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11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7.xml" ContentType="application/vnd.openxmlformats-officedocument.drawingml.chartshapes+xml"/>
  <Override PartName="/xl/drawings/drawing13.xml" ContentType="application/vnd.openxmlformats-officedocument.drawingml.chartshapes+xml"/>
  <Override PartName="/xl/drawings/drawing29.xml" ContentType="application/vnd.openxmlformats-officedocument.drawingml.chartshapes+xml"/>
  <Override PartName="/xl/drawings/drawing6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35.xml" ContentType="application/vnd.openxmlformats-officedocument.drawingml.chartshapes+xml"/>
  <Override PartName="/xl/drawings/drawing33.xml" ContentType="application/vnd.openxmlformats-officedocument.drawingml.chartshapes+xml"/>
  <Override PartName="/xl/drawings/drawing31.xml" ContentType="application/vnd.openxmlformats-officedocument.drawingml.chartshapes+xml"/>
  <Override PartName="/xl/drawings/drawing27.xml" ContentType="application/vnd.openxmlformats-officedocument.drawingml.chartshapes+xml"/>
  <Override PartName="/xl/workbook.xml" ContentType="application/vnd.openxmlformats-officedocument.spreadsheetml.sheet.main+xml"/>
  <Override PartName="/xl/chartsheets/sheet10.xml" ContentType="application/vnd.openxmlformats-officedocument.spreadsheetml.chart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/chart23.xml" ContentType="application/vnd.openxmlformats-officedocument.drawingml.chart+xml"/>
  <Override PartName="/xl/charts/chart19.xml" ContentType="application/vnd.openxmlformats-officedocument.drawingml.chart+xml"/>
  <Override PartName="/xl/worksheets/sheet6.xml" ContentType="application/vnd.openxmlformats-officedocument.spreadsheetml.worksheet+xml"/>
  <Override PartName="/xl/drawings/drawing32.xml" ContentType="application/vnd.openxmlformats-officedocument.drawing+xml"/>
  <Override PartName="/xl/drawings/drawing30.xml" ContentType="application/vnd.openxmlformats-officedocument.drawing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heets/sheet3.xml" ContentType="application/vnd.openxmlformats-officedocument.spreadsheetml.chartsheet+xml"/>
  <Override PartName="/xl/drawings/drawing34.xml" ContentType="application/vnd.openxmlformats-officedocument.drawing+xml"/>
  <Override PartName="/xl/drawings/drawing38.xml" ContentType="application/vnd.openxmlformats-officedocument.drawing+xml"/>
  <Override PartName="/xl/chartsheets/sheet2.xml" ContentType="application/vnd.openxmlformats-officedocument.spreadsheetml.chartsheet+xml"/>
  <Override PartName="/xl/charts/chart22.xml" ContentType="application/vnd.openxmlformats-officedocument.drawingml.chart+xml"/>
  <Override PartName="/xl/drawings/drawing36.xml" ContentType="application/vnd.openxmlformats-officedocument.drawing+xml"/>
  <Override PartName="/xl/worksheets/sheet5.xml" ContentType="application/vnd.openxmlformats-officedocument.spreadsheetml.worksheet+xml"/>
  <Override PartName="/xl/charts/chart21.xml" ContentType="application/vnd.openxmlformats-officedocument.drawingml.char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theme/themeOverride4.xml" ContentType="application/vnd.openxmlformats-officedocument.themeOverride+xml"/>
  <Override PartName="/xl/drawings/drawing26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heets/sheet9.xml" ContentType="application/vnd.openxmlformats-officedocument.spreadsheetml.chartsheet+xml"/>
  <Override PartName="/xl/drawings/drawing4.xml" ContentType="application/vnd.openxmlformats-officedocument.drawing+xml"/>
  <Override PartName="/xl/worksheets/sheet12.xml" ContentType="application/vnd.openxmlformats-officedocument.spreadsheetml.workshee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worksheets/sheet11.xml" ContentType="application/vnd.openxmlformats-officedocument.spreadsheetml.worksheet+xml"/>
  <Override PartName="/xl/charts/chart7.xml" ContentType="application/vnd.openxmlformats-officedocument.drawingml.chart+xml"/>
  <Override PartName="/xl/worksheets/sheet10.xml" ContentType="application/vnd.openxmlformats-officedocument.spreadsheetml.workshee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heets/sheet8.xml" ContentType="application/vnd.openxmlformats-officedocument.spreadsheetml.chartshee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hartsheets/sheet14.xml" ContentType="application/vnd.openxmlformats-officedocument.spreadsheetml.chartsheet+xml"/>
  <Override PartName="/xl/worksheets/sheet17.xml" ContentType="application/vnd.openxmlformats-officedocument.spreadsheetml.worksheet+xml"/>
  <Override PartName="/xl/chartsheets/sheet15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2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heets/sheet20.xml" ContentType="application/vnd.openxmlformats-officedocument.spreadsheetml.chartsheet+xml"/>
  <Override PartName="/xl/worksheets/sheet22.xml" ContentType="application/vnd.openxmlformats-officedocument.spreadsheetml.worksheet+xml"/>
  <Override PartName="/xl/chartsheets/sheet19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18.xml" ContentType="application/vnd.openxmlformats-officedocument.spreadsheetml.chartsheet+xml"/>
  <Override PartName="/xl/worksheets/sheet20.xml" ContentType="application/vnd.openxmlformats-officedocument.spreadsheetml.worksheet+xml"/>
  <Override PartName="/xl/charts/chart17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worksheets/sheet8.xml" ContentType="application/vnd.openxmlformats-officedocument.spreadsheetml.worksheet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heets/sheet7.xml" ContentType="application/vnd.openxmlformats-officedocument.spreadsheetml.chartshee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chartsheets/sheet6.xml" ContentType="application/vnd.openxmlformats-officedocument.spreadsheetml.chartsheet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heets/sheet5.xml" ContentType="application/vnd.openxmlformats-officedocument.spreadsheetml.chartsheet+xml"/>
  <Override PartName="/xl/worksheets/sheet9.xml" ContentType="application/vnd.openxmlformats-officedocument.spreadsheetml.worksheet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00" windowHeight="11760" firstSheet="21" activeTab="29"/>
  </bookViews>
  <sheets>
    <sheet name="FAME Persistence2" sheetId="503" state="veryHidden" r:id="rId1"/>
    <sheet name="שער" sheetId="494" r:id="rId2"/>
    <sheet name="איור 1 נתונים" sheetId="1" r:id="rId3"/>
    <sheet name="איור 1" sheetId="2" r:id="rId4"/>
    <sheet name="איור 2 נתונים" sheetId="188" r:id="rId5"/>
    <sheet name="איור 2" sheetId="189" r:id="rId6"/>
    <sheet name="איור 3 נתונים" sheetId="289" r:id="rId7"/>
    <sheet name="איור 3" sheetId="296" r:id="rId8"/>
    <sheet name="איור 4 נתונים" sheetId="3" r:id="rId9"/>
    <sheet name="איור 4" sheetId="4" r:id="rId10"/>
    <sheet name="איור 5 נתונים" sheetId="5" r:id="rId11"/>
    <sheet name="איור 5" sheetId="6" r:id="rId12"/>
    <sheet name="איור 6 נתונים" sheetId="79" r:id="rId13"/>
    <sheet name="איור 6" sheetId="89" r:id="rId14"/>
    <sheet name="איור 7 נתונים" sheetId="409" r:id="rId15"/>
    <sheet name="איור 7" sheetId="410" r:id="rId16"/>
    <sheet name="איור 8 נתונים" sheetId="7" r:id="rId17"/>
    <sheet name="איור 8" sheetId="8" r:id="rId18"/>
    <sheet name="איור 9 נתונים" sheetId="122" r:id="rId19"/>
    <sheet name="איור 9" sheetId="123" r:id="rId20"/>
    <sheet name="איור 10 נתונים" sheetId="9" r:id="rId21"/>
    <sheet name="איור 10" sheetId="10" r:id="rId22"/>
    <sheet name="איור 11 נתונים" sheetId="11" r:id="rId23"/>
    <sheet name="איור 11" sheetId="12" r:id="rId24"/>
    <sheet name="איור 12 נתונים" sheetId="386" r:id="rId25"/>
    <sheet name="איור 12" sheetId="387" r:id="rId26"/>
    <sheet name="איור 13 נתונים" sheetId="18" r:id="rId27"/>
    <sheet name="איור 13" sheetId="19" r:id="rId28"/>
    <sheet name="איור 14 נתונים" sheetId="477" r:id="rId29"/>
    <sheet name="איור 14" sheetId="478" r:id="rId30"/>
    <sheet name="איור 15 נתונים" sheetId="481" r:id="rId31"/>
    <sheet name="איור 15" sheetId="482" r:id="rId32"/>
    <sheet name="איור 16 נתונים" sheetId="93" r:id="rId33"/>
    <sheet name="איור 16" sheetId="94" r:id="rId34"/>
    <sheet name="איור 17 נתונים" sheetId="151" r:id="rId35"/>
    <sheet name="איור 17" sheetId="152" r:id="rId36"/>
    <sheet name="איור 18 נתונים" sheetId="37" r:id="rId37"/>
    <sheet name="איור 18" sheetId="38" r:id="rId38"/>
    <sheet name="איור 19 נתונים" sheetId="31" r:id="rId39"/>
    <sheet name="איור 19" sheetId="32" r:id="rId40"/>
    <sheet name="איור 20 נתונים" sheetId="34" r:id="rId41"/>
    <sheet name="איור 20" sheetId="35" r:id="rId42"/>
    <sheet name="איור 21 נתונים" sheetId="28" r:id="rId43"/>
    <sheet name="איור 21" sheetId="29" r:id="rId44"/>
  </sheets>
  <definedNames>
    <definedName name="_xlnm._FilterDatabase" localSheetId="42" hidden="1">'איור 21 נתונים'!$A$2:$E$3415</definedName>
    <definedName name="data1">'איור 1 נתונים'!$A$3:$A$149</definedName>
    <definedName name="data10">'איור 11 נתונים'!$A$3:$A$149</definedName>
    <definedName name="data12">'איור 13 נתונים'!$A$3:$A$99</definedName>
    <definedName name="data13">#REF!</definedName>
    <definedName name="data15">'איור 16 נתונים'!$I$3:$I$92</definedName>
    <definedName name="data16">'איור 17 נתונים'!$A$3:$A$300</definedName>
    <definedName name="data18">'איור 18 נתונים'!$A$3:$A$137</definedName>
    <definedName name="data19">'איור 19 נתונים'!$A$3:$A$3999</definedName>
    <definedName name="data2">'איור 2 נתונים'!$A$3:$A$100</definedName>
    <definedName name="data20">'איור 20 נתונים'!$A$3:$A$143</definedName>
    <definedName name="data21">'איור 21 נתונים'!$A$3:$A$3999</definedName>
    <definedName name="data26">'איור 12 נתונים'!$A$3:$A$30</definedName>
    <definedName name="data28">'איור 7 נתונים'!$A$3:$A$4999</definedName>
    <definedName name="data3">'איור 3 נתונים'!$A$3:$A$3999</definedName>
    <definedName name="data4">'איור 4 נתונים'!$A$3:$A$3999</definedName>
    <definedName name="data5">'איור 5 נתונים'!$A$3:$A$999</definedName>
    <definedName name="data6">'איור 6 נתונים'!$A$3:$A$505</definedName>
    <definedName name="data7">'איור 8 נתונים'!$A$3:$A$299</definedName>
    <definedName name="data8">'איור 9 נתונים'!$A$3:$A$120</definedName>
    <definedName name="data9">'איור 10 נתונים'!$B$3:$B$117</definedName>
  </definedNames>
  <calcPr calcId="145621"/>
</workbook>
</file>

<file path=xl/calcChain.xml><?xml version="1.0" encoding="utf-8"?>
<calcChain xmlns="http://schemas.openxmlformats.org/spreadsheetml/2006/main">
  <c r="F10" i="93" l="1"/>
  <c r="E10" i="93"/>
  <c r="G10" i="93" s="1"/>
  <c r="D10" i="93"/>
  <c r="F9" i="93"/>
  <c r="E9" i="93"/>
  <c r="G9" i="93" s="1"/>
  <c r="D9" i="93"/>
  <c r="I4" i="31" l="1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478" i="31"/>
  <c r="I479" i="31"/>
  <c r="I48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510" i="31"/>
  <c r="I511" i="31"/>
  <c r="I512" i="31"/>
  <c r="I513" i="31"/>
  <c r="I514" i="31"/>
  <c r="I515" i="31"/>
  <c r="I516" i="31"/>
  <c r="I517" i="31"/>
  <c r="I518" i="31"/>
  <c r="I519" i="31"/>
  <c r="I520" i="31"/>
  <c r="I521" i="31"/>
  <c r="I522" i="31"/>
  <c r="I523" i="31"/>
  <c r="I524" i="31"/>
  <c r="I525" i="31"/>
  <c r="I526" i="31"/>
  <c r="I527" i="31"/>
  <c r="I528" i="31"/>
  <c r="I529" i="31"/>
  <c r="I530" i="31"/>
  <c r="I531" i="31"/>
  <c r="I532" i="31"/>
  <c r="I533" i="31"/>
  <c r="I534" i="31"/>
  <c r="I535" i="31"/>
  <c r="I536" i="31"/>
  <c r="I537" i="31"/>
  <c r="I538" i="31"/>
  <c r="I539" i="31"/>
  <c r="I540" i="31"/>
  <c r="I541" i="31"/>
  <c r="I542" i="31"/>
  <c r="I543" i="31"/>
  <c r="I544" i="31"/>
  <c r="I545" i="31"/>
  <c r="I546" i="31"/>
  <c r="I547" i="31"/>
  <c r="I548" i="31"/>
  <c r="I549" i="31"/>
  <c r="I550" i="31"/>
  <c r="I551" i="31"/>
  <c r="I552" i="31"/>
  <c r="I553" i="31"/>
  <c r="I554" i="31"/>
  <c r="I555" i="31"/>
  <c r="I556" i="31"/>
  <c r="I557" i="31"/>
  <c r="I558" i="31"/>
  <c r="I559" i="31"/>
  <c r="I560" i="31"/>
  <c r="I561" i="31"/>
  <c r="I562" i="31"/>
  <c r="I563" i="31"/>
  <c r="I564" i="31"/>
  <c r="I565" i="31"/>
  <c r="I566" i="31"/>
  <c r="I567" i="31"/>
  <c r="I568" i="31"/>
  <c r="I569" i="31"/>
  <c r="I570" i="31"/>
  <c r="I571" i="31"/>
  <c r="I572" i="31"/>
  <c r="I573" i="31"/>
  <c r="I574" i="31"/>
  <c r="I575" i="31"/>
  <c r="I576" i="31"/>
  <c r="I577" i="31"/>
  <c r="I578" i="31"/>
  <c r="I579" i="31"/>
  <c r="I580" i="31"/>
  <c r="I581" i="31"/>
  <c r="I582" i="31"/>
  <c r="I583" i="31"/>
  <c r="I584" i="31"/>
  <c r="I585" i="31"/>
  <c r="I586" i="31"/>
  <c r="I587" i="31"/>
  <c r="I588" i="31"/>
  <c r="I589" i="31"/>
  <c r="I590" i="31"/>
  <c r="I591" i="31"/>
  <c r="I592" i="31"/>
  <c r="I593" i="31"/>
  <c r="I594" i="31"/>
  <c r="I595" i="31"/>
  <c r="I596" i="31"/>
  <c r="I597" i="31"/>
  <c r="I598" i="31"/>
  <c r="I599" i="31"/>
  <c r="I600" i="31"/>
  <c r="I601" i="31"/>
  <c r="I602" i="31"/>
  <c r="I603" i="31"/>
  <c r="I604" i="31"/>
  <c r="I605" i="31"/>
  <c r="I606" i="31"/>
  <c r="I607" i="31"/>
  <c r="I608" i="31"/>
  <c r="I609" i="31"/>
  <c r="I610" i="31"/>
  <c r="I611" i="31"/>
  <c r="I612" i="31"/>
  <c r="I613" i="31"/>
  <c r="I614" i="31"/>
  <c r="I615" i="31"/>
  <c r="I616" i="31"/>
  <c r="I617" i="31"/>
  <c r="I618" i="31"/>
  <c r="I619" i="31"/>
  <c r="I620" i="31"/>
  <c r="I621" i="31"/>
  <c r="I622" i="31"/>
  <c r="I623" i="31"/>
  <c r="I624" i="31"/>
  <c r="I625" i="31"/>
  <c r="I626" i="31"/>
  <c r="I627" i="31"/>
  <c r="I628" i="31"/>
  <c r="I629" i="31"/>
  <c r="I630" i="31"/>
  <c r="I631" i="31"/>
  <c r="I632" i="31"/>
  <c r="I633" i="31"/>
  <c r="I634" i="31"/>
  <c r="I635" i="31"/>
  <c r="I636" i="31"/>
  <c r="I637" i="31"/>
  <c r="I638" i="31"/>
  <c r="I639" i="31"/>
  <c r="I640" i="31"/>
  <c r="I641" i="31"/>
  <c r="I642" i="31"/>
  <c r="I643" i="31"/>
  <c r="I644" i="31"/>
  <c r="I645" i="31"/>
  <c r="I646" i="31"/>
  <c r="I647" i="31"/>
  <c r="I648" i="31"/>
  <c r="I649" i="31"/>
  <c r="I650" i="31"/>
  <c r="I651" i="31"/>
  <c r="I652" i="31"/>
  <c r="I653" i="31"/>
  <c r="I654" i="31"/>
  <c r="I655" i="31"/>
  <c r="I656" i="31"/>
  <c r="I657" i="31"/>
  <c r="I658" i="31"/>
  <c r="I659" i="31"/>
  <c r="I660" i="31"/>
  <c r="I661" i="31"/>
  <c r="I662" i="31"/>
  <c r="I663" i="31"/>
  <c r="I664" i="31"/>
  <c r="I665" i="31"/>
  <c r="I666" i="31"/>
  <c r="I667" i="31"/>
  <c r="I668" i="31"/>
  <c r="I669" i="31"/>
  <c r="I670" i="31"/>
  <c r="I671" i="31"/>
  <c r="I672" i="31"/>
  <c r="I673" i="31"/>
  <c r="I674" i="31"/>
  <c r="I675" i="31"/>
  <c r="I676" i="31"/>
  <c r="I677" i="31"/>
  <c r="I678" i="31"/>
  <c r="I679" i="31"/>
  <c r="I680" i="31"/>
  <c r="I681" i="31"/>
  <c r="I682" i="31"/>
  <c r="I683" i="31"/>
  <c r="I684" i="31"/>
  <c r="I685" i="31"/>
  <c r="I686" i="31"/>
  <c r="I687" i="31"/>
  <c r="I688" i="31"/>
  <c r="I689" i="31"/>
  <c r="I690" i="31"/>
  <c r="I691" i="31"/>
  <c r="I692" i="31"/>
  <c r="I693" i="31"/>
  <c r="I694" i="31"/>
  <c r="I695" i="31"/>
  <c r="I696" i="31"/>
  <c r="I697" i="31"/>
  <c r="I698" i="31"/>
  <c r="I699" i="31"/>
  <c r="I700" i="31"/>
  <c r="I701" i="31"/>
  <c r="I702" i="31"/>
  <c r="I703" i="31"/>
  <c r="I704" i="31"/>
  <c r="I705" i="31"/>
  <c r="I706" i="31"/>
  <c r="I707" i="31"/>
  <c r="I708" i="31"/>
  <c r="I709" i="31"/>
  <c r="I710" i="31"/>
  <c r="I711" i="31"/>
  <c r="I712" i="31"/>
  <c r="I713" i="31"/>
  <c r="I714" i="31"/>
  <c r="I715" i="31"/>
  <c r="I716" i="31"/>
  <c r="I717" i="31"/>
  <c r="I718" i="31"/>
  <c r="I719" i="31"/>
  <c r="I720" i="31"/>
  <c r="I721" i="31"/>
  <c r="I722" i="31"/>
  <c r="I723" i="31"/>
  <c r="I724" i="31"/>
  <c r="I725" i="31"/>
  <c r="I726" i="31"/>
  <c r="I727" i="31"/>
  <c r="I728" i="31"/>
  <c r="I729" i="31"/>
  <c r="I730" i="31"/>
  <c r="I731" i="31"/>
  <c r="I732" i="31"/>
  <c r="I733" i="31"/>
  <c r="I734" i="31"/>
  <c r="I735" i="31"/>
  <c r="I736" i="31"/>
  <c r="I737" i="31"/>
  <c r="I738" i="31"/>
  <c r="I739" i="31"/>
  <c r="I740" i="31"/>
  <c r="I741" i="31"/>
  <c r="I742" i="31"/>
  <c r="I743" i="31"/>
  <c r="I744" i="31"/>
  <c r="I745" i="31"/>
  <c r="I746" i="31"/>
  <c r="I747" i="31"/>
  <c r="I748" i="31"/>
  <c r="I749" i="31"/>
  <c r="I750" i="31"/>
  <c r="I751" i="31"/>
  <c r="I752" i="31"/>
  <c r="I753" i="31"/>
  <c r="I754" i="31"/>
  <c r="I755" i="31"/>
  <c r="I756" i="31"/>
  <c r="I757" i="31"/>
  <c r="I758" i="31"/>
  <c r="I759" i="31"/>
  <c r="I760" i="31"/>
  <c r="I761" i="31"/>
  <c r="I762" i="31"/>
  <c r="I763" i="31"/>
  <c r="I764" i="31"/>
  <c r="I765" i="31"/>
  <c r="I766" i="31"/>
  <c r="I767" i="31"/>
  <c r="I768" i="31"/>
  <c r="I769" i="31"/>
  <c r="I770" i="31"/>
  <c r="I771" i="31"/>
  <c r="I772" i="31"/>
  <c r="I773" i="31"/>
  <c r="I774" i="31"/>
  <c r="I775" i="31"/>
  <c r="I776" i="31"/>
  <c r="I777" i="31"/>
  <c r="I778" i="31"/>
  <c r="I779" i="31"/>
  <c r="I780" i="31"/>
  <c r="I781" i="31"/>
  <c r="I782" i="31"/>
  <c r="I783" i="31"/>
  <c r="I784" i="31"/>
  <c r="I785" i="31"/>
  <c r="I786" i="31"/>
  <c r="I787" i="31"/>
  <c r="I788" i="31"/>
  <c r="I789" i="31"/>
  <c r="I790" i="31"/>
  <c r="I791" i="31"/>
  <c r="I792" i="31"/>
  <c r="I793" i="31"/>
  <c r="I794" i="31"/>
  <c r="I795" i="31"/>
  <c r="I796" i="31"/>
  <c r="I797" i="31"/>
  <c r="I798" i="31"/>
  <c r="I799" i="31"/>
  <c r="I800" i="31"/>
  <c r="I801" i="31"/>
  <c r="I802" i="31"/>
  <c r="I803" i="31"/>
  <c r="I804" i="31"/>
  <c r="I805" i="31"/>
  <c r="I806" i="31"/>
  <c r="I807" i="31"/>
  <c r="I808" i="31"/>
  <c r="I809" i="31"/>
  <c r="I810" i="31"/>
  <c r="I811" i="31"/>
  <c r="I812" i="31"/>
  <c r="I813" i="31"/>
  <c r="I814" i="31"/>
  <c r="I815" i="31"/>
  <c r="I816" i="31"/>
  <c r="I817" i="31"/>
  <c r="I818" i="31"/>
  <c r="I819" i="31"/>
  <c r="I820" i="31"/>
  <c r="I821" i="31"/>
  <c r="I822" i="31"/>
  <c r="I823" i="31"/>
  <c r="I824" i="31"/>
  <c r="I825" i="31"/>
  <c r="I826" i="31"/>
  <c r="I827" i="31"/>
  <c r="I828" i="31"/>
  <c r="I829" i="31"/>
  <c r="I830" i="31"/>
  <c r="I831" i="31"/>
  <c r="I832" i="31"/>
  <c r="I833" i="31"/>
  <c r="I834" i="31"/>
  <c r="I835" i="31"/>
  <c r="I836" i="31"/>
  <c r="I837" i="31"/>
  <c r="I838" i="31"/>
  <c r="I839" i="31"/>
  <c r="I840" i="31"/>
  <c r="I841" i="31"/>
  <c r="I842" i="31"/>
  <c r="I843" i="31"/>
  <c r="I844" i="31"/>
  <c r="I845" i="31"/>
  <c r="I846" i="31"/>
  <c r="I847" i="31"/>
  <c r="I848" i="31"/>
  <c r="I849" i="31"/>
  <c r="I850" i="31"/>
  <c r="I851" i="31"/>
  <c r="I852" i="31"/>
  <c r="I853" i="31"/>
  <c r="I854" i="31"/>
  <c r="I855" i="31"/>
  <c r="I856" i="31"/>
  <c r="I857" i="31"/>
  <c r="I858" i="31"/>
  <c r="I859" i="31"/>
  <c r="I860" i="31"/>
  <c r="I861" i="31"/>
  <c r="I862" i="31"/>
  <c r="I863" i="31"/>
  <c r="I864" i="31"/>
  <c r="I865" i="31"/>
  <c r="I866" i="31"/>
  <c r="I867" i="31"/>
  <c r="I868" i="31"/>
  <c r="I869" i="31"/>
  <c r="I870" i="31"/>
  <c r="I871" i="31"/>
  <c r="I872" i="31"/>
  <c r="I873" i="31"/>
  <c r="I874" i="31"/>
  <c r="I875" i="31"/>
  <c r="I876" i="31"/>
  <c r="I877" i="31"/>
  <c r="I878" i="31"/>
  <c r="I879" i="31"/>
  <c r="I880" i="31"/>
  <c r="I881" i="31"/>
  <c r="I882" i="31"/>
  <c r="I883" i="31"/>
  <c r="I884" i="31"/>
  <c r="I885" i="31"/>
  <c r="I886" i="31"/>
  <c r="I887" i="31"/>
  <c r="I888" i="31"/>
  <c r="I889" i="31"/>
  <c r="I890" i="31"/>
  <c r="I891" i="31"/>
  <c r="I892" i="31"/>
  <c r="I893" i="31"/>
  <c r="I894" i="31"/>
  <c r="I895" i="31"/>
  <c r="I896" i="31"/>
  <c r="I897" i="31"/>
  <c r="I898" i="31"/>
  <c r="I899" i="31"/>
  <c r="I900" i="31"/>
  <c r="I901" i="31"/>
  <c r="I902" i="31"/>
  <c r="I903" i="31"/>
  <c r="I904" i="31"/>
  <c r="I905" i="31"/>
  <c r="I906" i="31"/>
  <c r="I907" i="31"/>
  <c r="I908" i="31"/>
  <c r="I909" i="31"/>
  <c r="I910" i="31"/>
  <c r="I911" i="31"/>
  <c r="I912" i="31"/>
  <c r="I913" i="31"/>
  <c r="I914" i="31"/>
  <c r="I915" i="31"/>
  <c r="I916" i="31"/>
  <c r="I917" i="31"/>
  <c r="I918" i="31"/>
  <c r="I919" i="31"/>
  <c r="I920" i="31"/>
  <c r="I921" i="31"/>
  <c r="I922" i="31"/>
  <c r="I923" i="31"/>
  <c r="I924" i="31"/>
  <c r="I925" i="31"/>
  <c r="I926" i="31"/>
  <c r="I927" i="31"/>
  <c r="I928" i="31"/>
  <c r="I929" i="31"/>
  <c r="I930" i="31"/>
  <c r="I931" i="31"/>
  <c r="I932" i="31"/>
  <c r="I933" i="31"/>
  <c r="I934" i="31"/>
  <c r="I935" i="31"/>
  <c r="I936" i="31"/>
  <c r="I937" i="31"/>
  <c r="I938" i="31"/>
  <c r="I939" i="31"/>
  <c r="I940" i="31"/>
  <c r="I941" i="31"/>
  <c r="I942" i="31"/>
  <c r="I943" i="31"/>
  <c r="I944" i="31"/>
  <c r="I945" i="31"/>
  <c r="I946" i="31"/>
  <c r="I947" i="31"/>
  <c r="I948" i="31"/>
  <c r="I949" i="31"/>
  <c r="I950" i="31"/>
  <c r="I951" i="31"/>
  <c r="I952" i="31"/>
  <c r="I953" i="31"/>
  <c r="I954" i="31"/>
  <c r="I955" i="31"/>
  <c r="I956" i="31"/>
  <c r="I957" i="31"/>
  <c r="I958" i="31"/>
  <c r="I959" i="31"/>
  <c r="I960" i="31"/>
  <c r="I961" i="31"/>
  <c r="I962" i="31"/>
  <c r="I963" i="31"/>
  <c r="I964" i="31"/>
  <c r="I965" i="31"/>
  <c r="I966" i="31"/>
  <c r="I967" i="31"/>
  <c r="I968" i="31"/>
  <c r="I969" i="31"/>
  <c r="I970" i="31"/>
  <c r="I971" i="31"/>
  <c r="I972" i="31"/>
  <c r="I973" i="31"/>
  <c r="I974" i="31"/>
  <c r="I975" i="31"/>
  <c r="I976" i="31"/>
  <c r="I977" i="31"/>
  <c r="I978" i="31"/>
  <c r="I979" i="31"/>
  <c r="I980" i="31"/>
  <c r="I981" i="31"/>
  <c r="I982" i="31"/>
  <c r="I983" i="31"/>
  <c r="I984" i="31"/>
  <c r="I985" i="31"/>
  <c r="I986" i="31"/>
  <c r="I987" i="31"/>
  <c r="I988" i="31"/>
  <c r="I989" i="31"/>
  <c r="I990" i="31"/>
  <c r="I991" i="31"/>
  <c r="I992" i="31"/>
  <c r="I993" i="31"/>
  <c r="I994" i="31"/>
  <c r="I995" i="31"/>
  <c r="I996" i="31"/>
  <c r="I997" i="31"/>
  <c r="I998" i="31"/>
  <c r="I999" i="31"/>
  <c r="I1000" i="31"/>
  <c r="I1001" i="31"/>
  <c r="I1002" i="31"/>
  <c r="I1003" i="31"/>
  <c r="I1004" i="31"/>
  <c r="I1005" i="31"/>
  <c r="I1006" i="31"/>
  <c r="I1007" i="31"/>
  <c r="I1008" i="31"/>
  <c r="I1009" i="31"/>
  <c r="I1010" i="31"/>
  <c r="I1011" i="31"/>
  <c r="I1012" i="31"/>
  <c r="I1013" i="31"/>
  <c r="I1014" i="31"/>
  <c r="I1015" i="31"/>
  <c r="I1016" i="31"/>
  <c r="I1017" i="31"/>
  <c r="I1018" i="31"/>
  <c r="I1019" i="31"/>
  <c r="I1020" i="31"/>
  <c r="I1021" i="31"/>
  <c r="I1022" i="31"/>
  <c r="I1023" i="31"/>
  <c r="I1024" i="31"/>
  <c r="I1025" i="31"/>
  <c r="I1026" i="31"/>
  <c r="I1027" i="31"/>
  <c r="I1028" i="31"/>
  <c r="I1029" i="31"/>
  <c r="I1030" i="31"/>
  <c r="I1031" i="31"/>
  <c r="I1032" i="31"/>
  <c r="I1033" i="31"/>
  <c r="I1034" i="31"/>
  <c r="I1035" i="31"/>
  <c r="I1036" i="31"/>
  <c r="I1037" i="31"/>
  <c r="I1038" i="31"/>
  <c r="I1039" i="31"/>
  <c r="I1040" i="31"/>
  <c r="I1041" i="31"/>
  <c r="I1042" i="31"/>
  <c r="I1043" i="31"/>
  <c r="I1044" i="31"/>
  <c r="I1045" i="31"/>
  <c r="I1046" i="31"/>
  <c r="I1047" i="31"/>
  <c r="I1048" i="31"/>
  <c r="I1049" i="31"/>
  <c r="I1050" i="31"/>
  <c r="I1051" i="31"/>
  <c r="I1052" i="31"/>
  <c r="I1053" i="31"/>
  <c r="I1054" i="31"/>
  <c r="I1055" i="31"/>
  <c r="I1056" i="31"/>
  <c r="I1057" i="31"/>
  <c r="I1058" i="31"/>
  <c r="I1059" i="31"/>
  <c r="I1060" i="31"/>
  <c r="I1061" i="31"/>
  <c r="I1062" i="31"/>
  <c r="I1063" i="31"/>
  <c r="I1064" i="31"/>
  <c r="I1065" i="31"/>
  <c r="I1066" i="31"/>
  <c r="I1067" i="31"/>
  <c r="I1068" i="31"/>
  <c r="I1069" i="31"/>
  <c r="I1070" i="31"/>
  <c r="I1071" i="31"/>
  <c r="I1072" i="31"/>
  <c r="I1073" i="31"/>
  <c r="I1074" i="31"/>
  <c r="I1075" i="31"/>
  <c r="I1076" i="31"/>
  <c r="I1077" i="31"/>
  <c r="I1078" i="31"/>
  <c r="I1079" i="31"/>
  <c r="I1080" i="31"/>
  <c r="I1081" i="31"/>
  <c r="I1082" i="31"/>
  <c r="I1083" i="31"/>
  <c r="I1084" i="31"/>
  <c r="I1085" i="31"/>
  <c r="I1086" i="31"/>
  <c r="I1087" i="31"/>
  <c r="I1088" i="31"/>
  <c r="I1089" i="31"/>
  <c r="I1090" i="31"/>
  <c r="I1091" i="31"/>
  <c r="I1092" i="31"/>
  <c r="I1093" i="31"/>
  <c r="I1094" i="31"/>
  <c r="I1095" i="31"/>
  <c r="I1096" i="31"/>
  <c r="I1097" i="31"/>
  <c r="I1098" i="31"/>
  <c r="I1099" i="31"/>
  <c r="I1100" i="31"/>
  <c r="I1101" i="31"/>
  <c r="I1102" i="31"/>
  <c r="I1103" i="31"/>
  <c r="I1104" i="31"/>
  <c r="I1105" i="31"/>
  <c r="I1106" i="31"/>
  <c r="I1107" i="31"/>
  <c r="I1108" i="31"/>
  <c r="I1109" i="31"/>
  <c r="I1110" i="31"/>
  <c r="I1111" i="31"/>
  <c r="I1112" i="31"/>
  <c r="I1113" i="31"/>
  <c r="I1114" i="31"/>
  <c r="I1115" i="31"/>
  <c r="I1116" i="31"/>
  <c r="I1117" i="31"/>
  <c r="I1118" i="31"/>
  <c r="I1119" i="31"/>
  <c r="I1120" i="31"/>
  <c r="I1121" i="31"/>
  <c r="I1122" i="31"/>
  <c r="I1123" i="31"/>
  <c r="I1124" i="31"/>
  <c r="I1125" i="31"/>
  <c r="I1126" i="31"/>
  <c r="I1127" i="31"/>
  <c r="I1128" i="31"/>
  <c r="I1129" i="31"/>
  <c r="I1130" i="31"/>
  <c r="I1131" i="31"/>
  <c r="I1132" i="31"/>
  <c r="I1133" i="31"/>
  <c r="I1134" i="31"/>
  <c r="I1135" i="31"/>
  <c r="I1136" i="31"/>
  <c r="I1137" i="31"/>
  <c r="I1138" i="31"/>
  <c r="I1139" i="31"/>
  <c r="I1140" i="31"/>
  <c r="I1141" i="31"/>
  <c r="I1142" i="31"/>
  <c r="I1143" i="31"/>
  <c r="I1144" i="31"/>
  <c r="I1145" i="31"/>
  <c r="I1146" i="31"/>
  <c r="I1147" i="31"/>
  <c r="I1148" i="31"/>
  <c r="I1149" i="31"/>
  <c r="I1150" i="31"/>
  <c r="I1151" i="31"/>
  <c r="I1152" i="31"/>
  <c r="I1153" i="31"/>
  <c r="I1154" i="31"/>
  <c r="I1155" i="31"/>
  <c r="I1156" i="31"/>
  <c r="I1157" i="31"/>
  <c r="I1158" i="31"/>
  <c r="I1159" i="31"/>
  <c r="I1160" i="31"/>
  <c r="I1161" i="31"/>
  <c r="I1162" i="31"/>
  <c r="I1163" i="31"/>
  <c r="I1164" i="31"/>
  <c r="I1165" i="31"/>
  <c r="I1166" i="31"/>
  <c r="I1167" i="31"/>
  <c r="I1168" i="31"/>
  <c r="I1169" i="31"/>
  <c r="I1170" i="31"/>
  <c r="I1171" i="31"/>
  <c r="I1172" i="31"/>
  <c r="I1173" i="31"/>
  <c r="I1174" i="31"/>
  <c r="I1175" i="31"/>
  <c r="I1176" i="31"/>
  <c r="I1177" i="31"/>
  <c r="I1178" i="31"/>
  <c r="I1179" i="31"/>
  <c r="I1180" i="31"/>
  <c r="I1181" i="31"/>
  <c r="I1182" i="31"/>
  <c r="I1183" i="31"/>
  <c r="I1184" i="31"/>
  <c r="I1185" i="31"/>
  <c r="I1186" i="31"/>
  <c r="I1187" i="31"/>
  <c r="I1188" i="31"/>
  <c r="I1189" i="31"/>
  <c r="I1190" i="31"/>
  <c r="I1191" i="31"/>
  <c r="I1192" i="31"/>
  <c r="I1193" i="31"/>
  <c r="I1194" i="31"/>
  <c r="I1195" i="31"/>
  <c r="I1196" i="31"/>
  <c r="I1197" i="31"/>
  <c r="I1198" i="31"/>
  <c r="I1199" i="31"/>
  <c r="I1200" i="31"/>
  <c r="I1201" i="31"/>
  <c r="I1202" i="31"/>
  <c r="I1203" i="31"/>
  <c r="I1204" i="31"/>
  <c r="I1205" i="31"/>
  <c r="I1206" i="31"/>
  <c r="I1207" i="31"/>
  <c r="I1208" i="31"/>
  <c r="I1209" i="31"/>
  <c r="I1210" i="31"/>
  <c r="I1211" i="31"/>
  <c r="I1212" i="31"/>
  <c r="I1213" i="31"/>
  <c r="I1214" i="31"/>
  <c r="I1215" i="31"/>
  <c r="I1216" i="31"/>
  <c r="I1217" i="31"/>
  <c r="I1218" i="31"/>
  <c r="I1219" i="31"/>
  <c r="I1220" i="31"/>
  <c r="I1221" i="31"/>
  <c r="I1222" i="31"/>
  <c r="I1223" i="31"/>
  <c r="I1224" i="31"/>
  <c r="I1225" i="31"/>
  <c r="I1226" i="31"/>
  <c r="I1227" i="31"/>
  <c r="I1228" i="31"/>
  <c r="I1229" i="31"/>
  <c r="I1230" i="31"/>
  <c r="I1231" i="31"/>
  <c r="I1232" i="31"/>
  <c r="I1233" i="31"/>
  <c r="I1234" i="31"/>
  <c r="I1235" i="31"/>
  <c r="I1236" i="31"/>
  <c r="I1237" i="31"/>
  <c r="I1238" i="31"/>
  <c r="I1239" i="31"/>
  <c r="I1240" i="31"/>
  <c r="I1241" i="31"/>
  <c r="I1242" i="31"/>
  <c r="I1243" i="31"/>
  <c r="I1244" i="31"/>
  <c r="I1245" i="31"/>
  <c r="I1246" i="31"/>
  <c r="I1247" i="31"/>
  <c r="I1248" i="31"/>
  <c r="I1249" i="31"/>
  <c r="I1250" i="31"/>
  <c r="I1251" i="31"/>
  <c r="I1252" i="31"/>
  <c r="I1253" i="31"/>
  <c r="I1254" i="31"/>
  <c r="I1255" i="31"/>
  <c r="I1256" i="31"/>
  <c r="I1257" i="31"/>
  <c r="I1258" i="31"/>
  <c r="I1259" i="31"/>
  <c r="I1260" i="31"/>
  <c r="I1261" i="31"/>
  <c r="I1262" i="31"/>
  <c r="I1263" i="31"/>
  <c r="I1264" i="31"/>
  <c r="I1265" i="31"/>
  <c r="I1266" i="31"/>
  <c r="I1267" i="31"/>
  <c r="I1268" i="31"/>
  <c r="I1269" i="31"/>
  <c r="I1270" i="31"/>
  <c r="I1271" i="31"/>
  <c r="I1272" i="31"/>
  <c r="I1273" i="31"/>
  <c r="I1274" i="31"/>
  <c r="I1275" i="31"/>
  <c r="I1276" i="31"/>
  <c r="I1277" i="31"/>
  <c r="I1278" i="31"/>
  <c r="I1279" i="31"/>
  <c r="I1280" i="31"/>
  <c r="I1281" i="31"/>
  <c r="I1282" i="31"/>
  <c r="I1283" i="31"/>
  <c r="I1284" i="31"/>
  <c r="I1285" i="31"/>
  <c r="I1286" i="31"/>
  <c r="I1287" i="31"/>
  <c r="I1288" i="31"/>
  <c r="I1289" i="31"/>
  <c r="I1290" i="31"/>
  <c r="I1291" i="31"/>
  <c r="I1292" i="31"/>
  <c r="I1293" i="31"/>
  <c r="I1294" i="31"/>
  <c r="I1295" i="31"/>
  <c r="I1296" i="31"/>
  <c r="I1297" i="31"/>
  <c r="I1298" i="31"/>
  <c r="I1299" i="31"/>
  <c r="I1300" i="31"/>
  <c r="I1301" i="31"/>
  <c r="I1302" i="31"/>
  <c r="I1303" i="31"/>
  <c r="I1304" i="31"/>
  <c r="I1305" i="31"/>
  <c r="I1306" i="31"/>
  <c r="I1307" i="31"/>
  <c r="I1308" i="31"/>
  <c r="I1309" i="31"/>
  <c r="I1310" i="31"/>
  <c r="I1311" i="31"/>
  <c r="I1312" i="31"/>
  <c r="I1313" i="31"/>
  <c r="I1314" i="31"/>
  <c r="I1315" i="31"/>
  <c r="I1316" i="31"/>
  <c r="I1317" i="31"/>
  <c r="I1318" i="31"/>
  <c r="I1319" i="31"/>
  <c r="I1320" i="31"/>
  <c r="I1321" i="31"/>
  <c r="I1322" i="31"/>
  <c r="I1323" i="31"/>
  <c r="I1324" i="31"/>
  <c r="I1325" i="31"/>
  <c r="I1326" i="31"/>
  <c r="I1327" i="31"/>
  <c r="I1328" i="31"/>
  <c r="I1329" i="31"/>
  <c r="I1330" i="31"/>
  <c r="I1331" i="31"/>
  <c r="I1332" i="31"/>
  <c r="I1333" i="31"/>
  <c r="I1334" i="31"/>
  <c r="I1335" i="31"/>
  <c r="I1336" i="31"/>
  <c r="I1337" i="31"/>
  <c r="I1338" i="31"/>
  <c r="I1339" i="31"/>
  <c r="I1340" i="31"/>
  <c r="I1341" i="31"/>
  <c r="I1342" i="31"/>
  <c r="I1343" i="31"/>
  <c r="I1344" i="31"/>
  <c r="I1345" i="31"/>
  <c r="I1346" i="31"/>
  <c r="I1347" i="31"/>
  <c r="I1348" i="31"/>
  <c r="I1349" i="31"/>
  <c r="I1350" i="31"/>
  <c r="I1351" i="31"/>
  <c r="I1352" i="31"/>
  <c r="I1353" i="31"/>
  <c r="I1354" i="31"/>
  <c r="I1355" i="31"/>
  <c r="I1356" i="31"/>
  <c r="I1357" i="31"/>
  <c r="I1358" i="31"/>
  <c r="I1359" i="31"/>
  <c r="I1360" i="31"/>
  <c r="I1361" i="31"/>
  <c r="I1362" i="31"/>
  <c r="I1363" i="31"/>
  <c r="I1364" i="31"/>
  <c r="I1365" i="31"/>
  <c r="I1366" i="31"/>
  <c r="I1367" i="31"/>
  <c r="I1368" i="31"/>
  <c r="I1369" i="31"/>
  <c r="I1370" i="31"/>
  <c r="I1371" i="31"/>
  <c r="I1372" i="31"/>
  <c r="I1373" i="31"/>
  <c r="I1374" i="31"/>
  <c r="I1375" i="31"/>
  <c r="I1376" i="31"/>
  <c r="I1377" i="31"/>
  <c r="I1378" i="31"/>
  <c r="I1379" i="31"/>
  <c r="I1380" i="31"/>
  <c r="I1381" i="31"/>
  <c r="I1382" i="31"/>
  <c r="I1383" i="31"/>
  <c r="I1384" i="31"/>
  <c r="I1385" i="31"/>
  <c r="I1386" i="31"/>
  <c r="I1387" i="31"/>
  <c r="I1388" i="31"/>
  <c r="I1389" i="31"/>
  <c r="I1390" i="31"/>
  <c r="I1391" i="31"/>
  <c r="I1392" i="31"/>
  <c r="I1393" i="31"/>
  <c r="I1394" i="31"/>
  <c r="I1395" i="31"/>
  <c r="I1396" i="31"/>
  <c r="I1397" i="31"/>
  <c r="I1398" i="31"/>
  <c r="I1399" i="31"/>
  <c r="I1400" i="31"/>
  <c r="I1401" i="31"/>
  <c r="I1402" i="31"/>
  <c r="I1403" i="31"/>
  <c r="I1404" i="31"/>
  <c r="I1405" i="31"/>
  <c r="I1406" i="31"/>
  <c r="I1407" i="31"/>
  <c r="I1408" i="31"/>
  <c r="I1409" i="31"/>
  <c r="I1410" i="31"/>
  <c r="I1411" i="31"/>
  <c r="I1412" i="31"/>
  <c r="I1413" i="31"/>
  <c r="I1414" i="31"/>
  <c r="I1415" i="31"/>
  <c r="I1416" i="31"/>
  <c r="I1417" i="31"/>
  <c r="I1418" i="31"/>
  <c r="I1419" i="31"/>
  <c r="I1420" i="31"/>
  <c r="I1421" i="31"/>
  <c r="I1422" i="31"/>
  <c r="I1423" i="31"/>
  <c r="I1424" i="31"/>
  <c r="I1425" i="31"/>
  <c r="I1426" i="31"/>
  <c r="I1427" i="31"/>
  <c r="I1428" i="31"/>
  <c r="I1429" i="31"/>
  <c r="I1430" i="31"/>
  <c r="I1431" i="31"/>
  <c r="I1432" i="31"/>
  <c r="I1433" i="31"/>
  <c r="I1434" i="31"/>
  <c r="I1435" i="31"/>
  <c r="I1436" i="31"/>
  <c r="I1437" i="31"/>
  <c r="I1438" i="31"/>
  <c r="I1439" i="31"/>
  <c r="I1440" i="31"/>
  <c r="I1441" i="31"/>
  <c r="I1442" i="31"/>
  <c r="I1443" i="31"/>
  <c r="I1444" i="31"/>
  <c r="I1445" i="31"/>
  <c r="I1446" i="31"/>
  <c r="I1447" i="31"/>
  <c r="I1448" i="31"/>
  <c r="I1449" i="31"/>
  <c r="I1450" i="31"/>
  <c r="I1451" i="31"/>
  <c r="I1452" i="31"/>
  <c r="I1453" i="31"/>
  <c r="I1454" i="31"/>
  <c r="I1455" i="31"/>
  <c r="I1456" i="31"/>
  <c r="I1457" i="31"/>
  <c r="I1458" i="31"/>
  <c r="I1459" i="31"/>
  <c r="I1460" i="31"/>
  <c r="I1461" i="31"/>
  <c r="I1462" i="31"/>
  <c r="I1463" i="31"/>
  <c r="I1464" i="31"/>
  <c r="I1465" i="31"/>
  <c r="I1466" i="31"/>
  <c r="I1467" i="31"/>
  <c r="I1468" i="31"/>
  <c r="I1469" i="31"/>
  <c r="I1470" i="31"/>
  <c r="I1471" i="31"/>
  <c r="I1472" i="31"/>
  <c r="I1473" i="31"/>
  <c r="I1474" i="31"/>
  <c r="I1475" i="31"/>
  <c r="I1476" i="31"/>
  <c r="I1477" i="31"/>
  <c r="I1478" i="31"/>
  <c r="I1479" i="31"/>
  <c r="I1480" i="31"/>
  <c r="I1481" i="31"/>
  <c r="I1482" i="31"/>
  <c r="I1483" i="31"/>
  <c r="I1484" i="31"/>
  <c r="I1485" i="31"/>
  <c r="I1486" i="31"/>
  <c r="I1487" i="31"/>
  <c r="I1488" i="31"/>
  <c r="I1489" i="31"/>
  <c r="I1490" i="31"/>
  <c r="I1491" i="31"/>
  <c r="I1492" i="31"/>
  <c r="I1493" i="31"/>
  <c r="I1494" i="31"/>
  <c r="I1495" i="31"/>
  <c r="I1496" i="31"/>
  <c r="I1497" i="31"/>
  <c r="I1498" i="31"/>
  <c r="I1499" i="31"/>
  <c r="I1500" i="31"/>
  <c r="I1501" i="31"/>
  <c r="I1502" i="31"/>
  <c r="I1503" i="31"/>
  <c r="I1504" i="31"/>
  <c r="I1505" i="31"/>
  <c r="I1506" i="31"/>
  <c r="I1507" i="31"/>
  <c r="I1508" i="31"/>
  <c r="I1509" i="31"/>
  <c r="I1510" i="31"/>
  <c r="I1511" i="31"/>
  <c r="I1512" i="31"/>
  <c r="I1513" i="31"/>
  <c r="I1514" i="31"/>
  <c r="I1515" i="31"/>
  <c r="I1516" i="31"/>
  <c r="I1517" i="31"/>
  <c r="I1518" i="31"/>
  <c r="I1519" i="31"/>
  <c r="I1520" i="31"/>
  <c r="I1521" i="31"/>
  <c r="I1522" i="31"/>
  <c r="I1523" i="31"/>
  <c r="I1524" i="31"/>
  <c r="I1525" i="31"/>
  <c r="I1526" i="31"/>
  <c r="I1527" i="31"/>
  <c r="I1528" i="31"/>
  <c r="I1529" i="31"/>
  <c r="I1530" i="31"/>
  <c r="I1531" i="31"/>
  <c r="I1532" i="31"/>
  <c r="I1533" i="31"/>
  <c r="I1534" i="31"/>
  <c r="I1535" i="31"/>
  <c r="I1536" i="31"/>
  <c r="I1537" i="31"/>
  <c r="I1538" i="31"/>
  <c r="I1539" i="31"/>
  <c r="I1540" i="31"/>
  <c r="I1541" i="31"/>
  <c r="I1542" i="31"/>
  <c r="I1543" i="31"/>
  <c r="I1544" i="31"/>
  <c r="I1545" i="31"/>
  <c r="I1546" i="31"/>
  <c r="I1547" i="31"/>
  <c r="I1548" i="31"/>
  <c r="I1549" i="31"/>
  <c r="I1550" i="31"/>
  <c r="I1551" i="31"/>
  <c r="I1552" i="31"/>
  <c r="I1553" i="31"/>
  <c r="I1554" i="31"/>
  <c r="I1555" i="31"/>
  <c r="I1556" i="31"/>
  <c r="I1557" i="31"/>
  <c r="I1558" i="31"/>
  <c r="I1559" i="31"/>
  <c r="I1560" i="31"/>
  <c r="I1561" i="31"/>
  <c r="I1562" i="31"/>
  <c r="I1563" i="31"/>
  <c r="I1564" i="31"/>
  <c r="I1565" i="31"/>
  <c r="I1566" i="31"/>
  <c r="I1567" i="31"/>
  <c r="I1568" i="31"/>
  <c r="I1569" i="31"/>
  <c r="I1570" i="31"/>
  <c r="I1571" i="31"/>
  <c r="I1572" i="31"/>
  <c r="I1573" i="31"/>
  <c r="I1574" i="31"/>
  <c r="I1575" i="31"/>
  <c r="I1576" i="31"/>
  <c r="I1577" i="31"/>
  <c r="I1578" i="31"/>
  <c r="I1579" i="31"/>
  <c r="I1580" i="31"/>
  <c r="I1581" i="31"/>
  <c r="I1582" i="31"/>
  <c r="I1583" i="31"/>
  <c r="I1584" i="31"/>
  <c r="I1585" i="31"/>
  <c r="I1586" i="31"/>
  <c r="I1587" i="31"/>
  <c r="I1588" i="31"/>
  <c r="I1589" i="31"/>
  <c r="I1590" i="31"/>
  <c r="I1591" i="31"/>
  <c r="I1592" i="31"/>
  <c r="I1593" i="31"/>
  <c r="I1594" i="31"/>
  <c r="I1595" i="31"/>
  <c r="I1596" i="31"/>
  <c r="I1597" i="31"/>
  <c r="I1598" i="31"/>
  <c r="I1599" i="31"/>
  <c r="I1600" i="31"/>
  <c r="I1601" i="31"/>
  <c r="I1602" i="31"/>
  <c r="I1603" i="31"/>
  <c r="I1604" i="31"/>
  <c r="I1605" i="31"/>
  <c r="I1606" i="31"/>
  <c r="I1607" i="31"/>
  <c r="I1608" i="31"/>
  <c r="I1609" i="31"/>
  <c r="I1610" i="31"/>
  <c r="I1611" i="31"/>
  <c r="I1612" i="31"/>
  <c r="I1613" i="31"/>
  <c r="I1614" i="31"/>
  <c r="I1615" i="31"/>
  <c r="I1616" i="31"/>
  <c r="I1617" i="31"/>
  <c r="I1618" i="31"/>
  <c r="I1619" i="31"/>
  <c r="I1620" i="31"/>
  <c r="I1621" i="31"/>
  <c r="I1622" i="31"/>
  <c r="I1623" i="31"/>
  <c r="I1624" i="31"/>
  <c r="I1625" i="31"/>
  <c r="I1626" i="31"/>
  <c r="I1627" i="31"/>
  <c r="I1628" i="31"/>
  <c r="I1629" i="31"/>
  <c r="I1630" i="31"/>
  <c r="I1631" i="31"/>
  <c r="I1632" i="31"/>
  <c r="I1633" i="31"/>
  <c r="I1634" i="31"/>
  <c r="I1635" i="31"/>
  <c r="I1636" i="31"/>
  <c r="I1637" i="31"/>
  <c r="I1638" i="31"/>
  <c r="I1639" i="31"/>
  <c r="I1640" i="31"/>
  <c r="I1641" i="31"/>
  <c r="I1642" i="31"/>
  <c r="I1643" i="31"/>
  <c r="I1644" i="31"/>
  <c r="I1645" i="31"/>
  <c r="I1646" i="31"/>
  <c r="I1647" i="31"/>
  <c r="I1648" i="31"/>
  <c r="I1649" i="31"/>
  <c r="I1650" i="31"/>
  <c r="I1651" i="31"/>
  <c r="I1652" i="31"/>
  <c r="I1653" i="31"/>
  <c r="I1654" i="31"/>
  <c r="I1655" i="31"/>
  <c r="I1656" i="31"/>
  <c r="I1657" i="31"/>
  <c r="I1658" i="31"/>
  <c r="I1659" i="31"/>
  <c r="I1660" i="31"/>
  <c r="I1661" i="31"/>
  <c r="I1662" i="31"/>
  <c r="I1663" i="31"/>
  <c r="I1664" i="31"/>
  <c r="I1665" i="31"/>
  <c r="I1666" i="31"/>
  <c r="I1667" i="31"/>
  <c r="I1668" i="31"/>
  <c r="I1669" i="31"/>
  <c r="I1670" i="31"/>
  <c r="I1671" i="31"/>
  <c r="I1672" i="31"/>
  <c r="I1673" i="31"/>
  <c r="I1674" i="31"/>
  <c r="I1675" i="31"/>
  <c r="I1676" i="31"/>
  <c r="I1677" i="31"/>
  <c r="I1678" i="31"/>
  <c r="I1679" i="31"/>
  <c r="I1680" i="31"/>
  <c r="I1681" i="31"/>
  <c r="I1682" i="31"/>
  <c r="I1683" i="31"/>
  <c r="I1684" i="31"/>
  <c r="I1685" i="31"/>
  <c r="I1686" i="31"/>
  <c r="I1687" i="31"/>
  <c r="I1688" i="31"/>
  <c r="I1689" i="31"/>
  <c r="I1690" i="31"/>
  <c r="I1691" i="31"/>
  <c r="I1692" i="31"/>
  <c r="I1693" i="31"/>
  <c r="I1694" i="31"/>
  <c r="I1695" i="31"/>
  <c r="I1696" i="31"/>
  <c r="I1697" i="31"/>
  <c r="I1698" i="31"/>
  <c r="I1699" i="31"/>
  <c r="I1700" i="31"/>
  <c r="I1701" i="31"/>
  <c r="I1702" i="31"/>
  <c r="I1703" i="31"/>
  <c r="I1704" i="31"/>
  <c r="I1705" i="31"/>
  <c r="I1706" i="31"/>
  <c r="I1707" i="31"/>
  <c r="I1708" i="31"/>
  <c r="I1709" i="31"/>
  <c r="I1710" i="31"/>
  <c r="I1711" i="31"/>
  <c r="I1712" i="31"/>
  <c r="I1713" i="31"/>
  <c r="I1714" i="31"/>
  <c r="I1715" i="31"/>
  <c r="I1716" i="31"/>
  <c r="I1717" i="31"/>
  <c r="I1718" i="31"/>
  <c r="I1719" i="31"/>
  <c r="I1720" i="31"/>
  <c r="I1721" i="31"/>
  <c r="I1722" i="31"/>
  <c r="I1723" i="31"/>
  <c r="I1724" i="31"/>
  <c r="I1725" i="31"/>
  <c r="I1726" i="31"/>
  <c r="I1727" i="31"/>
  <c r="I1728" i="31"/>
  <c r="I1729" i="31"/>
  <c r="I1730" i="31"/>
  <c r="I1731" i="31"/>
  <c r="I1732" i="31"/>
  <c r="I1733" i="31"/>
  <c r="I1734" i="31"/>
  <c r="I1735" i="31"/>
  <c r="I1736" i="31"/>
  <c r="I1737" i="31"/>
  <c r="I1738" i="31"/>
  <c r="I1739" i="31"/>
  <c r="I1740" i="31"/>
  <c r="I1741" i="31"/>
  <c r="I1742" i="31"/>
  <c r="I1743" i="31"/>
  <c r="I1744" i="31"/>
  <c r="I1745" i="31"/>
  <c r="I1746" i="31"/>
  <c r="I1747" i="31"/>
  <c r="I1748" i="31"/>
  <c r="I1749" i="31"/>
  <c r="I1750" i="31"/>
  <c r="I1751" i="31"/>
  <c r="I1752" i="31"/>
  <c r="I1753" i="31"/>
  <c r="I1754" i="31"/>
  <c r="I1755" i="31"/>
  <c r="I1756" i="31"/>
  <c r="I1757" i="31"/>
  <c r="I1758" i="31"/>
  <c r="I1759" i="31"/>
  <c r="I1760" i="31"/>
  <c r="I1761" i="31"/>
  <c r="I1762" i="31"/>
  <c r="I1763" i="31"/>
  <c r="I1764" i="31"/>
  <c r="I1765" i="31"/>
  <c r="I1766" i="31"/>
  <c r="I1767" i="31"/>
  <c r="I1768" i="31"/>
  <c r="I1769" i="31"/>
  <c r="I1770" i="31"/>
  <c r="I1771" i="31"/>
  <c r="I1772" i="31"/>
  <c r="I1773" i="31"/>
  <c r="I1774" i="31"/>
  <c r="I1775" i="31"/>
  <c r="I1776" i="31"/>
  <c r="I1777" i="31"/>
  <c r="I1778" i="31"/>
  <c r="I1779" i="31"/>
  <c r="I1780" i="31"/>
  <c r="I1781" i="31"/>
  <c r="I1782" i="31"/>
  <c r="I1783" i="31"/>
  <c r="I1784" i="31"/>
  <c r="I1785" i="31"/>
  <c r="I1786" i="31"/>
  <c r="I1787" i="31"/>
  <c r="I1788" i="31"/>
  <c r="I1789" i="31"/>
  <c r="I1790" i="31"/>
  <c r="I1791" i="31"/>
  <c r="I1792" i="31"/>
  <c r="I1793" i="31"/>
  <c r="I1794" i="31"/>
  <c r="I1795" i="31"/>
  <c r="I1796" i="31"/>
  <c r="I1797" i="31"/>
  <c r="I1798" i="31"/>
  <c r="I1799" i="31"/>
  <c r="I1800" i="31"/>
  <c r="I1801" i="31"/>
  <c r="I1802" i="31"/>
  <c r="I1803" i="31"/>
  <c r="I1804" i="31"/>
  <c r="I1805" i="31"/>
  <c r="I1806" i="31"/>
  <c r="I1807" i="31"/>
  <c r="I1808" i="31"/>
  <c r="I1809" i="31"/>
  <c r="I1810" i="31"/>
  <c r="I1811" i="31"/>
  <c r="I1812" i="31"/>
  <c r="I1813" i="31"/>
  <c r="I1814" i="31"/>
  <c r="I1815" i="31"/>
  <c r="I1816" i="31"/>
  <c r="I1817" i="31"/>
  <c r="I1818" i="31"/>
  <c r="I1819" i="31"/>
  <c r="I1820" i="31"/>
  <c r="I1821" i="31"/>
  <c r="I1822" i="31"/>
  <c r="I1823" i="31"/>
  <c r="I1824" i="31"/>
  <c r="I1825" i="31"/>
  <c r="I1826" i="31"/>
  <c r="I1827" i="31"/>
  <c r="I1828" i="31"/>
  <c r="I1829" i="31"/>
  <c r="I1830" i="31"/>
  <c r="I1831" i="31"/>
  <c r="I1832" i="31"/>
  <c r="I1833" i="31"/>
  <c r="I1834" i="31"/>
  <c r="I1835" i="31"/>
  <c r="I1836" i="31"/>
  <c r="I1837" i="31"/>
  <c r="I1838" i="31"/>
  <c r="I1839" i="31"/>
  <c r="I1840" i="31"/>
  <c r="I1841" i="31"/>
  <c r="I1842" i="31"/>
  <c r="I1843" i="31"/>
  <c r="I1844" i="31"/>
  <c r="I1845" i="31"/>
  <c r="I1846" i="31"/>
  <c r="I1847" i="31"/>
  <c r="I1848" i="31"/>
  <c r="I1849" i="31"/>
  <c r="I1850" i="31"/>
  <c r="I1851" i="31"/>
  <c r="I1852" i="31"/>
  <c r="I1853" i="31"/>
  <c r="I1854" i="31"/>
  <c r="I1855" i="31"/>
  <c r="I1856" i="31"/>
  <c r="I1857" i="31"/>
  <c r="I1858" i="31"/>
  <c r="I1859" i="31"/>
  <c r="I1860" i="31"/>
  <c r="I1861" i="31"/>
  <c r="I1862" i="31"/>
  <c r="I1863" i="31"/>
  <c r="I1864" i="31"/>
  <c r="I1865" i="31"/>
  <c r="I1866" i="31"/>
  <c r="I1867" i="31"/>
  <c r="I1868" i="31"/>
  <c r="I1869" i="31"/>
  <c r="I1870" i="31"/>
  <c r="I1871" i="31"/>
  <c r="I1872" i="31"/>
  <c r="I1873" i="31"/>
  <c r="I1874" i="31"/>
  <c r="I1875" i="31"/>
  <c r="I1876" i="31"/>
  <c r="I1877" i="31"/>
  <c r="I1878" i="31"/>
  <c r="I1879" i="31"/>
  <c r="I1880" i="31"/>
  <c r="I1881" i="31"/>
  <c r="I1882" i="31"/>
  <c r="I1883" i="31"/>
  <c r="I1884" i="31"/>
  <c r="I1885" i="31"/>
  <c r="I1886" i="31"/>
  <c r="I1887" i="31"/>
  <c r="I1888" i="31"/>
  <c r="I1889" i="31"/>
  <c r="I1890" i="31"/>
  <c r="I1891" i="31"/>
  <c r="I1892" i="31"/>
  <c r="I1893" i="31"/>
  <c r="I1894" i="31"/>
  <c r="I1895" i="31"/>
  <c r="I1896" i="31"/>
  <c r="I1897" i="31"/>
  <c r="I1898" i="31"/>
  <c r="I1899" i="31"/>
  <c r="I1900" i="31"/>
  <c r="I1901" i="31"/>
  <c r="I1902" i="31"/>
  <c r="I1903" i="31"/>
  <c r="I1904" i="31"/>
  <c r="I1905" i="31"/>
  <c r="I1906" i="31"/>
  <c r="I1907" i="31"/>
  <c r="I1908" i="31"/>
  <c r="I1909" i="31"/>
  <c r="I1910" i="31"/>
  <c r="I1911" i="31"/>
  <c r="I1912" i="31"/>
  <c r="I1913" i="31"/>
  <c r="I1914" i="31"/>
  <c r="I1915" i="31"/>
  <c r="I1916" i="31"/>
  <c r="I1917" i="31"/>
  <c r="I1918" i="31"/>
  <c r="I1919" i="31"/>
  <c r="I1920" i="31"/>
  <c r="I1921" i="31"/>
  <c r="I1922" i="31"/>
  <c r="I1923" i="31"/>
  <c r="I1924" i="31"/>
  <c r="I1925" i="31"/>
  <c r="I1926" i="31"/>
  <c r="I1927" i="31"/>
  <c r="I1928" i="31"/>
  <c r="I1929" i="31"/>
  <c r="I1930" i="31"/>
  <c r="I1931" i="31"/>
  <c r="I1932" i="31"/>
  <c r="I1933" i="31"/>
  <c r="I1934" i="31"/>
  <c r="I1935" i="31"/>
  <c r="I1936" i="31"/>
  <c r="I1937" i="31"/>
  <c r="I1938" i="31"/>
  <c r="I1939" i="31"/>
  <c r="I1940" i="31"/>
  <c r="I1941" i="31"/>
  <c r="I1942" i="31"/>
  <c r="I1943" i="31"/>
  <c r="I1944" i="31"/>
  <c r="I1945" i="31"/>
  <c r="I1946" i="31"/>
  <c r="I1947" i="31"/>
  <c r="I1948" i="31"/>
  <c r="I1949" i="31"/>
  <c r="I1950" i="31"/>
  <c r="I1951" i="31"/>
  <c r="I1952" i="31"/>
  <c r="I1953" i="31"/>
  <c r="I1954" i="31"/>
  <c r="I1955" i="31"/>
  <c r="I1956" i="31"/>
  <c r="I1957" i="31"/>
  <c r="I1958" i="31"/>
  <c r="I1959" i="31"/>
  <c r="I1960" i="31"/>
  <c r="I1961" i="31"/>
  <c r="I1962" i="31"/>
  <c r="I1963" i="31"/>
  <c r="I1964" i="31"/>
  <c r="I1965" i="31"/>
  <c r="I1966" i="31"/>
  <c r="I1967" i="31"/>
  <c r="I1968" i="31"/>
  <c r="I1969" i="31"/>
  <c r="I1970" i="31"/>
  <c r="I1971" i="31"/>
  <c r="I1972" i="31"/>
  <c r="I1973" i="31"/>
  <c r="I1974" i="31"/>
  <c r="I1975" i="31"/>
  <c r="I1976" i="31"/>
  <c r="I1977" i="31"/>
  <c r="I1978" i="31"/>
  <c r="I1979" i="31"/>
  <c r="I1980" i="31"/>
  <c r="I1981" i="31"/>
  <c r="I1982" i="31"/>
  <c r="I1983" i="31"/>
  <c r="I1984" i="31"/>
  <c r="I1985" i="31"/>
  <c r="I1986" i="31"/>
  <c r="I1987" i="31"/>
  <c r="I1988" i="31"/>
  <c r="I1989" i="31"/>
  <c r="I1990" i="31"/>
  <c r="I1991" i="31"/>
  <c r="I1992" i="31"/>
  <c r="I1993" i="31"/>
  <c r="I1994" i="31"/>
  <c r="I1995" i="31"/>
  <c r="I1996" i="31"/>
  <c r="I1997" i="31"/>
  <c r="I1998" i="31"/>
  <c r="I1999" i="31"/>
  <c r="I2000" i="31"/>
  <c r="I2001" i="31"/>
  <c r="I2002" i="31"/>
  <c r="I2003" i="31"/>
  <c r="I2004" i="31"/>
  <c r="I2005" i="31"/>
  <c r="I2006" i="31"/>
  <c r="I2007" i="31"/>
  <c r="I2008" i="31"/>
  <c r="I2009" i="31"/>
  <c r="I2010" i="31"/>
  <c r="I2011" i="31"/>
  <c r="I2012" i="31"/>
  <c r="I2013" i="31"/>
  <c r="I2014" i="31"/>
  <c r="I2015" i="31"/>
  <c r="I2016" i="31"/>
  <c r="I2017" i="31"/>
  <c r="I2018" i="31"/>
  <c r="I2019" i="31"/>
  <c r="I2020" i="31"/>
  <c r="I2021" i="31"/>
  <c r="I2022" i="31"/>
  <c r="I2023" i="31"/>
  <c r="I2024" i="31"/>
  <c r="I2025" i="31"/>
  <c r="I2026" i="31"/>
  <c r="I2027" i="31"/>
  <c r="I2028" i="31"/>
  <c r="I2029" i="31"/>
  <c r="I2030" i="31"/>
  <c r="I2031" i="31"/>
  <c r="I2032" i="31"/>
  <c r="I2033" i="31"/>
  <c r="I2034" i="31"/>
  <c r="I2035" i="31"/>
  <c r="I2036" i="31"/>
  <c r="I2037" i="31"/>
  <c r="I2038" i="31"/>
  <c r="I2039" i="31"/>
  <c r="I2040" i="31"/>
  <c r="I2041" i="31"/>
  <c r="I2042" i="31"/>
  <c r="I2043" i="31"/>
  <c r="I2044" i="31"/>
  <c r="I2045" i="31"/>
  <c r="I2046" i="31"/>
  <c r="I2047" i="31"/>
  <c r="I2048" i="31"/>
  <c r="I2049" i="31"/>
  <c r="I2050" i="31"/>
  <c r="I2051" i="31"/>
  <c r="I2052" i="31"/>
  <c r="I2053" i="31"/>
  <c r="I2054" i="31"/>
  <c r="I2055" i="31"/>
  <c r="I2056" i="31"/>
  <c r="I2057" i="31"/>
  <c r="I2058" i="31"/>
  <c r="I2059" i="31"/>
  <c r="I2060" i="31"/>
  <c r="I2061" i="31"/>
  <c r="I2062" i="31"/>
  <c r="I2063" i="31"/>
  <c r="I2064" i="31"/>
  <c r="I2065" i="31"/>
  <c r="I2066" i="31"/>
  <c r="I2067" i="31"/>
  <c r="I2068" i="31"/>
  <c r="I2069" i="31"/>
  <c r="I2070" i="31"/>
  <c r="I2071" i="31"/>
  <c r="I2072" i="31"/>
  <c r="I2073" i="31"/>
  <c r="I2074" i="31"/>
  <c r="I2075" i="31"/>
  <c r="I2076" i="31"/>
  <c r="I2077" i="31"/>
  <c r="I2078" i="31"/>
  <c r="I2079" i="31"/>
  <c r="I2080" i="31"/>
  <c r="I2081" i="31"/>
  <c r="I2082" i="31"/>
  <c r="I2083" i="31"/>
  <c r="I2084" i="31"/>
  <c r="I2085" i="31"/>
  <c r="I2086" i="31"/>
  <c r="I2087" i="31"/>
  <c r="I2088" i="31"/>
  <c r="I2089" i="31"/>
  <c r="I2090" i="31"/>
  <c r="I2091" i="31"/>
  <c r="I2092" i="31"/>
  <c r="I2093" i="31"/>
  <c r="I2094" i="31"/>
  <c r="I2095" i="31"/>
  <c r="I2096" i="31"/>
  <c r="I2097" i="31"/>
  <c r="I2098" i="31"/>
  <c r="I2099" i="31"/>
  <c r="I2100" i="31"/>
  <c r="I2101" i="31"/>
  <c r="I2102" i="31"/>
  <c r="I2103" i="31"/>
  <c r="I2104" i="31"/>
  <c r="I2105" i="31"/>
  <c r="I2106" i="31"/>
  <c r="I2107" i="31"/>
  <c r="I2108" i="31"/>
  <c r="I2109" i="31"/>
  <c r="I2110" i="31"/>
  <c r="I2111" i="31"/>
  <c r="I2112" i="31"/>
  <c r="I2113" i="31"/>
  <c r="I2114" i="31"/>
  <c r="I2115" i="31"/>
  <c r="I2116" i="31"/>
  <c r="I2117" i="31"/>
  <c r="I2118" i="31"/>
  <c r="I2119" i="31"/>
  <c r="I2120" i="31"/>
  <c r="I2121" i="31"/>
  <c r="I2122" i="31"/>
  <c r="I2123" i="31"/>
  <c r="I2124" i="31"/>
  <c r="I2125" i="31"/>
  <c r="I2126" i="31"/>
  <c r="I2127" i="31"/>
  <c r="I2128" i="31"/>
  <c r="I2129" i="31"/>
  <c r="I2130" i="31"/>
  <c r="I2131" i="31"/>
  <c r="I2132" i="31"/>
  <c r="I2133" i="31"/>
  <c r="I2134" i="31"/>
  <c r="I2135" i="31"/>
  <c r="I2136" i="31"/>
  <c r="I2137" i="31"/>
  <c r="I2138" i="31"/>
  <c r="I2139" i="31"/>
  <c r="I2140" i="31"/>
  <c r="I2141" i="31"/>
  <c r="I2142" i="31"/>
  <c r="I2143" i="31"/>
  <c r="I2144" i="31"/>
  <c r="I2145" i="31"/>
  <c r="I2146" i="31"/>
  <c r="I2147" i="31"/>
  <c r="I2148" i="31"/>
  <c r="I2149" i="31"/>
  <c r="I2150" i="31"/>
  <c r="I2151" i="31"/>
  <c r="I2152" i="31"/>
  <c r="I2153" i="31"/>
  <c r="I2154" i="31"/>
  <c r="I2155" i="31"/>
  <c r="I2156" i="31"/>
  <c r="I2157" i="31"/>
  <c r="I2158" i="31"/>
  <c r="I2159" i="31"/>
  <c r="I2160" i="31"/>
  <c r="I2161" i="31"/>
  <c r="I2162" i="31"/>
  <c r="I2163" i="31"/>
  <c r="I2164" i="31"/>
  <c r="I2165" i="31"/>
  <c r="I2166" i="31"/>
  <c r="I2167" i="31"/>
  <c r="I2168" i="31"/>
  <c r="I2169" i="31"/>
  <c r="I2170" i="31"/>
  <c r="I2171" i="31"/>
  <c r="I2172" i="31"/>
  <c r="I2173" i="31"/>
  <c r="I2174" i="31"/>
  <c r="I2175" i="31"/>
  <c r="I2176" i="31"/>
  <c r="I2177" i="31"/>
  <c r="I2178" i="31"/>
  <c r="I2179" i="31"/>
  <c r="I2180" i="31"/>
  <c r="I2181" i="31"/>
  <c r="I2182" i="31"/>
  <c r="I2183" i="31"/>
  <c r="I2184" i="31"/>
  <c r="I2185" i="31"/>
  <c r="I2186" i="31"/>
  <c r="I2187" i="31"/>
  <c r="I2188" i="31"/>
  <c r="I2189" i="31"/>
  <c r="I2190" i="31"/>
  <c r="I2191" i="31"/>
  <c r="I2192" i="31"/>
  <c r="I2193" i="31"/>
  <c r="I2194" i="31"/>
  <c r="I2195" i="31"/>
  <c r="I2196" i="31"/>
  <c r="I2197" i="31"/>
  <c r="I2198" i="31"/>
  <c r="I2199" i="31"/>
  <c r="I2200" i="31"/>
  <c r="I2201" i="31"/>
  <c r="I2202" i="31"/>
  <c r="I2203" i="31"/>
  <c r="I2204" i="31"/>
  <c r="I2205" i="31"/>
  <c r="I2206" i="31"/>
  <c r="I2207" i="31"/>
  <c r="I2208" i="31"/>
  <c r="I2209" i="31"/>
  <c r="I2210" i="31"/>
  <c r="I2211" i="31"/>
  <c r="I2212" i="31"/>
  <c r="I2213" i="31"/>
  <c r="I2214" i="31"/>
  <c r="I2215" i="31"/>
  <c r="I2216" i="31"/>
  <c r="I2217" i="31"/>
  <c r="I2218" i="31"/>
  <c r="I2219" i="31"/>
  <c r="I2220" i="31"/>
  <c r="I2221" i="31"/>
  <c r="I2222" i="31"/>
  <c r="I2223" i="31"/>
  <c r="I2224" i="31"/>
  <c r="I2225" i="31"/>
  <c r="I2226" i="31"/>
  <c r="I2227" i="31"/>
  <c r="I2228" i="31"/>
  <c r="I2229" i="31"/>
  <c r="I2230" i="31"/>
  <c r="I2231" i="31"/>
  <c r="I2232" i="31"/>
  <c r="I2233" i="31"/>
  <c r="I2234" i="31"/>
  <c r="I2235" i="31"/>
  <c r="I2236" i="31"/>
  <c r="I2237" i="31"/>
  <c r="I2238" i="31"/>
  <c r="I2239" i="31"/>
  <c r="I2240" i="31"/>
  <c r="I2241" i="31"/>
  <c r="I2242" i="31"/>
  <c r="I2243" i="31"/>
  <c r="I2244" i="31"/>
  <c r="I2245" i="31"/>
  <c r="I2246" i="31"/>
  <c r="I2247" i="31"/>
  <c r="I2248" i="31"/>
  <c r="I2249" i="31"/>
  <c r="I2250" i="31"/>
  <c r="I2251" i="31"/>
  <c r="I2252" i="31"/>
  <c r="I2253" i="31"/>
  <c r="I2254" i="31"/>
  <c r="I2255" i="31"/>
  <c r="I2256" i="31"/>
  <c r="I2257" i="31"/>
  <c r="I2258" i="31"/>
  <c r="I2259" i="31"/>
  <c r="I2260" i="31"/>
  <c r="I2261" i="31"/>
  <c r="I2262" i="31"/>
  <c r="I2263" i="31"/>
  <c r="I2264" i="31"/>
  <c r="I2265" i="31"/>
  <c r="I2266" i="31"/>
  <c r="I2267" i="31"/>
  <c r="I2268" i="31"/>
  <c r="I2269" i="31"/>
  <c r="I2270" i="31"/>
  <c r="I2271" i="31"/>
  <c r="I2272" i="31"/>
  <c r="I2273" i="31"/>
  <c r="I2274" i="31"/>
  <c r="I2275" i="31"/>
  <c r="I2276" i="31"/>
  <c r="I2277" i="31"/>
  <c r="I2278" i="31"/>
  <c r="I2279" i="31"/>
  <c r="I2280" i="31"/>
  <c r="I2281" i="31"/>
  <c r="I2282" i="31"/>
  <c r="I2283" i="31"/>
  <c r="I2284" i="31"/>
  <c r="I2285" i="31"/>
  <c r="I2286" i="31"/>
  <c r="I2287" i="31"/>
  <c r="I2288" i="31"/>
  <c r="I2289" i="31"/>
  <c r="I2290" i="31"/>
  <c r="I2291" i="31"/>
  <c r="I2292" i="31"/>
  <c r="I2293" i="31"/>
  <c r="I2294" i="31"/>
  <c r="I2295" i="31"/>
  <c r="I2296" i="31"/>
  <c r="I2297" i="31"/>
  <c r="I2298" i="31"/>
  <c r="I2299" i="31"/>
  <c r="I2300" i="31"/>
  <c r="I2301" i="31"/>
  <c r="I2302" i="31"/>
  <c r="I2303" i="31"/>
  <c r="I2304" i="31"/>
  <c r="I2305" i="31"/>
  <c r="I2306" i="31"/>
  <c r="I2307" i="31"/>
  <c r="I2308" i="31"/>
  <c r="I2309" i="31"/>
  <c r="I2310" i="31"/>
  <c r="I2311" i="31"/>
  <c r="I2312" i="31"/>
  <c r="I2313" i="31"/>
  <c r="I2314" i="31"/>
  <c r="I2315" i="31"/>
  <c r="I2316" i="31"/>
  <c r="I2317" i="31"/>
  <c r="I2318" i="31"/>
  <c r="I2319" i="31"/>
  <c r="I2320" i="31"/>
  <c r="I2321" i="31"/>
  <c r="I2322" i="31"/>
  <c r="I2323" i="31"/>
  <c r="I2324" i="31"/>
  <c r="I2325" i="31"/>
  <c r="I2326" i="31"/>
  <c r="I2327" i="31"/>
  <c r="I2328" i="31"/>
  <c r="I2329" i="31"/>
  <c r="I2330" i="31"/>
  <c r="I2331" i="31"/>
  <c r="I2332" i="31"/>
  <c r="I2333" i="31"/>
  <c r="I2334" i="31"/>
  <c r="I2335" i="31"/>
  <c r="I2336" i="31"/>
  <c r="I2337" i="31"/>
  <c r="I2338" i="31"/>
  <c r="I2339" i="31"/>
  <c r="I2340" i="31"/>
  <c r="I2341" i="31"/>
  <c r="I2342" i="31"/>
  <c r="I2343" i="31"/>
  <c r="I2344" i="31"/>
  <c r="I2345" i="31"/>
  <c r="I2346" i="31"/>
  <c r="I2347" i="31"/>
  <c r="I2348" i="31"/>
  <c r="I2349" i="31"/>
  <c r="I2350" i="31"/>
  <c r="I2351" i="31"/>
  <c r="I2352" i="31"/>
  <c r="I2353" i="31"/>
  <c r="I2354" i="31"/>
  <c r="I2355" i="31"/>
  <c r="I2356" i="31"/>
  <c r="I2357" i="31"/>
  <c r="I2358" i="31"/>
  <c r="I2359" i="31"/>
  <c r="I2360" i="31"/>
  <c r="I2361" i="31"/>
  <c r="I2362" i="31"/>
  <c r="I2363" i="31"/>
  <c r="I2364" i="31"/>
  <c r="I2365" i="31"/>
  <c r="I2366" i="31"/>
  <c r="I2367" i="31"/>
  <c r="I2368" i="31"/>
  <c r="I2369" i="31"/>
  <c r="I2370" i="31"/>
  <c r="I2371" i="31"/>
  <c r="I2372" i="31"/>
  <c r="I2373" i="31"/>
  <c r="I2374" i="31"/>
  <c r="I2375" i="31"/>
  <c r="I2376" i="31"/>
  <c r="I2377" i="31"/>
  <c r="I2378" i="31"/>
  <c r="I2379" i="31"/>
  <c r="I2380" i="31"/>
  <c r="I2381" i="31"/>
  <c r="I2382" i="31"/>
  <c r="I2383" i="31"/>
  <c r="I2384" i="31"/>
  <c r="I2385" i="31"/>
  <c r="I2386" i="31"/>
  <c r="I2387" i="31"/>
  <c r="I2388" i="31"/>
  <c r="I2389" i="31"/>
  <c r="I2390" i="31"/>
  <c r="I2391" i="31"/>
  <c r="I2392" i="31"/>
  <c r="I2393" i="31"/>
  <c r="I2394" i="31"/>
  <c r="I2395" i="31"/>
  <c r="I2396" i="31"/>
  <c r="I2397" i="31"/>
  <c r="I2398" i="31"/>
  <c r="I2399" i="31"/>
  <c r="I2400" i="31"/>
  <c r="I2401" i="31"/>
  <c r="I2402" i="31"/>
  <c r="I2403" i="31"/>
  <c r="I2404" i="31"/>
  <c r="I2405" i="31"/>
  <c r="I2406" i="31"/>
  <c r="I2407" i="31"/>
  <c r="I2408" i="31"/>
  <c r="I2409" i="31"/>
  <c r="I2410" i="31"/>
  <c r="I2411" i="31"/>
  <c r="I2412" i="31"/>
  <c r="I2413" i="31"/>
  <c r="I2414" i="31"/>
  <c r="I2415" i="31"/>
  <c r="I2416" i="31"/>
  <c r="I2417" i="31"/>
  <c r="I2418" i="31"/>
  <c r="I2419" i="31"/>
  <c r="I2420" i="31"/>
  <c r="I2421" i="31"/>
  <c r="I2422" i="31"/>
  <c r="I2423" i="31"/>
  <c r="I2424" i="31"/>
  <c r="I2425" i="31"/>
  <c r="I2426" i="31"/>
  <c r="I2427" i="31"/>
  <c r="I2428" i="31"/>
  <c r="I2429" i="31"/>
  <c r="I2430" i="31"/>
  <c r="I2431" i="31"/>
  <c r="I2432" i="31"/>
  <c r="I2433" i="31"/>
  <c r="I2434" i="31"/>
  <c r="I2435" i="31"/>
  <c r="I2436" i="31"/>
  <c r="I2437" i="31"/>
  <c r="I2438" i="31"/>
  <c r="I2439" i="31"/>
  <c r="I2440" i="31"/>
  <c r="I2441" i="31"/>
  <c r="I2442" i="31"/>
  <c r="I2443" i="31"/>
  <c r="I2444" i="31"/>
  <c r="I2445" i="31"/>
  <c r="I2446" i="31"/>
  <c r="I2447" i="31"/>
  <c r="I2448" i="31"/>
  <c r="I2449" i="31"/>
  <c r="I2450" i="31"/>
  <c r="I2451" i="31"/>
  <c r="I2452" i="31"/>
  <c r="I2453" i="31"/>
  <c r="I2454" i="31"/>
  <c r="I2455" i="31"/>
  <c r="I2456" i="31"/>
  <c r="I2457" i="31"/>
  <c r="I2458" i="31"/>
  <c r="I2459" i="31"/>
  <c r="I2460" i="31"/>
  <c r="I2461" i="31"/>
  <c r="I2462" i="31"/>
  <c r="I2463" i="31"/>
  <c r="I2464" i="31"/>
  <c r="I2465" i="31"/>
  <c r="I2466" i="31"/>
  <c r="I2467" i="31"/>
  <c r="I2468" i="31"/>
  <c r="I2469" i="31"/>
  <c r="I2470" i="31"/>
  <c r="I2471" i="31"/>
  <c r="I2472" i="31"/>
  <c r="I2473" i="31"/>
  <c r="I2474" i="31"/>
  <c r="I2475" i="31"/>
  <c r="I2476" i="31"/>
  <c r="I2477" i="31"/>
  <c r="I2478" i="31"/>
  <c r="I2479" i="31"/>
  <c r="I2480" i="31"/>
  <c r="I2481" i="31"/>
  <c r="I2482" i="31"/>
  <c r="I2483" i="31"/>
  <c r="I2484" i="31"/>
  <c r="I2485" i="31"/>
  <c r="I2486" i="31"/>
  <c r="I2487" i="31"/>
  <c r="I2488" i="31"/>
  <c r="I2489" i="31"/>
  <c r="I2490" i="31"/>
  <c r="I2491" i="31"/>
  <c r="I2492" i="31"/>
  <c r="I2493" i="31"/>
  <c r="I2494" i="31"/>
  <c r="I2495" i="31"/>
  <c r="I2496" i="31"/>
  <c r="I2497" i="31"/>
  <c r="I2498" i="31"/>
  <c r="I2499" i="31"/>
  <c r="I2500" i="31"/>
  <c r="I2501" i="31"/>
  <c r="I2502" i="31"/>
  <c r="I2503" i="31"/>
  <c r="I2504" i="31"/>
  <c r="I2505" i="31"/>
  <c r="I2506" i="31"/>
  <c r="I2507" i="31"/>
  <c r="I2508" i="31"/>
  <c r="I2509" i="31"/>
  <c r="I2510" i="31"/>
  <c r="I2511" i="31"/>
  <c r="I2512" i="31"/>
  <c r="I2513" i="31"/>
  <c r="I2514" i="31"/>
  <c r="I2515" i="31"/>
  <c r="I2516" i="31"/>
  <c r="I2517" i="31"/>
  <c r="I2518" i="31"/>
  <c r="I2519" i="31"/>
  <c r="I2520" i="31"/>
  <c r="I2521" i="31"/>
  <c r="I2522" i="31"/>
  <c r="I2523" i="31"/>
  <c r="I2524" i="31"/>
  <c r="I2525" i="31"/>
  <c r="I2526" i="31"/>
  <c r="I2527" i="31"/>
  <c r="I2528" i="31"/>
  <c r="I2529" i="31"/>
  <c r="I2530" i="31"/>
  <c r="I2531" i="31"/>
  <c r="I2532" i="31"/>
  <c r="I2533" i="31"/>
  <c r="I2534" i="31"/>
  <c r="I2535" i="31"/>
  <c r="I2536" i="31"/>
  <c r="I2537" i="31"/>
  <c r="I2538" i="31"/>
  <c r="I2539" i="31"/>
  <c r="I2540" i="31"/>
  <c r="I2541" i="31"/>
  <c r="I2542" i="31"/>
  <c r="I2543" i="31"/>
  <c r="I2544" i="31"/>
  <c r="I2545" i="31"/>
  <c r="I2546" i="31"/>
  <c r="I2547" i="31"/>
  <c r="I2548" i="31"/>
  <c r="I2549" i="31"/>
  <c r="I2550" i="31"/>
  <c r="I2551" i="31"/>
  <c r="I2552" i="31"/>
  <c r="I2553" i="31"/>
  <c r="I2554" i="31"/>
  <c r="I2555" i="31"/>
  <c r="I2556" i="31"/>
  <c r="I2557" i="31"/>
  <c r="I2558" i="31"/>
  <c r="I2559" i="31"/>
  <c r="I2560" i="31"/>
  <c r="I2561" i="31"/>
  <c r="I2562" i="31"/>
  <c r="I2563" i="31"/>
  <c r="I2564" i="31"/>
  <c r="I2565" i="31"/>
  <c r="I2566" i="31"/>
  <c r="I2567" i="31"/>
  <c r="I2568" i="31"/>
  <c r="I2569" i="31"/>
  <c r="I2570" i="31"/>
  <c r="I2571" i="31"/>
  <c r="I2572" i="31"/>
  <c r="I2573" i="31"/>
  <c r="I2574" i="31"/>
  <c r="I2575" i="31"/>
  <c r="I2576" i="31"/>
  <c r="I2577" i="31"/>
  <c r="I2578" i="31"/>
  <c r="I2579" i="31"/>
  <c r="I2580" i="31"/>
  <c r="I2581" i="31"/>
  <c r="I2582" i="31"/>
  <c r="I2583" i="31"/>
  <c r="I2584" i="31"/>
  <c r="I2585" i="31"/>
  <c r="I2586" i="31"/>
  <c r="I2587" i="31"/>
  <c r="I2588" i="31"/>
  <c r="I2589" i="31"/>
  <c r="I2590" i="31"/>
  <c r="I2591" i="31"/>
  <c r="I2592" i="31"/>
  <c r="I2593" i="31"/>
  <c r="I2594" i="31"/>
  <c r="I2595" i="31"/>
  <c r="I2596" i="31"/>
  <c r="I2597" i="31"/>
  <c r="I2598" i="31"/>
  <c r="I2599" i="31"/>
  <c r="I2600" i="31"/>
  <c r="I2601" i="31"/>
  <c r="I2602" i="31"/>
  <c r="I2603" i="31"/>
  <c r="I2604" i="31"/>
  <c r="I2605" i="31"/>
  <c r="I2606" i="31"/>
  <c r="I2607" i="31"/>
  <c r="I2608" i="31"/>
  <c r="I2609" i="31"/>
  <c r="I2610" i="31"/>
  <c r="I2611" i="31"/>
  <c r="I2612" i="31"/>
  <c r="I2613" i="31"/>
  <c r="I2614" i="31"/>
  <c r="I2615" i="31"/>
  <c r="I2616" i="31"/>
  <c r="I2617" i="31"/>
  <c r="I2618" i="31"/>
  <c r="I2619" i="31"/>
  <c r="I2620" i="31"/>
  <c r="I2621" i="31"/>
  <c r="I2622" i="31"/>
  <c r="I2623" i="31"/>
  <c r="I2624" i="31"/>
  <c r="I2625" i="31"/>
  <c r="I2626" i="31"/>
  <c r="I2627" i="31"/>
  <c r="I2628" i="31"/>
  <c r="I2629" i="31"/>
  <c r="I2630" i="31"/>
  <c r="I2631" i="31"/>
  <c r="I2632" i="31"/>
  <c r="I2633" i="31"/>
  <c r="I2634" i="31"/>
  <c r="I2635" i="31"/>
  <c r="I2636" i="31"/>
  <c r="I2637" i="31"/>
  <c r="I2638" i="31"/>
  <c r="I2639" i="31"/>
  <c r="I2640" i="31"/>
  <c r="I2641" i="31"/>
  <c r="I2642" i="31"/>
  <c r="I2643" i="31"/>
  <c r="I2644" i="31"/>
  <c r="I2645" i="31"/>
  <c r="I2646" i="31"/>
  <c r="I2647" i="31"/>
  <c r="I2648" i="31"/>
  <c r="I2649" i="31"/>
  <c r="I2650" i="31"/>
  <c r="I2651" i="31"/>
  <c r="I2652" i="31"/>
  <c r="I2653" i="31"/>
  <c r="I2654" i="31"/>
  <c r="I2655" i="31"/>
  <c r="I2656" i="31"/>
  <c r="I2657" i="31"/>
  <c r="I2658" i="31"/>
  <c r="I2659" i="31"/>
  <c r="I2660" i="31"/>
  <c r="I2661" i="31"/>
  <c r="I2662" i="31"/>
  <c r="I2663" i="31"/>
  <c r="I2664" i="31"/>
  <c r="I2665" i="31"/>
  <c r="I2666" i="31"/>
  <c r="I2667" i="31"/>
  <c r="I2668" i="31"/>
  <c r="I2669" i="31"/>
  <c r="I2670" i="31"/>
  <c r="I2671" i="31"/>
  <c r="I2672" i="31"/>
  <c r="I2673" i="31"/>
  <c r="I2674" i="31"/>
  <c r="I2675" i="31"/>
  <c r="I2676" i="31"/>
  <c r="I2677" i="31"/>
  <c r="I2678" i="31"/>
  <c r="I2679" i="31"/>
  <c r="I2680" i="31"/>
  <c r="I2681" i="31"/>
  <c r="I2682" i="31"/>
  <c r="I2683" i="31"/>
  <c r="I2684" i="31"/>
  <c r="I2685" i="31"/>
  <c r="I2686" i="31"/>
  <c r="I2687" i="31"/>
  <c r="I2688" i="31"/>
  <c r="I2689" i="31"/>
  <c r="I2690" i="31"/>
  <c r="I2691" i="31"/>
  <c r="I2692" i="31"/>
  <c r="I2693" i="31"/>
  <c r="I2694" i="31"/>
  <c r="I2695" i="31"/>
  <c r="I2696" i="31"/>
  <c r="I2697" i="31"/>
  <c r="I2698" i="31"/>
  <c r="I2699" i="31"/>
  <c r="I2700" i="31"/>
  <c r="I2701" i="31"/>
  <c r="I2702" i="31"/>
  <c r="I2703" i="31"/>
  <c r="I2704" i="31"/>
  <c r="I2705" i="31"/>
  <c r="I2706" i="31"/>
  <c r="I2707" i="31"/>
  <c r="I2708" i="31"/>
  <c r="I2709" i="31"/>
  <c r="I2710" i="31"/>
  <c r="I2711" i="31"/>
  <c r="I2712" i="31"/>
  <c r="I2713" i="31"/>
  <c r="I2714" i="31"/>
  <c r="I2715" i="31"/>
  <c r="I2716" i="31"/>
  <c r="I2717" i="31"/>
  <c r="I2718" i="31"/>
  <c r="I2719" i="31"/>
  <c r="I2720" i="31"/>
  <c r="I2721" i="31"/>
  <c r="I2722" i="31"/>
  <c r="I2723" i="31"/>
  <c r="I2724" i="31"/>
  <c r="I2725" i="31"/>
  <c r="I2726" i="31"/>
  <c r="I2727" i="31"/>
  <c r="I2728" i="31"/>
  <c r="I2729" i="31"/>
  <c r="I2730" i="31"/>
  <c r="I2731" i="31"/>
  <c r="I2732" i="31"/>
  <c r="I2733" i="31"/>
  <c r="I2734" i="31"/>
  <c r="I2735" i="31"/>
  <c r="I2736" i="31"/>
  <c r="I2737" i="31"/>
  <c r="I2738" i="31"/>
  <c r="I2739" i="31"/>
  <c r="I2740" i="31"/>
  <c r="I2741" i="31"/>
  <c r="I2742" i="31"/>
  <c r="I2743" i="31"/>
  <c r="I2744" i="31"/>
  <c r="I2745" i="31"/>
  <c r="I2746" i="31"/>
  <c r="I2747" i="31"/>
  <c r="I2748" i="31"/>
  <c r="I2749" i="31"/>
  <c r="I2750" i="31"/>
  <c r="I2751" i="31"/>
  <c r="I2752" i="31"/>
  <c r="I2753" i="31"/>
  <c r="I2754" i="31"/>
  <c r="I2755" i="31"/>
  <c r="I2756" i="31"/>
  <c r="I2757" i="31"/>
  <c r="I2758" i="31"/>
  <c r="I2759" i="31"/>
  <c r="I2760" i="31"/>
  <c r="I2761" i="31"/>
  <c r="I2762" i="31"/>
  <c r="I2763" i="31"/>
  <c r="I2764" i="31"/>
  <c r="I2765" i="31"/>
  <c r="I2766" i="31"/>
  <c r="I2767" i="31"/>
  <c r="I2768" i="31"/>
  <c r="I2769" i="31"/>
  <c r="I2770" i="31"/>
  <c r="I2771" i="31"/>
  <c r="I2772" i="31"/>
  <c r="I2773" i="31"/>
  <c r="I2774" i="31"/>
  <c r="I2775" i="31"/>
  <c r="I2776" i="31"/>
  <c r="I2777" i="31"/>
  <c r="I2778" i="31"/>
  <c r="I2779" i="31"/>
  <c r="I2780" i="31"/>
  <c r="I2781" i="31"/>
  <c r="I2782" i="31"/>
  <c r="I2783" i="31"/>
  <c r="I2784" i="31"/>
  <c r="I2785" i="31"/>
  <c r="I2786" i="31"/>
  <c r="I2787" i="31"/>
  <c r="I2788" i="31"/>
  <c r="I2789" i="31"/>
  <c r="I2790" i="31"/>
  <c r="I2791" i="31"/>
  <c r="I2792" i="31"/>
  <c r="I2793" i="31"/>
  <c r="I2794" i="31"/>
  <c r="I2795" i="31"/>
  <c r="I2796" i="31"/>
  <c r="I2797" i="31"/>
  <c r="I2798" i="31"/>
  <c r="I2799" i="31"/>
  <c r="I2800" i="31"/>
  <c r="I2801" i="31"/>
  <c r="I2802" i="31"/>
  <c r="I2803" i="31"/>
  <c r="I2804" i="31"/>
  <c r="I2805" i="31"/>
  <c r="I2806" i="31"/>
  <c r="I2807" i="31"/>
  <c r="I2808" i="31"/>
  <c r="I2809" i="31"/>
  <c r="I2810" i="31"/>
  <c r="I2811" i="31"/>
  <c r="I2812" i="31"/>
  <c r="I2813" i="31"/>
  <c r="I2814" i="31"/>
  <c r="I2815" i="31"/>
  <c r="I2816" i="31"/>
  <c r="I2817" i="31"/>
  <c r="I2818" i="31"/>
  <c r="I2819" i="31"/>
  <c r="I2820" i="31"/>
  <c r="I2821" i="31"/>
  <c r="I2822" i="31"/>
  <c r="I2823" i="31"/>
  <c r="I2824" i="31"/>
  <c r="I2825" i="31"/>
  <c r="I2826" i="31"/>
  <c r="I2827" i="31"/>
  <c r="I2828" i="31"/>
  <c r="I2829" i="31"/>
  <c r="I2830" i="31"/>
  <c r="I2831" i="31"/>
  <c r="I2832" i="31"/>
  <c r="I2833" i="31"/>
  <c r="I2834" i="31"/>
  <c r="I2835" i="31"/>
  <c r="I2836" i="31"/>
  <c r="I2837" i="31"/>
  <c r="I2838" i="31"/>
  <c r="I2839" i="31"/>
  <c r="I2840" i="31"/>
  <c r="I2841" i="31"/>
  <c r="I2842" i="31"/>
  <c r="I2843" i="31"/>
  <c r="I2844" i="31"/>
  <c r="I2845" i="31"/>
  <c r="I2846" i="31"/>
  <c r="I2847" i="31"/>
  <c r="I2848" i="31"/>
  <c r="I2849" i="31"/>
  <c r="I2850" i="31"/>
  <c r="I2851" i="31"/>
  <c r="I2852" i="31"/>
  <c r="I2853" i="31"/>
  <c r="I2854" i="31"/>
  <c r="I2855" i="31"/>
  <c r="I2856" i="31"/>
  <c r="I2857" i="31"/>
  <c r="I2858" i="31"/>
  <c r="I2859" i="31"/>
  <c r="I2860" i="31"/>
  <c r="I2861" i="31"/>
  <c r="I2862" i="31"/>
  <c r="I2863" i="31"/>
  <c r="I2864" i="31"/>
  <c r="I2865" i="31"/>
  <c r="I2866" i="31"/>
  <c r="I2867" i="31"/>
  <c r="I2868" i="31"/>
  <c r="I2869" i="31"/>
  <c r="I2870" i="31"/>
  <c r="I2871" i="31"/>
  <c r="I2872" i="31"/>
  <c r="I2873" i="31"/>
  <c r="I2874" i="31"/>
  <c r="I2875" i="31"/>
  <c r="I2876" i="31"/>
  <c r="I2877" i="31"/>
  <c r="I2878" i="31"/>
  <c r="I2879" i="31"/>
  <c r="I2880" i="31"/>
  <c r="I2881" i="31"/>
  <c r="I2882" i="31"/>
  <c r="I2883" i="31"/>
  <c r="I2884" i="31"/>
  <c r="I2885" i="31"/>
  <c r="I2886" i="31"/>
  <c r="I2887" i="31"/>
  <c r="I2888" i="31"/>
  <c r="I2889" i="31"/>
  <c r="I2890" i="31"/>
  <c r="I2891" i="31"/>
  <c r="I2892" i="31"/>
  <c r="I2893" i="31"/>
  <c r="I2894" i="31"/>
  <c r="I2895" i="31"/>
  <c r="I2896" i="31"/>
  <c r="I2897" i="31"/>
  <c r="I2898" i="31"/>
  <c r="I2899" i="31"/>
  <c r="I2900" i="31"/>
  <c r="I2901" i="31"/>
  <c r="I2902" i="31"/>
  <c r="I2903" i="31"/>
  <c r="I2904" i="31"/>
  <c r="I2905" i="31"/>
  <c r="I2906" i="31"/>
  <c r="I2907" i="31"/>
  <c r="I2908" i="31"/>
  <c r="I2909" i="31"/>
  <c r="I2910" i="31"/>
  <c r="I2911" i="31"/>
  <c r="I2912" i="31"/>
  <c r="I2913" i="31"/>
  <c r="I2914" i="31"/>
  <c r="I2915" i="31"/>
  <c r="I2916" i="31"/>
  <c r="I2917" i="31"/>
  <c r="I2918" i="31"/>
  <c r="I2919" i="31"/>
  <c r="I2920" i="31"/>
  <c r="I2921" i="31"/>
  <c r="I2922" i="31"/>
  <c r="I2923" i="31"/>
  <c r="I2924" i="31"/>
  <c r="I2925" i="31"/>
  <c r="I2926" i="31"/>
  <c r="I2927" i="31"/>
  <c r="I2928" i="31"/>
  <c r="I2929" i="31"/>
  <c r="I2930" i="31"/>
  <c r="I2931" i="31"/>
  <c r="I2932" i="31"/>
  <c r="I2933" i="31"/>
  <c r="I2934" i="31"/>
  <c r="I2935" i="31"/>
  <c r="I2936" i="31"/>
  <c r="I2937" i="31"/>
  <c r="I2938" i="31"/>
  <c r="I2939" i="31"/>
  <c r="I2940" i="31"/>
  <c r="I2941" i="31"/>
  <c r="I2942" i="31"/>
  <c r="I2943" i="31"/>
  <c r="I2944" i="31"/>
  <c r="I2945" i="31"/>
  <c r="I2946" i="31"/>
  <c r="I2947" i="31"/>
  <c r="I2948" i="31"/>
  <c r="I2949" i="31"/>
  <c r="I2950" i="31"/>
  <c r="I2951" i="31"/>
  <c r="I2952" i="31"/>
  <c r="I2953" i="31"/>
  <c r="I2954" i="31"/>
  <c r="I2955" i="31"/>
  <c r="I2956" i="31"/>
  <c r="I2957" i="31"/>
  <c r="I2958" i="31"/>
  <c r="I2959" i="31"/>
  <c r="I2960" i="31"/>
  <c r="I2961" i="31"/>
  <c r="I2962" i="31"/>
  <c r="I2963" i="31"/>
  <c r="I2964" i="31"/>
  <c r="I2965" i="31"/>
  <c r="I2966" i="31"/>
  <c r="I2967" i="31"/>
  <c r="I2968" i="31"/>
  <c r="I2969" i="31"/>
  <c r="I2970" i="31"/>
  <c r="I2971" i="31"/>
  <c r="I2972" i="31"/>
  <c r="I2973" i="31"/>
  <c r="I2974" i="31"/>
  <c r="I2975" i="31"/>
  <c r="I2976" i="31"/>
  <c r="I2977" i="31"/>
  <c r="I2978" i="31"/>
  <c r="I2979" i="31"/>
  <c r="I2980" i="31"/>
  <c r="I2981" i="31"/>
  <c r="I2982" i="31"/>
  <c r="I2983" i="31"/>
  <c r="I2984" i="31"/>
  <c r="I2985" i="31"/>
  <c r="I2986" i="31"/>
  <c r="I2987" i="31"/>
  <c r="I2988" i="31"/>
  <c r="I2989" i="31"/>
  <c r="I2990" i="31"/>
  <c r="I2991" i="31"/>
  <c r="I2992" i="31"/>
  <c r="I2993" i="31"/>
  <c r="I2994" i="31"/>
  <c r="I2995" i="31"/>
  <c r="I2996" i="31"/>
  <c r="I2997" i="31"/>
  <c r="I2998" i="31"/>
  <c r="I2999" i="31"/>
  <c r="I3000" i="31"/>
  <c r="I3001" i="31"/>
  <c r="I3002" i="31"/>
  <c r="I3003" i="31"/>
  <c r="I3004" i="31"/>
  <c r="I3005" i="31"/>
  <c r="I3006" i="31"/>
  <c r="I3007" i="31"/>
  <c r="I3008" i="31"/>
  <c r="I3009" i="31"/>
  <c r="I3010" i="31"/>
  <c r="I3011" i="31"/>
  <c r="I3012" i="31"/>
  <c r="I3013" i="31"/>
  <c r="I3014" i="31"/>
  <c r="I3015" i="31"/>
  <c r="I3016" i="31"/>
  <c r="I3017" i="31"/>
  <c r="I3018" i="31"/>
  <c r="I3019" i="31"/>
  <c r="I3020" i="31"/>
  <c r="I3021" i="31"/>
  <c r="I3022" i="31"/>
  <c r="I3023" i="31"/>
  <c r="I3024" i="31"/>
  <c r="I3025" i="31"/>
  <c r="I3026" i="31"/>
  <c r="I3027" i="31"/>
  <c r="I3028" i="31"/>
  <c r="I3029" i="31"/>
  <c r="I3030" i="31"/>
  <c r="I3031" i="31"/>
  <c r="I3032" i="31"/>
  <c r="I3033" i="31"/>
  <c r="I3034" i="31"/>
  <c r="I3035" i="31"/>
  <c r="I3036" i="31"/>
  <c r="I3037" i="31"/>
  <c r="I3038" i="31"/>
  <c r="I3039" i="31"/>
  <c r="I3040" i="31"/>
  <c r="I3041" i="31"/>
  <c r="I3042" i="31"/>
  <c r="I3043" i="31"/>
  <c r="I3044" i="31"/>
  <c r="I3045" i="31"/>
  <c r="I3046" i="31"/>
  <c r="I3047" i="31"/>
  <c r="I3048" i="31"/>
  <c r="I3049" i="31"/>
  <c r="I3050" i="31"/>
  <c r="I3051" i="31"/>
  <c r="I3052" i="31"/>
  <c r="I3053" i="31"/>
  <c r="I3054" i="31"/>
  <c r="I3055" i="31"/>
  <c r="I3056" i="31"/>
  <c r="I3057" i="31"/>
  <c r="I3058" i="31"/>
  <c r="I3059" i="31"/>
  <c r="I3060" i="31"/>
  <c r="I3061" i="31"/>
  <c r="I3062" i="31"/>
  <c r="I3063" i="31"/>
  <c r="I3064" i="31"/>
  <c r="I3065" i="31"/>
  <c r="I3066" i="31"/>
  <c r="I3067" i="31"/>
  <c r="I3068" i="31"/>
  <c r="I3069" i="31"/>
  <c r="I3070" i="31"/>
  <c r="I3071" i="31"/>
  <c r="I3072" i="31"/>
  <c r="I3073" i="31"/>
  <c r="I3074" i="31"/>
  <c r="I3075" i="31"/>
  <c r="I3076" i="31"/>
  <c r="I3077" i="31"/>
  <c r="I3078" i="31"/>
  <c r="I3079" i="31"/>
  <c r="I3080" i="31"/>
  <c r="I3081" i="31"/>
  <c r="I3082" i="31"/>
  <c r="I3083" i="31"/>
  <c r="I3084" i="31"/>
  <c r="I3085" i="31"/>
  <c r="I3086" i="31"/>
  <c r="I3087" i="31"/>
  <c r="I3088" i="31"/>
  <c r="I3089" i="31"/>
  <c r="I3090" i="31"/>
  <c r="I3091" i="31"/>
  <c r="I3092" i="31"/>
  <c r="I3093" i="31"/>
  <c r="I3094" i="31"/>
  <c r="I3095" i="31"/>
  <c r="I3096" i="31"/>
  <c r="I3097" i="31"/>
  <c r="I3098" i="31"/>
  <c r="I3099" i="31"/>
  <c r="I3100" i="31"/>
  <c r="I3101" i="31"/>
  <c r="I3102" i="31"/>
  <c r="I3103" i="31"/>
  <c r="I3104" i="31"/>
  <c r="I3105" i="31"/>
  <c r="I3106" i="31"/>
  <c r="I3107" i="31"/>
  <c r="I3108" i="31"/>
  <c r="I3109" i="31"/>
  <c r="I3110" i="31"/>
  <c r="I3111" i="31"/>
  <c r="I3112" i="31"/>
  <c r="I3113" i="31"/>
  <c r="I3114" i="31"/>
  <c r="I3115" i="31"/>
  <c r="I3116" i="31"/>
  <c r="I3117" i="31"/>
  <c r="I3118" i="31"/>
  <c r="I3119" i="31"/>
  <c r="I3120" i="31"/>
  <c r="I3121" i="31"/>
  <c r="I3122" i="31"/>
  <c r="I3123" i="31"/>
  <c r="I3124" i="31"/>
  <c r="I3125" i="31"/>
  <c r="I3126" i="31"/>
  <c r="I3127" i="31"/>
  <c r="I3128" i="31"/>
  <c r="I3129" i="31"/>
  <c r="I3130" i="31"/>
  <c r="I3131" i="31"/>
  <c r="I3132" i="31"/>
  <c r="I3133" i="31"/>
  <c r="I3134" i="31"/>
  <c r="I3135" i="31"/>
  <c r="I3136" i="31"/>
  <c r="I3137" i="31"/>
  <c r="I3138" i="31"/>
  <c r="I3139" i="31"/>
  <c r="I3140" i="31"/>
  <c r="I3141" i="31"/>
  <c r="I3142" i="31"/>
  <c r="I3143" i="31"/>
  <c r="I3144" i="31"/>
  <c r="I3145" i="31"/>
  <c r="I3146" i="31"/>
  <c r="I3147" i="31"/>
  <c r="I3148" i="31"/>
  <c r="I3149" i="31"/>
  <c r="I3150" i="31"/>
  <c r="I3151" i="31"/>
  <c r="I3152" i="31"/>
  <c r="I3153" i="31"/>
  <c r="I3154" i="31"/>
  <c r="I3155" i="31"/>
  <c r="I3156" i="31"/>
  <c r="I3157" i="31"/>
  <c r="I3158" i="31"/>
  <c r="I3159" i="31"/>
  <c r="I3160" i="31"/>
  <c r="I3161" i="31"/>
  <c r="I3162" i="31"/>
  <c r="I3163" i="31"/>
  <c r="I3164" i="31"/>
  <c r="I3165" i="31"/>
  <c r="I3166" i="31"/>
  <c r="I3167" i="31"/>
  <c r="I3168" i="31"/>
  <c r="I3169" i="31"/>
  <c r="I3170" i="31"/>
  <c r="I3171" i="31"/>
  <c r="I3172" i="31"/>
  <c r="I3173" i="31"/>
  <c r="I3174" i="31"/>
  <c r="I3175" i="31"/>
  <c r="I3176" i="31"/>
  <c r="I3177" i="31"/>
  <c r="I3178" i="31"/>
  <c r="I3179" i="31"/>
  <c r="I3180" i="31"/>
  <c r="I3181" i="31"/>
  <c r="I3182" i="31"/>
  <c r="I3183" i="31"/>
  <c r="I3184" i="31"/>
  <c r="I3185" i="31"/>
  <c r="I3186" i="31"/>
  <c r="I3187" i="31"/>
  <c r="I3188" i="31"/>
  <c r="I3189" i="31"/>
  <c r="I3190" i="31"/>
  <c r="I3191" i="31"/>
  <c r="I3192" i="31"/>
  <c r="I3193" i="31"/>
  <c r="I3194" i="31"/>
  <c r="I3195" i="31"/>
  <c r="I3196" i="31"/>
  <c r="I3197" i="31"/>
  <c r="I3198" i="31"/>
  <c r="I3199" i="31"/>
  <c r="I3200" i="31"/>
  <c r="I3201" i="31"/>
  <c r="I3202" i="31"/>
  <c r="I3203" i="31"/>
  <c r="I3204" i="31"/>
  <c r="I3205" i="31"/>
  <c r="I3206" i="31"/>
  <c r="I3207" i="31"/>
  <c r="I3208" i="31"/>
  <c r="I3209" i="31"/>
  <c r="I3210" i="31"/>
  <c r="I3211" i="31"/>
  <c r="I3212" i="31"/>
  <c r="I3213" i="31"/>
  <c r="I3214" i="31"/>
  <c r="I3215" i="31"/>
  <c r="I3216" i="31"/>
  <c r="I3217" i="31"/>
  <c r="I3218" i="31"/>
  <c r="I3219" i="31"/>
  <c r="I3220" i="31"/>
  <c r="I3221" i="31"/>
  <c r="I3222" i="31"/>
  <c r="I3223" i="31"/>
  <c r="I3224" i="31"/>
  <c r="I3225" i="31"/>
  <c r="I3226" i="31"/>
  <c r="I3227" i="31"/>
  <c r="I3228" i="31"/>
  <c r="I3229" i="31"/>
  <c r="I3230" i="31"/>
  <c r="I3231" i="31"/>
  <c r="I3232" i="31"/>
  <c r="I3233" i="31"/>
  <c r="I3234" i="31"/>
  <c r="I3235" i="31"/>
  <c r="I3236" i="31"/>
  <c r="I3237" i="31"/>
  <c r="I3238" i="31"/>
  <c r="I3239" i="31"/>
  <c r="I3240" i="31"/>
  <c r="I3241" i="31"/>
  <c r="I3242" i="31"/>
  <c r="I3243" i="31"/>
  <c r="I3244" i="31"/>
  <c r="I3245" i="31"/>
  <c r="I3246" i="31"/>
  <c r="I3247" i="31"/>
  <c r="I3248" i="31"/>
  <c r="I3249" i="31"/>
  <c r="I3250" i="31"/>
  <c r="I3251" i="31"/>
  <c r="I3252" i="31"/>
  <c r="I3253" i="31"/>
  <c r="I3254" i="31"/>
  <c r="I3255" i="31"/>
  <c r="I3256" i="31"/>
  <c r="I3257" i="31"/>
  <c r="I3258" i="31"/>
  <c r="I3259" i="31"/>
  <c r="I3260" i="31"/>
  <c r="I3261" i="31"/>
  <c r="I3262" i="31"/>
  <c r="I3263" i="31"/>
  <c r="I3264" i="31"/>
  <c r="I3265" i="31"/>
  <c r="I3266" i="31"/>
  <c r="I3267" i="31"/>
  <c r="I3268" i="31"/>
  <c r="I3269" i="31"/>
  <c r="I3270" i="31"/>
  <c r="I3271" i="31"/>
  <c r="I3272" i="31"/>
  <c r="I3273" i="31"/>
  <c r="I3274" i="31"/>
  <c r="I3275" i="31"/>
  <c r="I3276" i="31"/>
  <c r="I3277" i="31"/>
  <c r="I3278" i="31"/>
  <c r="I3279" i="31"/>
  <c r="I3280" i="31"/>
  <c r="I3281" i="31"/>
  <c r="I3282" i="31"/>
  <c r="I3283" i="31"/>
  <c r="I3284" i="31"/>
  <c r="I3285" i="31"/>
  <c r="I3286" i="31"/>
  <c r="I3287" i="31"/>
  <c r="I3288" i="31"/>
  <c r="I3289" i="31"/>
  <c r="I3290" i="31"/>
  <c r="I3291" i="31"/>
  <c r="I3292" i="31"/>
  <c r="I3293" i="31"/>
  <c r="I3294" i="31"/>
  <c r="I3295" i="31"/>
  <c r="I3296" i="31"/>
  <c r="I3297" i="31"/>
  <c r="I3298" i="31"/>
  <c r="I3299" i="31"/>
  <c r="I3300" i="31"/>
  <c r="I3301" i="31"/>
  <c r="I3302" i="31"/>
  <c r="I3303" i="31"/>
  <c r="I3304" i="31"/>
  <c r="I3305" i="31"/>
  <c r="I3306" i="31"/>
  <c r="I3307" i="31"/>
  <c r="I3308" i="31"/>
  <c r="I3309" i="31"/>
  <c r="I3310" i="31"/>
  <c r="I3311" i="31"/>
  <c r="I3312" i="31"/>
  <c r="I3313" i="31"/>
  <c r="I3314" i="31"/>
  <c r="I3315" i="31"/>
  <c r="I3316" i="31"/>
  <c r="I3317" i="31"/>
  <c r="I3318" i="31"/>
  <c r="I3319" i="31"/>
  <c r="I3320" i="31"/>
  <c r="I3321" i="31"/>
  <c r="I3322" i="31"/>
  <c r="I3323" i="31"/>
  <c r="I3324" i="31"/>
  <c r="I3325" i="31"/>
  <c r="I3326" i="31"/>
  <c r="I3327" i="31"/>
  <c r="I3328" i="31"/>
  <c r="I3329" i="31"/>
  <c r="I3330" i="31"/>
  <c r="I3331" i="31"/>
  <c r="I3332" i="31"/>
  <c r="I3333" i="31"/>
  <c r="I3334" i="31"/>
  <c r="I3335" i="31"/>
  <c r="I3336" i="31"/>
  <c r="I3337" i="31"/>
  <c r="I3338" i="31"/>
  <c r="I3339" i="31"/>
  <c r="I3340" i="31"/>
  <c r="I3341" i="31"/>
  <c r="I3342" i="31"/>
  <c r="I3343" i="31"/>
  <c r="I3344" i="31"/>
  <c r="I3345" i="31"/>
  <c r="I3346" i="31"/>
  <c r="I3347" i="31"/>
  <c r="I3348" i="31"/>
  <c r="I3349" i="31"/>
  <c r="I3350" i="31"/>
  <c r="I3351" i="31"/>
  <c r="I3352" i="31"/>
  <c r="I3353" i="31"/>
  <c r="I3354" i="31"/>
  <c r="I3355" i="31"/>
  <c r="I3356" i="31"/>
  <c r="I3357" i="31"/>
  <c r="I3358" i="31"/>
  <c r="I3359" i="31"/>
  <c r="I3360" i="31"/>
  <c r="I3361" i="31"/>
  <c r="I3362" i="31"/>
  <c r="I3363" i="31"/>
  <c r="I3364" i="31"/>
  <c r="I3365" i="31"/>
  <c r="I3366" i="31"/>
  <c r="I3367" i="31"/>
  <c r="I3368" i="31"/>
  <c r="I3369" i="31"/>
  <c r="I3370" i="31"/>
  <c r="I3371" i="31"/>
  <c r="I3372" i="31"/>
  <c r="I3373" i="31"/>
  <c r="I3374" i="31"/>
  <c r="I3375" i="31"/>
  <c r="I3376" i="31"/>
  <c r="I3377" i="31"/>
  <c r="I3378" i="31"/>
  <c r="I3379" i="31"/>
  <c r="I3380" i="31"/>
  <c r="I3381" i="31"/>
  <c r="I3382" i="31"/>
  <c r="I3383" i="31"/>
  <c r="I3384" i="31"/>
  <c r="I3385" i="31"/>
  <c r="I3386" i="31"/>
  <c r="I3387" i="31"/>
  <c r="I3388" i="31"/>
  <c r="I3389" i="31"/>
  <c r="I3390" i="31"/>
  <c r="I3391" i="31"/>
  <c r="I3392" i="31"/>
  <c r="I3393" i="31"/>
  <c r="I3394" i="31"/>
  <c r="I3395" i="31"/>
  <c r="I3396" i="31"/>
  <c r="I3397" i="31"/>
  <c r="I3398" i="31"/>
  <c r="I3399" i="31"/>
  <c r="I3400" i="31"/>
  <c r="I3401" i="31"/>
  <c r="I3402" i="31"/>
  <c r="I3403" i="31"/>
  <c r="I3404" i="31"/>
  <c r="I3405" i="31"/>
  <c r="I3406" i="31"/>
  <c r="I3407" i="31"/>
  <c r="I3408" i="31"/>
  <c r="I3409" i="31"/>
  <c r="I3410" i="31"/>
  <c r="I3411" i="31"/>
  <c r="I3412" i="31"/>
  <c r="I3413" i="31"/>
  <c r="I3414" i="31"/>
  <c r="I3415" i="31"/>
  <c r="I3416" i="31"/>
  <c r="I3417" i="31"/>
  <c r="I3418" i="31"/>
  <c r="I3419" i="31"/>
  <c r="I3420" i="31"/>
  <c r="I3421" i="31"/>
  <c r="I3422" i="31"/>
  <c r="I3423" i="31"/>
  <c r="I3424" i="31"/>
  <c r="I3425" i="31"/>
  <c r="I3426" i="31"/>
  <c r="I3427" i="31"/>
  <c r="I3428" i="31"/>
  <c r="I3429" i="31"/>
  <c r="I3430" i="31"/>
  <c r="I3431" i="31"/>
  <c r="I3432" i="31"/>
  <c r="I3433" i="31"/>
  <c r="I3434" i="31"/>
  <c r="I3435" i="31"/>
  <c r="I3436" i="31"/>
  <c r="I3437" i="31"/>
  <c r="I3438" i="31"/>
  <c r="I3439" i="31"/>
  <c r="I3440" i="31"/>
  <c r="I3441" i="31"/>
  <c r="I3442" i="31"/>
  <c r="I3443" i="31"/>
  <c r="I3444" i="31"/>
  <c r="I3445" i="31"/>
  <c r="I3446" i="31"/>
  <c r="I3447" i="31"/>
  <c r="I3448" i="31"/>
  <c r="I3449" i="31"/>
  <c r="I3450" i="31"/>
  <c r="I3451" i="31"/>
  <c r="I3452" i="31"/>
  <c r="I3453" i="31"/>
  <c r="I3454" i="31"/>
  <c r="I3455" i="31"/>
  <c r="I3456" i="31"/>
  <c r="I3457" i="31"/>
  <c r="I3458" i="31"/>
  <c r="I3459" i="31"/>
  <c r="I3460" i="31"/>
  <c r="I3461" i="31"/>
  <c r="I3462" i="31"/>
  <c r="I3463" i="31"/>
  <c r="I3464" i="31"/>
  <c r="I3465" i="31"/>
  <c r="I3466" i="31"/>
  <c r="I3467" i="31"/>
  <c r="I3468" i="31"/>
  <c r="I3469" i="31"/>
  <c r="I3470" i="31"/>
  <c r="I3471" i="31"/>
  <c r="I3472" i="31"/>
  <c r="I3473" i="31"/>
  <c r="I3474" i="31"/>
  <c r="I3475" i="31"/>
  <c r="I3476" i="31"/>
  <c r="I3477" i="31"/>
  <c r="I3478" i="31"/>
  <c r="I3479" i="31"/>
  <c r="I3480" i="31"/>
  <c r="I3481" i="31"/>
  <c r="I3482" i="31"/>
  <c r="I3483" i="31"/>
  <c r="I3484" i="31"/>
  <c r="I3485" i="31"/>
  <c r="I3486" i="31"/>
  <c r="I3487" i="31"/>
  <c r="I3488" i="31"/>
  <c r="I3489" i="31"/>
  <c r="I3490" i="31"/>
  <c r="I3491" i="31"/>
  <c r="I3492" i="31"/>
  <c r="I3493" i="31"/>
  <c r="I3494" i="31"/>
  <c r="I3495" i="31"/>
  <c r="I3496" i="31"/>
  <c r="I3497" i="31"/>
  <c r="I3498" i="31"/>
  <c r="I3499" i="31"/>
  <c r="I3500" i="31"/>
  <c r="I3501" i="31"/>
  <c r="I3502" i="31"/>
  <c r="I3503" i="31"/>
  <c r="I3504" i="31"/>
  <c r="I3505" i="31"/>
  <c r="I3506" i="31"/>
  <c r="I3507" i="31"/>
  <c r="I3508" i="31"/>
  <c r="I3509" i="31"/>
  <c r="I3510" i="31"/>
  <c r="I3511" i="31"/>
  <c r="I3512" i="31"/>
  <c r="I3513" i="31"/>
  <c r="I3514" i="31"/>
  <c r="I3515" i="31"/>
  <c r="I3516" i="31"/>
  <c r="I3517" i="31"/>
  <c r="I3518" i="31"/>
  <c r="I3519" i="31"/>
  <c r="I3520" i="31"/>
  <c r="I3521" i="31"/>
  <c r="I3522" i="31"/>
  <c r="I3523" i="31"/>
  <c r="I3524" i="31"/>
  <c r="I3525" i="31"/>
  <c r="I3526" i="31"/>
  <c r="I3527" i="31"/>
  <c r="I3528" i="31"/>
  <c r="I3529" i="31"/>
  <c r="I3530" i="31"/>
  <c r="I3531" i="31"/>
  <c r="I3532" i="31"/>
  <c r="I3533" i="31"/>
  <c r="I3534" i="31"/>
  <c r="I3535" i="31"/>
  <c r="I3536" i="31"/>
  <c r="I3537" i="31"/>
  <c r="I3538" i="31"/>
  <c r="I3539" i="31"/>
  <c r="I3540" i="31"/>
  <c r="I3541" i="31"/>
  <c r="I3542" i="31"/>
  <c r="I3543" i="31"/>
  <c r="I3544" i="31"/>
  <c r="I3545" i="31"/>
  <c r="I3546" i="31"/>
  <c r="I3547" i="31"/>
  <c r="I3548" i="31"/>
  <c r="I3549" i="31"/>
  <c r="I3550" i="31"/>
  <c r="I3551" i="31"/>
  <c r="I3552" i="31"/>
  <c r="I3553" i="31"/>
  <c r="I3554" i="31"/>
  <c r="I3555" i="31"/>
  <c r="I3556" i="31"/>
  <c r="I3557" i="31"/>
  <c r="I3558" i="31"/>
  <c r="I3559" i="31"/>
  <c r="I3560" i="31"/>
  <c r="I3561" i="31"/>
  <c r="I3562" i="31"/>
  <c r="I3563" i="31"/>
  <c r="I3564" i="31"/>
  <c r="I3565" i="31"/>
  <c r="I3566" i="31"/>
  <c r="I3567" i="31"/>
  <c r="I3568" i="31"/>
  <c r="I3569" i="31"/>
  <c r="I3570" i="31"/>
  <c r="I3571" i="31"/>
  <c r="I3572" i="31"/>
  <c r="I3573" i="31"/>
  <c r="I3574" i="31"/>
  <c r="I3575" i="31"/>
  <c r="I3576" i="31"/>
  <c r="I3577" i="31"/>
  <c r="I3578" i="31"/>
  <c r="I3579" i="31"/>
  <c r="I3580" i="31"/>
  <c r="I3581" i="31"/>
  <c r="I3582" i="31"/>
  <c r="I3583" i="31"/>
  <c r="I3584" i="31"/>
  <c r="I3585" i="31"/>
  <c r="I3586" i="31"/>
  <c r="I3587" i="31"/>
  <c r="I3588" i="31"/>
  <c r="I3589" i="31"/>
  <c r="I3590" i="31"/>
  <c r="I3591" i="31"/>
  <c r="I3592" i="31"/>
  <c r="I3593" i="31"/>
  <c r="I3594" i="31"/>
  <c r="I3595" i="31"/>
  <c r="I3596" i="31"/>
  <c r="I3597" i="31"/>
  <c r="I3598" i="31"/>
  <c r="I3599" i="31"/>
  <c r="I3600" i="31"/>
  <c r="I3601" i="31"/>
  <c r="I3602" i="31"/>
  <c r="I3603" i="31"/>
  <c r="I3604" i="31"/>
  <c r="I3605" i="31"/>
  <c r="I3606" i="31"/>
  <c r="I3607" i="31"/>
  <c r="I3608" i="31"/>
  <c r="I3609" i="31"/>
  <c r="I3610" i="31"/>
  <c r="I3611" i="31"/>
  <c r="I3612" i="31"/>
  <c r="I3613" i="31"/>
  <c r="I3614" i="31"/>
  <c r="I3615" i="31"/>
  <c r="I3616" i="31"/>
  <c r="I3617" i="31"/>
  <c r="I3618" i="31"/>
  <c r="I3619" i="31"/>
  <c r="I3620" i="31"/>
  <c r="I3621" i="31"/>
  <c r="I3622" i="31"/>
  <c r="I3623" i="31"/>
  <c r="I3624" i="31"/>
  <c r="I3625" i="31"/>
  <c r="I3626" i="31"/>
  <c r="I3627" i="31"/>
  <c r="I3628" i="31"/>
  <c r="I3629" i="31"/>
  <c r="I3630" i="31"/>
  <c r="I3631" i="31"/>
  <c r="I3632" i="31"/>
  <c r="I3633" i="31"/>
  <c r="I3634" i="31"/>
  <c r="I3635" i="31"/>
  <c r="I3636" i="31"/>
  <c r="I3637" i="31"/>
  <c r="I3638" i="31"/>
  <c r="I3639" i="31"/>
  <c r="I3640" i="31"/>
  <c r="I3641" i="31"/>
  <c r="I3642" i="31"/>
  <c r="I3643" i="31"/>
  <c r="I3644" i="31"/>
  <c r="I3645" i="31"/>
  <c r="I3646" i="31"/>
  <c r="I3647" i="31"/>
  <c r="I3648" i="31"/>
  <c r="I3649" i="31"/>
  <c r="I3650" i="31"/>
  <c r="I3651" i="31"/>
  <c r="I3652" i="31"/>
  <c r="I3653" i="31"/>
  <c r="I3654" i="31"/>
  <c r="I3655" i="31"/>
  <c r="I3656" i="31"/>
  <c r="I3657" i="31"/>
  <c r="I3658" i="31"/>
  <c r="I3659" i="31"/>
  <c r="I3660" i="31"/>
  <c r="I3661" i="31"/>
  <c r="I3662" i="31"/>
  <c r="I3663" i="31"/>
  <c r="I3664" i="31"/>
  <c r="I3665" i="31"/>
  <c r="I3666" i="31"/>
  <c r="I3667" i="31"/>
  <c r="I3668" i="31"/>
  <c r="I3669" i="31"/>
  <c r="I3670" i="31"/>
  <c r="I3671" i="31"/>
  <c r="I3672" i="31"/>
  <c r="I3673" i="31"/>
  <c r="I3674" i="31"/>
  <c r="I3675" i="31"/>
  <c r="I3676" i="31"/>
  <c r="I3677" i="31"/>
  <c r="I3678" i="31"/>
  <c r="I3679" i="31"/>
  <c r="I3680" i="31"/>
  <c r="I3681" i="31"/>
  <c r="I3682" i="31"/>
  <c r="I3683" i="31"/>
  <c r="I3684" i="31"/>
  <c r="I3685" i="31"/>
  <c r="I3686" i="31"/>
  <c r="I3687" i="31"/>
  <c r="I3688" i="31"/>
  <c r="I3689" i="31"/>
  <c r="I3690" i="31"/>
  <c r="I3691" i="31"/>
  <c r="I3692" i="31"/>
  <c r="I3693" i="31"/>
  <c r="I3694" i="31"/>
  <c r="I3695" i="31"/>
  <c r="I3696" i="31"/>
  <c r="I3697" i="31"/>
  <c r="I3698" i="31"/>
  <c r="I3699" i="31"/>
  <c r="I3700" i="31"/>
  <c r="I3701" i="31"/>
  <c r="I3702" i="31"/>
  <c r="I3703" i="31"/>
  <c r="I3704" i="31"/>
  <c r="I3705" i="31"/>
  <c r="I3706" i="31"/>
  <c r="I3707" i="31"/>
  <c r="I3708" i="31"/>
  <c r="I3709" i="31"/>
  <c r="I3710" i="31"/>
  <c r="I3711" i="31"/>
  <c r="I3712" i="31"/>
  <c r="I3713" i="31"/>
  <c r="I3714" i="31"/>
  <c r="I3715" i="31"/>
  <c r="I3716" i="31"/>
  <c r="I3717" i="31"/>
  <c r="I3718" i="31"/>
  <c r="I3719" i="31"/>
  <c r="I3720" i="31"/>
  <c r="I3721" i="31"/>
  <c r="I3722" i="31"/>
  <c r="I3723" i="31"/>
  <c r="I3724" i="31"/>
  <c r="I3725" i="31"/>
  <c r="I3726" i="31"/>
  <c r="I3727" i="31"/>
  <c r="I3728" i="31"/>
  <c r="I3729" i="31"/>
  <c r="I3730" i="31"/>
  <c r="I3731" i="31"/>
  <c r="I3732" i="31"/>
  <c r="I3733" i="31"/>
  <c r="I3734" i="31"/>
  <c r="I3735" i="31"/>
  <c r="I3736" i="31"/>
  <c r="I3737" i="31"/>
  <c r="I3738" i="31"/>
  <c r="I3739" i="31"/>
  <c r="I3740" i="31"/>
  <c r="I3741" i="31"/>
  <c r="I3742" i="31"/>
  <c r="I3743" i="31"/>
  <c r="I3744" i="31"/>
  <c r="I3745" i="31"/>
  <c r="I3746" i="31"/>
  <c r="I3747" i="31"/>
  <c r="I3748" i="31"/>
  <c r="I3749" i="31"/>
  <c r="I3750" i="31"/>
  <c r="I3751" i="31"/>
  <c r="I3752" i="31"/>
  <c r="I3753" i="31"/>
  <c r="I3754" i="31"/>
  <c r="I3755" i="31"/>
  <c r="I3756" i="31"/>
  <c r="I3757" i="31"/>
  <c r="I3758" i="31"/>
  <c r="I3759" i="31"/>
  <c r="I3760" i="31"/>
  <c r="I3761" i="31"/>
  <c r="I3762" i="31"/>
  <c r="I3763" i="31"/>
  <c r="I3764" i="31"/>
  <c r="I3765" i="31"/>
  <c r="I3766" i="31"/>
  <c r="I3767" i="31"/>
  <c r="I3768" i="31"/>
  <c r="I3769" i="31"/>
  <c r="I3770" i="31"/>
  <c r="I3771" i="31"/>
  <c r="I3772" i="31"/>
  <c r="I3773" i="31"/>
  <c r="I3774" i="31"/>
  <c r="I3775" i="31"/>
  <c r="I3776" i="31"/>
  <c r="I3777" i="31"/>
  <c r="I3778" i="31"/>
  <c r="I3779" i="31"/>
  <c r="I3780" i="31"/>
  <c r="I3781" i="31"/>
  <c r="I3782" i="31"/>
  <c r="I3783" i="31"/>
  <c r="I3784" i="31"/>
  <c r="I3785" i="31"/>
  <c r="I3786" i="31"/>
  <c r="I3787" i="31"/>
  <c r="I3788" i="31"/>
  <c r="I3789" i="31"/>
  <c r="I3790" i="31"/>
  <c r="I3791" i="31"/>
  <c r="I3792" i="31"/>
  <c r="I3793" i="31"/>
  <c r="I3794" i="31"/>
  <c r="I3795" i="31"/>
  <c r="I3796" i="31"/>
  <c r="I3797" i="31"/>
  <c r="I3798" i="31"/>
  <c r="I3799" i="31"/>
  <c r="I3800" i="31"/>
  <c r="I3801" i="31"/>
  <c r="I3802" i="31"/>
  <c r="I3803" i="31"/>
  <c r="I3804" i="31"/>
  <c r="I3805" i="31"/>
  <c r="I3806" i="31"/>
  <c r="I3807" i="31"/>
  <c r="I3808" i="31"/>
  <c r="I3809" i="31"/>
  <c r="I3810" i="31"/>
  <c r="I3811" i="31"/>
  <c r="I3812" i="31"/>
  <c r="I3813" i="31"/>
  <c r="I3814" i="31"/>
  <c r="I3815" i="31"/>
  <c r="I3816" i="31"/>
  <c r="I3817" i="31"/>
  <c r="I3818" i="31"/>
  <c r="I3819" i="31"/>
  <c r="I3820" i="31"/>
  <c r="I3821" i="31"/>
  <c r="I3822" i="31"/>
  <c r="I3823" i="31"/>
  <c r="I3824" i="31"/>
  <c r="I3825" i="31"/>
  <c r="I3826" i="31"/>
  <c r="I3827" i="31"/>
  <c r="I3828" i="31"/>
  <c r="I3829" i="31"/>
  <c r="I3830" i="31"/>
  <c r="I3831" i="31"/>
  <c r="I3832" i="31"/>
  <c r="I3833" i="31"/>
  <c r="I3834" i="31"/>
  <c r="I3835" i="31"/>
  <c r="I3836" i="31"/>
  <c r="I3837" i="31"/>
  <c r="I3838" i="31"/>
  <c r="I3839" i="31"/>
  <c r="I3840" i="31"/>
  <c r="I3841" i="31"/>
  <c r="I3842" i="31"/>
  <c r="I3843" i="31"/>
  <c r="I3844" i="31"/>
  <c r="I3845" i="31"/>
  <c r="I3846" i="31"/>
  <c r="I3847" i="31"/>
  <c r="I3848" i="31"/>
  <c r="I3849" i="31"/>
  <c r="I3850" i="31"/>
  <c r="I3851" i="31"/>
  <c r="I3852" i="31"/>
  <c r="I3853" i="31"/>
  <c r="I3854" i="31"/>
  <c r="I3855" i="31"/>
  <c r="I3856" i="31"/>
  <c r="I3857" i="31"/>
  <c r="I3858" i="31"/>
  <c r="I3859" i="31"/>
  <c r="I3860" i="31"/>
  <c r="I3861" i="31"/>
  <c r="I3862" i="31"/>
  <c r="I3863" i="31"/>
  <c r="I3864" i="31"/>
  <c r="I3865" i="31"/>
  <c r="I3866" i="31"/>
  <c r="I3867" i="31"/>
  <c r="I3868" i="31"/>
  <c r="I3869" i="31"/>
  <c r="I3870" i="31"/>
  <c r="I3871" i="31"/>
  <c r="I3872" i="31"/>
  <c r="I3873" i="31"/>
  <c r="I3874" i="31"/>
  <c r="I3875" i="31"/>
  <c r="I3876" i="31"/>
  <c r="I3877" i="31"/>
  <c r="I3878" i="31"/>
  <c r="I3879" i="31"/>
  <c r="I3880" i="31"/>
  <c r="I3881" i="31"/>
  <c r="I3882" i="31"/>
  <c r="I3883" i="31"/>
  <c r="I3884" i="31"/>
  <c r="I3885" i="31"/>
  <c r="I3886" i="31"/>
  <c r="I3887" i="31"/>
  <c r="I3888" i="31"/>
  <c r="I3889" i="31"/>
  <c r="I3890" i="31"/>
  <c r="I3891" i="31"/>
  <c r="I3892" i="31"/>
  <c r="I3893" i="31"/>
  <c r="I3894" i="31"/>
  <c r="I3895" i="31"/>
  <c r="I3896" i="31"/>
  <c r="I3897" i="31"/>
  <c r="I3898" i="31"/>
  <c r="I3899" i="31"/>
  <c r="I3900" i="31"/>
  <c r="I3901" i="31"/>
  <c r="I3902" i="31"/>
  <c r="I3903" i="31"/>
  <c r="I3904" i="31"/>
  <c r="I3905" i="31"/>
  <c r="I3906" i="31"/>
  <c r="I3907" i="31"/>
  <c r="I3908" i="31"/>
  <c r="I3909" i="31"/>
  <c r="I3910" i="31"/>
  <c r="I3911" i="31"/>
  <c r="I3912" i="31"/>
  <c r="I3913" i="31"/>
  <c r="I3914" i="31"/>
  <c r="I3915" i="31"/>
  <c r="I3916" i="31"/>
  <c r="I3917" i="31"/>
  <c r="I3918" i="31"/>
  <c r="I3919" i="31"/>
  <c r="I3920" i="31"/>
  <c r="I3921" i="31"/>
  <c r="I3922" i="31"/>
  <c r="I3923" i="31"/>
  <c r="I3924" i="31"/>
  <c r="I3925" i="31"/>
  <c r="I3926" i="31"/>
  <c r="I3927" i="31"/>
  <c r="I3928" i="31"/>
  <c r="I3929" i="31"/>
  <c r="I3930" i="31"/>
  <c r="I3931" i="31"/>
  <c r="I3932" i="31"/>
  <c r="I3933" i="31"/>
  <c r="I3934" i="31"/>
  <c r="I3935" i="31"/>
  <c r="I3936" i="31"/>
  <c r="I3937" i="31"/>
  <c r="I3938" i="31"/>
  <c r="I3939" i="31"/>
  <c r="I3940" i="31"/>
  <c r="I3941" i="31"/>
  <c r="I3942" i="31"/>
  <c r="I3943" i="31"/>
  <c r="I3944" i="31"/>
  <c r="I3945" i="31"/>
  <c r="I3946" i="31"/>
  <c r="I3947" i="31"/>
  <c r="I3948" i="31"/>
  <c r="I3949" i="31"/>
  <c r="I3950" i="31"/>
  <c r="I3951" i="31"/>
  <c r="I3952" i="31"/>
  <c r="I3953" i="31"/>
  <c r="I3954" i="31"/>
  <c r="I3955" i="31"/>
  <c r="I3956" i="31"/>
  <c r="I3957" i="31"/>
  <c r="I3958" i="31"/>
  <c r="I3959" i="31"/>
  <c r="I3960" i="31"/>
  <c r="I3961" i="31"/>
  <c r="I3962" i="31"/>
  <c r="I3963" i="31"/>
  <c r="I3964" i="31"/>
  <c r="I3965" i="31"/>
  <c r="I3966" i="31"/>
  <c r="I3967" i="31"/>
  <c r="I3968" i="31"/>
  <c r="I3969" i="31"/>
  <c r="I3970" i="31"/>
  <c r="I3971" i="31"/>
  <c r="I3972" i="31"/>
  <c r="I3973" i="31"/>
  <c r="I3974" i="31"/>
  <c r="I3975" i="31"/>
  <c r="I3976" i="31"/>
  <c r="I3977" i="31"/>
  <c r="I3978" i="31"/>
  <c r="I3979" i="31"/>
  <c r="I3980" i="31"/>
  <c r="I3981" i="31"/>
  <c r="I3982" i="31"/>
  <c r="I3983" i="31"/>
  <c r="I3984" i="31"/>
  <c r="I3985" i="31"/>
  <c r="I3986" i="31"/>
  <c r="I3987" i="31"/>
  <c r="I3988" i="31"/>
  <c r="I3989" i="31"/>
  <c r="I3990" i="31"/>
  <c r="I3991" i="31"/>
  <c r="I3992" i="31"/>
  <c r="I3993" i="31"/>
  <c r="I3994" i="31"/>
  <c r="I3995" i="31"/>
  <c r="I3996" i="31"/>
  <c r="I3997" i="31"/>
  <c r="I3998" i="31"/>
  <c r="I3999" i="31"/>
  <c r="I4000" i="31"/>
  <c r="I4001" i="31"/>
  <c r="I4002" i="31"/>
  <c r="I4003" i="31"/>
  <c r="I4004" i="31"/>
  <c r="I4005" i="31"/>
  <c r="I4006" i="31"/>
  <c r="I4007" i="31"/>
  <c r="I4008" i="31"/>
  <c r="I4009" i="31"/>
  <c r="I4010" i="31"/>
  <c r="I4011" i="31"/>
  <c r="I4012" i="31"/>
  <c r="I4013" i="31"/>
  <c r="I4014" i="31"/>
  <c r="I4015" i="31"/>
  <c r="I4016" i="31"/>
  <c r="I4017" i="31"/>
  <c r="I4018" i="31"/>
  <c r="I4019" i="31"/>
  <c r="I4020" i="31"/>
  <c r="I4021" i="31"/>
  <c r="I4022" i="31"/>
  <c r="I4023" i="31"/>
  <c r="I4024" i="31"/>
  <c r="I4025" i="31"/>
  <c r="I4026" i="31"/>
  <c r="I4027" i="31"/>
  <c r="I4028" i="31"/>
  <c r="I4029" i="31"/>
  <c r="I4030" i="31"/>
  <c r="I4031" i="31"/>
  <c r="I4032" i="31"/>
  <c r="I4033" i="31"/>
  <c r="I4034" i="31"/>
  <c r="I4035" i="31"/>
  <c r="I4036" i="31"/>
  <c r="I4037" i="31"/>
  <c r="I4038" i="31"/>
  <c r="I4039" i="31"/>
  <c r="I4040" i="31"/>
  <c r="I4041" i="31"/>
  <c r="I4042" i="31"/>
  <c r="I4043" i="31"/>
  <c r="I4044" i="31"/>
  <c r="I4045" i="31"/>
  <c r="I4046" i="31"/>
  <c r="I4047" i="31"/>
  <c r="I4048" i="31"/>
  <c r="I4049" i="31"/>
  <c r="I4050" i="31"/>
  <c r="I4051" i="31"/>
  <c r="I4052" i="31"/>
  <c r="I4053" i="31"/>
  <c r="I4054" i="31"/>
  <c r="I4055" i="31"/>
  <c r="I4056" i="31"/>
  <c r="I4057" i="31"/>
  <c r="I4058" i="31"/>
  <c r="I4059" i="31"/>
  <c r="I4060" i="31"/>
  <c r="I4061" i="31"/>
  <c r="I4062" i="31"/>
  <c r="I4063" i="31"/>
  <c r="I4064" i="31"/>
  <c r="I4065" i="31"/>
  <c r="I4066" i="31"/>
  <c r="I4067" i="31"/>
  <c r="I4068" i="31"/>
  <c r="I4069" i="31"/>
  <c r="I4070" i="31"/>
  <c r="I4071" i="31"/>
  <c r="I4072" i="31"/>
  <c r="I4073" i="31"/>
  <c r="I4074" i="31"/>
  <c r="I4075" i="31"/>
  <c r="I4076" i="31"/>
  <c r="I4077" i="31"/>
  <c r="I4078" i="31"/>
  <c r="I4079" i="31"/>
  <c r="I4080" i="31"/>
  <c r="I4081" i="31"/>
  <c r="I4082" i="31"/>
  <c r="I4083" i="31"/>
  <c r="I4084" i="31"/>
  <c r="I4085" i="31"/>
  <c r="I4086" i="31"/>
  <c r="I4087" i="31"/>
  <c r="I4088" i="31"/>
  <c r="I4089" i="31"/>
  <c r="I4090" i="31"/>
  <c r="I4091" i="31"/>
  <c r="I4092" i="31"/>
  <c r="I4093" i="31"/>
  <c r="I4094" i="31"/>
  <c r="I4095" i="31"/>
  <c r="I4096" i="31"/>
  <c r="I4097" i="31"/>
  <c r="I4098" i="31"/>
  <c r="I4099" i="31"/>
  <c r="I4100" i="31"/>
  <c r="I4101" i="31"/>
  <c r="I4102" i="31"/>
  <c r="I4103" i="31"/>
  <c r="I4104" i="31"/>
  <c r="I4105" i="31"/>
  <c r="I4106" i="31"/>
  <c r="I4107" i="31"/>
  <c r="I4108" i="31"/>
  <c r="I4109" i="31"/>
  <c r="I4110" i="31"/>
  <c r="I4111" i="31"/>
  <c r="I4112" i="31"/>
  <c r="I4113" i="31"/>
  <c r="I4114" i="31"/>
  <c r="I4115" i="31"/>
  <c r="I4116" i="31"/>
  <c r="I4117" i="31"/>
  <c r="I4118" i="31"/>
  <c r="I4119" i="31"/>
  <c r="I4120" i="31"/>
  <c r="I4121" i="31"/>
  <c r="I4122" i="31"/>
  <c r="I4123" i="31"/>
  <c r="I4124" i="31"/>
  <c r="I4125" i="31"/>
  <c r="I4126" i="31"/>
  <c r="I4127" i="31"/>
  <c r="I4128" i="31"/>
  <c r="I4129" i="31"/>
  <c r="I4130" i="31"/>
  <c r="I4131" i="31"/>
  <c r="I4132" i="31"/>
  <c r="I4133" i="31"/>
  <c r="I4134" i="31"/>
  <c r="I4135" i="31"/>
  <c r="I4136" i="31"/>
  <c r="I4137" i="31"/>
  <c r="I4138" i="31"/>
  <c r="I4139" i="31"/>
  <c r="I4140" i="31"/>
  <c r="I4141" i="31"/>
  <c r="I4142" i="31"/>
  <c r="I4143" i="31"/>
  <c r="I4144" i="31"/>
  <c r="I4145" i="31"/>
  <c r="I4146" i="31"/>
  <c r="I4147" i="31"/>
  <c r="I4148" i="31"/>
  <c r="I4149" i="31"/>
  <c r="I4150" i="31"/>
  <c r="I4151" i="31"/>
  <c r="I4152" i="31"/>
  <c r="I4153" i="31"/>
  <c r="I4154" i="31"/>
  <c r="I4155" i="31"/>
  <c r="I4156" i="31"/>
  <c r="I4157" i="31"/>
  <c r="I4158" i="31"/>
  <c r="I4159" i="31"/>
  <c r="I4160" i="31"/>
  <c r="I4161" i="31"/>
  <c r="I4162" i="31"/>
  <c r="I4163" i="31"/>
  <c r="I4164" i="31"/>
  <c r="I4165" i="31"/>
  <c r="I4166" i="31"/>
  <c r="I4167" i="31"/>
  <c r="I4168" i="31"/>
  <c r="I4169" i="31"/>
  <c r="I4170" i="31"/>
  <c r="I4171" i="31"/>
  <c r="I4172" i="31"/>
  <c r="I4173" i="31"/>
  <c r="I4174" i="31"/>
  <c r="I4175" i="31"/>
  <c r="I4176" i="31"/>
  <c r="I4177" i="31"/>
  <c r="I4178" i="31"/>
  <c r="I4179" i="31"/>
  <c r="I4180" i="31"/>
  <c r="I4181" i="31"/>
  <c r="I4182" i="31"/>
  <c r="I4183" i="31"/>
  <c r="I4184" i="31"/>
  <c r="I4185" i="31"/>
  <c r="I4186" i="31"/>
  <c r="I4187" i="31"/>
  <c r="I4188" i="31"/>
  <c r="I4189" i="31"/>
  <c r="I4190" i="31"/>
  <c r="I4191" i="31"/>
  <c r="I4192" i="31"/>
  <c r="I4193" i="31"/>
  <c r="I4194" i="31"/>
  <c r="I4195" i="31"/>
  <c r="I4196" i="31"/>
  <c r="I4197" i="31"/>
  <c r="I4198" i="31"/>
  <c r="I4199" i="31"/>
  <c r="I4200" i="31"/>
  <c r="I4201" i="31"/>
  <c r="I4202" i="31"/>
  <c r="I4203" i="31"/>
  <c r="I4204" i="31"/>
  <c r="I4205" i="31"/>
  <c r="I4206" i="31"/>
  <c r="I4207" i="31"/>
  <c r="I4208" i="31"/>
  <c r="I4209" i="31"/>
  <c r="I4210" i="31"/>
  <c r="I4211" i="31"/>
  <c r="I4212" i="31"/>
  <c r="I4213" i="31"/>
  <c r="I4214" i="31"/>
  <c r="I4215" i="31"/>
  <c r="I4216" i="31"/>
  <c r="I4217" i="31"/>
  <c r="I4218" i="31"/>
  <c r="I4219" i="31"/>
  <c r="I4220" i="31"/>
  <c r="I4221" i="31"/>
  <c r="I4222" i="31"/>
  <c r="I4223" i="31"/>
  <c r="I4224" i="31"/>
  <c r="I4225" i="31"/>
  <c r="I4226" i="31"/>
  <c r="I4227" i="31"/>
  <c r="I4228" i="31"/>
  <c r="I4229" i="31"/>
  <c r="I4230" i="31"/>
  <c r="I4231" i="31"/>
  <c r="I4232" i="31"/>
  <c r="I4233" i="31"/>
  <c r="I4234" i="31"/>
  <c r="I4235" i="31"/>
  <c r="I4236" i="31"/>
  <c r="I4237" i="31"/>
  <c r="I4238" i="31"/>
  <c r="I4239" i="31"/>
  <c r="I4240" i="31"/>
  <c r="I4241" i="31"/>
  <c r="I4242" i="31"/>
  <c r="I4243" i="31"/>
  <c r="I4244" i="31"/>
  <c r="I4245" i="31"/>
  <c r="I4246" i="31"/>
  <c r="I4247" i="31"/>
  <c r="I4248" i="31"/>
  <c r="I4249" i="31"/>
  <c r="I4250" i="31"/>
  <c r="I4251" i="31"/>
  <c r="I4252" i="31"/>
  <c r="I4253" i="31"/>
  <c r="I4254" i="31"/>
  <c r="I4255" i="31"/>
  <c r="I4256" i="31"/>
  <c r="I4257" i="31"/>
  <c r="I4258" i="31"/>
  <c r="I4259" i="31"/>
  <c r="I4260" i="31"/>
  <c r="I4261" i="31"/>
  <c r="I4262" i="31"/>
  <c r="I4263" i="31"/>
  <c r="I4264" i="31"/>
  <c r="I4265" i="31"/>
  <c r="I4266" i="31"/>
  <c r="I4267" i="31"/>
  <c r="I4268" i="31"/>
  <c r="I4269" i="31"/>
  <c r="I4270" i="31"/>
  <c r="I4271" i="31"/>
  <c r="I4272" i="31"/>
  <c r="I4273" i="31"/>
  <c r="I4274" i="31"/>
  <c r="I4275" i="31"/>
  <c r="I4276" i="31"/>
  <c r="I4277" i="31"/>
  <c r="I4278" i="31"/>
  <c r="I4279" i="31"/>
  <c r="I4280" i="31"/>
  <c r="I4281" i="31"/>
  <c r="I4282" i="31"/>
  <c r="I4283" i="31"/>
  <c r="I4284" i="31"/>
  <c r="I4285" i="31"/>
  <c r="I4286" i="31"/>
  <c r="I4287" i="31"/>
  <c r="I4288" i="31"/>
  <c r="I4289" i="31"/>
  <c r="I4290" i="31"/>
  <c r="I4291" i="31"/>
  <c r="I4292" i="31"/>
  <c r="I4293" i="31"/>
  <c r="I4294" i="31"/>
  <c r="I4295" i="31"/>
  <c r="I4296" i="31"/>
  <c r="I4297" i="31"/>
  <c r="I4298" i="31"/>
  <c r="I4299" i="31"/>
  <c r="I4300" i="31"/>
  <c r="I4301" i="31"/>
  <c r="I4302" i="31"/>
  <c r="I4303" i="31"/>
  <c r="I4304" i="31"/>
  <c r="I4305" i="31"/>
  <c r="I4306" i="31"/>
  <c r="I4307" i="31"/>
  <c r="I4308" i="31"/>
  <c r="I4309" i="31"/>
  <c r="I4310" i="31"/>
  <c r="I4311" i="31"/>
  <c r="I4312" i="31"/>
  <c r="I4313" i="31"/>
  <c r="I4314" i="31"/>
  <c r="I4315" i="31"/>
  <c r="I4316" i="31"/>
  <c r="I4317" i="31"/>
  <c r="I4318" i="31"/>
  <c r="I4319" i="31"/>
  <c r="I4320" i="31"/>
  <c r="I4321" i="31"/>
  <c r="I4322" i="31"/>
  <c r="I4323" i="31"/>
  <c r="I4324" i="31"/>
  <c r="I4325" i="31"/>
  <c r="I4326" i="31"/>
  <c r="I4327" i="31"/>
  <c r="I4328" i="31"/>
  <c r="I4329" i="31"/>
  <c r="I4330" i="31"/>
  <c r="I4331" i="31"/>
  <c r="I4332" i="31"/>
  <c r="I4333" i="31"/>
  <c r="I4334" i="31"/>
  <c r="I4335" i="31"/>
  <c r="I4336" i="31"/>
  <c r="I4337" i="31"/>
  <c r="I4338" i="31"/>
  <c r="I4339" i="31"/>
  <c r="I4340" i="31"/>
  <c r="I4341" i="31"/>
  <c r="I4342" i="31"/>
  <c r="I4343" i="31"/>
  <c r="I4344" i="31"/>
  <c r="I4345" i="31"/>
  <c r="I4346" i="31"/>
  <c r="I4347" i="31"/>
  <c r="I4348" i="31"/>
  <c r="I3" i="31"/>
  <c r="K6" i="31"/>
  <c r="F2" i="18"/>
  <c r="G2" i="18" l="1"/>
  <c r="S2" i="3"/>
  <c r="H2" i="477" l="1"/>
  <c r="K2" i="477" s="1"/>
  <c r="I2" i="477" l="1"/>
  <c r="J2" i="477"/>
  <c r="G6" i="409"/>
  <c r="E4" i="409" l="1"/>
  <c r="E5" i="409"/>
  <c r="E6" i="409"/>
  <c r="E7" i="409"/>
  <c r="E8" i="409"/>
  <c r="E9" i="409"/>
  <c r="E10" i="409"/>
  <c r="E11" i="409"/>
  <c r="E12" i="409"/>
  <c r="E13" i="409"/>
  <c r="E14" i="409"/>
  <c r="E15" i="409"/>
  <c r="E16" i="409"/>
  <c r="E17" i="409"/>
  <c r="E18" i="409"/>
  <c r="E19" i="409"/>
  <c r="E20" i="409"/>
  <c r="E21" i="409"/>
  <c r="E22" i="409"/>
  <c r="E23" i="409"/>
  <c r="E24" i="409"/>
  <c r="E25" i="409"/>
  <c r="E26" i="409"/>
  <c r="E27" i="409"/>
  <c r="E28" i="409"/>
  <c r="E29" i="409"/>
  <c r="E30" i="409"/>
  <c r="E31" i="409"/>
  <c r="E32" i="409"/>
  <c r="E33" i="409"/>
  <c r="E34" i="409"/>
  <c r="E35" i="409"/>
  <c r="E36" i="409"/>
  <c r="E37" i="409"/>
  <c r="E38" i="409"/>
  <c r="E39" i="409"/>
  <c r="E40" i="409"/>
  <c r="E41" i="409"/>
  <c r="E42" i="409"/>
  <c r="E43" i="409"/>
  <c r="E44" i="409"/>
  <c r="E45" i="409"/>
  <c r="E46" i="409"/>
  <c r="E47" i="409"/>
  <c r="E48" i="409"/>
  <c r="E49" i="409"/>
  <c r="E50" i="409"/>
  <c r="E51" i="409"/>
  <c r="E52" i="409"/>
  <c r="E53" i="409"/>
  <c r="E54" i="409"/>
  <c r="E55" i="409"/>
  <c r="E56" i="409"/>
  <c r="E57" i="409"/>
  <c r="E58" i="409"/>
  <c r="E59" i="409"/>
  <c r="E60" i="409"/>
  <c r="E61" i="409"/>
  <c r="E62" i="409"/>
  <c r="E63" i="409"/>
  <c r="E64" i="409"/>
  <c r="E65" i="409"/>
  <c r="E66" i="409"/>
  <c r="E67" i="409"/>
  <c r="E68" i="409"/>
  <c r="E69" i="409"/>
  <c r="E70" i="409"/>
  <c r="E71" i="409"/>
  <c r="E72" i="409"/>
  <c r="E73" i="409"/>
  <c r="E74" i="409"/>
  <c r="E75" i="409"/>
  <c r="E76" i="409"/>
  <c r="E77" i="409"/>
  <c r="E78" i="409"/>
  <c r="E79" i="409"/>
  <c r="E80" i="409"/>
  <c r="E81" i="409"/>
  <c r="E82" i="409"/>
  <c r="E83" i="409"/>
  <c r="E84" i="409"/>
  <c r="E85" i="409"/>
  <c r="E86" i="409"/>
  <c r="E87" i="409"/>
  <c r="E88" i="409"/>
  <c r="E89" i="409"/>
  <c r="E90" i="409"/>
  <c r="E91" i="409"/>
  <c r="E92" i="409"/>
  <c r="E93" i="409"/>
  <c r="E94" i="409"/>
  <c r="E95" i="409"/>
  <c r="E96" i="409"/>
  <c r="E97" i="409"/>
  <c r="E98" i="409"/>
  <c r="E99" i="409"/>
  <c r="E100" i="409"/>
  <c r="E101" i="409"/>
  <c r="E102" i="409"/>
  <c r="E103" i="409"/>
  <c r="E104" i="409"/>
  <c r="E105" i="409"/>
  <c r="E106" i="409"/>
  <c r="E107" i="409"/>
  <c r="E108" i="409"/>
  <c r="E109" i="409"/>
  <c r="E110" i="409"/>
  <c r="E111" i="409"/>
  <c r="E112" i="409"/>
  <c r="E113" i="409"/>
  <c r="E114" i="409"/>
  <c r="E115" i="409"/>
  <c r="E116" i="409"/>
  <c r="E117" i="409"/>
  <c r="E118" i="409"/>
  <c r="E119" i="409"/>
  <c r="E120" i="409"/>
  <c r="E121" i="409"/>
  <c r="E122" i="409"/>
  <c r="E123" i="409"/>
  <c r="E124" i="409"/>
  <c r="E125" i="409"/>
  <c r="E126" i="409"/>
  <c r="E127" i="409"/>
  <c r="E128" i="409"/>
  <c r="E129" i="409"/>
  <c r="E130" i="409"/>
  <c r="E131" i="409"/>
  <c r="E132" i="409"/>
  <c r="E133" i="409"/>
  <c r="E134" i="409"/>
  <c r="E135" i="409"/>
  <c r="E136" i="409"/>
  <c r="E137" i="409"/>
  <c r="E138" i="409"/>
  <c r="E139" i="409"/>
  <c r="E140" i="409"/>
  <c r="E141" i="409"/>
  <c r="E142" i="409"/>
  <c r="E143" i="409"/>
  <c r="E144" i="409"/>
  <c r="E145" i="409"/>
  <c r="E146" i="409"/>
  <c r="E147" i="409"/>
  <c r="E148" i="409"/>
  <c r="E149" i="409"/>
  <c r="E150" i="409"/>
  <c r="E151" i="409"/>
  <c r="E152" i="409"/>
  <c r="E153" i="409"/>
  <c r="E154" i="409"/>
  <c r="E155" i="409"/>
  <c r="E156" i="409"/>
  <c r="E157" i="409"/>
  <c r="E158" i="409"/>
  <c r="E159" i="409"/>
  <c r="E160" i="409"/>
  <c r="E161" i="409"/>
  <c r="E162" i="409"/>
  <c r="E163" i="409"/>
  <c r="E164" i="409"/>
  <c r="E165" i="409"/>
  <c r="E166" i="409"/>
  <c r="E167" i="409"/>
  <c r="E168" i="409"/>
  <c r="E169" i="409"/>
  <c r="E170" i="409"/>
  <c r="E171" i="409"/>
  <c r="E172" i="409"/>
  <c r="E173" i="409"/>
  <c r="E174" i="409"/>
  <c r="E175" i="409"/>
  <c r="E176" i="409"/>
  <c r="E177" i="409"/>
  <c r="E178" i="409"/>
  <c r="E179" i="409"/>
  <c r="E180" i="409"/>
  <c r="E181" i="409"/>
  <c r="E182" i="409"/>
  <c r="E183" i="409"/>
  <c r="E184" i="409"/>
  <c r="E185" i="409"/>
  <c r="E186" i="409"/>
  <c r="E187" i="409"/>
  <c r="E188" i="409"/>
  <c r="E189" i="409"/>
  <c r="E190" i="409"/>
  <c r="E191" i="409"/>
  <c r="E192" i="409"/>
  <c r="E193" i="409"/>
  <c r="E194" i="409"/>
  <c r="E195" i="409"/>
  <c r="E196" i="409"/>
  <c r="E197" i="409"/>
  <c r="E198" i="409"/>
  <c r="E199" i="409"/>
  <c r="E200" i="409"/>
  <c r="E201" i="409"/>
  <c r="E202" i="409"/>
  <c r="E203" i="409"/>
  <c r="E204" i="409"/>
  <c r="E205" i="409"/>
  <c r="E206" i="409"/>
  <c r="E207" i="409"/>
  <c r="E208" i="409"/>
  <c r="E209" i="409"/>
  <c r="E210" i="409"/>
  <c r="E211" i="409"/>
  <c r="E212" i="409"/>
  <c r="E213" i="409"/>
  <c r="E214" i="409"/>
  <c r="E215" i="409"/>
  <c r="E216" i="409"/>
  <c r="E217" i="409"/>
  <c r="E218" i="409"/>
  <c r="E219" i="409"/>
  <c r="E220" i="409"/>
  <c r="E221" i="409"/>
  <c r="E222" i="409"/>
  <c r="E223" i="409"/>
  <c r="E224" i="409"/>
  <c r="E225" i="409"/>
  <c r="E226" i="409"/>
  <c r="E227" i="409"/>
  <c r="E228" i="409"/>
  <c r="E229" i="409"/>
  <c r="E230" i="409"/>
  <c r="E231" i="409"/>
  <c r="E232" i="409"/>
  <c r="E233" i="409"/>
  <c r="E234" i="409"/>
  <c r="E235" i="409"/>
  <c r="E236" i="409"/>
  <c r="E237" i="409"/>
  <c r="E238" i="409"/>
  <c r="E239" i="409"/>
  <c r="E240" i="409"/>
  <c r="E241" i="409"/>
  <c r="E242" i="409"/>
  <c r="E243" i="409"/>
  <c r="E244" i="409"/>
  <c r="E245" i="409"/>
  <c r="E246" i="409"/>
  <c r="E247" i="409"/>
  <c r="E248" i="409"/>
  <c r="E249" i="409"/>
  <c r="E250" i="409"/>
  <c r="E251" i="409"/>
  <c r="E252" i="409"/>
  <c r="E253" i="409"/>
  <c r="E254" i="409"/>
  <c r="E255" i="409"/>
  <c r="E256" i="409"/>
  <c r="E257" i="409"/>
  <c r="E258" i="409"/>
  <c r="E259" i="409"/>
  <c r="E260" i="409"/>
  <c r="E261" i="409"/>
  <c r="E262" i="409"/>
  <c r="E263" i="409"/>
  <c r="E264" i="409"/>
  <c r="E265" i="409"/>
  <c r="E266" i="409"/>
  <c r="E267" i="409"/>
  <c r="E268" i="409"/>
  <c r="E269" i="409"/>
  <c r="E270" i="409"/>
  <c r="E271" i="409"/>
  <c r="E272" i="409"/>
  <c r="E273" i="409"/>
  <c r="E274" i="409"/>
  <c r="E275" i="409"/>
  <c r="E276" i="409"/>
  <c r="E277" i="409"/>
  <c r="E278" i="409"/>
  <c r="E279" i="409"/>
  <c r="E280" i="409"/>
  <c r="E281" i="409"/>
  <c r="E282" i="409"/>
  <c r="E283" i="409"/>
  <c r="E284" i="409"/>
  <c r="E285" i="409"/>
  <c r="E286" i="409"/>
  <c r="E287" i="409"/>
  <c r="E288" i="409"/>
  <c r="E289" i="409"/>
  <c r="E290" i="409"/>
  <c r="E291" i="409"/>
  <c r="E292" i="409"/>
  <c r="E293" i="409"/>
  <c r="E294" i="409"/>
  <c r="E295" i="409"/>
  <c r="E296" i="409"/>
  <c r="E297" i="409"/>
  <c r="E298" i="409"/>
  <c r="E299" i="409"/>
  <c r="E300" i="409"/>
  <c r="E301" i="409"/>
  <c r="E302" i="409"/>
  <c r="E303" i="409"/>
  <c r="E304" i="409"/>
  <c r="E305" i="409"/>
  <c r="E306" i="409"/>
  <c r="E307" i="409"/>
  <c r="E308" i="409"/>
  <c r="E309" i="409"/>
  <c r="E310" i="409"/>
  <c r="E311" i="409"/>
  <c r="E312" i="409"/>
  <c r="E313" i="409"/>
  <c r="E314" i="409"/>
  <c r="E315" i="409"/>
  <c r="E316" i="409"/>
  <c r="E317" i="409"/>
  <c r="E318" i="409"/>
  <c r="E319" i="409"/>
  <c r="E320" i="409"/>
  <c r="E321" i="409"/>
  <c r="E322" i="409"/>
  <c r="E323" i="409"/>
  <c r="E324" i="409"/>
  <c r="E325" i="409"/>
  <c r="E326" i="409"/>
  <c r="E327" i="409"/>
  <c r="E328" i="409"/>
  <c r="E329" i="409"/>
  <c r="E330" i="409"/>
  <c r="E331" i="409"/>
  <c r="E332" i="409"/>
  <c r="E333" i="409"/>
  <c r="E334" i="409"/>
  <c r="E335" i="409"/>
  <c r="E336" i="409"/>
  <c r="E337" i="409"/>
  <c r="E338" i="409"/>
  <c r="E339" i="409"/>
  <c r="E340" i="409"/>
  <c r="E341" i="409"/>
  <c r="E342" i="409"/>
  <c r="E343" i="409"/>
  <c r="E344" i="409"/>
  <c r="E345" i="409"/>
  <c r="E346" i="409"/>
  <c r="E347" i="409"/>
  <c r="E348" i="409"/>
  <c r="E349" i="409"/>
  <c r="E350" i="409"/>
  <c r="E351" i="409"/>
  <c r="E352" i="409"/>
  <c r="E353" i="409"/>
  <c r="E354" i="409"/>
  <c r="E355" i="409"/>
  <c r="E356" i="409"/>
  <c r="E357" i="409"/>
  <c r="E358" i="409"/>
  <c r="E359" i="409"/>
  <c r="E360" i="409"/>
  <c r="E361" i="409"/>
  <c r="E362" i="409"/>
  <c r="E363" i="409"/>
  <c r="E364" i="409"/>
  <c r="E365" i="409"/>
  <c r="E366" i="409"/>
  <c r="E367" i="409"/>
  <c r="E368" i="409"/>
  <c r="E369" i="409"/>
  <c r="E370" i="409"/>
  <c r="E371" i="409"/>
  <c r="E372" i="409"/>
  <c r="E373" i="409"/>
  <c r="E374" i="409"/>
  <c r="E375" i="409"/>
  <c r="E376" i="409"/>
  <c r="E377" i="409"/>
  <c r="E378" i="409"/>
  <c r="E379" i="409"/>
  <c r="E380" i="409"/>
  <c r="E381" i="409"/>
  <c r="E382" i="409"/>
  <c r="E383" i="409"/>
  <c r="E384" i="409"/>
  <c r="E385" i="409"/>
  <c r="E386" i="409"/>
  <c r="E387" i="409"/>
  <c r="E388" i="409"/>
  <c r="E389" i="409"/>
  <c r="E390" i="409"/>
  <c r="E391" i="409"/>
  <c r="E392" i="409"/>
  <c r="E393" i="409"/>
  <c r="E394" i="409"/>
  <c r="E395" i="409"/>
  <c r="E396" i="409"/>
  <c r="E397" i="409"/>
  <c r="E398" i="409"/>
  <c r="E399" i="409"/>
  <c r="E400" i="409"/>
  <c r="E401" i="409"/>
  <c r="E402" i="409"/>
  <c r="E403" i="409"/>
  <c r="E404" i="409"/>
  <c r="E405" i="409"/>
  <c r="E406" i="409"/>
  <c r="E407" i="409"/>
  <c r="E408" i="409"/>
  <c r="E409" i="409"/>
  <c r="E410" i="409"/>
  <c r="E411" i="409"/>
  <c r="E412" i="409"/>
  <c r="E413" i="409"/>
  <c r="E414" i="409"/>
  <c r="E415" i="409"/>
  <c r="E416" i="409"/>
  <c r="E417" i="409"/>
  <c r="E418" i="409"/>
  <c r="E419" i="409"/>
  <c r="E420" i="409"/>
  <c r="E421" i="409"/>
  <c r="E422" i="409"/>
  <c r="E423" i="409"/>
  <c r="E424" i="409"/>
  <c r="E425" i="409"/>
  <c r="E426" i="409"/>
  <c r="E427" i="409"/>
  <c r="E428" i="409"/>
  <c r="E429" i="409"/>
  <c r="E430" i="409"/>
  <c r="E431" i="409"/>
  <c r="E432" i="409"/>
  <c r="E433" i="409"/>
  <c r="E434" i="409"/>
  <c r="E435" i="409"/>
  <c r="E436" i="409"/>
  <c r="E437" i="409"/>
  <c r="E438" i="409"/>
  <c r="E439" i="409"/>
  <c r="E440" i="409"/>
  <c r="E441" i="409"/>
  <c r="E442" i="409"/>
  <c r="E443" i="409"/>
  <c r="E444" i="409"/>
  <c r="E445" i="409"/>
  <c r="E446" i="409"/>
  <c r="E447" i="409"/>
  <c r="E448" i="409"/>
  <c r="E449" i="409"/>
  <c r="E450" i="409"/>
  <c r="E451" i="409"/>
  <c r="E452" i="409"/>
  <c r="E453" i="409"/>
  <c r="E454" i="409"/>
  <c r="E455" i="409"/>
  <c r="E456" i="409"/>
  <c r="E457" i="409"/>
  <c r="E458" i="409"/>
  <c r="E459" i="409"/>
  <c r="E460" i="409"/>
  <c r="E461" i="409"/>
  <c r="E462" i="409"/>
  <c r="E463" i="409"/>
  <c r="E464" i="409"/>
  <c r="E465" i="409"/>
  <c r="E466" i="409"/>
  <c r="E467" i="409"/>
  <c r="E468" i="409"/>
  <c r="E469" i="409"/>
  <c r="E470" i="409"/>
  <c r="E471" i="409"/>
  <c r="E472" i="409"/>
  <c r="E473" i="409"/>
  <c r="E474" i="409"/>
  <c r="E475" i="409"/>
  <c r="E476" i="409"/>
  <c r="E477" i="409"/>
  <c r="E478" i="409"/>
  <c r="E479" i="409"/>
  <c r="E480" i="409"/>
  <c r="E481" i="409"/>
  <c r="E482" i="409"/>
  <c r="E483" i="409"/>
  <c r="E484" i="409"/>
  <c r="E485" i="409"/>
  <c r="E486" i="409"/>
  <c r="E487" i="409"/>
  <c r="E488" i="409"/>
  <c r="E489" i="409"/>
  <c r="E490" i="409"/>
  <c r="E491" i="409"/>
  <c r="E492" i="409"/>
  <c r="E493" i="409"/>
  <c r="E494" i="409"/>
  <c r="E495" i="409"/>
  <c r="E496" i="409"/>
  <c r="E497" i="409"/>
  <c r="E498" i="409"/>
  <c r="E499" i="409"/>
  <c r="E500" i="409"/>
  <c r="E501" i="409"/>
  <c r="E502" i="409"/>
  <c r="E503" i="409"/>
  <c r="E504" i="409"/>
  <c r="E505" i="409"/>
  <c r="E506" i="409"/>
  <c r="E507" i="409"/>
  <c r="E508" i="409"/>
  <c r="E509" i="409"/>
  <c r="E510" i="409"/>
  <c r="E511" i="409"/>
  <c r="E512" i="409"/>
  <c r="E513" i="409"/>
  <c r="E514" i="409"/>
  <c r="E515" i="409"/>
  <c r="E516" i="409"/>
  <c r="E517" i="409"/>
  <c r="E518" i="409"/>
  <c r="E519" i="409"/>
  <c r="E520" i="409"/>
  <c r="E521" i="409"/>
  <c r="E522" i="409"/>
  <c r="E523" i="409"/>
  <c r="E524" i="409"/>
  <c r="E525" i="409"/>
  <c r="E526" i="409"/>
  <c r="E527" i="409"/>
  <c r="E528" i="409"/>
  <c r="E529" i="409"/>
  <c r="E530" i="409"/>
  <c r="E531" i="409"/>
  <c r="E532" i="409"/>
  <c r="E533" i="409"/>
  <c r="E534" i="409"/>
  <c r="E535" i="409"/>
  <c r="E536" i="409"/>
  <c r="E537" i="409"/>
  <c r="E538" i="409"/>
  <c r="E539" i="409"/>
  <c r="E540" i="409"/>
  <c r="E541" i="409"/>
  <c r="E542" i="409"/>
  <c r="E543" i="409"/>
  <c r="E544" i="409"/>
  <c r="E545" i="409"/>
  <c r="E546" i="409"/>
  <c r="E547" i="409"/>
  <c r="E548" i="409"/>
  <c r="E549" i="409"/>
  <c r="E550" i="409"/>
  <c r="E551" i="409"/>
  <c r="E552" i="409"/>
  <c r="E553" i="409"/>
  <c r="E554" i="409"/>
  <c r="E555" i="409"/>
  <c r="E556" i="409"/>
  <c r="E557" i="409"/>
  <c r="E558" i="409"/>
  <c r="E559" i="409"/>
  <c r="E560" i="409"/>
  <c r="E561" i="409"/>
  <c r="E562" i="409"/>
  <c r="E563" i="409"/>
  <c r="E564" i="409"/>
  <c r="E565" i="409"/>
  <c r="E566" i="409"/>
  <c r="E567" i="409"/>
  <c r="E568" i="409"/>
  <c r="E569" i="409"/>
  <c r="E570" i="409"/>
  <c r="E571" i="409"/>
  <c r="E572" i="409"/>
  <c r="E573" i="409"/>
  <c r="E574" i="409"/>
  <c r="E575" i="409"/>
  <c r="E576" i="409"/>
  <c r="E577" i="409"/>
  <c r="E578" i="409"/>
  <c r="E579" i="409"/>
  <c r="E580" i="409"/>
  <c r="E581" i="409"/>
  <c r="E582" i="409"/>
  <c r="E583" i="409"/>
  <c r="E584" i="409"/>
  <c r="E585" i="409"/>
  <c r="E586" i="409"/>
  <c r="E587" i="409"/>
  <c r="E588" i="409"/>
  <c r="E589" i="409"/>
  <c r="E590" i="409"/>
  <c r="E591" i="409"/>
  <c r="E592" i="409"/>
  <c r="E593" i="409"/>
  <c r="E594" i="409"/>
  <c r="E595" i="409"/>
  <c r="E596" i="409"/>
  <c r="E597" i="409"/>
  <c r="E598" i="409"/>
  <c r="E599" i="409"/>
  <c r="E600" i="409"/>
  <c r="E601" i="409"/>
  <c r="E602" i="409"/>
  <c r="E603" i="409"/>
  <c r="E604" i="409"/>
  <c r="E605" i="409"/>
  <c r="E606" i="409"/>
  <c r="E607" i="409"/>
  <c r="E608" i="409"/>
  <c r="E609" i="409"/>
  <c r="E610" i="409"/>
  <c r="E611" i="409"/>
  <c r="E612" i="409"/>
  <c r="E613" i="409"/>
  <c r="E614" i="409"/>
  <c r="E615" i="409"/>
  <c r="E616" i="409"/>
  <c r="E617" i="409"/>
  <c r="E618" i="409"/>
  <c r="E619" i="409"/>
  <c r="E620" i="409"/>
  <c r="E621" i="409"/>
  <c r="E622" i="409"/>
  <c r="E623" i="409"/>
  <c r="E624" i="409"/>
  <c r="E625" i="409"/>
  <c r="E626" i="409"/>
  <c r="E627" i="409"/>
  <c r="E628" i="409"/>
  <c r="E629" i="409"/>
  <c r="E630" i="409"/>
  <c r="E631" i="409"/>
  <c r="E632" i="409"/>
  <c r="E633" i="409"/>
  <c r="E634" i="409"/>
  <c r="E635" i="409"/>
  <c r="E636" i="409"/>
  <c r="E637" i="409"/>
  <c r="E638" i="409"/>
  <c r="E639" i="409"/>
  <c r="E640" i="409"/>
  <c r="E641" i="409"/>
  <c r="E642" i="409"/>
  <c r="E643" i="409"/>
  <c r="E644" i="409"/>
  <c r="E645" i="409"/>
  <c r="E646" i="409"/>
  <c r="E647" i="409"/>
  <c r="E648" i="409"/>
  <c r="E649" i="409"/>
  <c r="E650" i="409"/>
  <c r="E651" i="409"/>
  <c r="E652" i="409"/>
  <c r="E653" i="409"/>
  <c r="E654" i="409"/>
  <c r="E655" i="409"/>
  <c r="E656" i="409"/>
  <c r="E657" i="409"/>
  <c r="E658" i="409"/>
  <c r="E659" i="409"/>
  <c r="E660" i="409"/>
  <c r="E661" i="409"/>
  <c r="E662" i="409"/>
  <c r="E663" i="409"/>
  <c r="E664" i="409"/>
  <c r="E665" i="409"/>
  <c r="E666" i="409"/>
  <c r="E667" i="409"/>
  <c r="E668" i="409"/>
  <c r="E669" i="409"/>
  <c r="E670" i="409"/>
  <c r="E671" i="409"/>
  <c r="E672" i="409"/>
  <c r="E673" i="409"/>
  <c r="E674" i="409"/>
  <c r="E675" i="409"/>
  <c r="E676" i="409"/>
  <c r="E677" i="409"/>
  <c r="E678" i="409"/>
  <c r="E679" i="409"/>
  <c r="E680" i="409"/>
  <c r="E681" i="409"/>
  <c r="E682" i="409"/>
  <c r="E683" i="409"/>
  <c r="E684" i="409"/>
  <c r="E685" i="409"/>
  <c r="E686" i="409"/>
  <c r="E687" i="409"/>
  <c r="E688" i="409"/>
  <c r="E689" i="409"/>
  <c r="E690" i="409"/>
  <c r="E691" i="409"/>
  <c r="E692" i="409"/>
  <c r="E693" i="409"/>
  <c r="E694" i="409"/>
  <c r="E695" i="409"/>
  <c r="E696" i="409"/>
  <c r="E697" i="409"/>
  <c r="E698" i="409"/>
  <c r="E699" i="409"/>
  <c r="E700" i="409"/>
  <c r="E701" i="409"/>
  <c r="E702" i="409"/>
  <c r="E703" i="409"/>
  <c r="E704" i="409"/>
  <c r="E705" i="409"/>
  <c r="E706" i="409"/>
  <c r="E707" i="409"/>
  <c r="E708" i="409"/>
  <c r="E709" i="409"/>
  <c r="E710" i="409"/>
  <c r="E711" i="409"/>
  <c r="E712" i="409"/>
  <c r="E713" i="409"/>
  <c r="E714" i="409"/>
  <c r="E715" i="409"/>
  <c r="E716" i="409"/>
  <c r="E717" i="409"/>
  <c r="E718" i="409"/>
  <c r="E719" i="409"/>
  <c r="E720" i="409"/>
  <c r="E721" i="409"/>
  <c r="E722" i="409"/>
  <c r="E723" i="409"/>
  <c r="E724" i="409"/>
  <c r="E725" i="409"/>
  <c r="E726" i="409"/>
  <c r="E727" i="409"/>
  <c r="E728" i="409"/>
  <c r="E729" i="409"/>
  <c r="E730" i="409"/>
  <c r="E731" i="409"/>
  <c r="E732" i="409"/>
  <c r="E733" i="409"/>
  <c r="E734" i="409"/>
  <c r="E735" i="409"/>
  <c r="E736" i="409"/>
  <c r="E737" i="409"/>
  <c r="E738" i="409"/>
  <c r="E739" i="409"/>
  <c r="E740" i="409"/>
  <c r="E741" i="409"/>
  <c r="E742" i="409"/>
  <c r="E743" i="409"/>
  <c r="E744" i="409"/>
  <c r="E745" i="409"/>
  <c r="E746" i="409"/>
  <c r="E747" i="409"/>
  <c r="E748" i="409"/>
  <c r="E749" i="409"/>
  <c r="E750" i="409"/>
  <c r="E751" i="409"/>
  <c r="E752" i="409"/>
  <c r="E753" i="409"/>
  <c r="E754" i="409"/>
  <c r="E755" i="409"/>
  <c r="E756" i="409"/>
  <c r="E757" i="409"/>
  <c r="E758" i="409"/>
  <c r="E759" i="409"/>
  <c r="E760" i="409"/>
  <c r="E761" i="409"/>
  <c r="E762" i="409"/>
  <c r="E763" i="409"/>
  <c r="E764" i="409"/>
  <c r="E765" i="409"/>
  <c r="E766" i="409"/>
  <c r="E767" i="409"/>
  <c r="E768" i="409"/>
  <c r="E769" i="409"/>
  <c r="E770" i="409"/>
  <c r="E771" i="409"/>
  <c r="E772" i="409"/>
  <c r="E773" i="409"/>
  <c r="E774" i="409"/>
  <c r="E775" i="409"/>
  <c r="E776" i="409"/>
  <c r="E777" i="409"/>
  <c r="E778" i="409"/>
  <c r="E779" i="409"/>
  <c r="E780" i="409"/>
  <c r="E781" i="409"/>
  <c r="E782" i="409"/>
  <c r="E783" i="409"/>
  <c r="E784" i="409"/>
  <c r="E785" i="409"/>
  <c r="E786" i="409"/>
  <c r="E787" i="409"/>
  <c r="E788" i="409"/>
  <c r="E789" i="409"/>
  <c r="E790" i="409"/>
  <c r="E791" i="409"/>
  <c r="E792" i="409"/>
  <c r="E793" i="409"/>
  <c r="E794" i="409"/>
  <c r="E795" i="409"/>
  <c r="E796" i="409"/>
  <c r="E797" i="409"/>
  <c r="E798" i="409"/>
  <c r="E799" i="409"/>
  <c r="E800" i="409"/>
  <c r="E801" i="409"/>
  <c r="E802" i="409"/>
  <c r="E803" i="409"/>
  <c r="E804" i="409"/>
  <c r="E805" i="409"/>
  <c r="E806" i="409"/>
  <c r="E807" i="409"/>
  <c r="E808" i="409"/>
  <c r="E809" i="409"/>
  <c r="E810" i="409"/>
  <c r="E811" i="409"/>
  <c r="E812" i="409"/>
  <c r="E813" i="409"/>
  <c r="E814" i="409"/>
  <c r="E815" i="409"/>
  <c r="E816" i="409"/>
  <c r="E817" i="409"/>
  <c r="E818" i="409"/>
  <c r="E819" i="409"/>
  <c r="E820" i="409"/>
  <c r="E821" i="409"/>
  <c r="E822" i="409"/>
  <c r="E823" i="409"/>
  <c r="E824" i="409"/>
  <c r="E825" i="409"/>
  <c r="E826" i="409"/>
  <c r="E827" i="409"/>
  <c r="E828" i="409"/>
  <c r="E829" i="409"/>
  <c r="E830" i="409"/>
  <c r="E831" i="409"/>
  <c r="E832" i="409"/>
  <c r="E833" i="409"/>
  <c r="E834" i="409"/>
  <c r="E835" i="409"/>
  <c r="E836" i="409"/>
  <c r="E837" i="409"/>
  <c r="E838" i="409"/>
  <c r="E839" i="409"/>
  <c r="E840" i="409"/>
  <c r="E841" i="409"/>
  <c r="E842" i="409"/>
  <c r="E843" i="409"/>
  <c r="E844" i="409"/>
  <c r="E845" i="409"/>
  <c r="E846" i="409"/>
  <c r="E847" i="409"/>
  <c r="E848" i="409"/>
  <c r="E849" i="409"/>
  <c r="E850" i="409"/>
  <c r="E851" i="409"/>
  <c r="E852" i="409"/>
  <c r="E853" i="409"/>
  <c r="E854" i="409"/>
  <c r="E855" i="409"/>
  <c r="E856" i="409"/>
  <c r="E857" i="409"/>
  <c r="E858" i="409"/>
  <c r="E859" i="409"/>
  <c r="E860" i="409"/>
  <c r="E861" i="409"/>
  <c r="E862" i="409"/>
  <c r="E863" i="409"/>
  <c r="E864" i="409"/>
  <c r="E865" i="409"/>
  <c r="E866" i="409"/>
  <c r="E867" i="409"/>
  <c r="E868" i="409"/>
  <c r="E869" i="409"/>
  <c r="E870" i="409"/>
  <c r="E871" i="409"/>
  <c r="E872" i="409"/>
  <c r="E873" i="409"/>
  <c r="E874" i="409"/>
  <c r="E875" i="409"/>
  <c r="E876" i="409"/>
  <c r="E877" i="409"/>
  <c r="E878" i="409"/>
  <c r="E879" i="409"/>
  <c r="E880" i="409"/>
  <c r="E881" i="409"/>
  <c r="E882" i="409"/>
  <c r="E883" i="409"/>
  <c r="E884" i="409"/>
  <c r="E885" i="409"/>
  <c r="E886" i="409"/>
  <c r="E887" i="409"/>
  <c r="E888" i="409"/>
  <c r="E889" i="409"/>
  <c r="E890" i="409"/>
  <c r="E891" i="409"/>
  <c r="E892" i="409"/>
  <c r="E893" i="409"/>
  <c r="E894" i="409"/>
  <c r="E895" i="409"/>
  <c r="E896" i="409"/>
  <c r="E897" i="409"/>
  <c r="E898" i="409"/>
  <c r="E899" i="409"/>
  <c r="E900" i="409"/>
  <c r="E901" i="409"/>
  <c r="E902" i="409"/>
  <c r="E903" i="409"/>
  <c r="E904" i="409"/>
  <c r="E905" i="409"/>
  <c r="E906" i="409"/>
  <c r="E907" i="409"/>
  <c r="E908" i="409"/>
  <c r="E909" i="409"/>
  <c r="E910" i="409"/>
  <c r="E911" i="409"/>
  <c r="E912" i="409"/>
  <c r="E913" i="409"/>
  <c r="E914" i="409"/>
  <c r="E915" i="409"/>
  <c r="E916" i="409"/>
  <c r="E917" i="409"/>
  <c r="E918" i="409"/>
  <c r="E919" i="409"/>
  <c r="E920" i="409"/>
  <c r="E921" i="409"/>
  <c r="E922" i="409"/>
  <c r="E923" i="409"/>
  <c r="E924" i="409"/>
  <c r="E925" i="409"/>
  <c r="E926" i="409"/>
  <c r="E927" i="409"/>
  <c r="E928" i="409"/>
  <c r="E929" i="409"/>
  <c r="E930" i="409"/>
  <c r="E931" i="409"/>
  <c r="E932" i="409"/>
  <c r="E933" i="409"/>
  <c r="E934" i="409"/>
  <c r="E935" i="409"/>
  <c r="E936" i="409"/>
  <c r="E937" i="409"/>
  <c r="E938" i="409"/>
  <c r="E939" i="409"/>
  <c r="E940" i="409"/>
  <c r="E941" i="409"/>
  <c r="E942" i="409"/>
  <c r="E943" i="409"/>
  <c r="E944" i="409"/>
  <c r="E945" i="409"/>
  <c r="E946" i="409"/>
  <c r="E947" i="409"/>
  <c r="E948" i="409"/>
  <c r="E949" i="409"/>
  <c r="E950" i="409"/>
  <c r="E951" i="409"/>
  <c r="E952" i="409"/>
  <c r="E953" i="409"/>
  <c r="E954" i="409"/>
  <c r="E955" i="409"/>
  <c r="E956" i="409"/>
  <c r="E957" i="409"/>
  <c r="E958" i="409"/>
  <c r="E959" i="409"/>
  <c r="E960" i="409"/>
  <c r="E961" i="409"/>
  <c r="E962" i="409"/>
  <c r="E963" i="409"/>
  <c r="E964" i="409"/>
  <c r="E965" i="409"/>
  <c r="E966" i="409"/>
  <c r="E967" i="409"/>
  <c r="E968" i="409"/>
  <c r="E969" i="409"/>
  <c r="E970" i="409"/>
  <c r="E971" i="409"/>
  <c r="E972" i="409"/>
  <c r="E973" i="409"/>
  <c r="E974" i="409"/>
  <c r="E975" i="409"/>
  <c r="E976" i="409"/>
  <c r="E977" i="409"/>
  <c r="E978" i="409"/>
  <c r="E979" i="409"/>
  <c r="E980" i="409"/>
  <c r="E981" i="409"/>
  <c r="E982" i="409"/>
  <c r="E983" i="409"/>
  <c r="E984" i="409"/>
  <c r="E985" i="409"/>
  <c r="E986" i="409"/>
  <c r="E987" i="409"/>
  <c r="E988" i="409"/>
  <c r="E989" i="409"/>
  <c r="E990" i="409"/>
  <c r="E991" i="409"/>
  <c r="E992" i="409"/>
  <c r="E993" i="409"/>
  <c r="E994" i="409"/>
  <c r="E995" i="409"/>
  <c r="E996" i="409"/>
  <c r="E997" i="409"/>
  <c r="E998" i="409"/>
  <c r="E999" i="409"/>
  <c r="E1000" i="409"/>
  <c r="E1001" i="409"/>
  <c r="E1002" i="409"/>
  <c r="E1003" i="409"/>
  <c r="E1004" i="409"/>
  <c r="E1005" i="409"/>
  <c r="E1006" i="409"/>
  <c r="E1007" i="409"/>
  <c r="E1008" i="409"/>
  <c r="E1009" i="409"/>
  <c r="E1010" i="409"/>
  <c r="E1011" i="409"/>
  <c r="E1012" i="409"/>
  <c r="E1013" i="409"/>
  <c r="E1014" i="409"/>
  <c r="E1015" i="409"/>
  <c r="E1016" i="409"/>
  <c r="E1017" i="409"/>
  <c r="E1018" i="409"/>
  <c r="E1019" i="409"/>
  <c r="E1020" i="409"/>
  <c r="E1021" i="409"/>
  <c r="E1022" i="409"/>
  <c r="E1023" i="409"/>
  <c r="E1024" i="409"/>
  <c r="E1025" i="409"/>
  <c r="E1026" i="409"/>
  <c r="E1027" i="409"/>
  <c r="E1028" i="409"/>
  <c r="E1029" i="409"/>
  <c r="E1030" i="409"/>
  <c r="E1031" i="409"/>
  <c r="E1032" i="409"/>
  <c r="E1033" i="409"/>
  <c r="E1034" i="409"/>
  <c r="E1035" i="409"/>
  <c r="E1036" i="409"/>
  <c r="E1037" i="409"/>
  <c r="E1038" i="409"/>
  <c r="E1039" i="409"/>
  <c r="E1040" i="409"/>
  <c r="E1041" i="409"/>
  <c r="E1042" i="409"/>
  <c r="E1043" i="409"/>
  <c r="E1044" i="409"/>
  <c r="E1045" i="409"/>
  <c r="E1046" i="409"/>
  <c r="E1047" i="409"/>
  <c r="E1048" i="409"/>
  <c r="E1049" i="409"/>
  <c r="E1050" i="409"/>
  <c r="E1051" i="409"/>
  <c r="E1052" i="409"/>
  <c r="E1053" i="409"/>
  <c r="E1054" i="409"/>
  <c r="E1055" i="409"/>
  <c r="E1056" i="409"/>
  <c r="E1057" i="409"/>
  <c r="E1058" i="409"/>
  <c r="E1059" i="409"/>
  <c r="E1060" i="409"/>
  <c r="E1061" i="409"/>
  <c r="E1062" i="409"/>
  <c r="E1063" i="409"/>
  <c r="E1064" i="409"/>
  <c r="E1065" i="409"/>
  <c r="E1066" i="409"/>
  <c r="E1067" i="409"/>
  <c r="E1068" i="409"/>
  <c r="E1069" i="409"/>
  <c r="E1070" i="409"/>
  <c r="E1071" i="409"/>
  <c r="E1072" i="409"/>
  <c r="E1073" i="409"/>
  <c r="E1074" i="409"/>
  <c r="E1075" i="409"/>
  <c r="E1076" i="409"/>
  <c r="E1077" i="409"/>
  <c r="E1078" i="409"/>
  <c r="E1079" i="409"/>
  <c r="E1080" i="409"/>
  <c r="E1081" i="409"/>
  <c r="E1082" i="409"/>
  <c r="E1083" i="409"/>
  <c r="E1084" i="409"/>
  <c r="E1085" i="409"/>
  <c r="E1086" i="409"/>
  <c r="E1087" i="409"/>
  <c r="E1088" i="409"/>
  <c r="E1089" i="409"/>
  <c r="E1090" i="409"/>
  <c r="E1091" i="409"/>
  <c r="E1092" i="409"/>
  <c r="E1093" i="409"/>
  <c r="E1094" i="409"/>
  <c r="E1095" i="409"/>
  <c r="E1096" i="409"/>
  <c r="E1097" i="409"/>
  <c r="E1098" i="409"/>
  <c r="E1099" i="409"/>
  <c r="E1100" i="409"/>
  <c r="E1101" i="409"/>
  <c r="E1102" i="409"/>
  <c r="E1103" i="409"/>
  <c r="E1104" i="409"/>
  <c r="E1105" i="409"/>
  <c r="E1106" i="409"/>
  <c r="E1107" i="409"/>
  <c r="E1108" i="409"/>
  <c r="E1109" i="409"/>
  <c r="E1110" i="409"/>
  <c r="E1111" i="409"/>
  <c r="E1112" i="409"/>
  <c r="E1113" i="409"/>
  <c r="E1114" i="409"/>
  <c r="E1115" i="409"/>
  <c r="E1116" i="409"/>
  <c r="E1117" i="409"/>
  <c r="E1118" i="409"/>
  <c r="E1119" i="409"/>
  <c r="E1120" i="409"/>
  <c r="E1121" i="409"/>
  <c r="E1122" i="409"/>
  <c r="E1123" i="409"/>
  <c r="E1124" i="409"/>
  <c r="E1125" i="409"/>
  <c r="E1126" i="409"/>
  <c r="E1127" i="409"/>
  <c r="E1128" i="409"/>
  <c r="E1129" i="409"/>
  <c r="E1130" i="409"/>
  <c r="E1131" i="409"/>
  <c r="E1132" i="409"/>
  <c r="E1133" i="409"/>
  <c r="E1134" i="409"/>
  <c r="E1135" i="409"/>
  <c r="E1136" i="409"/>
  <c r="E1137" i="409"/>
  <c r="E1138" i="409"/>
  <c r="E1139" i="409"/>
  <c r="E1140" i="409"/>
  <c r="E1141" i="409"/>
  <c r="E1142" i="409"/>
  <c r="E1143" i="409"/>
  <c r="E1144" i="409"/>
  <c r="E1145" i="409"/>
  <c r="E1146" i="409"/>
  <c r="E1147" i="409"/>
  <c r="E1148" i="409"/>
  <c r="E1149" i="409"/>
  <c r="E1150" i="409"/>
  <c r="E1151" i="409"/>
  <c r="E1152" i="409"/>
  <c r="E1153" i="409"/>
  <c r="E1154" i="409"/>
  <c r="E1155" i="409"/>
  <c r="E1156" i="409"/>
  <c r="E1157" i="409"/>
  <c r="E1158" i="409"/>
  <c r="E1159" i="409"/>
  <c r="E1160" i="409"/>
  <c r="E1161" i="409"/>
  <c r="E1162" i="409"/>
  <c r="E1163" i="409"/>
  <c r="E1164" i="409"/>
  <c r="E1165" i="409"/>
  <c r="E1166" i="409"/>
  <c r="E1167" i="409"/>
  <c r="E1168" i="409"/>
  <c r="E1169" i="409"/>
  <c r="E1170" i="409"/>
  <c r="E1171" i="409"/>
  <c r="E1172" i="409"/>
  <c r="E1173" i="409"/>
  <c r="E1174" i="409"/>
  <c r="E1175" i="409"/>
  <c r="E1176" i="409"/>
  <c r="E1177" i="409"/>
  <c r="E1178" i="409"/>
  <c r="E1179" i="409"/>
  <c r="E1180" i="409"/>
  <c r="E1181" i="409"/>
  <c r="E1182" i="409"/>
  <c r="E1183" i="409"/>
  <c r="E1184" i="409"/>
  <c r="E1185" i="409"/>
  <c r="E1186" i="409"/>
  <c r="E1187" i="409"/>
  <c r="E1188" i="409"/>
  <c r="E1189" i="409"/>
  <c r="E1190" i="409"/>
  <c r="E1191" i="409"/>
  <c r="E1192" i="409"/>
  <c r="E1193" i="409"/>
  <c r="E1194" i="409"/>
  <c r="E1195" i="409"/>
  <c r="E1196" i="409"/>
  <c r="E1197" i="409"/>
  <c r="E1198" i="409"/>
  <c r="E1199" i="409"/>
  <c r="E1200" i="409"/>
  <c r="E1201" i="409"/>
  <c r="E1202" i="409"/>
  <c r="E1203" i="409"/>
  <c r="E1204" i="409"/>
  <c r="E1205" i="409"/>
  <c r="E1206" i="409"/>
  <c r="E1207" i="409"/>
  <c r="E1208" i="409"/>
  <c r="E1209" i="409"/>
  <c r="E1210" i="409"/>
  <c r="E1211" i="409"/>
  <c r="E1212" i="409"/>
  <c r="E1213" i="409"/>
  <c r="E1214" i="409"/>
  <c r="E1215" i="409"/>
  <c r="E1216" i="409"/>
  <c r="E1217" i="409"/>
  <c r="E1218" i="409"/>
  <c r="E1219" i="409"/>
  <c r="E1220" i="409"/>
  <c r="E1221" i="409"/>
  <c r="E1222" i="409"/>
  <c r="E1223" i="409"/>
  <c r="E1224" i="409"/>
  <c r="E1225" i="409"/>
  <c r="E1226" i="409"/>
  <c r="E1227" i="409"/>
  <c r="E1228" i="409"/>
  <c r="E1229" i="409"/>
  <c r="E1230" i="409"/>
  <c r="E1231" i="409"/>
  <c r="E1232" i="409"/>
  <c r="E1233" i="409"/>
  <c r="E1234" i="409"/>
  <c r="E1235" i="409"/>
  <c r="E1236" i="409"/>
  <c r="E1237" i="409"/>
  <c r="E1238" i="409"/>
  <c r="E1239" i="409"/>
  <c r="E1240" i="409"/>
  <c r="E1241" i="409"/>
  <c r="E1242" i="409"/>
  <c r="E1243" i="409"/>
  <c r="E1244" i="409"/>
  <c r="E1245" i="409"/>
  <c r="E1246" i="409"/>
  <c r="E1247" i="409"/>
  <c r="E1248" i="409"/>
  <c r="E1249" i="409"/>
  <c r="E1250" i="409"/>
  <c r="E1251" i="409"/>
  <c r="E1252" i="409"/>
  <c r="E1253" i="409"/>
  <c r="E1254" i="409"/>
  <c r="E1255" i="409"/>
  <c r="E1256" i="409"/>
  <c r="E1257" i="409"/>
  <c r="E1258" i="409"/>
  <c r="E1259" i="409"/>
  <c r="E1260" i="409"/>
  <c r="E1261" i="409"/>
  <c r="E1262" i="409"/>
  <c r="E1263" i="409"/>
  <c r="E1264" i="409"/>
  <c r="E1265" i="409"/>
  <c r="E1266" i="409"/>
  <c r="E1267" i="409"/>
  <c r="E1268" i="409"/>
  <c r="E1269" i="409"/>
  <c r="E1270" i="409"/>
  <c r="E1271" i="409"/>
  <c r="E1272" i="409"/>
  <c r="E1273" i="409"/>
  <c r="E1274" i="409"/>
  <c r="E1275" i="409"/>
  <c r="E1276" i="409"/>
  <c r="E1277" i="409"/>
  <c r="E1278" i="409"/>
  <c r="E1279" i="409"/>
  <c r="E1280" i="409"/>
  <c r="E1281" i="409"/>
  <c r="E1282" i="409"/>
  <c r="E1283" i="409"/>
  <c r="E1284" i="409"/>
  <c r="E1285" i="409"/>
  <c r="E1286" i="409"/>
  <c r="E1287" i="409"/>
  <c r="E1288" i="409"/>
  <c r="E1289" i="409"/>
  <c r="E1290" i="409"/>
  <c r="E1291" i="409"/>
  <c r="E1292" i="409"/>
  <c r="E1293" i="409"/>
  <c r="E1294" i="409"/>
  <c r="E1295" i="409"/>
  <c r="E1296" i="409"/>
  <c r="E1297" i="409"/>
  <c r="E1298" i="409"/>
  <c r="E1299" i="409"/>
  <c r="E1300" i="409"/>
  <c r="E1301" i="409"/>
  <c r="E1302" i="409"/>
  <c r="E1303" i="409"/>
  <c r="E1304" i="409"/>
  <c r="E1305" i="409"/>
  <c r="E1306" i="409"/>
  <c r="E1307" i="409"/>
  <c r="E1308" i="409"/>
  <c r="E1309" i="409"/>
  <c r="E1310" i="409"/>
  <c r="E1311" i="409"/>
  <c r="E1312" i="409"/>
  <c r="E1313" i="409"/>
  <c r="E1314" i="409"/>
  <c r="E1315" i="409"/>
  <c r="E1316" i="409"/>
  <c r="E1317" i="409"/>
  <c r="E1318" i="409"/>
  <c r="E1319" i="409"/>
  <c r="E1320" i="409"/>
  <c r="E1321" i="409"/>
  <c r="E1322" i="409"/>
  <c r="E1323" i="409"/>
  <c r="E1324" i="409"/>
  <c r="E1325" i="409"/>
  <c r="E1326" i="409"/>
  <c r="E1327" i="409"/>
  <c r="E1328" i="409"/>
  <c r="E1329" i="409"/>
  <c r="E1330" i="409"/>
  <c r="E1331" i="409"/>
  <c r="E1332" i="409"/>
  <c r="E1333" i="409"/>
  <c r="E1334" i="409"/>
  <c r="E1335" i="409"/>
  <c r="E1336" i="409"/>
  <c r="E1337" i="409"/>
  <c r="E1338" i="409"/>
  <c r="E1339" i="409"/>
  <c r="E1340" i="409"/>
  <c r="E1341" i="409"/>
  <c r="E1342" i="409"/>
  <c r="E1343" i="409"/>
  <c r="E1344" i="409"/>
  <c r="E1345" i="409"/>
  <c r="E1346" i="409"/>
  <c r="E1347" i="409"/>
  <c r="E1348" i="409"/>
  <c r="E1349" i="409"/>
  <c r="E1350" i="409"/>
  <c r="E1351" i="409"/>
  <c r="E1352" i="409"/>
  <c r="E1353" i="409"/>
  <c r="E1354" i="409"/>
  <c r="E1355" i="409"/>
  <c r="E1356" i="409"/>
  <c r="E1357" i="409"/>
  <c r="E1358" i="409"/>
  <c r="E1359" i="409"/>
  <c r="E1360" i="409"/>
  <c r="E1361" i="409"/>
  <c r="E1362" i="409"/>
  <c r="E1363" i="409"/>
  <c r="E1364" i="409"/>
  <c r="E1365" i="409"/>
  <c r="E1366" i="409"/>
  <c r="E1367" i="409"/>
  <c r="E1368" i="409"/>
  <c r="E1369" i="409"/>
  <c r="E1370" i="409"/>
  <c r="E1371" i="409"/>
  <c r="E1372" i="409"/>
  <c r="E1373" i="409"/>
  <c r="E1374" i="409"/>
  <c r="E1375" i="409"/>
  <c r="E1376" i="409"/>
  <c r="E1377" i="409"/>
  <c r="E1378" i="409"/>
  <c r="E1379" i="409"/>
  <c r="E1380" i="409"/>
  <c r="E1381" i="409"/>
  <c r="E1382" i="409"/>
  <c r="E1383" i="409"/>
  <c r="E1384" i="409"/>
  <c r="E1385" i="409"/>
  <c r="E1386" i="409"/>
  <c r="E1387" i="409"/>
  <c r="E1388" i="409"/>
  <c r="E1389" i="409"/>
  <c r="E1390" i="409"/>
  <c r="E1391" i="409"/>
  <c r="E1392" i="409"/>
  <c r="E1393" i="409"/>
  <c r="E1394" i="409"/>
  <c r="E1395" i="409"/>
  <c r="E1396" i="409"/>
  <c r="E1397" i="409"/>
  <c r="E1398" i="409"/>
  <c r="E1399" i="409"/>
  <c r="E1400" i="409"/>
  <c r="E1401" i="409"/>
  <c r="E1402" i="409"/>
  <c r="E1403" i="409"/>
  <c r="E1404" i="409"/>
  <c r="E1405" i="409"/>
  <c r="E1406" i="409"/>
  <c r="E1407" i="409"/>
  <c r="E1408" i="409"/>
  <c r="E1409" i="409"/>
  <c r="E1410" i="409"/>
  <c r="E1411" i="409"/>
  <c r="E1412" i="409"/>
  <c r="E1413" i="409"/>
  <c r="E1414" i="409"/>
  <c r="E1415" i="409"/>
  <c r="E1416" i="409"/>
  <c r="E1417" i="409"/>
  <c r="E1418" i="409"/>
  <c r="E1419" i="409"/>
  <c r="E1420" i="409"/>
  <c r="E1421" i="409"/>
  <c r="E1422" i="409"/>
  <c r="E1423" i="409"/>
  <c r="E1424" i="409"/>
  <c r="E1425" i="409"/>
  <c r="E1426" i="409"/>
  <c r="E1427" i="409"/>
  <c r="E1428" i="409"/>
  <c r="E1429" i="409"/>
  <c r="E1430" i="409"/>
  <c r="E1431" i="409"/>
  <c r="E1432" i="409"/>
  <c r="E1433" i="409"/>
  <c r="E1434" i="409"/>
  <c r="E1435" i="409"/>
  <c r="E1436" i="409"/>
  <c r="E1437" i="409"/>
  <c r="E1438" i="409"/>
  <c r="E1439" i="409"/>
  <c r="E1440" i="409"/>
  <c r="E1441" i="409"/>
  <c r="E1442" i="409"/>
  <c r="E1443" i="409"/>
  <c r="E1444" i="409"/>
  <c r="E1445" i="409"/>
  <c r="E1446" i="409"/>
  <c r="E1447" i="409"/>
  <c r="E1448" i="409"/>
  <c r="E1449" i="409"/>
  <c r="E1450" i="409"/>
  <c r="E1451" i="409"/>
  <c r="E1452" i="409"/>
  <c r="E1453" i="409"/>
  <c r="E1454" i="409"/>
  <c r="E1455" i="409"/>
  <c r="E1456" i="409"/>
  <c r="E1457" i="409"/>
  <c r="E1458" i="409"/>
  <c r="E1459" i="409"/>
  <c r="E1460" i="409"/>
  <c r="E1461" i="409"/>
  <c r="E1462" i="409"/>
  <c r="E1463" i="409"/>
  <c r="E1464" i="409"/>
  <c r="E1465" i="409"/>
  <c r="E1466" i="409"/>
  <c r="E1467" i="409"/>
  <c r="E1468" i="409"/>
  <c r="E1469" i="409"/>
  <c r="E1470" i="409"/>
  <c r="E1471" i="409"/>
  <c r="E1472" i="409"/>
  <c r="E1473" i="409"/>
  <c r="E1474" i="409"/>
  <c r="E1475" i="409"/>
  <c r="E1476" i="409"/>
  <c r="E1477" i="409"/>
  <c r="E1478" i="409"/>
  <c r="E1479" i="409"/>
  <c r="E1480" i="409"/>
  <c r="E1481" i="409"/>
  <c r="E1482" i="409"/>
  <c r="E1483" i="409"/>
  <c r="E1484" i="409"/>
  <c r="E1485" i="409"/>
  <c r="E1486" i="409"/>
  <c r="E1487" i="409"/>
  <c r="E1488" i="409"/>
  <c r="E1489" i="409"/>
  <c r="E1490" i="409"/>
  <c r="E1491" i="409"/>
  <c r="E1492" i="409"/>
  <c r="E1493" i="409"/>
  <c r="E1494" i="409"/>
  <c r="E1495" i="409"/>
  <c r="E1496" i="409"/>
  <c r="E1497" i="409"/>
  <c r="E1498" i="409"/>
  <c r="E1499" i="409"/>
  <c r="E1500" i="409"/>
  <c r="E1501" i="409"/>
  <c r="E1502" i="409"/>
  <c r="E1503" i="409"/>
  <c r="E1504" i="409"/>
  <c r="E1505" i="409"/>
  <c r="E1506" i="409"/>
  <c r="E1507" i="409"/>
  <c r="E1508" i="409"/>
  <c r="E1509" i="409"/>
  <c r="E1510" i="409"/>
  <c r="E1511" i="409"/>
  <c r="E1512" i="409"/>
  <c r="E1513" i="409"/>
  <c r="E1514" i="409"/>
  <c r="E1515" i="409"/>
  <c r="E1516" i="409"/>
  <c r="E1517" i="409"/>
  <c r="E1518" i="409"/>
  <c r="E1519" i="409"/>
  <c r="E1520" i="409"/>
  <c r="E1521" i="409"/>
  <c r="E1522" i="409"/>
  <c r="E1523" i="409"/>
  <c r="E1524" i="409"/>
  <c r="E1525" i="409"/>
  <c r="E1526" i="409"/>
  <c r="E1527" i="409"/>
  <c r="E1528" i="409"/>
  <c r="E1529" i="409"/>
  <c r="E1530" i="409"/>
  <c r="E1531" i="409"/>
  <c r="E1532" i="409"/>
  <c r="E1533" i="409"/>
  <c r="E1534" i="409"/>
  <c r="E1535" i="409"/>
  <c r="E1536" i="409"/>
  <c r="E1537" i="409"/>
  <c r="E1538" i="409"/>
  <c r="E1539" i="409"/>
  <c r="E1540" i="409"/>
  <c r="E1541" i="409"/>
  <c r="E1542" i="409"/>
  <c r="E1543" i="409"/>
  <c r="E1544" i="409"/>
  <c r="E1545" i="409"/>
  <c r="E1546" i="409"/>
  <c r="E1547" i="409"/>
  <c r="E1548" i="409"/>
  <c r="E1549" i="409"/>
  <c r="E1550" i="409"/>
  <c r="E1551" i="409"/>
  <c r="E1552" i="409"/>
  <c r="E1553" i="409"/>
  <c r="E1554" i="409"/>
  <c r="E1555" i="409"/>
  <c r="E1556" i="409"/>
  <c r="E1557" i="409"/>
  <c r="E1558" i="409"/>
  <c r="E1559" i="409"/>
  <c r="E1560" i="409"/>
  <c r="E1561" i="409"/>
  <c r="E1562" i="409"/>
  <c r="E1563" i="409"/>
  <c r="E1564" i="409"/>
  <c r="E1565" i="409"/>
  <c r="E1566" i="409"/>
  <c r="E1567" i="409"/>
  <c r="E1568" i="409"/>
  <c r="E1569" i="409"/>
  <c r="E1570" i="409"/>
  <c r="E1571" i="409"/>
  <c r="E1572" i="409"/>
  <c r="E1573" i="409"/>
  <c r="E1574" i="409"/>
  <c r="E1575" i="409"/>
  <c r="E1576" i="409"/>
  <c r="E1577" i="409"/>
  <c r="E1578" i="409"/>
  <c r="E1579" i="409"/>
  <c r="E1580" i="409"/>
  <c r="E1581" i="409"/>
  <c r="E1582" i="409"/>
  <c r="E1583" i="409"/>
  <c r="E1584" i="409"/>
  <c r="E1585" i="409"/>
  <c r="E1586" i="409"/>
  <c r="E1587" i="409"/>
  <c r="E1588" i="409"/>
  <c r="E1589" i="409"/>
  <c r="E1590" i="409"/>
  <c r="E1591" i="409"/>
  <c r="E1592" i="409"/>
  <c r="E1593" i="409"/>
  <c r="E1594" i="409"/>
  <c r="E1595" i="409"/>
  <c r="E1596" i="409"/>
  <c r="E1597" i="409"/>
  <c r="E1598" i="409"/>
  <c r="E1599" i="409"/>
  <c r="E1600" i="409"/>
  <c r="E1601" i="409"/>
  <c r="E1602" i="409"/>
  <c r="E1603" i="409"/>
  <c r="E1604" i="409"/>
  <c r="E1605" i="409"/>
  <c r="E1606" i="409"/>
  <c r="E1607" i="409"/>
  <c r="E1608" i="409"/>
  <c r="E1609" i="409"/>
  <c r="E1610" i="409"/>
  <c r="E1611" i="409"/>
  <c r="E1612" i="409"/>
  <c r="E1613" i="409"/>
  <c r="E1614" i="409"/>
  <c r="E1615" i="409"/>
  <c r="E1616" i="409"/>
  <c r="E1617" i="409"/>
  <c r="E1618" i="409"/>
  <c r="E1619" i="409"/>
  <c r="E1620" i="409"/>
  <c r="E1621" i="409"/>
  <c r="E1622" i="409"/>
  <c r="E1623" i="409"/>
  <c r="E1624" i="409"/>
  <c r="E1625" i="409"/>
  <c r="E1626" i="409"/>
  <c r="E1627" i="409"/>
  <c r="E1628" i="409"/>
  <c r="E1629" i="409"/>
  <c r="E1630" i="409"/>
  <c r="E1631" i="409"/>
  <c r="E1632" i="409"/>
  <c r="E1633" i="409"/>
  <c r="E1634" i="409"/>
  <c r="E1635" i="409"/>
  <c r="E1636" i="409"/>
  <c r="E1637" i="409"/>
  <c r="E1638" i="409"/>
  <c r="E1639" i="409"/>
  <c r="E1640" i="409"/>
  <c r="E1641" i="409"/>
  <c r="E1642" i="409"/>
  <c r="E1643" i="409"/>
  <c r="E1644" i="409"/>
  <c r="E1645" i="409"/>
  <c r="E1646" i="409"/>
  <c r="E1647" i="409"/>
  <c r="E1648" i="409"/>
  <c r="E1649" i="409"/>
  <c r="E1650" i="409"/>
  <c r="E1651" i="409"/>
  <c r="E1652" i="409"/>
  <c r="E1653" i="409"/>
  <c r="E1654" i="409"/>
  <c r="E1655" i="409"/>
  <c r="E1656" i="409"/>
  <c r="E1657" i="409"/>
  <c r="E1658" i="409"/>
  <c r="E1659" i="409"/>
  <c r="E1660" i="409"/>
  <c r="E1661" i="409"/>
  <c r="E1662" i="409"/>
  <c r="E1663" i="409"/>
  <c r="E1664" i="409"/>
  <c r="E1665" i="409"/>
  <c r="E1666" i="409"/>
  <c r="E1667" i="409"/>
  <c r="E1668" i="409"/>
  <c r="E1669" i="409"/>
  <c r="E1670" i="409"/>
  <c r="E1671" i="409"/>
  <c r="E1672" i="409"/>
  <c r="E1673" i="409"/>
  <c r="E1674" i="409"/>
  <c r="E1675" i="409"/>
  <c r="E1676" i="409"/>
  <c r="E1677" i="409"/>
  <c r="E1678" i="409"/>
  <c r="E1679" i="409"/>
  <c r="E1680" i="409"/>
  <c r="E1681" i="409"/>
  <c r="E1682" i="409"/>
  <c r="E1683" i="409"/>
  <c r="E1684" i="409"/>
  <c r="E1685" i="409"/>
  <c r="E1686" i="409"/>
  <c r="E1687" i="409"/>
  <c r="E1688" i="409"/>
  <c r="E1689" i="409"/>
  <c r="E1690" i="409"/>
  <c r="E1691" i="409"/>
  <c r="E1692" i="409"/>
  <c r="E1693" i="409"/>
  <c r="E1694" i="409"/>
  <c r="E1695" i="409"/>
  <c r="E1696" i="409"/>
  <c r="E1697" i="409"/>
  <c r="E1698" i="409"/>
  <c r="E1699" i="409"/>
  <c r="E1700" i="409"/>
  <c r="E1701" i="409"/>
  <c r="E1702" i="409"/>
  <c r="E1703" i="409"/>
  <c r="E1704" i="409"/>
  <c r="E1705" i="409"/>
  <c r="E1706" i="409"/>
  <c r="E1707" i="409"/>
  <c r="E1708" i="409"/>
  <c r="E1709" i="409"/>
  <c r="E1710" i="409"/>
  <c r="E1711" i="409"/>
  <c r="E1712" i="409"/>
  <c r="E1713" i="409"/>
  <c r="E1714" i="409"/>
  <c r="E1715" i="409"/>
  <c r="E1716" i="409"/>
  <c r="E1717" i="409"/>
  <c r="E1718" i="409"/>
  <c r="E1719" i="409"/>
  <c r="E1720" i="409"/>
  <c r="E1721" i="409"/>
  <c r="E1722" i="409"/>
  <c r="E1723" i="409"/>
  <c r="E1724" i="409"/>
  <c r="E1725" i="409"/>
  <c r="E1726" i="409"/>
  <c r="E1727" i="409"/>
  <c r="E1728" i="409"/>
  <c r="E1729" i="409"/>
  <c r="E1730" i="409"/>
  <c r="E1731" i="409"/>
  <c r="E1732" i="409"/>
  <c r="E1733" i="409"/>
  <c r="E1734" i="409"/>
  <c r="E1735" i="409"/>
  <c r="E1736" i="409"/>
  <c r="E1737" i="409"/>
  <c r="E1738" i="409"/>
  <c r="E1739" i="409"/>
  <c r="E1740" i="409"/>
  <c r="E1741" i="409"/>
  <c r="E1742" i="409"/>
  <c r="E1743" i="409"/>
  <c r="E1744" i="409"/>
  <c r="E1745" i="409"/>
  <c r="E1746" i="409"/>
  <c r="E1747" i="409"/>
  <c r="E1748" i="409"/>
  <c r="E1749" i="409"/>
  <c r="E1750" i="409"/>
  <c r="E1751" i="409"/>
  <c r="E1752" i="409"/>
  <c r="E1753" i="409"/>
  <c r="E1754" i="409"/>
  <c r="E1755" i="409"/>
  <c r="E1756" i="409"/>
  <c r="E1757" i="409"/>
  <c r="E1758" i="409"/>
  <c r="E1759" i="409"/>
  <c r="E1760" i="409"/>
  <c r="E1761" i="409"/>
  <c r="E1762" i="409"/>
  <c r="E1763" i="409"/>
  <c r="E1764" i="409"/>
  <c r="E1765" i="409"/>
  <c r="E1766" i="409"/>
  <c r="E1767" i="409"/>
  <c r="E1768" i="409"/>
  <c r="E1769" i="409"/>
  <c r="E1770" i="409"/>
  <c r="E1771" i="409"/>
  <c r="E1772" i="409"/>
  <c r="E1773" i="409"/>
  <c r="E1774" i="409"/>
  <c r="E1775" i="409"/>
  <c r="E1776" i="409"/>
  <c r="E1777" i="409"/>
  <c r="E1778" i="409"/>
  <c r="E1779" i="409"/>
  <c r="E1780" i="409"/>
  <c r="E1781" i="409"/>
  <c r="E1782" i="409"/>
  <c r="E1783" i="409"/>
  <c r="E1784" i="409"/>
  <c r="E1785" i="409"/>
  <c r="E1786" i="409"/>
  <c r="E1787" i="409"/>
  <c r="E1788" i="409"/>
  <c r="E1789" i="409"/>
  <c r="E1790" i="409"/>
  <c r="E1791" i="409"/>
  <c r="E1792" i="409"/>
  <c r="E1793" i="409"/>
  <c r="E1794" i="409"/>
  <c r="E1795" i="409"/>
  <c r="E1796" i="409"/>
  <c r="E1797" i="409"/>
  <c r="E1798" i="409"/>
  <c r="E1799" i="409"/>
  <c r="E1800" i="409"/>
  <c r="E1801" i="409"/>
  <c r="E1802" i="409"/>
  <c r="E1803" i="409"/>
  <c r="E1804" i="409"/>
  <c r="E1805" i="409"/>
  <c r="E1806" i="409"/>
  <c r="E1807" i="409"/>
  <c r="E1808" i="409"/>
  <c r="E1809" i="409"/>
  <c r="E1810" i="409"/>
  <c r="E1811" i="409"/>
  <c r="E1812" i="409"/>
  <c r="E1813" i="409"/>
  <c r="E1814" i="409"/>
  <c r="E1815" i="409"/>
  <c r="E1816" i="409"/>
  <c r="E1817" i="409"/>
  <c r="E1818" i="409"/>
  <c r="E1819" i="409"/>
  <c r="E1820" i="409"/>
  <c r="E1821" i="409"/>
  <c r="E1822" i="409"/>
  <c r="E1823" i="409"/>
  <c r="E1824" i="409"/>
  <c r="E1825" i="409"/>
  <c r="E1826" i="409"/>
  <c r="E1827" i="409"/>
  <c r="E1828" i="409"/>
  <c r="E1829" i="409"/>
  <c r="E1830" i="409"/>
  <c r="E1831" i="409"/>
  <c r="E1832" i="409"/>
  <c r="E1833" i="409"/>
  <c r="E1834" i="409"/>
  <c r="E1835" i="409"/>
  <c r="E1836" i="409"/>
  <c r="E1837" i="409"/>
  <c r="E1838" i="409"/>
  <c r="E1839" i="409"/>
  <c r="E1840" i="409"/>
  <c r="E1841" i="409"/>
  <c r="E1842" i="409"/>
  <c r="E1843" i="409"/>
  <c r="E1844" i="409"/>
  <c r="E1845" i="409"/>
  <c r="E1846" i="409"/>
  <c r="E1847" i="409"/>
  <c r="E1848" i="409"/>
  <c r="E1849" i="409"/>
  <c r="E1850" i="409"/>
  <c r="E1851" i="409"/>
  <c r="E1852" i="409"/>
  <c r="E1853" i="409"/>
  <c r="E1854" i="409"/>
  <c r="E1855" i="409"/>
  <c r="E1856" i="409"/>
  <c r="E1857" i="409"/>
  <c r="E1858" i="409"/>
  <c r="E1859" i="409"/>
  <c r="E1860" i="409"/>
  <c r="E1861" i="409"/>
  <c r="E1862" i="409"/>
  <c r="E1863" i="409"/>
  <c r="E1864" i="409"/>
  <c r="E1865" i="409"/>
  <c r="E1866" i="409"/>
  <c r="E1867" i="409"/>
  <c r="E1868" i="409"/>
  <c r="E1869" i="409"/>
  <c r="E1870" i="409"/>
  <c r="E1871" i="409"/>
  <c r="E1872" i="409"/>
  <c r="E1873" i="409"/>
  <c r="E1874" i="409"/>
  <c r="E1875" i="409"/>
  <c r="E1876" i="409"/>
  <c r="E1877" i="409"/>
  <c r="E1878" i="409"/>
  <c r="E1879" i="409"/>
  <c r="E1880" i="409"/>
  <c r="E1881" i="409"/>
  <c r="E1882" i="409"/>
  <c r="E1883" i="409"/>
  <c r="E1884" i="409"/>
  <c r="E1885" i="409"/>
  <c r="E1886" i="409"/>
  <c r="E1887" i="409"/>
  <c r="E1888" i="409"/>
  <c r="E1889" i="409"/>
  <c r="E1890" i="409"/>
  <c r="E1891" i="409"/>
  <c r="E1892" i="409"/>
  <c r="E1893" i="409"/>
  <c r="E1894" i="409"/>
  <c r="E1895" i="409"/>
  <c r="E1896" i="409"/>
  <c r="E1897" i="409"/>
  <c r="E1898" i="409"/>
  <c r="E1899" i="409"/>
  <c r="E1900" i="409"/>
  <c r="E1901" i="409"/>
  <c r="E1902" i="409"/>
  <c r="E1903" i="409"/>
  <c r="E1904" i="409"/>
  <c r="E1905" i="409"/>
  <c r="E1906" i="409"/>
  <c r="E1907" i="409"/>
  <c r="E1908" i="409"/>
  <c r="E1909" i="409"/>
  <c r="E1910" i="409"/>
  <c r="E1911" i="409"/>
  <c r="E1912" i="409"/>
  <c r="E1913" i="409"/>
  <c r="E1914" i="409"/>
  <c r="E1915" i="409"/>
  <c r="E1916" i="409"/>
  <c r="E1917" i="409"/>
  <c r="E1918" i="409"/>
  <c r="E1919" i="409"/>
  <c r="E1920" i="409"/>
  <c r="E1921" i="409"/>
  <c r="E1922" i="409"/>
  <c r="E1923" i="409"/>
  <c r="E1924" i="409"/>
  <c r="E1925" i="409"/>
  <c r="E1926" i="409"/>
  <c r="E1927" i="409"/>
  <c r="E1928" i="409"/>
  <c r="E1929" i="409"/>
  <c r="E1930" i="409"/>
  <c r="E1931" i="409"/>
  <c r="E1932" i="409"/>
  <c r="E1933" i="409"/>
  <c r="E1934" i="409"/>
  <c r="E1935" i="409"/>
  <c r="E1936" i="409"/>
  <c r="E1937" i="409"/>
  <c r="E1938" i="409"/>
  <c r="E1939" i="409"/>
  <c r="E1940" i="409"/>
  <c r="E1941" i="409"/>
  <c r="E1942" i="409"/>
  <c r="E1943" i="409"/>
  <c r="E1944" i="409"/>
  <c r="E1945" i="409"/>
  <c r="E1946" i="409"/>
  <c r="E1947" i="409"/>
  <c r="E1948" i="409"/>
  <c r="E1949" i="409"/>
  <c r="E1950" i="409"/>
  <c r="E1951" i="409"/>
  <c r="E1952" i="409"/>
  <c r="E1953" i="409"/>
  <c r="E1954" i="409"/>
  <c r="E1955" i="409"/>
  <c r="E1956" i="409"/>
  <c r="E1957" i="409"/>
  <c r="E1958" i="409"/>
  <c r="E1959" i="409"/>
  <c r="E1960" i="409"/>
  <c r="E1961" i="409"/>
  <c r="E1962" i="409"/>
  <c r="E1963" i="409"/>
  <c r="E1964" i="409"/>
  <c r="E1965" i="409"/>
  <c r="E1966" i="409"/>
  <c r="E1967" i="409"/>
  <c r="E1968" i="409"/>
  <c r="E1969" i="409"/>
  <c r="E1970" i="409"/>
  <c r="E1971" i="409"/>
  <c r="E1972" i="409"/>
  <c r="E1973" i="409"/>
  <c r="E1974" i="409"/>
  <c r="E1975" i="409"/>
  <c r="E1976" i="409"/>
  <c r="E1977" i="409"/>
  <c r="E1978" i="409"/>
  <c r="E1979" i="409"/>
  <c r="E1980" i="409"/>
  <c r="E1981" i="409"/>
  <c r="E1982" i="409"/>
  <c r="E1983" i="409"/>
  <c r="E1984" i="409"/>
  <c r="E1985" i="409"/>
  <c r="E1986" i="409"/>
  <c r="E1987" i="409"/>
  <c r="E1988" i="409"/>
  <c r="E1989" i="409"/>
  <c r="E1990" i="409"/>
  <c r="E1991" i="409"/>
  <c r="E1992" i="409"/>
  <c r="E1993" i="409"/>
  <c r="E1994" i="409"/>
  <c r="E1995" i="409"/>
  <c r="E1996" i="409"/>
  <c r="E1997" i="409"/>
  <c r="E1998" i="409"/>
  <c r="E1999" i="409"/>
  <c r="E2000" i="409"/>
  <c r="E2001" i="409"/>
  <c r="E2002" i="409"/>
  <c r="E2003" i="409"/>
  <c r="E2004" i="409"/>
  <c r="E2005" i="409"/>
  <c r="E2006" i="409"/>
  <c r="E2007" i="409"/>
  <c r="E2008" i="409"/>
  <c r="E2009" i="409"/>
  <c r="E2010" i="409"/>
  <c r="E2011" i="409"/>
  <c r="E2012" i="409"/>
  <c r="E2013" i="409"/>
  <c r="E2014" i="409"/>
  <c r="E2015" i="409"/>
  <c r="E2016" i="409"/>
  <c r="E2017" i="409"/>
  <c r="E2018" i="409"/>
  <c r="E2019" i="409"/>
  <c r="E2020" i="409"/>
  <c r="E2021" i="409"/>
  <c r="E2022" i="409"/>
  <c r="E2023" i="409"/>
  <c r="E2024" i="409"/>
  <c r="E2025" i="409"/>
  <c r="E2026" i="409"/>
  <c r="E2027" i="409"/>
  <c r="E2028" i="409"/>
  <c r="E2029" i="409"/>
  <c r="E2030" i="409"/>
  <c r="E2031" i="409"/>
  <c r="E2032" i="409"/>
  <c r="E2033" i="409"/>
  <c r="E2034" i="409"/>
  <c r="E2035" i="409"/>
  <c r="E2036" i="409"/>
  <c r="E2037" i="409"/>
  <c r="E2038" i="409"/>
  <c r="E2039" i="409"/>
  <c r="E2040" i="409"/>
  <c r="E2041" i="409"/>
  <c r="E2042" i="409"/>
  <c r="E2043" i="409"/>
  <c r="E2044" i="409"/>
  <c r="E2045" i="409"/>
  <c r="E2046" i="409"/>
  <c r="E2047" i="409"/>
  <c r="E2048" i="409"/>
  <c r="E2049" i="409"/>
  <c r="E2050" i="409"/>
  <c r="E2051" i="409"/>
  <c r="E2052" i="409"/>
  <c r="E2053" i="409"/>
  <c r="E2054" i="409"/>
  <c r="E2055" i="409"/>
  <c r="E2056" i="409"/>
  <c r="E2057" i="409"/>
  <c r="E2058" i="409"/>
  <c r="E2059" i="409"/>
  <c r="E2060" i="409"/>
  <c r="E2061" i="409"/>
  <c r="E2062" i="409"/>
  <c r="E2063" i="409"/>
  <c r="E2064" i="409"/>
  <c r="E2065" i="409"/>
  <c r="E2066" i="409"/>
  <c r="E2067" i="409"/>
  <c r="E2068" i="409"/>
  <c r="E2069" i="409"/>
  <c r="E2070" i="409"/>
  <c r="E2071" i="409"/>
  <c r="E2072" i="409"/>
  <c r="E2073" i="409"/>
  <c r="E2074" i="409"/>
  <c r="E2075" i="409"/>
  <c r="E2076" i="409"/>
  <c r="E2077" i="409"/>
  <c r="E2078" i="409"/>
  <c r="E2079" i="409"/>
  <c r="E2080" i="409"/>
  <c r="E2081" i="409"/>
  <c r="E2082" i="409"/>
  <c r="E2083" i="409"/>
  <c r="E2084" i="409"/>
  <c r="E2085" i="409"/>
  <c r="E2086" i="409"/>
  <c r="E2087" i="409"/>
  <c r="E2088" i="409"/>
  <c r="E2089" i="409"/>
  <c r="E2090" i="409"/>
  <c r="E2091" i="409"/>
  <c r="E2092" i="409"/>
  <c r="E2093" i="409"/>
  <c r="E2094" i="409"/>
  <c r="E2095" i="409"/>
  <c r="E2096" i="409"/>
  <c r="E2097" i="409"/>
  <c r="E2098" i="409"/>
  <c r="E2099" i="409"/>
  <c r="E2100" i="409"/>
  <c r="E2101" i="409"/>
  <c r="E2102" i="409"/>
  <c r="E2103" i="409"/>
  <c r="E2104" i="409"/>
  <c r="E2105" i="409"/>
  <c r="E2106" i="409"/>
  <c r="E2107" i="409"/>
  <c r="E2108" i="409"/>
  <c r="E2109" i="409"/>
  <c r="E2110" i="409"/>
  <c r="E2111" i="409"/>
  <c r="E2112" i="409"/>
  <c r="E2113" i="409"/>
  <c r="E2114" i="409"/>
  <c r="E2115" i="409"/>
  <c r="E2116" i="409"/>
  <c r="E2117" i="409"/>
  <c r="E2118" i="409"/>
  <c r="E2119" i="409"/>
  <c r="E2120" i="409"/>
  <c r="E2121" i="409"/>
  <c r="E2122" i="409"/>
  <c r="E2123" i="409"/>
  <c r="E2124" i="409"/>
  <c r="E2125" i="409"/>
  <c r="E2126" i="409"/>
  <c r="E2127" i="409"/>
  <c r="E2128" i="409"/>
  <c r="E2129" i="409"/>
  <c r="E2130" i="409"/>
  <c r="E2131" i="409"/>
  <c r="E2132" i="409"/>
  <c r="E2133" i="409"/>
  <c r="E2134" i="409"/>
  <c r="E2135" i="409"/>
  <c r="E2136" i="409"/>
  <c r="E2137" i="409"/>
  <c r="E2138" i="409"/>
  <c r="E2139" i="409"/>
  <c r="E2140" i="409"/>
  <c r="E2141" i="409"/>
  <c r="E2142" i="409"/>
  <c r="E2143" i="409"/>
  <c r="E2144" i="409"/>
  <c r="E2145" i="409"/>
  <c r="E2146" i="409"/>
  <c r="E2147" i="409"/>
  <c r="E2148" i="409"/>
  <c r="E2149" i="409"/>
  <c r="E2150" i="409"/>
  <c r="E2151" i="409"/>
  <c r="E2152" i="409"/>
  <c r="E2153" i="409"/>
  <c r="E2154" i="409"/>
  <c r="E2155" i="409"/>
  <c r="E2156" i="409"/>
  <c r="E2157" i="409"/>
  <c r="E2158" i="409"/>
  <c r="E2159" i="409"/>
  <c r="E2160" i="409"/>
  <c r="E2161" i="409"/>
  <c r="E2162" i="409"/>
  <c r="E2163" i="409"/>
  <c r="E2164" i="409"/>
  <c r="E2165" i="409"/>
  <c r="E2166" i="409"/>
  <c r="E2167" i="409"/>
  <c r="E2168" i="409"/>
  <c r="E2169" i="409"/>
  <c r="E2170" i="409"/>
  <c r="E2171" i="409"/>
  <c r="E2172" i="409"/>
  <c r="E2173" i="409"/>
  <c r="E2174" i="409"/>
  <c r="E2175" i="409"/>
  <c r="E2176" i="409"/>
  <c r="E2177" i="409"/>
  <c r="E2178" i="409"/>
  <c r="E2179" i="409"/>
  <c r="E2180" i="409"/>
  <c r="E2181" i="409"/>
  <c r="E2182" i="409"/>
  <c r="E2183" i="409"/>
  <c r="E2184" i="409"/>
  <c r="E2185" i="409"/>
  <c r="E2186" i="409"/>
  <c r="E2187" i="409"/>
  <c r="E2188" i="409"/>
  <c r="E2189" i="409"/>
  <c r="E2190" i="409"/>
  <c r="E2191" i="409"/>
  <c r="E2192" i="409"/>
  <c r="E2193" i="409"/>
  <c r="E2194" i="409"/>
  <c r="E2195" i="409"/>
  <c r="E2196" i="409"/>
  <c r="E2197" i="409"/>
  <c r="E2198" i="409"/>
  <c r="E2199" i="409"/>
  <c r="E2200" i="409"/>
  <c r="E2201" i="409"/>
  <c r="E2202" i="409"/>
  <c r="E2203" i="409"/>
  <c r="E2204" i="409"/>
  <c r="E2205" i="409"/>
  <c r="E2206" i="409"/>
  <c r="E2207" i="409"/>
  <c r="E2208" i="409"/>
  <c r="E2209" i="409"/>
  <c r="E2210" i="409"/>
  <c r="E2211" i="409"/>
  <c r="E2212" i="409"/>
  <c r="E2213" i="409"/>
  <c r="E2214" i="409"/>
  <c r="E2215" i="409"/>
  <c r="E2216" i="409"/>
  <c r="E2217" i="409"/>
  <c r="E2218" i="409"/>
  <c r="E2219" i="409"/>
  <c r="E2220" i="409"/>
  <c r="E2221" i="409"/>
  <c r="E2222" i="409"/>
  <c r="E2223" i="409"/>
  <c r="E2224" i="409"/>
  <c r="E2225" i="409"/>
  <c r="E2226" i="409"/>
  <c r="E2227" i="409"/>
  <c r="E2228" i="409"/>
  <c r="E2229" i="409"/>
  <c r="E2230" i="409"/>
  <c r="E2231" i="409"/>
  <c r="E2232" i="409"/>
  <c r="E2233" i="409"/>
  <c r="E2234" i="409"/>
  <c r="E2235" i="409"/>
  <c r="E2236" i="409"/>
  <c r="E2237" i="409"/>
  <c r="E2238" i="409"/>
  <c r="E2239" i="409"/>
  <c r="E2240" i="409"/>
  <c r="E2241" i="409"/>
  <c r="E2242" i="409"/>
  <c r="E2243" i="409"/>
  <c r="E2244" i="409"/>
  <c r="E2245" i="409"/>
  <c r="E2246" i="409"/>
  <c r="E2247" i="409"/>
  <c r="E2248" i="409"/>
  <c r="E2249" i="409"/>
  <c r="E2250" i="409"/>
  <c r="E2251" i="409"/>
  <c r="E2252" i="409"/>
  <c r="E2253" i="409"/>
  <c r="E2254" i="409"/>
  <c r="E2255" i="409"/>
  <c r="E2256" i="409"/>
  <c r="E2257" i="409"/>
  <c r="E2258" i="409"/>
  <c r="E2259" i="409"/>
  <c r="E2260" i="409"/>
  <c r="E2261" i="409"/>
  <c r="E2262" i="409"/>
  <c r="E2263" i="409"/>
  <c r="E2264" i="409"/>
  <c r="E2265" i="409"/>
  <c r="E2266" i="409"/>
  <c r="E2267" i="409"/>
  <c r="E2268" i="409"/>
  <c r="E2269" i="409"/>
  <c r="E2270" i="409"/>
  <c r="E2271" i="409"/>
  <c r="E2272" i="409"/>
  <c r="E2273" i="409"/>
  <c r="E2274" i="409"/>
  <c r="E2275" i="409"/>
  <c r="E2276" i="409"/>
  <c r="E2277" i="409"/>
  <c r="E2278" i="409"/>
  <c r="E2279" i="409"/>
  <c r="E2280" i="409"/>
  <c r="E2281" i="409"/>
  <c r="E2282" i="409"/>
  <c r="E2283" i="409"/>
  <c r="E2284" i="409"/>
  <c r="E2285" i="409"/>
  <c r="E2286" i="409"/>
  <c r="E2287" i="409"/>
  <c r="E2288" i="409"/>
  <c r="E2289" i="409"/>
  <c r="E2290" i="409"/>
  <c r="E2291" i="409"/>
  <c r="E2292" i="409"/>
  <c r="E2293" i="409"/>
  <c r="E2294" i="409"/>
  <c r="E2295" i="409"/>
  <c r="E2296" i="409"/>
  <c r="E2297" i="409"/>
  <c r="E2298" i="409"/>
  <c r="E2299" i="409"/>
  <c r="E2300" i="409"/>
  <c r="E2301" i="409"/>
  <c r="E2302" i="409"/>
  <c r="E2303" i="409"/>
  <c r="E2304" i="409"/>
  <c r="E2305" i="409"/>
  <c r="E2306" i="409"/>
  <c r="E2307" i="409"/>
  <c r="E2308" i="409"/>
  <c r="E2309" i="409"/>
  <c r="E2310" i="409"/>
  <c r="E2311" i="409"/>
  <c r="E2312" i="409"/>
  <c r="E2313" i="409"/>
  <c r="E2314" i="409"/>
  <c r="E2315" i="409"/>
  <c r="E2316" i="409"/>
  <c r="E2317" i="409"/>
  <c r="E2318" i="409"/>
  <c r="E2319" i="409"/>
  <c r="E2320" i="409"/>
  <c r="E2321" i="409"/>
  <c r="E2322" i="409"/>
  <c r="E2323" i="409"/>
  <c r="E2324" i="409"/>
  <c r="E2325" i="409"/>
  <c r="E2326" i="409"/>
  <c r="E2327" i="409"/>
  <c r="E2328" i="409"/>
  <c r="E2329" i="409"/>
  <c r="E2330" i="409"/>
  <c r="E2331" i="409"/>
  <c r="E2332" i="409"/>
  <c r="E2333" i="409"/>
  <c r="E2334" i="409"/>
  <c r="E2335" i="409"/>
  <c r="E2336" i="409"/>
  <c r="E2337" i="409"/>
  <c r="E2338" i="409"/>
  <c r="E2339" i="409"/>
  <c r="E2340" i="409"/>
  <c r="E2341" i="409"/>
  <c r="E2342" i="409"/>
  <c r="E2343" i="409"/>
  <c r="E2344" i="409"/>
  <c r="E2345" i="409"/>
  <c r="E2346" i="409"/>
  <c r="E2347" i="409"/>
  <c r="E2348" i="409"/>
  <c r="E2349" i="409"/>
  <c r="E2350" i="409"/>
  <c r="E2351" i="409"/>
  <c r="E2352" i="409"/>
  <c r="E2353" i="409"/>
  <c r="E2354" i="409"/>
  <c r="E2355" i="409"/>
  <c r="E2356" i="409"/>
  <c r="E2357" i="409"/>
  <c r="E2358" i="409"/>
  <c r="E2359" i="409"/>
  <c r="E2360" i="409"/>
  <c r="E2361" i="409"/>
  <c r="E2362" i="409"/>
  <c r="E2363" i="409"/>
  <c r="E2364" i="409"/>
  <c r="E2365" i="409"/>
  <c r="E2366" i="409"/>
  <c r="E2367" i="409"/>
  <c r="E2368" i="409"/>
  <c r="E2369" i="409"/>
  <c r="E2370" i="409"/>
  <c r="E2371" i="409"/>
  <c r="E2372" i="409"/>
  <c r="E2373" i="409"/>
  <c r="E2374" i="409"/>
  <c r="E2375" i="409"/>
  <c r="E2376" i="409"/>
  <c r="E2377" i="409"/>
  <c r="E2378" i="409"/>
  <c r="E2379" i="409"/>
  <c r="E2380" i="409"/>
  <c r="E2381" i="409"/>
  <c r="E2382" i="409"/>
  <c r="E2383" i="409"/>
  <c r="E2384" i="409"/>
  <c r="E2385" i="409"/>
  <c r="E2386" i="409"/>
  <c r="E2387" i="409"/>
  <c r="E2388" i="409"/>
  <c r="E2389" i="409"/>
  <c r="E2390" i="409"/>
  <c r="E2391" i="409"/>
  <c r="E2392" i="409"/>
  <c r="E2393" i="409"/>
  <c r="E2394" i="409"/>
  <c r="E2395" i="409"/>
  <c r="E2396" i="409"/>
  <c r="E2397" i="409"/>
  <c r="E2398" i="409"/>
  <c r="E2399" i="409"/>
  <c r="E2400" i="409"/>
  <c r="E2401" i="409"/>
  <c r="E2402" i="409"/>
  <c r="E2403" i="409"/>
  <c r="E2404" i="409"/>
  <c r="E2405" i="409"/>
  <c r="E2406" i="409"/>
  <c r="E2407" i="409"/>
  <c r="E2408" i="409"/>
  <c r="E2409" i="409"/>
  <c r="E2410" i="409"/>
  <c r="E2411" i="409"/>
  <c r="E2412" i="409"/>
  <c r="E2413" i="409"/>
  <c r="E2414" i="409"/>
  <c r="E2415" i="409"/>
  <c r="E2416" i="409"/>
  <c r="E2417" i="409"/>
  <c r="E2418" i="409"/>
  <c r="E2419" i="409"/>
  <c r="E2420" i="409"/>
  <c r="E2421" i="409"/>
  <c r="E2422" i="409"/>
  <c r="E2423" i="409"/>
  <c r="E2424" i="409"/>
  <c r="E2425" i="409"/>
  <c r="E2426" i="409"/>
  <c r="E2427" i="409"/>
  <c r="E2428" i="409"/>
  <c r="E2429" i="409"/>
  <c r="E2430" i="409"/>
  <c r="E2431" i="409"/>
  <c r="E2432" i="409"/>
  <c r="E2433" i="409"/>
  <c r="E2434" i="409"/>
  <c r="E2435" i="409"/>
  <c r="E2436" i="409"/>
  <c r="E2437" i="409"/>
  <c r="E2438" i="409"/>
  <c r="E2439" i="409"/>
  <c r="E2440" i="409"/>
  <c r="E2441" i="409"/>
  <c r="E2442" i="409"/>
  <c r="E2443" i="409"/>
  <c r="E2444" i="409"/>
  <c r="E2445" i="409"/>
  <c r="E2446" i="409"/>
  <c r="E2447" i="409"/>
  <c r="E2448" i="409"/>
  <c r="E2449" i="409"/>
  <c r="E2450" i="409"/>
  <c r="E2451" i="409"/>
  <c r="E2452" i="409"/>
  <c r="E2453" i="409"/>
  <c r="E2454" i="409"/>
  <c r="E2455" i="409"/>
  <c r="E2456" i="409"/>
  <c r="E2457" i="409"/>
  <c r="E2458" i="409"/>
  <c r="E2459" i="409"/>
  <c r="E2460" i="409"/>
  <c r="E2461" i="409"/>
  <c r="E2462" i="409"/>
  <c r="E2463" i="409"/>
  <c r="E2464" i="409"/>
  <c r="E2465" i="409"/>
  <c r="E2466" i="409"/>
  <c r="E2467" i="409"/>
  <c r="E2468" i="409"/>
  <c r="E2469" i="409"/>
  <c r="E2470" i="409"/>
  <c r="E2471" i="409"/>
  <c r="E2472" i="409"/>
  <c r="E2473" i="409"/>
  <c r="E2474" i="409"/>
  <c r="E2475" i="409"/>
  <c r="E2476" i="409"/>
  <c r="E2477" i="409"/>
  <c r="E2478" i="409"/>
  <c r="E2479" i="409"/>
  <c r="E2480" i="409"/>
  <c r="E2481" i="409"/>
  <c r="E2482" i="409"/>
  <c r="E2483" i="409"/>
  <c r="E2484" i="409"/>
  <c r="E2485" i="409"/>
  <c r="E2486" i="409"/>
  <c r="E2487" i="409"/>
  <c r="E2488" i="409"/>
  <c r="E2489" i="409"/>
  <c r="E2490" i="409"/>
  <c r="E2491" i="409"/>
  <c r="E2492" i="409"/>
  <c r="E2493" i="409"/>
  <c r="E2494" i="409"/>
  <c r="E2495" i="409"/>
  <c r="E2496" i="409"/>
  <c r="E2497" i="409"/>
  <c r="E2498" i="409"/>
  <c r="E2499" i="409"/>
  <c r="E2500" i="409"/>
  <c r="E2501" i="409"/>
  <c r="E2502" i="409"/>
  <c r="E2503" i="409"/>
  <c r="E2504" i="409"/>
  <c r="E2505" i="409"/>
  <c r="E2506" i="409"/>
  <c r="E2507" i="409"/>
  <c r="E2508" i="409"/>
  <c r="E2509" i="409"/>
  <c r="E2510" i="409"/>
  <c r="E2511" i="409"/>
  <c r="E2512" i="409"/>
  <c r="E2513" i="409"/>
  <c r="E2514" i="409"/>
  <c r="E2515" i="409"/>
  <c r="E2516" i="409"/>
  <c r="E2517" i="409"/>
  <c r="E2518" i="409"/>
  <c r="E2519" i="409"/>
  <c r="E2520" i="409"/>
  <c r="E2521" i="409"/>
  <c r="E2522" i="409"/>
  <c r="E2523" i="409"/>
  <c r="E2524" i="409"/>
  <c r="E2525" i="409"/>
  <c r="E2526" i="409"/>
  <c r="E2527" i="409"/>
  <c r="E2528" i="409"/>
  <c r="E2529" i="409"/>
  <c r="E2530" i="409"/>
  <c r="E2531" i="409"/>
  <c r="E2532" i="409"/>
  <c r="E2533" i="409"/>
  <c r="E2534" i="409"/>
  <c r="E2535" i="409"/>
  <c r="E2536" i="409"/>
  <c r="E2537" i="409"/>
  <c r="E2538" i="409"/>
  <c r="E2539" i="409"/>
  <c r="E2540" i="409"/>
  <c r="E2541" i="409"/>
  <c r="E2542" i="409"/>
  <c r="E2543" i="409"/>
  <c r="E2544" i="409"/>
  <c r="E2545" i="409"/>
  <c r="E2546" i="409"/>
  <c r="E2547" i="409"/>
  <c r="E2548" i="409"/>
  <c r="E2549" i="409"/>
  <c r="E2550" i="409"/>
  <c r="E2551" i="409"/>
  <c r="E2552" i="409"/>
  <c r="E2553" i="409"/>
  <c r="E2554" i="409"/>
  <c r="E2555" i="409"/>
  <c r="E2556" i="409"/>
  <c r="E2557" i="409"/>
  <c r="E2558" i="409"/>
  <c r="E2559" i="409"/>
  <c r="E2560" i="409"/>
  <c r="E2561" i="409"/>
  <c r="E2562" i="409"/>
  <c r="E2563" i="409"/>
  <c r="E2564" i="409"/>
  <c r="E2565" i="409"/>
  <c r="E2566" i="409"/>
  <c r="E2567" i="409"/>
  <c r="E2568" i="409"/>
  <c r="E2569" i="409"/>
  <c r="E2570" i="409"/>
  <c r="E2571" i="409"/>
  <c r="E2572" i="409"/>
  <c r="E2573" i="409"/>
  <c r="E2574" i="409"/>
  <c r="E2575" i="409"/>
  <c r="E2576" i="409"/>
  <c r="E2577" i="409"/>
  <c r="E2578" i="409"/>
  <c r="E2579" i="409"/>
  <c r="E2580" i="409"/>
  <c r="E2581" i="409"/>
  <c r="E2582" i="409"/>
  <c r="E2583" i="409"/>
  <c r="E2584" i="409"/>
  <c r="E2585" i="409"/>
  <c r="E2586" i="409"/>
  <c r="E2587" i="409"/>
  <c r="E2588" i="409"/>
  <c r="E2589" i="409"/>
  <c r="E2590" i="409"/>
  <c r="E2591" i="409"/>
  <c r="E2592" i="409"/>
  <c r="E2593" i="409"/>
  <c r="E2594" i="409"/>
  <c r="E2595" i="409"/>
  <c r="E2596" i="409"/>
  <c r="E2597" i="409"/>
  <c r="E2598" i="409"/>
  <c r="E2599" i="409"/>
  <c r="E2600" i="409"/>
  <c r="E2601" i="409"/>
  <c r="E2602" i="409"/>
  <c r="E2603" i="409"/>
  <c r="E2604" i="409"/>
  <c r="E2605" i="409"/>
  <c r="E2606" i="409"/>
  <c r="E2607" i="409"/>
  <c r="E2608" i="409"/>
  <c r="E2609" i="409"/>
  <c r="E2610" i="409"/>
  <c r="E2611" i="409"/>
  <c r="E2612" i="409"/>
  <c r="E2613" i="409"/>
  <c r="E2614" i="409"/>
  <c r="E2615" i="409"/>
  <c r="E2616" i="409"/>
  <c r="E2617" i="409"/>
  <c r="E2618" i="409"/>
  <c r="E2619" i="409"/>
  <c r="E2620" i="409"/>
  <c r="E2621" i="409"/>
  <c r="E2622" i="409"/>
  <c r="E2623" i="409"/>
  <c r="E2624" i="409"/>
  <c r="E2625" i="409"/>
  <c r="E2626" i="409"/>
  <c r="E2627" i="409"/>
  <c r="E2628" i="409"/>
  <c r="E2629" i="409"/>
  <c r="E2630" i="409"/>
  <c r="E2631" i="409"/>
  <c r="E2632" i="409"/>
  <c r="E2633" i="409"/>
  <c r="E2634" i="409"/>
  <c r="E2635" i="409"/>
  <c r="E2636" i="409"/>
  <c r="E2637" i="409"/>
  <c r="E2638" i="409"/>
  <c r="E2639" i="409"/>
  <c r="E2640" i="409"/>
  <c r="E2641" i="409"/>
  <c r="E2642" i="409"/>
  <c r="E2643" i="409"/>
  <c r="E2644" i="409"/>
  <c r="E2645" i="409"/>
  <c r="E2646" i="409"/>
  <c r="E2647" i="409"/>
  <c r="E2648" i="409"/>
  <c r="E2649" i="409"/>
  <c r="E2650" i="409"/>
  <c r="E2651" i="409"/>
  <c r="E2652" i="409"/>
  <c r="E2653" i="409"/>
  <c r="E2654" i="409"/>
  <c r="E2655" i="409"/>
  <c r="E2656" i="409"/>
  <c r="E2657" i="409"/>
  <c r="E2658" i="409"/>
  <c r="E2659" i="409"/>
  <c r="E2660" i="409"/>
  <c r="E2661" i="409"/>
  <c r="E2662" i="409"/>
  <c r="E2663" i="409"/>
  <c r="E2664" i="409"/>
  <c r="E2665" i="409"/>
  <c r="E2666" i="409"/>
  <c r="E2667" i="409"/>
  <c r="E2668" i="409"/>
  <c r="E2669" i="409"/>
  <c r="E2670" i="409"/>
  <c r="E2671" i="409"/>
  <c r="E2672" i="409"/>
  <c r="E2673" i="409"/>
  <c r="E2674" i="409"/>
  <c r="E2675" i="409"/>
  <c r="E2676" i="409"/>
  <c r="E2677" i="409"/>
  <c r="E2678" i="409"/>
  <c r="E2679" i="409"/>
  <c r="E2680" i="409"/>
  <c r="E2681" i="409"/>
  <c r="E2682" i="409"/>
  <c r="E2683" i="409"/>
  <c r="E2684" i="409"/>
  <c r="E2685" i="409"/>
  <c r="E2686" i="409"/>
  <c r="E2687" i="409"/>
  <c r="E2688" i="409"/>
  <c r="E2689" i="409"/>
  <c r="E2690" i="409"/>
  <c r="E2691" i="409"/>
  <c r="E2692" i="409"/>
  <c r="E2693" i="409"/>
  <c r="E2694" i="409"/>
  <c r="E2695" i="409"/>
  <c r="E2696" i="409"/>
  <c r="E2697" i="409"/>
  <c r="E2698" i="409"/>
  <c r="E2699" i="409"/>
  <c r="E2700" i="409"/>
  <c r="E2701" i="409"/>
  <c r="E2702" i="409"/>
  <c r="E2703" i="409"/>
  <c r="E2704" i="409"/>
  <c r="E2705" i="409"/>
  <c r="E2706" i="409"/>
  <c r="E2707" i="409"/>
  <c r="E2708" i="409"/>
  <c r="E2709" i="409"/>
  <c r="E2710" i="409"/>
  <c r="E2711" i="409"/>
  <c r="E2712" i="409"/>
  <c r="E2713" i="409"/>
  <c r="E2714" i="409"/>
  <c r="E2715" i="409"/>
  <c r="E2716" i="409"/>
  <c r="E2717" i="409"/>
  <c r="E2718" i="409"/>
  <c r="E2719" i="409"/>
  <c r="E2720" i="409"/>
  <c r="E2721" i="409"/>
  <c r="E2722" i="409"/>
  <c r="E2723" i="409"/>
  <c r="E2724" i="409"/>
  <c r="E2725" i="409"/>
  <c r="E2726" i="409"/>
  <c r="E2727" i="409"/>
  <c r="E2728" i="409"/>
  <c r="E2729" i="409"/>
  <c r="E2730" i="409"/>
  <c r="E2731" i="409"/>
  <c r="E2732" i="409"/>
  <c r="E2733" i="409"/>
  <c r="E2734" i="409"/>
  <c r="E2735" i="409"/>
  <c r="E2736" i="409"/>
  <c r="E2737" i="409"/>
  <c r="E2738" i="409"/>
  <c r="E2739" i="409"/>
  <c r="E2740" i="409"/>
  <c r="E2741" i="409"/>
  <c r="E2742" i="409"/>
  <c r="E2743" i="409"/>
  <c r="E2744" i="409"/>
  <c r="E2745" i="409"/>
  <c r="E2746" i="409"/>
  <c r="E2747" i="409"/>
  <c r="E2748" i="409"/>
  <c r="E2749" i="409"/>
  <c r="E2750" i="409"/>
  <c r="E2751" i="409"/>
  <c r="E2752" i="409"/>
  <c r="E2753" i="409"/>
  <c r="E2754" i="409"/>
  <c r="E2755" i="409"/>
  <c r="E2756" i="409"/>
  <c r="E2757" i="409"/>
  <c r="E2758" i="409"/>
  <c r="E2759" i="409"/>
  <c r="E2760" i="409"/>
  <c r="E2761" i="409"/>
  <c r="E2762" i="409"/>
  <c r="E2763" i="409"/>
  <c r="E2764" i="409"/>
  <c r="E2765" i="409"/>
  <c r="E2766" i="409"/>
  <c r="E2767" i="409"/>
  <c r="E2768" i="409"/>
  <c r="E2769" i="409"/>
  <c r="E2770" i="409"/>
  <c r="E2771" i="409"/>
  <c r="E2772" i="409"/>
  <c r="E2773" i="409"/>
  <c r="E2774" i="409"/>
  <c r="E2775" i="409"/>
  <c r="E2776" i="409"/>
  <c r="E2777" i="409"/>
  <c r="E2778" i="409"/>
  <c r="E2779" i="409"/>
  <c r="E2780" i="409"/>
  <c r="E2781" i="409"/>
  <c r="E2782" i="409"/>
  <c r="E2783" i="409"/>
  <c r="E2784" i="409"/>
  <c r="E2785" i="409"/>
  <c r="E2786" i="409"/>
  <c r="E2787" i="409"/>
  <c r="E2788" i="409"/>
  <c r="E2789" i="409"/>
  <c r="E2790" i="409"/>
  <c r="E2791" i="409"/>
  <c r="E2792" i="409"/>
  <c r="E2793" i="409"/>
  <c r="E2794" i="409"/>
  <c r="E2795" i="409"/>
  <c r="E2796" i="409"/>
  <c r="E2797" i="409"/>
  <c r="E2798" i="409"/>
  <c r="E2799" i="409"/>
  <c r="E2800" i="409"/>
  <c r="E2801" i="409"/>
  <c r="E2802" i="409"/>
  <c r="E2803" i="409"/>
  <c r="E2804" i="409"/>
  <c r="E2805" i="409"/>
  <c r="E2806" i="409"/>
  <c r="E2807" i="409"/>
  <c r="E2808" i="409"/>
  <c r="E2809" i="409"/>
  <c r="E2810" i="409"/>
  <c r="E2811" i="409"/>
  <c r="E2812" i="409"/>
  <c r="E2813" i="409"/>
  <c r="E2814" i="409"/>
  <c r="E2815" i="409"/>
  <c r="E2816" i="409"/>
  <c r="E2817" i="409"/>
  <c r="E2818" i="409"/>
  <c r="E2819" i="409"/>
  <c r="E2820" i="409"/>
  <c r="E2821" i="409"/>
  <c r="E2822" i="409"/>
  <c r="E2823" i="409"/>
  <c r="E2824" i="409"/>
  <c r="E2825" i="409"/>
  <c r="E2826" i="409"/>
  <c r="E2827" i="409"/>
  <c r="E2828" i="409"/>
  <c r="E2829" i="409"/>
  <c r="E2830" i="409"/>
  <c r="E2831" i="409"/>
  <c r="E2832" i="409"/>
  <c r="E2833" i="409"/>
  <c r="E2834" i="409"/>
  <c r="E2835" i="409"/>
  <c r="E2836" i="409"/>
  <c r="E2837" i="409"/>
  <c r="E2838" i="409"/>
  <c r="E2839" i="409"/>
  <c r="E2840" i="409"/>
  <c r="E2841" i="409"/>
  <c r="E2842" i="409"/>
  <c r="E2843" i="409"/>
  <c r="E2844" i="409"/>
  <c r="E2845" i="409"/>
  <c r="E2846" i="409"/>
  <c r="E2847" i="409"/>
  <c r="E2848" i="409"/>
  <c r="E2849" i="409"/>
  <c r="E2850" i="409"/>
  <c r="E2851" i="409"/>
  <c r="E2852" i="409"/>
  <c r="E2853" i="409"/>
  <c r="E2854" i="409"/>
  <c r="E2855" i="409"/>
  <c r="E2856" i="409"/>
  <c r="E2857" i="409"/>
  <c r="E2858" i="409"/>
  <c r="E2859" i="409"/>
  <c r="E2860" i="409"/>
  <c r="E2861" i="409"/>
  <c r="E2862" i="409"/>
  <c r="E2863" i="409"/>
  <c r="E2864" i="409"/>
  <c r="E2865" i="409"/>
  <c r="E2866" i="409"/>
  <c r="E2867" i="409"/>
  <c r="E2868" i="409"/>
  <c r="E2869" i="409"/>
  <c r="E2870" i="409"/>
  <c r="E2871" i="409"/>
  <c r="E2872" i="409"/>
  <c r="E2873" i="409"/>
  <c r="E2874" i="409"/>
  <c r="E2875" i="409"/>
  <c r="E2876" i="409"/>
  <c r="E2877" i="409"/>
  <c r="E2878" i="409"/>
  <c r="E2879" i="409"/>
  <c r="E2880" i="409"/>
  <c r="E2881" i="409"/>
  <c r="E2882" i="409"/>
  <c r="E2883" i="409"/>
  <c r="E2884" i="409"/>
  <c r="E2885" i="409"/>
  <c r="E2886" i="409"/>
  <c r="E2887" i="409"/>
  <c r="E2888" i="409"/>
  <c r="E2889" i="409"/>
  <c r="E2890" i="409"/>
  <c r="E2891" i="409"/>
  <c r="E2892" i="409"/>
  <c r="E2893" i="409"/>
  <c r="E2894" i="409"/>
  <c r="E2895" i="409"/>
  <c r="E2896" i="409"/>
  <c r="E2897" i="409"/>
  <c r="E2898" i="409"/>
  <c r="E2899" i="409"/>
  <c r="E2900" i="409"/>
  <c r="E2901" i="409"/>
  <c r="E2902" i="409"/>
  <c r="E2903" i="409"/>
  <c r="E2904" i="409"/>
  <c r="E2905" i="409"/>
  <c r="E2906" i="409"/>
  <c r="E2907" i="409"/>
  <c r="E2908" i="409"/>
  <c r="E2909" i="409"/>
  <c r="E2910" i="409"/>
  <c r="E2911" i="409"/>
  <c r="E2912" i="409"/>
  <c r="E2913" i="409"/>
  <c r="E2914" i="409"/>
  <c r="E2915" i="409"/>
  <c r="E2916" i="409"/>
  <c r="E2917" i="409"/>
  <c r="E2918" i="409"/>
  <c r="E2919" i="409"/>
  <c r="E2920" i="409"/>
  <c r="E2921" i="409"/>
  <c r="E2922" i="409"/>
  <c r="E2923" i="409"/>
  <c r="E2924" i="409"/>
  <c r="E2925" i="409"/>
  <c r="E2926" i="409"/>
  <c r="E2927" i="409"/>
  <c r="E2928" i="409"/>
  <c r="E2929" i="409"/>
  <c r="E2930" i="409"/>
  <c r="E2931" i="409"/>
  <c r="E2932" i="409"/>
  <c r="E2933" i="409"/>
  <c r="E2934" i="409"/>
  <c r="E2935" i="409"/>
  <c r="E2936" i="409"/>
  <c r="E2937" i="409"/>
  <c r="E2938" i="409"/>
  <c r="E2939" i="409"/>
  <c r="E2940" i="409"/>
  <c r="E2941" i="409"/>
  <c r="E2942" i="409"/>
  <c r="E2943" i="409"/>
  <c r="E2944" i="409"/>
  <c r="E2945" i="409"/>
  <c r="E2946" i="409"/>
  <c r="E2947" i="409"/>
  <c r="E2948" i="409"/>
  <c r="E2949" i="409"/>
  <c r="E2950" i="409"/>
  <c r="E2951" i="409"/>
  <c r="E2952" i="409"/>
  <c r="E2953" i="409"/>
  <c r="E2954" i="409"/>
  <c r="E2955" i="409"/>
  <c r="E2956" i="409"/>
  <c r="E2957" i="409"/>
  <c r="E2958" i="409"/>
  <c r="E2959" i="409"/>
  <c r="E2960" i="409"/>
  <c r="E2961" i="409"/>
  <c r="E2962" i="409"/>
  <c r="E2963" i="409"/>
  <c r="E2964" i="409"/>
  <c r="E2965" i="409"/>
  <c r="E2966" i="409"/>
  <c r="E2967" i="409"/>
  <c r="E2968" i="409"/>
  <c r="E2969" i="409"/>
  <c r="E2970" i="409"/>
  <c r="E2971" i="409"/>
  <c r="E2972" i="409"/>
  <c r="E2973" i="409"/>
  <c r="E2974" i="409"/>
  <c r="E2975" i="409"/>
  <c r="E2976" i="409"/>
  <c r="E2977" i="409"/>
  <c r="E2978" i="409"/>
  <c r="E2979" i="409"/>
  <c r="E2980" i="409"/>
  <c r="E2981" i="409"/>
  <c r="E2982" i="409"/>
  <c r="E2983" i="409"/>
  <c r="E2984" i="409"/>
  <c r="E2985" i="409"/>
  <c r="E2986" i="409"/>
  <c r="E2987" i="409"/>
  <c r="E2988" i="409"/>
  <c r="E2989" i="409"/>
  <c r="E2990" i="409"/>
  <c r="E2991" i="409"/>
  <c r="E2992" i="409"/>
  <c r="E2993" i="409"/>
  <c r="E2994" i="409"/>
  <c r="E2995" i="409"/>
  <c r="E2996" i="409"/>
  <c r="E2997" i="409"/>
  <c r="E2998" i="409"/>
  <c r="E2999" i="409"/>
  <c r="E3000" i="409"/>
  <c r="E3001" i="409"/>
  <c r="E3002" i="409"/>
  <c r="E3003" i="409"/>
  <c r="E3004" i="409"/>
  <c r="E3005" i="409"/>
  <c r="E3006" i="409"/>
  <c r="E3007" i="409"/>
  <c r="E3008" i="409"/>
  <c r="E3009" i="409"/>
  <c r="E3010" i="409"/>
  <c r="E3011" i="409"/>
  <c r="E3012" i="409"/>
  <c r="E3013" i="409"/>
  <c r="E3014" i="409"/>
  <c r="E3015" i="409"/>
  <c r="E3016" i="409"/>
  <c r="E3017" i="409"/>
  <c r="E3018" i="409"/>
  <c r="E3019" i="409"/>
  <c r="E3020" i="409"/>
  <c r="E3021" i="409"/>
  <c r="E3022" i="409"/>
  <c r="E3023" i="409"/>
  <c r="E3024" i="409"/>
  <c r="E3025" i="409"/>
  <c r="E3026" i="409"/>
  <c r="E3027" i="409"/>
  <c r="E3028" i="409"/>
  <c r="E3029" i="409"/>
  <c r="E3030" i="409"/>
  <c r="E3031" i="409"/>
  <c r="E3032" i="409"/>
  <c r="E3033" i="409"/>
  <c r="E3034" i="409"/>
  <c r="E3035" i="409"/>
  <c r="E3036" i="409"/>
  <c r="E3037" i="409"/>
  <c r="E3038" i="409"/>
  <c r="E3039" i="409"/>
  <c r="E3040" i="409"/>
  <c r="E3041" i="409"/>
  <c r="E3042" i="409"/>
  <c r="E3043" i="409"/>
  <c r="E3044" i="409"/>
  <c r="E3045" i="409"/>
  <c r="E3046" i="409"/>
  <c r="E3047" i="409"/>
  <c r="E3048" i="409"/>
  <c r="E3049" i="409"/>
  <c r="E3050" i="409"/>
  <c r="E3051" i="409"/>
  <c r="E3052" i="409"/>
  <c r="E3053" i="409"/>
  <c r="E3054" i="409"/>
  <c r="E3055" i="409"/>
  <c r="E3056" i="409"/>
  <c r="E3057" i="409"/>
  <c r="E3058" i="409"/>
  <c r="E3059" i="409"/>
  <c r="E3060" i="409"/>
  <c r="E3061" i="409"/>
  <c r="E3062" i="409"/>
  <c r="E3063" i="409"/>
  <c r="E3064" i="409"/>
  <c r="E3065" i="409"/>
  <c r="E3066" i="409"/>
  <c r="E3067" i="409"/>
  <c r="E3068" i="409"/>
  <c r="E3069" i="409"/>
  <c r="E3070" i="409"/>
  <c r="E3071" i="409"/>
  <c r="E3072" i="409"/>
  <c r="E3073" i="409"/>
  <c r="E3074" i="409"/>
  <c r="E3075" i="409"/>
  <c r="E3076" i="409"/>
  <c r="E3077" i="409"/>
  <c r="E3078" i="409"/>
  <c r="E3079" i="409"/>
  <c r="E3080" i="409"/>
  <c r="E3081" i="409"/>
  <c r="E3082" i="409"/>
  <c r="E3083" i="409"/>
  <c r="E3084" i="409"/>
  <c r="E3085" i="409"/>
  <c r="E3086" i="409"/>
  <c r="E3087" i="409"/>
  <c r="E3088" i="409"/>
  <c r="E3089" i="409"/>
  <c r="E3090" i="409"/>
  <c r="E3091" i="409"/>
  <c r="E3092" i="409"/>
  <c r="E3093" i="409"/>
  <c r="E3094" i="409"/>
  <c r="E3095" i="409"/>
  <c r="E3096" i="409"/>
  <c r="E3097" i="409"/>
  <c r="E3098" i="409"/>
  <c r="E3099" i="409"/>
  <c r="E3100" i="409"/>
  <c r="E3101" i="409"/>
  <c r="E3102" i="409"/>
  <c r="E3103" i="409"/>
  <c r="E3104" i="409"/>
  <c r="E3105" i="409"/>
  <c r="E3106" i="409"/>
  <c r="E3107" i="409"/>
  <c r="E3108" i="409"/>
  <c r="E3109" i="409"/>
  <c r="E3110" i="409"/>
  <c r="E3111" i="409"/>
  <c r="E3112" i="409"/>
  <c r="E3113" i="409"/>
  <c r="E3114" i="409"/>
  <c r="E3115" i="409"/>
  <c r="E3116" i="409"/>
  <c r="E3117" i="409"/>
  <c r="E3118" i="409"/>
  <c r="E3119" i="409"/>
  <c r="E3120" i="409"/>
  <c r="E3121" i="409"/>
  <c r="E3122" i="409"/>
  <c r="E3123" i="409"/>
  <c r="E3124" i="409"/>
  <c r="E3125" i="409"/>
  <c r="E3126" i="409"/>
  <c r="E3127" i="409"/>
  <c r="E3128" i="409"/>
  <c r="E3129" i="409"/>
  <c r="E3130" i="409"/>
  <c r="E3131" i="409"/>
  <c r="E3132" i="409"/>
  <c r="E3133" i="409"/>
  <c r="E3134" i="409"/>
  <c r="E3135" i="409"/>
  <c r="E3136" i="409"/>
  <c r="E3137" i="409"/>
  <c r="E3138" i="409"/>
  <c r="E3139" i="409"/>
  <c r="E3140" i="409"/>
  <c r="E3141" i="409"/>
  <c r="E3142" i="409"/>
  <c r="E3143" i="409"/>
  <c r="E3144" i="409"/>
  <c r="E3145" i="409"/>
  <c r="E3146" i="409"/>
  <c r="E3147" i="409"/>
  <c r="E3148" i="409"/>
  <c r="E3149" i="409"/>
  <c r="E3150" i="409"/>
  <c r="E3151" i="409"/>
  <c r="E3152" i="409"/>
  <c r="E3153" i="409"/>
  <c r="E3154" i="409"/>
  <c r="E3155" i="409"/>
  <c r="E3156" i="409"/>
  <c r="E3157" i="409"/>
  <c r="E3158" i="409"/>
  <c r="E3159" i="409"/>
  <c r="E3160" i="409"/>
  <c r="E3161" i="409"/>
  <c r="E3162" i="409"/>
  <c r="E3163" i="409"/>
  <c r="E3164" i="409"/>
  <c r="E3165" i="409"/>
  <c r="E3166" i="409"/>
  <c r="E3167" i="409"/>
  <c r="E3168" i="409"/>
  <c r="E3169" i="409"/>
  <c r="E3170" i="409"/>
  <c r="E3171" i="409"/>
  <c r="E3172" i="409"/>
  <c r="E3173" i="409"/>
  <c r="E3174" i="409"/>
  <c r="E3175" i="409"/>
  <c r="E3176" i="409"/>
  <c r="E3177" i="409"/>
  <c r="E3178" i="409"/>
  <c r="E3179" i="409"/>
  <c r="E3180" i="409"/>
  <c r="E3181" i="409"/>
  <c r="E3182" i="409"/>
  <c r="E3183" i="409"/>
  <c r="E3184" i="409"/>
  <c r="E3185" i="409"/>
  <c r="E3186" i="409"/>
  <c r="E3187" i="409"/>
  <c r="E3188" i="409"/>
  <c r="E3189" i="409"/>
  <c r="E3190" i="409"/>
  <c r="E3191" i="409"/>
  <c r="E3192" i="409"/>
  <c r="E3193" i="409"/>
  <c r="E3194" i="409"/>
  <c r="E3195" i="409"/>
  <c r="E3196" i="409"/>
  <c r="E3197" i="409"/>
  <c r="E3198" i="409"/>
  <c r="E3199" i="409"/>
  <c r="E3200" i="409"/>
  <c r="E3201" i="409"/>
  <c r="E3202" i="409"/>
  <c r="E3203" i="409"/>
  <c r="E3204" i="409"/>
  <c r="E3205" i="409"/>
  <c r="E3206" i="409"/>
  <c r="E3207" i="409"/>
  <c r="E3208" i="409"/>
  <c r="E3209" i="409"/>
  <c r="E3210" i="409"/>
  <c r="E3211" i="409"/>
  <c r="E3212" i="409"/>
  <c r="E3213" i="409"/>
  <c r="E3214" i="409"/>
  <c r="E3215" i="409"/>
  <c r="E3216" i="409"/>
  <c r="E3217" i="409"/>
  <c r="E3218" i="409"/>
  <c r="E3219" i="409"/>
  <c r="E3220" i="409"/>
  <c r="E3221" i="409"/>
  <c r="E3222" i="409"/>
  <c r="E3223" i="409"/>
  <c r="E3224" i="409"/>
  <c r="E3225" i="409"/>
  <c r="E3226" i="409"/>
  <c r="E3227" i="409"/>
  <c r="E3228" i="409"/>
  <c r="E3229" i="409"/>
  <c r="E3230" i="409"/>
  <c r="E3231" i="409"/>
  <c r="E3232" i="409"/>
  <c r="E3233" i="409"/>
  <c r="E3234" i="409"/>
  <c r="E3235" i="409"/>
  <c r="E3236" i="409"/>
  <c r="E3237" i="409"/>
  <c r="E3238" i="409"/>
  <c r="E3239" i="409"/>
  <c r="E3240" i="409"/>
  <c r="E3241" i="409"/>
  <c r="E3242" i="409"/>
  <c r="E3243" i="409"/>
  <c r="E3244" i="409"/>
  <c r="E3245" i="409"/>
  <c r="E3246" i="409"/>
  <c r="E3247" i="409"/>
  <c r="E3248" i="409"/>
  <c r="E3249" i="409"/>
  <c r="E3250" i="409"/>
  <c r="E3251" i="409"/>
  <c r="E3252" i="409"/>
  <c r="E3253" i="409"/>
  <c r="E3254" i="409"/>
  <c r="E3255" i="409"/>
  <c r="E3256" i="409"/>
  <c r="E3257" i="409"/>
  <c r="E3258" i="409"/>
  <c r="E3259" i="409"/>
  <c r="E3260" i="409"/>
  <c r="E3261" i="409"/>
  <c r="E3262" i="409"/>
  <c r="E3263" i="409"/>
  <c r="E3264" i="409"/>
  <c r="E3265" i="409"/>
  <c r="E3266" i="409"/>
  <c r="E3267" i="409"/>
  <c r="E3268" i="409"/>
  <c r="E3269" i="409"/>
  <c r="E3270" i="409"/>
  <c r="E3271" i="409"/>
  <c r="E3272" i="409"/>
  <c r="E3273" i="409"/>
  <c r="E3274" i="409"/>
  <c r="E3275" i="409"/>
  <c r="E3276" i="409"/>
  <c r="E3277" i="409"/>
  <c r="E3278" i="409"/>
  <c r="E3279" i="409"/>
  <c r="E3280" i="409"/>
  <c r="E3281" i="409"/>
  <c r="E3282" i="409"/>
  <c r="E3283" i="409"/>
  <c r="E3284" i="409"/>
  <c r="E3285" i="409"/>
  <c r="E3286" i="409"/>
  <c r="E3287" i="409"/>
  <c r="E3288" i="409"/>
  <c r="E3289" i="409"/>
  <c r="E3290" i="409"/>
  <c r="E3291" i="409"/>
  <c r="E3292" i="409"/>
  <c r="E3293" i="409"/>
  <c r="E3294" i="409"/>
  <c r="E3295" i="409"/>
  <c r="E3296" i="409"/>
  <c r="E3297" i="409"/>
  <c r="E3298" i="409"/>
  <c r="E3299" i="409"/>
  <c r="E3300" i="409"/>
  <c r="E3301" i="409"/>
  <c r="E3302" i="409"/>
  <c r="E3303" i="409"/>
  <c r="E3304" i="409"/>
  <c r="E3305" i="409"/>
  <c r="E3306" i="409"/>
  <c r="E3307" i="409"/>
  <c r="E3308" i="409"/>
  <c r="E3309" i="409"/>
  <c r="E3310" i="409"/>
  <c r="E3311" i="409"/>
  <c r="E3312" i="409"/>
  <c r="E3313" i="409"/>
  <c r="E3314" i="409"/>
  <c r="E3315" i="409"/>
  <c r="E3316" i="409"/>
  <c r="E3317" i="409"/>
  <c r="E3318" i="409"/>
  <c r="E3319" i="409"/>
  <c r="E3320" i="409"/>
  <c r="E3321" i="409"/>
  <c r="E3322" i="409"/>
  <c r="E3323" i="409"/>
  <c r="E3324" i="409"/>
  <c r="E3325" i="409"/>
  <c r="E3326" i="409"/>
  <c r="E3327" i="409"/>
  <c r="E3328" i="409"/>
  <c r="E3329" i="409"/>
  <c r="E3330" i="409"/>
  <c r="E3331" i="409"/>
  <c r="E3332" i="409"/>
  <c r="E3333" i="409"/>
  <c r="E3334" i="409"/>
  <c r="E3335" i="409"/>
  <c r="E3336" i="409"/>
  <c r="E3337" i="409"/>
  <c r="E3338" i="409"/>
  <c r="E3339" i="409"/>
  <c r="E3340" i="409"/>
  <c r="E3341" i="409"/>
  <c r="E3342" i="409"/>
  <c r="E3343" i="409"/>
  <c r="E3344" i="409"/>
  <c r="E3345" i="409"/>
  <c r="E3346" i="409"/>
  <c r="E3347" i="409"/>
  <c r="E3348" i="409"/>
  <c r="E3349" i="409"/>
  <c r="E3350" i="409"/>
  <c r="E3351" i="409"/>
  <c r="E3352" i="409"/>
  <c r="E3353" i="409"/>
  <c r="E3354" i="409"/>
  <c r="E3355" i="409"/>
  <c r="E3356" i="409"/>
  <c r="E3357" i="409"/>
  <c r="E3358" i="409"/>
  <c r="E3359" i="409"/>
  <c r="E3360" i="409"/>
  <c r="E3361" i="409"/>
  <c r="E3362" i="409"/>
  <c r="E3363" i="409"/>
  <c r="E3364" i="409"/>
  <c r="E3365" i="409"/>
  <c r="E3366" i="409"/>
  <c r="E3367" i="409"/>
  <c r="E3368" i="409"/>
  <c r="E3369" i="409"/>
  <c r="E3370" i="409"/>
  <c r="E3371" i="409"/>
  <c r="E3372" i="409"/>
  <c r="E3373" i="409"/>
  <c r="E3374" i="409"/>
  <c r="E3375" i="409"/>
  <c r="E3376" i="409"/>
  <c r="E3377" i="409"/>
  <c r="E3378" i="409"/>
  <c r="E3379" i="409"/>
  <c r="E3380" i="409"/>
  <c r="E3381" i="409"/>
  <c r="E3382" i="409"/>
  <c r="E3383" i="409"/>
  <c r="E3384" i="409"/>
  <c r="E3385" i="409"/>
  <c r="E3386" i="409"/>
  <c r="E3387" i="409"/>
  <c r="E3388" i="409"/>
  <c r="E3389" i="409"/>
  <c r="E3390" i="409"/>
  <c r="E3391" i="409"/>
  <c r="E3392" i="409"/>
  <c r="E3393" i="409"/>
  <c r="E3394" i="409"/>
  <c r="E3395" i="409"/>
  <c r="E3396" i="409"/>
  <c r="E3397" i="409"/>
  <c r="E3398" i="409"/>
  <c r="E3399" i="409"/>
  <c r="E3400" i="409"/>
  <c r="E3401" i="409"/>
  <c r="E3402" i="409"/>
  <c r="E3403" i="409"/>
  <c r="E3404" i="409"/>
  <c r="E3405" i="409"/>
  <c r="E3406" i="409"/>
  <c r="E3407" i="409"/>
  <c r="E3408" i="409"/>
  <c r="E3409" i="409"/>
  <c r="E3410" i="409"/>
  <c r="E3411" i="409"/>
  <c r="E3412" i="409"/>
  <c r="E3413" i="409"/>
  <c r="E3414" i="409"/>
  <c r="E3415" i="409"/>
  <c r="E3416" i="409"/>
  <c r="E3417" i="409"/>
  <c r="E3418" i="409"/>
  <c r="E3419" i="409"/>
  <c r="E3420" i="409"/>
  <c r="E3421" i="409"/>
  <c r="E3422" i="409"/>
  <c r="E3423" i="409"/>
  <c r="E3424" i="409"/>
  <c r="E3425" i="409"/>
  <c r="E3426" i="409"/>
  <c r="E3427" i="409"/>
  <c r="E3428" i="409"/>
  <c r="E3429" i="409"/>
  <c r="E3430" i="409"/>
  <c r="E3431" i="409"/>
  <c r="E3432" i="409"/>
  <c r="E3433" i="409"/>
  <c r="E3434" i="409"/>
  <c r="E3435" i="409"/>
  <c r="E3436" i="409"/>
  <c r="E3437" i="409"/>
  <c r="E3438" i="409"/>
  <c r="E3439" i="409"/>
  <c r="E3440" i="409"/>
  <c r="E3441" i="409"/>
  <c r="E3442" i="409"/>
  <c r="E3443" i="409"/>
  <c r="E3444" i="409"/>
  <c r="E3445" i="409"/>
  <c r="E3446" i="409"/>
  <c r="E3447" i="409"/>
  <c r="E3448" i="409"/>
  <c r="E3449" i="409"/>
  <c r="E3450" i="409"/>
  <c r="E3451" i="409"/>
  <c r="E3452" i="409"/>
  <c r="E3453" i="409"/>
  <c r="E3454" i="409"/>
  <c r="E3455" i="409"/>
  <c r="E3456" i="409"/>
  <c r="E3457" i="409"/>
  <c r="E3458" i="409"/>
  <c r="E3459" i="409"/>
  <c r="E3460" i="409"/>
  <c r="E3461" i="409"/>
  <c r="E3462" i="409"/>
  <c r="E3463" i="409"/>
  <c r="E3464" i="409"/>
  <c r="E3465" i="409"/>
  <c r="E3466" i="409"/>
  <c r="E3467" i="409"/>
  <c r="E3468" i="409"/>
  <c r="E3469" i="409"/>
  <c r="E3470" i="409"/>
  <c r="E3471" i="409"/>
  <c r="E3472" i="409"/>
  <c r="E3473" i="409"/>
  <c r="E3474" i="409"/>
  <c r="E3475" i="409"/>
  <c r="E3476" i="409"/>
  <c r="E3477" i="409"/>
  <c r="E3478" i="409"/>
  <c r="E3479" i="409"/>
  <c r="E3480" i="409"/>
  <c r="E3481" i="409"/>
  <c r="E3482" i="409"/>
  <c r="E3483" i="409"/>
  <c r="E3484" i="409"/>
  <c r="E3485" i="409"/>
  <c r="E3486" i="409"/>
  <c r="E3487" i="409"/>
  <c r="E3488" i="409"/>
  <c r="E3489" i="409"/>
  <c r="E3490" i="409"/>
  <c r="E3491" i="409"/>
  <c r="E3492" i="409"/>
  <c r="E3493" i="409"/>
  <c r="E3494" i="409"/>
  <c r="E3495" i="409"/>
  <c r="E3496" i="409"/>
  <c r="E3497" i="409"/>
  <c r="E3498" i="409"/>
  <c r="E3499" i="409"/>
  <c r="E3500" i="409"/>
  <c r="E3501" i="409"/>
  <c r="E3502" i="409"/>
  <c r="E3503" i="409"/>
  <c r="E3504" i="409"/>
  <c r="E3505" i="409"/>
  <c r="E3506" i="409"/>
  <c r="E3507" i="409"/>
  <c r="E3508" i="409"/>
  <c r="E3509" i="409"/>
  <c r="E3510" i="409"/>
  <c r="E3511" i="409"/>
  <c r="E3512" i="409"/>
  <c r="E3513" i="409"/>
  <c r="E3514" i="409"/>
  <c r="E3515" i="409"/>
  <c r="E3516" i="409"/>
  <c r="E3517" i="409"/>
  <c r="E3518" i="409"/>
  <c r="E3519" i="409"/>
  <c r="E3520" i="409"/>
  <c r="E3521" i="409"/>
  <c r="E3522" i="409"/>
  <c r="E3523" i="409"/>
  <c r="E3524" i="409"/>
  <c r="E3525" i="409"/>
  <c r="E3526" i="409"/>
  <c r="E3527" i="409"/>
  <c r="E3528" i="409"/>
  <c r="E3529" i="409"/>
  <c r="E3530" i="409"/>
  <c r="E3531" i="409"/>
  <c r="E3532" i="409"/>
  <c r="E3533" i="409"/>
  <c r="E3534" i="409"/>
  <c r="E3535" i="409"/>
  <c r="E3536" i="409"/>
  <c r="E3537" i="409"/>
  <c r="E3538" i="409"/>
  <c r="E3539" i="409"/>
  <c r="E3540" i="409"/>
  <c r="E3541" i="409"/>
  <c r="E3542" i="409"/>
  <c r="E3543" i="409"/>
  <c r="E3544" i="409"/>
  <c r="E3545" i="409"/>
  <c r="E3546" i="409"/>
  <c r="E3547" i="409"/>
  <c r="E3548" i="409"/>
  <c r="E3549" i="409"/>
  <c r="E3550" i="409"/>
  <c r="E3551" i="409"/>
  <c r="E3552" i="409"/>
  <c r="E3553" i="409"/>
  <c r="E3554" i="409"/>
  <c r="E3555" i="409"/>
  <c r="E3556" i="409"/>
  <c r="E3557" i="409"/>
  <c r="E3558" i="409"/>
  <c r="E3559" i="409"/>
  <c r="E3560" i="409"/>
  <c r="E3561" i="409"/>
  <c r="E3562" i="409"/>
  <c r="E3563" i="409"/>
  <c r="E3564" i="409"/>
  <c r="E3565" i="409"/>
  <c r="E3566" i="409"/>
  <c r="E3567" i="409"/>
  <c r="E3568" i="409"/>
  <c r="E3569" i="409"/>
  <c r="E3570" i="409"/>
  <c r="E3571" i="409"/>
  <c r="E3572" i="409"/>
  <c r="E3573" i="409"/>
  <c r="E3574" i="409"/>
  <c r="E3575" i="409"/>
  <c r="E3576" i="409"/>
  <c r="E3577" i="409"/>
  <c r="E3578" i="409"/>
  <c r="E3579" i="409"/>
  <c r="E3580" i="409"/>
  <c r="E3581" i="409"/>
  <c r="E3582" i="409"/>
  <c r="E3583" i="409"/>
  <c r="E3584" i="409"/>
  <c r="E3585" i="409"/>
  <c r="E3586" i="409"/>
  <c r="E3587" i="409"/>
  <c r="E3588" i="409"/>
  <c r="E3589" i="409"/>
  <c r="E3590" i="409"/>
  <c r="E3591" i="409"/>
  <c r="E3592" i="409"/>
  <c r="E3593" i="409"/>
  <c r="E3594" i="409"/>
  <c r="E3595" i="409"/>
  <c r="E3596" i="409"/>
  <c r="E3597" i="409"/>
  <c r="E3598" i="409"/>
  <c r="E3599" i="409"/>
  <c r="E3600" i="409"/>
  <c r="E3601" i="409"/>
  <c r="E3602" i="409"/>
  <c r="E3603" i="409"/>
  <c r="E3604" i="409"/>
  <c r="E3605" i="409"/>
  <c r="E3606" i="409"/>
  <c r="E3607" i="409"/>
  <c r="E3608" i="409"/>
  <c r="E3609" i="409"/>
  <c r="E3610" i="409"/>
  <c r="E3611" i="409"/>
  <c r="E3612" i="409"/>
  <c r="E3613" i="409"/>
  <c r="E3614" i="409"/>
  <c r="E3615" i="409"/>
  <c r="E3616" i="409"/>
  <c r="E3617" i="409"/>
  <c r="E3618" i="409"/>
  <c r="E3619" i="409"/>
  <c r="E3620" i="409"/>
  <c r="E3621" i="409"/>
  <c r="E3622" i="409"/>
  <c r="E3623" i="409"/>
  <c r="E3624" i="409"/>
  <c r="E3625" i="409"/>
  <c r="E3626" i="409"/>
  <c r="E3627" i="409"/>
  <c r="E3628" i="409"/>
  <c r="E3629" i="409"/>
  <c r="E3630" i="409"/>
  <c r="E3631" i="409"/>
  <c r="E3632" i="409"/>
  <c r="E3633" i="409"/>
  <c r="E3634" i="409"/>
  <c r="E3635" i="409"/>
  <c r="E3636" i="409"/>
  <c r="E3637" i="409"/>
  <c r="E3638" i="409"/>
  <c r="E3639" i="409"/>
  <c r="E3640" i="409"/>
  <c r="E3641" i="409"/>
  <c r="E3642" i="409"/>
  <c r="E3643" i="409"/>
  <c r="E3644" i="409"/>
  <c r="E3645" i="409"/>
  <c r="E3646" i="409"/>
  <c r="E3647" i="409"/>
  <c r="E3648" i="409"/>
  <c r="E3649" i="409"/>
  <c r="E3650" i="409"/>
  <c r="E3651" i="409"/>
  <c r="E3652" i="409"/>
  <c r="E3653" i="409"/>
  <c r="E3654" i="409"/>
  <c r="E3655" i="409"/>
  <c r="E3656" i="409"/>
  <c r="E3657" i="409"/>
  <c r="E3658" i="409"/>
  <c r="E3659" i="409"/>
  <c r="E3660" i="409"/>
  <c r="E3661" i="409"/>
  <c r="E3662" i="409"/>
  <c r="E3663" i="409"/>
  <c r="E3664" i="409"/>
  <c r="E3665" i="409"/>
  <c r="E3666" i="409"/>
  <c r="E3667" i="409"/>
  <c r="E3668" i="409"/>
  <c r="E3669" i="409"/>
  <c r="E3670" i="409"/>
  <c r="E3671" i="409"/>
  <c r="E3672" i="409"/>
  <c r="E3673" i="409"/>
  <c r="E3674" i="409"/>
  <c r="E3675" i="409"/>
  <c r="E3676" i="409"/>
  <c r="E3677" i="409"/>
  <c r="E3678" i="409"/>
  <c r="E3679" i="409"/>
  <c r="E3680" i="409"/>
  <c r="E3681" i="409"/>
  <c r="E3682" i="409"/>
  <c r="E3683" i="409"/>
  <c r="E3684" i="409"/>
  <c r="E3685" i="409"/>
  <c r="E3686" i="409"/>
  <c r="E3687" i="409"/>
  <c r="E3688" i="409"/>
  <c r="E3689" i="409"/>
  <c r="E3690" i="409"/>
  <c r="E3691" i="409"/>
  <c r="E3692" i="409"/>
  <c r="E3693" i="409"/>
  <c r="E3694" i="409"/>
  <c r="E3695" i="409"/>
  <c r="E3696" i="409"/>
  <c r="E3697" i="409"/>
  <c r="E3698" i="409"/>
  <c r="E3699" i="409"/>
  <c r="E3700" i="409"/>
  <c r="E3701" i="409"/>
  <c r="E3702" i="409"/>
  <c r="E3703" i="409"/>
  <c r="E3704" i="409"/>
  <c r="E3705" i="409"/>
  <c r="E3706" i="409"/>
  <c r="E3707" i="409"/>
  <c r="E3708" i="409"/>
  <c r="E3709" i="409"/>
  <c r="E3710" i="409"/>
  <c r="E3711" i="409"/>
  <c r="E3712" i="409"/>
  <c r="E3713" i="409"/>
  <c r="E3714" i="409"/>
  <c r="E3715" i="409"/>
  <c r="E3716" i="409"/>
  <c r="E3717" i="409"/>
  <c r="E3718" i="409"/>
  <c r="E3719" i="409"/>
  <c r="E3720" i="409"/>
  <c r="E3721" i="409"/>
  <c r="E3722" i="409"/>
  <c r="E3723" i="409"/>
  <c r="E3724" i="409"/>
  <c r="E3725" i="409"/>
  <c r="E3726" i="409"/>
  <c r="E3727" i="409"/>
  <c r="E3728" i="409"/>
  <c r="E3729" i="409"/>
  <c r="E3730" i="409"/>
  <c r="E3731" i="409"/>
  <c r="E3732" i="409"/>
  <c r="E3733" i="409"/>
  <c r="E3734" i="409"/>
  <c r="E3735" i="409"/>
  <c r="E3736" i="409"/>
  <c r="E3737" i="409"/>
  <c r="E3738" i="409"/>
  <c r="E3739" i="409"/>
  <c r="E3740" i="409"/>
  <c r="E3741" i="409"/>
  <c r="E3742" i="409"/>
  <c r="E3743" i="409"/>
  <c r="E3744" i="409"/>
  <c r="E3745" i="409"/>
  <c r="E3746" i="409"/>
  <c r="E3747" i="409"/>
  <c r="E3748" i="409"/>
  <c r="E3749" i="409"/>
  <c r="E3750" i="409"/>
  <c r="E3751" i="409"/>
  <c r="E3752" i="409"/>
  <c r="E3753" i="409"/>
  <c r="E3754" i="409"/>
  <c r="E3755" i="409"/>
  <c r="E3756" i="409"/>
  <c r="E3757" i="409"/>
  <c r="E3758" i="409"/>
  <c r="E3759" i="409"/>
  <c r="E3760" i="409"/>
  <c r="E3761" i="409"/>
  <c r="E3762" i="409"/>
  <c r="E3763" i="409"/>
  <c r="E3764" i="409"/>
  <c r="E3765" i="409"/>
  <c r="E3766" i="409"/>
  <c r="E3767" i="409"/>
  <c r="E3768" i="409"/>
  <c r="E3769" i="409"/>
  <c r="E3770" i="409"/>
  <c r="E3771" i="409"/>
  <c r="E3772" i="409"/>
  <c r="E3773" i="409"/>
  <c r="E3774" i="409"/>
  <c r="E3775" i="409"/>
  <c r="E3776" i="409"/>
  <c r="E3777" i="409"/>
  <c r="E3778" i="409"/>
  <c r="E3779" i="409"/>
  <c r="E3780" i="409"/>
  <c r="E3781" i="409"/>
  <c r="E3782" i="409"/>
  <c r="E3783" i="409"/>
  <c r="E3784" i="409"/>
  <c r="E3785" i="409"/>
  <c r="E3786" i="409"/>
  <c r="E3787" i="409"/>
  <c r="E3788" i="409"/>
  <c r="E3789" i="409"/>
  <c r="E3790" i="409"/>
  <c r="E3791" i="409"/>
  <c r="E3792" i="409"/>
  <c r="E3793" i="409"/>
  <c r="E3794" i="409"/>
  <c r="E3795" i="409"/>
  <c r="E3796" i="409"/>
  <c r="E3797" i="409"/>
  <c r="E3798" i="409"/>
  <c r="E3799" i="409"/>
  <c r="E3800" i="409"/>
  <c r="E3801" i="409"/>
  <c r="E3802" i="409"/>
  <c r="E3803" i="409"/>
  <c r="E3804" i="409"/>
  <c r="E3805" i="409"/>
  <c r="E3806" i="409"/>
  <c r="E3807" i="409"/>
  <c r="E3808" i="409"/>
  <c r="E3809" i="409"/>
  <c r="E3810" i="409"/>
  <c r="E3811" i="409"/>
  <c r="E3812" i="409"/>
  <c r="E3813" i="409"/>
  <c r="E3814" i="409"/>
  <c r="E3815" i="409"/>
  <c r="E3816" i="409"/>
  <c r="E3817" i="409"/>
  <c r="E3818" i="409"/>
  <c r="E3819" i="409"/>
  <c r="E3820" i="409"/>
  <c r="E3821" i="409"/>
  <c r="E3822" i="409"/>
  <c r="E3823" i="409"/>
  <c r="E3824" i="409"/>
  <c r="E3825" i="409"/>
  <c r="E3826" i="409"/>
  <c r="E3827" i="409"/>
  <c r="E3828" i="409"/>
  <c r="E3829" i="409"/>
  <c r="E3830" i="409"/>
  <c r="E3831" i="409"/>
  <c r="E3832" i="409"/>
  <c r="E3833" i="409"/>
  <c r="E3834" i="409"/>
  <c r="E3835" i="409"/>
  <c r="E3836" i="409"/>
  <c r="E3837" i="409"/>
  <c r="E3838" i="409"/>
  <c r="E3839" i="409"/>
  <c r="E3840" i="409"/>
  <c r="E3841" i="409"/>
  <c r="E3842" i="409"/>
  <c r="E3843" i="409"/>
  <c r="E3844" i="409"/>
  <c r="E3845" i="409"/>
  <c r="E3846" i="409"/>
  <c r="E3847" i="409"/>
  <c r="E3848" i="409"/>
  <c r="E3849" i="409"/>
  <c r="E3850" i="409"/>
  <c r="E3851" i="409"/>
  <c r="E3852" i="409"/>
  <c r="E3853" i="409"/>
  <c r="E3854" i="409"/>
  <c r="E3855" i="409"/>
  <c r="E3856" i="409"/>
  <c r="E3857" i="409"/>
  <c r="E3858" i="409"/>
  <c r="E3859" i="409"/>
  <c r="E3860" i="409"/>
  <c r="E3861" i="409"/>
  <c r="E3862" i="409"/>
  <c r="E3863" i="409"/>
  <c r="E3864" i="409"/>
  <c r="E3865" i="409"/>
  <c r="E3866" i="409"/>
  <c r="E3867" i="409"/>
  <c r="E3868" i="409"/>
  <c r="E3869" i="409"/>
  <c r="E3870" i="409"/>
  <c r="E3871" i="409"/>
  <c r="E3872" i="409"/>
  <c r="E3873" i="409"/>
  <c r="E3874" i="409"/>
  <c r="E3875" i="409"/>
  <c r="E3876" i="409"/>
  <c r="E3877" i="409"/>
  <c r="E3878" i="409"/>
  <c r="E3879" i="409"/>
  <c r="E3880" i="409"/>
  <c r="E3881" i="409"/>
  <c r="E3882" i="409"/>
  <c r="E3883" i="409"/>
  <c r="E3884" i="409"/>
  <c r="E3885" i="409"/>
  <c r="E3886" i="409"/>
  <c r="E3887" i="409"/>
  <c r="E3888" i="409"/>
  <c r="E3889" i="409"/>
  <c r="E3890" i="409"/>
  <c r="E3891" i="409"/>
  <c r="E3892" i="409"/>
  <c r="E3893" i="409"/>
  <c r="E3894" i="409"/>
  <c r="E3895" i="409"/>
  <c r="E3896" i="409"/>
  <c r="E3897" i="409"/>
  <c r="E3898" i="409"/>
  <c r="E3899" i="409"/>
  <c r="E3900" i="409"/>
  <c r="E3901" i="409"/>
  <c r="E3902" i="409"/>
  <c r="E3903" i="409"/>
  <c r="E3904" i="409"/>
  <c r="E3905" i="409"/>
  <c r="E3906" i="409"/>
  <c r="E3907" i="409"/>
  <c r="E3908" i="409"/>
  <c r="E3909" i="409"/>
  <c r="E3910" i="409"/>
  <c r="E3911" i="409"/>
  <c r="E3912" i="409"/>
  <c r="E3913" i="409"/>
  <c r="E3914" i="409"/>
  <c r="E3915" i="409"/>
  <c r="E3916" i="409"/>
  <c r="E3917" i="409"/>
  <c r="E3918" i="409"/>
  <c r="E3919" i="409"/>
  <c r="E3920" i="409"/>
  <c r="E3921" i="409"/>
  <c r="E3922" i="409"/>
  <c r="E3923" i="409"/>
  <c r="E3924" i="409"/>
  <c r="E3925" i="409"/>
  <c r="E3926" i="409"/>
  <c r="E3927" i="409"/>
  <c r="E3928" i="409"/>
  <c r="E3929" i="409"/>
  <c r="E3930" i="409"/>
  <c r="E3931" i="409"/>
  <c r="E3932" i="409"/>
  <c r="E3933" i="409"/>
  <c r="E3934" i="409"/>
  <c r="E3935" i="409"/>
  <c r="E3936" i="409"/>
  <c r="E3937" i="409"/>
  <c r="E3938" i="409"/>
  <c r="E3939" i="409"/>
  <c r="E3940" i="409"/>
  <c r="E3941" i="409"/>
  <c r="E3942" i="409"/>
  <c r="E3943" i="409"/>
  <c r="E3944" i="409"/>
  <c r="E3945" i="409"/>
  <c r="E3946" i="409"/>
  <c r="E3947" i="409"/>
  <c r="E3948" i="409"/>
  <c r="E3949" i="409"/>
  <c r="E3950" i="409"/>
  <c r="E3951" i="409"/>
  <c r="E3952" i="409"/>
  <c r="E3953" i="409"/>
  <c r="E3954" i="409"/>
  <c r="E3955" i="409"/>
  <c r="E3956" i="409"/>
  <c r="E3957" i="409"/>
  <c r="E3958" i="409"/>
  <c r="E3959" i="409"/>
  <c r="E3960" i="409"/>
  <c r="E3961" i="409"/>
  <c r="E3962" i="409"/>
  <c r="E3963" i="409"/>
  <c r="E3964" i="409"/>
  <c r="E3965" i="409"/>
  <c r="E3966" i="409"/>
  <c r="E3967" i="409"/>
  <c r="E3968" i="409"/>
  <c r="E3969" i="409"/>
  <c r="E3970" i="409"/>
  <c r="E3971" i="409"/>
  <c r="E3972" i="409"/>
  <c r="E3973" i="409"/>
  <c r="E3974" i="409"/>
  <c r="E3975" i="409"/>
  <c r="E3976" i="409"/>
  <c r="E3977" i="409"/>
  <c r="E3978" i="409"/>
  <c r="E3979" i="409"/>
  <c r="E3980" i="409"/>
  <c r="E3981" i="409"/>
  <c r="E3982" i="409"/>
  <c r="E3983" i="409"/>
  <c r="E3984" i="409"/>
  <c r="E3985" i="409"/>
  <c r="E3986" i="409"/>
  <c r="E3987" i="409"/>
  <c r="E3988" i="409"/>
  <c r="E3989" i="409"/>
  <c r="E3990" i="409"/>
  <c r="E3991" i="409"/>
  <c r="E3992" i="409"/>
  <c r="E3993" i="409"/>
  <c r="E3994" i="409"/>
  <c r="E3995" i="409"/>
  <c r="E3996" i="409"/>
  <c r="E3997" i="409"/>
  <c r="E3998" i="409"/>
  <c r="E3999" i="409"/>
  <c r="E4000" i="409"/>
  <c r="E4001" i="409"/>
  <c r="E4002" i="409"/>
  <c r="E4003" i="409"/>
  <c r="E4004" i="409"/>
  <c r="E4005" i="409"/>
  <c r="E4006" i="409"/>
  <c r="E4007" i="409"/>
  <c r="E4008" i="409"/>
  <c r="E4009" i="409"/>
  <c r="E4010" i="409"/>
  <c r="E4011" i="409"/>
  <c r="E4012" i="409"/>
  <c r="E4013" i="409"/>
  <c r="E4014" i="409"/>
  <c r="E4015" i="409"/>
  <c r="E4016" i="409"/>
  <c r="E4017" i="409"/>
  <c r="E4018" i="409"/>
  <c r="E4019" i="409"/>
  <c r="E4020" i="409"/>
  <c r="E4021" i="409"/>
  <c r="E4022" i="409"/>
  <c r="E4023" i="409"/>
  <c r="E4024" i="409"/>
  <c r="E4025" i="409"/>
  <c r="E4026" i="409"/>
  <c r="E4027" i="409"/>
  <c r="E4028" i="409"/>
  <c r="E4029" i="409"/>
  <c r="E4030" i="409"/>
  <c r="E4031" i="409"/>
  <c r="E4032" i="409"/>
  <c r="E4033" i="409"/>
  <c r="E4034" i="409"/>
  <c r="E4035" i="409"/>
  <c r="E4036" i="409"/>
  <c r="E4037" i="409"/>
  <c r="E4038" i="409"/>
  <c r="E4039" i="409"/>
  <c r="E4040" i="409"/>
  <c r="E4041" i="409"/>
  <c r="E4042" i="409"/>
  <c r="E4043" i="409"/>
  <c r="E4044" i="409"/>
  <c r="E4045" i="409"/>
  <c r="E4046" i="409"/>
  <c r="E4047" i="409"/>
  <c r="E4048" i="409"/>
  <c r="E4049" i="409"/>
  <c r="E4050" i="409"/>
  <c r="E4051" i="409"/>
  <c r="E4052" i="409"/>
  <c r="E4053" i="409"/>
  <c r="E4054" i="409"/>
  <c r="E4055" i="409"/>
  <c r="E4056" i="409"/>
  <c r="E4057" i="409"/>
  <c r="E4058" i="409"/>
  <c r="E4059" i="409"/>
  <c r="E4060" i="409"/>
  <c r="E4061" i="409"/>
  <c r="E4062" i="409"/>
  <c r="E4063" i="409"/>
  <c r="E4064" i="409"/>
  <c r="E4065" i="409"/>
  <c r="E4066" i="409"/>
  <c r="E4067" i="409"/>
  <c r="E4068" i="409"/>
  <c r="E4069" i="409"/>
  <c r="E4070" i="409"/>
  <c r="E4071" i="409"/>
  <c r="E4072" i="409"/>
  <c r="E4073" i="409"/>
  <c r="E4074" i="409"/>
  <c r="E4075" i="409"/>
  <c r="E4076" i="409"/>
  <c r="E4077" i="409"/>
  <c r="E4078" i="409"/>
  <c r="E4079" i="409"/>
  <c r="E4080" i="409"/>
  <c r="E4081" i="409"/>
  <c r="E4082" i="409"/>
  <c r="E4083" i="409"/>
  <c r="E4084" i="409"/>
  <c r="E4085" i="409"/>
  <c r="E4086" i="409"/>
  <c r="E4087" i="409"/>
  <c r="E4088" i="409"/>
  <c r="E4089" i="409"/>
  <c r="E4090" i="409"/>
  <c r="E4091" i="409"/>
  <c r="E4092" i="409"/>
  <c r="E4093" i="409"/>
  <c r="E4094" i="409"/>
  <c r="E4095" i="409"/>
  <c r="E4096" i="409"/>
  <c r="E4097" i="409"/>
  <c r="E4098" i="409"/>
  <c r="E4099" i="409"/>
  <c r="E4100" i="409"/>
  <c r="E4101" i="409"/>
  <c r="E4102" i="409"/>
  <c r="E4103" i="409"/>
  <c r="E4104" i="409"/>
  <c r="E4105" i="409"/>
  <c r="E4106" i="409"/>
  <c r="E4107" i="409"/>
  <c r="E4108" i="409"/>
  <c r="E4109" i="409"/>
  <c r="E4110" i="409"/>
  <c r="E4111" i="409"/>
  <c r="E4112" i="409"/>
  <c r="E4113" i="409"/>
  <c r="E4114" i="409"/>
  <c r="E4115" i="409"/>
  <c r="E4116" i="409"/>
  <c r="E4117" i="409"/>
  <c r="E4118" i="409"/>
  <c r="E4119" i="409"/>
  <c r="E4120" i="409"/>
  <c r="E4121" i="409"/>
  <c r="E4122" i="409"/>
  <c r="E4123" i="409"/>
  <c r="E4124" i="409"/>
  <c r="E4125" i="409"/>
  <c r="E4126" i="409"/>
  <c r="E4127" i="409"/>
  <c r="E4128" i="409"/>
  <c r="E4129" i="409"/>
  <c r="E4130" i="409"/>
  <c r="E4131" i="409"/>
  <c r="E4132" i="409"/>
  <c r="E4133" i="409"/>
  <c r="E4134" i="409"/>
  <c r="E4135" i="409"/>
  <c r="E4136" i="409"/>
  <c r="E4137" i="409"/>
  <c r="E4138" i="409"/>
  <c r="E4139" i="409"/>
  <c r="E4140" i="409"/>
  <c r="E4141" i="409"/>
  <c r="E4142" i="409"/>
  <c r="E4143" i="409"/>
  <c r="E4144" i="409"/>
  <c r="E4145" i="409"/>
  <c r="E4146" i="409"/>
  <c r="E4147" i="409"/>
  <c r="E4148" i="409"/>
  <c r="E4149" i="409"/>
  <c r="E4150" i="409"/>
  <c r="E4151" i="409"/>
  <c r="E4152" i="409"/>
  <c r="E4153" i="409"/>
  <c r="E4154" i="409"/>
  <c r="E4155" i="409"/>
  <c r="E4156" i="409"/>
  <c r="E4157" i="409"/>
  <c r="E4158" i="409"/>
  <c r="E4159" i="409"/>
  <c r="E4160" i="409"/>
  <c r="E4161" i="409"/>
  <c r="E4162" i="409"/>
  <c r="E4163" i="409"/>
  <c r="E4164" i="409"/>
  <c r="E4165" i="409"/>
  <c r="E4166" i="409"/>
  <c r="E4167" i="409"/>
  <c r="E4168" i="409"/>
  <c r="E4169" i="409"/>
  <c r="E4170" i="409"/>
  <c r="E4171" i="409"/>
  <c r="E4172" i="409"/>
  <c r="E4173" i="409"/>
  <c r="E4174" i="409"/>
  <c r="E4175" i="409"/>
  <c r="E4176" i="409"/>
  <c r="E4177" i="409"/>
  <c r="E4178" i="409"/>
  <c r="E4179" i="409"/>
  <c r="E4180" i="409"/>
  <c r="E4181" i="409"/>
  <c r="E4182" i="409"/>
  <c r="E4183" i="409"/>
  <c r="E4184" i="409"/>
  <c r="E4185" i="409"/>
  <c r="E4186" i="409"/>
  <c r="E4187" i="409"/>
  <c r="E4188" i="409"/>
  <c r="E4189" i="409"/>
  <c r="E4190" i="409"/>
  <c r="E4191" i="409"/>
  <c r="E4192" i="409"/>
  <c r="E4193" i="409"/>
  <c r="E4194" i="409"/>
  <c r="E4195" i="409"/>
  <c r="E4196" i="409"/>
  <c r="E4197" i="409"/>
  <c r="E4198" i="409"/>
  <c r="E4199" i="409"/>
  <c r="E4200" i="409"/>
  <c r="E4201" i="409"/>
  <c r="E4202" i="409"/>
  <c r="E4203" i="409"/>
  <c r="E4204" i="409"/>
  <c r="E4205" i="409"/>
  <c r="E4206" i="409"/>
  <c r="E4207" i="409"/>
  <c r="E4208" i="409"/>
  <c r="E4209" i="409"/>
  <c r="E4210" i="409"/>
  <c r="E4211" i="409"/>
  <c r="E4212" i="409"/>
  <c r="E4213" i="409"/>
  <c r="E4214" i="409"/>
  <c r="E4215" i="409"/>
  <c r="E4216" i="409"/>
  <c r="E4217" i="409"/>
  <c r="E4218" i="409"/>
  <c r="E4219" i="409"/>
  <c r="E4220" i="409"/>
  <c r="E4221" i="409"/>
  <c r="E4222" i="409"/>
  <c r="E4223" i="409"/>
  <c r="E4224" i="409"/>
  <c r="E4225" i="409"/>
  <c r="E4226" i="409"/>
  <c r="E4227" i="409"/>
  <c r="E4228" i="409"/>
  <c r="E4229" i="409"/>
  <c r="E4230" i="409"/>
  <c r="E4231" i="409"/>
  <c r="E4232" i="409"/>
  <c r="E4233" i="409"/>
  <c r="E4234" i="409"/>
  <c r="E4235" i="409"/>
  <c r="E4236" i="409"/>
  <c r="E4237" i="409"/>
  <c r="E4238" i="409"/>
  <c r="E4239" i="409"/>
  <c r="E4240" i="409"/>
  <c r="E4241" i="409"/>
  <c r="E4242" i="409"/>
  <c r="E4243" i="409"/>
  <c r="E4244" i="409"/>
  <c r="E4245" i="409"/>
  <c r="E4246" i="409"/>
  <c r="E4247" i="409"/>
  <c r="E4248" i="409"/>
  <c r="E4249" i="409"/>
  <c r="E4250" i="409"/>
  <c r="E4251" i="409"/>
  <c r="E4252" i="409"/>
  <c r="E4253" i="409"/>
  <c r="E4254" i="409"/>
  <c r="E4255" i="409"/>
  <c r="E4256" i="409"/>
  <c r="E4257" i="409"/>
  <c r="E4258" i="409"/>
  <c r="E4259" i="409"/>
  <c r="E4260" i="409"/>
  <c r="E4261" i="409"/>
  <c r="E4262" i="409"/>
  <c r="E4263" i="409"/>
  <c r="E4264" i="409"/>
  <c r="E4265" i="409"/>
  <c r="E4266" i="409"/>
  <c r="E4267" i="409"/>
  <c r="E4268" i="409"/>
  <c r="E4269" i="409"/>
  <c r="E4270" i="409"/>
  <c r="E4271" i="409"/>
  <c r="E4272" i="409"/>
  <c r="E4273" i="409"/>
  <c r="E4274" i="409"/>
  <c r="E4275" i="409"/>
  <c r="E4276" i="409"/>
  <c r="E4277" i="409"/>
  <c r="E4278" i="409"/>
  <c r="E4279" i="409"/>
  <c r="E4280" i="409"/>
  <c r="E4281" i="409"/>
  <c r="E4282" i="409"/>
  <c r="E4283" i="409"/>
  <c r="E4284" i="409"/>
  <c r="E4285" i="409"/>
  <c r="E4286" i="409"/>
  <c r="E4287" i="409"/>
  <c r="E4288" i="409"/>
  <c r="E4289" i="409"/>
  <c r="E4290" i="409"/>
  <c r="E4291" i="409"/>
  <c r="E4292" i="409"/>
  <c r="E4293" i="409"/>
  <c r="E4294" i="409"/>
  <c r="E4295" i="409"/>
  <c r="E4296" i="409"/>
  <c r="E4297" i="409"/>
  <c r="E4298" i="409"/>
  <c r="E4299" i="409"/>
  <c r="E4300" i="409"/>
  <c r="E4301" i="409"/>
  <c r="E4302" i="409"/>
  <c r="E4303" i="409"/>
  <c r="E4304" i="409"/>
  <c r="E4305" i="409"/>
  <c r="E4306" i="409"/>
  <c r="E4307" i="409"/>
  <c r="E4308" i="409"/>
  <c r="E4309" i="409"/>
  <c r="E4310" i="409"/>
  <c r="E4311" i="409"/>
  <c r="E4312" i="409"/>
  <c r="E4313" i="409"/>
  <c r="E4314" i="409"/>
  <c r="E4315" i="409"/>
  <c r="E4316" i="409"/>
  <c r="E4317" i="409"/>
  <c r="E4318" i="409"/>
  <c r="E4319" i="409"/>
  <c r="E4320" i="409"/>
  <c r="E4321" i="409"/>
  <c r="E4322" i="409"/>
  <c r="E4323" i="409"/>
  <c r="E4324" i="409"/>
  <c r="E4325" i="409"/>
  <c r="E4326" i="409"/>
  <c r="E4327" i="409"/>
  <c r="E4328" i="409"/>
  <c r="E4329" i="409"/>
  <c r="E4330" i="409"/>
  <c r="E4331" i="409"/>
  <c r="E4332" i="409"/>
  <c r="E4333" i="409"/>
  <c r="E4334" i="409"/>
  <c r="E4335" i="409"/>
  <c r="E4336" i="409"/>
  <c r="E4337" i="409"/>
  <c r="E4338" i="409"/>
  <c r="E4339" i="409"/>
  <c r="E4340" i="409"/>
  <c r="E4341" i="409"/>
  <c r="E4342" i="409"/>
  <c r="E4343" i="409"/>
  <c r="E4344" i="409"/>
  <c r="E4345" i="409"/>
  <c r="E4346" i="409"/>
  <c r="E4347" i="409"/>
  <c r="E4348" i="409"/>
  <c r="E3" i="409" l="1"/>
  <c r="F4" i="5"/>
  <c r="G4" i="5"/>
  <c r="F5" i="5"/>
  <c r="G5" i="5"/>
  <c r="F6" i="5"/>
  <c r="G6" i="5"/>
  <c r="F7" i="5"/>
  <c r="G7" i="5"/>
  <c r="F8" i="5"/>
  <c r="G8" i="5"/>
  <c r="F9" i="5"/>
  <c r="G9" i="5"/>
  <c r="F10" i="5"/>
  <c r="G10" i="5"/>
  <c r="F11" i="5"/>
  <c r="G11" i="5"/>
  <c r="F12" i="5"/>
  <c r="G12" i="5"/>
  <c r="F13" i="5"/>
  <c r="G13" i="5"/>
  <c r="F14" i="5"/>
  <c r="G14" i="5"/>
  <c r="F15" i="5"/>
  <c r="G15" i="5"/>
  <c r="F16" i="5"/>
  <c r="G16" i="5"/>
  <c r="F17" i="5"/>
  <c r="G17" i="5"/>
  <c r="F18" i="5"/>
  <c r="G18" i="5"/>
  <c r="F19" i="5"/>
  <c r="G19" i="5"/>
  <c r="F20" i="5"/>
  <c r="G20" i="5"/>
  <c r="F21" i="5"/>
  <c r="G21" i="5"/>
  <c r="F22" i="5"/>
  <c r="G22" i="5"/>
  <c r="F23" i="5"/>
  <c r="G23" i="5"/>
  <c r="F24" i="5"/>
  <c r="G24" i="5"/>
  <c r="F25" i="5"/>
  <c r="G25" i="5"/>
  <c r="F26" i="5"/>
  <c r="G26" i="5"/>
  <c r="F27" i="5"/>
  <c r="G27" i="5"/>
  <c r="F28" i="5"/>
  <c r="G28" i="5"/>
  <c r="F29" i="5"/>
  <c r="G29" i="5"/>
  <c r="F30" i="5"/>
  <c r="G30" i="5"/>
  <c r="F31" i="5"/>
  <c r="G31" i="5"/>
  <c r="F32" i="5"/>
  <c r="G32" i="5"/>
  <c r="F33" i="5"/>
  <c r="G33" i="5"/>
  <c r="F34" i="5"/>
  <c r="G34" i="5"/>
  <c r="F35" i="5"/>
  <c r="G35" i="5"/>
  <c r="F36" i="5"/>
  <c r="G36" i="5"/>
  <c r="F37" i="5"/>
  <c r="G37" i="5"/>
  <c r="F38" i="5"/>
  <c r="G38" i="5"/>
  <c r="F39" i="5"/>
  <c r="G39" i="5"/>
  <c r="F40" i="5"/>
  <c r="G40" i="5"/>
  <c r="F41" i="5"/>
  <c r="G41" i="5"/>
  <c r="F42" i="5"/>
  <c r="G42" i="5"/>
  <c r="F43" i="5"/>
  <c r="G43" i="5"/>
  <c r="F44" i="5"/>
  <c r="G44" i="5"/>
  <c r="F45" i="5"/>
  <c r="G45" i="5"/>
  <c r="F46" i="5"/>
  <c r="G46" i="5"/>
  <c r="F47" i="5"/>
  <c r="G47" i="5"/>
  <c r="F48" i="5"/>
  <c r="G48" i="5"/>
  <c r="F49" i="5"/>
  <c r="G49" i="5"/>
  <c r="F50" i="5"/>
  <c r="G50" i="5"/>
  <c r="F51" i="5"/>
  <c r="G51" i="5"/>
  <c r="F52" i="5"/>
  <c r="G52" i="5"/>
  <c r="F53" i="5"/>
  <c r="G53" i="5"/>
  <c r="F54" i="5"/>
  <c r="G54" i="5"/>
  <c r="F55" i="5"/>
  <c r="G55" i="5"/>
  <c r="F56" i="5"/>
  <c r="G56" i="5"/>
  <c r="F57" i="5"/>
  <c r="G57" i="5"/>
  <c r="F58" i="5"/>
  <c r="G58" i="5"/>
  <c r="F59" i="5"/>
  <c r="G59" i="5"/>
  <c r="F60" i="5"/>
  <c r="G60" i="5"/>
  <c r="F61" i="5"/>
  <c r="G61" i="5"/>
  <c r="F62" i="5"/>
  <c r="G62" i="5"/>
  <c r="F63" i="5"/>
  <c r="G63" i="5"/>
  <c r="F64" i="5"/>
  <c r="G64" i="5"/>
  <c r="F65" i="5"/>
  <c r="G65" i="5"/>
  <c r="F66" i="5"/>
  <c r="G66" i="5"/>
  <c r="F67" i="5"/>
  <c r="G67" i="5"/>
  <c r="F68" i="5"/>
  <c r="G68" i="5"/>
  <c r="F69" i="5"/>
  <c r="G69" i="5"/>
  <c r="F70" i="5"/>
  <c r="G70" i="5"/>
  <c r="F71" i="5"/>
  <c r="G71" i="5"/>
  <c r="F72" i="5"/>
  <c r="G72" i="5"/>
  <c r="F73" i="5"/>
  <c r="G73" i="5"/>
  <c r="F74" i="5"/>
  <c r="G74" i="5"/>
  <c r="F75" i="5"/>
  <c r="G75" i="5"/>
  <c r="F76" i="5"/>
  <c r="G76" i="5"/>
  <c r="F77" i="5"/>
  <c r="G77" i="5"/>
  <c r="F78" i="5"/>
  <c r="G78" i="5"/>
  <c r="F79" i="5"/>
  <c r="G79" i="5"/>
  <c r="F80" i="5"/>
  <c r="G80" i="5"/>
  <c r="F81" i="5"/>
  <c r="G81" i="5"/>
  <c r="F82" i="5"/>
  <c r="G82" i="5"/>
  <c r="F83" i="5"/>
  <c r="G83" i="5"/>
  <c r="F84" i="5"/>
  <c r="G84" i="5"/>
  <c r="F85" i="5"/>
  <c r="G85" i="5"/>
  <c r="F86" i="5"/>
  <c r="G86" i="5"/>
  <c r="F87" i="5"/>
  <c r="G87" i="5"/>
  <c r="F88" i="5"/>
  <c r="G88" i="5"/>
  <c r="F89" i="5"/>
  <c r="G89" i="5"/>
  <c r="F90" i="5"/>
  <c r="G90" i="5"/>
  <c r="F91" i="5"/>
  <c r="G91" i="5"/>
  <c r="F92" i="5"/>
  <c r="G92" i="5"/>
  <c r="F93" i="5"/>
  <c r="G93" i="5"/>
  <c r="F94" i="5"/>
  <c r="G94" i="5"/>
  <c r="F95" i="5"/>
  <c r="G95" i="5"/>
  <c r="F96" i="5"/>
  <c r="G96" i="5"/>
  <c r="F97" i="5"/>
  <c r="G97" i="5"/>
  <c r="F98" i="5"/>
  <c r="G98" i="5"/>
  <c r="F99" i="5"/>
  <c r="G99" i="5"/>
  <c r="F100" i="5"/>
  <c r="G100" i="5"/>
  <c r="F101" i="5"/>
  <c r="G101" i="5"/>
  <c r="F102" i="5"/>
  <c r="G102" i="5"/>
  <c r="F103" i="5"/>
  <c r="G103" i="5"/>
  <c r="F104" i="5"/>
  <c r="G104" i="5"/>
  <c r="F105" i="5"/>
  <c r="G105" i="5"/>
  <c r="F106" i="5"/>
  <c r="G106" i="5"/>
  <c r="F107" i="5"/>
  <c r="G107" i="5"/>
  <c r="F108" i="5"/>
  <c r="G108" i="5"/>
  <c r="F109" i="5"/>
  <c r="G109" i="5"/>
  <c r="F110" i="5"/>
  <c r="G110" i="5"/>
  <c r="F111" i="5"/>
  <c r="G111" i="5"/>
  <c r="F112" i="5"/>
  <c r="G112" i="5"/>
  <c r="F113" i="5"/>
  <c r="G113" i="5"/>
  <c r="F114" i="5"/>
  <c r="G114" i="5"/>
  <c r="F115" i="5"/>
  <c r="G115" i="5"/>
  <c r="F116" i="5"/>
  <c r="G116" i="5"/>
  <c r="F117" i="5"/>
  <c r="G117" i="5"/>
  <c r="F118" i="5"/>
  <c r="G118" i="5"/>
  <c r="F119" i="5"/>
  <c r="G119" i="5"/>
  <c r="F120" i="5"/>
  <c r="G120" i="5"/>
  <c r="F121" i="5"/>
  <c r="G121" i="5"/>
  <c r="F122" i="5"/>
  <c r="G122" i="5"/>
  <c r="F123" i="5"/>
  <c r="G123" i="5"/>
  <c r="F124" i="5"/>
  <c r="G124" i="5"/>
  <c r="F125" i="5"/>
  <c r="G125" i="5"/>
  <c r="F126" i="5"/>
  <c r="G126" i="5"/>
  <c r="F127" i="5"/>
  <c r="G127" i="5"/>
  <c r="F128" i="5"/>
  <c r="G128" i="5"/>
  <c r="F129" i="5"/>
  <c r="G129" i="5"/>
  <c r="F130" i="5"/>
  <c r="G130" i="5"/>
  <c r="F131" i="5"/>
  <c r="G131" i="5"/>
  <c r="F132" i="5"/>
  <c r="G132" i="5"/>
  <c r="F133" i="5"/>
  <c r="G133" i="5"/>
  <c r="F134" i="5"/>
  <c r="G134" i="5"/>
  <c r="F135" i="5"/>
  <c r="G135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F146" i="5"/>
  <c r="G146" i="5"/>
  <c r="F147" i="5"/>
  <c r="G147" i="5"/>
  <c r="F148" i="5"/>
  <c r="G148" i="5"/>
  <c r="F149" i="5"/>
  <c r="G149" i="5"/>
  <c r="F150" i="5"/>
  <c r="G150" i="5"/>
  <c r="F151" i="5"/>
  <c r="G151" i="5"/>
  <c r="F152" i="5"/>
  <c r="G152" i="5"/>
  <c r="F153" i="5"/>
  <c r="G153" i="5"/>
  <c r="F154" i="5"/>
  <c r="G154" i="5"/>
  <c r="F155" i="5"/>
  <c r="G155" i="5"/>
  <c r="F156" i="5"/>
  <c r="G156" i="5"/>
  <c r="F157" i="5"/>
  <c r="G157" i="5"/>
  <c r="F158" i="5"/>
  <c r="G158" i="5"/>
  <c r="F159" i="5"/>
  <c r="G159" i="5"/>
  <c r="F160" i="5"/>
  <c r="G160" i="5"/>
  <c r="F161" i="5"/>
  <c r="G161" i="5"/>
  <c r="F162" i="5"/>
  <c r="G162" i="5"/>
  <c r="F163" i="5"/>
  <c r="G163" i="5"/>
  <c r="F164" i="5"/>
  <c r="G164" i="5"/>
  <c r="F165" i="5"/>
  <c r="G165" i="5"/>
  <c r="F166" i="5"/>
  <c r="G166" i="5"/>
  <c r="F167" i="5"/>
  <c r="G167" i="5"/>
  <c r="F168" i="5"/>
  <c r="G168" i="5"/>
  <c r="F169" i="5"/>
  <c r="G169" i="5"/>
  <c r="F170" i="5"/>
  <c r="G170" i="5"/>
  <c r="F171" i="5"/>
  <c r="G171" i="5"/>
  <c r="F172" i="5"/>
  <c r="G172" i="5"/>
  <c r="F173" i="5"/>
  <c r="G173" i="5"/>
  <c r="F174" i="5"/>
  <c r="G174" i="5"/>
  <c r="F175" i="5"/>
  <c r="G175" i="5"/>
  <c r="F176" i="5"/>
  <c r="G176" i="5"/>
  <c r="F177" i="5"/>
  <c r="G177" i="5"/>
  <c r="F178" i="5"/>
  <c r="G178" i="5"/>
  <c r="F179" i="5"/>
  <c r="G179" i="5"/>
  <c r="F180" i="5"/>
  <c r="G180" i="5"/>
  <c r="F181" i="5"/>
  <c r="G181" i="5"/>
  <c r="F182" i="5"/>
  <c r="G182" i="5"/>
  <c r="F183" i="5"/>
  <c r="G183" i="5"/>
  <c r="F184" i="5"/>
  <c r="G184" i="5"/>
  <c r="F185" i="5"/>
  <c r="G185" i="5"/>
  <c r="F186" i="5"/>
  <c r="G186" i="5"/>
  <c r="F187" i="5"/>
  <c r="G187" i="5"/>
  <c r="F188" i="5"/>
  <c r="G188" i="5"/>
  <c r="F189" i="5"/>
  <c r="G189" i="5"/>
  <c r="F190" i="5"/>
  <c r="G190" i="5"/>
  <c r="F191" i="5"/>
  <c r="G191" i="5"/>
  <c r="F192" i="5"/>
  <c r="G192" i="5"/>
  <c r="F193" i="5"/>
  <c r="G193" i="5"/>
  <c r="F194" i="5"/>
  <c r="G194" i="5"/>
  <c r="F195" i="5"/>
  <c r="G195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F203" i="5"/>
  <c r="G203" i="5"/>
  <c r="F204" i="5"/>
  <c r="G204" i="5"/>
  <c r="F205" i="5"/>
  <c r="G205" i="5"/>
  <c r="F206" i="5"/>
  <c r="G206" i="5"/>
  <c r="F207" i="5"/>
  <c r="G207" i="5"/>
  <c r="F208" i="5"/>
  <c r="G208" i="5"/>
  <c r="F209" i="5"/>
  <c r="G209" i="5"/>
  <c r="F210" i="5"/>
  <c r="G210" i="5"/>
  <c r="F211" i="5"/>
  <c r="G211" i="5"/>
  <c r="F212" i="5"/>
  <c r="G212" i="5"/>
  <c r="F213" i="5"/>
  <c r="G213" i="5"/>
  <c r="F214" i="5"/>
  <c r="G214" i="5"/>
  <c r="F215" i="5"/>
  <c r="G215" i="5"/>
  <c r="F216" i="5"/>
  <c r="G216" i="5"/>
  <c r="F217" i="5"/>
  <c r="G217" i="5"/>
  <c r="F218" i="5"/>
  <c r="G218" i="5"/>
  <c r="F219" i="5"/>
  <c r="G219" i="5"/>
  <c r="F220" i="5"/>
  <c r="G220" i="5"/>
  <c r="F221" i="5"/>
  <c r="G221" i="5"/>
  <c r="F222" i="5"/>
  <c r="G222" i="5"/>
  <c r="F223" i="5"/>
  <c r="G223" i="5"/>
  <c r="F224" i="5"/>
  <c r="G224" i="5"/>
  <c r="F225" i="5"/>
  <c r="G225" i="5"/>
  <c r="F226" i="5"/>
  <c r="G226" i="5"/>
  <c r="F227" i="5"/>
  <c r="G227" i="5"/>
  <c r="F228" i="5"/>
  <c r="G228" i="5"/>
  <c r="F229" i="5"/>
  <c r="G229" i="5"/>
  <c r="F230" i="5"/>
  <c r="G230" i="5"/>
  <c r="F231" i="5"/>
  <c r="G231" i="5"/>
  <c r="F232" i="5"/>
  <c r="G232" i="5"/>
  <c r="F233" i="5"/>
  <c r="G233" i="5"/>
  <c r="F234" i="5"/>
  <c r="G234" i="5"/>
  <c r="F235" i="5"/>
  <c r="G235" i="5"/>
  <c r="F236" i="5"/>
  <c r="G236" i="5"/>
  <c r="F237" i="5"/>
  <c r="G237" i="5"/>
  <c r="F238" i="5"/>
  <c r="G238" i="5"/>
  <c r="F239" i="5"/>
  <c r="G239" i="5"/>
  <c r="F240" i="5"/>
  <c r="G240" i="5"/>
  <c r="F241" i="5"/>
  <c r="G241" i="5"/>
  <c r="F242" i="5"/>
  <c r="G242" i="5"/>
  <c r="F243" i="5"/>
  <c r="G243" i="5"/>
  <c r="F244" i="5"/>
  <c r="G244" i="5"/>
  <c r="F245" i="5"/>
  <c r="G245" i="5"/>
  <c r="F246" i="5"/>
  <c r="G246" i="5"/>
  <c r="F247" i="5"/>
  <c r="G247" i="5"/>
  <c r="F248" i="5"/>
  <c r="G248" i="5"/>
  <c r="F249" i="5"/>
  <c r="G249" i="5"/>
  <c r="F250" i="5"/>
  <c r="G250" i="5"/>
  <c r="F251" i="5"/>
  <c r="G251" i="5"/>
  <c r="F252" i="5"/>
  <c r="G252" i="5"/>
  <c r="F253" i="5"/>
  <c r="G253" i="5"/>
  <c r="F254" i="5"/>
  <c r="G254" i="5"/>
  <c r="F255" i="5"/>
  <c r="G255" i="5"/>
  <c r="F256" i="5"/>
  <c r="G256" i="5"/>
  <c r="F257" i="5"/>
  <c r="G257" i="5"/>
  <c r="F258" i="5"/>
  <c r="G258" i="5"/>
  <c r="F259" i="5"/>
  <c r="G259" i="5"/>
  <c r="F260" i="5"/>
  <c r="G260" i="5"/>
  <c r="F261" i="5"/>
  <c r="G261" i="5"/>
  <c r="F262" i="5"/>
  <c r="G262" i="5"/>
  <c r="F263" i="5"/>
  <c r="G263" i="5"/>
  <c r="F264" i="5"/>
  <c r="G264" i="5"/>
  <c r="F265" i="5"/>
  <c r="G265" i="5"/>
  <c r="F266" i="5"/>
  <c r="G266" i="5"/>
  <c r="F267" i="5"/>
  <c r="G267" i="5"/>
  <c r="F268" i="5"/>
  <c r="G268" i="5"/>
  <c r="F269" i="5"/>
  <c r="G269" i="5"/>
  <c r="F270" i="5"/>
  <c r="G270" i="5"/>
  <c r="F271" i="5"/>
  <c r="G271" i="5"/>
  <c r="F272" i="5"/>
  <c r="G272" i="5"/>
  <c r="F273" i="5"/>
  <c r="G273" i="5"/>
  <c r="F274" i="5"/>
  <c r="G274" i="5"/>
  <c r="F275" i="5"/>
  <c r="G275" i="5"/>
  <c r="F276" i="5"/>
  <c r="G276" i="5"/>
  <c r="F277" i="5"/>
  <c r="G277" i="5"/>
  <c r="F278" i="5"/>
  <c r="G278" i="5"/>
  <c r="F279" i="5"/>
  <c r="G279" i="5"/>
  <c r="F280" i="5"/>
  <c r="G280" i="5"/>
  <c r="F281" i="5"/>
  <c r="G281" i="5"/>
  <c r="F282" i="5"/>
  <c r="G282" i="5"/>
  <c r="F283" i="5"/>
  <c r="G283" i="5"/>
  <c r="F284" i="5"/>
  <c r="G284" i="5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/>
  <c r="G299" i="5"/>
  <c r="F300" i="5"/>
  <c r="G300" i="5"/>
  <c r="F301" i="5"/>
  <c r="G301" i="5"/>
  <c r="F302" i="5"/>
  <c r="G302" i="5"/>
  <c r="F303" i="5"/>
  <c r="G303" i="5"/>
  <c r="F304" i="5"/>
  <c r="G304" i="5"/>
  <c r="F305" i="5"/>
  <c r="G305" i="5"/>
  <c r="F306" i="5"/>
  <c r="G306" i="5"/>
  <c r="F307" i="5"/>
  <c r="G307" i="5"/>
  <c r="F308" i="5"/>
  <c r="G308" i="5"/>
  <c r="F309" i="5"/>
  <c r="G309" i="5"/>
  <c r="F310" i="5"/>
  <c r="G310" i="5"/>
  <c r="F311" i="5"/>
  <c r="G311" i="5"/>
  <c r="F312" i="5"/>
  <c r="G312" i="5"/>
  <c r="F313" i="5"/>
  <c r="G313" i="5"/>
  <c r="F314" i="5"/>
  <c r="G314" i="5"/>
  <c r="F315" i="5"/>
  <c r="G315" i="5"/>
  <c r="F316" i="5"/>
  <c r="G316" i="5"/>
  <c r="F317" i="5"/>
  <c r="G317" i="5"/>
  <c r="F318" i="5"/>
  <c r="G318" i="5"/>
  <c r="F319" i="5"/>
  <c r="G319" i="5"/>
  <c r="F320" i="5"/>
  <c r="G320" i="5"/>
  <c r="F321" i="5"/>
  <c r="G321" i="5"/>
  <c r="F322" i="5"/>
  <c r="G322" i="5"/>
  <c r="F323" i="5"/>
  <c r="G323" i="5"/>
  <c r="F324" i="5"/>
  <c r="G324" i="5"/>
  <c r="F325" i="5"/>
  <c r="G325" i="5"/>
  <c r="F326" i="5"/>
  <c r="G326" i="5"/>
  <c r="F327" i="5"/>
  <c r="G327" i="5"/>
  <c r="F328" i="5"/>
  <c r="G328" i="5"/>
  <c r="F329" i="5"/>
  <c r="G329" i="5"/>
  <c r="F330" i="5"/>
  <c r="G330" i="5"/>
  <c r="F331" i="5"/>
  <c r="G331" i="5"/>
  <c r="F332" i="5"/>
  <c r="G332" i="5"/>
  <c r="F333" i="5"/>
  <c r="G333" i="5"/>
  <c r="F334" i="5"/>
  <c r="G334" i="5"/>
  <c r="F335" i="5"/>
  <c r="G335" i="5"/>
  <c r="F336" i="5"/>
  <c r="G336" i="5"/>
  <c r="F337" i="5"/>
  <c r="G337" i="5"/>
  <c r="F338" i="5"/>
  <c r="G338" i="5"/>
  <c r="F339" i="5"/>
  <c r="G339" i="5"/>
  <c r="F340" i="5"/>
  <c r="G340" i="5"/>
  <c r="F341" i="5"/>
  <c r="G341" i="5"/>
  <c r="F342" i="5"/>
  <c r="G342" i="5"/>
  <c r="F343" i="5"/>
  <c r="G343" i="5"/>
  <c r="F344" i="5"/>
  <c r="G344" i="5"/>
  <c r="F345" i="5"/>
  <c r="G345" i="5"/>
  <c r="F346" i="5"/>
  <c r="G346" i="5"/>
  <c r="F347" i="5"/>
  <c r="G347" i="5"/>
  <c r="F348" i="5"/>
  <c r="G348" i="5"/>
  <c r="F349" i="5"/>
  <c r="G349" i="5"/>
  <c r="F350" i="5"/>
  <c r="G350" i="5"/>
  <c r="F351" i="5"/>
  <c r="G351" i="5"/>
  <c r="F352" i="5"/>
  <c r="G352" i="5"/>
  <c r="F353" i="5"/>
  <c r="G353" i="5"/>
  <c r="F354" i="5"/>
  <c r="G354" i="5"/>
  <c r="F355" i="5"/>
  <c r="G355" i="5"/>
  <c r="F356" i="5"/>
  <c r="G356" i="5"/>
  <c r="F357" i="5"/>
  <c r="G357" i="5"/>
  <c r="F358" i="5"/>
  <c r="G358" i="5"/>
  <c r="F359" i="5"/>
  <c r="G359" i="5"/>
  <c r="F360" i="5"/>
  <c r="G360" i="5"/>
  <c r="F361" i="5"/>
  <c r="G361" i="5"/>
  <c r="F362" i="5"/>
  <c r="G362" i="5"/>
  <c r="F363" i="5"/>
  <c r="G363" i="5"/>
  <c r="F364" i="5"/>
  <c r="G364" i="5"/>
  <c r="F365" i="5"/>
  <c r="G365" i="5"/>
  <c r="F366" i="5"/>
  <c r="G366" i="5"/>
  <c r="F367" i="5"/>
  <c r="G367" i="5"/>
  <c r="F368" i="5"/>
  <c r="G368" i="5"/>
  <c r="F369" i="5"/>
  <c r="G369" i="5"/>
  <c r="F370" i="5"/>
  <c r="G370" i="5"/>
  <c r="F371" i="5"/>
  <c r="G371" i="5"/>
  <c r="F372" i="5"/>
  <c r="G372" i="5"/>
  <c r="F373" i="5"/>
  <c r="G373" i="5"/>
  <c r="F374" i="5"/>
  <c r="G374" i="5"/>
  <c r="F375" i="5"/>
  <c r="G375" i="5"/>
  <c r="F376" i="5"/>
  <c r="G376" i="5"/>
  <c r="F377" i="5"/>
  <c r="G377" i="5"/>
  <c r="F378" i="5"/>
  <c r="G378" i="5"/>
  <c r="F379" i="5"/>
  <c r="G379" i="5"/>
  <c r="F380" i="5"/>
  <c r="G380" i="5"/>
  <c r="F381" i="5"/>
  <c r="G381" i="5"/>
  <c r="F382" i="5"/>
  <c r="G382" i="5"/>
  <c r="F383" i="5"/>
  <c r="G383" i="5"/>
  <c r="F384" i="5"/>
  <c r="G384" i="5"/>
  <c r="F385" i="5"/>
  <c r="G385" i="5"/>
  <c r="F386" i="5"/>
  <c r="G386" i="5"/>
  <c r="F387" i="5"/>
  <c r="G387" i="5"/>
  <c r="F388" i="5"/>
  <c r="G388" i="5"/>
  <c r="F389" i="5"/>
  <c r="G389" i="5"/>
  <c r="F390" i="5"/>
  <c r="G390" i="5"/>
  <c r="F391" i="5"/>
  <c r="G391" i="5"/>
  <c r="F392" i="5"/>
  <c r="G392" i="5"/>
  <c r="F393" i="5"/>
  <c r="G393" i="5"/>
  <c r="F394" i="5"/>
  <c r="G394" i="5"/>
  <c r="F395" i="5"/>
  <c r="G395" i="5"/>
  <c r="F396" i="5"/>
  <c r="G396" i="5"/>
  <c r="F397" i="5"/>
  <c r="G397" i="5"/>
  <c r="F398" i="5"/>
  <c r="G398" i="5"/>
  <c r="F399" i="5"/>
  <c r="G399" i="5"/>
  <c r="F400" i="5"/>
  <c r="G400" i="5"/>
  <c r="F401" i="5"/>
  <c r="G401" i="5"/>
  <c r="F402" i="5"/>
  <c r="G402" i="5"/>
  <c r="F403" i="5"/>
  <c r="G403" i="5"/>
  <c r="F404" i="5"/>
  <c r="G404" i="5"/>
  <c r="F405" i="5"/>
  <c r="G405" i="5"/>
  <c r="F406" i="5"/>
  <c r="G406" i="5"/>
  <c r="F407" i="5"/>
  <c r="G407" i="5"/>
  <c r="F408" i="5"/>
  <c r="G408" i="5"/>
  <c r="F409" i="5"/>
  <c r="G409" i="5"/>
  <c r="F410" i="5"/>
  <c r="G410" i="5"/>
  <c r="F411" i="5"/>
  <c r="G411" i="5"/>
  <c r="F412" i="5"/>
  <c r="G412" i="5"/>
  <c r="F413" i="5"/>
  <c r="G413" i="5"/>
  <c r="F414" i="5"/>
  <c r="G414" i="5"/>
  <c r="F415" i="5"/>
  <c r="G415" i="5"/>
  <c r="F416" i="5"/>
  <c r="G416" i="5"/>
  <c r="F417" i="5"/>
  <c r="G417" i="5"/>
  <c r="F418" i="5"/>
  <c r="G418" i="5"/>
  <c r="F419" i="5"/>
  <c r="G419" i="5"/>
  <c r="F420" i="5"/>
  <c r="G420" i="5"/>
  <c r="F421" i="5"/>
  <c r="G421" i="5"/>
  <c r="F422" i="5"/>
  <c r="G422" i="5"/>
  <c r="F423" i="5"/>
  <c r="G423" i="5"/>
  <c r="F424" i="5"/>
  <c r="G424" i="5"/>
  <c r="F425" i="5"/>
  <c r="G425" i="5"/>
  <c r="F426" i="5"/>
  <c r="G426" i="5"/>
  <c r="F427" i="5"/>
  <c r="G427" i="5"/>
  <c r="F428" i="5"/>
  <c r="G428" i="5"/>
  <c r="F429" i="5"/>
  <c r="G429" i="5"/>
  <c r="F430" i="5"/>
  <c r="G430" i="5"/>
  <c r="F431" i="5"/>
  <c r="G431" i="5"/>
  <c r="F432" i="5"/>
  <c r="G432" i="5"/>
  <c r="F433" i="5"/>
  <c r="G433" i="5"/>
  <c r="F434" i="5"/>
  <c r="G434" i="5"/>
  <c r="F435" i="5"/>
  <c r="G435" i="5"/>
  <c r="F436" i="5"/>
  <c r="G436" i="5"/>
  <c r="F437" i="5"/>
  <c r="G437" i="5"/>
  <c r="F438" i="5"/>
  <c r="G438" i="5"/>
  <c r="F439" i="5"/>
  <c r="G439" i="5"/>
  <c r="F440" i="5"/>
  <c r="G440" i="5"/>
  <c r="F441" i="5"/>
  <c r="G441" i="5"/>
  <c r="F442" i="5"/>
  <c r="G442" i="5"/>
  <c r="F443" i="5"/>
  <c r="G443" i="5"/>
  <c r="F444" i="5"/>
  <c r="G444" i="5"/>
  <c r="F445" i="5"/>
  <c r="G445" i="5"/>
  <c r="F446" i="5"/>
  <c r="G446" i="5"/>
  <c r="F447" i="5"/>
  <c r="G447" i="5"/>
  <c r="F448" i="5"/>
  <c r="G448" i="5"/>
  <c r="F449" i="5"/>
  <c r="G449" i="5"/>
  <c r="F450" i="5"/>
  <c r="G450" i="5"/>
  <c r="F451" i="5"/>
  <c r="G451" i="5"/>
  <c r="F452" i="5"/>
  <c r="G452" i="5"/>
  <c r="F453" i="5"/>
  <c r="G453" i="5"/>
  <c r="F454" i="5"/>
  <c r="G454" i="5"/>
  <c r="F455" i="5"/>
  <c r="G455" i="5"/>
  <c r="F456" i="5"/>
  <c r="G456" i="5"/>
  <c r="F457" i="5"/>
  <c r="G457" i="5"/>
  <c r="F458" i="5"/>
  <c r="G458" i="5"/>
  <c r="F459" i="5"/>
  <c r="G459" i="5"/>
  <c r="F460" i="5"/>
  <c r="G460" i="5"/>
  <c r="F461" i="5"/>
  <c r="G461" i="5"/>
  <c r="F462" i="5"/>
  <c r="G462" i="5"/>
  <c r="F463" i="5"/>
  <c r="G463" i="5"/>
  <c r="F464" i="5"/>
  <c r="G464" i="5"/>
  <c r="F465" i="5"/>
  <c r="G465" i="5"/>
  <c r="F466" i="5"/>
  <c r="G466" i="5"/>
  <c r="F467" i="5"/>
  <c r="G467" i="5"/>
  <c r="F468" i="5"/>
  <c r="G468" i="5"/>
  <c r="F469" i="5"/>
  <c r="G469" i="5"/>
  <c r="F470" i="5"/>
  <c r="G470" i="5"/>
  <c r="F471" i="5"/>
  <c r="G471" i="5"/>
  <c r="F472" i="5"/>
  <c r="G472" i="5"/>
  <c r="F473" i="5"/>
  <c r="G473" i="5"/>
  <c r="F474" i="5"/>
  <c r="G474" i="5"/>
  <c r="F475" i="5"/>
  <c r="G475" i="5"/>
  <c r="F476" i="5"/>
  <c r="G476" i="5"/>
  <c r="F477" i="5"/>
  <c r="G477" i="5"/>
  <c r="F478" i="5"/>
  <c r="G478" i="5"/>
  <c r="F479" i="5"/>
  <c r="G479" i="5"/>
  <c r="F480" i="5"/>
  <c r="G480" i="5"/>
  <c r="F481" i="5"/>
  <c r="G481" i="5"/>
  <c r="F482" i="5"/>
  <c r="G482" i="5"/>
  <c r="F483" i="5"/>
  <c r="G483" i="5"/>
  <c r="F484" i="5"/>
  <c r="G484" i="5"/>
  <c r="F485" i="5"/>
  <c r="G485" i="5"/>
  <c r="F486" i="5"/>
  <c r="G486" i="5"/>
  <c r="F487" i="5"/>
  <c r="G487" i="5"/>
  <c r="F488" i="5"/>
  <c r="G488" i="5"/>
  <c r="F489" i="5"/>
  <c r="G489" i="5"/>
  <c r="F490" i="5"/>
  <c r="G490" i="5"/>
  <c r="F491" i="5"/>
  <c r="G491" i="5"/>
  <c r="F492" i="5"/>
  <c r="G492" i="5"/>
  <c r="F493" i="5"/>
  <c r="G493" i="5"/>
  <c r="F494" i="5"/>
  <c r="G494" i="5"/>
  <c r="F495" i="5"/>
  <c r="G495" i="5"/>
  <c r="F496" i="5"/>
  <c r="G496" i="5"/>
  <c r="F497" i="5"/>
  <c r="G497" i="5"/>
  <c r="F498" i="5"/>
  <c r="G498" i="5"/>
  <c r="F499" i="5"/>
  <c r="G499" i="5"/>
  <c r="F500" i="5"/>
  <c r="G500" i="5"/>
  <c r="F501" i="5"/>
  <c r="G501" i="5"/>
  <c r="F502" i="5"/>
  <c r="G502" i="5"/>
  <c r="F503" i="5"/>
  <c r="G503" i="5"/>
  <c r="F504" i="5"/>
  <c r="G504" i="5"/>
  <c r="F505" i="5"/>
  <c r="G505" i="5"/>
  <c r="F506" i="5"/>
  <c r="G506" i="5"/>
  <c r="F507" i="5"/>
  <c r="G507" i="5"/>
  <c r="F508" i="5"/>
  <c r="G508" i="5"/>
  <c r="F509" i="5"/>
  <c r="G509" i="5"/>
  <c r="F510" i="5"/>
  <c r="G510" i="5"/>
  <c r="F511" i="5"/>
  <c r="G511" i="5"/>
  <c r="F512" i="5"/>
  <c r="G512" i="5"/>
  <c r="F513" i="5"/>
  <c r="G513" i="5"/>
  <c r="F514" i="5"/>
  <c r="G514" i="5"/>
  <c r="F515" i="5"/>
  <c r="G515" i="5"/>
  <c r="F516" i="5"/>
  <c r="G516" i="5"/>
  <c r="F517" i="5"/>
  <c r="G517" i="5"/>
  <c r="F518" i="5"/>
  <c r="G518" i="5"/>
  <c r="F519" i="5"/>
  <c r="G519" i="5"/>
  <c r="F520" i="5"/>
  <c r="G520" i="5"/>
  <c r="F521" i="5"/>
  <c r="G521" i="5"/>
  <c r="F522" i="5"/>
  <c r="G522" i="5"/>
  <c r="F523" i="5"/>
  <c r="G523" i="5"/>
  <c r="F524" i="5"/>
  <c r="G524" i="5"/>
  <c r="F525" i="5"/>
  <c r="G525" i="5"/>
  <c r="F526" i="5"/>
  <c r="G526" i="5"/>
  <c r="F527" i="5"/>
  <c r="G527" i="5"/>
  <c r="F528" i="5"/>
  <c r="G528" i="5"/>
  <c r="F529" i="5"/>
  <c r="G529" i="5"/>
  <c r="F530" i="5"/>
  <c r="G530" i="5"/>
  <c r="F531" i="5"/>
  <c r="G531" i="5"/>
  <c r="F532" i="5"/>
  <c r="G532" i="5"/>
  <c r="F533" i="5"/>
  <c r="G533" i="5"/>
  <c r="F534" i="5"/>
  <c r="G534" i="5"/>
  <c r="F535" i="5"/>
  <c r="G535" i="5"/>
  <c r="F536" i="5"/>
  <c r="G536" i="5"/>
  <c r="F537" i="5"/>
  <c r="G537" i="5"/>
  <c r="F538" i="5"/>
  <c r="G538" i="5"/>
  <c r="F539" i="5"/>
  <c r="G539" i="5"/>
  <c r="F540" i="5"/>
  <c r="G540" i="5"/>
  <c r="F541" i="5"/>
  <c r="G541" i="5"/>
  <c r="F542" i="5"/>
  <c r="G542" i="5"/>
  <c r="F543" i="5"/>
  <c r="G543" i="5"/>
  <c r="F544" i="5"/>
  <c r="G544" i="5"/>
  <c r="F545" i="5"/>
  <c r="G545" i="5"/>
  <c r="F546" i="5"/>
  <c r="G546" i="5"/>
  <c r="F547" i="5"/>
  <c r="G547" i="5"/>
  <c r="F548" i="5"/>
  <c r="G548" i="5"/>
  <c r="F549" i="5"/>
  <c r="G549" i="5"/>
  <c r="F550" i="5"/>
  <c r="G550" i="5"/>
  <c r="F551" i="5"/>
  <c r="G551" i="5"/>
  <c r="F552" i="5"/>
  <c r="G552" i="5"/>
  <c r="F553" i="5"/>
  <c r="G553" i="5"/>
  <c r="F554" i="5"/>
  <c r="G554" i="5"/>
  <c r="F555" i="5"/>
  <c r="G555" i="5"/>
  <c r="F556" i="5"/>
  <c r="G556" i="5"/>
  <c r="F557" i="5"/>
  <c r="G557" i="5"/>
  <c r="F558" i="5"/>
  <c r="G558" i="5"/>
  <c r="F559" i="5"/>
  <c r="G559" i="5"/>
  <c r="F560" i="5"/>
  <c r="G560" i="5"/>
  <c r="F561" i="5"/>
  <c r="G561" i="5"/>
  <c r="F562" i="5"/>
  <c r="G562" i="5"/>
  <c r="F563" i="5"/>
  <c r="G563" i="5"/>
  <c r="F564" i="5"/>
  <c r="G564" i="5"/>
  <c r="F565" i="5"/>
  <c r="G565" i="5"/>
  <c r="F566" i="5"/>
  <c r="G566" i="5"/>
  <c r="F567" i="5"/>
  <c r="G567" i="5"/>
  <c r="F568" i="5"/>
  <c r="G568" i="5"/>
  <c r="F569" i="5"/>
  <c r="G569" i="5"/>
  <c r="F570" i="5"/>
  <c r="G570" i="5"/>
  <c r="F571" i="5"/>
  <c r="G571" i="5"/>
  <c r="F572" i="5"/>
  <c r="G572" i="5"/>
  <c r="F573" i="5"/>
  <c r="G573" i="5"/>
  <c r="F574" i="5"/>
  <c r="G574" i="5"/>
  <c r="F575" i="5"/>
  <c r="G575" i="5"/>
  <c r="F576" i="5"/>
  <c r="G576" i="5"/>
  <c r="F577" i="5"/>
  <c r="G577" i="5"/>
  <c r="F578" i="5"/>
  <c r="G578" i="5"/>
  <c r="F579" i="5"/>
  <c r="G579" i="5"/>
  <c r="F580" i="5"/>
  <c r="G580" i="5"/>
  <c r="F581" i="5"/>
  <c r="G581" i="5"/>
  <c r="F582" i="5"/>
  <c r="G582" i="5"/>
  <c r="F583" i="5"/>
  <c r="G583" i="5"/>
  <c r="F584" i="5"/>
  <c r="G584" i="5"/>
  <c r="F585" i="5"/>
  <c r="G585" i="5"/>
  <c r="F586" i="5"/>
  <c r="G586" i="5"/>
  <c r="F587" i="5"/>
  <c r="G587" i="5"/>
  <c r="F588" i="5"/>
  <c r="G588" i="5"/>
  <c r="F589" i="5"/>
  <c r="G589" i="5"/>
  <c r="F590" i="5"/>
  <c r="G590" i="5"/>
  <c r="F591" i="5"/>
  <c r="G591" i="5"/>
  <c r="F592" i="5"/>
  <c r="G592" i="5"/>
  <c r="F593" i="5"/>
  <c r="G593" i="5"/>
  <c r="F594" i="5"/>
  <c r="G594" i="5"/>
  <c r="F595" i="5"/>
  <c r="G595" i="5"/>
  <c r="F596" i="5"/>
  <c r="G596" i="5"/>
  <c r="F597" i="5"/>
  <c r="G597" i="5"/>
  <c r="F598" i="5"/>
  <c r="G598" i="5"/>
  <c r="F599" i="5"/>
  <c r="G599" i="5"/>
  <c r="F600" i="5"/>
  <c r="G600" i="5"/>
  <c r="F601" i="5"/>
  <c r="G601" i="5"/>
  <c r="F602" i="5"/>
  <c r="G602" i="5"/>
  <c r="F603" i="5"/>
  <c r="G603" i="5"/>
  <c r="F604" i="5"/>
  <c r="G604" i="5"/>
  <c r="F605" i="5"/>
  <c r="G605" i="5"/>
  <c r="F606" i="5"/>
  <c r="G606" i="5"/>
  <c r="F607" i="5"/>
  <c r="G607" i="5"/>
  <c r="F608" i="5"/>
  <c r="G608" i="5"/>
  <c r="F609" i="5"/>
  <c r="G609" i="5"/>
  <c r="F610" i="5"/>
  <c r="G610" i="5"/>
  <c r="F611" i="5"/>
  <c r="G611" i="5"/>
  <c r="F612" i="5"/>
  <c r="G612" i="5"/>
  <c r="F613" i="5"/>
  <c r="G613" i="5"/>
  <c r="F614" i="5"/>
  <c r="G614" i="5"/>
  <c r="F615" i="5"/>
  <c r="G615" i="5"/>
  <c r="F616" i="5"/>
  <c r="G616" i="5"/>
  <c r="F617" i="5"/>
  <c r="G617" i="5"/>
  <c r="F618" i="5"/>
  <c r="G618" i="5"/>
  <c r="F619" i="5"/>
  <c r="G619" i="5"/>
  <c r="F620" i="5"/>
  <c r="G620" i="5"/>
  <c r="F621" i="5"/>
  <c r="G621" i="5"/>
  <c r="F622" i="5"/>
  <c r="G622" i="5"/>
  <c r="F623" i="5"/>
  <c r="G623" i="5"/>
  <c r="F624" i="5"/>
  <c r="G624" i="5"/>
  <c r="F625" i="5"/>
  <c r="G625" i="5"/>
  <c r="F626" i="5"/>
  <c r="G626" i="5"/>
  <c r="F627" i="5"/>
  <c r="G627" i="5"/>
  <c r="F628" i="5"/>
  <c r="G628" i="5"/>
  <c r="F629" i="5"/>
  <c r="G629" i="5"/>
  <c r="F630" i="5"/>
  <c r="G630" i="5"/>
  <c r="F631" i="5"/>
  <c r="G631" i="5"/>
  <c r="F632" i="5"/>
  <c r="G632" i="5"/>
  <c r="F633" i="5"/>
  <c r="G633" i="5"/>
  <c r="F634" i="5"/>
  <c r="G634" i="5"/>
  <c r="F635" i="5"/>
  <c r="G635" i="5"/>
  <c r="F636" i="5"/>
  <c r="G636" i="5"/>
  <c r="F637" i="5"/>
  <c r="G637" i="5"/>
  <c r="F638" i="5"/>
  <c r="G638" i="5"/>
  <c r="F639" i="5"/>
  <c r="G639" i="5"/>
  <c r="F640" i="5"/>
  <c r="G640" i="5"/>
  <c r="F641" i="5"/>
  <c r="G641" i="5"/>
  <c r="F642" i="5"/>
  <c r="G642" i="5"/>
  <c r="F643" i="5"/>
  <c r="G643" i="5"/>
  <c r="F644" i="5"/>
  <c r="G644" i="5"/>
  <c r="F645" i="5"/>
  <c r="G645" i="5"/>
  <c r="F646" i="5"/>
  <c r="G646" i="5"/>
  <c r="F647" i="5"/>
  <c r="G647" i="5"/>
  <c r="F648" i="5"/>
  <c r="G648" i="5"/>
  <c r="F649" i="5"/>
  <c r="G649" i="5"/>
  <c r="F650" i="5"/>
  <c r="G650" i="5"/>
  <c r="F651" i="5"/>
  <c r="G651" i="5"/>
  <c r="F652" i="5"/>
  <c r="G652" i="5"/>
  <c r="F653" i="5"/>
  <c r="G653" i="5"/>
  <c r="F654" i="5"/>
  <c r="G654" i="5"/>
  <c r="F655" i="5"/>
  <c r="G655" i="5"/>
  <c r="F656" i="5"/>
  <c r="G656" i="5"/>
  <c r="F657" i="5"/>
  <c r="G657" i="5"/>
  <c r="F658" i="5"/>
  <c r="G658" i="5"/>
  <c r="F659" i="5"/>
  <c r="G659" i="5"/>
  <c r="F660" i="5"/>
  <c r="G660" i="5"/>
  <c r="F661" i="5"/>
  <c r="G661" i="5"/>
  <c r="F662" i="5"/>
  <c r="G662" i="5"/>
  <c r="F663" i="5"/>
  <c r="G663" i="5"/>
  <c r="F664" i="5"/>
  <c r="G664" i="5"/>
  <c r="F665" i="5"/>
  <c r="G665" i="5"/>
  <c r="F666" i="5"/>
  <c r="G666" i="5"/>
  <c r="F667" i="5"/>
  <c r="G667" i="5"/>
  <c r="F668" i="5"/>
  <c r="G668" i="5"/>
  <c r="F669" i="5"/>
  <c r="G669" i="5"/>
  <c r="F670" i="5"/>
  <c r="G670" i="5"/>
  <c r="F671" i="5"/>
  <c r="G671" i="5"/>
  <c r="F672" i="5"/>
  <c r="G672" i="5"/>
  <c r="F673" i="5"/>
  <c r="G673" i="5"/>
  <c r="F674" i="5"/>
  <c r="G674" i="5"/>
  <c r="F675" i="5"/>
  <c r="G675" i="5"/>
  <c r="F676" i="5"/>
  <c r="G676" i="5"/>
  <c r="F677" i="5"/>
  <c r="G677" i="5"/>
  <c r="F678" i="5"/>
  <c r="G678" i="5"/>
  <c r="F679" i="5"/>
  <c r="G679" i="5"/>
  <c r="F680" i="5"/>
  <c r="G680" i="5"/>
  <c r="F681" i="5"/>
  <c r="G681" i="5"/>
  <c r="F682" i="5"/>
  <c r="G682" i="5"/>
  <c r="F683" i="5"/>
  <c r="G683" i="5"/>
  <c r="F684" i="5"/>
  <c r="G684" i="5"/>
  <c r="F685" i="5"/>
  <c r="G685" i="5"/>
  <c r="F686" i="5"/>
  <c r="G686" i="5"/>
  <c r="F687" i="5"/>
  <c r="G687" i="5"/>
  <c r="F688" i="5"/>
  <c r="G688" i="5"/>
  <c r="F689" i="5"/>
  <c r="G689" i="5"/>
  <c r="F690" i="5"/>
  <c r="G690" i="5"/>
  <c r="F691" i="5"/>
  <c r="G691" i="5"/>
  <c r="F692" i="5"/>
  <c r="G692" i="5"/>
  <c r="F693" i="5"/>
  <c r="G693" i="5"/>
  <c r="F694" i="5"/>
  <c r="G694" i="5"/>
  <c r="F695" i="5"/>
  <c r="G695" i="5"/>
  <c r="F696" i="5"/>
  <c r="G696" i="5"/>
  <c r="F697" i="5"/>
  <c r="G697" i="5"/>
  <c r="F698" i="5"/>
  <c r="G698" i="5"/>
  <c r="F699" i="5"/>
  <c r="G699" i="5"/>
  <c r="F700" i="5"/>
  <c r="G700" i="5"/>
  <c r="F701" i="5"/>
  <c r="G701" i="5"/>
  <c r="F702" i="5"/>
  <c r="G702" i="5"/>
  <c r="F703" i="5"/>
  <c r="G703" i="5"/>
  <c r="F704" i="5"/>
  <c r="G704" i="5"/>
  <c r="F705" i="5"/>
  <c r="G705" i="5"/>
  <c r="F706" i="5"/>
  <c r="G706" i="5"/>
  <c r="F707" i="5"/>
  <c r="G707" i="5"/>
  <c r="F708" i="5"/>
  <c r="G708" i="5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F718" i="5"/>
  <c r="G718" i="5"/>
  <c r="F719" i="5"/>
  <c r="G719" i="5"/>
  <c r="F720" i="5"/>
  <c r="G720" i="5"/>
  <c r="F721" i="5"/>
  <c r="G721" i="5"/>
  <c r="F722" i="5"/>
  <c r="G722" i="5"/>
  <c r="F723" i="5"/>
  <c r="G723" i="5"/>
  <c r="F724" i="5"/>
  <c r="G724" i="5"/>
  <c r="F725" i="5"/>
  <c r="G725" i="5"/>
  <c r="F726" i="5"/>
  <c r="G726" i="5"/>
  <c r="F727" i="5"/>
  <c r="G727" i="5"/>
  <c r="F728" i="5"/>
  <c r="G728" i="5"/>
  <c r="F729" i="5"/>
  <c r="G729" i="5"/>
  <c r="F730" i="5"/>
  <c r="G730" i="5"/>
  <c r="F731" i="5"/>
  <c r="G731" i="5"/>
  <c r="F732" i="5"/>
  <c r="G732" i="5"/>
  <c r="F733" i="5"/>
  <c r="G733" i="5"/>
  <c r="F734" i="5"/>
  <c r="G734" i="5"/>
  <c r="F735" i="5"/>
  <c r="G735" i="5"/>
  <c r="F736" i="5"/>
  <c r="G736" i="5"/>
  <c r="F737" i="5"/>
  <c r="G737" i="5"/>
  <c r="F738" i="5"/>
  <c r="G738" i="5"/>
  <c r="F739" i="5"/>
  <c r="G739" i="5"/>
  <c r="F740" i="5"/>
  <c r="G740" i="5"/>
  <c r="F741" i="5"/>
  <c r="G741" i="5"/>
  <c r="F742" i="5"/>
  <c r="G742" i="5"/>
  <c r="F743" i="5"/>
  <c r="G743" i="5"/>
  <c r="F744" i="5"/>
  <c r="G744" i="5"/>
  <c r="F745" i="5"/>
  <c r="G745" i="5"/>
  <c r="F746" i="5"/>
  <c r="G746" i="5"/>
  <c r="F747" i="5"/>
  <c r="G747" i="5"/>
  <c r="F748" i="5"/>
  <c r="G748" i="5"/>
  <c r="F749" i="5"/>
  <c r="G749" i="5"/>
  <c r="F750" i="5"/>
  <c r="G750" i="5"/>
  <c r="F751" i="5"/>
  <c r="G751" i="5"/>
  <c r="F752" i="5"/>
  <c r="G752" i="5"/>
  <c r="F753" i="5"/>
  <c r="G753" i="5"/>
  <c r="F754" i="5"/>
  <c r="G754" i="5"/>
  <c r="F755" i="5"/>
  <c r="G755" i="5"/>
  <c r="F756" i="5"/>
  <c r="G756" i="5"/>
  <c r="F757" i="5"/>
  <c r="G757" i="5"/>
  <c r="F758" i="5"/>
  <c r="G758" i="5"/>
  <c r="F759" i="5"/>
  <c r="G759" i="5"/>
  <c r="F760" i="5"/>
  <c r="G760" i="5"/>
  <c r="F761" i="5"/>
  <c r="G761" i="5"/>
  <c r="F762" i="5"/>
  <c r="G762" i="5"/>
  <c r="F763" i="5"/>
  <c r="G763" i="5"/>
  <c r="F764" i="5"/>
  <c r="G764" i="5"/>
  <c r="F765" i="5"/>
  <c r="G765" i="5"/>
  <c r="F766" i="5"/>
  <c r="G766" i="5"/>
  <c r="F767" i="5"/>
  <c r="G767" i="5"/>
  <c r="F768" i="5"/>
  <c r="G768" i="5"/>
  <c r="F769" i="5"/>
  <c r="G769" i="5"/>
  <c r="F770" i="5"/>
  <c r="G770" i="5"/>
  <c r="F771" i="5"/>
  <c r="G771" i="5"/>
  <c r="F772" i="5"/>
  <c r="G772" i="5"/>
  <c r="F773" i="5"/>
  <c r="G773" i="5"/>
  <c r="F774" i="5"/>
  <c r="G774" i="5"/>
  <c r="F775" i="5"/>
  <c r="G775" i="5"/>
  <c r="F776" i="5"/>
  <c r="G776" i="5"/>
  <c r="F777" i="5"/>
  <c r="G777" i="5"/>
  <c r="F778" i="5"/>
  <c r="G778" i="5"/>
  <c r="F779" i="5"/>
  <c r="G779" i="5"/>
  <c r="F780" i="5"/>
  <c r="G780" i="5"/>
  <c r="F781" i="5"/>
  <c r="G781" i="5"/>
  <c r="F782" i="5"/>
  <c r="G782" i="5"/>
  <c r="F783" i="5"/>
  <c r="G783" i="5"/>
  <c r="F784" i="5"/>
  <c r="G784" i="5"/>
  <c r="F785" i="5"/>
  <c r="G785" i="5"/>
  <c r="F786" i="5"/>
  <c r="G786" i="5"/>
  <c r="F787" i="5"/>
  <c r="G787" i="5"/>
  <c r="F788" i="5"/>
  <c r="G788" i="5"/>
  <c r="F789" i="5"/>
  <c r="G789" i="5"/>
  <c r="F790" i="5"/>
  <c r="G790" i="5"/>
  <c r="F791" i="5"/>
  <c r="G791" i="5"/>
  <c r="F792" i="5"/>
  <c r="G792" i="5"/>
  <c r="F793" i="5"/>
  <c r="G793" i="5"/>
  <c r="F794" i="5"/>
  <c r="G794" i="5"/>
  <c r="F795" i="5"/>
  <c r="G795" i="5"/>
  <c r="F796" i="5"/>
  <c r="G796" i="5"/>
  <c r="F797" i="5"/>
  <c r="G797" i="5"/>
  <c r="F798" i="5"/>
  <c r="G798" i="5"/>
  <c r="F799" i="5"/>
  <c r="G799" i="5"/>
  <c r="F800" i="5"/>
  <c r="G800" i="5"/>
  <c r="F801" i="5"/>
  <c r="G801" i="5"/>
  <c r="F802" i="5"/>
  <c r="G802" i="5"/>
  <c r="F803" i="5"/>
  <c r="G803" i="5"/>
  <c r="F804" i="5"/>
  <c r="G804" i="5"/>
  <c r="F805" i="5"/>
  <c r="G805" i="5"/>
  <c r="F806" i="5"/>
  <c r="G806" i="5"/>
  <c r="F807" i="5"/>
  <c r="G807" i="5"/>
  <c r="F808" i="5"/>
  <c r="G808" i="5"/>
  <c r="F809" i="5"/>
  <c r="G809" i="5"/>
  <c r="F810" i="5"/>
  <c r="G810" i="5"/>
  <c r="F811" i="5"/>
  <c r="G811" i="5"/>
  <c r="F812" i="5"/>
  <c r="G812" i="5"/>
  <c r="F813" i="5"/>
  <c r="G813" i="5"/>
  <c r="F814" i="5"/>
  <c r="G814" i="5"/>
  <c r="F815" i="5"/>
  <c r="G815" i="5"/>
  <c r="F816" i="5"/>
  <c r="G816" i="5"/>
  <c r="F817" i="5"/>
  <c r="G817" i="5"/>
  <c r="F818" i="5"/>
  <c r="G818" i="5"/>
  <c r="F819" i="5"/>
  <c r="G819" i="5"/>
  <c r="F820" i="5"/>
  <c r="G820" i="5"/>
  <c r="F821" i="5"/>
  <c r="G821" i="5"/>
  <c r="F822" i="5"/>
  <c r="G822" i="5"/>
  <c r="F823" i="5"/>
  <c r="G823" i="5"/>
  <c r="F824" i="5"/>
  <c r="G824" i="5"/>
  <c r="F825" i="5"/>
  <c r="G825" i="5"/>
  <c r="F826" i="5"/>
  <c r="G826" i="5"/>
  <c r="F827" i="5"/>
  <c r="G827" i="5"/>
  <c r="F828" i="5"/>
  <c r="G828" i="5"/>
  <c r="F829" i="5"/>
  <c r="G829" i="5"/>
  <c r="F830" i="5"/>
  <c r="G830" i="5"/>
  <c r="F831" i="5"/>
  <c r="G831" i="5"/>
  <c r="F832" i="5"/>
  <c r="G832" i="5"/>
  <c r="F833" i="5"/>
  <c r="G833" i="5"/>
  <c r="F834" i="5"/>
  <c r="G834" i="5"/>
  <c r="F835" i="5"/>
  <c r="G835" i="5"/>
  <c r="F836" i="5"/>
  <c r="G836" i="5"/>
  <c r="F837" i="5"/>
  <c r="G837" i="5"/>
  <c r="F838" i="5"/>
  <c r="G838" i="5"/>
  <c r="F839" i="5"/>
  <c r="G839" i="5"/>
  <c r="F840" i="5"/>
  <c r="G840" i="5"/>
  <c r="F841" i="5"/>
  <c r="G841" i="5"/>
  <c r="F842" i="5"/>
  <c r="G842" i="5"/>
  <c r="F843" i="5"/>
  <c r="G843" i="5"/>
  <c r="F844" i="5"/>
  <c r="G844" i="5"/>
  <c r="F845" i="5"/>
  <c r="G845" i="5"/>
  <c r="F846" i="5"/>
  <c r="G846" i="5"/>
  <c r="F847" i="5"/>
  <c r="G847" i="5"/>
  <c r="F848" i="5"/>
  <c r="G848" i="5"/>
  <c r="F849" i="5"/>
  <c r="G849" i="5"/>
  <c r="F850" i="5"/>
  <c r="G850" i="5"/>
  <c r="F851" i="5"/>
  <c r="G851" i="5"/>
  <c r="F852" i="5"/>
  <c r="G852" i="5"/>
  <c r="F853" i="5"/>
  <c r="G853" i="5"/>
  <c r="F854" i="5"/>
  <c r="G854" i="5"/>
  <c r="F855" i="5"/>
  <c r="G855" i="5"/>
  <c r="F856" i="5"/>
  <c r="G856" i="5"/>
  <c r="F857" i="5"/>
  <c r="G857" i="5"/>
  <c r="F858" i="5"/>
  <c r="G858" i="5"/>
  <c r="F859" i="5"/>
  <c r="G859" i="5"/>
  <c r="F860" i="5"/>
  <c r="G860" i="5"/>
  <c r="F861" i="5"/>
  <c r="G861" i="5"/>
  <c r="F862" i="5"/>
  <c r="G862" i="5"/>
  <c r="F863" i="5"/>
  <c r="G863" i="5"/>
  <c r="F864" i="5"/>
  <c r="G864" i="5"/>
  <c r="F865" i="5"/>
  <c r="G865" i="5"/>
  <c r="F866" i="5"/>
  <c r="G866" i="5"/>
  <c r="F867" i="5"/>
  <c r="G867" i="5"/>
  <c r="F868" i="5"/>
  <c r="G868" i="5"/>
  <c r="F869" i="5"/>
  <c r="G869" i="5"/>
  <c r="F870" i="5"/>
  <c r="G870" i="5"/>
  <c r="F871" i="5"/>
  <c r="G871" i="5"/>
  <c r="F872" i="5"/>
  <c r="G872" i="5"/>
  <c r="F873" i="5"/>
  <c r="G873" i="5"/>
  <c r="F874" i="5"/>
  <c r="G874" i="5"/>
  <c r="F875" i="5"/>
  <c r="G875" i="5"/>
  <c r="F876" i="5"/>
  <c r="G876" i="5"/>
  <c r="F877" i="5"/>
  <c r="G877" i="5"/>
  <c r="F878" i="5"/>
  <c r="G878" i="5"/>
  <c r="F879" i="5"/>
  <c r="G879" i="5"/>
  <c r="F880" i="5"/>
  <c r="G880" i="5"/>
  <c r="F881" i="5"/>
  <c r="G881" i="5"/>
  <c r="F882" i="5"/>
  <c r="G882" i="5"/>
  <c r="F883" i="5"/>
  <c r="G883" i="5"/>
  <c r="F884" i="5"/>
  <c r="G884" i="5"/>
  <c r="F885" i="5"/>
  <c r="G885" i="5"/>
  <c r="F886" i="5"/>
  <c r="G886" i="5"/>
  <c r="F887" i="5"/>
  <c r="G887" i="5"/>
  <c r="F888" i="5"/>
  <c r="G888" i="5"/>
  <c r="F889" i="5"/>
  <c r="G889" i="5"/>
  <c r="F890" i="5"/>
  <c r="G890" i="5"/>
  <c r="F891" i="5"/>
  <c r="G891" i="5"/>
  <c r="F892" i="5"/>
  <c r="G892" i="5"/>
  <c r="F893" i="5"/>
  <c r="G893" i="5"/>
  <c r="F894" i="5"/>
  <c r="G894" i="5"/>
  <c r="F895" i="5"/>
  <c r="G895" i="5"/>
  <c r="F896" i="5"/>
  <c r="G896" i="5"/>
  <c r="F897" i="5"/>
  <c r="G897" i="5"/>
  <c r="F898" i="5"/>
  <c r="G898" i="5"/>
  <c r="F899" i="5"/>
  <c r="G899" i="5"/>
  <c r="F900" i="5"/>
  <c r="G900" i="5"/>
  <c r="F901" i="5"/>
  <c r="G901" i="5"/>
  <c r="F902" i="5"/>
  <c r="G902" i="5"/>
  <c r="F903" i="5"/>
  <c r="G903" i="5"/>
  <c r="F904" i="5"/>
  <c r="G904" i="5"/>
  <c r="F905" i="5"/>
  <c r="G905" i="5"/>
  <c r="F906" i="5"/>
  <c r="G906" i="5"/>
  <c r="F907" i="5"/>
  <c r="G907" i="5"/>
  <c r="F908" i="5"/>
  <c r="G908" i="5"/>
  <c r="F909" i="5"/>
  <c r="G909" i="5"/>
  <c r="F910" i="5"/>
  <c r="G910" i="5"/>
  <c r="F911" i="5"/>
  <c r="G911" i="5"/>
  <c r="F912" i="5"/>
  <c r="G912" i="5"/>
  <c r="F913" i="5"/>
  <c r="G913" i="5"/>
  <c r="F914" i="5"/>
  <c r="G914" i="5"/>
  <c r="F915" i="5"/>
  <c r="G915" i="5"/>
  <c r="F916" i="5"/>
  <c r="G916" i="5"/>
  <c r="F917" i="5"/>
  <c r="G917" i="5"/>
  <c r="F918" i="5"/>
  <c r="G918" i="5"/>
  <c r="F919" i="5"/>
  <c r="G919" i="5"/>
  <c r="F920" i="5"/>
  <c r="G920" i="5"/>
  <c r="F921" i="5"/>
  <c r="G921" i="5"/>
  <c r="F922" i="5"/>
  <c r="G922" i="5"/>
  <c r="F923" i="5"/>
  <c r="G923" i="5"/>
  <c r="F924" i="5"/>
  <c r="G924" i="5"/>
  <c r="F925" i="5"/>
  <c r="G925" i="5"/>
  <c r="F926" i="5"/>
  <c r="G926" i="5"/>
  <c r="F927" i="5"/>
  <c r="G927" i="5"/>
  <c r="F928" i="5"/>
  <c r="G928" i="5"/>
  <c r="F929" i="5"/>
  <c r="G929" i="5"/>
  <c r="F930" i="5"/>
  <c r="G930" i="5"/>
  <c r="F931" i="5"/>
  <c r="G931" i="5"/>
  <c r="F932" i="5"/>
  <c r="G932" i="5"/>
  <c r="F933" i="5"/>
  <c r="G933" i="5"/>
  <c r="F934" i="5"/>
  <c r="G934" i="5"/>
  <c r="F935" i="5"/>
  <c r="G935" i="5"/>
  <c r="F936" i="5"/>
  <c r="G936" i="5"/>
  <c r="F937" i="5"/>
  <c r="G937" i="5"/>
  <c r="F938" i="5"/>
  <c r="G938" i="5"/>
  <c r="F939" i="5"/>
  <c r="G939" i="5"/>
  <c r="F940" i="5"/>
  <c r="G940" i="5"/>
  <c r="F941" i="5"/>
  <c r="G941" i="5"/>
  <c r="F942" i="5"/>
  <c r="G942" i="5"/>
  <c r="F943" i="5"/>
  <c r="G943" i="5"/>
  <c r="F944" i="5"/>
  <c r="G944" i="5"/>
  <c r="F945" i="5"/>
  <c r="G945" i="5"/>
  <c r="F946" i="5"/>
  <c r="G946" i="5"/>
  <c r="F947" i="5"/>
  <c r="G947" i="5"/>
  <c r="F948" i="5"/>
  <c r="G948" i="5"/>
  <c r="F949" i="5"/>
  <c r="G949" i="5"/>
  <c r="F950" i="5"/>
  <c r="G950" i="5"/>
  <c r="F951" i="5"/>
  <c r="G951" i="5"/>
  <c r="F952" i="5"/>
  <c r="G952" i="5"/>
  <c r="F953" i="5"/>
  <c r="G953" i="5"/>
  <c r="F954" i="5"/>
  <c r="G954" i="5"/>
  <c r="F955" i="5"/>
  <c r="G955" i="5"/>
  <c r="F956" i="5"/>
  <c r="G956" i="5"/>
  <c r="F957" i="5"/>
  <c r="G957" i="5"/>
  <c r="F958" i="5"/>
  <c r="G958" i="5"/>
  <c r="F959" i="5"/>
  <c r="G959" i="5"/>
  <c r="F960" i="5"/>
  <c r="G960" i="5"/>
  <c r="F961" i="5"/>
  <c r="G961" i="5"/>
  <c r="F962" i="5"/>
  <c r="G962" i="5"/>
  <c r="F963" i="5"/>
  <c r="G963" i="5"/>
  <c r="F964" i="5"/>
  <c r="G964" i="5"/>
  <c r="F965" i="5"/>
  <c r="G965" i="5"/>
  <c r="F966" i="5"/>
  <c r="G966" i="5"/>
  <c r="F967" i="5"/>
  <c r="G967" i="5"/>
  <c r="F968" i="5"/>
  <c r="G968" i="5"/>
  <c r="F969" i="5"/>
  <c r="G969" i="5"/>
  <c r="F970" i="5"/>
  <c r="G970" i="5"/>
  <c r="F971" i="5"/>
  <c r="G971" i="5"/>
  <c r="F972" i="5"/>
  <c r="G972" i="5"/>
  <c r="F973" i="5"/>
  <c r="G973" i="5"/>
  <c r="F974" i="5"/>
  <c r="G974" i="5"/>
  <c r="F975" i="5"/>
  <c r="G975" i="5"/>
  <c r="F976" i="5"/>
  <c r="G976" i="5"/>
  <c r="F977" i="5"/>
  <c r="G977" i="5"/>
  <c r="F978" i="5"/>
  <c r="G978" i="5"/>
  <c r="F979" i="5"/>
  <c r="G979" i="5"/>
  <c r="F980" i="5"/>
  <c r="G980" i="5"/>
  <c r="F981" i="5"/>
  <c r="G981" i="5"/>
  <c r="F982" i="5"/>
  <c r="G982" i="5"/>
  <c r="F983" i="5"/>
  <c r="G983" i="5"/>
  <c r="F984" i="5"/>
  <c r="G984" i="5"/>
  <c r="F985" i="5"/>
  <c r="G985" i="5"/>
  <c r="F986" i="5"/>
  <c r="G986" i="5"/>
  <c r="F987" i="5"/>
  <c r="G987" i="5"/>
  <c r="F988" i="5"/>
  <c r="G988" i="5"/>
  <c r="F989" i="5"/>
  <c r="G989" i="5"/>
  <c r="F990" i="5"/>
  <c r="G990" i="5"/>
  <c r="F991" i="5"/>
  <c r="G991" i="5"/>
  <c r="F992" i="5"/>
  <c r="G992" i="5"/>
  <c r="F993" i="5"/>
  <c r="G993" i="5"/>
  <c r="F994" i="5"/>
  <c r="G994" i="5"/>
  <c r="F995" i="5"/>
  <c r="G995" i="5"/>
  <c r="F996" i="5"/>
  <c r="G996" i="5"/>
  <c r="F997" i="5"/>
  <c r="G997" i="5"/>
  <c r="F998" i="5"/>
  <c r="G998" i="5"/>
  <c r="F999" i="5"/>
  <c r="G999" i="5"/>
  <c r="F1000" i="5"/>
  <c r="G1000" i="5"/>
  <c r="F1001" i="5"/>
  <c r="G1001" i="5"/>
  <c r="F1002" i="5"/>
  <c r="G1002" i="5"/>
  <c r="F1003" i="5"/>
  <c r="G1003" i="5"/>
  <c r="F1004" i="5"/>
  <c r="G1004" i="5"/>
  <c r="F1005" i="5"/>
  <c r="G1005" i="5"/>
  <c r="F1006" i="5"/>
  <c r="G1006" i="5"/>
  <c r="F1007" i="5"/>
  <c r="G1007" i="5"/>
  <c r="F1008" i="5"/>
  <c r="G1008" i="5"/>
  <c r="F1009" i="5"/>
  <c r="G1009" i="5"/>
  <c r="F1010" i="5"/>
  <c r="G1010" i="5"/>
  <c r="F1011" i="5"/>
  <c r="G1011" i="5"/>
  <c r="F1012" i="5"/>
  <c r="G1012" i="5"/>
  <c r="F1013" i="5"/>
  <c r="G1013" i="5"/>
  <c r="F1014" i="5"/>
  <c r="G1014" i="5"/>
  <c r="F1015" i="5"/>
  <c r="G1015" i="5"/>
  <c r="F1016" i="5"/>
  <c r="G1016" i="5"/>
  <c r="F1017" i="5"/>
  <c r="G1017" i="5"/>
  <c r="F1018" i="5"/>
  <c r="G1018" i="5"/>
  <c r="F1019" i="5"/>
  <c r="G1019" i="5"/>
  <c r="F1020" i="5"/>
  <c r="G1020" i="5"/>
  <c r="F1021" i="5"/>
  <c r="G1021" i="5"/>
  <c r="F1022" i="5"/>
  <c r="G1022" i="5"/>
  <c r="F1023" i="5"/>
  <c r="G1023" i="5"/>
  <c r="F1024" i="5"/>
  <c r="G1024" i="5"/>
  <c r="F1025" i="5"/>
  <c r="G1025" i="5"/>
  <c r="F1026" i="5"/>
  <c r="G1026" i="5"/>
  <c r="F1027" i="5"/>
  <c r="G1027" i="5"/>
  <c r="F1028" i="5"/>
  <c r="G1028" i="5"/>
  <c r="F1029" i="5"/>
  <c r="G1029" i="5"/>
  <c r="F1030" i="5"/>
  <c r="G1030" i="5"/>
  <c r="F1031" i="5"/>
  <c r="G1031" i="5"/>
  <c r="F1032" i="5"/>
  <c r="G1032" i="5"/>
  <c r="F1033" i="5"/>
  <c r="G1033" i="5"/>
  <c r="F1034" i="5"/>
  <c r="G1034" i="5"/>
  <c r="F1035" i="5"/>
  <c r="G1035" i="5"/>
  <c r="F1036" i="5"/>
  <c r="G1036" i="5"/>
  <c r="F1037" i="5"/>
  <c r="G1037" i="5"/>
  <c r="F1038" i="5"/>
  <c r="G1038" i="5"/>
  <c r="F1039" i="5"/>
  <c r="G1039" i="5"/>
  <c r="F1040" i="5"/>
  <c r="G1040" i="5"/>
  <c r="F1041" i="5"/>
  <c r="G1041" i="5"/>
  <c r="F1042" i="5"/>
  <c r="G1042" i="5"/>
  <c r="F1043" i="5"/>
  <c r="G1043" i="5"/>
  <c r="F1044" i="5"/>
  <c r="G1044" i="5"/>
  <c r="F1045" i="5"/>
  <c r="G1045" i="5"/>
  <c r="F1046" i="5"/>
  <c r="G1046" i="5"/>
  <c r="F1047" i="5"/>
  <c r="G1047" i="5"/>
  <c r="F1048" i="5"/>
  <c r="G1048" i="5"/>
  <c r="F1049" i="5"/>
  <c r="G1049" i="5"/>
  <c r="F1050" i="5"/>
  <c r="G1050" i="5"/>
  <c r="F1051" i="5"/>
  <c r="G1051" i="5"/>
  <c r="F1052" i="5"/>
  <c r="G1052" i="5"/>
  <c r="F1053" i="5"/>
  <c r="G1053" i="5"/>
  <c r="F1054" i="5"/>
  <c r="G1054" i="5"/>
  <c r="F1055" i="5"/>
  <c r="G1055" i="5"/>
  <c r="F1056" i="5"/>
  <c r="G1056" i="5"/>
  <c r="F1057" i="5"/>
  <c r="G1057" i="5"/>
  <c r="F1058" i="5"/>
  <c r="G1058" i="5"/>
  <c r="F1059" i="5"/>
  <c r="G1059" i="5"/>
  <c r="F1060" i="5"/>
  <c r="G1060" i="5"/>
  <c r="F1061" i="5"/>
  <c r="G1061" i="5"/>
  <c r="F1062" i="5"/>
  <c r="G1062" i="5"/>
  <c r="F1063" i="5"/>
  <c r="G1063" i="5"/>
  <c r="F1064" i="5"/>
  <c r="G1064" i="5"/>
  <c r="F1065" i="5"/>
  <c r="G1065" i="5"/>
  <c r="F1066" i="5"/>
  <c r="G1066" i="5"/>
  <c r="F1067" i="5"/>
  <c r="G1067" i="5"/>
  <c r="F1068" i="5"/>
  <c r="G1068" i="5"/>
  <c r="F1069" i="5"/>
  <c r="G1069" i="5"/>
  <c r="F1070" i="5"/>
  <c r="G1070" i="5"/>
  <c r="F1071" i="5"/>
  <c r="G1071" i="5"/>
  <c r="F1072" i="5"/>
  <c r="G1072" i="5"/>
  <c r="F1073" i="5"/>
  <c r="G1073" i="5"/>
  <c r="F1074" i="5"/>
  <c r="G1074" i="5"/>
  <c r="F1075" i="5"/>
  <c r="G1075" i="5"/>
  <c r="F1076" i="5"/>
  <c r="G1076" i="5"/>
  <c r="F1077" i="5"/>
  <c r="G1077" i="5"/>
  <c r="F1078" i="5"/>
  <c r="G1078" i="5"/>
  <c r="F1079" i="5"/>
  <c r="G1079" i="5"/>
  <c r="F1080" i="5"/>
  <c r="G1080" i="5"/>
  <c r="F1081" i="5"/>
  <c r="G1081" i="5"/>
  <c r="F1082" i="5"/>
  <c r="G1082" i="5"/>
  <c r="F1083" i="5"/>
  <c r="G1083" i="5"/>
  <c r="F1084" i="5"/>
  <c r="G1084" i="5"/>
  <c r="F1085" i="5"/>
  <c r="G1085" i="5"/>
  <c r="F1086" i="5"/>
  <c r="G1086" i="5"/>
  <c r="F1087" i="5"/>
  <c r="G1087" i="5"/>
  <c r="F1088" i="5"/>
  <c r="G1088" i="5"/>
  <c r="F1089" i="5"/>
  <c r="G1089" i="5"/>
  <c r="F1090" i="5"/>
  <c r="G1090" i="5"/>
  <c r="F1091" i="5"/>
  <c r="G1091" i="5"/>
  <c r="F1092" i="5"/>
  <c r="G1092" i="5"/>
  <c r="F1093" i="5"/>
  <c r="G1093" i="5"/>
  <c r="F1094" i="5"/>
  <c r="G1094" i="5"/>
  <c r="F1095" i="5"/>
  <c r="G1095" i="5"/>
  <c r="F1096" i="5"/>
  <c r="G1096" i="5"/>
  <c r="F1097" i="5"/>
  <c r="G1097" i="5"/>
  <c r="F1098" i="5"/>
  <c r="G1098" i="5"/>
  <c r="F1099" i="5"/>
  <c r="G1099" i="5"/>
  <c r="F1100" i="5"/>
  <c r="G1100" i="5"/>
  <c r="F1101" i="5"/>
  <c r="G1101" i="5"/>
  <c r="F1102" i="5"/>
  <c r="G1102" i="5"/>
  <c r="F1103" i="5"/>
  <c r="G1103" i="5"/>
  <c r="F1104" i="5"/>
  <c r="G1104" i="5"/>
  <c r="F1105" i="5"/>
  <c r="G1105" i="5"/>
  <c r="F1106" i="5"/>
  <c r="G1106" i="5"/>
  <c r="F1107" i="5"/>
  <c r="G1107" i="5"/>
  <c r="F1108" i="5"/>
  <c r="G1108" i="5"/>
  <c r="F1109" i="5"/>
  <c r="G1109" i="5"/>
  <c r="F1110" i="5"/>
  <c r="G1110" i="5"/>
  <c r="F1111" i="5"/>
  <c r="G1111" i="5"/>
  <c r="F1112" i="5"/>
  <c r="G1112" i="5"/>
  <c r="F1113" i="5"/>
  <c r="G1113" i="5"/>
  <c r="F1114" i="5"/>
  <c r="G1114" i="5"/>
  <c r="F1115" i="5"/>
  <c r="G1115" i="5"/>
  <c r="F1116" i="5"/>
  <c r="G1116" i="5"/>
  <c r="F1117" i="5"/>
  <c r="G1117" i="5"/>
  <c r="F1118" i="5"/>
  <c r="G1118" i="5"/>
  <c r="F1119" i="5"/>
  <c r="G1119" i="5"/>
  <c r="F1120" i="5"/>
  <c r="G1120" i="5"/>
  <c r="F1121" i="5"/>
  <c r="G1121" i="5"/>
  <c r="F1122" i="5"/>
  <c r="G1122" i="5"/>
  <c r="F1123" i="5"/>
  <c r="G1123" i="5"/>
  <c r="F1124" i="5"/>
  <c r="G1124" i="5"/>
  <c r="F1125" i="5"/>
  <c r="G1125" i="5"/>
  <c r="F1126" i="5"/>
  <c r="G1126" i="5"/>
  <c r="F1127" i="5"/>
  <c r="G1127" i="5"/>
  <c r="F1128" i="5"/>
  <c r="G1128" i="5"/>
  <c r="F1129" i="5"/>
  <c r="G1129" i="5"/>
  <c r="F1130" i="5"/>
  <c r="G1130" i="5"/>
  <c r="F1131" i="5"/>
  <c r="G1131" i="5"/>
  <c r="F1132" i="5"/>
  <c r="G1132" i="5"/>
  <c r="F1133" i="5"/>
  <c r="G1133" i="5"/>
  <c r="F1134" i="5"/>
  <c r="G1134" i="5"/>
  <c r="F1135" i="5"/>
  <c r="G1135" i="5"/>
  <c r="F1136" i="5"/>
  <c r="G1136" i="5"/>
  <c r="F1137" i="5"/>
  <c r="G1137" i="5"/>
  <c r="F1138" i="5"/>
  <c r="G1138" i="5"/>
  <c r="F1139" i="5"/>
  <c r="G1139" i="5"/>
  <c r="F1140" i="5"/>
  <c r="G1140" i="5"/>
  <c r="F1141" i="5"/>
  <c r="G1141" i="5"/>
  <c r="F1142" i="5"/>
  <c r="G1142" i="5"/>
  <c r="F1143" i="5"/>
  <c r="G1143" i="5"/>
  <c r="F1144" i="5"/>
  <c r="G1144" i="5"/>
  <c r="F1145" i="5"/>
  <c r="G1145" i="5"/>
  <c r="F1146" i="5"/>
  <c r="G1146" i="5"/>
  <c r="F1147" i="5"/>
  <c r="G1147" i="5"/>
  <c r="F1148" i="5"/>
  <c r="G1148" i="5"/>
  <c r="F1149" i="5"/>
  <c r="G1149" i="5"/>
  <c r="F1150" i="5"/>
  <c r="G1150" i="5"/>
  <c r="F1151" i="5"/>
  <c r="G1151" i="5"/>
  <c r="F1152" i="5"/>
  <c r="G1152" i="5"/>
  <c r="F1153" i="5"/>
  <c r="G1153" i="5"/>
  <c r="F1154" i="5"/>
  <c r="G1154" i="5"/>
  <c r="F1155" i="5"/>
  <c r="G1155" i="5"/>
  <c r="F1156" i="5"/>
  <c r="G1156" i="5"/>
  <c r="F1157" i="5"/>
  <c r="G1157" i="5"/>
  <c r="F1158" i="5"/>
  <c r="G1158" i="5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F1167" i="5"/>
  <c r="G1167" i="5"/>
  <c r="F1168" i="5"/>
  <c r="G1168" i="5"/>
  <c r="F1169" i="5"/>
  <c r="G1169" i="5"/>
  <c r="F1170" i="5"/>
  <c r="G1170" i="5"/>
  <c r="F1171" i="5"/>
  <c r="G1171" i="5"/>
  <c r="F1172" i="5"/>
  <c r="G1172" i="5"/>
  <c r="F1173" i="5"/>
  <c r="G1173" i="5"/>
  <c r="F1174" i="5"/>
  <c r="G1174" i="5"/>
  <c r="F1175" i="5"/>
  <c r="G1175" i="5"/>
  <c r="F1176" i="5"/>
  <c r="G1176" i="5"/>
  <c r="F1177" i="5"/>
  <c r="G1177" i="5"/>
  <c r="F1178" i="5"/>
  <c r="G1178" i="5"/>
  <c r="F1179" i="5"/>
  <c r="G1179" i="5"/>
  <c r="F1180" i="5"/>
  <c r="G1180" i="5"/>
  <c r="F1181" i="5"/>
  <c r="G1181" i="5"/>
  <c r="F1182" i="5"/>
  <c r="G1182" i="5"/>
  <c r="F1183" i="5"/>
  <c r="G1183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F1190" i="5"/>
  <c r="G1190" i="5"/>
  <c r="F1191" i="5"/>
  <c r="G1191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F1209" i="5"/>
  <c r="G1209" i="5"/>
  <c r="F1210" i="5"/>
  <c r="G1210" i="5"/>
  <c r="F1211" i="5"/>
  <c r="G1211" i="5"/>
  <c r="F1212" i="5"/>
  <c r="G1212" i="5"/>
  <c r="F1213" i="5"/>
  <c r="G1213" i="5"/>
  <c r="F1214" i="5"/>
  <c r="G1214" i="5"/>
  <c r="F1215" i="5"/>
  <c r="G1215" i="5"/>
  <c r="F1216" i="5"/>
  <c r="G1216" i="5"/>
  <c r="F1217" i="5"/>
  <c r="G1217" i="5"/>
  <c r="F1218" i="5"/>
  <c r="G1218" i="5"/>
  <c r="F1219" i="5"/>
  <c r="G1219" i="5"/>
  <c r="F1220" i="5"/>
  <c r="G1220" i="5"/>
  <c r="F1221" i="5"/>
  <c r="G1221" i="5"/>
  <c r="F1222" i="5"/>
  <c r="G1222" i="5"/>
  <c r="F1223" i="5"/>
  <c r="G1223" i="5"/>
  <c r="F1224" i="5"/>
  <c r="G1224" i="5"/>
  <c r="F1225" i="5"/>
  <c r="G1225" i="5"/>
  <c r="F1226" i="5"/>
  <c r="G1226" i="5"/>
  <c r="F1227" i="5"/>
  <c r="G1227" i="5"/>
  <c r="F1228" i="5"/>
  <c r="G1228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F1235" i="5"/>
  <c r="G1235" i="5"/>
  <c r="F1236" i="5"/>
  <c r="G1236" i="5"/>
  <c r="F1237" i="5"/>
  <c r="G1237" i="5"/>
  <c r="F1238" i="5"/>
  <c r="G1238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F1248" i="5"/>
  <c r="G1248" i="5"/>
  <c r="F1249" i="5"/>
  <c r="G1249" i="5"/>
  <c r="F1250" i="5"/>
  <c r="G1250" i="5"/>
  <c r="F1251" i="5"/>
  <c r="G1251" i="5"/>
  <c r="F1252" i="5"/>
  <c r="G1252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F1261" i="5"/>
  <c r="G1261" i="5"/>
  <c r="F1262" i="5"/>
  <c r="G1262" i="5"/>
  <c r="F1263" i="5"/>
  <c r="G1263" i="5"/>
  <c r="F1264" i="5"/>
  <c r="G1264" i="5"/>
  <c r="F1265" i="5"/>
  <c r="G1265" i="5"/>
  <c r="F1266" i="5"/>
  <c r="G1266" i="5"/>
  <c r="F1267" i="5"/>
  <c r="G1267" i="5"/>
  <c r="F1268" i="5"/>
  <c r="G1268" i="5"/>
  <c r="F1269" i="5"/>
  <c r="G1269" i="5"/>
  <c r="F1270" i="5"/>
  <c r="G1270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F1279" i="5"/>
  <c r="G1279" i="5"/>
  <c r="F1280" i="5"/>
  <c r="G1280" i="5"/>
  <c r="F1281" i="5"/>
  <c r="G1281" i="5"/>
  <c r="F1282" i="5"/>
  <c r="G1282" i="5"/>
  <c r="F1283" i="5"/>
  <c r="G1283" i="5"/>
  <c r="F1284" i="5"/>
  <c r="G1284" i="5"/>
  <c r="F1285" i="5"/>
  <c r="G1285" i="5"/>
  <c r="F1286" i="5"/>
  <c r="G1286" i="5"/>
  <c r="F1287" i="5"/>
  <c r="G1287" i="5"/>
  <c r="F1288" i="5"/>
  <c r="G1288" i="5"/>
  <c r="F1289" i="5"/>
  <c r="G1289" i="5"/>
  <c r="F1290" i="5"/>
  <c r="G1290" i="5"/>
  <c r="F1291" i="5"/>
  <c r="G1291" i="5"/>
  <c r="F1292" i="5"/>
  <c r="G1292" i="5"/>
  <c r="F1293" i="5"/>
  <c r="G1293" i="5"/>
  <c r="F1294" i="5"/>
  <c r="G1294" i="5"/>
  <c r="F1295" i="5"/>
  <c r="G1295" i="5"/>
  <c r="F1296" i="5"/>
  <c r="G1296" i="5"/>
  <c r="F1297" i="5"/>
  <c r="G1297" i="5"/>
  <c r="F1298" i="5"/>
  <c r="G1298" i="5"/>
  <c r="F1299" i="5"/>
  <c r="G1299" i="5"/>
  <c r="F1300" i="5"/>
  <c r="G1300" i="5"/>
  <c r="F1301" i="5"/>
  <c r="G1301" i="5"/>
  <c r="F1302" i="5"/>
  <c r="G1302" i="5"/>
  <c r="F1303" i="5"/>
  <c r="G1303" i="5"/>
  <c r="F1304" i="5"/>
  <c r="G1304" i="5"/>
  <c r="F1305" i="5"/>
  <c r="G1305" i="5"/>
  <c r="F1306" i="5"/>
  <c r="G1306" i="5"/>
  <c r="F1307" i="5"/>
  <c r="G1307" i="5"/>
  <c r="F1308" i="5"/>
  <c r="G1308" i="5"/>
  <c r="F1309" i="5"/>
  <c r="G1309" i="5"/>
  <c r="F1310" i="5"/>
  <c r="G1310" i="5"/>
  <c r="F1311" i="5"/>
  <c r="G1311" i="5"/>
  <c r="F1312" i="5"/>
  <c r="G1312" i="5"/>
  <c r="F1313" i="5"/>
  <c r="G1313" i="5"/>
  <c r="F1314" i="5"/>
  <c r="G1314" i="5"/>
  <c r="F1315" i="5"/>
  <c r="G1315" i="5"/>
  <c r="F1316" i="5"/>
  <c r="G1316" i="5"/>
  <c r="F1317" i="5"/>
  <c r="G1317" i="5"/>
  <c r="F1318" i="5"/>
  <c r="G1318" i="5"/>
  <c r="F1319" i="5"/>
  <c r="G1319" i="5"/>
  <c r="F1320" i="5"/>
  <c r="G1320" i="5"/>
  <c r="F1321" i="5"/>
  <c r="G1321" i="5"/>
  <c r="F1322" i="5"/>
  <c r="G1322" i="5"/>
  <c r="F1323" i="5"/>
  <c r="G1323" i="5"/>
  <c r="F1324" i="5"/>
  <c r="G1324" i="5"/>
  <c r="F1325" i="5"/>
  <c r="G1325" i="5"/>
  <c r="F1326" i="5"/>
  <c r="G1326" i="5"/>
  <c r="F1327" i="5"/>
  <c r="G1327" i="5"/>
  <c r="F1328" i="5"/>
  <c r="G1328" i="5"/>
  <c r="F1329" i="5"/>
  <c r="G1329" i="5"/>
  <c r="F1330" i="5"/>
  <c r="G1330" i="5"/>
  <c r="F1331" i="5"/>
  <c r="G1331" i="5"/>
  <c r="F1332" i="5"/>
  <c r="G1332" i="5"/>
  <c r="F1333" i="5"/>
  <c r="G1333" i="5"/>
  <c r="F1334" i="5"/>
  <c r="G1334" i="5"/>
  <c r="F1335" i="5"/>
  <c r="G1335" i="5"/>
  <c r="F1336" i="5"/>
  <c r="G1336" i="5"/>
  <c r="F1337" i="5"/>
  <c r="G1337" i="5"/>
  <c r="F1338" i="5"/>
  <c r="G1338" i="5"/>
  <c r="F1339" i="5"/>
  <c r="G1339" i="5"/>
  <c r="F1340" i="5"/>
  <c r="G1340" i="5"/>
  <c r="F1341" i="5"/>
  <c r="G1341" i="5"/>
  <c r="F1342" i="5"/>
  <c r="G1342" i="5"/>
  <c r="F1343" i="5"/>
  <c r="G1343" i="5"/>
  <c r="F1344" i="5"/>
  <c r="G1344" i="5"/>
  <c r="F1345" i="5"/>
  <c r="G1345" i="5"/>
  <c r="F1346" i="5"/>
  <c r="G1346" i="5"/>
  <c r="F1347" i="5"/>
  <c r="G1347" i="5"/>
  <c r="F1348" i="5"/>
  <c r="G1348" i="5"/>
  <c r="F1349" i="5"/>
  <c r="G1349" i="5"/>
  <c r="F1350" i="5"/>
  <c r="G1350" i="5"/>
  <c r="F1351" i="5"/>
  <c r="G1351" i="5"/>
  <c r="F1352" i="5"/>
  <c r="G1352" i="5"/>
  <c r="F1353" i="5"/>
  <c r="G1353" i="5"/>
  <c r="F1354" i="5"/>
  <c r="G1354" i="5"/>
  <c r="F1355" i="5"/>
  <c r="G1355" i="5"/>
  <c r="F1356" i="5"/>
  <c r="G1356" i="5"/>
  <c r="F1357" i="5"/>
  <c r="G1357" i="5"/>
  <c r="F1358" i="5"/>
  <c r="G1358" i="5"/>
  <c r="F1359" i="5"/>
  <c r="G1359" i="5"/>
  <c r="F1360" i="5"/>
  <c r="G1360" i="5"/>
  <c r="F1361" i="5"/>
  <c r="G1361" i="5"/>
  <c r="F1362" i="5"/>
  <c r="G1362" i="5"/>
  <c r="F1363" i="5"/>
  <c r="G1363" i="5"/>
  <c r="F1364" i="5"/>
  <c r="G1364" i="5"/>
  <c r="F1365" i="5"/>
  <c r="G1365" i="5"/>
  <c r="F1366" i="5"/>
  <c r="G1366" i="5"/>
  <c r="F1367" i="5"/>
  <c r="G1367" i="5"/>
  <c r="F1368" i="5"/>
  <c r="G1368" i="5"/>
  <c r="F1369" i="5"/>
  <c r="G1369" i="5"/>
  <c r="F1370" i="5"/>
  <c r="G1370" i="5"/>
  <c r="F1371" i="5"/>
  <c r="G1371" i="5"/>
  <c r="F1372" i="5"/>
  <c r="G1372" i="5"/>
  <c r="F1373" i="5"/>
  <c r="G1373" i="5"/>
  <c r="F1374" i="5"/>
  <c r="G1374" i="5"/>
  <c r="F1375" i="5"/>
  <c r="G1375" i="5"/>
  <c r="F1376" i="5"/>
  <c r="G1376" i="5"/>
  <c r="F1377" i="5"/>
  <c r="G1377" i="5"/>
  <c r="F1378" i="5"/>
  <c r="G1378" i="5"/>
  <c r="F1379" i="5"/>
  <c r="G1379" i="5"/>
  <c r="F1380" i="5"/>
  <c r="G1380" i="5"/>
  <c r="F1381" i="5"/>
  <c r="G1381" i="5"/>
  <c r="F1382" i="5"/>
  <c r="G1382" i="5"/>
  <c r="F1383" i="5"/>
  <c r="G1383" i="5"/>
  <c r="F1384" i="5"/>
  <c r="G1384" i="5"/>
  <c r="F1385" i="5"/>
  <c r="G1385" i="5"/>
  <c r="F1386" i="5"/>
  <c r="G1386" i="5"/>
  <c r="F1387" i="5"/>
  <c r="G1387" i="5"/>
  <c r="F1388" i="5"/>
  <c r="G1388" i="5"/>
  <c r="F1389" i="5"/>
  <c r="G1389" i="5"/>
  <c r="F1390" i="5"/>
  <c r="G1390" i="5"/>
  <c r="F1391" i="5"/>
  <c r="G1391" i="5"/>
  <c r="F1392" i="5"/>
  <c r="G1392" i="5"/>
  <c r="F1393" i="5"/>
  <c r="G1393" i="5"/>
  <c r="F1394" i="5"/>
  <c r="G1394" i="5"/>
  <c r="F1395" i="5"/>
  <c r="G1395" i="5"/>
  <c r="F1396" i="5"/>
  <c r="G1396" i="5"/>
  <c r="F1397" i="5"/>
  <c r="G1397" i="5"/>
  <c r="F1398" i="5"/>
  <c r="G1398" i="5"/>
  <c r="F1399" i="5"/>
  <c r="G1399" i="5"/>
  <c r="F1400" i="5"/>
  <c r="G1400" i="5"/>
  <c r="F1401" i="5"/>
  <c r="G1401" i="5"/>
  <c r="F1402" i="5"/>
  <c r="G1402" i="5"/>
  <c r="F1403" i="5"/>
  <c r="G1403" i="5"/>
  <c r="F1404" i="5"/>
  <c r="G1404" i="5"/>
  <c r="F1405" i="5"/>
  <c r="G1405" i="5"/>
  <c r="F1406" i="5"/>
  <c r="G1406" i="5"/>
  <c r="F1407" i="5"/>
  <c r="G1407" i="5"/>
  <c r="F1408" i="5"/>
  <c r="G1408" i="5"/>
  <c r="F1409" i="5"/>
  <c r="G1409" i="5"/>
  <c r="F1410" i="5"/>
  <c r="G1410" i="5"/>
  <c r="F1411" i="5"/>
  <c r="G1411" i="5"/>
  <c r="F1412" i="5"/>
  <c r="G1412" i="5"/>
  <c r="F1413" i="5"/>
  <c r="G1413" i="5"/>
  <c r="F1414" i="5"/>
  <c r="G1414" i="5"/>
  <c r="F1415" i="5"/>
  <c r="G1415" i="5"/>
  <c r="F1416" i="5"/>
  <c r="G1416" i="5"/>
  <c r="F1417" i="5"/>
  <c r="G1417" i="5"/>
  <c r="F1418" i="5"/>
  <c r="G1418" i="5"/>
  <c r="F1419" i="5"/>
  <c r="G1419" i="5"/>
  <c r="F1420" i="5"/>
  <c r="G1420" i="5"/>
  <c r="F1421" i="5"/>
  <c r="G1421" i="5"/>
  <c r="F1422" i="5"/>
  <c r="G1422" i="5"/>
  <c r="F1423" i="5"/>
  <c r="G1423" i="5"/>
  <c r="F1424" i="5"/>
  <c r="G1424" i="5"/>
  <c r="F1425" i="5"/>
  <c r="G1425" i="5"/>
  <c r="F1426" i="5"/>
  <c r="G1426" i="5"/>
  <c r="F1427" i="5"/>
  <c r="G1427" i="5"/>
  <c r="F1428" i="5"/>
  <c r="G1428" i="5"/>
  <c r="F1429" i="5"/>
  <c r="G1429" i="5"/>
  <c r="F1430" i="5"/>
  <c r="G1430" i="5"/>
  <c r="F1431" i="5"/>
  <c r="G1431" i="5"/>
  <c r="F1432" i="5"/>
  <c r="G1432" i="5"/>
  <c r="F1433" i="5"/>
  <c r="G1433" i="5"/>
  <c r="F1434" i="5"/>
  <c r="G1434" i="5"/>
  <c r="F1435" i="5"/>
  <c r="G1435" i="5"/>
  <c r="F1436" i="5"/>
  <c r="G1436" i="5"/>
  <c r="F1437" i="5"/>
  <c r="G1437" i="5"/>
  <c r="F1438" i="5"/>
  <c r="G1438" i="5"/>
  <c r="F1439" i="5"/>
  <c r="G1439" i="5"/>
  <c r="F1440" i="5"/>
  <c r="G1440" i="5"/>
  <c r="F1441" i="5"/>
  <c r="G1441" i="5"/>
  <c r="F1442" i="5"/>
  <c r="G1442" i="5"/>
  <c r="F1443" i="5"/>
  <c r="G1443" i="5"/>
  <c r="F1444" i="5"/>
  <c r="G1444" i="5"/>
  <c r="F1445" i="5"/>
  <c r="G1445" i="5"/>
  <c r="F1446" i="5"/>
  <c r="G1446" i="5"/>
  <c r="F1447" i="5"/>
  <c r="G1447" i="5"/>
  <c r="F1448" i="5"/>
  <c r="G1448" i="5"/>
  <c r="F1449" i="5"/>
  <c r="G1449" i="5"/>
  <c r="F1450" i="5"/>
  <c r="G1450" i="5"/>
  <c r="F1451" i="5"/>
  <c r="G1451" i="5"/>
  <c r="F1452" i="5"/>
  <c r="G1452" i="5"/>
  <c r="F1453" i="5"/>
  <c r="G1453" i="5"/>
  <c r="F1454" i="5"/>
  <c r="G1454" i="5"/>
  <c r="F1455" i="5"/>
  <c r="G1455" i="5"/>
  <c r="F1456" i="5"/>
  <c r="G1456" i="5"/>
  <c r="F1457" i="5"/>
  <c r="G1457" i="5"/>
  <c r="F1458" i="5"/>
  <c r="G1458" i="5"/>
  <c r="F1459" i="5"/>
  <c r="G1459" i="5"/>
  <c r="F1460" i="5"/>
  <c r="G1460" i="5"/>
  <c r="F1461" i="5"/>
  <c r="G1461" i="5"/>
  <c r="F1462" i="5"/>
  <c r="G1462" i="5"/>
  <c r="F1463" i="5"/>
  <c r="G1463" i="5"/>
  <c r="F1464" i="5"/>
  <c r="G1464" i="5"/>
  <c r="F1465" i="5"/>
  <c r="G1465" i="5"/>
  <c r="F1466" i="5"/>
  <c r="G1466" i="5"/>
  <c r="F1467" i="5"/>
  <c r="G1467" i="5"/>
  <c r="F1468" i="5"/>
  <c r="G1468" i="5"/>
  <c r="F1469" i="5"/>
  <c r="G1469" i="5"/>
  <c r="F1470" i="5"/>
  <c r="G1470" i="5"/>
  <c r="F1471" i="5"/>
  <c r="G1471" i="5"/>
  <c r="F1472" i="5"/>
  <c r="G1472" i="5"/>
  <c r="F1473" i="5"/>
  <c r="G1473" i="5"/>
  <c r="F1474" i="5"/>
  <c r="G1474" i="5"/>
  <c r="F1475" i="5"/>
  <c r="G1475" i="5"/>
  <c r="F1476" i="5"/>
  <c r="G1476" i="5"/>
  <c r="F1477" i="5"/>
  <c r="G1477" i="5"/>
  <c r="F1478" i="5"/>
  <c r="G1478" i="5"/>
  <c r="F1479" i="5"/>
  <c r="G1479" i="5"/>
  <c r="F1480" i="5"/>
  <c r="G1480" i="5"/>
  <c r="F1481" i="5"/>
  <c r="G1481" i="5"/>
  <c r="F1482" i="5"/>
  <c r="G1482" i="5"/>
  <c r="F1483" i="5"/>
  <c r="G1483" i="5"/>
  <c r="F1484" i="5"/>
  <c r="G1484" i="5"/>
  <c r="F1485" i="5"/>
  <c r="G1485" i="5"/>
  <c r="F1486" i="5"/>
  <c r="G1486" i="5"/>
  <c r="F1487" i="5"/>
  <c r="G1487" i="5"/>
  <c r="F1488" i="5"/>
  <c r="G1488" i="5"/>
  <c r="F1489" i="5"/>
  <c r="G1489" i="5"/>
  <c r="F1490" i="5"/>
  <c r="G1490" i="5"/>
  <c r="F1491" i="5"/>
  <c r="G1491" i="5"/>
  <c r="F1492" i="5"/>
  <c r="G1492" i="5"/>
  <c r="F1493" i="5"/>
  <c r="G1493" i="5"/>
  <c r="F1494" i="5"/>
  <c r="G1494" i="5"/>
  <c r="F1495" i="5"/>
  <c r="G1495" i="5"/>
  <c r="F1496" i="5"/>
  <c r="G1496" i="5"/>
  <c r="F1497" i="5"/>
  <c r="G1497" i="5"/>
  <c r="F1498" i="5"/>
  <c r="G1498" i="5"/>
  <c r="F1499" i="5"/>
  <c r="G1499" i="5"/>
  <c r="F1500" i="5"/>
  <c r="G1500" i="5"/>
  <c r="F1501" i="5"/>
  <c r="G1501" i="5"/>
  <c r="F1502" i="5"/>
  <c r="G1502" i="5"/>
  <c r="F1503" i="5"/>
  <c r="G1503" i="5"/>
  <c r="F1504" i="5"/>
  <c r="G1504" i="5"/>
  <c r="F1505" i="5"/>
  <c r="G1505" i="5"/>
  <c r="F1506" i="5"/>
  <c r="G1506" i="5"/>
  <c r="F1507" i="5"/>
  <c r="G1507" i="5"/>
  <c r="F1508" i="5"/>
  <c r="G1508" i="5"/>
  <c r="F1509" i="5"/>
  <c r="G1509" i="5"/>
  <c r="F1510" i="5"/>
  <c r="G1510" i="5"/>
  <c r="F1511" i="5"/>
  <c r="G1511" i="5"/>
  <c r="F1512" i="5"/>
  <c r="G1512" i="5"/>
  <c r="F1513" i="5"/>
  <c r="G1513" i="5"/>
  <c r="F1514" i="5"/>
  <c r="G1514" i="5"/>
  <c r="F1515" i="5"/>
  <c r="G1515" i="5"/>
  <c r="F1516" i="5"/>
  <c r="G1516" i="5"/>
  <c r="F1517" i="5"/>
  <c r="G1517" i="5"/>
  <c r="F1518" i="5"/>
  <c r="G1518" i="5"/>
  <c r="F1519" i="5"/>
  <c r="G1519" i="5"/>
  <c r="F1520" i="5"/>
  <c r="G1520" i="5"/>
  <c r="F1521" i="5"/>
  <c r="G1521" i="5"/>
  <c r="F1522" i="5"/>
  <c r="G1522" i="5"/>
  <c r="F1523" i="5"/>
  <c r="G1523" i="5"/>
  <c r="F1524" i="5"/>
  <c r="G1524" i="5"/>
  <c r="F1525" i="5"/>
  <c r="G1525" i="5"/>
  <c r="F1526" i="5"/>
  <c r="G1526" i="5"/>
  <c r="F1527" i="5"/>
  <c r="G1527" i="5"/>
  <c r="F1528" i="5"/>
  <c r="G1528" i="5"/>
  <c r="F1529" i="5"/>
  <c r="G1529" i="5"/>
  <c r="F1530" i="5"/>
  <c r="G1530" i="5"/>
  <c r="F1531" i="5"/>
  <c r="G1531" i="5"/>
  <c r="F1532" i="5"/>
  <c r="G1532" i="5"/>
  <c r="F1533" i="5"/>
  <c r="G1533" i="5"/>
  <c r="F1534" i="5"/>
  <c r="G1534" i="5"/>
  <c r="F1535" i="5"/>
  <c r="G1535" i="5"/>
  <c r="F1536" i="5"/>
  <c r="G1536" i="5"/>
  <c r="F1537" i="5"/>
  <c r="G1537" i="5"/>
  <c r="F1538" i="5"/>
  <c r="G1538" i="5"/>
  <c r="F1539" i="5"/>
  <c r="G1539" i="5"/>
  <c r="F1540" i="5"/>
  <c r="G1540" i="5"/>
  <c r="F1541" i="5"/>
  <c r="G1541" i="5"/>
  <c r="F1542" i="5"/>
  <c r="G1542" i="5"/>
  <c r="F1543" i="5"/>
  <c r="G1543" i="5"/>
  <c r="F1544" i="5"/>
  <c r="G1544" i="5"/>
  <c r="F1545" i="5"/>
  <c r="G1545" i="5"/>
  <c r="F1546" i="5"/>
  <c r="G1546" i="5"/>
  <c r="F1547" i="5"/>
  <c r="G1547" i="5"/>
  <c r="F1548" i="5"/>
  <c r="G1548" i="5"/>
  <c r="F1549" i="5"/>
  <c r="G1549" i="5"/>
  <c r="F1550" i="5"/>
  <c r="G1550" i="5"/>
  <c r="F1551" i="5"/>
  <c r="G1551" i="5"/>
  <c r="F1552" i="5"/>
  <c r="G1552" i="5"/>
  <c r="F1553" i="5"/>
  <c r="G1553" i="5"/>
  <c r="F1554" i="5"/>
  <c r="G1554" i="5"/>
  <c r="F1555" i="5"/>
  <c r="G1555" i="5"/>
  <c r="F1556" i="5"/>
  <c r="G1556" i="5"/>
  <c r="F1557" i="5"/>
  <c r="G1557" i="5"/>
  <c r="F1558" i="5"/>
  <c r="G1558" i="5"/>
  <c r="F1559" i="5"/>
  <c r="G1559" i="5"/>
  <c r="F1560" i="5"/>
  <c r="G1560" i="5"/>
  <c r="F1561" i="5"/>
  <c r="G1561" i="5"/>
  <c r="F1562" i="5"/>
  <c r="G1562" i="5"/>
  <c r="F1563" i="5"/>
  <c r="G1563" i="5"/>
  <c r="F1564" i="5"/>
  <c r="G1564" i="5"/>
  <c r="F1565" i="5"/>
  <c r="G1565" i="5"/>
  <c r="F1566" i="5"/>
  <c r="G1566" i="5"/>
  <c r="F1567" i="5"/>
  <c r="G1567" i="5"/>
  <c r="F1568" i="5"/>
  <c r="G1568" i="5"/>
  <c r="F1569" i="5"/>
  <c r="G1569" i="5"/>
  <c r="F1570" i="5"/>
  <c r="G1570" i="5"/>
  <c r="F1571" i="5"/>
  <c r="G1571" i="5"/>
  <c r="F1572" i="5"/>
  <c r="G1572" i="5"/>
  <c r="F1573" i="5"/>
  <c r="G1573" i="5"/>
  <c r="F1574" i="5"/>
  <c r="G1574" i="5"/>
  <c r="F1575" i="5"/>
  <c r="G1575" i="5"/>
  <c r="F1576" i="5"/>
  <c r="G1576" i="5"/>
  <c r="F1577" i="5"/>
  <c r="G1577" i="5"/>
  <c r="F1578" i="5"/>
  <c r="G1578" i="5"/>
  <c r="F1579" i="5"/>
  <c r="G1579" i="5"/>
  <c r="F1580" i="5"/>
  <c r="G1580" i="5"/>
  <c r="F1581" i="5"/>
  <c r="G1581" i="5"/>
  <c r="F1582" i="5"/>
  <c r="G1582" i="5"/>
  <c r="F1583" i="5"/>
  <c r="G1583" i="5"/>
  <c r="F1584" i="5"/>
  <c r="G1584" i="5"/>
  <c r="F1585" i="5"/>
  <c r="G1585" i="5"/>
  <c r="F1586" i="5"/>
  <c r="G1586" i="5"/>
  <c r="F1587" i="5"/>
  <c r="G1587" i="5"/>
  <c r="F1588" i="5"/>
  <c r="G1588" i="5"/>
  <c r="F1589" i="5"/>
  <c r="G1589" i="5"/>
  <c r="F1590" i="5"/>
  <c r="G1590" i="5"/>
  <c r="F1591" i="5"/>
  <c r="G1591" i="5"/>
  <c r="F1592" i="5"/>
  <c r="G1592" i="5"/>
  <c r="F1593" i="5"/>
  <c r="G1593" i="5"/>
  <c r="F1594" i="5"/>
  <c r="G1594" i="5"/>
  <c r="F1595" i="5"/>
  <c r="G1595" i="5"/>
  <c r="F1596" i="5"/>
  <c r="G1596" i="5"/>
  <c r="F1597" i="5"/>
  <c r="G1597" i="5"/>
  <c r="F1598" i="5"/>
  <c r="G1598" i="5"/>
  <c r="F1599" i="5"/>
  <c r="G1599" i="5"/>
  <c r="F1600" i="5"/>
  <c r="G1600" i="5"/>
  <c r="F1601" i="5"/>
  <c r="G1601" i="5"/>
  <c r="F1602" i="5"/>
  <c r="G1602" i="5"/>
  <c r="F1603" i="5"/>
  <c r="G1603" i="5"/>
  <c r="F1604" i="5"/>
  <c r="G1604" i="5"/>
  <c r="F1605" i="5"/>
  <c r="G1605" i="5"/>
  <c r="F1606" i="5"/>
  <c r="G1606" i="5"/>
  <c r="F1607" i="5"/>
  <c r="G1607" i="5"/>
  <c r="F1608" i="5"/>
  <c r="G1608" i="5"/>
  <c r="F1609" i="5"/>
  <c r="G1609" i="5"/>
  <c r="F1610" i="5"/>
  <c r="G1610" i="5"/>
  <c r="F1611" i="5"/>
  <c r="G1611" i="5"/>
  <c r="F1612" i="5"/>
  <c r="G1612" i="5"/>
  <c r="F1613" i="5"/>
  <c r="G1613" i="5"/>
  <c r="F1614" i="5"/>
  <c r="G1614" i="5"/>
  <c r="F1615" i="5"/>
  <c r="G1615" i="5"/>
  <c r="F1616" i="5"/>
  <c r="G1616" i="5"/>
  <c r="F1617" i="5"/>
  <c r="G1617" i="5"/>
  <c r="F1618" i="5"/>
  <c r="G1618" i="5"/>
  <c r="F1619" i="5"/>
  <c r="G1619" i="5"/>
  <c r="F1620" i="5"/>
  <c r="G1620" i="5"/>
  <c r="F1621" i="5"/>
  <c r="G1621" i="5"/>
  <c r="F1622" i="5"/>
  <c r="G1622" i="5"/>
  <c r="F1623" i="5"/>
  <c r="G1623" i="5"/>
  <c r="F1624" i="5"/>
  <c r="G1624" i="5"/>
  <c r="F1625" i="5"/>
  <c r="G1625" i="5"/>
  <c r="F1626" i="5"/>
  <c r="G1626" i="5"/>
  <c r="F1627" i="5"/>
  <c r="G1627" i="5"/>
  <c r="F1628" i="5"/>
  <c r="G1628" i="5"/>
  <c r="F1629" i="5"/>
  <c r="G1629" i="5"/>
  <c r="F1630" i="5"/>
  <c r="G1630" i="5"/>
  <c r="F1631" i="5"/>
  <c r="G1631" i="5"/>
  <c r="F1632" i="5"/>
  <c r="G1632" i="5"/>
  <c r="F1633" i="5"/>
  <c r="G1633" i="5"/>
  <c r="F1634" i="5"/>
  <c r="G1634" i="5"/>
  <c r="F1635" i="5"/>
  <c r="G1635" i="5"/>
  <c r="F1636" i="5"/>
  <c r="G1636" i="5"/>
  <c r="F1637" i="5"/>
  <c r="G1637" i="5"/>
  <c r="F1638" i="5"/>
  <c r="G1638" i="5"/>
  <c r="F1639" i="5"/>
  <c r="G1639" i="5"/>
  <c r="F1640" i="5"/>
  <c r="G1640" i="5"/>
  <c r="F1641" i="5"/>
  <c r="G1641" i="5"/>
  <c r="F1642" i="5"/>
  <c r="G1642" i="5"/>
  <c r="F1643" i="5"/>
  <c r="G1643" i="5"/>
  <c r="F1644" i="5"/>
  <c r="G1644" i="5"/>
  <c r="F1645" i="5"/>
  <c r="G1645" i="5"/>
  <c r="F1646" i="5"/>
  <c r="G1646" i="5"/>
  <c r="F1647" i="5"/>
  <c r="G1647" i="5"/>
  <c r="F1648" i="5"/>
  <c r="G1648" i="5"/>
  <c r="F1649" i="5"/>
  <c r="G1649" i="5"/>
  <c r="F1650" i="5"/>
  <c r="G1650" i="5"/>
  <c r="F1651" i="5"/>
  <c r="G1651" i="5"/>
  <c r="F1652" i="5"/>
  <c r="G1652" i="5"/>
  <c r="F1653" i="5"/>
  <c r="G1653" i="5"/>
  <c r="F1654" i="5"/>
  <c r="G1654" i="5"/>
  <c r="F1655" i="5"/>
  <c r="G1655" i="5"/>
  <c r="F1656" i="5"/>
  <c r="G1656" i="5"/>
  <c r="F1657" i="5"/>
  <c r="G1657" i="5"/>
  <c r="F1658" i="5"/>
  <c r="G1658" i="5"/>
  <c r="F1659" i="5"/>
  <c r="G1659" i="5"/>
  <c r="F1660" i="5"/>
  <c r="G1660" i="5"/>
  <c r="F1661" i="5"/>
  <c r="G1661" i="5"/>
  <c r="F1662" i="5"/>
  <c r="G1662" i="5"/>
  <c r="F1663" i="5"/>
  <c r="G1663" i="5"/>
  <c r="F1664" i="5"/>
  <c r="G1664" i="5"/>
  <c r="F1665" i="5"/>
  <c r="G1665" i="5"/>
  <c r="F1666" i="5"/>
  <c r="G1666" i="5"/>
  <c r="F1667" i="5"/>
  <c r="G1667" i="5"/>
  <c r="F1668" i="5"/>
  <c r="G1668" i="5"/>
  <c r="F1669" i="5"/>
  <c r="G1669" i="5"/>
  <c r="F1670" i="5"/>
  <c r="G1670" i="5"/>
  <c r="F1671" i="5"/>
  <c r="G1671" i="5"/>
  <c r="F1672" i="5"/>
  <c r="G1672" i="5"/>
  <c r="F1673" i="5"/>
  <c r="G1673" i="5"/>
  <c r="F1674" i="5"/>
  <c r="G1674" i="5"/>
  <c r="F1675" i="5"/>
  <c r="G1675" i="5"/>
  <c r="F1676" i="5"/>
  <c r="G1676" i="5"/>
  <c r="F1677" i="5"/>
  <c r="G1677" i="5"/>
  <c r="F1678" i="5"/>
  <c r="G1678" i="5"/>
  <c r="F1679" i="5"/>
  <c r="G1679" i="5"/>
  <c r="F1680" i="5"/>
  <c r="G1680" i="5"/>
  <c r="F1681" i="5"/>
  <c r="G1681" i="5"/>
  <c r="F1682" i="5"/>
  <c r="G1682" i="5"/>
  <c r="F1683" i="5"/>
  <c r="G1683" i="5"/>
  <c r="F1684" i="5"/>
  <c r="G1684" i="5"/>
  <c r="F1685" i="5"/>
  <c r="G1685" i="5"/>
  <c r="F1686" i="5"/>
  <c r="G1686" i="5"/>
  <c r="F1687" i="5"/>
  <c r="G1687" i="5"/>
  <c r="F1688" i="5"/>
  <c r="G1688" i="5"/>
  <c r="F1689" i="5"/>
  <c r="G1689" i="5"/>
  <c r="F1690" i="5"/>
  <c r="G1690" i="5"/>
  <c r="F1691" i="5"/>
  <c r="G1691" i="5"/>
  <c r="F1692" i="5"/>
  <c r="G1692" i="5"/>
  <c r="F1693" i="5"/>
  <c r="G1693" i="5"/>
  <c r="F1694" i="5"/>
  <c r="G1694" i="5"/>
  <c r="F1695" i="5"/>
  <c r="G1695" i="5"/>
  <c r="F1696" i="5"/>
  <c r="G1696" i="5"/>
  <c r="F1697" i="5"/>
  <c r="G1697" i="5"/>
  <c r="F1698" i="5"/>
  <c r="G1698" i="5"/>
  <c r="F1699" i="5"/>
  <c r="G1699" i="5"/>
  <c r="F1700" i="5"/>
  <c r="G1700" i="5"/>
  <c r="F1701" i="5"/>
  <c r="G1701" i="5"/>
  <c r="F1702" i="5"/>
  <c r="G1702" i="5"/>
  <c r="F1703" i="5"/>
  <c r="G1703" i="5"/>
  <c r="F1704" i="5"/>
  <c r="G1704" i="5"/>
  <c r="F1705" i="5"/>
  <c r="G1705" i="5"/>
  <c r="F1706" i="5"/>
  <c r="G1706" i="5"/>
  <c r="F1707" i="5"/>
  <c r="G1707" i="5"/>
  <c r="F1708" i="5"/>
  <c r="G1708" i="5"/>
  <c r="F1709" i="5"/>
  <c r="G1709" i="5"/>
  <c r="F1710" i="5"/>
  <c r="G1710" i="5"/>
  <c r="F1711" i="5"/>
  <c r="G1711" i="5"/>
  <c r="F1712" i="5"/>
  <c r="G1712" i="5"/>
  <c r="F1713" i="5"/>
  <c r="G1713" i="5"/>
  <c r="F1714" i="5"/>
  <c r="G1714" i="5"/>
  <c r="F1715" i="5"/>
  <c r="G1715" i="5"/>
  <c r="F1716" i="5"/>
  <c r="G1716" i="5"/>
  <c r="F1717" i="5"/>
  <c r="G1717" i="5"/>
  <c r="F1718" i="5"/>
  <c r="G1718" i="5"/>
  <c r="F1719" i="5"/>
  <c r="G1719" i="5"/>
  <c r="F1720" i="5"/>
  <c r="G1720" i="5"/>
  <c r="F1721" i="5"/>
  <c r="G1721" i="5"/>
  <c r="F1722" i="5"/>
  <c r="G1722" i="5"/>
  <c r="F1723" i="5"/>
  <c r="G1723" i="5"/>
  <c r="F1724" i="5"/>
  <c r="G1724" i="5"/>
  <c r="F1725" i="5"/>
  <c r="G1725" i="5"/>
  <c r="F1726" i="5"/>
  <c r="G1726" i="5"/>
  <c r="F1727" i="5"/>
  <c r="G1727" i="5"/>
  <c r="F1728" i="5"/>
  <c r="G1728" i="5"/>
  <c r="F1729" i="5"/>
  <c r="G1729" i="5"/>
  <c r="F1730" i="5"/>
  <c r="G1730" i="5"/>
  <c r="F1731" i="5"/>
  <c r="G1731" i="5"/>
  <c r="F1732" i="5"/>
  <c r="G1732" i="5"/>
  <c r="F1733" i="5"/>
  <c r="G1733" i="5"/>
  <c r="F1734" i="5"/>
  <c r="G1734" i="5"/>
  <c r="F1735" i="5"/>
  <c r="G1735" i="5"/>
  <c r="F1736" i="5"/>
  <c r="G1736" i="5"/>
  <c r="F1737" i="5"/>
  <c r="G1737" i="5"/>
  <c r="F1738" i="5"/>
  <c r="G1738" i="5"/>
  <c r="F1739" i="5"/>
  <c r="G1739" i="5"/>
  <c r="F1740" i="5"/>
  <c r="G1740" i="5"/>
  <c r="F1741" i="5"/>
  <c r="G1741" i="5"/>
  <c r="F1742" i="5"/>
  <c r="G1742" i="5"/>
  <c r="F1743" i="5"/>
  <c r="G1743" i="5"/>
  <c r="F1744" i="5"/>
  <c r="G1744" i="5"/>
  <c r="F1745" i="5"/>
  <c r="G1745" i="5"/>
  <c r="F1746" i="5"/>
  <c r="G1746" i="5"/>
  <c r="F1747" i="5"/>
  <c r="G1747" i="5"/>
  <c r="F1748" i="5"/>
  <c r="G1748" i="5"/>
  <c r="F1749" i="5"/>
  <c r="G1749" i="5"/>
  <c r="F1750" i="5"/>
  <c r="G1750" i="5"/>
  <c r="F1751" i="5"/>
  <c r="G1751" i="5"/>
  <c r="F1752" i="5"/>
  <c r="G1752" i="5"/>
  <c r="F1753" i="5"/>
  <c r="G1753" i="5"/>
  <c r="F1754" i="5"/>
  <c r="G1754" i="5"/>
  <c r="F1755" i="5"/>
  <c r="G1755" i="5"/>
  <c r="F1756" i="5"/>
  <c r="G1756" i="5"/>
  <c r="F1757" i="5"/>
  <c r="G1757" i="5"/>
  <c r="F1758" i="5"/>
  <c r="G1758" i="5"/>
  <c r="F1759" i="5"/>
  <c r="G1759" i="5"/>
  <c r="F1760" i="5"/>
  <c r="G1760" i="5"/>
  <c r="F1761" i="5"/>
  <c r="G1761" i="5"/>
  <c r="F1762" i="5"/>
  <c r="G1762" i="5"/>
  <c r="F1763" i="5"/>
  <c r="G1763" i="5"/>
  <c r="F1764" i="5"/>
  <c r="G1764" i="5"/>
  <c r="F1765" i="5"/>
  <c r="G1765" i="5"/>
  <c r="F1766" i="5"/>
  <c r="G1766" i="5"/>
  <c r="F1767" i="5"/>
  <c r="G1767" i="5"/>
  <c r="F1768" i="5"/>
  <c r="G1768" i="5"/>
  <c r="F1769" i="5"/>
  <c r="G1769" i="5"/>
  <c r="F1770" i="5"/>
  <c r="G1770" i="5"/>
  <c r="F1771" i="5"/>
  <c r="G1771" i="5"/>
  <c r="F1772" i="5"/>
  <c r="G1772" i="5"/>
  <c r="F1773" i="5"/>
  <c r="G1773" i="5"/>
  <c r="F1774" i="5"/>
  <c r="G1774" i="5"/>
  <c r="F1775" i="5"/>
  <c r="G1775" i="5"/>
  <c r="F1776" i="5"/>
  <c r="G1776" i="5"/>
  <c r="F1777" i="5"/>
  <c r="G1777" i="5"/>
  <c r="F1778" i="5"/>
  <c r="G1778" i="5"/>
  <c r="F1779" i="5"/>
  <c r="G1779" i="5"/>
  <c r="F1780" i="5"/>
  <c r="G1780" i="5"/>
  <c r="F1781" i="5"/>
  <c r="G1781" i="5"/>
  <c r="F1782" i="5"/>
  <c r="G1782" i="5"/>
  <c r="F1783" i="5"/>
  <c r="G1783" i="5"/>
  <c r="F1784" i="5"/>
  <c r="G1784" i="5"/>
  <c r="F1785" i="5"/>
  <c r="G1785" i="5"/>
  <c r="F1786" i="5"/>
  <c r="G1786" i="5"/>
  <c r="F1787" i="5"/>
  <c r="G1787" i="5"/>
  <c r="F1788" i="5"/>
  <c r="G1788" i="5"/>
  <c r="F1789" i="5"/>
  <c r="G1789" i="5"/>
  <c r="F1790" i="5"/>
  <c r="G1790" i="5"/>
  <c r="F1791" i="5"/>
  <c r="G1791" i="5"/>
  <c r="F1792" i="5"/>
  <c r="G1792" i="5"/>
  <c r="F1793" i="5"/>
  <c r="G1793" i="5"/>
  <c r="F1794" i="5"/>
  <c r="G1794" i="5"/>
  <c r="F1795" i="5"/>
  <c r="G1795" i="5"/>
  <c r="F1796" i="5"/>
  <c r="G1796" i="5"/>
  <c r="F1797" i="5"/>
  <c r="G1797" i="5"/>
  <c r="F1798" i="5"/>
  <c r="G1798" i="5"/>
  <c r="F1799" i="5"/>
  <c r="G1799" i="5"/>
  <c r="F1800" i="5"/>
  <c r="G1800" i="5"/>
  <c r="F1801" i="5"/>
  <c r="G1801" i="5"/>
  <c r="F1802" i="5"/>
  <c r="G1802" i="5"/>
  <c r="F1803" i="5"/>
  <c r="G1803" i="5"/>
  <c r="F1804" i="5"/>
  <c r="G1804" i="5"/>
  <c r="F1805" i="5"/>
  <c r="G1805" i="5"/>
  <c r="F1806" i="5"/>
  <c r="G1806" i="5"/>
  <c r="F1807" i="5"/>
  <c r="G1807" i="5"/>
  <c r="F1808" i="5"/>
  <c r="G1808" i="5"/>
  <c r="F1809" i="5"/>
  <c r="G1809" i="5"/>
  <c r="F1810" i="5"/>
  <c r="G1810" i="5"/>
  <c r="F1811" i="5"/>
  <c r="G1811" i="5"/>
  <c r="F1812" i="5"/>
  <c r="G1812" i="5"/>
  <c r="F1813" i="5"/>
  <c r="G1813" i="5"/>
  <c r="F1814" i="5"/>
  <c r="G1814" i="5"/>
  <c r="F1815" i="5"/>
  <c r="G1815" i="5"/>
  <c r="F1816" i="5"/>
  <c r="G1816" i="5"/>
  <c r="F1817" i="5"/>
  <c r="G1817" i="5"/>
  <c r="F1818" i="5"/>
  <c r="G1818" i="5"/>
  <c r="F1819" i="5"/>
  <c r="G1819" i="5"/>
  <c r="F1820" i="5"/>
  <c r="G1820" i="5"/>
  <c r="F1821" i="5"/>
  <c r="G1821" i="5"/>
  <c r="F1822" i="5"/>
  <c r="G1822" i="5"/>
  <c r="F1823" i="5"/>
  <c r="G1823" i="5"/>
  <c r="F1824" i="5"/>
  <c r="G1824" i="5"/>
  <c r="F1825" i="5"/>
  <c r="G1825" i="5"/>
  <c r="F1826" i="5"/>
  <c r="G1826" i="5"/>
  <c r="F1827" i="5"/>
  <c r="G1827" i="5"/>
  <c r="F1828" i="5"/>
  <c r="G1828" i="5"/>
  <c r="F1829" i="5"/>
  <c r="G1829" i="5"/>
  <c r="F1830" i="5"/>
  <c r="G1830" i="5"/>
  <c r="F1831" i="5"/>
  <c r="G1831" i="5"/>
  <c r="F1832" i="5"/>
  <c r="G1832" i="5"/>
  <c r="F1833" i="5"/>
  <c r="G1833" i="5"/>
  <c r="F1834" i="5"/>
  <c r="G1834" i="5"/>
  <c r="F1835" i="5"/>
  <c r="G1835" i="5"/>
  <c r="F1836" i="5"/>
  <c r="G1836" i="5"/>
  <c r="F1837" i="5"/>
  <c r="G1837" i="5"/>
  <c r="F1838" i="5"/>
  <c r="G1838" i="5"/>
  <c r="F1839" i="5"/>
  <c r="G1839" i="5"/>
  <c r="F1840" i="5"/>
  <c r="G1840" i="5"/>
  <c r="F1841" i="5"/>
  <c r="G1841" i="5"/>
  <c r="F1842" i="5"/>
  <c r="G1842" i="5"/>
  <c r="F1843" i="5"/>
  <c r="G1843" i="5"/>
  <c r="F1844" i="5"/>
  <c r="G1844" i="5"/>
  <c r="F1845" i="5"/>
  <c r="G1845" i="5"/>
  <c r="F1846" i="5"/>
  <c r="G1846" i="5"/>
  <c r="F1847" i="5"/>
  <c r="G1847" i="5"/>
  <c r="F1848" i="5"/>
  <c r="G1848" i="5"/>
  <c r="F1849" i="5"/>
  <c r="G1849" i="5"/>
  <c r="F1850" i="5"/>
  <c r="G1850" i="5"/>
  <c r="F1851" i="5"/>
  <c r="G1851" i="5"/>
  <c r="F1852" i="5"/>
  <c r="G1852" i="5"/>
  <c r="F1853" i="5"/>
  <c r="G1853" i="5"/>
  <c r="F1854" i="5"/>
  <c r="G1854" i="5"/>
  <c r="F1855" i="5"/>
  <c r="G1855" i="5"/>
  <c r="F1856" i="5"/>
  <c r="G1856" i="5"/>
  <c r="F1857" i="5"/>
  <c r="G1857" i="5"/>
  <c r="F1858" i="5"/>
  <c r="G1858" i="5"/>
  <c r="F1859" i="5"/>
  <c r="G1859" i="5"/>
  <c r="F1860" i="5"/>
  <c r="G1860" i="5"/>
  <c r="F1861" i="5"/>
  <c r="G1861" i="5"/>
  <c r="F1862" i="5"/>
  <c r="G1862" i="5"/>
  <c r="F1863" i="5"/>
  <c r="G1863" i="5"/>
  <c r="F1864" i="5"/>
  <c r="G1864" i="5"/>
  <c r="F1865" i="5"/>
  <c r="G1865" i="5"/>
  <c r="F1866" i="5"/>
  <c r="G1866" i="5"/>
  <c r="F1867" i="5"/>
  <c r="G1867" i="5"/>
  <c r="F1868" i="5"/>
  <c r="G1868" i="5"/>
  <c r="F1869" i="5"/>
  <c r="G1869" i="5"/>
  <c r="F1870" i="5"/>
  <c r="G1870" i="5"/>
  <c r="F1871" i="5"/>
  <c r="G1871" i="5"/>
  <c r="F1872" i="5"/>
  <c r="G1872" i="5"/>
  <c r="F1873" i="5"/>
  <c r="G1873" i="5"/>
  <c r="F1874" i="5"/>
  <c r="G1874" i="5"/>
  <c r="F1875" i="5"/>
  <c r="G1875" i="5"/>
  <c r="F1876" i="5"/>
  <c r="G1876" i="5"/>
  <c r="F1877" i="5"/>
  <c r="G1877" i="5"/>
  <c r="F1878" i="5"/>
  <c r="G1878" i="5"/>
  <c r="F1879" i="5"/>
  <c r="G1879" i="5"/>
  <c r="F1880" i="5"/>
  <c r="G1880" i="5"/>
  <c r="F1881" i="5"/>
  <c r="G1881" i="5"/>
  <c r="F1882" i="5"/>
  <c r="G1882" i="5"/>
  <c r="F1883" i="5"/>
  <c r="G1883" i="5"/>
  <c r="F1884" i="5"/>
  <c r="G1884" i="5"/>
  <c r="F1885" i="5"/>
  <c r="G1885" i="5"/>
  <c r="F1886" i="5"/>
  <c r="G1886" i="5"/>
  <c r="F1887" i="5"/>
  <c r="G1887" i="5"/>
  <c r="F1888" i="5"/>
  <c r="G1888" i="5"/>
  <c r="F1889" i="5"/>
  <c r="G1889" i="5"/>
  <c r="F1890" i="5"/>
  <c r="G1890" i="5"/>
  <c r="F1891" i="5"/>
  <c r="G1891" i="5"/>
  <c r="F1892" i="5"/>
  <c r="G1892" i="5"/>
  <c r="F1893" i="5"/>
  <c r="G1893" i="5"/>
  <c r="F1894" i="5"/>
  <c r="G1894" i="5"/>
  <c r="F1895" i="5"/>
  <c r="G1895" i="5"/>
  <c r="F1896" i="5"/>
  <c r="G1896" i="5"/>
  <c r="F1897" i="5"/>
  <c r="G1897" i="5"/>
  <c r="F1898" i="5"/>
  <c r="G1898" i="5"/>
  <c r="F1899" i="5"/>
  <c r="G1899" i="5"/>
  <c r="F1900" i="5"/>
  <c r="G1900" i="5"/>
  <c r="F1901" i="5"/>
  <c r="G1901" i="5"/>
  <c r="F1902" i="5"/>
  <c r="G1902" i="5"/>
  <c r="F1903" i="5"/>
  <c r="G1903" i="5"/>
  <c r="F1904" i="5"/>
  <c r="G1904" i="5"/>
  <c r="F1905" i="5"/>
  <c r="G1905" i="5"/>
  <c r="F1906" i="5"/>
  <c r="G1906" i="5"/>
  <c r="F1907" i="5"/>
  <c r="G1907" i="5"/>
  <c r="F1908" i="5"/>
  <c r="G1908" i="5"/>
  <c r="F1909" i="5"/>
  <c r="G1909" i="5"/>
  <c r="F1910" i="5"/>
  <c r="G1910" i="5"/>
  <c r="F1911" i="5"/>
  <c r="G1911" i="5"/>
  <c r="F1912" i="5"/>
  <c r="G1912" i="5"/>
  <c r="F1913" i="5"/>
  <c r="G1913" i="5"/>
  <c r="F1914" i="5"/>
  <c r="G1914" i="5"/>
  <c r="F1915" i="5"/>
  <c r="G1915" i="5"/>
  <c r="F1916" i="5"/>
  <c r="G1916" i="5"/>
  <c r="F1917" i="5"/>
  <c r="G1917" i="5"/>
  <c r="F1918" i="5"/>
  <c r="G1918" i="5"/>
  <c r="F1919" i="5"/>
  <c r="G1919" i="5"/>
  <c r="F1920" i="5"/>
  <c r="G1920" i="5"/>
  <c r="F1921" i="5"/>
  <c r="G1921" i="5"/>
  <c r="F1922" i="5"/>
  <c r="G1922" i="5"/>
  <c r="F1923" i="5"/>
  <c r="G1923" i="5"/>
  <c r="F1924" i="5"/>
  <c r="G1924" i="5"/>
  <c r="F1925" i="5"/>
  <c r="G1925" i="5"/>
  <c r="F1926" i="5"/>
  <c r="G1926" i="5"/>
  <c r="F1927" i="5"/>
  <c r="G1927" i="5"/>
  <c r="F1928" i="5"/>
  <c r="G1928" i="5"/>
  <c r="F1929" i="5"/>
  <c r="G1929" i="5"/>
  <c r="F1930" i="5"/>
  <c r="G1930" i="5"/>
  <c r="F1931" i="5"/>
  <c r="G1931" i="5"/>
  <c r="F1932" i="5"/>
  <c r="G1932" i="5"/>
  <c r="F1933" i="5"/>
  <c r="G1933" i="5"/>
  <c r="F1934" i="5"/>
  <c r="G1934" i="5"/>
  <c r="F1935" i="5"/>
  <c r="G1935" i="5"/>
  <c r="F1936" i="5"/>
  <c r="G1936" i="5"/>
  <c r="F1937" i="5"/>
  <c r="G1937" i="5"/>
  <c r="F1938" i="5"/>
  <c r="G1938" i="5"/>
  <c r="F1939" i="5"/>
  <c r="G1939" i="5"/>
  <c r="F1940" i="5"/>
  <c r="G1940" i="5"/>
  <c r="F1941" i="5"/>
  <c r="G1941" i="5"/>
  <c r="F1942" i="5"/>
  <c r="G1942" i="5"/>
  <c r="F1943" i="5"/>
  <c r="G1943" i="5"/>
  <c r="F1944" i="5"/>
  <c r="G1944" i="5"/>
  <c r="F1945" i="5"/>
  <c r="G1945" i="5"/>
  <c r="F1946" i="5"/>
  <c r="G1946" i="5"/>
  <c r="F1947" i="5"/>
  <c r="G1947" i="5"/>
  <c r="F1948" i="5"/>
  <c r="G1948" i="5"/>
  <c r="F1949" i="5"/>
  <c r="G1949" i="5"/>
  <c r="F1950" i="5"/>
  <c r="G1950" i="5"/>
  <c r="F1951" i="5"/>
  <c r="G1951" i="5"/>
  <c r="F1952" i="5"/>
  <c r="G1952" i="5"/>
  <c r="F1953" i="5"/>
  <c r="G1953" i="5"/>
  <c r="F1954" i="5"/>
  <c r="G1954" i="5"/>
  <c r="F1955" i="5"/>
  <c r="G1955" i="5"/>
  <c r="F1956" i="5"/>
  <c r="G1956" i="5"/>
  <c r="F1957" i="5"/>
  <c r="G1957" i="5"/>
  <c r="F1958" i="5"/>
  <c r="G1958" i="5"/>
  <c r="F1959" i="5"/>
  <c r="G1959" i="5"/>
  <c r="F1960" i="5"/>
  <c r="G1960" i="5"/>
  <c r="F1961" i="5"/>
  <c r="G1961" i="5"/>
  <c r="F1962" i="5"/>
  <c r="G1962" i="5"/>
  <c r="F1963" i="5"/>
  <c r="G1963" i="5"/>
  <c r="F1964" i="5"/>
  <c r="G1964" i="5"/>
  <c r="F1965" i="5"/>
  <c r="G1965" i="5"/>
  <c r="F1966" i="5"/>
  <c r="G1966" i="5"/>
  <c r="F1967" i="5"/>
  <c r="G1967" i="5"/>
  <c r="F1968" i="5"/>
  <c r="G1968" i="5"/>
  <c r="F1969" i="5"/>
  <c r="G1969" i="5"/>
  <c r="F1970" i="5"/>
  <c r="G1970" i="5"/>
  <c r="F1971" i="5"/>
  <c r="G1971" i="5"/>
  <c r="F1972" i="5"/>
  <c r="G1972" i="5"/>
  <c r="F1973" i="5"/>
  <c r="G1973" i="5"/>
  <c r="F1974" i="5"/>
  <c r="G1974" i="5"/>
  <c r="F1975" i="5"/>
  <c r="G1975" i="5"/>
  <c r="F1976" i="5"/>
  <c r="G1976" i="5"/>
  <c r="F1977" i="5"/>
  <c r="G1977" i="5"/>
  <c r="F1978" i="5"/>
  <c r="G1978" i="5"/>
  <c r="F1979" i="5"/>
  <c r="G1979" i="5"/>
  <c r="F1980" i="5"/>
  <c r="G1980" i="5"/>
  <c r="F1981" i="5"/>
  <c r="G1981" i="5"/>
  <c r="F1982" i="5"/>
  <c r="G1982" i="5"/>
  <c r="F1983" i="5"/>
  <c r="G1983" i="5"/>
  <c r="F1984" i="5"/>
  <c r="G1984" i="5"/>
  <c r="F1985" i="5"/>
  <c r="G1985" i="5"/>
  <c r="F1986" i="5"/>
  <c r="G1986" i="5"/>
  <c r="F1987" i="5"/>
  <c r="G1987" i="5"/>
  <c r="F1988" i="5"/>
  <c r="G1988" i="5"/>
  <c r="F1989" i="5"/>
  <c r="G1989" i="5"/>
  <c r="F1990" i="5"/>
  <c r="G1990" i="5"/>
  <c r="F1991" i="5"/>
  <c r="G1991" i="5"/>
  <c r="F1992" i="5"/>
  <c r="G1992" i="5"/>
  <c r="F1993" i="5"/>
  <c r="G1993" i="5"/>
  <c r="F1994" i="5"/>
  <c r="G1994" i="5"/>
  <c r="F1995" i="5"/>
  <c r="G1995" i="5"/>
  <c r="F1996" i="5"/>
  <c r="G1996" i="5"/>
  <c r="F1997" i="5"/>
  <c r="G1997" i="5"/>
  <c r="F1998" i="5"/>
  <c r="G1998" i="5"/>
  <c r="F1999" i="5"/>
  <c r="G1999" i="5"/>
  <c r="F2000" i="5"/>
  <c r="G2000" i="5"/>
  <c r="F2001" i="5"/>
  <c r="G2001" i="5"/>
  <c r="F2002" i="5"/>
  <c r="G2002" i="5"/>
  <c r="F2003" i="5"/>
  <c r="G2003" i="5"/>
  <c r="F2004" i="5"/>
  <c r="G2004" i="5"/>
  <c r="F2005" i="5"/>
  <c r="G2005" i="5"/>
  <c r="F2006" i="5"/>
  <c r="G2006" i="5"/>
  <c r="F2007" i="5"/>
  <c r="G2007" i="5"/>
  <c r="F2008" i="5"/>
  <c r="G2008" i="5"/>
  <c r="F2009" i="5"/>
  <c r="G2009" i="5"/>
  <c r="F2010" i="5"/>
  <c r="G2010" i="5"/>
  <c r="F2011" i="5"/>
  <c r="G2011" i="5"/>
  <c r="F2012" i="5"/>
  <c r="G2012" i="5"/>
  <c r="F2013" i="5"/>
  <c r="G2013" i="5"/>
  <c r="F2014" i="5"/>
  <c r="G2014" i="5"/>
  <c r="F2015" i="5"/>
  <c r="G2015" i="5"/>
  <c r="F2016" i="5"/>
  <c r="G2016" i="5"/>
  <c r="F2017" i="5"/>
  <c r="G2017" i="5"/>
  <c r="F2018" i="5"/>
  <c r="G2018" i="5"/>
  <c r="F2019" i="5"/>
  <c r="G2019" i="5"/>
  <c r="F2020" i="5"/>
  <c r="G2020" i="5"/>
  <c r="F2021" i="5"/>
  <c r="G2021" i="5"/>
  <c r="F2022" i="5"/>
  <c r="G2022" i="5"/>
  <c r="F2023" i="5"/>
  <c r="G2023" i="5"/>
  <c r="F2024" i="5"/>
  <c r="G2024" i="5"/>
  <c r="F2025" i="5"/>
  <c r="G2025" i="5"/>
  <c r="F2026" i="5"/>
  <c r="G2026" i="5"/>
  <c r="F2027" i="5"/>
  <c r="G2027" i="5"/>
  <c r="F2028" i="5"/>
  <c r="G2028" i="5"/>
  <c r="F2029" i="5"/>
  <c r="G2029" i="5"/>
  <c r="F2030" i="5"/>
  <c r="G2030" i="5"/>
  <c r="F2031" i="5"/>
  <c r="G2031" i="5"/>
  <c r="F2032" i="5"/>
  <c r="G2032" i="5"/>
  <c r="F2033" i="5"/>
  <c r="G2033" i="5"/>
  <c r="F2034" i="5"/>
  <c r="G2034" i="5"/>
  <c r="F2035" i="5"/>
  <c r="G2035" i="5"/>
  <c r="F2036" i="5"/>
  <c r="G2036" i="5"/>
  <c r="F2037" i="5"/>
  <c r="G2037" i="5"/>
  <c r="F2038" i="5"/>
  <c r="G2038" i="5"/>
  <c r="F2039" i="5"/>
  <c r="G2039" i="5"/>
  <c r="F2040" i="5"/>
  <c r="G2040" i="5"/>
  <c r="F2041" i="5"/>
  <c r="G2041" i="5"/>
  <c r="F2042" i="5"/>
  <c r="G2042" i="5"/>
  <c r="F2043" i="5"/>
  <c r="G2043" i="5"/>
  <c r="F2044" i="5"/>
  <c r="G2044" i="5"/>
  <c r="F2045" i="5"/>
  <c r="G2045" i="5"/>
  <c r="F2046" i="5"/>
  <c r="G2046" i="5"/>
  <c r="F2047" i="5"/>
  <c r="G2047" i="5"/>
  <c r="F2048" i="5"/>
  <c r="G2048" i="5"/>
  <c r="F2049" i="5"/>
  <c r="G2049" i="5"/>
  <c r="F2050" i="5"/>
  <c r="G2050" i="5"/>
  <c r="F2051" i="5"/>
  <c r="G2051" i="5"/>
  <c r="F2052" i="5"/>
  <c r="G2052" i="5"/>
  <c r="F2053" i="5"/>
  <c r="G2053" i="5"/>
  <c r="F2054" i="5"/>
  <c r="G2054" i="5"/>
  <c r="F2055" i="5"/>
  <c r="G2055" i="5"/>
  <c r="F2056" i="5"/>
  <c r="G2056" i="5"/>
  <c r="F2057" i="5"/>
  <c r="G2057" i="5"/>
  <c r="F2058" i="5"/>
  <c r="G2058" i="5"/>
  <c r="F2059" i="5"/>
  <c r="G2059" i="5"/>
  <c r="F2060" i="5"/>
  <c r="G2060" i="5"/>
  <c r="F2061" i="5"/>
  <c r="G2061" i="5"/>
  <c r="F2062" i="5"/>
  <c r="G2062" i="5"/>
  <c r="F2063" i="5"/>
  <c r="G2063" i="5"/>
  <c r="F2064" i="5"/>
  <c r="G2064" i="5"/>
  <c r="F2065" i="5"/>
  <c r="G2065" i="5"/>
  <c r="F2066" i="5"/>
  <c r="G2066" i="5"/>
  <c r="F2067" i="5"/>
  <c r="G2067" i="5"/>
  <c r="F2068" i="5"/>
  <c r="G2068" i="5"/>
  <c r="F2069" i="5"/>
  <c r="G2069" i="5"/>
  <c r="F2070" i="5"/>
  <c r="G2070" i="5"/>
  <c r="F2071" i="5"/>
  <c r="G2071" i="5"/>
  <c r="F2072" i="5"/>
  <c r="G2072" i="5"/>
  <c r="F2073" i="5"/>
  <c r="G2073" i="5"/>
  <c r="F2074" i="5"/>
  <c r="G2074" i="5"/>
  <c r="F2075" i="5"/>
  <c r="G2075" i="5"/>
  <c r="F2076" i="5"/>
  <c r="G2076" i="5"/>
  <c r="F2077" i="5"/>
  <c r="G2077" i="5"/>
  <c r="F2078" i="5"/>
  <c r="G2078" i="5"/>
  <c r="F2079" i="5"/>
  <c r="G2079" i="5"/>
  <c r="F2080" i="5"/>
  <c r="G2080" i="5"/>
  <c r="F2081" i="5"/>
  <c r="G2081" i="5"/>
  <c r="F2082" i="5"/>
  <c r="G2082" i="5"/>
  <c r="F2083" i="5"/>
  <c r="G2083" i="5"/>
  <c r="F2084" i="5"/>
  <c r="G2084" i="5"/>
  <c r="F2085" i="5"/>
  <c r="G2085" i="5"/>
  <c r="F2086" i="5"/>
  <c r="G2086" i="5"/>
  <c r="F2087" i="5"/>
  <c r="G2087" i="5"/>
  <c r="F2088" i="5"/>
  <c r="G2088" i="5"/>
  <c r="F2089" i="5"/>
  <c r="G2089" i="5"/>
  <c r="F2090" i="5"/>
  <c r="G2090" i="5"/>
  <c r="F2091" i="5"/>
  <c r="G2091" i="5"/>
  <c r="F2092" i="5"/>
  <c r="G2092" i="5"/>
  <c r="F2093" i="5"/>
  <c r="G2093" i="5"/>
  <c r="F2094" i="5"/>
  <c r="G2094" i="5"/>
  <c r="F2095" i="5"/>
  <c r="G2095" i="5"/>
  <c r="F2096" i="5"/>
  <c r="G2096" i="5"/>
  <c r="F2097" i="5"/>
  <c r="G2097" i="5"/>
  <c r="F2098" i="5"/>
  <c r="G2098" i="5"/>
  <c r="F2099" i="5"/>
  <c r="G2099" i="5"/>
  <c r="F2100" i="5"/>
  <c r="G2100" i="5"/>
  <c r="F2101" i="5"/>
  <c r="G2101" i="5"/>
  <c r="F2102" i="5"/>
  <c r="G2102" i="5"/>
  <c r="F2103" i="5"/>
  <c r="G2103" i="5"/>
  <c r="F2104" i="5"/>
  <c r="G2104" i="5"/>
  <c r="F2105" i="5"/>
  <c r="G2105" i="5"/>
  <c r="F2106" i="5"/>
  <c r="G2106" i="5"/>
  <c r="F2107" i="5"/>
  <c r="G2107" i="5"/>
  <c r="F2108" i="5"/>
  <c r="G2108" i="5"/>
  <c r="F2109" i="5"/>
  <c r="G2109" i="5"/>
  <c r="F2110" i="5"/>
  <c r="G2110" i="5"/>
  <c r="F2111" i="5"/>
  <c r="G2111" i="5"/>
  <c r="F2112" i="5"/>
  <c r="G2112" i="5"/>
  <c r="F2113" i="5"/>
  <c r="G2113" i="5"/>
  <c r="F2114" i="5"/>
  <c r="G2114" i="5"/>
  <c r="F2115" i="5"/>
  <c r="G2115" i="5"/>
  <c r="F2116" i="5"/>
  <c r="G2116" i="5"/>
  <c r="F2117" i="5"/>
  <c r="G2117" i="5"/>
  <c r="F2118" i="5"/>
  <c r="G2118" i="5"/>
  <c r="F2119" i="5"/>
  <c r="G2119" i="5"/>
  <c r="F2120" i="5"/>
  <c r="G2120" i="5"/>
  <c r="F2121" i="5"/>
  <c r="G2121" i="5"/>
  <c r="F2122" i="5"/>
  <c r="G2122" i="5"/>
  <c r="F2123" i="5"/>
  <c r="G2123" i="5"/>
  <c r="F2124" i="5"/>
  <c r="G2124" i="5"/>
  <c r="F2125" i="5"/>
  <c r="G2125" i="5"/>
  <c r="F2126" i="5"/>
  <c r="G2126" i="5"/>
  <c r="F2127" i="5"/>
  <c r="G2127" i="5"/>
  <c r="F2128" i="5"/>
  <c r="G2128" i="5"/>
  <c r="F2129" i="5"/>
  <c r="G2129" i="5"/>
  <c r="F2130" i="5"/>
  <c r="G2130" i="5"/>
  <c r="F2131" i="5"/>
  <c r="G2131" i="5"/>
  <c r="F2132" i="5"/>
  <c r="G2132" i="5"/>
  <c r="F2133" i="5"/>
  <c r="G2133" i="5"/>
  <c r="F2134" i="5"/>
  <c r="G2134" i="5"/>
  <c r="F2135" i="5"/>
  <c r="G2135" i="5"/>
  <c r="F2136" i="5"/>
  <c r="G2136" i="5"/>
  <c r="F2137" i="5"/>
  <c r="G2137" i="5"/>
  <c r="F2138" i="5"/>
  <c r="G2138" i="5"/>
  <c r="F2139" i="5"/>
  <c r="G2139" i="5"/>
  <c r="F2140" i="5"/>
  <c r="G2140" i="5"/>
  <c r="F2141" i="5"/>
  <c r="G2141" i="5"/>
  <c r="F2142" i="5"/>
  <c r="G2142" i="5"/>
  <c r="F2143" i="5"/>
  <c r="G2143" i="5"/>
  <c r="F2144" i="5"/>
  <c r="G2144" i="5"/>
  <c r="F2145" i="5"/>
  <c r="G2145" i="5"/>
  <c r="F2146" i="5"/>
  <c r="G2146" i="5"/>
  <c r="F2147" i="5"/>
  <c r="G2147" i="5"/>
  <c r="F2148" i="5"/>
  <c r="G2148" i="5"/>
  <c r="F2149" i="5"/>
  <c r="G2149" i="5"/>
  <c r="F2150" i="5"/>
  <c r="G2150" i="5"/>
  <c r="F2151" i="5"/>
  <c r="G2151" i="5"/>
  <c r="F2152" i="5"/>
  <c r="G2152" i="5"/>
  <c r="F2153" i="5"/>
  <c r="G2153" i="5"/>
  <c r="F2154" i="5"/>
  <c r="G2154" i="5"/>
  <c r="F2155" i="5"/>
  <c r="G2155" i="5"/>
  <c r="F2156" i="5"/>
  <c r="G2156" i="5"/>
  <c r="F2157" i="5"/>
  <c r="G2157" i="5"/>
  <c r="F2158" i="5"/>
  <c r="G2158" i="5"/>
  <c r="F2159" i="5"/>
  <c r="G2159" i="5"/>
  <c r="F2160" i="5"/>
  <c r="G2160" i="5"/>
  <c r="F2161" i="5"/>
  <c r="G2161" i="5"/>
  <c r="F2162" i="5"/>
  <c r="G2162" i="5"/>
  <c r="F2163" i="5"/>
  <c r="G2163" i="5"/>
  <c r="F2164" i="5"/>
  <c r="G2164" i="5"/>
  <c r="F2165" i="5"/>
  <c r="G2165" i="5"/>
  <c r="F2166" i="5"/>
  <c r="G2166" i="5"/>
  <c r="F2167" i="5"/>
  <c r="G2167" i="5"/>
  <c r="F2168" i="5"/>
  <c r="G2168" i="5"/>
  <c r="F2169" i="5"/>
  <c r="G2169" i="5"/>
  <c r="F2170" i="5"/>
  <c r="G2170" i="5"/>
  <c r="F2171" i="5"/>
  <c r="G2171" i="5"/>
  <c r="F2172" i="5"/>
  <c r="G2172" i="5"/>
  <c r="F2173" i="5"/>
  <c r="G2173" i="5"/>
  <c r="F2174" i="5"/>
  <c r="G2174" i="5"/>
  <c r="F2175" i="5"/>
  <c r="G2175" i="5"/>
  <c r="F2176" i="5"/>
  <c r="G2176" i="5"/>
  <c r="F2177" i="5"/>
  <c r="G2177" i="5"/>
  <c r="F2178" i="5"/>
  <c r="G2178" i="5"/>
  <c r="F2179" i="5"/>
  <c r="G2179" i="5"/>
  <c r="F2180" i="5"/>
  <c r="G2180" i="5"/>
  <c r="F2181" i="5"/>
  <c r="G2181" i="5"/>
  <c r="F2182" i="5"/>
  <c r="G2182" i="5"/>
  <c r="F2183" i="5"/>
  <c r="G2183" i="5"/>
  <c r="F2184" i="5"/>
  <c r="G2184" i="5"/>
  <c r="F2185" i="5"/>
  <c r="G2185" i="5"/>
  <c r="F2186" i="5"/>
  <c r="G2186" i="5"/>
  <c r="F2187" i="5"/>
  <c r="G2187" i="5"/>
  <c r="F2188" i="5"/>
  <c r="G2188" i="5"/>
  <c r="F2189" i="5"/>
  <c r="G2189" i="5"/>
  <c r="F2190" i="5"/>
  <c r="G2190" i="5"/>
  <c r="F2191" i="5"/>
  <c r="G2191" i="5"/>
  <c r="F2192" i="5"/>
  <c r="G2192" i="5"/>
  <c r="F2193" i="5"/>
  <c r="G2193" i="5"/>
  <c r="F2194" i="5"/>
  <c r="G2194" i="5"/>
  <c r="F2195" i="5"/>
  <c r="G2195" i="5"/>
  <c r="F2196" i="5"/>
  <c r="G2196" i="5"/>
  <c r="F2197" i="5"/>
  <c r="G2197" i="5"/>
  <c r="F2198" i="5"/>
  <c r="G2198" i="5"/>
  <c r="F2199" i="5"/>
  <c r="G2199" i="5"/>
  <c r="F2200" i="5"/>
  <c r="G2200" i="5"/>
  <c r="F2201" i="5"/>
  <c r="G2201" i="5"/>
  <c r="F2202" i="5"/>
  <c r="G2202" i="5"/>
  <c r="F2203" i="5"/>
  <c r="G2203" i="5"/>
  <c r="F2204" i="5"/>
  <c r="G2204" i="5"/>
  <c r="F2205" i="5"/>
  <c r="G2205" i="5"/>
  <c r="F2206" i="5"/>
  <c r="G2206" i="5"/>
  <c r="F2207" i="5"/>
  <c r="G2207" i="5"/>
  <c r="F2208" i="5"/>
  <c r="G2208" i="5"/>
  <c r="F2209" i="5"/>
  <c r="G2209" i="5"/>
  <c r="F2210" i="5"/>
  <c r="G2210" i="5"/>
  <c r="F2211" i="5"/>
  <c r="G2211" i="5"/>
  <c r="F2212" i="5"/>
  <c r="G2212" i="5"/>
  <c r="F2213" i="5"/>
  <c r="G2213" i="5"/>
  <c r="F2214" i="5"/>
  <c r="G2214" i="5"/>
  <c r="F2215" i="5"/>
  <c r="G2215" i="5"/>
  <c r="F2216" i="5"/>
  <c r="G2216" i="5"/>
  <c r="F2217" i="5"/>
  <c r="G2217" i="5"/>
  <c r="F2218" i="5"/>
  <c r="G2218" i="5"/>
  <c r="F2219" i="5"/>
  <c r="G2219" i="5"/>
  <c r="F2220" i="5"/>
  <c r="G2220" i="5"/>
  <c r="F2221" i="5"/>
  <c r="G2221" i="5"/>
  <c r="F2222" i="5"/>
  <c r="G2222" i="5"/>
  <c r="F2223" i="5"/>
  <c r="G2223" i="5"/>
  <c r="F2224" i="5"/>
  <c r="G2224" i="5"/>
  <c r="F2225" i="5"/>
  <c r="G2225" i="5"/>
  <c r="F2226" i="5"/>
  <c r="G2226" i="5"/>
  <c r="F2227" i="5"/>
  <c r="G2227" i="5"/>
  <c r="F2228" i="5"/>
  <c r="G2228" i="5"/>
  <c r="F2229" i="5"/>
  <c r="G2229" i="5"/>
  <c r="F2230" i="5"/>
  <c r="G2230" i="5"/>
  <c r="F2231" i="5"/>
  <c r="G2231" i="5"/>
  <c r="F2232" i="5"/>
  <c r="G2232" i="5"/>
  <c r="F2233" i="5"/>
  <c r="G2233" i="5"/>
  <c r="F2234" i="5"/>
  <c r="G2234" i="5"/>
  <c r="F2235" i="5"/>
  <c r="G2235" i="5"/>
  <c r="F2236" i="5"/>
  <c r="G2236" i="5"/>
  <c r="F2237" i="5"/>
  <c r="G2237" i="5"/>
  <c r="F2238" i="5"/>
  <c r="G2238" i="5"/>
  <c r="F2239" i="5"/>
  <c r="G2239" i="5"/>
  <c r="F2240" i="5"/>
  <c r="G2240" i="5"/>
  <c r="F2241" i="5"/>
  <c r="G2241" i="5"/>
  <c r="F2242" i="5"/>
  <c r="G2242" i="5"/>
  <c r="F2243" i="5"/>
  <c r="G2243" i="5"/>
  <c r="F2244" i="5"/>
  <c r="G2244" i="5"/>
  <c r="F2245" i="5"/>
  <c r="G2245" i="5"/>
  <c r="F2246" i="5"/>
  <c r="G2246" i="5"/>
  <c r="F2247" i="5"/>
  <c r="G2247" i="5"/>
  <c r="F2248" i="5"/>
  <c r="G2248" i="5"/>
  <c r="F2249" i="5"/>
  <c r="G2249" i="5"/>
  <c r="F2250" i="5"/>
  <c r="G2250" i="5"/>
  <c r="F2251" i="5"/>
  <c r="G2251" i="5"/>
  <c r="F2252" i="5"/>
  <c r="G2252" i="5"/>
  <c r="F2253" i="5"/>
  <c r="G2253" i="5"/>
  <c r="F2254" i="5"/>
  <c r="G2254" i="5"/>
  <c r="F2255" i="5"/>
  <c r="G2255" i="5"/>
  <c r="F2256" i="5"/>
  <c r="G2256" i="5"/>
  <c r="F2257" i="5"/>
  <c r="G2257" i="5"/>
  <c r="F2258" i="5"/>
  <c r="G2258" i="5"/>
  <c r="F2259" i="5"/>
  <c r="G2259" i="5"/>
  <c r="F2260" i="5"/>
  <c r="G2260" i="5"/>
  <c r="F2261" i="5"/>
  <c r="G2261" i="5"/>
  <c r="F2262" i="5"/>
  <c r="G2262" i="5"/>
  <c r="F2263" i="5"/>
  <c r="G2263" i="5"/>
  <c r="F2264" i="5"/>
  <c r="G2264" i="5"/>
  <c r="F2265" i="5"/>
  <c r="G2265" i="5"/>
  <c r="F2266" i="5"/>
  <c r="G2266" i="5"/>
  <c r="F2267" i="5"/>
  <c r="G2267" i="5"/>
  <c r="F2268" i="5"/>
  <c r="G2268" i="5"/>
  <c r="F2269" i="5"/>
  <c r="G2269" i="5"/>
  <c r="F2270" i="5"/>
  <c r="G2270" i="5"/>
  <c r="F2271" i="5"/>
  <c r="G2271" i="5"/>
  <c r="F2272" i="5"/>
  <c r="G2272" i="5"/>
  <c r="F2273" i="5"/>
  <c r="G2273" i="5"/>
  <c r="F2274" i="5"/>
  <c r="G2274" i="5"/>
  <c r="F2275" i="5"/>
  <c r="G2275" i="5"/>
  <c r="F2276" i="5"/>
  <c r="G2276" i="5"/>
  <c r="F2277" i="5"/>
  <c r="G2277" i="5"/>
  <c r="F2278" i="5"/>
  <c r="G2278" i="5"/>
  <c r="F2279" i="5"/>
  <c r="G2279" i="5"/>
  <c r="F2280" i="5"/>
  <c r="G2280" i="5"/>
  <c r="F2281" i="5"/>
  <c r="G2281" i="5"/>
  <c r="F2282" i="5"/>
  <c r="G2282" i="5"/>
  <c r="F2283" i="5"/>
  <c r="G2283" i="5"/>
  <c r="F2284" i="5"/>
  <c r="G2284" i="5"/>
  <c r="F2285" i="5"/>
  <c r="G2285" i="5"/>
  <c r="F2286" i="5"/>
  <c r="G2286" i="5"/>
  <c r="F2287" i="5"/>
  <c r="G2287" i="5"/>
  <c r="F2288" i="5"/>
  <c r="G2288" i="5"/>
  <c r="F2289" i="5"/>
  <c r="G2289" i="5"/>
  <c r="F2290" i="5"/>
  <c r="G2290" i="5"/>
  <c r="F2291" i="5"/>
  <c r="G2291" i="5"/>
  <c r="F2292" i="5"/>
  <c r="G2292" i="5"/>
  <c r="F2293" i="5"/>
  <c r="G2293" i="5"/>
  <c r="F2294" i="5"/>
  <c r="G2294" i="5"/>
  <c r="F2295" i="5"/>
  <c r="G2295" i="5"/>
  <c r="F2296" i="5"/>
  <c r="G2296" i="5"/>
  <c r="F2297" i="5"/>
  <c r="G2297" i="5"/>
  <c r="F2298" i="5"/>
  <c r="G2298" i="5"/>
  <c r="F2299" i="5"/>
  <c r="G2299" i="5"/>
  <c r="F2300" i="5"/>
  <c r="G2300" i="5"/>
  <c r="F2301" i="5"/>
  <c r="G2301" i="5"/>
  <c r="F2302" i="5"/>
  <c r="G2302" i="5"/>
  <c r="F2303" i="5"/>
  <c r="G2303" i="5"/>
  <c r="F2304" i="5"/>
  <c r="G2304" i="5"/>
  <c r="F2305" i="5"/>
  <c r="G2305" i="5"/>
  <c r="F2306" i="5"/>
  <c r="G2306" i="5"/>
  <c r="F2307" i="5"/>
  <c r="G2307" i="5"/>
  <c r="F2308" i="5"/>
  <c r="G2308" i="5"/>
  <c r="F2309" i="5"/>
  <c r="G2309" i="5"/>
  <c r="F2310" i="5"/>
  <c r="G2310" i="5"/>
  <c r="F2311" i="5"/>
  <c r="G2311" i="5"/>
  <c r="F2312" i="5"/>
  <c r="G2312" i="5"/>
  <c r="F2313" i="5"/>
  <c r="G2313" i="5"/>
  <c r="F2314" i="5"/>
  <c r="G2314" i="5"/>
  <c r="F2315" i="5"/>
  <c r="G2315" i="5"/>
  <c r="F2316" i="5"/>
  <c r="G2316" i="5"/>
  <c r="F2317" i="5"/>
  <c r="G2317" i="5"/>
  <c r="F2318" i="5"/>
  <c r="G2318" i="5"/>
  <c r="F2319" i="5"/>
  <c r="G2319" i="5"/>
  <c r="F2320" i="5"/>
  <c r="G2320" i="5"/>
  <c r="F2321" i="5"/>
  <c r="G2321" i="5"/>
  <c r="F2322" i="5"/>
  <c r="G2322" i="5"/>
  <c r="F2323" i="5"/>
  <c r="G2323" i="5"/>
  <c r="F2324" i="5"/>
  <c r="G2324" i="5"/>
  <c r="F2325" i="5"/>
  <c r="G2325" i="5"/>
  <c r="F2326" i="5"/>
  <c r="G2326" i="5"/>
  <c r="F2327" i="5"/>
  <c r="G2327" i="5"/>
  <c r="F2328" i="5"/>
  <c r="G2328" i="5"/>
  <c r="F2329" i="5"/>
  <c r="G2329" i="5"/>
  <c r="F2330" i="5"/>
  <c r="G2330" i="5"/>
  <c r="F2331" i="5"/>
  <c r="G2331" i="5"/>
  <c r="F2332" i="5"/>
  <c r="G2332" i="5"/>
  <c r="F2333" i="5"/>
  <c r="G2333" i="5"/>
  <c r="F2334" i="5"/>
  <c r="G2334" i="5"/>
  <c r="F2335" i="5"/>
  <c r="G2335" i="5"/>
  <c r="F2336" i="5"/>
  <c r="G2336" i="5"/>
  <c r="F2337" i="5"/>
  <c r="G2337" i="5"/>
  <c r="F2338" i="5"/>
  <c r="G2338" i="5"/>
  <c r="F2339" i="5"/>
  <c r="G2339" i="5"/>
  <c r="F2340" i="5"/>
  <c r="G2340" i="5"/>
  <c r="F2341" i="5"/>
  <c r="G2341" i="5"/>
  <c r="F2342" i="5"/>
  <c r="G2342" i="5"/>
  <c r="F2343" i="5"/>
  <c r="G2343" i="5"/>
  <c r="F2344" i="5"/>
  <c r="G2344" i="5"/>
  <c r="F2345" i="5"/>
  <c r="G2345" i="5"/>
  <c r="F2346" i="5"/>
  <c r="G2346" i="5"/>
  <c r="F2347" i="5"/>
  <c r="G2347" i="5"/>
  <c r="F2348" i="5"/>
  <c r="G2348" i="5"/>
  <c r="F2349" i="5"/>
  <c r="G2349" i="5"/>
  <c r="F2350" i="5"/>
  <c r="G2350" i="5"/>
  <c r="F2351" i="5"/>
  <c r="G2351" i="5"/>
  <c r="F2352" i="5"/>
  <c r="G2352" i="5"/>
  <c r="F2353" i="5"/>
  <c r="G2353" i="5"/>
  <c r="F2354" i="5"/>
  <c r="G2354" i="5"/>
  <c r="F2355" i="5"/>
  <c r="G2355" i="5"/>
  <c r="F2356" i="5"/>
  <c r="G2356" i="5"/>
  <c r="F2357" i="5"/>
  <c r="G2357" i="5"/>
  <c r="F2358" i="5"/>
  <c r="G2358" i="5"/>
  <c r="F2359" i="5"/>
  <c r="G2359" i="5"/>
  <c r="F2360" i="5"/>
  <c r="G2360" i="5"/>
  <c r="F2361" i="5"/>
  <c r="G2361" i="5"/>
  <c r="F2362" i="5"/>
  <c r="G2362" i="5"/>
  <c r="F2363" i="5"/>
  <c r="G2363" i="5"/>
  <c r="F2364" i="5"/>
  <c r="G2364" i="5"/>
  <c r="F2365" i="5"/>
  <c r="G2365" i="5"/>
  <c r="F2366" i="5"/>
  <c r="G2366" i="5"/>
  <c r="F2367" i="5"/>
  <c r="G2367" i="5"/>
  <c r="F2368" i="5"/>
  <c r="G2368" i="5"/>
  <c r="F2369" i="5"/>
  <c r="G2369" i="5"/>
  <c r="F2370" i="5"/>
  <c r="G2370" i="5"/>
  <c r="F2371" i="5"/>
  <c r="G2371" i="5"/>
  <c r="F2372" i="5"/>
  <c r="G2372" i="5"/>
  <c r="F2373" i="5"/>
  <c r="G2373" i="5"/>
  <c r="F2374" i="5"/>
  <c r="G2374" i="5"/>
  <c r="F2375" i="5"/>
  <c r="G2375" i="5"/>
  <c r="F2376" i="5"/>
  <c r="G2376" i="5"/>
  <c r="F2377" i="5"/>
  <c r="G2377" i="5"/>
  <c r="F2378" i="5"/>
  <c r="G2378" i="5"/>
  <c r="F2379" i="5"/>
  <c r="G2379" i="5"/>
  <c r="F2380" i="5"/>
  <c r="G2380" i="5"/>
  <c r="F2381" i="5"/>
  <c r="G2381" i="5"/>
  <c r="F2382" i="5"/>
  <c r="G2382" i="5"/>
  <c r="F2383" i="5"/>
  <c r="G2383" i="5"/>
  <c r="F2384" i="5"/>
  <c r="G2384" i="5"/>
  <c r="F2385" i="5"/>
  <c r="G2385" i="5"/>
  <c r="F2386" i="5"/>
  <c r="G2386" i="5"/>
  <c r="F2387" i="5"/>
  <c r="G2387" i="5"/>
  <c r="F2388" i="5"/>
  <c r="G2388" i="5"/>
  <c r="F2389" i="5"/>
  <c r="G2389" i="5"/>
  <c r="F2390" i="5"/>
  <c r="G2390" i="5"/>
  <c r="F2391" i="5"/>
  <c r="G2391" i="5"/>
  <c r="F2392" i="5"/>
  <c r="G2392" i="5"/>
  <c r="F2393" i="5"/>
  <c r="G2393" i="5"/>
  <c r="F2394" i="5"/>
  <c r="G2394" i="5"/>
  <c r="F2395" i="5"/>
  <c r="G2395" i="5"/>
  <c r="F2396" i="5"/>
  <c r="G2396" i="5"/>
  <c r="F2397" i="5"/>
  <c r="G2397" i="5"/>
  <c r="F2398" i="5"/>
  <c r="G2398" i="5"/>
  <c r="F2399" i="5"/>
  <c r="G2399" i="5"/>
  <c r="F2400" i="5"/>
  <c r="G2400" i="5"/>
  <c r="F2401" i="5"/>
  <c r="G2401" i="5"/>
  <c r="F2402" i="5"/>
  <c r="G2402" i="5"/>
  <c r="F2403" i="5"/>
  <c r="G2403" i="5"/>
  <c r="F2404" i="5"/>
  <c r="G2404" i="5"/>
  <c r="F2405" i="5"/>
  <c r="G2405" i="5"/>
  <c r="F2406" i="5"/>
  <c r="G2406" i="5"/>
  <c r="F2407" i="5"/>
  <c r="G2407" i="5"/>
  <c r="F2408" i="5"/>
  <c r="G2408" i="5"/>
  <c r="F2409" i="5"/>
  <c r="G2409" i="5"/>
  <c r="F2410" i="5"/>
  <c r="G2410" i="5"/>
  <c r="F2411" i="5"/>
  <c r="G2411" i="5"/>
  <c r="F2412" i="5"/>
  <c r="G2412" i="5"/>
  <c r="F2413" i="5"/>
  <c r="G2413" i="5"/>
  <c r="F2414" i="5"/>
  <c r="G2414" i="5"/>
  <c r="F2415" i="5"/>
  <c r="G2415" i="5"/>
  <c r="F2416" i="5"/>
  <c r="G2416" i="5"/>
  <c r="F2417" i="5"/>
  <c r="G2417" i="5"/>
  <c r="F2418" i="5"/>
  <c r="G2418" i="5"/>
  <c r="F2419" i="5"/>
  <c r="G2419" i="5"/>
  <c r="F2420" i="5"/>
  <c r="G2420" i="5"/>
  <c r="F2421" i="5"/>
  <c r="G2421" i="5"/>
  <c r="F2422" i="5"/>
  <c r="G2422" i="5"/>
  <c r="F2423" i="5"/>
  <c r="G2423" i="5"/>
  <c r="F2424" i="5"/>
  <c r="G2424" i="5"/>
  <c r="F2425" i="5"/>
  <c r="G2425" i="5"/>
  <c r="F2426" i="5"/>
  <c r="G2426" i="5"/>
  <c r="F2427" i="5"/>
  <c r="G2427" i="5"/>
  <c r="F2428" i="5"/>
  <c r="G2428" i="5"/>
  <c r="F2429" i="5"/>
  <c r="G2429" i="5"/>
  <c r="F2430" i="5"/>
  <c r="G2430" i="5"/>
  <c r="F2431" i="5"/>
  <c r="G2431" i="5"/>
  <c r="F2432" i="5"/>
  <c r="G2432" i="5"/>
  <c r="F2433" i="5"/>
  <c r="G2433" i="5"/>
  <c r="F2434" i="5"/>
  <c r="G2434" i="5"/>
  <c r="F2435" i="5"/>
  <c r="G2435" i="5"/>
  <c r="F2436" i="5"/>
  <c r="G2436" i="5"/>
  <c r="F2437" i="5"/>
  <c r="G2437" i="5"/>
  <c r="F2438" i="5"/>
  <c r="G2438" i="5"/>
  <c r="F2439" i="5"/>
  <c r="G2439" i="5"/>
  <c r="F2440" i="5"/>
  <c r="G2440" i="5"/>
  <c r="F2441" i="5"/>
  <c r="G2441" i="5"/>
  <c r="F2442" i="5"/>
  <c r="G2442" i="5"/>
  <c r="F2443" i="5"/>
  <c r="G2443" i="5"/>
  <c r="F2444" i="5"/>
  <c r="G2444" i="5"/>
  <c r="F2445" i="5"/>
  <c r="G2445" i="5"/>
  <c r="F2446" i="5"/>
  <c r="G2446" i="5"/>
  <c r="F2447" i="5"/>
  <c r="G2447" i="5"/>
  <c r="F2448" i="5"/>
  <c r="G2448" i="5"/>
  <c r="F2449" i="5"/>
  <c r="G2449" i="5"/>
  <c r="F2450" i="5"/>
  <c r="G2450" i="5"/>
  <c r="F2451" i="5"/>
  <c r="G2451" i="5"/>
  <c r="F2452" i="5"/>
  <c r="G2452" i="5"/>
  <c r="F2453" i="5"/>
  <c r="G2453" i="5"/>
  <c r="F2454" i="5"/>
  <c r="G2454" i="5"/>
  <c r="F2455" i="5"/>
  <c r="G2455" i="5"/>
  <c r="F2456" i="5"/>
  <c r="G2456" i="5"/>
  <c r="F2457" i="5"/>
  <c r="G2457" i="5"/>
  <c r="F2458" i="5"/>
  <c r="G2458" i="5"/>
  <c r="F2459" i="5"/>
  <c r="G2459" i="5"/>
  <c r="F2460" i="5"/>
  <c r="G2460" i="5"/>
  <c r="F2461" i="5"/>
  <c r="G2461" i="5"/>
  <c r="F2462" i="5"/>
  <c r="G2462" i="5"/>
  <c r="F2463" i="5"/>
  <c r="G2463" i="5"/>
  <c r="F2464" i="5"/>
  <c r="G2464" i="5"/>
  <c r="F2465" i="5"/>
  <c r="G2465" i="5"/>
  <c r="F2466" i="5"/>
  <c r="G2466" i="5"/>
  <c r="F2467" i="5"/>
  <c r="G2467" i="5"/>
  <c r="F2468" i="5"/>
  <c r="G2468" i="5"/>
  <c r="F2469" i="5"/>
  <c r="G2469" i="5"/>
  <c r="F2470" i="5"/>
  <c r="G2470" i="5"/>
  <c r="F2471" i="5"/>
  <c r="G2471" i="5"/>
  <c r="F2472" i="5"/>
  <c r="G2472" i="5"/>
  <c r="F2473" i="5"/>
  <c r="G2473" i="5"/>
  <c r="F2474" i="5"/>
  <c r="G2474" i="5"/>
  <c r="F2475" i="5"/>
  <c r="G2475" i="5"/>
  <c r="F2476" i="5"/>
  <c r="G2476" i="5"/>
  <c r="F2477" i="5"/>
  <c r="G2477" i="5"/>
  <c r="F2478" i="5"/>
  <c r="G2478" i="5"/>
  <c r="F2479" i="5"/>
  <c r="G2479" i="5"/>
  <c r="F2480" i="5"/>
  <c r="G2480" i="5"/>
  <c r="F2481" i="5"/>
  <c r="G2481" i="5"/>
  <c r="F2482" i="5"/>
  <c r="G2482" i="5"/>
  <c r="F2483" i="5"/>
  <c r="G2483" i="5"/>
  <c r="F2484" i="5"/>
  <c r="G2484" i="5"/>
  <c r="F2485" i="5"/>
  <c r="G2485" i="5"/>
  <c r="F2486" i="5"/>
  <c r="G2486" i="5"/>
  <c r="F2487" i="5"/>
  <c r="G2487" i="5"/>
  <c r="F2488" i="5"/>
  <c r="G2488" i="5"/>
  <c r="F2489" i="5"/>
  <c r="G2489" i="5"/>
  <c r="F2490" i="5"/>
  <c r="G2490" i="5"/>
  <c r="F2491" i="5"/>
  <c r="G2491" i="5"/>
  <c r="F2492" i="5"/>
  <c r="G2492" i="5"/>
  <c r="F2493" i="5"/>
  <c r="G2493" i="5"/>
  <c r="F2494" i="5"/>
  <c r="G2494" i="5"/>
  <c r="F2495" i="5"/>
  <c r="G2495" i="5"/>
  <c r="F2496" i="5"/>
  <c r="G2496" i="5"/>
  <c r="F2497" i="5"/>
  <c r="G2497" i="5"/>
  <c r="F2498" i="5"/>
  <c r="G2498" i="5"/>
  <c r="F2499" i="5"/>
  <c r="G2499" i="5"/>
  <c r="F2500" i="5"/>
  <c r="G2500" i="5"/>
  <c r="F2501" i="5"/>
  <c r="G2501" i="5"/>
  <c r="F2502" i="5"/>
  <c r="G2502" i="5"/>
  <c r="F2503" i="5"/>
  <c r="G2503" i="5"/>
  <c r="F2504" i="5"/>
  <c r="G2504" i="5"/>
  <c r="F2505" i="5"/>
  <c r="G2505" i="5"/>
  <c r="F2506" i="5"/>
  <c r="G2506" i="5"/>
  <c r="F2507" i="5"/>
  <c r="G2507" i="5"/>
  <c r="F2508" i="5"/>
  <c r="G2508" i="5"/>
  <c r="F2509" i="5"/>
  <c r="G2509" i="5"/>
  <c r="F2510" i="5"/>
  <c r="G2510" i="5"/>
  <c r="F2511" i="5"/>
  <c r="G2511" i="5"/>
  <c r="F2512" i="5"/>
  <c r="G2512" i="5"/>
  <c r="F2513" i="5"/>
  <c r="G2513" i="5"/>
  <c r="F2514" i="5"/>
  <c r="G2514" i="5"/>
  <c r="F2515" i="5"/>
  <c r="G2515" i="5"/>
  <c r="F2516" i="5"/>
  <c r="G2516" i="5"/>
  <c r="F2517" i="5"/>
  <c r="G2517" i="5"/>
  <c r="F2518" i="5"/>
  <c r="G2518" i="5"/>
  <c r="F2519" i="5"/>
  <c r="G2519" i="5"/>
  <c r="F2520" i="5"/>
  <c r="G2520" i="5"/>
  <c r="F2521" i="5"/>
  <c r="G2521" i="5"/>
  <c r="F2522" i="5"/>
  <c r="G2522" i="5"/>
  <c r="F2523" i="5"/>
  <c r="G2523" i="5"/>
  <c r="F2524" i="5"/>
  <c r="G2524" i="5"/>
  <c r="F2525" i="5"/>
  <c r="G2525" i="5"/>
  <c r="F2526" i="5"/>
  <c r="G2526" i="5"/>
  <c r="F2527" i="5"/>
  <c r="G2527" i="5"/>
  <c r="F2528" i="5"/>
  <c r="G2528" i="5"/>
  <c r="F2529" i="5"/>
  <c r="G2529" i="5"/>
  <c r="F2530" i="5"/>
  <c r="G2530" i="5"/>
  <c r="F2531" i="5"/>
  <c r="G2531" i="5"/>
  <c r="F2532" i="5"/>
  <c r="G2532" i="5"/>
  <c r="F2533" i="5"/>
  <c r="G2533" i="5"/>
  <c r="F2534" i="5"/>
  <c r="G2534" i="5"/>
  <c r="F2535" i="5"/>
  <c r="G2535" i="5"/>
  <c r="F2536" i="5"/>
  <c r="G2536" i="5"/>
  <c r="F2537" i="5"/>
  <c r="G2537" i="5"/>
  <c r="F2538" i="5"/>
  <c r="G2538" i="5"/>
  <c r="F2539" i="5"/>
  <c r="G2539" i="5"/>
  <c r="F2540" i="5"/>
  <c r="G2540" i="5"/>
  <c r="F2541" i="5"/>
  <c r="G2541" i="5"/>
  <c r="F2542" i="5"/>
  <c r="G2542" i="5"/>
  <c r="F2543" i="5"/>
  <c r="G2543" i="5"/>
  <c r="F2544" i="5"/>
  <c r="G2544" i="5"/>
  <c r="F2545" i="5"/>
  <c r="G2545" i="5"/>
  <c r="F2546" i="5"/>
  <c r="G2546" i="5"/>
  <c r="F2547" i="5"/>
  <c r="G2547" i="5"/>
  <c r="F2548" i="5"/>
  <c r="G2548" i="5"/>
  <c r="F2549" i="5"/>
  <c r="G2549" i="5"/>
  <c r="F2550" i="5"/>
  <c r="G2550" i="5"/>
  <c r="F2551" i="5"/>
  <c r="G2551" i="5"/>
  <c r="F2552" i="5"/>
  <c r="G2552" i="5"/>
  <c r="F2553" i="5"/>
  <c r="G2553" i="5"/>
  <c r="F2554" i="5"/>
  <c r="G2554" i="5"/>
  <c r="F2555" i="5"/>
  <c r="G2555" i="5"/>
  <c r="F2556" i="5"/>
  <c r="G2556" i="5"/>
  <c r="F2557" i="5"/>
  <c r="G2557" i="5"/>
  <c r="F2558" i="5"/>
  <c r="G2558" i="5"/>
  <c r="F2559" i="5"/>
  <c r="G2559" i="5"/>
  <c r="F2560" i="5"/>
  <c r="G2560" i="5"/>
  <c r="F2561" i="5"/>
  <c r="G2561" i="5"/>
  <c r="F2562" i="5"/>
  <c r="G2562" i="5"/>
  <c r="F2563" i="5"/>
  <c r="G2563" i="5"/>
  <c r="F2564" i="5"/>
  <c r="G2564" i="5"/>
  <c r="F2565" i="5"/>
  <c r="G2565" i="5"/>
  <c r="F2566" i="5"/>
  <c r="G2566" i="5"/>
  <c r="F2567" i="5"/>
  <c r="G2567" i="5"/>
  <c r="F2568" i="5"/>
  <c r="G2568" i="5"/>
  <c r="F2569" i="5"/>
  <c r="G2569" i="5"/>
  <c r="F2570" i="5"/>
  <c r="G2570" i="5"/>
  <c r="F2571" i="5"/>
  <c r="G2571" i="5"/>
  <c r="F2572" i="5"/>
  <c r="G2572" i="5"/>
  <c r="F2573" i="5"/>
  <c r="G2573" i="5"/>
  <c r="F2574" i="5"/>
  <c r="G2574" i="5"/>
  <c r="F2575" i="5"/>
  <c r="G2575" i="5"/>
  <c r="F2576" i="5"/>
  <c r="G2576" i="5"/>
  <c r="F2577" i="5"/>
  <c r="G2577" i="5"/>
  <c r="F2578" i="5"/>
  <c r="G2578" i="5"/>
  <c r="F2579" i="5"/>
  <c r="G2579" i="5"/>
  <c r="F2580" i="5"/>
  <c r="G2580" i="5"/>
  <c r="F2581" i="5"/>
  <c r="G2581" i="5"/>
  <c r="F2582" i="5"/>
  <c r="G2582" i="5"/>
  <c r="F2583" i="5"/>
  <c r="G2583" i="5"/>
  <c r="F2584" i="5"/>
  <c r="G2584" i="5"/>
  <c r="F2585" i="5"/>
  <c r="G2585" i="5"/>
  <c r="F2586" i="5"/>
  <c r="G2586" i="5"/>
  <c r="F2587" i="5"/>
  <c r="G2587" i="5"/>
  <c r="F2588" i="5"/>
  <c r="G2588" i="5"/>
  <c r="F2589" i="5"/>
  <c r="G2589" i="5"/>
  <c r="F2590" i="5"/>
  <c r="G2590" i="5"/>
  <c r="F2591" i="5"/>
  <c r="G2591" i="5"/>
  <c r="F2592" i="5"/>
  <c r="G2592" i="5"/>
  <c r="F2593" i="5"/>
  <c r="G2593" i="5"/>
  <c r="F2594" i="5"/>
  <c r="G2594" i="5"/>
  <c r="F2595" i="5"/>
  <c r="G2595" i="5"/>
  <c r="F2596" i="5"/>
  <c r="G2596" i="5"/>
  <c r="F2597" i="5"/>
  <c r="G2597" i="5"/>
  <c r="F2598" i="5"/>
  <c r="G2598" i="5"/>
  <c r="F2599" i="5"/>
  <c r="G2599" i="5"/>
  <c r="F2600" i="5"/>
  <c r="G2600" i="5"/>
  <c r="F2601" i="5"/>
  <c r="G2601" i="5"/>
  <c r="F2602" i="5"/>
  <c r="G2602" i="5"/>
  <c r="F2603" i="5"/>
  <c r="G2603" i="5"/>
  <c r="F2604" i="5"/>
  <c r="G2604" i="5"/>
  <c r="F2605" i="5"/>
  <c r="G2605" i="5"/>
  <c r="F2606" i="5"/>
  <c r="G2606" i="5"/>
  <c r="F2607" i="5"/>
  <c r="G2607" i="5"/>
  <c r="F2608" i="5"/>
  <c r="G2608" i="5"/>
  <c r="F2609" i="5"/>
  <c r="G2609" i="5"/>
  <c r="F2610" i="5"/>
  <c r="G2610" i="5"/>
  <c r="F2611" i="5"/>
  <c r="G2611" i="5"/>
  <c r="F2612" i="5"/>
  <c r="G2612" i="5"/>
  <c r="F2613" i="5"/>
  <c r="G2613" i="5"/>
  <c r="F2614" i="5"/>
  <c r="G2614" i="5"/>
  <c r="F2615" i="5"/>
  <c r="G2615" i="5"/>
  <c r="F2616" i="5"/>
  <c r="G2616" i="5"/>
  <c r="F2617" i="5"/>
  <c r="G2617" i="5"/>
  <c r="F2618" i="5"/>
  <c r="G2618" i="5"/>
  <c r="F2619" i="5"/>
  <c r="G2619" i="5"/>
  <c r="F2620" i="5"/>
  <c r="G2620" i="5"/>
  <c r="F2621" i="5"/>
  <c r="G2621" i="5"/>
  <c r="F2622" i="5"/>
  <c r="G2622" i="5"/>
  <c r="F2623" i="5"/>
  <c r="G2623" i="5"/>
  <c r="F2624" i="5"/>
  <c r="G2624" i="5"/>
  <c r="F2625" i="5"/>
  <c r="G2625" i="5"/>
  <c r="F2626" i="5"/>
  <c r="G2626" i="5"/>
  <c r="F2627" i="5"/>
  <c r="G2627" i="5"/>
  <c r="F2628" i="5"/>
  <c r="G2628" i="5"/>
  <c r="F2629" i="5"/>
  <c r="G2629" i="5"/>
  <c r="F2630" i="5"/>
  <c r="G2630" i="5"/>
  <c r="F2631" i="5"/>
  <c r="G2631" i="5"/>
  <c r="F2632" i="5"/>
  <c r="G2632" i="5"/>
  <c r="F2633" i="5"/>
  <c r="G2633" i="5"/>
  <c r="F2634" i="5"/>
  <c r="G2634" i="5"/>
  <c r="F2635" i="5"/>
  <c r="G2635" i="5"/>
  <c r="F2636" i="5"/>
  <c r="G2636" i="5"/>
  <c r="F2637" i="5"/>
  <c r="G2637" i="5"/>
  <c r="F2638" i="5"/>
  <c r="G2638" i="5"/>
  <c r="F2639" i="5"/>
  <c r="G2639" i="5"/>
  <c r="F2640" i="5"/>
  <c r="G2640" i="5"/>
  <c r="F2641" i="5"/>
  <c r="G2641" i="5"/>
  <c r="F2642" i="5"/>
  <c r="G2642" i="5"/>
  <c r="F2643" i="5"/>
  <c r="G2643" i="5"/>
  <c r="F2644" i="5"/>
  <c r="G2644" i="5"/>
  <c r="F2645" i="5"/>
  <c r="G2645" i="5"/>
  <c r="F2646" i="5"/>
  <c r="G2646" i="5"/>
  <c r="F2647" i="5"/>
  <c r="G2647" i="5"/>
  <c r="F2648" i="5"/>
  <c r="G2648" i="5"/>
  <c r="F2649" i="5"/>
  <c r="G2649" i="5"/>
  <c r="F2650" i="5"/>
  <c r="G2650" i="5"/>
  <c r="F2651" i="5"/>
  <c r="G2651" i="5"/>
  <c r="F2652" i="5"/>
  <c r="G2652" i="5"/>
  <c r="F2653" i="5"/>
  <c r="G2653" i="5"/>
  <c r="F2654" i="5"/>
  <c r="G2654" i="5"/>
  <c r="F2655" i="5"/>
  <c r="G2655" i="5"/>
  <c r="F2656" i="5"/>
  <c r="G2656" i="5"/>
  <c r="F2657" i="5"/>
  <c r="G2657" i="5"/>
  <c r="F2658" i="5"/>
  <c r="G2658" i="5"/>
  <c r="F2659" i="5"/>
  <c r="G2659" i="5"/>
  <c r="F2660" i="5"/>
  <c r="G2660" i="5"/>
  <c r="F2661" i="5"/>
  <c r="G2661" i="5"/>
  <c r="F2662" i="5"/>
  <c r="G2662" i="5"/>
  <c r="F2663" i="5"/>
  <c r="G2663" i="5"/>
  <c r="F2664" i="5"/>
  <c r="G2664" i="5"/>
  <c r="F2665" i="5"/>
  <c r="G2665" i="5"/>
  <c r="F2666" i="5"/>
  <c r="G2666" i="5"/>
  <c r="F2667" i="5"/>
  <c r="G2667" i="5"/>
  <c r="F2668" i="5"/>
  <c r="G2668" i="5"/>
  <c r="F2669" i="5"/>
  <c r="G2669" i="5"/>
  <c r="F2670" i="5"/>
  <c r="G2670" i="5"/>
  <c r="F2671" i="5"/>
  <c r="G2671" i="5"/>
  <c r="F2672" i="5"/>
  <c r="G2672" i="5"/>
  <c r="F2673" i="5"/>
  <c r="G2673" i="5"/>
  <c r="F2674" i="5"/>
  <c r="G2674" i="5"/>
  <c r="F2675" i="5"/>
  <c r="G2675" i="5"/>
  <c r="F2676" i="5"/>
  <c r="G2676" i="5"/>
  <c r="F2677" i="5"/>
  <c r="G2677" i="5"/>
  <c r="F2678" i="5"/>
  <c r="G2678" i="5"/>
  <c r="F2679" i="5"/>
  <c r="G2679" i="5"/>
  <c r="F2680" i="5"/>
  <c r="G2680" i="5"/>
  <c r="F2681" i="5"/>
  <c r="G2681" i="5"/>
  <c r="F2682" i="5"/>
  <c r="G2682" i="5"/>
  <c r="F2683" i="5"/>
  <c r="G2683" i="5"/>
  <c r="F2684" i="5"/>
  <c r="G2684" i="5"/>
  <c r="F2685" i="5"/>
  <c r="G2685" i="5"/>
  <c r="F2686" i="5"/>
  <c r="G2686" i="5"/>
  <c r="F2687" i="5"/>
  <c r="G2687" i="5"/>
  <c r="F2688" i="5"/>
  <c r="G2688" i="5"/>
  <c r="F2689" i="5"/>
  <c r="G2689" i="5"/>
  <c r="F2690" i="5"/>
  <c r="G2690" i="5"/>
  <c r="F2691" i="5"/>
  <c r="G2691" i="5"/>
  <c r="F2692" i="5"/>
  <c r="G2692" i="5"/>
  <c r="F2693" i="5"/>
  <c r="G2693" i="5"/>
  <c r="F2694" i="5"/>
  <c r="G2694" i="5"/>
  <c r="F2695" i="5"/>
  <c r="G2695" i="5"/>
  <c r="F2696" i="5"/>
  <c r="G2696" i="5"/>
  <c r="F2697" i="5"/>
  <c r="G2697" i="5"/>
  <c r="F2698" i="5"/>
  <c r="G2698" i="5"/>
  <c r="F2699" i="5"/>
  <c r="G2699" i="5"/>
  <c r="F2700" i="5"/>
  <c r="G2700" i="5"/>
  <c r="F2701" i="5"/>
  <c r="G2701" i="5"/>
  <c r="F2702" i="5"/>
  <c r="G2702" i="5"/>
  <c r="F2703" i="5"/>
  <c r="G2703" i="5"/>
  <c r="F2704" i="5"/>
  <c r="G2704" i="5"/>
  <c r="F2705" i="5"/>
  <c r="G2705" i="5"/>
  <c r="F2706" i="5"/>
  <c r="G2706" i="5"/>
  <c r="F2707" i="5"/>
  <c r="G2707" i="5"/>
  <c r="F2708" i="5"/>
  <c r="G2708" i="5"/>
  <c r="F2709" i="5"/>
  <c r="G2709" i="5"/>
  <c r="F2710" i="5"/>
  <c r="G2710" i="5"/>
  <c r="F2711" i="5"/>
  <c r="G2711" i="5"/>
  <c r="F2712" i="5"/>
  <c r="G2712" i="5"/>
  <c r="F2713" i="5"/>
  <c r="G2713" i="5"/>
  <c r="F2714" i="5"/>
  <c r="G2714" i="5"/>
  <c r="F2715" i="5"/>
  <c r="G2715" i="5"/>
  <c r="F2716" i="5"/>
  <c r="G2716" i="5"/>
  <c r="F2717" i="5"/>
  <c r="G2717" i="5"/>
  <c r="F2718" i="5"/>
  <c r="G2718" i="5"/>
  <c r="F2719" i="5"/>
  <c r="G2719" i="5"/>
  <c r="F2720" i="5"/>
  <c r="G2720" i="5"/>
  <c r="F2721" i="5"/>
  <c r="G2721" i="5"/>
  <c r="F2722" i="5"/>
  <c r="G2722" i="5"/>
  <c r="F2723" i="5"/>
  <c r="G2723" i="5"/>
  <c r="F2724" i="5"/>
  <c r="G2724" i="5"/>
  <c r="F2725" i="5"/>
  <c r="G2725" i="5"/>
  <c r="F2726" i="5"/>
  <c r="G2726" i="5"/>
  <c r="F2727" i="5"/>
  <c r="G2727" i="5"/>
  <c r="F2728" i="5"/>
  <c r="G2728" i="5"/>
  <c r="F2729" i="5"/>
  <c r="G2729" i="5"/>
  <c r="F2730" i="5"/>
  <c r="G2730" i="5"/>
  <c r="F2731" i="5"/>
  <c r="G2731" i="5"/>
  <c r="F2732" i="5"/>
  <c r="G2732" i="5"/>
  <c r="F2733" i="5"/>
  <c r="G2733" i="5"/>
  <c r="F2734" i="5"/>
  <c r="G2734" i="5"/>
  <c r="F2735" i="5"/>
  <c r="G2735" i="5"/>
  <c r="F2736" i="5"/>
  <c r="G2736" i="5"/>
  <c r="F2737" i="5"/>
  <c r="G2737" i="5"/>
  <c r="F2738" i="5"/>
  <c r="G2738" i="5"/>
  <c r="F2739" i="5"/>
  <c r="G2739" i="5"/>
  <c r="F2740" i="5"/>
  <c r="G2740" i="5"/>
  <c r="F2741" i="5"/>
  <c r="G2741" i="5"/>
  <c r="F2742" i="5"/>
  <c r="G2742" i="5"/>
  <c r="F2743" i="5"/>
  <c r="G2743" i="5"/>
  <c r="F2744" i="5"/>
  <c r="G2744" i="5"/>
  <c r="F2745" i="5"/>
  <c r="G2745" i="5"/>
  <c r="F2746" i="5"/>
  <c r="G2746" i="5"/>
  <c r="F2747" i="5"/>
  <c r="G2747" i="5"/>
  <c r="F2748" i="5"/>
  <c r="G2748" i="5"/>
  <c r="F2749" i="5"/>
  <c r="G2749" i="5"/>
  <c r="F2750" i="5"/>
  <c r="G2750" i="5"/>
  <c r="F2751" i="5"/>
  <c r="G2751" i="5"/>
  <c r="F2752" i="5"/>
  <c r="G2752" i="5"/>
  <c r="F2753" i="5"/>
  <c r="G2753" i="5"/>
  <c r="F2754" i="5"/>
  <c r="G2754" i="5"/>
  <c r="F2755" i="5"/>
  <c r="G2755" i="5"/>
  <c r="F2756" i="5"/>
  <c r="G2756" i="5"/>
  <c r="F2757" i="5"/>
  <c r="G2757" i="5"/>
  <c r="F2758" i="5"/>
  <c r="G2758" i="5"/>
  <c r="F2759" i="5"/>
  <c r="G2759" i="5"/>
  <c r="F2760" i="5"/>
  <c r="G2760" i="5"/>
  <c r="F2761" i="5"/>
  <c r="G2761" i="5"/>
  <c r="F2762" i="5"/>
  <c r="G2762" i="5"/>
  <c r="F2763" i="5"/>
  <c r="G2763" i="5"/>
  <c r="F2764" i="5"/>
  <c r="G2764" i="5"/>
  <c r="F2765" i="5"/>
  <c r="G2765" i="5"/>
  <c r="F2766" i="5"/>
  <c r="G2766" i="5"/>
  <c r="F2767" i="5"/>
  <c r="G2767" i="5"/>
  <c r="F2768" i="5"/>
  <c r="G2768" i="5"/>
  <c r="F2769" i="5"/>
  <c r="G2769" i="5"/>
  <c r="F2770" i="5"/>
  <c r="G2770" i="5"/>
  <c r="F2771" i="5"/>
  <c r="G2771" i="5"/>
  <c r="F2772" i="5"/>
  <c r="G2772" i="5"/>
  <c r="F2773" i="5"/>
  <c r="G2773" i="5"/>
  <c r="F2774" i="5"/>
  <c r="G2774" i="5"/>
  <c r="F2775" i="5"/>
  <c r="G2775" i="5"/>
  <c r="F2776" i="5"/>
  <c r="G2776" i="5"/>
  <c r="F2777" i="5"/>
  <c r="G2777" i="5"/>
  <c r="F2778" i="5"/>
  <c r="G2778" i="5"/>
  <c r="F2779" i="5"/>
  <c r="G2779" i="5"/>
  <c r="F2780" i="5"/>
  <c r="G2780" i="5"/>
  <c r="F2781" i="5"/>
  <c r="G2781" i="5"/>
  <c r="F2782" i="5"/>
  <c r="G2782" i="5"/>
  <c r="F2783" i="5"/>
  <c r="G2783" i="5"/>
  <c r="F2784" i="5"/>
  <c r="G2784" i="5"/>
  <c r="F2785" i="5"/>
  <c r="G2785" i="5"/>
  <c r="F2786" i="5"/>
  <c r="G2786" i="5"/>
  <c r="F2787" i="5"/>
  <c r="G2787" i="5"/>
  <c r="F2788" i="5"/>
  <c r="G2788" i="5"/>
  <c r="F2789" i="5"/>
  <c r="G2789" i="5"/>
  <c r="F2790" i="5"/>
  <c r="G2790" i="5"/>
  <c r="F2791" i="5"/>
  <c r="G2791" i="5"/>
  <c r="F2792" i="5"/>
  <c r="G2792" i="5"/>
  <c r="F2793" i="5"/>
  <c r="G2793" i="5"/>
  <c r="F2794" i="5"/>
  <c r="G2794" i="5"/>
  <c r="F2795" i="5"/>
  <c r="G2795" i="5"/>
  <c r="F2796" i="5"/>
  <c r="G2796" i="5"/>
  <c r="F2797" i="5"/>
  <c r="G2797" i="5"/>
  <c r="F2798" i="5"/>
  <c r="G2798" i="5"/>
  <c r="F2799" i="5"/>
  <c r="G2799" i="5"/>
  <c r="F2800" i="5"/>
  <c r="G2800" i="5"/>
  <c r="F2801" i="5"/>
  <c r="G2801" i="5"/>
  <c r="F2802" i="5"/>
  <c r="G2802" i="5"/>
  <c r="F2803" i="5"/>
  <c r="G2803" i="5"/>
  <c r="F2804" i="5"/>
  <c r="G2804" i="5"/>
  <c r="F2805" i="5"/>
  <c r="G2805" i="5"/>
  <c r="F2806" i="5"/>
  <c r="G2806" i="5"/>
  <c r="F2807" i="5"/>
  <c r="G2807" i="5"/>
  <c r="F2808" i="5"/>
  <c r="G2808" i="5"/>
  <c r="F2809" i="5"/>
  <c r="G2809" i="5"/>
  <c r="F2810" i="5"/>
  <c r="G2810" i="5"/>
  <c r="F2811" i="5"/>
  <c r="G2811" i="5"/>
  <c r="F2812" i="5"/>
  <c r="G2812" i="5"/>
  <c r="F2813" i="5"/>
  <c r="G2813" i="5"/>
  <c r="F2814" i="5"/>
  <c r="G2814" i="5"/>
  <c r="F2815" i="5"/>
  <c r="G2815" i="5"/>
  <c r="F2816" i="5"/>
  <c r="G2816" i="5"/>
  <c r="F2817" i="5"/>
  <c r="G2817" i="5"/>
  <c r="F2818" i="5"/>
  <c r="G2818" i="5"/>
  <c r="F2819" i="5"/>
  <c r="G2819" i="5"/>
  <c r="F2820" i="5"/>
  <c r="G2820" i="5"/>
  <c r="F2821" i="5"/>
  <c r="G2821" i="5"/>
  <c r="F2822" i="5"/>
  <c r="G2822" i="5"/>
  <c r="F2823" i="5"/>
  <c r="G2823" i="5"/>
  <c r="F2824" i="5"/>
  <c r="G2824" i="5"/>
  <c r="F2825" i="5"/>
  <c r="G2825" i="5"/>
  <c r="F2826" i="5"/>
  <c r="G2826" i="5"/>
  <c r="F2827" i="5"/>
  <c r="G2827" i="5"/>
  <c r="F2828" i="5"/>
  <c r="G2828" i="5"/>
  <c r="F2829" i="5"/>
  <c r="G2829" i="5"/>
  <c r="F2830" i="5"/>
  <c r="G2830" i="5"/>
  <c r="F2831" i="5"/>
  <c r="G2831" i="5"/>
  <c r="F2832" i="5"/>
  <c r="G2832" i="5"/>
  <c r="F2833" i="5"/>
  <c r="G2833" i="5"/>
  <c r="F2834" i="5"/>
  <c r="G2834" i="5"/>
  <c r="F2835" i="5"/>
  <c r="G2835" i="5"/>
  <c r="F2836" i="5"/>
  <c r="G2836" i="5"/>
  <c r="F2837" i="5"/>
  <c r="G2837" i="5"/>
  <c r="F2838" i="5"/>
  <c r="G2838" i="5"/>
  <c r="F2839" i="5"/>
  <c r="G2839" i="5"/>
  <c r="F2840" i="5"/>
  <c r="G2840" i="5"/>
  <c r="F2841" i="5"/>
  <c r="G2841" i="5"/>
  <c r="F2842" i="5"/>
  <c r="G2842" i="5"/>
  <c r="F2843" i="5"/>
  <c r="G2843" i="5"/>
  <c r="F2844" i="5"/>
  <c r="G2844" i="5"/>
  <c r="F2845" i="5"/>
  <c r="G2845" i="5"/>
  <c r="F2846" i="5"/>
  <c r="G2846" i="5"/>
  <c r="F2847" i="5"/>
  <c r="G2847" i="5"/>
  <c r="F2848" i="5"/>
  <c r="G2848" i="5"/>
  <c r="F2849" i="5"/>
  <c r="G2849" i="5"/>
  <c r="F2850" i="5"/>
  <c r="G2850" i="5"/>
  <c r="F2851" i="5"/>
  <c r="G2851" i="5"/>
  <c r="F2852" i="5"/>
  <c r="G2852" i="5"/>
  <c r="F2853" i="5"/>
  <c r="G2853" i="5"/>
  <c r="F2854" i="5"/>
  <c r="G2854" i="5"/>
  <c r="F2855" i="5"/>
  <c r="G2855" i="5"/>
  <c r="F2856" i="5"/>
  <c r="G2856" i="5"/>
  <c r="F2857" i="5"/>
  <c r="G2857" i="5"/>
  <c r="F2858" i="5"/>
  <c r="G2858" i="5"/>
  <c r="F2859" i="5"/>
  <c r="G2859" i="5"/>
  <c r="F2860" i="5"/>
  <c r="G2860" i="5"/>
  <c r="F2861" i="5"/>
  <c r="G2861" i="5"/>
  <c r="F2862" i="5"/>
  <c r="G2862" i="5"/>
  <c r="F2863" i="5"/>
  <c r="G2863" i="5"/>
  <c r="F2864" i="5"/>
  <c r="G2864" i="5"/>
  <c r="F2865" i="5"/>
  <c r="G2865" i="5"/>
  <c r="F2866" i="5"/>
  <c r="G2866" i="5"/>
  <c r="F2867" i="5"/>
  <c r="G2867" i="5"/>
  <c r="F2868" i="5"/>
  <c r="G2868" i="5"/>
  <c r="F2869" i="5"/>
  <c r="G2869" i="5"/>
  <c r="F2870" i="5"/>
  <c r="G2870" i="5"/>
  <c r="F2871" i="5"/>
  <c r="G2871" i="5"/>
  <c r="F2872" i="5"/>
  <c r="G2872" i="5"/>
  <c r="F2873" i="5"/>
  <c r="G2873" i="5"/>
  <c r="F2874" i="5"/>
  <c r="G2874" i="5"/>
  <c r="F2875" i="5"/>
  <c r="G2875" i="5"/>
  <c r="F2876" i="5"/>
  <c r="G2876" i="5"/>
  <c r="F2877" i="5"/>
  <c r="G2877" i="5"/>
  <c r="F2878" i="5"/>
  <c r="G2878" i="5"/>
  <c r="F2879" i="5"/>
  <c r="G2879" i="5"/>
  <c r="F2880" i="5"/>
  <c r="G2880" i="5"/>
  <c r="F2881" i="5"/>
  <c r="G2881" i="5"/>
  <c r="F2882" i="5"/>
  <c r="G2882" i="5"/>
  <c r="F2883" i="5"/>
  <c r="G2883" i="5"/>
  <c r="F2884" i="5"/>
  <c r="G2884" i="5"/>
  <c r="F2885" i="5"/>
  <c r="G2885" i="5"/>
  <c r="F2886" i="5"/>
  <c r="G2886" i="5"/>
  <c r="F2887" i="5"/>
  <c r="G2887" i="5"/>
  <c r="F2888" i="5"/>
  <c r="G2888" i="5"/>
  <c r="F2889" i="5"/>
  <c r="G2889" i="5"/>
  <c r="F2890" i="5"/>
  <c r="G2890" i="5"/>
  <c r="F2891" i="5"/>
  <c r="G2891" i="5"/>
  <c r="F2892" i="5"/>
  <c r="G2892" i="5"/>
  <c r="F2893" i="5"/>
  <c r="G2893" i="5"/>
  <c r="F2894" i="5"/>
  <c r="G2894" i="5"/>
  <c r="F2895" i="5"/>
  <c r="G2895" i="5"/>
  <c r="F2896" i="5"/>
  <c r="G2896" i="5"/>
  <c r="F2897" i="5"/>
  <c r="G2897" i="5"/>
  <c r="F2898" i="5"/>
  <c r="G2898" i="5"/>
  <c r="F2899" i="5"/>
  <c r="G2899" i="5"/>
  <c r="F2900" i="5"/>
  <c r="G2900" i="5"/>
  <c r="F2901" i="5"/>
  <c r="G2901" i="5"/>
  <c r="F2902" i="5"/>
  <c r="G2902" i="5"/>
  <c r="F2903" i="5"/>
  <c r="G2903" i="5"/>
  <c r="F2904" i="5"/>
  <c r="G2904" i="5"/>
  <c r="F2905" i="5"/>
  <c r="G2905" i="5"/>
  <c r="F2906" i="5"/>
  <c r="G2906" i="5"/>
  <c r="F2907" i="5"/>
  <c r="G2907" i="5"/>
  <c r="F2908" i="5"/>
  <c r="G2908" i="5"/>
  <c r="F2909" i="5"/>
  <c r="G2909" i="5"/>
  <c r="F2910" i="5"/>
  <c r="G2910" i="5"/>
  <c r="F2911" i="5"/>
  <c r="G2911" i="5"/>
  <c r="F2912" i="5"/>
  <c r="G2912" i="5"/>
  <c r="F2913" i="5"/>
  <c r="G2913" i="5"/>
  <c r="F2914" i="5"/>
  <c r="G2914" i="5"/>
  <c r="F2915" i="5"/>
  <c r="G2915" i="5"/>
  <c r="F2916" i="5"/>
  <c r="G2916" i="5"/>
  <c r="F2917" i="5"/>
  <c r="G2917" i="5"/>
  <c r="F2918" i="5"/>
  <c r="G2918" i="5"/>
  <c r="F2919" i="5"/>
  <c r="G2919" i="5"/>
  <c r="F2920" i="5"/>
  <c r="G2920" i="5"/>
  <c r="F2921" i="5"/>
  <c r="G2921" i="5"/>
  <c r="F2922" i="5"/>
  <c r="G2922" i="5"/>
  <c r="F2923" i="5"/>
  <c r="G2923" i="5"/>
  <c r="F2924" i="5"/>
  <c r="G2924" i="5"/>
  <c r="F2925" i="5"/>
  <c r="G2925" i="5"/>
  <c r="F2926" i="5"/>
  <c r="G2926" i="5"/>
  <c r="F2927" i="5"/>
  <c r="G2927" i="5"/>
  <c r="F2928" i="5"/>
  <c r="G2928" i="5"/>
  <c r="F2929" i="5"/>
  <c r="G2929" i="5"/>
  <c r="F2930" i="5"/>
  <c r="G2930" i="5"/>
  <c r="F2931" i="5"/>
  <c r="G2931" i="5"/>
  <c r="F2932" i="5"/>
  <c r="G2932" i="5"/>
  <c r="F2933" i="5"/>
  <c r="G2933" i="5"/>
  <c r="F2934" i="5"/>
  <c r="G2934" i="5"/>
  <c r="F2935" i="5"/>
  <c r="G2935" i="5"/>
  <c r="F2936" i="5"/>
  <c r="G2936" i="5"/>
  <c r="F2937" i="5"/>
  <c r="G2937" i="5"/>
  <c r="F2938" i="5"/>
  <c r="G2938" i="5"/>
  <c r="F2939" i="5"/>
  <c r="G2939" i="5"/>
  <c r="F2940" i="5"/>
  <c r="G2940" i="5"/>
  <c r="F2941" i="5"/>
  <c r="G2941" i="5"/>
  <c r="F2942" i="5"/>
  <c r="G2942" i="5"/>
  <c r="F2943" i="5"/>
  <c r="G2943" i="5"/>
  <c r="F2944" i="5"/>
  <c r="G2944" i="5"/>
  <c r="F2945" i="5"/>
  <c r="G2945" i="5"/>
  <c r="F2946" i="5"/>
  <c r="G2946" i="5"/>
  <c r="F2947" i="5"/>
  <c r="G2947" i="5"/>
  <c r="F2948" i="5"/>
  <c r="G2948" i="5"/>
  <c r="F2949" i="5"/>
  <c r="G2949" i="5"/>
  <c r="F2950" i="5"/>
  <c r="G2950" i="5"/>
  <c r="F2951" i="5"/>
  <c r="G2951" i="5"/>
  <c r="F2952" i="5"/>
  <c r="G2952" i="5"/>
  <c r="F2953" i="5"/>
  <c r="G2953" i="5"/>
  <c r="F2954" i="5"/>
  <c r="G2954" i="5"/>
  <c r="F2955" i="5"/>
  <c r="G2955" i="5"/>
  <c r="F2956" i="5"/>
  <c r="G2956" i="5"/>
  <c r="F2957" i="5"/>
  <c r="G2957" i="5"/>
  <c r="F2958" i="5"/>
  <c r="G2958" i="5"/>
  <c r="F2959" i="5"/>
  <c r="G2959" i="5"/>
  <c r="F2960" i="5"/>
  <c r="G2960" i="5"/>
  <c r="F2961" i="5"/>
  <c r="G2961" i="5"/>
  <c r="F2962" i="5"/>
  <c r="G2962" i="5"/>
  <c r="F2963" i="5"/>
  <c r="G2963" i="5"/>
  <c r="F2964" i="5"/>
  <c r="G2964" i="5"/>
  <c r="F2965" i="5"/>
  <c r="G2965" i="5"/>
  <c r="F2966" i="5"/>
  <c r="G2966" i="5"/>
  <c r="F2967" i="5"/>
  <c r="G2967" i="5"/>
  <c r="F2968" i="5"/>
  <c r="G2968" i="5"/>
  <c r="F2969" i="5"/>
  <c r="G2969" i="5"/>
  <c r="F2970" i="5"/>
  <c r="G2970" i="5"/>
  <c r="F2971" i="5"/>
  <c r="G2971" i="5"/>
  <c r="F2972" i="5"/>
  <c r="G2972" i="5"/>
  <c r="F2973" i="5"/>
  <c r="G2973" i="5"/>
  <c r="F2974" i="5"/>
  <c r="G2974" i="5"/>
  <c r="F2975" i="5"/>
  <c r="G2975" i="5"/>
  <c r="F2976" i="5"/>
  <c r="G2976" i="5"/>
  <c r="F2977" i="5"/>
  <c r="G2977" i="5"/>
  <c r="F2978" i="5"/>
  <c r="G2978" i="5"/>
  <c r="F2979" i="5"/>
  <c r="G2979" i="5"/>
  <c r="F2980" i="5"/>
  <c r="G2980" i="5"/>
  <c r="F2981" i="5"/>
  <c r="G2981" i="5"/>
  <c r="F2982" i="5"/>
  <c r="G2982" i="5"/>
  <c r="F2983" i="5"/>
  <c r="G2983" i="5"/>
  <c r="F2984" i="5"/>
  <c r="G2984" i="5"/>
  <c r="F2985" i="5"/>
  <c r="G2985" i="5"/>
  <c r="F2986" i="5"/>
  <c r="G2986" i="5"/>
  <c r="F2987" i="5"/>
  <c r="G2987" i="5"/>
  <c r="F2988" i="5"/>
  <c r="G2988" i="5"/>
  <c r="F2989" i="5"/>
  <c r="G2989" i="5"/>
  <c r="F2990" i="5"/>
  <c r="G2990" i="5"/>
  <c r="F2991" i="5"/>
  <c r="G2991" i="5"/>
  <c r="F2992" i="5"/>
  <c r="G2992" i="5"/>
  <c r="F2993" i="5"/>
  <c r="G2993" i="5"/>
  <c r="F2994" i="5"/>
  <c r="G2994" i="5"/>
  <c r="F2995" i="5"/>
  <c r="G2995" i="5"/>
  <c r="F2996" i="5"/>
  <c r="G2996" i="5"/>
  <c r="F2997" i="5"/>
  <c r="G2997" i="5"/>
  <c r="F2998" i="5"/>
  <c r="G2998" i="5"/>
  <c r="F2999" i="5"/>
  <c r="G2999" i="5"/>
  <c r="F3000" i="5"/>
  <c r="G3000" i="5"/>
  <c r="F3001" i="5"/>
  <c r="G3001" i="5"/>
  <c r="F3002" i="5"/>
  <c r="G3002" i="5"/>
  <c r="F3003" i="5"/>
  <c r="G3003" i="5"/>
  <c r="F3004" i="5"/>
  <c r="G3004" i="5"/>
  <c r="F3005" i="5"/>
  <c r="G3005" i="5"/>
  <c r="F3006" i="5"/>
  <c r="G3006" i="5"/>
  <c r="F3007" i="5"/>
  <c r="G3007" i="5"/>
  <c r="F3008" i="5"/>
  <c r="G3008" i="5"/>
  <c r="F3009" i="5"/>
  <c r="G3009" i="5"/>
  <c r="F3010" i="5"/>
  <c r="G3010" i="5"/>
  <c r="F3011" i="5"/>
  <c r="G3011" i="5"/>
  <c r="F3012" i="5"/>
  <c r="G3012" i="5"/>
  <c r="F3013" i="5"/>
  <c r="G3013" i="5"/>
  <c r="F3014" i="5"/>
  <c r="G3014" i="5"/>
  <c r="F3015" i="5"/>
  <c r="G3015" i="5"/>
  <c r="F3016" i="5"/>
  <c r="G3016" i="5"/>
  <c r="F3017" i="5"/>
  <c r="G3017" i="5"/>
  <c r="F3018" i="5"/>
  <c r="G3018" i="5"/>
  <c r="F3019" i="5"/>
  <c r="G3019" i="5"/>
  <c r="F3020" i="5"/>
  <c r="G3020" i="5"/>
  <c r="F3021" i="5"/>
  <c r="G3021" i="5"/>
  <c r="F3022" i="5"/>
  <c r="G3022" i="5"/>
  <c r="F3023" i="5"/>
  <c r="G3023" i="5"/>
  <c r="F3024" i="5"/>
  <c r="G3024" i="5"/>
  <c r="F3025" i="5"/>
  <c r="G3025" i="5"/>
  <c r="F3026" i="5"/>
  <c r="G3026" i="5"/>
  <c r="F3027" i="5"/>
  <c r="G3027" i="5"/>
  <c r="F3028" i="5"/>
  <c r="G3028" i="5"/>
  <c r="F3029" i="5"/>
  <c r="G3029" i="5"/>
  <c r="F3030" i="5"/>
  <c r="G3030" i="5"/>
  <c r="F3031" i="5"/>
  <c r="G3031" i="5"/>
  <c r="F3032" i="5"/>
  <c r="G3032" i="5"/>
  <c r="F3033" i="5"/>
  <c r="G3033" i="5"/>
  <c r="F3034" i="5"/>
  <c r="G3034" i="5"/>
  <c r="F3035" i="5"/>
  <c r="G3035" i="5"/>
  <c r="F3036" i="5"/>
  <c r="G3036" i="5"/>
  <c r="F3037" i="5"/>
  <c r="G3037" i="5"/>
  <c r="F3038" i="5"/>
  <c r="G3038" i="5"/>
  <c r="F3039" i="5"/>
  <c r="G3039" i="5"/>
  <c r="F3040" i="5"/>
  <c r="G3040" i="5"/>
  <c r="F3041" i="5"/>
  <c r="G3041" i="5"/>
  <c r="F3042" i="5"/>
  <c r="G3042" i="5"/>
  <c r="F3043" i="5"/>
  <c r="G3043" i="5"/>
  <c r="F3044" i="5"/>
  <c r="G3044" i="5"/>
  <c r="F3045" i="5"/>
  <c r="G3045" i="5"/>
  <c r="F3046" i="5"/>
  <c r="G3046" i="5"/>
  <c r="F3047" i="5"/>
  <c r="G3047" i="5"/>
  <c r="F3048" i="5"/>
  <c r="G3048" i="5"/>
  <c r="F3049" i="5"/>
  <c r="G3049" i="5"/>
  <c r="F3050" i="5"/>
  <c r="G3050" i="5"/>
  <c r="F3051" i="5"/>
  <c r="G3051" i="5"/>
  <c r="F3052" i="5"/>
  <c r="G3052" i="5"/>
  <c r="F3053" i="5"/>
  <c r="G3053" i="5"/>
  <c r="F3054" i="5"/>
  <c r="G3054" i="5"/>
  <c r="F3055" i="5"/>
  <c r="G3055" i="5"/>
  <c r="F3056" i="5"/>
  <c r="G3056" i="5"/>
  <c r="F3057" i="5"/>
  <c r="G3057" i="5"/>
  <c r="F3058" i="5"/>
  <c r="G3058" i="5"/>
  <c r="F3059" i="5"/>
  <c r="G3059" i="5"/>
  <c r="F3060" i="5"/>
  <c r="G3060" i="5"/>
  <c r="F3061" i="5"/>
  <c r="G3061" i="5"/>
  <c r="F3062" i="5"/>
  <c r="G3062" i="5"/>
  <c r="F3063" i="5"/>
  <c r="G3063" i="5"/>
  <c r="F3064" i="5"/>
  <c r="G3064" i="5"/>
  <c r="F3065" i="5"/>
  <c r="G3065" i="5"/>
  <c r="F3066" i="5"/>
  <c r="G3066" i="5"/>
  <c r="F3067" i="5"/>
  <c r="G3067" i="5"/>
  <c r="F3068" i="5"/>
  <c r="G3068" i="5"/>
  <c r="F3069" i="5"/>
  <c r="G3069" i="5"/>
  <c r="F3070" i="5"/>
  <c r="G3070" i="5"/>
  <c r="F3071" i="5"/>
  <c r="G3071" i="5"/>
  <c r="F3072" i="5"/>
  <c r="G3072" i="5"/>
  <c r="F3073" i="5"/>
  <c r="G3073" i="5"/>
  <c r="F3074" i="5"/>
  <c r="G3074" i="5"/>
  <c r="F3075" i="5"/>
  <c r="G3075" i="5"/>
  <c r="F3076" i="5"/>
  <c r="G3076" i="5"/>
  <c r="F3077" i="5"/>
  <c r="G3077" i="5"/>
  <c r="F3078" i="5"/>
  <c r="G3078" i="5"/>
  <c r="F3079" i="5"/>
  <c r="G3079" i="5"/>
  <c r="F3080" i="5"/>
  <c r="G3080" i="5"/>
  <c r="F3081" i="5"/>
  <c r="G3081" i="5"/>
  <c r="F3082" i="5"/>
  <c r="G3082" i="5"/>
  <c r="F3083" i="5"/>
  <c r="G3083" i="5"/>
  <c r="F3084" i="5"/>
  <c r="G3084" i="5"/>
  <c r="F3085" i="5"/>
  <c r="G3085" i="5"/>
  <c r="F3086" i="5"/>
  <c r="G3086" i="5"/>
  <c r="F3087" i="5"/>
  <c r="G3087" i="5"/>
  <c r="F3088" i="5"/>
  <c r="G3088" i="5"/>
  <c r="F3089" i="5"/>
  <c r="G3089" i="5"/>
  <c r="F3090" i="5"/>
  <c r="G3090" i="5"/>
  <c r="F3091" i="5"/>
  <c r="G3091" i="5"/>
  <c r="F3092" i="5"/>
  <c r="G3092" i="5"/>
  <c r="F3093" i="5"/>
  <c r="G3093" i="5"/>
  <c r="F3094" i="5"/>
  <c r="G3094" i="5"/>
  <c r="F3095" i="5"/>
  <c r="G3095" i="5"/>
  <c r="F3096" i="5"/>
  <c r="G3096" i="5"/>
  <c r="F3097" i="5"/>
  <c r="G3097" i="5"/>
  <c r="F3098" i="5"/>
  <c r="G3098" i="5"/>
  <c r="F3099" i="5"/>
  <c r="G3099" i="5"/>
  <c r="F3100" i="5"/>
  <c r="G3100" i="5"/>
  <c r="F3101" i="5"/>
  <c r="G3101" i="5"/>
  <c r="F3102" i="5"/>
  <c r="G3102" i="5"/>
  <c r="F3103" i="5"/>
  <c r="G3103" i="5"/>
  <c r="F3104" i="5"/>
  <c r="G3104" i="5"/>
  <c r="F3105" i="5"/>
  <c r="G3105" i="5"/>
  <c r="F3106" i="5"/>
  <c r="G3106" i="5"/>
  <c r="F3107" i="5"/>
  <c r="G3107" i="5"/>
  <c r="F3108" i="5"/>
  <c r="G3108" i="5"/>
  <c r="F3109" i="5"/>
  <c r="G3109" i="5"/>
  <c r="F3110" i="5"/>
  <c r="G3110" i="5"/>
  <c r="F3111" i="5"/>
  <c r="G3111" i="5"/>
  <c r="F3112" i="5"/>
  <c r="G3112" i="5"/>
  <c r="F3113" i="5"/>
  <c r="G3113" i="5"/>
  <c r="F3114" i="5"/>
  <c r="G3114" i="5"/>
  <c r="F3115" i="5"/>
  <c r="G3115" i="5"/>
  <c r="F3116" i="5"/>
  <c r="G3116" i="5"/>
  <c r="F3117" i="5"/>
  <c r="G3117" i="5"/>
  <c r="F3118" i="5"/>
  <c r="G3118" i="5"/>
  <c r="F3119" i="5"/>
  <c r="G3119" i="5"/>
  <c r="F3120" i="5"/>
  <c r="G3120" i="5"/>
  <c r="F3121" i="5"/>
  <c r="G3121" i="5"/>
  <c r="F3122" i="5"/>
  <c r="G3122" i="5"/>
  <c r="F3123" i="5"/>
  <c r="G3123" i="5"/>
  <c r="F3124" i="5"/>
  <c r="G3124" i="5"/>
  <c r="F3125" i="5"/>
  <c r="G3125" i="5"/>
  <c r="F3126" i="5"/>
  <c r="G3126" i="5"/>
  <c r="F3127" i="5"/>
  <c r="G3127" i="5"/>
  <c r="F3128" i="5"/>
  <c r="G3128" i="5"/>
  <c r="F3129" i="5"/>
  <c r="G3129" i="5"/>
  <c r="F3130" i="5"/>
  <c r="G3130" i="5"/>
  <c r="F3131" i="5"/>
  <c r="G3131" i="5"/>
  <c r="F3132" i="5"/>
  <c r="G3132" i="5"/>
  <c r="F3133" i="5"/>
  <c r="G3133" i="5"/>
  <c r="F3134" i="5"/>
  <c r="G3134" i="5"/>
  <c r="F3135" i="5"/>
  <c r="G3135" i="5"/>
  <c r="F3136" i="5"/>
  <c r="G3136" i="5"/>
  <c r="F3137" i="5"/>
  <c r="G3137" i="5"/>
  <c r="F3138" i="5"/>
  <c r="G3138" i="5"/>
  <c r="F3139" i="5"/>
  <c r="G3139" i="5"/>
  <c r="F3140" i="5"/>
  <c r="G3140" i="5"/>
  <c r="F3141" i="5"/>
  <c r="G3141" i="5"/>
  <c r="F3142" i="5"/>
  <c r="G3142" i="5"/>
  <c r="F3143" i="5"/>
  <c r="G3143" i="5"/>
  <c r="F3144" i="5"/>
  <c r="G3144" i="5"/>
  <c r="F3145" i="5"/>
  <c r="G3145" i="5"/>
  <c r="F3146" i="5"/>
  <c r="G3146" i="5"/>
  <c r="F3147" i="5"/>
  <c r="G3147" i="5"/>
  <c r="F3148" i="5"/>
  <c r="G3148" i="5"/>
  <c r="F3149" i="5"/>
  <c r="G3149" i="5"/>
  <c r="F3150" i="5"/>
  <c r="G3150" i="5"/>
  <c r="F3151" i="5"/>
  <c r="G3151" i="5"/>
  <c r="F3152" i="5"/>
  <c r="G3152" i="5"/>
  <c r="F3153" i="5"/>
  <c r="G3153" i="5"/>
  <c r="F3154" i="5"/>
  <c r="G3154" i="5"/>
  <c r="F3155" i="5"/>
  <c r="G3155" i="5"/>
  <c r="F3156" i="5"/>
  <c r="G3156" i="5"/>
  <c r="F3157" i="5"/>
  <c r="G3157" i="5"/>
  <c r="F3158" i="5"/>
  <c r="G3158" i="5"/>
  <c r="F3159" i="5"/>
  <c r="G3159" i="5"/>
  <c r="F3160" i="5"/>
  <c r="G3160" i="5"/>
  <c r="F3161" i="5"/>
  <c r="G3161" i="5"/>
  <c r="F3162" i="5"/>
  <c r="G3162" i="5"/>
  <c r="F3163" i="5"/>
  <c r="G3163" i="5"/>
  <c r="F3164" i="5"/>
  <c r="G3164" i="5"/>
  <c r="F3165" i="5"/>
  <c r="G3165" i="5"/>
  <c r="F3166" i="5"/>
  <c r="G3166" i="5"/>
  <c r="F3167" i="5"/>
  <c r="G3167" i="5"/>
  <c r="F3168" i="5"/>
  <c r="G3168" i="5"/>
  <c r="F3169" i="5"/>
  <c r="G3169" i="5"/>
  <c r="F3170" i="5"/>
  <c r="G3170" i="5"/>
  <c r="F3171" i="5"/>
  <c r="G3171" i="5"/>
  <c r="F3172" i="5"/>
  <c r="G3172" i="5"/>
  <c r="F3173" i="5"/>
  <c r="G3173" i="5"/>
  <c r="F3174" i="5"/>
  <c r="G3174" i="5"/>
  <c r="F3175" i="5"/>
  <c r="G3175" i="5"/>
  <c r="F3176" i="5"/>
  <c r="G3176" i="5"/>
  <c r="F3177" i="5"/>
  <c r="G3177" i="5"/>
  <c r="F3178" i="5"/>
  <c r="G3178" i="5"/>
  <c r="F3179" i="5"/>
  <c r="G3179" i="5"/>
  <c r="F3180" i="5"/>
  <c r="G3180" i="5"/>
  <c r="F3181" i="5"/>
  <c r="G3181" i="5"/>
  <c r="F3182" i="5"/>
  <c r="G3182" i="5"/>
  <c r="F3183" i="5"/>
  <c r="G3183" i="5"/>
  <c r="F3184" i="5"/>
  <c r="G3184" i="5"/>
  <c r="F3185" i="5"/>
  <c r="G3185" i="5"/>
  <c r="F3186" i="5"/>
  <c r="G3186" i="5"/>
  <c r="F3187" i="5"/>
  <c r="G3187" i="5"/>
  <c r="F3188" i="5"/>
  <c r="G3188" i="5"/>
  <c r="F3189" i="5"/>
  <c r="G3189" i="5"/>
  <c r="F3190" i="5"/>
  <c r="G3190" i="5"/>
  <c r="F3191" i="5"/>
  <c r="G3191" i="5"/>
  <c r="F3192" i="5"/>
  <c r="G3192" i="5"/>
  <c r="F3193" i="5"/>
  <c r="G3193" i="5"/>
  <c r="F3194" i="5"/>
  <c r="G3194" i="5"/>
  <c r="F3195" i="5"/>
  <c r="G3195" i="5"/>
  <c r="F3196" i="5"/>
  <c r="G3196" i="5"/>
  <c r="F3197" i="5"/>
  <c r="G3197" i="5"/>
  <c r="F3198" i="5"/>
  <c r="G3198" i="5"/>
  <c r="F3199" i="5"/>
  <c r="G3199" i="5"/>
  <c r="F3200" i="5"/>
  <c r="G3200" i="5"/>
  <c r="F3201" i="5"/>
  <c r="G3201" i="5"/>
  <c r="F3202" i="5"/>
  <c r="G3202" i="5"/>
  <c r="F3203" i="5"/>
  <c r="G3203" i="5"/>
  <c r="F3204" i="5"/>
  <c r="G3204" i="5"/>
  <c r="F3205" i="5"/>
  <c r="G3205" i="5"/>
  <c r="F3206" i="5"/>
  <c r="G3206" i="5"/>
  <c r="F3207" i="5"/>
  <c r="G3207" i="5"/>
  <c r="F3208" i="5"/>
  <c r="G3208" i="5"/>
  <c r="F3209" i="5"/>
  <c r="G3209" i="5"/>
  <c r="F3210" i="5"/>
  <c r="G3210" i="5"/>
  <c r="F3211" i="5"/>
  <c r="G3211" i="5"/>
  <c r="F3212" i="5"/>
  <c r="G3212" i="5"/>
  <c r="F3213" i="5"/>
  <c r="G3213" i="5"/>
  <c r="F3214" i="5"/>
  <c r="G3214" i="5"/>
  <c r="F3215" i="5"/>
  <c r="G3215" i="5"/>
  <c r="F3216" i="5"/>
  <c r="G3216" i="5"/>
  <c r="F3217" i="5"/>
  <c r="G3217" i="5"/>
  <c r="F3218" i="5"/>
  <c r="G3218" i="5"/>
  <c r="F3219" i="5"/>
  <c r="G3219" i="5"/>
  <c r="F3220" i="5"/>
  <c r="G3220" i="5"/>
  <c r="F3221" i="5"/>
  <c r="G3221" i="5"/>
  <c r="F3222" i="5"/>
  <c r="G3222" i="5"/>
  <c r="F3223" i="5"/>
  <c r="G3223" i="5"/>
  <c r="F3224" i="5"/>
  <c r="G3224" i="5"/>
  <c r="F3225" i="5"/>
  <c r="G3225" i="5"/>
  <c r="F3226" i="5"/>
  <c r="G3226" i="5"/>
  <c r="F3227" i="5"/>
  <c r="G3227" i="5"/>
  <c r="F3228" i="5"/>
  <c r="G3228" i="5"/>
  <c r="F3229" i="5"/>
  <c r="G3229" i="5"/>
  <c r="F3230" i="5"/>
  <c r="G3230" i="5"/>
  <c r="F3231" i="5"/>
  <c r="G3231" i="5"/>
  <c r="F3232" i="5"/>
  <c r="G3232" i="5"/>
  <c r="F3233" i="5"/>
  <c r="G3233" i="5"/>
  <c r="F3234" i="5"/>
  <c r="G3234" i="5"/>
  <c r="F3235" i="5"/>
  <c r="G3235" i="5"/>
  <c r="F3236" i="5"/>
  <c r="G3236" i="5"/>
  <c r="F3237" i="5"/>
  <c r="G3237" i="5"/>
  <c r="F3238" i="5"/>
  <c r="G3238" i="5"/>
  <c r="F3239" i="5"/>
  <c r="G3239" i="5"/>
  <c r="F3240" i="5"/>
  <c r="G3240" i="5"/>
  <c r="F3241" i="5"/>
  <c r="G3241" i="5"/>
  <c r="F3242" i="5"/>
  <c r="G3242" i="5"/>
  <c r="F3243" i="5"/>
  <c r="G3243" i="5"/>
  <c r="F3244" i="5"/>
  <c r="G3244" i="5"/>
  <c r="F3245" i="5"/>
  <c r="G3245" i="5"/>
  <c r="F3246" i="5"/>
  <c r="G3246" i="5"/>
  <c r="F3247" i="5"/>
  <c r="G3247" i="5"/>
  <c r="F3248" i="5"/>
  <c r="G3248" i="5"/>
  <c r="F3249" i="5"/>
  <c r="G3249" i="5"/>
  <c r="F3250" i="5"/>
  <c r="G3250" i="5"/>
  <c r="F3251" i="5"/>
  <c r="G3251" i="5"/>
  <c r="F3252" i="5"/>
  <c r="G3252" i="5"/>
  <c r="F3253" i="5"/>
  <c r="G3253" i="5"/>
  <c r="F3254" i="5"/>
  <c r="G3254" i="5"/>
  <c r="F3255" i="5"/>
  <c r="G3255" i="5"/>
  <c r="F3256" i="5"/>
  <c r="G3256" i="5"/>
  <c r="F3257" i="5"/>
  <c r="G3257" i="5"/>
  <c r="F3258" i="5"/>
  <c r="G3258" i="5"/>
  <c r="F3259" i="5"/>
  <c r="G3259" i="5"/>
  <c r="F3260" i="5"/>
  <c r="G3260" i="5"/>
  <c r="F3261" i="5"/>
  <c r="G3261" i="5"/>
  <c r="F3262" i="5"/>
  <c r="G3262" i="5"/>
  <c r="F3263" i="5"/>
  <c r="G3263" i="5"/>
  <c r="F3264" i="5"/>
  <c r="G3264" i="5"/>
  <c r="F3265" i="5"/>
  <c r="G3265" i="5"/>
  <c r="F3266" i="5"/>
  <c r="G3266" i="5"/>
  <c r="F3267" i="5"/>
  <c r="G3267" i="5"/>
  <c r="F3268" i="5"/>
  <c r="G3268" i="5"/>
  <c r="F3269" i="5"/>
  <c r="G3269" i="5"/>
  <c r="F3270" i="5"/>
  <c r="G3270" i="5"/>
  <c r="F3271" i="5"/>
  <c r="G3271" i="5"/>
  <c r="F3272" i="5"/>
  <c r="G3272" i="5"/>
  <c r="F3273" i="5"/>
  <c r="G3273" i="5"/>
  <c r="F3274" i="5"/>
  <c r="G3274" i="5"/>
  <c r="F3275" i="5"/>
  <c r="G3275" i="5"/>
  <c r="F3276" i="5"/>
  <c r="G3276" i="5"/>
  <c r="F3277" i="5"/>
  <c r="G3277" i="5"/>
  <c r="F3278" i="5"/>
  <c r="G3278" i="5"/>
  <c r="F3279" i="5"/>
  <c r="G3279" i="5"/>
  <c r="F3280" i="5"/>
  <c r="G3280" i="5"/>
  <c r="F3281" i="5"/>
  <c r="G3281" i="5"/>
  <c r="F3282" i="5"/>
  <c r="G3282" i="5"/>
  <c r="F3283" i="5"/>
  <c r="G3283" i="5"/>
  <c r="F3284" i="5"/>
  <c r="G3284" i="5"/>
  <c r="F3285" i="5"/>
  <c r="G3285" i="5"/>
  <c r="F3286" i="5"/>
  <c r="G3286" i="5"/>
  <c r="F3287" i="5"/>
  <c r="G3287" i="5"/>
  <c r="F3288" i="5"/>
  <c r="G3288" i="5"/>
  <c r="F3289" i="5"/>
  <c r="G3289" i="5"/>
  <c r="F3290" i="5"/>
  <c r="G3290" i="5"/>
  <c r="F3291" i="5"/>
  <c r="G3291" i="5"/>
  <c r="F3292" i="5"/>
  <c r="G3292" i="5"/>
  <c r="F3293" i="5"/>
  <c r="G3293" i="5"/>
  <c r="F3294" i="5"/>
  <c r="G3294" i="5"/>
  <c r="F3295" i="5"/>
  <c r="G3295" i="5"/>
  <c r="F3296" i="5"/>
  <c r="G3296" i="5"/>
  <c r="F3297" i="5"/>
  <c r="G3297" i="5"/>
  <c r="F3298" i="5"/>
  <c r="G3298" i="5"/>
  <c r="F3299" i="5"/>
  <c r="G3299" i="5"/>
  <c r="F3300" i="5"/>
  <c r="G3300" i="5"/>
  <c r="F3301" i="5"/>
  <c r="G3301" i="5"/>
  <c r="F3302" i="5"/>
  <c r="G3302" i="5"/>
  <c r="F3303" i="5"/>
  <c r="G3303" i="5"/>
  <c r="F3304" i="5"/>
  <c r="G3304" i="5"/>
  <c r="F3305" i="5"/>
  <c r="G3305" i="5"/>
  <c r="F3306" i="5"/>
  <c r="G3306" i="5"/>
  <c r="F3307" i="5"/>
  <c r="G3307" i="5"/>
  <c r="F3308" i="5"/>
  <c r="G3308" i="5"/>
  <c r="F3309" i="5"/>
  <c r="G3309" i="5"/>
  <c r="F3310" i="5"/>
  <c r="G3310" i="5"/>
  <c r="F3311" i="5"/>
  <c r="G3311" i="5"/>
  <c r="F3312" i="5"/>
  <c r="G3312" i="5"/>
  <c r="F3313" i="5"/>
  <c r="G3313" i="5"/>
  <c r="F3314" i="5"/>
  <c r="G3314" i="5"/>
  <c r="F3315" i="5"/>
  <c r="G3315" i="5"/>
  <c r="F3316" i="5"/>
  <c r="G3316" i="5"/>
  <c r="F3317" i="5"/>
  <c r="G3317" i="5"/>
  <c r="F3318" i="5"/>
  <c r="G3318" i="5"/>
  <c r="F3319" i="5"/>
  <c r="G3319" i="5"/>
  <c r="F3320" i="5"/>
  <c r="G3320" i="5"/>
  <c r="F3321" i="5"/>
  <c r="G3321" i="5"/>
  <c r="F3322" i="5"/>
  <c r="G3322" i="5"/>
  <c r="F3323" i="5"/>
  <c r="G3323" i="5"/>
  <c r="F3324" i="5"/>
  <c r="G3324" i="5"/>
  <c r="F3325" i="5"/>
  <c r="G3325" i="5"/>
  <c r="F3326" i="5"/>
  <c r="G3326" i="5"/>
  <c r="F3327" i="5"/>
  <c r="G3327" i="5"/>
  <c r="F3328" i="5"/>
  <c r="G3328" i="5"/>
  <c r="F3329" i="5"/>
  <c r="G3329" i="5"/>
  <c r="F3330" i="5"/>
  <c r="G3330" i="5"/>
  <c r="F3331" i="5"/>
  <c r="G3331" i="5"/>
  <c r="F3332" i="5"/>
  <c r="G3332" i="5"/>
  <c r="F3333" i="5"/>
  <c r="G3333" i="5"/>
  <c r="F3334" i="5"/>
  <c r="G3334" i="5"/>
  <c r="F3335" i="5"/>
  <c r="G3335" i="5"/>
  <c r="F3336" i="5"/>
  <c r="G3336" i="5"/>
  <c r="F3337" i="5"/>
  <c r="G3337" i="5"/>
  <c r="F3338" i="5"/>
  <c r="G3338" i="5"/>
  <c r="F3339" i="5"/>
  <c r="G3339" i="5"/>
  <c r="F3340" i="5"/>
  <c r="G3340" i="5"/>
  <c r="F3341" i="5"/>
  <c r="G3341" i="5"/>
  <c r="F3342" i="5"/>
  <c r="G3342" i="5"/>
  <c r="F3343" i="5"/>
  <c r="G3343" i="5"/>
  <c r="F3344" i="5"/>
  <c r="G3344" i="5"/>
  <c r="F3345" i="5"/>
  <c r="G3345" i="5"/>
  <c r="F3346" i="5"/>
  <c r="G3346" i="5"/>
  <c r="F3347" i="5"/>
  <c r="G3347" i="5"/>
  <c r="F3348" i="5"/>
  <c r="G3348" i="5"/>
  <c r="F3349" i="5"/>
  <c r="G3349" i="5"/>
  <c r="F3350" i="5"/>
  <c r="G3350" i="5"/>
  <c r="F3351" i="5"/>
  <c r="G3351" i="5"/>
  <c r="F3352" i="5"/>
  <c r="G3352" i="5"/>
  <c r="F3353" i="5"/>
  <c r="G3353" i="5"/>
  <c r="F3354" i="5"/>
  <c r="G3354" i="5"/>
  <c r="F3355" i="5"/>
  <c r="G3355" i="5"/>
  <c r="F3356" i="5"/>
  <c r="G3356" i="5"/>
  <c r="F3357" i="5"/>
  <c r="G3357" i="5"/>
  <c r="F3358" i="5"/>
  <c r="G3358" i="5"/>
  <c r="F3359" i="5"/>
  <c r="G3359" i="5"/>
  <c r="F3360" i="5"/>
  <c r="G3360" i="5"/>
  <c r="F3361" i="5"/>
  <c r="G3361" i="5"/>
  <c r="F3362" i="5"/>
  <c r="G3362" i="5"/>
  <c r="F3363" i="5"/>
  <c r="G3363" i="5"/>
  <c r="F3364" i="5"/>
  <c r="G3364" i="5"/>
  <c r="F3365" i="5"/>
  <c r="G3365" i="5"/>
  <c r="F3366" i="5"/>
  <c r="G3366" i="5"/>
  <c r="F3367" i="5"/>
  <c r="G3367" i="5"/>
  <c r="F3368" i="5"/>
  <c r="G3368" i="5"/>
  <c r="F3369" i="5"/>
  <c r="G3369" i="5"/>
  <c r="F3370" i="5"/>
  <c r="G3370" i="5"/>
  <c r="F3371" i="5"/>
  <c r="G3371" i="5"/>
  <c r="F3372" i="5"/>
  <c r="G3372" i="5"/>
  <c r="F3373" i="5"/>
  <c r="G3373" i="5"/>
  <c r="F3374" i="5"/>
  <c r="G3374" i="5"/>
  <c r="F3375" i="5"/>
  <c r="G3375" i="5"/>
  <c r="F3376" i="5"/>
  <c r="G3376" i="5"/>
  <c r="F3377" i="5"/>
  <c r="G3377" i="5"/>
  <c r="F3378" i="5"/>
  <c r="G3378" i="5"/>
  <c r="F3379" i="5"/>
  <c r="G3379" i="5"/>
  <c r="F3380" i="5"/>
  <c r="G3380" i="5"/>
  <c r="F3381" i="5"/>
  <c r="G3381" i="5"/>
  <c r="F3382" i="5"/>
  <c r="G3382" i="5"/>
  <c r="F3383" i="5"/>
  <c r="G3383" i="5"/>
  <c r="F3384" i="5"/>
  <c r="G3384" i="5"/>
  <c r="F3385" i="5"/>
  <c r="G3385" i="5"/>
  <c r="F3386" i="5"/>
  <c r="G3386" i="5"/>
  <c r="F3387" i="5"/>
  <c r="G3387" i="5"/>
  <c r="F3388" i="5"/>
  <c r="G3388" i="5"/>
  <c r="F3389" i="5"/>
  <c r="G3389" i="5"/>
  <c r="F3390" i="5"/>
  <c r="G3390" i="5"/>
  <c r="F3391" i="5"/>
  <c r="G3391" i="5"/>
  <c r="F3392" i="5"/>
  <c r="G3392" i="5"/>
  <c r="F3393" i="5"/>
  <c r="G3393" i="5"/>
  <c r="F3394" i="5"/>
  <c r="G3394" i="5"/>
  <c r="F3395" i="5"/>
  <c r="G3395" i="5"/>
  <c r="F3396" i="5"/>
  <c r="G3396" i="5"/>
  <c r="F3397" i="5"/>
  <c r="G3397" i="5"/>
  <c r="F3398" i="5"/>
  <c r="G3398" i="5"/>
  <c r="F3399" i="5"/>
  <c r="G3399" i="5"/>
  <c r="F3400" i="5"/>
  <c r="G3400" i="5"/>
  <c r="F3401" i="5"/>
  <c r="G3401" i="5"/>
  <c r="F3402" i="5"/>
  <c r="G3402" i="5"/>
  <c r="F3403" i="5"/>
  <c r="G3403" i="5"/>
  <c r="F3404" i="5"/>
  <c r="G3404" i="5"/>
  <c r="F3405" i="5"/>
  <c r="G3405" i="5"/>
  <c r="F3406" i="5"/>
  <c r="G3406" i="5"/>
  <c r="F3407" i="5"/>
  <c r="G3407" i="5"/>
  <c r="F3408" i="5"/>
  <c r="G3408" i="5"/>
  <c r="F3409" i="5"/>
  <c r="G3409" i="5"/>
  <c r="F3410" i="5"/>
  <c r="G3410" i="5"/>
  <c r="F3411" i="5"/>
  <c r="G3411" i="5"/>
  <c r="F3412" i="5"/>
  <c r="G3412" i="5"/>
  <c r="F3413" i="5"/>
  <c r="G3413" i="5"/>
  <c r="F3414" i="5"/>
  <c r="G3414" i="5"/>
  <c r="F3415" i="5"/>
  <c r="G3415" i="5"/>
  <c r="F3416" i="5"/>
  <c r="G3416" i="5"/>
  <c r="F3417" i="5"/>
  <c r="G3417" i="5"/>
  <c r="F3418" i="5"/>
  <c r="G3418" i="5"/>
  <c r="F3419" i="5"/>
  <c r="G3419" i="5"/>
  <c r="F3420" i="5"/>
  <c r="G3420" i="5"/>
  <c r="F3421" i="5"/>
  <c r="G3421" i="5"/>
  <c r="F3422" i="5"/>
  <c r="G3422" i="5"/>
  <c r="F3423" i="5"/>
  <c r="G3423" i="5"/>
  <c r="F3424" i="5"/>
  <c r="G3424" i="5"/>
  <c r="F3425" i="5"/>
  <c r="G3425" i="5"/>
  <c r="F3426" i="5"/>
  <c r="G3426" i="5"/>
  <c r="F3427" i="5"/>
  <c r="G3427" i="5"/>
  <c r="F3428" i="5"/>
  <c r="G3428" i="5"/>
  <c r="F3429" i="5"/>
  <c r="G3429" i="5"/>
  <c r="F3430" i="5"/>
  <c r="G3430" i="5"/>
  <c r="F3431" i="5"/>
  <c r="G3431" i="5"/>
  <c r="F3432" i="5"/>
  <c r="G3432" i="5"/>
  <c r="F3433" i="5"/>
  <c r="G3433" i="5"/>
  <c r="F3434" i="5"/>
  <c r="G3434" i="5"/>
  <c r="F3435" i="5"/>
  <c r="G3435" i="5"/>
  <c r="F3436" i="5"/>
  <c r="G3436" i="5"/>
  <c r="F3437" i="5"/>
  <c r="G3437" i="5"/>
  <c r="F3438" i="5"/>
  <c r="G3438" i="5"/>
  <c r="F3439" i="5"/>
  <c r="G3439" i="5"/>
  <c r="F3440" i="5"/>
  <c r="G3440" i="5"/>
  <c r="F3441" i="5"/>
  <c r="G3441" i="5"/>
  <c r="F3442" i="5"/>
  <c r="G3442" i="5"/>
  <c r="F3443" i="5"/>
  <c r="G3443" i="5"/>
  <c r="F3444" i="5"/>
  <c r="G3444" i="5"/>
  <c r="F3445" i="5"/>
  <c r="G3445" i="5"/>
  <c r="F3446" i="5"/>
  <c r="G3446" i="5"/>
  <c r="F3447" i="5"/>
  <c r="G3447" i="5"/>
  <c r="F3448" i="5"/>
  <c r="G3448" i="5"/>
  <c r="F3449" i="5"/>
  <c r="G3449" i="5"/>
  <c r="F3450" i="5"/>
  <c r="G3450" i="5"/>
  <c r="F3451" i="5"/>
  <c r="G3451" i="5"/>
  <c r="F3452" i="5"/>
  <c r="G3452" i="5"/>
  <c r="F3453" i="5"/>
  <c r="G3453" i="5"/>
  <c r="F3454" i="5"/>
  <c r="G3454" i="5"/>
  <c r="F3455" i="5"/>
  <c r="G3455" i="5"/>
  <c r="F3456" i="5"/>
  <c r="G3456" i="5"/>
  <c r="F3457" i="5"/>
  <c r="G3457" i="5"/>
  <c r="F3458" i="5"/>
  <c r="G3458" i="5"/>
  <c r="F3459" i="5"/>
  <c r="G3459" i="5"/>
  <c r="F3460" i="5"/>
  <c r="G3460" i="5"/>
  <c r="F3461" i="5"/>
  <c r="G3461" i="5"/>
  <c r="F3462" i="5"/>
  <c r="G3462" i="5"/>
  <c r="F3463" i="5"/>
  <c r="G3463" i="5"/>
  <c r="F3464" i="5"/>
  <c r="G3464" i="5"/>
  <c r="F3465" i="5"/>
  <c r="G3465" i="5"/>
  <c r="F3466" i="5"/>
  <c r="G3466" i="5"/>
  <c r="F3467" i="5"/>
  <c r="G3467" i="5"/>
  <c r="F3468" i="5"/>
  <c r="G3468" i="5"/>
  <c r="F3469" i="5"/>
  <c r="G3469" i="5"/>
  <c r="F3470" i="5"/>
  <c r="G3470" i="5"/>
  <c r="F3471" i="5"/>
  <c r="G3471" i="5"/>
  <c r="F3472" i="5"/>
  <c r="G3472" i="5"/>
  <c r="F3473" i="5"/>
  <c r="G3473" i="5"/>
  <c r="F3474" i="5"/>
  <c r="G3474" i="5"/>
  <c r="F3475" i="5"/>
  <c r="G3475" i="5"/>
  <c r="F3476" i="5"/>
  <c r="G3476" i="5"/>
  <c r="F3477" i="5"/>
  <c r="G3477" i="5"/>
  <c r="F3478" i="5"/>
  <c r="G3478" i="5"/>
  <c r="F3479" i="5"/>
  <c r="G3479" i="5"/>
  <c r="F3480" i="5"/>
  <c r="G3480" i="5"/>
  <c r="F3481" i="5"/>
  <c r="G3481" i="5"/>
  <c r="F3482" i="5"/>
  <c r="G3482" i="5"/>
  <c r="F3483" i="5"/>
  <c r="G3483" i="5"/>
  <c r="F3484" i="5"/>
  <c r="G3484" i="5"/>
  <c r="F3485" i="5"/>
  <c r="G3485" i="5"/>
  <c r="F3486" i="5"/>
  <c r="G3486" i="5"/>
  <c r="F3487" i="5"/>
  <c r="G3487" i="5"/>
  <c r="F3488" i="5"/>
  <c r="G3488" i="5"/>
  <c r="F3489" i="5"/>
  <c r="G3489" i="5"/>
  <c r="F3490" i="5"/>
  <c r="G3490" i="5"/>
  <c r="F3491" i="5"/>
  <c r="G3491" i="5"/>
  <c r="F3492" i="5"/>
  <c r="G3492" i="5"/>
  <c r="F3493" i="5"/>
  <c r="G3493" i="5"/>
  <c r="F3494" i="5"/>
  <c r="G3494" i="5"/>
  <c r="F3495" i="5"/>
  <c r="G3495" i="5"/>
  <c r="F3496" i="5"/>
  <c r="G3496" i="5"/>
  <c r="F3497" i="5"/>
  <c r="G3497" i="5"/>
  <c r="F3498" i="5"/>
  <c r="G3498" i="5"/>
  <c r="F3499" i="5"/>
  <c r="G3499" i="5"/>
  <c r="F3500" i="5"/>
  <c r="G3500" i="5"/>
  <c r="F3501" i="5"/>
  <c r="G3501" i="5"/>
  <c r="F3502" i="5"/>
  <c r="G3502" i="5"/>
  <c r="F3503" i="5"/>
  <c r="G3503" i="5"/>
  <c r="F3504" i="5"/>
  <c r="G3504" i="5"/>
  <c r="F3505" i="5"/>
  <c r="G3505" i="5"/>
  <c r="F3506" i="5"/>
  <c r="G3506" i="5"/>
  <c r="F3507" i="5"/>
  <c r="G3507" i="5"/>
  <c r="F3508" i="5"/>
  <c r="G3508" i="5"/>
  <c r="F3509" i="5"/>
  <c r="G3509" i="5"/>
  <c r="F3510" i="5"/>
  <c r="G3510" i="5"/>
  <c r="F3511" i="5"/>
  <c r="G3511" i="5"/>
  <c r="F3512" i="5"/>
  <c r="G3512" i="5"/>
  <c r="F3513" i="5"/>
  <c r="G3513" i="5"/>
  <c r="F3514" i="5"/>
  <c r="G3514" i="5"/>
  <c r="F3515" i="5"/>
  <c r="G3515" i="5"/>
  <c r="F3516" i="5"/>
  <c r="G3516" i="5"/>
  <c r="F3517" i="5"/>
  <c r="G3517" i="5"/>
  <c r="F3518" i="5"/>
  <c r="G3518" i="5"/>
  <c r="F3519" i="5"/>
  <c r="G3519" i="5"/>
  <c r="F3520" i="5"/>
  <c r="G3520" i="5"/>
  <c r="F3521" i="5"/>
  <c r="G3521" i="5"/>
  <c r="F3522" i="5"/>
  <c r="G3522" i="5"/>
  <c r="F3523" i="5"/>
  <c r="G3523" i="5"/>
  <c r="F3524" i="5"/>
  <c r="G3524" i="5"/>
  <c r="F3525" i="5"/>
  <c r="G3525" i="5"/>
  <c r="F3526" i="5"/>
  <c r="G3526" i="5"/>
  <c r="F3527" i="5"/>
  <c r="G3527" i="5"/>
  <c r="F3528" i="5"/>
  <c r="G3528" i="5"/>
  <c r="F3529" i="5"/>
  <c r="G3529" i="5"/>
  <c r="F3530" i="5"/>
  <c r="G3530" i="5"/>
  <c r="F3531" i="5"/>
  <c r="G3531" i="5"/>
  <c r="F3532" i="5"/>
  <c r="G3532" i="5"/>
  <c r="F3533" i="5"/>
  <c r="G3533" i="5"/>
  <c r="F3534" i="5"/>
  <c r="G3534" i="5"/>
  <c r="F3535" i="5"/>
  <c r="G3535" i="5"/>
  <c r="F3536" i="5"/>
  <c r="G3536" i="5"/>
  <c r="F3537" i="5"/>
  <c r="G3537" i="5"/>
  <c r="F3538" i="5"/>
  <c r="G3538" i="5"/>
  <c r="F3539" i="5"/>
  <c r="G3539" i="5"/>
  <c r="F3540" i="5"/>
  <c r="G3540" i="5"/>
  <c r="F3541" i="5"/>
  <c r="G3541" i="5"/>
  <c r="F3542" i="5"/>
  <c r="G3542" i="5"/>
  <c r="F3543" i="5"/>
  <c r="G3543" i="5"/>
  <c r="F3544" i="5"/>
  <c r="G3544" i="5"/>
  <c r="F3545" i="5"/>
  <c r="G3545" i="5"/>
  <c r="F3546" i="5"/>
  <c r="G3546" i="5"/>
  <c r="F3547" i="5"/>
  <c r="G3547" i="5"/>
  <c r="F3548" i="5"/>
  <c r="G3548" i="5"/>
  <c r="F3549" i="5"/>
  <c r="G3549" i="5"/>
  <c r="F3550" i="5"/>
  <c r="G3550" i="5"/>
  <c r="F3551" i="5"/>
  <c r="G3551" i="5"/>
  <c r="F3552" i="5"/>
  <c r="G3552" i="5"/>
  <c r="F3553" i="5"/>
  <c r="G3553" i="5"/>
  <c r="F3554" i="5"/>
  <c r="G3554" i="5"/>
  <c r="F3555" i="5"/>
  <c r="G3555" i="5"/>
  <c r="F3556" i="5"/>
  <c r="G3556" i="5"/>
  <c r="F3557" i="5"/>
  <c r="G3557" i="5"/>
  <c r="F3558" i="5"/>
  <c r="G3558" i="5"/>
  <c r="F3559" i="5"/>
  <c r="G3559" i="5"/>
  <c r="F3560" i="5"/>
  <c r="G3560" i="5"/>
  <c r="F3561" i="5"/>
  <c r="G3561" i="5"/>
  <c r="F3562" i="5"/>
  <c r="G3562" i="5"/>
  <c r="F3563" i="5"/>
  <c r="G3563" i="5"/>
  <c r="F3564" i="5"/>
  <c r="G3564" i="5"/>
  <c r="F3565" i="5"/>
  <c r="G3565" i="5"/>
  <c r="F3566" i="5"/>
  <c r="G3566" i="5"/>
  <c r="F3567" i="5"/>
  <c r="G3567" i="5"/>
  <c r="F3568" i="5"/>
  <c r="G3568" i="5"/>
  <c r="F3569" i="5"/>
  <c r="G3569" i="5"/>
  <c r="F3570" i="5"/>
  <c r="G3570" i="5"/>
  <c r="F3571" i="5"/>
  <c r="G3571" i="5"/>
  <c r="F3572" i="5"/>
  <c r="G3572" i="5"/>
  <c r="F3573" i="5"/>
  <c r="G3573" i="5"/>
  <c r="F3574" i="5"/>
  <c r="G3574" i="5"/>
  <c r="F3575" i="5"/>
  <c r="G3575" i="5"/>
  <c r="F3576" i="5"/>
  <c r="G3576" i="5"/>
  <c r="F3577" i="5"/>
  <c r="G3577" i="5"/>
  <c r="F3578" i="5"/>
  <c r="G3578" i="5"/>
  <c r="F3579" i="5"/>
  <c r="G3579" i="5"/>
  <c r="F3580" i="5"/>
  <c r="G3580" i="5"/>
  <c r="F3581" i="5"/>
  <c r="G3581" i="5"/>
  <c r="F3582" i="5"/>
  <c r="G3582" i="5"/>
  <c r="F3583" i="5"/>
  <c r="G3583" i="5"/>
  <c r="F3584" i="5"/>
  <c r="G3584" i="5"/>
  <c r="F3585" i="5"/>
  <c r="G3585" i="5"/>
  <c r="F3586" i="5"/>
  <c r="G3586" i="5"/>
  <c r="F3587" i="5"/>
  <c r="G3587" i="5"/>
  <c r="F3588" i="5"/>
  <c r="G3588" i="5"/>
  <c r="F3589" i="5"/>
  <c r="G3589" i="5"/>
  <c r="F3590" i="5"/>
  <c r="G3590" i="5"/>
  <c r="F3591" i="5"/>
  <c r="G3591" i="5"/>
  <c r="F3592" i="5"/>
  <c r="G3592" i="5"/>
  <c r="F3593" i="5"/>
  <c r="G3593" i="5"/>
  <c r="F3594" i="5"/>
  <c r="G3594" i="5"/>
  <c r="F3595" i="5"/>
  <c r="G3595" i="5"/>
  <c r="F3596" i="5"/>
  <c r="G3596" i="5"/>
  <c r="F3597" i="5"/>
  <c r="G3597" i="5"/>
  <c r="F3598" i="5"/>
  <c r="G3598" i="5"/>
  <c r="F3599" i="5"/>
  <c r="G3599" i="5"/>
  <c r="F3600" i="5"/>
  <c r="G3600" i="5"/>
  <c r="F3601" i="5"/>
  <c r="G3601" i="5"/>
  <c r="F3602" i="5"/>
  <c r="G3602" i="5"/>
  <c r="F3603" i="5"/>
  <c r="G3603" i="5"/>
  <c r="F3604" i="5"/>
  <c r="G3604" i="5"/>
  <c r="F3605" i="5"/>
  <c r="G3605" i="5"/>
  <c r="F3606" i="5"/>
  <c r="G3606" i="5"/>
  <c r="F3607" i="5"/>
  <c r="G3607" i="5"/>
  <c r="F3608" i="5"/>
  <c r="G3608" i="5"/>
  <c r="F3609" i="5"/>
  <c r="G3609" i="5"/>
  <c r="F3610" i="5"/>
  <c r="G3610" i="5"/>
  <c r="F3611" i="5"/>
  <c r="G3611" i="5"/>
  <c r="F3612" i="5"/>
  <c r="G3612" i="5"/>
  <c r="F3613" i="5"/>
  <c r="G3613" i="5"/>
  <c r="F3614" i="5"/>
  <c r="G3614" i="5"/>
  <c r="F3615" i="5"/>
  <c r="G3615" i="5"/>
  <c r="F3616" i="5"/>
  <c r="G3616" i="5"/>
  <c r="F3617" i="5"/>
  <c r="G3617" i="5"/>
  <c r="F3618" i="5"/>
  <c r="G3618" i="5"/>
  <c r="F3619" i="5"/>
  <c r="G3619" i="5"/>
  <c r="F3620" i="5"/>
  <c r="G3620" i="5"/>
  <c r="F3621" i="5"/>
  <c r="G3621" i="5"/>
  <c r="F3622" i="5"/>
  <c r="G3622" i="5"/>
  <c r="F3623" i="5"/>
  <c r="G3623" i="5"/>
  <c r="F3624" i="5"/>
  <c r="G3624" i="5"/>
  <c r="F3625" i="5"/>
  <c r="G3625" i="5"/>
  <c r="F3626" i="5"/>
  <c r="G3626" i="5"/>
  <c r="F3627" i="5"/>
  <c r="G3627" i="5"/>
  <c r="F3628" i="5"/>
  <c r="G3628" i="5"/>
  <c r="F3629" i="5"/>
  <c r="G3629" i="5"/>
  <c r="F3630" i="5"/>
  <c r="G3630" i="5"/>
  <c r="F3631" i="5"/>
  <c r="G3631" i="5"/>
  <c r="F3632" i="5"/>
  <c r="G3632" i="5"/>
  <c r="F3633" i="5"/>
  <c r="G3633" i="5"/>
  <c r="F3634" i="5"/>
  <c r="G3634" i="5"/>
  <c r="F3635" i="5"/>
  <c r="G3635" i="5"/>
  <c r="F3636" i="5"/>
  <c r="G3636" i="5"/>
  <c r="F3637" i="5"/>
  <c r="G3637" i="5"/>
  <c r="F3638" i="5"/>
  <c r="G3638" i="5"/>
  <c r="F3639" i="5"/>
  <c r="G3639" i="5"/>
  <c r="F3640" i="5"/>
  <c r="G3640" i="5"/>
  <c r="F3641" i="5"/>
  <c r="G3641" i="5"/>
  <c r="F3642" i="5"/>
  <c r="G3642" i="5"/>
  <c r="F3643" i="5"/>
  <c r="G3643" i="5"/>
  <c r="F3644" i="5"/>
  <c r="G3644" i="5"/>
  <c r="F3645" i="5"/>
  <c r="G3645" i="5"/>
  <c r="F3646" i="5"/>
  <c r="G3646" i="5"/>
  <c r="F3647" i="5"/>
  <c r="G3647" i="5"/>
  <c r="F3648" i="5"/>
  <c r="G3648" i="5"/>
  <c r="F3649" i="5"/>
  <c r="G3649" i="5"/>
  <c r="F3650" i="5"/>
  <c r="G3650" i="5"/>
  <c r="F3651" i="5"/>
  <c r="G3651" i="5"/>
  <c r="F3652" i="5"/>
  <c r="G3652" i="5"/>
  <c r="F3653" i="5"/>
  <c r="G3653" i="5"/>
  <c r="F3654" i="5"/>
  <c r="G3654" i="5"/>
  <c r="F3655" i="5"/>
  <c r="G3655" i="5"/>
  <c r="F3656" i="5"/>
  <c r="G3656" i="5"/>
  <c r="F3657" i="5"/>
  <c r="G3657" i="5"/>
  <c r="F3658" i="5"/>
  <c r="G3658" i="5"/>
  <c r="F3659" i="5"/>
  <c r="G3659" i="5"/>
  <c r="F3660" i="5"/>
  <c r="G3660" i="5"/>
  <c r="F3661" i="5"/>
  <c r="G3661" i="5"/>
  <c r="F3662" i="5"/>
  <c r="G3662" i="5"/>
  <c r="F3663" i="5"/>
  <c r="G3663" i="5"/>
  <c r="F3664" i="5"/>
  <c r="G3664" i="5"/>
  <c r="F3665" i="5"/>
  <c r="G3665" i="5"/>
  <c r="F3666" i="5"/>
  <c r="G3666" i="5"/>
  <c r="F3667" i="5"/>
  <c r="G3667" i="5"/>
  <c r="F3668" i="5"/>
  <c r="G3668" i="5"/>
  <c r="F3669" i="5"/>
  <c r="G3669" i="5"/>
  <c r="F3670" i="5"/>
  <c r="G3670" i="5"/>
  <c r="F3671" i="5"/>
  <c r="G3671" i="5"/>
  <c r="F3672" i="5"/>
  <c r="G3672" i="5"/>
  <c r="F3673" i="5"/>
  <c r="G3673" i="5"/>
  <c r="F3674" i="5"/>
  <c r="G3674" i="5"/>
  <c r="F3675" i="5"/>
  <c r="G3675" i="5"/>
  <c r="F3676" i="5"/>
  <c r="G3676" i="5"/>
  <c r="F3677" i="5"/>
  <c r="G3677" i="5"/>
  <c r="F3678" i="5"/>
  <c r="G3678" i="5"/>
  <c r="F3679" i="5"/>
  <c r="G3679" i="5"/>
  <c r="F3680" i="5"/>
  <c r="G3680" i="5"/>
  <c r="F3681" i="5"/>
  <c r="G3681" i="5"/>
  <c r="F3682" i="5"/>
  <c r="G3682" i="5"/>
  <c r="F3683" i="5"/>
  <c r="G3683" i="5"/>
  <c r="F3684" i="5"/>
  <c r="G3684" i="5"/>
  <c r="F3685" i="5"/>
  <c r="G3685" i="5"/>
  <c r="F3686" i="5"/>
  <c r="G3686" i="5"/>
  <c r="F3687" i="5"/>
  <c r="G3687" i="5"/>
  <c r="F3688" i="5"/>
  <c r="G3688" i="5"/>
  <c r="F3689" i="5"/>
  <c r="G3689" i="5"/>
  <c r="F3690" i="5"/>
  <c r="G3690" i="5"/>
  <c r="F3691" i="5"/>
  <c r="G3691" i="5"/>
  <c r="F3692" i="5"/>
  <c r="G3692" i="5"/>
  <c r="F3693" i="5"/>
  <c r="G3693" i="5"/>
  <c r="F3694" i="5"/>
  <c r="G3694" i="5"/>
  <c r="F3695" i="5"/>
  <c r="G3695" i="5"/>
  <c r="F3696" i="5"/>
  <c r="G3696" i="5"/>
  <c r="F3697" i="5"/>
  <c r="G3697" i="5"/>
  <c r="F3698" i="5"/>
  <c r="G3698" i="5"/>
  <c r="F3699" i="5"/>
  <c r="G3699" i="5"/>
  <c r="F3700" i="5"/>
  <c r="G3700" i="5"/>
  <c r="F3701" i="5"/>
  <c r="G3701" i="5"/>
  <c r="F3702" i="5"/>
  <c r="G3702" i="5"/>
  <c r="F3703" i="5"/>
  <c r="G3703" i="5"/>
  <c r="F3704" i="5"/>
  <c r="G3704" i="5"/>
  <c r="F3705" i="5"/>
  <c r="G3705" i="5"/>
  <c r="F3706" i="5"/>
  <c r="G3706" i="5"/>
  <c r="F3707" i="5"/>
  <c r="G3707" i="5"/>
  <c r="F3708" i="5"/>
  <c r="G3708" i="5"/>
  <c r="F3709" i="5"/>
  <c r="G3709" i="5"/>
  <c r="F3710" i="5"/>
  <c r="G3710" i="5"/>
  <c r="F3711" i="5"/>
  <c r="G3711" i="5"/>
  <c r="F3712" i="5"/>
  <c r="G3712" i="5"/>
  <c r="F3713" i="5"/>
  <c r="G3713" i="5"/>
  <c r="F3714" i="5"/>
  <c r="G3714" i="5"/>
  <c r="F3715" i="5"/>
  <c r="G3715" i="5"/>
  <c r="F3716" i="5"/>
  <c r="G3716" i="5"/>
  <c r="F3717" i="5"/>
  <c r="G3717" i="5"/>
  <c r="F3718" i="5"/>
  <c r="G3718" i="5"/>
  <c r="F3719" i="5"/>
  <c r="G3719" i="5"/>
  <c r="F3720" i="5"/>
  <c r="G3720" i="5"/>
  <c r="F3721" i="5"/>
  <c r="G3721" i="5"/>
  <c r="F3722" i="5"/>
  <c r="G3722" i="5"/>
  <c r="F3723" i="5"/>
  <c r="G3723" i="5"/>
  <c r="F3724" i="5"/>
  <c r="G3724" i="5"/>
  <c r="F3725" i="5"/>
  <c r="G3725" i="5"/>
  <c r="F3726" i="5"/>
  <c r="G3726" i="5"/>
  <c r="F3727" i="5"/>
  <c r="G3727" i="5"/>
  <c r="F3728" i="5"/>
  <c r="G3728" i="5"/>
  <c r="F3729" i="5"/>
  <c r="G3729" i="5"/>
  <c r="F3730" i="5"/>
  <c r="G3730" i="5"/>
  <c r="F3731" i="5"/>
  <c r="G3731" i="5"/>
  <c r="F3732" i="5"/>
  <c r="G3732" i="5"/>
  <c r="F3733" i="5"/>
  <c r="G3733" i="5"/>
  <c r="F3734" i="5"/>
  <c r="G3734" i="5"/>
  <c r="F3735" i="5"/>
  <c r="G3735" i="5"/>
  <c r="F3736" i="5"/>
  <c r="G3736" i="5"/>
  <c r="F3737" i="5"/>
  <c r="G3737" i="5"/>
  <c r="F3738" i="5"/>
  <c r="G3738" i="5"/>
  <c r="F3739" i="5"/>
  <c r="G3739" i="5"/>
  <c r="F3740" i="5"/>
  <c r="G3740" i="5"/>
  <c r="F3741" i="5"/>
  <c r="G3741" i="5"/>
  <c r="F3742" i="5"/>
  <c r="G3742" i="5"/>
  <c r="F3743" i="5"/>
  <c r="G3743" i="5"/>
  <c r="F3744" i="5"/>
  <c r="G3744" i="5"/>
  <c r="F3745" i="5"/>
  <c r="G3745" i="5"/>
  <c r="F3746" i="5"/>
  <c r="G3746" i="5"/>
  <c r="F3747" i="5"/>
  <c r="G3747" i="5"/>
  <c r="F3748" i="5"/>
  <c r="G3748" i="5"/>
  <c r="F3749" i="5"/>
  <c r="G3749" i="5"/>
  <c r="F3750" i="5"/>
  <c r="G3750" i="5"/>
  <c r="F3751" i="5"/>
  <c r="G3751" i="5"/>
  <c r="F3752" i="5"/>
  <c r="G3752" i="5"/>
  <c r="F3753" i="5"/>
  <c r="G3753" i="5"/>
  <c r="F3754" i="5"/>
  <c r="G3754" i="5"/>
  <c r="F3755" i="5"/>
  <c r="G3755" i="5"/>
  <c r="F3756" i="5"/>
  <c r="G3756" i="5"/>
  <c r="F3757" i="5"/>
  <c r="G3757" i="5"/>
  <c r="F3758" i="5"/>
  <c r="G3758" i="5"/>
  <c r="F3759" i="5"/>
  <c r="G3759" i="5"/>
  <c r="F3760" i="5"/>
  <c r="G3760" i="5"/>
  <c r="F3761" i="5"/>
  <c r="G3761" i="5"/>
  <c r="F3762" i="5"/>
  <c r="G3762" i="5"/>
  <c r="F3763" i="5"/>
  <c r="G3763" i="5"/>
  <c r="F3764" i="5"/>
  <c r="G3764" i="5"/>
  <c r="F3765" i="5"/>
  <c r="G3765" i="5"/>
  <c r="F3766" i="5"/>
  <c r="G3766" i="5"/>
  <c r="F3767" i="5"/>
  <c r="G3767" i="5"/>
  <c r="F3768" i="5"/>
  <c r="G3768" i="5"/>
  <c r="F3769" i="5"/>
  <c r="G3769" i="5"/>
  <c r="F3770" i="5"/>
  <c r="G3770" i="5"/>
  <c r="F3771" i="5"/>
  <c r="G3771" i="5"/>
  <c r="F3772" i="5"/>
  <c r="G3772" i="5"/>
  <c r="F3773" i="5"/>
  <c r="G3773" i="5"/>
  <c r="F3774" i="5"/>
  <c r="G3774" i="5"/>
  <c r="F3775" i="5"/>
  <c r="G3775" i="5"/>
  <c r="F3776" i="5"/>
  <c r="G3776" i="5"/>
  <c r="F3777" i="5"/>
  <c r="G3777" i="5"/>
  <c r="F3778" i="5"/>
  <c r="G3778" i="5"/>
  <c r="F3779" i="5"/>
  <c r="G3779" i="5"/>
  <c r="F3780" i="5"/>
  <c r="G3780" i="5"/>
  <c r="F3781" i="5"/>
  <c r="G3781" i="5"/>
  <c r="F3782" i="5"/>
  <c r="G3782" i="5"/>
  <c r="F3783" i="5"/>
  <c r="G3783" i="5"/>
  <c r="F3784" i="5"/>
  <c r="G3784" i="5"/>
  <c r="F3785" i="5"/>
  <c r="G3785" i="5"/>
  <c r="F3786" i="5"/>
  <c r="G3786" i="5"/>
  <c r="F3787" i="5"/>
  <c r="G3787" i="5"/>
  <c r="F3788" i="5"/>
  <c r="G3788" i="5"/>
  <c r="F3789" i="5"/>
  <c r="G3789" i="5"/>
  <c r="F3790" i="5"/>
  <c r="G3790" i="5"/>
  <c r="F3791" i="5"/>
  <c r="G3791" i="5"/>
  <c r="F3792" i="5"/>
  <c r="G3792" i="5"/>
  <c r="F3793" i="5"/>
  <c r="G3793" i="5"/>
  <c r="F3794" i="5"/>
  <c r="G3794" i="5"/>
  <c r="F3795" i="5"/>
  <c r="G3795" i="5"/>
  <c r="F3796" i="5"/>
  <c r="G3796" i="5"/>
  <c r="F3797" i="5"/>
  <c r="G3797" i="5"/>
  <c r="F3798" i="5"/>
  <c r="G3798" i="5"/>
  <c r="F3799" i="5"/>
  <c r="G3799" i="5"/>
  <c r="F3800" i="5"/>
  <c r="G3800" i="5"/>
  <c r="F3801" i="5"/>
  <c r="G3801" i="5"/>
  <c r="F3802" i="5"/>
  <c r="G3802" i="5"/>
  <c r="F3803" i="5"/>
  <c r="G3803" i="5"/>
  <c r="F3804" i="5"/>
  <c r="G3804" i="5"/>
  <c r="F3805" i="5"/>
  <c r="G3805" i="5"/>
  <c r="F3806" i="5"/>
  <c r="G3806" i="5"/>
  <c r="F3807" i="5"/>
  <c r="G3807" i="5"/>
  <c r="F3808" i="5"/>
  <c r="G3808" i="5"/>
  <c r="F3809" i="5"/>
  <c r="G3809" i="5"/>
  <c r="F3810" i="5"/>
  <c r="G3810" i="5"/>
  <c r="F3811" i="5"/>
  <c r="G3811" i="5"/>
  <c r="F3812" i="5"/>
  <c r="G3812" i="5"/>
  <c r="F3813" i="5"/>
  <c r="G3813" i="5"/>
  <c r="F3814" i="5"/>
  <c r="G3814" i="5"/>
  <c r="F3815" i="5"/>
  <c r="G3815" i="5"/>
  <c r="F3816" i="5"/>
  <c r="G3816" i="5"/>
  <c r="F3817" i="5"/>
  <c r="G3817" i="5"/>
  <c r="F3818" i="5"/>
  <c r="G3818" i="5"/>
  <c r="F3819" i="5"/>
  <c r="G3819" i="5"/>
  <c r="F3820" i="5"/>
  <c r="G3820" i="5"/>
  <c r="F3821" i="5"/>
  <c r="G3821" i="5"/>
  <c r="F3822" i="5"/>
  <c r="G3822" i="5"/>
  <c r="F3823" i="5"/>
  <c r="G3823" i="5"/>
  <c r="F3824" i="5"/>
  <c r="G3824" i="5"/>
  <c r="F3825" i="5"/>
  <c r="G3825" i="5"/>
  <c r="F3826" i="5"/>
  <c r="G3826" i="5"/>
  <c r="F3827" i="5"/>
  <c r="G3827" i="5"/>
  <c r="F3828" i="5"/>
  <c r="G3828" i="5"/>
  <c r="F3829" i="5"/>
  <c r="G3829" i="5"/>
  <c r="F3830" i="5"/>
  <c r="G3830" i="5"/>
  <c r="F3831" i="5"/>
  <c r="G3831" i="5"/>
  <c r="F3832" i="5"/>
  <c r="G3832" i="5"/>
  <c r="F3833" i="5"/>
  <c r="G3833" i="5"/>
  <c r="F3834" i="5"/>
  <c r="G3834" i="5"/>
  <c r="F3835" i="5"/>
  <c r="G3835" i="5"/>
  <c r="F3836" i="5"/>
  <c r="G3836" i="5"/>
  <c r="F3837" i="5"/>
  <c r="G3837" i="5"/>
  <c r="F3838" i="5"/>
  <c r="G3838" i="5"/>
  <c r="F3839" i="5"/>
  <c r="G3839" i="5"/>
  <c r="F3840" i="5"/>
  <c r="G3840" i="5"/>
  <c r="F3841" i="5"/>
  <c r="G3841" i="5"/>
  <c r="F3842" i="5"/>
  <c r="G3842" i="5"/>
  <c r="F3843" i="5"/>
  <c r="G3843" i="5"/>
  <c r="F3844" i="5"/>
  <c r="G3844" i="5"/>
  <c r="F3845" i="5"/>
  <c r="G3845" i="5"/>
  <c r="F3846" i="5"/>
  <c r="G3846" i="5"/>
  <c r="F3847" i="5"/>
  <c r="G3847" i="5"/>
  <c r="F3848" i="5"/>
  <c r="G3848" i="5"/>
  <c r="F3849" i="5"/>
  <c r="G3849" i="5"/>
  <c r="F3850" i="5"/>
  <c r="G3850" i="5"/>
  <c r="F3851" i="5"/>
  <c r="G3851" i="5"/>
  <c r="F3852" i="5"/>
  <c r="G3852" i="5"/>
  <c r="F3853" i="5"/>
  <c r="G3853" i="5"/>
  <c r="F3854" i="5"/>
  <c r="G3854" i="5"/>
  <c r="F3855" i="5"/>
  <c r="G3855" i="5"/>
  <c r="F3856" i="5"/>
  <c r="G3856" i="5"/>
  <c r="F3857" i="5"/>
  <c r="G3857" i="5"/>
  <c r="F3858" i="5"/>
  <c r="G3858" i="5"/>
  <c r="F3859" i="5"/>
  <c r="G3859" i="5"/>
  <c r="F3860" i="5"/>
  <c r="G3860" i="5"/>
  <c r="F3861" i="5"/>
  <c r="G3861" i="5"/>
  <c r="F3862" i="5"/>
  <c r="G3862" i="5"/>
  <c r="F3863" i="5"/>
  <c r="G3863" i="5"/>
  <c r="F3864" i="5"/>
  <c r="G3864" i="5"/>
  <c r="F3865" i="5"/>
  <c r="G3865" i="5"/>
  <c r="F3866" i="5"/>
  <c r="G3866" i="5"/>
  <c r="F3867" i="5"/>
  <c r="G3867" i="5"/>
  <c r="F3868" i="5"/>
  <c r="G3868" i="5"/>
  <c r="F3869" i="5"/>
  <c r="G3869" i="5"/>
  <c r="F3870" i="5"/>
  <c r="G3870" i="5"/>
  <c r="F3871" i="5"/>
  <c r="G3871" i="5"/>
  <c r="F3872" i="5"/>
  <c r="G3872" i="5"/>
  <c r="F3873" i="5"/>
  <c r="G3873" i="5"/>
  <c r="F3874" i="5"/>
  <c r="G3874" i="5"/>
  <c r="F3875" i="5"/>
  <c r="G3875" i="5"/>
  <c r="F3876" i="5"/>
  <c r="G3876" i="5"/>
  <c r="F3877" i="5"/>
  <c r="G3877" i="5"/>
  <c r="F3878" i="5"/>
  <c r="G3878" i="5"/>
  <c r="F3879" i="5"/>
  <c r="G3879" i="5"/>
  <c r="F3880" i="5"/>
  <c r="G3880" i="5"/>
  <c r="F3881" i="5"/>
  <c r="G3881" i="5"/>
  <c r="F3882" i="5"/>
  <c r="G3882" i="5"/>
  <c r="F3883" i="5"/>
  <c r="G3883" i="5"/>
  <c r="F3884" i="5"/>
  <c r="G3884" i="5"/>
  <c r="F3885" i="5"/>
  <c r="G3885" i="5"/>
  <c r="F3886" i="5"/>
  <c r="G3886" i="5"/>
  <c r="F3887" i="5"/>
  <c r="G3887" i="5"/>
  <c r="F3888" i="5"/>
  <c r="G3888" i="5"/>
  <c r="F3889" i="5"/>
  <c r="G3889" i="5"/>
  <c r="F3890" i="5"/>
  <c r="G3890" i="5"/>
  <c r="F3891" i="5"/>
  <c r="G3891" i="5"/>
  <c r="F3892" i="5"/>
  <c r="G3892" i="5"/>
  <c r="F3893" i="5"/>
  <c r="G3893" i="5"/>
  <c r="F3894" i="5"/>
  <c r="G3894" i="5"/>
  <c r="F3895" i="5"/>
  <c r="G3895" i="5"/>
  <c r="F3896" i="5"/>
  <c r="G3896" i="5"/>
  <c r="F3897" i="5"/>
  <c r="G3897" i="5"/>
  <c r="F3898" i="5"/>
  <c r="G3898" i="5"/>
  <c r="F3899" i="5"/>
  <c r="G3899" i="5"/>
  <c r="F3900" i="5"/>
  <c r="G3900" i="5"/>
  <c r="F3901" i="5"/>
  <c r="G3901" i="5"/>
  <c r="F3902" i="5"/>
  <c r="G3902" i="5"/>
  <c r="F3903" i="5"/>
  <c r="G3903" i="5"/>
  <c r="F3904" i="5"/>
  <c r="G3904" i="5"/>
  <c r="F3905" i="5"/>
  <c r="G3905" i="5"/>
  <c r="F3906" i="5"/>
  <c r="G3906" i="5"/>
  <c r="F3907" i="5"/>
  <c r="G3907" i="5"/>
  <c r="F3908" i="5"/>
  <c r="G3908" i="5"/>
  <c r="F3909" i="5"/>
  <c r="G3909" i="5"/>
  <c r="F3910" i="5"/>
  <c r="G3910" i="5"/>
  <c r="F3911" i="5"/>
  <c r="G3911" i="5"/>
  <c r="F3912" i="5"/>
  <c r="G3912" i="5"/>
  <c r="F3913" i="5"/>
  <c r="G3913" i="5"/>
  <c r="F3914" i="5"/>
  <c r="G3914" i="5"/>
  <c r="F3915" i="5"/>
  <c r="G3915" i="5"/>
  <c r="F3916" i="5"/>
  <c r="G3916" i="5"/>
  <c r="F3917" i="5"/>
  <c r="G3917" i="5"/>
  <c r="F3918" i="5"/>
  <c r="G3918" i="5"/>
  <c r="F3919" i="5"/>
  <c r="G3919" i="5"/>
  <c r="F3920" i="5"/>
  <c r="G3920" i="5"/>
  <c r="F3921" i="5"/>
  <c r="G3921" i="5"/>
  <c r="F3922" i="5"/>
  <c r="G3922" i="5"/>
  <c r="F3923" i="5"/>
  <c r="G3923" i="5"/>
  <c r="F3924" i="5"/>
  <c r="G3924" i="5"/>
  <c r="F3925" i="5"/>
  <c r="G3925" i="5"/>
  <c r="F3926" i="5"/>
  <c r="G3926" i="5"/>
  <c r="F3927" i="5"/>
  <c r="G3927" i="5"/>
  <c r="F3928" i="5"/>
  <c r="G3928" i="5"/>
  <c r="F3929" i="5"/>
  <c r="G3929" i="5"/>
  <c r="F3930" i="5"/>
  <c r="G3930" i="5"/>
  <c r="F3931" i="5"/>
  <c r="G3931" i="5"/>
  <c r="F3932" i="5"/>
  <c r="G3932" i="5"/>
  <c r="F3933" i="5"/>
  <c r="G3933" i="5"/>
  <c r="F3934" i="5"/>
  <c r="G3934" i="5"/>
  <c r="F3935" i="5"/>
  <c r="G3935" i="5"/>
  <c r="F3936" i="5"/>
  <c r="G3936" i="5"/>
  <c r="F3937" i="5"/>
  <c r="G3937" i="5"/>
  <c r="F3938" i="5"/>
  <c r="G3938" i="5"/>
  <c r="F3939" i="5"/>
  <c r="G3939" i="5"/>
  <c r="F3940" i="5"/>
  <c r="G3940" i="5"/>
  <c r="F3941" i="5"/>
  <c r="G3941" i="5"/>
  <c r="F3942" i="5"/>
  <c r="G3942" i="5"/>
  <c r="F3943" i="5"/>
  <c r="G3943" i="5"/>
  <c r="F3944" i="5"/>
  <c r="G3944" i="5"/>
  <c r="F3945" i="5"/>
  <c r="G3945" i="5"/>
  <c r="F3946" i="5"/>
  <c r="G3946" i="5"/>
  <c r="F3947" i="5"/>
  <c r="G3947" i="5"/>
  <c r="F3948" i="5"/>
  <c r="G3948" i="5"/>
  <c r="F3949" i="5"/>
  <c r="G3949" i="5"/>
  <c r="F3950" i="5"/>
  <c r="G3950" i="5"/>
  <c r="F3951" i="5"/>
  <c r="G3951" i="5"/>
  <c r="F3952" i="5"/>
  <c r="G3952" i="5"/>
  <c r="F3953" i="5"/>
  <c r="G3953" i="5"/>
  <c r="F3954" i="5"/>
  <c r="G3954" i="5"/>
  <c r="F3955" i="5"/>
  <c r="G3955" i="5"/>
  <c r="F3956" i="5"/>
  <c r="G3956" i="5"/>
  <c r="F3957" i="5"/>
  <c r="G3957" i="5"/>
  <c r="F3958" i="5"/>
  <c r="G3958" i="5"/>
  <c r="F3959" i="5"/>
  <c r="G3959" i="5"/>
  <c r="F3960" i="5"/>
  <c r="G3960" i="5"/>
  <c r="F3961" i="5"/>
  <c r="G3961" i="5"/>
  <c r="F3962" i="5"/>
  <c r="G3962" i="5"/>
  <c r="F3963" i="5"/>
  <c r="G3963" i="5"/>
  <c r="F3964" i="5"/>
  <c r="G3964" i="5"/>
  <c r="F3965" i="5"/>
  <c r="G3965" i="5"/>
  <c r="F3966" i="5"/>
  <c r="G3966" i="5"/>
  <c r="F3967" i="5"/>
  <c r="G3967" i="5"/>
  <c r="F3968" i="5"/>
  <c r="G3968" i="5"/>
  <c r="F3969" i="5"/>
  <c r="G3969" i="5"/>
  <c r="F3970" i="5"/>
  <c r="G3970" i="5"/>
  <c r="F3971" i="5"/>
  <c r="G3971" i="5"/>
  <c r="F3972" i="5"/>
  <c r="G3972" i="5"/>
  <c r="F3973" i="5"/>
  <c r="G3973" i="5"/>
  <c r="F3974" i="5"/>
  <c r="G3974" i="5"/>
  <c r="F3975" i="5"/>
  <c r="G3975" i="5"/>
  <c r="F3976" i="5"/>
  <c r="G3976" i="5"/>
  <c r="F3977" i="5"/>
  <c r="G3977" i="5"/>
  <c r="F3978" i="5"/>
  <c r="G3978" i="5"/>
  <c r="F3979" i="5"/>
  <c r="G3979" i="5"/>
  <c r="F3980" i="5"/>
  <c r="G3980" i="5"/>
  <c r="F3981" i="5"/>
  <c r="G3981" i="5"/>
  <c r="F3982" i="5"/>
  <c r="G3982" i="5"/>
  <c r="F3983" i="5"/>
  <c r="G3983" i="5"/>
  <c r="F3984" i="5"/>
  <c r="G3984" i="5"/>
  <c r="F3985" i="5"/>
  <c r="G3985" i="5"/>
  <c r="F3986" i="5"/>
  <c r="G3986" i="5"/>
  <c r="F3987" i="5"/>
  <c r="G3987" i="5"/>
  <c r="F3988" i="5"/>
  <c r="G3988" i="5"/>
  <c r="F3989" i="5"/>
  <c r="G3989" i="5"/>
  <c r="F3990" i="5"/>
  <c r="G3990" i="5"/>
  <c r="F3991" i="5"/>
  <c r="G3991" i="5"/>
  <c r="F3992" i="5"/>
  <c r="G3992" i="5"/>
  <c r="F3993" i="5"/>
  <c r="G3993" i="5"/>
  <c r="F3994" i="5"/>
  <c r="G3994" i="5"/>
  <c r="F3995" i="5"/>
  <c r="G3995" i="5"/>
  <c r="F3996" i="5"/>
  <c r="G3996" i="5"/>
  <c r="F3997" i="5"/>
  <c r="G3997" i="5"/>
  <c r="F3998" i="5"/>
  <c r="G3998" i="5"/>
  <c r="F3999" i="5"/>
  <c r="G3999" i="5"/>
  <c r="F4000" i="5"/>
  <c r="G4000" i="5"/>
  <c r="F4001" i="5"/>
  <c r="G4001" i="5"/>
  <c r="F4002" i="5"/>
  <c r="G4002" i="5"/>
  <c r="F4003" i="5"/>
  <c r="G4003" i="5"/>
  <c r="F4004" i="5"/>
  <c r="G4004" i="5"/>
  <c r="F4005" i="5"/>
  <c r="G4005" i="5"/>
  <c r="F4006" i="5"/>
  <c r="G4006" i="5"/>
  <c r="F4007" i="5"/>
  <c r="G4007" i="5"/>
  <c r="F4008" i="5"/>
  <c r="G4008" i="5"/>
  <c r="F4009" i="5"/>
  <c r="G4009" i="5"/>
  <c r="F4010" i="5"/>
  <c r="G4010" i="5"/>
  <c r="F4011" i="5"/>
  <c r="G4011" i="5"/>
  <c r="F4012" i="5"/>
  <c r="G4012" i="5"/>
  <c r="F4013" i="5"/>
  <c r="G4013" i="5"/>
  <c r="F4014" i="5"/>
  <c r="G4014" i="5"/>
  <c r="F4015" i="5"/>
  <c r="G4015" i="5"/>
  <c r="F4016" i="5"/>
  <c r="G4016" i="5"/>
  <c r="F4017" i="5"/>
  <c r="G4017" i="5"/>
  <c r="F4018" i="5"/>
  <c r="G4018" i="5"/>
  <c r="F4019" i="5"/>
  <c r="G4019" i="5"/>
  <c r="F4020" i="5"/>
  <c r="G4020" i="5"/>
  <c r="F4021" i="5"/>
  <c r="G4021" i="5"/>
  <c r="F4022" i="5"/>
  <c r="G4022" i="5"/>
  <c r="F4023" i="5"/>
  <c r="G4023" i="5"/>
  <c r="F4024" i="5"/>
  <c r="G4024" i="5"/>
  <c r="F4025" i="5"/>
  <c r="G4025" i="5"/>
  <c r="F4026" i="5"/>
  <c r="G4026" i="5"/>
  <c r="F4027" i="5"/>
  <c r="G4027" i="5"/>
  <c r="F4028" i="5"/>
  <c r="G4028" i="5"/>
  <c r="F4029" i="5"/>
  <c r="G4029" i="5"/>
  <c r="F4030" i="5"/>
  <c r="G4030" i="5"/>
  <c r="F4031" i="5"/>
  <c r="G4031" i="5"/>
  <c r="F4032" i="5"/>
  <c r="G4032" i="5"/>
  <c r="F4033" i="5"/>
  <c r="G4033" i="5"/>
  <c r="F4034" i="5"/>
  <c r="G4034" i="5"/>
  <c r="F4035" i="5"/>
  <c r="G4035" i="5"/>
  <c r="F4036" i="5"/>
  <c r="G4036" i="5"/>
  <c r="F4037" i="5"/>
  <c r="G4037" i="5"/>
  <c r="F4038" i="5"/>
  <c r="G4038" i="5"/>
  <c r="F4039" i="5"/>
  <c r="G4039" i="5"/>
  <c r="F4040" i="5"/>
  <c r="G4040" i="5"/>
  <c r="F4041" i="5"/>
  <c r="G4041" i="5"/>
  <c r="F4042" i="5"/>
  <c r="G4042" i="5"/>
  <c r="F4043" i="5"/>
  <c r="G4043" i="5"/>
  <c r="F4044" i="5"/>
  <c r="G4044" i="5"/>
  <c r="F4045" i="5"/>
  <c r="G4045" i="5"/>
  <c r="F4046" i="5"/>
  <c r="G4046" i="5"/>
  <c r="F4047" i="5"/>
  <c r="G4047" i="5"/>
  <c r="F4048" i="5"/>
  <c r="G4048" i="5"/>
  <c r="F4049" i="5"/>
  <c r="G4049" i="5"/>
  <c r="F4050" i="5"/>
  <c r="G4050" i="5"/>
  <c r="F4051" i="5"/>
  <c r="G4051" i="5"/>
  <c r="F4052" i="5"/>
  <c r="G4052" i="5"/>
  <c r="F4053" i="5"/>
  <c r="G4053" i="5"/>
  <c r="F4054" i="5"/>
  <c r="G4054" i="5"/>
  <c r="F4055" i="5"/>
  <c r="G4055" i="5"/>
  <c r="F4056" i="5"/>
  <c r="G4056" i="5"/>
  <c r="F4057" i="5"/>
  <c r="G4057" i="5"/>
  <c r="F4058" i="5"/>
  <c r="G4058" i="5"/>
  <c r="F4059" i="5"/>
  <c r="G4059" i="5"/>
  <c r="F4060" i="5"/>
  <c r="G4060" i="5"/>
  <c r="F4061" i="5"/>
  <c r="G4061" i="5"/>
  <c r="F4062" i="5"/>
  <c r="G4062" i="5"/>
  <c r="F4063" i="5"/>
  <c r="G4063" i="5"/>
  <c r="F4064" i="5"/>
  <c r="G4064" i="5"/>
  <c r="F4065" i="5"/>
  <c r="G4065" i="5"/>
  <c r="F4066" i="5"/>
  <c r="G4066" i="5"/>
  <c r="F4067" i="5"/>
  <c r="G4067" i="5"/>
  <c r="F4068" i="5"/>
  <c r="G4068" i="5"/>
  <c r="F4069" i="5"/>
  <c r="G4069" i="5"/>
  <c r="F4070" i="5"/>
  <c r="G4070" i="5"/>
  <c r="F4071" i="5"/>
  <c r="G4071" i="5"/>
  <c r="F4072" i="5"/>
  <c r="G4072" i="5"/>
  <c r="F4073" i="5"/>
  <c r="G4073" i="5"/>
  <c r="F4074" i="5"/>
  <c r="G4074" i="5"/>
  <c r="F4075" i="5"/>
  <c r="G4075" i="5"/>
  <c r="F4076" i="5"/>
  <c r="G4076" i="5"/>
  <c r="F4077" i="5"/>
  <c r="G4077" i="5"/>
  <c r="F4078" i="5"/>
  <c r="G4078" i="5"/>
  <c r="F4079" i="5"/>
  <c r="G4079" i="5"/>
  <c r="F4080" i="5"/>
  <c r="G4080" i="5"/>
  <c r="F4081" i="5"/>
  <c r="G4081" i="5"/>
  <c r="F4082" i="5"/>
  <c r="G4082" i="5"/>
  <c r="F4083" i="5"/>
  <c r="G4083" i="5"/>
  <c r="F4084" i="5"/>
  <c r="G4084" i="5"/>
  <c r="F4085" i="5"/>
  <c r="G4085" i="5"/>
  <c r="F4086" i="5"/>
  <c r="G4086" i="5"/>
  <c r="F4087" i="5"/>
  <c r="G4087" i="5"/>
  <c r="F4088" i="5"/>
  <c r="G4088" i="5"/>
  <c r="F4089" i="5"/>
  <c r="G4089" i="5"/>
  <c r="F4090" i="5"/>
  <c r="G4090" i="5"/>
  <c r="F4091" i="5"/>
  <c r="G4091" i="5"/>
  <c r="F4092" i="5"/>
  <c r="G4092" i="5"/>
  <c r="F4093" i="5"/>
  <c r="G4093" i="5"/>
  <c r="F4094" i="5"/>
  <c r="G4094" i="5"/>
  <c r="F4095" i="5"/>
  <c r="G4095" i="5"/>
  <c r="F4096" i="5"/>
  <c r="G4096" i="5"/>
  <c r="F4097" i="5"/>
  <c r="G4097" i="5"/>
  <c r="F4098" i="5"/>
  <c r="G4098" i="5"/>
  <c r="F4099" i="5"/>
  <c r="G4099" i="5"/>
  <c r="F4100" i="5"/>
  <c r="G4100" i="5"/>
  <c r="F4101" i="5"/>
  <c r="G4101" i="5"/>
  <c r="F4102" i="5"/>
  <c r="G4102" i="5"/>
  <c r="F4103" i="5"/>
  <c r="G4103" i="5"/>
  <c r="F4104" i="5"/>
  <c r="G4104" i="5"/>
  <c r="F4105" i="5"/>
  <c r="G4105" i="5"/>
  <c r="F4106" i="5"/>
  <c r="G4106" i="5"/>
  <c r="F4107" i="5"/>
  <c r="G4107" i="5"/>
  <c r="F4108" i="5"/>
  <c r="G4108" i="5"/>
  <c r="F4109" i="5"/>
  <c r="G4109" i="5"/>
  <c r="F4110" i="5"/>
  <c r="G4110" i="5"/>
  <c r="F4111" i="5"/>
  <c r="G4111" i="5"/>
  <c r="F4112" i="5"/>
  <c r="G4112" i="5"/>
  <c r="F4113" i="5"/>
  <c r="G4113" i="5"/>
  <c r="F4114" i="5"/>
  <c r="G4114" i="5"/>
  <c r="F4115" i="5"/>
  <c r="G4115" i="5"/>
  <c r="F4116" i="5"/>
  <c r="G4116" i="5"/>
  <c r="F4117" i="5"/>
  <c r="G4117" i="5"/>
  <c r="F4118" i="5"/>
  <c r="G4118" i="5"/>
  <c r="F4119" i="5"/>
  <c r="G4119" i="5"/>
  <c r="F4120" i="5"/>
  <c r="G4120" i="5"/>
  <c r="F4121" i="5"/>
  <c r="G4121" i="5"/>
  <c r="F4122" i="5"/>
  <c r="G4122" i="5"/>
  <c r="F4123" i="5"/>
  <c r="G4123" i="5"/>
  <c r="F4124" i="5"/>
  <c r="G4124" i="5"/>
  <c r="F4125" i="5"/>
  <c r="G4125" i="5"/>
  <c r="F4126" i="5"/>
  <c r="G4126" i="5"/>
  <c r="F4127" i="5"/>
  <c r="G4127" i="5"/>
  <c r="F4128" i="5"/>
  <c r="G4128" i="5"/>
  <c r="F4129" i="5"/>
  <c r="G4129" i="5"/>
  <c r="F4130" i="5"/>
  <c r="G4130" i="5"/>
  <c r="F4131" i="5"/>
  <c r="G4131" i="5"/>
  <c r="F4132" i="5"/>
  <c r="G4132" i="5"/>
  <c r="F4133" i="5"/>
  <c r="G4133" i="5"/>
  <c r="F4134" i="5"/>
  <c r="G4134" i="5"/>
  <c r="F4135" i="5"/>
  <c r="G4135" i="5"/>
  <c r="F4136" i="5"/>
  <c r="G4136" i="5"/>
  <c r="F4137" i="5"/>
  <c r="G4137" i="5"/>
  <c r="F4138" i="5"/>
  <c r="G4138" i="5"/>
  <c r="F4139" i="5"/>
  <c r="G4139" i="5"/>
  <c r="F4140" i="5"/>
  <c r="G4140" i="5"/>
  <c r="F4141" i="5"/>
  <c r="G4141" i="5"/>
  <c r="F4142" i="5"/>
  <c r="G4142" i="5"/>
  <c r="F4143" i="5"/>
  <c r="G4143" i="5"/>
  <c r="F4144" i="5"/>
  <c r="G4144" i="5"/>
  <c r="F4145" i="5"/>
  <c r="G4145" i="5"/>
  <c r="F4146" i="5"/>
  <c r="G4146" i="5"/>
  <c r="F4147" i="5"/>
  <c r="G4147" i="5"/>
  <c r="F4148" i="5"/>
  <c r="G4148" i="5"/>
  <c r="F4149" i="5"/>
  <c r="G4149" i="5"/>
  <c r="F4150" i="5"/>
  <c r="G4150" i="5"/>
  <c r="F4151" i="5"/>
  <c r="G4151" i="5"/>
  <c r="F4152" i="5"/>
  <c r="G4152" i="5"/>
  <c r="F4153" i="5"/>
  <c r="G4153" i="5"/>
  <c r="F4154" i="5"/>
  <c r="G4154" i="5"/>
  <c r="F4155" i="5"/>
  <c r="G4155" i="5"/>
  <c r="F4156" i="5"/>
  <c r="G4156" i="5"/>
  <c r="F4157" i="5"/>
  <c r="G4157" i="5"/>
  <c r="F4158" i="5"/>
  <c r="G4158" i="5"/>
  <c r="F4159" i="5"/>
  <c r="G4159" i="5"/>
  <c r="F4160" i="5"/>
  <c r="G4160" i="5"/>
  <c r="F4161" i="5"/>
  <c r="G4161" i="5"/>
  <c r="F4162" i="5"/>
  <c r="G4162" i="5"/>
  <c r="F4163" i="5"/>
  <c r="G4163" i="5"/>
  <c r="F4164" i="5"/>
  <c r="G4164" i="5"/>
  <c r="F4165" i="5"/>
  <c r="G4165" i="5"/>
  <c r="F4166" i="5"/>
  <c r="G4166" i="5"/>
  <c r="F4167" i="5"/>
  <c r="G4167" i="5"/>
  <c r="F4168" i="5"/>
  <c r="G4168" i="5"/>
  <c r="F4169" i="5"/>
  <c r="G4169" i="5"/>
  <c r="F4170" i="5"/>
  <c r="G4170" i="5"/>
  <c r="F4171" i="5"/>
  <c r="G4171" i="5"/>
  <c r="F4172" i="5"/>
  <c r="G4172" i="5"/>
  <c r="F4173" i="5"/>
  <c r="G4173" i="5"/>
  <c r="F4174" i="5"/>
  <c r="G4174" i="5"/>
  <c r="F4175" i="5"/>
  <c r="G4175" i="5"/>
  <c r="F4176" i="5"/>
  <c r="G4176" i="5"/>
  <c r="F4177" i="5"/>
  <c r="G4177" i="5"/>
  <c r="F4178" i="5"/>
  <c r="G4178" i="5"/>
  <c r="F4179" i="5"/>
  <c r="G4179" i="5"/>
  <c r="F4180" i="5"/>
  <c r="G4180" i="5"/>
  <c r="F4181" i="5"/>
  <c r="G4181" i="5"/>
  <c r="F4182" i="5"/>
  <c r="G4182" i="5"/>
  <c r="F4183" i="5"/>
  <c r="G4183" i="5"/>
  <c r="F4184" i="5"/>
  <c r="G4184" i="5"/>
  <c r="F4185" i="5"/>
  <c r="G4185" i="5"/>
  <c r="F4186" i="5"/>
  <c r="G4186" i="5"/>
  <c r="F4187" i="5"/>
  <c r="G4187" i="5"/>
  <c r="F4188" i="5"/>
  <c r="G4188" i="5"/>
  <c r="F4189" i="5"/>
  <c r="G4189" i="5"/>
  <c r="F4190" i="5"/>
  <c r="G4190" i="5"/>
  <c r="F4191" i="5"/>
  <c r="G4191" i="5"/>
  <c r="F4192" i="5"/>
  <c r="G4192" i="5"/>
  <c r="F4193" i="5"/>
  <c r="G4193" i="5"/>
  <c r="F4194" i="5"/>
  <c r="G4194" i="5"/>
  <c r="F4195" i="5"/>
  <c r="G4195" i="5"/>
  <c r="F4196" i="5"/>
  <c r="G4196" i="5"/>
  <c r="F4197" i="5"/>
  <c r="G4197" i="5"/>
  <c r="F4198" i="5"/>
  <c r="G4198" i="5"/>
  <c r="F4199" i="5"/>
  <c r="G4199" i="5"/>
  <c r="F4200" i="5"/>
  <c r="G4200" i="5"/>
  <c r="F4201" i="5"/>
  <c r="G4201" i="5"/>
  <c r="F4202" i="5"/>
  <c r="G4202" i="5"/>
  <c r="F4203" i="5"/>
  <c r="G4203" i="5"/>
  <c r="F4204" i="5"/>
  <c r="G4204" i="5"/>
  <c r="F4205" i="5"/>
  <c r="G4205" i="5"/>
  <c r="F4206" i="5"/>
  <c r="G4206" i="5"/>
  <c r="F4207" i="5"/>
  <c r="G4207" i="5"/>
  <c r="F4208" i="5"/>
  <c r="G4208" i="5"/>
  <c r="F4209" i="5"/>
  <c r="G4209" i="5"/>
  <c r="F4210" i="5"/>
  <c r="G4210" i="5"/>
  <c r="F4211" i="5"/>
  <c r="G4211" i="5"/>
  <c r="F4212" i="5"/>
  <c r="G4212" i="5"/>
  <c r="F4213" i="5"/>
  <c r="G4213" i="5"/>
  <c r="F4214" i="5"/>
  <c r="G4214" i="5"/>
  <c r="F4215" i="5"/>
  <c r="G4215" i="5"/>
  <c r="F4216" i="5"/>
  <c r="G4216" i="5"/>
  <c r="F4217" i="5"/>
  <c r="G4217" i="5"/>
  <c r="F4218" i="5"/>
  <c r="G4218" i="5"/>
  <c r="F4219" i="5"/>
  <c r="G4219" i="5"/>
  <c r="F4220" i="5"/>
  <c r="G4220" i="5"/>
  <c r="F4221" i="5"/>
  <c r="G4221" i="5"/>
  <c r="F4222" i="5"/>
  <c r="G4222" i="5"/>
  <c r="F4223" i="5"/>
  <c r="G4223" i="5"/>
  <c r="F4224" i="5"/>
  <c r="G4224" i="5"/>
  <c r="F4225" i="5"/>
  <c r="G4225" i="5"/>
  <c r="F4226" i="5"/>
  <c r="G4226" i="5"/>
  <c r="F4227" i="5"/>
  <c r="G4227" i="5"/>
  <c r="F4228" i="5"/>
  <c r="G4228" i="5"/>
  <c r="F4229" i="5"/>
  <c r="G4229" i="5"/>
  <c r="F4230" i="5"/>
  <c r="G4230" i="5"/>
  <c r="F4231" i="5"/>
  <c r="G4231" i="5"/>
  <c r="F4232" i="5"/>
  <c r="G4232" i="5"/>
  <c r="F4233" i="5"/>
  <c r="G4233" i="5"/>
  <c r="F4234" i="5"/>
  <c r="G4234" i="5"/>
  <c r="F4235" i="5"/>
  <c r="G4235" i="5"/>
  <c r="F4236" i="5"/>
  <c r="G4236" i="5"/>
  <c r="F4237" i="5"/>
  <c r="G4237" i="5"/>
  <c r="F4238" i="5"/>
  <c r="G4238" i="5"/>
  <c r="F4239" i="5"/>
  <c r="G4239" i="5"/>
  <c r="F4240" i="5"/>
  <c r="G4240" i="5"/>
  <c r="F4241" i="5"/>
  <c r="G4241" i="5"/>
  <c r="F4242" i="5"/>
  <c r="G4242" i="5"/>
  <c r="F4243" i="5"/>
  <c r="G4243" i="5"/>
  <c r="F4244" i="5"/>
  <c r="G4244" i="5"/>
  <c r="F4245" i="5"/>
  <c r="G4245" i="5"/>
  <c r="F4246" i="5"/>
  <c r="G4246" i="5"/>
  <c r="F4247" i="5"/>
  <c r="G4247" i="5"/>
  <c r="F4248" i="5"/>
  <c r="G4248" i="5"/>
  <c r="F4249" i="5"/>
  <c r="G4249" i="5"/>
  <c r="F4250" i="5"/>
  <c r="G4250" i="5"/>
  <c r="F4251" i="5"/>
  <c r="G4251" i="5"/>
  <c r="F4252" i="5"/>
  <c r="G4252" i="5"/>
  <c r="F4253" i="5"/>
  <c r="G4253" i="5"/>
  <c r="F4254" i="5"/>
  <c r="G4254" i="5"/>
  <c r="F4255" i="5"/>
  <c r="G4255" i="5"/>
  <c r="F4256" i="5"/>
  <c r="G4256" i="5"/>
  <c r="F4257" i="5"/>
  <c r="G4257" i="5"/>
  <c r="F4258" i="5"/>
  <c r="G4258" i="5"/>
  <c r="F4259" i="5"/>
  <c r="G4259" i="5"/>
  <c r="F4260" i="5"/>
  <c r="G4260" i="5"/>
  <c r="F4261" i="5"/>
  <c r="G4261" i="5"/>
  <c r="F4262" i="5"/>
  <c r="G4262" i="5"/>
  <c r="F4263" i="5"/>
  <c r="G4263" i="5"/>
  <c r="F4264" i="5"/>
  <c r="G4264" i="5"/>
  <c r="F4265" i="5"/>
  <c r="G4265" i="5"/>
  <c r="F4266" i="5"/>
  <c r="G4266" i="5"/>
  <c r="F4267" i="5"/>
  <c r="G4267" i="5"/>
  <c r="F4268" i="5"/>
  <c r="G4268" i="5"/>
  <c r="F4269" i="5"/>
  <c r="G4269" i="5"/>
  <c r="F4270" i="5"/>
  <c r="G4270" i="5"/>
  <c r="F4271" i="5"/>
  <c r="G4271" i="5"/>
  <c r="F4272" i="5"/>
  <c r="G4272" i="5"/>
  <c r="F4273" i="5"/>
  <c r="G4273" i="5"/>
  <c r="F4274" i="5"/>
  <c r="G4274" i="5"/>
  <c r="F4275" i="5"/>
  <c r="G4275" i="5"/>
  <c r="F4276" i="5"/>
  <c r="G4276" i="5"/>
  <c r="F4277" i="5"/>
  <c r="G4277" i="5"/>
  <c r="F4278" i="5"/>
  <c r="G4278" i="5"/>
  <c r="F4279" i="5"/>
  <c r="G4279" i="5"/>
  <c r="F4280" i="5"/>
  <c r="G4280" i="5"/>
  <c r="F4281" i="5"/>
  <c r="G4281" i="5"/>
  <c r="F4282" i="5"/>
  <c r="G4282" i="5"/>
  <c r="F4283" i="5"/>
  <c r="G4283" i="5"/>
  <c r="F4284" i="5"/>
  <c r="G4284" i="5"/>
  <c r="F4285" i="5"/>
  <c r="G4285" i="5"/>
  <c r="F4286" i="5"/>
  <c r="G4286" i="5"/>
  <c r="F4287" i="5"/>
  <c r="G4287" i="5"/>
  <c r="F4288" i="5"/>
  <c r="G4288" i="5"/>
  <c r="F4289" i="5"/>
  <c r="G4289" i="5"/>
  <c r="F4290" i="5"/>
  <c r="G4290" i="5"/>
  <c r="F4291" i="5"/>
  <c r="G4291" i="5"/>
  <c r="F4292" i="5"/>
  <c r="G4292" i="5"/>
  <c r="F4293" i="5"/>
  <c r="G4293" i="5"/>
  <c r="F4294" i="5"/>
  <c r="G4294" i="5"/>
  <c r="F4295" i="5"/>
  <c r="G4295" i="5"/>
  <c r="F4296" i="5"/>
  <c r="G4296" i="5"/>
  <c r="F4297" i="5"/>
  <c r="G4297" i="5"/>
  <c r="F4298" i="5"/>
  <c r="G4298" i="5"/>
  <c r="F4299" i="5"/>
  <c r="G4299" i="5"/>
  <c r="F4300" i="5"/>
  <c r="G4300" i="5"/>
  <c r="F4301" i="5"/>
  <c r="G4301" i="5"/>
  <c r="F4302" i="5"/>
  <c r="G4302" i="5"/>
  <c r="F4303" i="5"/>
  <c r="G4303" i="5"/>
  <c r="F4304" i="5"/>
  <c r="G4304" i="5"/>
  <c r="F4305" i="5"/>
  <c r="G4305" i="5"/>
  <c r="F4306" i="5"/>
  <c r="G4306" i="5"/>
  <c r="F4307" i="5"/>
  <c r="G4307" i="5"/>
  <c r="F4308" i="5"/>
  <c r="G4308" i="5"/>
  <c r="F4309" i="5"/>
  <c r="G4309" i="5"/>
  <c r="F4310" i="5"/>
  <c r="G4310" i="5"/>
  <c r="F4311" i="5"/>
  <c r="G4311" i="5"/>
  <c r="F4312" i="5"/>
  <c r="G4312" i="5"/>
  <c r="F4313" i="5"/>
  <c r="G4313" i="5"/>
  <c r="F4314" i="5"/>
  <c r="G4314" i="5"/>
  <c r="F4315" i="5"/>
  <c r="G4315" i="5"/>
  <c r="F4316" i="5"/>
  <c r="G4316" i="5"/>
  <c r="F4317" i="5"/>
  <c r="G4317" i="5"/>
  <c r="F4318" i="5"/>
  <c r="G4318" i="5"/>
  <c r="F4319" i="5"/>
  <c r="G4319" i="5"/>
  <c r="F4320" i="5"/>
  <c r="G4320" i="5"/>
  <c r="F4321" i="5"/>
  <c r="G4321" i="5"/>
  <c r="F4322" i="5"/>
  <c r="G4322" i="5"/>
  <c r="F4323" i="5"/>
  <c r="G4323" i="5"/>
  <c r="F4324" i="5"/>
  <c r="G4324" i="5"/>
  <c r="F4325" i="5"/>
  <c r="G4325" i="5"/>
  <c r="F4326" i="5"/>
  <c r="G4326" i="5"/>
  <c r="F4327" i="5"/>
  <c r="G4327" i="5"/>
  <c r="F4328" i="5"/>
  <c r="G4328" i="5"/>
  <c r="F4329" i="5"/>
  <c r="G4329" i="5"/>
  <c r="F4330" i="5"/>
  <c r="G4330" i="5"/>
  <c r="F4331" i="5"/>
  <c r="G4331" i="5"/>
  <c r="F4332" i="5"/>
  <c r="G4332" i="5"/>
  <c r="F4333" i="5"/>
  <c r="G4333" i="5"/>
  <c r="F4334" i="5"/>
  <c r="G4334" i="5"/>
  <c r="F4335" i="5"/>
  <c r="G4335" i="5"/>
  <c r="F4336" i="5"/>
  <c r="G4336" i="5"/>
  <c r="F4337" i="5"/>
  <c r="G4337" i="5"/>
  <c r="F4338" i="5"/>
  <c r="G4338" i="5"/>
  <c r="F4339" i="5"/>
  <c r="G4339" i="5"/>
  <c r="F4340" i="5"/>
  <c r="G4340" i="5"/>
  <c r="F4341" i="5"/>
  <c r="G4341" i="5"/>
  <c r="F4342" i="5"/>
  <c r="G4342" i="5"/>
  <c r="F4343" i="5"/>
  <c r="G4343" i="5"/>
  <c r="F4344" i="5"/>
  <c r="G4344" i="5"/>
  <c r="F4345" i="5"/>
  <c r="G4345" i="5"/>
  <c r="F4346" i="5"/>
  <c r="G4346" i="5"/>
  <c r="F4347" i="5"/>
  <c r="G4347" i="5"/>
  <c r="F4348" i="5"/>
  <c r="G4348" i="5"/>
  <c r="O6" i="3"/>
  <c r="M4304" i="3" s="1"/>
  <c r="J6" i="5" l="1"/>
  <c r="H15" i="5" s="1"/>
  <c r="H43" i="5"/>
  <c r="H87" i="5"/>
  <c r="H183" i="5"/>
  <c r="H199" i="5"/>
  <c r="H243" i="5"/>
  <c r="H279" i="5"/>
  <c r="H311" i="5"/>
  <c r="H331" i="5"/>
  <c r="H375" i="5"/>
  <c r="H391" i="5"/>
  <c r="H403" i="5"/>
  <c r="H443" i="5"/>
  <c r="H459" i="5"/>
  <c r="H487" i="5"/>
  <c r="H511" i="5"/>
  <c r="H531" i="5"/>
  <c r="H543" i="5"/>
  <c r="H575" i="5"/>
  <c r="H583" i="5"/>
  <c r="H595" i="5"/>
  <c r="H627" i="5"/>
  <c r="H639" i="5"/>
  <c r="H659" i="5"/>
  <c r="H679" i="5"/>
  <c r="H703" i="5"/>
  <c r="H711" i="5"/>
  <c r="H743" i="5"/>
  <c r="H755" i="5"/>
  <c r="H763" i="5"/>
  <c r="H787" i="5"/>
  <c r="H795" i="5"/>
  <c r="H811" i="5"/>
  <c r="H827" i="5"/>
  <c r="H843" i="5"/>
  <c r="H851" i="5"/>
  <c r="H875" i="5"/>
  <c r="H883" i="5"/>
  <c r="H8" i="5"/>
  <c r="H32" i="5"/>
  <c r="H40" i="5"/>
  <c r="H56" i="5"/>
  <c r="H72" i="5"/>
  <c r="H88" i="5"/>
  <c r="H96" i="5"/>
  <c r="H120" i="5"/>
  <c r="H128" i="5"/>
  <c r="H136" i="5"/>
  <c r="H160" i="5"/>
  <c r="H168" i="5"/>
  <c r="H184" i="5"/>
  <c r="H196" i="5"/>
  <c r="H204" i="5"/>
  <c r="H208" i="5"/>
  <c r="H220" i="5"/>
  <c r="H224" i="5"/>
  <c r="H228" i="5"/>
  <c r="H240" i="5"/>
  <c r="H244" i="5"/>
  <c r="H252" i="5"/>
  <c r="H260" i="5"/>
  <c r="H268" i="5"/>
  <c r="H272" i="5"/>
  <c r="H284" i="5"/>
  <c r="H288" i="5"/>
  <c r="H292" i="5"/>
  <c r="H304" i="5"/>
  <c r="H308" i="5"/>
  <c r="H316" i="5"/>
  <c r="H324" i="5"/>
  <c r="H332" i="5"/>
  <c r="H336" i="5"/>
  <c r="H348" i="5"/>
  <c r="H352" i="5"/>
  <c r="H356" i="5"/>
  <c r="H368" i="5"/>
  <c r="H372" i="5"/>
  <c r="H380" i="5"/>
  <c r="H388" i="5"/>
  <c r="H396" i="5"/>
  <c r="H400" i="5"/>
  <c r="H404" i="5"/>
  <c r="H408" i="5"/>
  <c r="H412" i="5"/>
  <c r="H416" i="5"/>
  <c r="H420" i="5"/>
  <c r="H424" i="5"/>
  <c r="H428" i="5"/>
  <c r="H432" i="5"/>
  <c r="H436" i="5"/>
  <c r="H440" i="5"/>
  <c r="H444" i="5"/>
  <c r="H448" i="5"/>
  <c r="H452" i="5"/>
  <c r="H456" i="5"/>
  <c r="H460" i="5"/>
  <c r="H464" i="5"/>
  <c r="H468" i="5"/>
  <c r="H472" i="5"/>
  <c r="H476" i="5"/>
  <c r="H480" i="5"/>
  <c r="H484" i="5"/>
  <c r="H488" i="5"/>
  <c r="H492" i="5"/>
  <c r="H496" i="5"/>
  <c r="H500" i="5"/>
  <c r="H504" i="5"/>
  <c r="H508" i="5"/>
  <c r="H512" i="5"/>
  <c r="H516" i="5"/>
  <c r="H520" i="5"/>
  <c r="H524" i="5"/>
  <c r="H528" i="5"/>
  <c r="H532" i="5"/>
  <c r="H536" i="5"/>
  <c r="H540" i="5"/>
  <c r="H544" i="5"/>
  <c r="H548" i="5"/>
  <c r="H552" i="5"/>
  <c r="H556" i="5"/>
  <c r="H560" i="5"/>
  <c r="H564" i="5"/>
  <c r="H568" i="5"/>
  <c r="H572" i="5"/>
  <c r="H576" i="5"/>
  <c r="H580" i="5"/>
  <c r="H584" i="5"/>
  <c r="H588" i="5"/>
  <c r="H592" i="5"/>
  <c r="H596" i="5"/>
  <c r="H600" i="5"/>
  <c r="H604" i="5"/>
  <c r="H608" i="5"/>
  <c r="H612" i="5"/>
  <c r="H616" i="5"/>
  <c r="H620" i="5"/>
  <c r="H624" i="5"/>
  <c r="H628" i="5"/>
  <c r="H632" i="5"/>
  <c r="H636" i="5"/>
  <c r="H640" i="5"/>
  <c r="H644" i="5"/>
  <c r="H648" i="5"/>
  <c r="H652" i="5"/>
  <c r="H656" i="5"/>
  <c r="H660" i="5"/>
  <c r="H664" i="5"/>
  <c r="H668" i="5"/>
  <c r="H672" i="5"/>
  <c r="H676" i="5"/>
  <c r="H680" i="5"/>
  <c r="H684" i="5"/>
  <c r="H688" i="5"/>
  <c r="H692" i="5"/>
  <c r="H696" i="5"/>
  <c r="H700" i="5"/>
  <c r="H704" i="5"/>
  <c r="H708" i="5"/>
  <c r="H712" i="5"/>
  <c r="H716" i="5"/>
  <c r="H720" i="5"/>
  <c r="H724" i="5"/>
  <c r="H728" i="5"/>
  <c r="H732" i="5"/>
  <c r="H736" i="5"/>
  <c r="H740" i="5"/>
  <c r="H744" i="5"/>
  <c r="H748" i="5"/>
  <c r="H752" i="5"/>
  <c r="H756" i="5"/>
  <c r="H760" i="5"/>
  <c r="H764" i="5"/>
  <c r="H768" i="5"/>
  <c r="H772" i="5"/>
  <c r="H776" i="5"/>
  <c r="H780" i="5"/>
  <c r="H784" i="5"/>
  <c r="H788" i="5"/>
  <c r="H792" i="5"/>
  <c r="H796" i="5"/>
  <c r="H800" i="5"/>
  <c r="H804" i="5"/>
  <c r="H808" i="5"/>
  <c r="H812" i="5"/>
  <c r="H816" i="5"/>
  <c r="H820" i="5"/>
  <c r="H824" i="5"/>
  <c r="H828" i="5"/>
  <c r="H832" i="5"/>
  <c r="H836" i="5"/>
  <c r="H840" i="5"/>
  <c r="H844" i="5"/>
  <c r="H848" i="5"/>
  <c r="H852" i="5"/>
  <c r="H856" i="5"/>
  <c r="H860" i="5"/>
  <c r="H864" i="5"/>
  <c r="H868" i="5"/>
  <c r="H872" i="5"/>
  <c r="H876" i="5"/>
  <c r="H880" i="5"/>
  <c r="H884" i="5"/>
  <c r="H888" i="5"/>
  <c r="H5" i="5"/>
  <c r="H9" i="5"/>
  <c r="H13" i="5"/>
  <c r="H17" i="5"/>
  <c r="H21" i="5"/>
  <c r="H25" i="5"/>
  <c r="H29" i="5"/>
  <c r="H33" i="5"/>
  <c r="H37" i="5"/>
  <c r="H41" i="5"/>
  <c r="H45" i="5"/>
  <c r="H49" i="5"/>
  <c r="H53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181" i="5"/>
  <c r="H185" i="5"/>
  <c r="H189" i="5"/>
  <c r="H193" i="5"/>
  <c r="H197" i="5"/>
  <c r="H201" i="5"/>
  <c r="H205" i="5"/>
  <c r="H209" i="5"/>
  <c r="H213" i="5"/>
  <c r="H217" i="5"/>
  <c r="H221" i="5"/>
  <c r="H225" i="5"/>
  <c r="H229" i="5"/>
  <c r="H233" i="5"/>
  <c r="H237" i="5"/>
  <c r="H241" i="5"/>
  <c r="H245" i="5"/>
  <c r="H249" i="5"/>
  <c r="H253" i="5"/>
  <c r="H257" i="5"/>
  <c r="H261" i="5"/>
  <c r="H265" i="5"/>
  <c r="H269" i="5"/>
  <c r="H273" i="5"/>
  <c r="H277" i="5"/>
  <c r="H281" i="5"/>
  <c r="H285" i="5"/>
  <c r="H289" i="5"/>
  <c r="H293" i="5"/>
  <c r="H297" i="5"/>
  <c r="H301" i="5"/>
  <c r="H305" i="5"/>
  <c r="H309" i="5"/>
  <c r="H313" i="5"/>
  <c r="H317" i="5"/>
  <c r="H321" i="5"/>
  <c r="H325" i="5"/>
  <c r="H329" i="5"/>
  <c r="H333" i="5"/>
  <c r="H337" i="5"/>
  <c r="H341" i="5"/>
  <c r="H345" i="5"/>
  <c r="H349" i="5"/>
  <c r="H353" i="5"/>
  <c r="H357" i="5"/>
  <c r="H361" i="5"/>
  <c r="H365" i="5"/>
  <c r="H369" i="5"/>
  <c r="H373" i="5"/>
  <c r="H377" i="5"/>
  <c r="H381" i="5"/>
  <c r="H385" i="5"/>
  <c r="H389" i="5"/>
  <c r="H393" i="5"/>
  <c r="H397" i="5"/>
  <c r="H401" i="5"/>
  <c r="H405" i="5"/>
  <c r="H409" i="5"/>
  <c r="H413" i="5"/>
  <c r="H417" i="5"/>
  <c r="H421" i="5"/>
  <c r="H425" i="5"/>
  <c r="H429" i="5"/>
  <c r="H433" i="5"/>
  <c r="H437" i="5"/>
  <c r="H441" i="5"/>
  <c r="H445" i="5"/>
  <c r="H449" i="5"/>
  <c r="H453" i="5"/>
  <c r="H457" i="5"/>
  <c r="H461" i="5"/>
  <c r="H465" i="5"/>
  <c r="H469" i="5"/>
  <c r="H473" i="5"/>
  <c r="H477" i="5"/>
  <c r="H481" i="5"/>
  <c r="H485" i="5"/>
  <c r="H489" i="5"/>
  <c r="H493" i="5"/>
  <c r="H497" i="5"/>
  <c r="H501" i="5"/>
  <c r="H505" i="5"/>
  <c r="H509" i="5"/>
  <c r="H513" i="5"/>
  <c r="H517" i="5"/>
  <c r="H521" i="5"/>
  <c r="H525" i="5"/>
  <c r="H529" i="5"/>
  <c r="H533" i="5"/>
  <c r="H537" i="5"/>
  <c r="H541" i="5"/>
  <c r="H545" i="5"/>
  <c r="H549" i="5"/>
  <c r="H553" i="5"/>
  <c r="H557" i="5"/>
  <c r="H561" i="5"/>
  <c r="H565" i="5"/>
  <c r="H569" i="5"/>
  <c r="H573" i="5"/>
  <c r="H577" i="5"/>
  <c r="H581" i="5"/>
  <c r="H585" i="5"/>
  <c r="H589" i="5"/>
  <c r="H593" i="5"/>
  <c r="H597" i="5"/>
  <c r="H601" i="5"/>
  <c r="H605" i="5"/>
  <c r="H609" i="5"/>
  <c r="H613" i="5"/>
  <c r="H617" i="5"/>
  <c r="H621" i="5"/>
  <c r="H625" i="5"/>
  <c r="H629" i="5"/>
  <c r="H633" i="5"/>
  <c r="H637" i="5"/>
  <c r="H641" i="5"/>
  <c r="H645" i="5"/>
  <c r="H649" i="5"/>
  <c r="H653" i="5"/>
  <c r="H657" i="5"/>
  <c r="H661" i="5"/>
  <c r="H665" i="5"/>
  <c r="H669" i="5"/>
  <c r="H673" i="5"/>
  <c r="H677" i="5"/>
  <c r="H681" i="5"/>
  <c r="H685" i="5"/>
  <c r="H689" i="5"/>
  <c r="H693" i="5"/>
  <c r="H697" i="5"/>
  <c r="H701" i="5"/>
  <c r="H705" i="5"/>
  <c r="H709" i="5"/>
  <c r="H713" i="5"/>
  <c r="H717" i="5"/>
  <c r="H721" i="5"/>
  <c r="H725" i="5"/>
  <c r="H729" i="5"/>
  <c r="H733" i="5"/>
  <c r="H737" i="5"/>
  <c r="H741" i="5"/>
  <c r="H745" i="5"/>
  <c r="H749" i="5"/>
  <c r="H753" i="5"/>
  <c r="H757" i="5"/>
  <c r="H761" i="5"/>
  <c r="H765" i="5"/>
  <c r="H769" i="5"/>
  <c r="H773" i="5"/>
  <c r="H777" i="5"/>
  <c r="H781" i="5"/>
  <c r="H785" i="5"/>
  <c r="H789" i="5"/>
  <c r="H793" i="5"/>
  <c r="H797" i="5"/>
  <c r="H801" i="5"/>
  <c r="H805" i="5"/>
  <c r="H809" i="5"/>
  <c r="H813" i="5"/>
  <c r="H817" i="5"/>
  <c r="H821" i="5"/>
  <c r="H825" i="5"/>
  <c r="H829" i="5"/>
  <c r="H833" i="5"/>
  <c r="H837" i="5"/>
  <c r="H841" i="5"/>
  <c r="H845" i="5"/>
  <c r="H849" i="5"/>
  <c r="H853" i="5"/>
  <c r="H857" i="5"/>
  <c r="H861" i="5"/>
  <c r="H865" i="5"/>
  <c r="H869" i="5"/>
  <c r="H873" i="5"/>
  <c r="H877" i="5"/>
  <c r="H881" i="5"/>
  <c r="H885" i="5"/>
  <c r="H889" i="5"/>
  <c r="H893" i="5"/>
  <c r="H897" i="5"/>
  <c r="H901" i="5"/>
  <c r="H905" i="5"/>
  <c r="H909" i="5"/>
  <c r="H913" i="5"/>
  <c r="H917" i="5"/>
  <c r="H921" i="5"/>
  <c r="H925" i="5"/>
  <c r="H929" i="5"/>
  <c r="H933" i="5"/>
  <c r="H937" i="5"/>
  <c r="H941" i="5"/>
  <c r="H945" i="5"/>
  <c r="H949" i="5"/>
  <c r="H953" i="5"/>
  <c r="H957" i="5"/>
  <c r="H961" i="5"/>
  <c r="H965" i="5"/>
  <c r="H969" i="5"/>
  <c r="H973" i="5"/>
  <c r="H977" i="5"/>
  <c r="H981" i="5"/>
  <c r="H985" i="5"/>
  <c r="H6" i="5"/>
  <c r="H10" i="5"/>
  <c r="H14" i="5"/>
  <c r="H18" i="5"/>
  <c r="H22" i="5"/>
  <c r="H26" i="5"/>
  <c r="H30" i="5"/>
  <c r="H34" i="5"/>
  <c r="H38" i="5"/>
  <c r="H42" i="5"/>
  <c r="H46" i="5"/>
  <c r="H50" i="5"/>
  <c r="H54" i="5"/>
  <c r="H58" i="5"/>
  <c r="H62" i="5"/>
  <c r="H66" i="5"/>
  <c r="H70" i="5"/>
  <c r="H74" i="5"/>
  <c r="H78" i="5"/>
  <c r="H82" i="5"/>
  <c r="H86" i="5"/>
  <c r="H90" i="5"/>
  <c r="H94" i="5"/>
  <c r="H98" i="5"/>
  <c r="H102" i="5"/>
  <c r="H106" i="5"/>
  <c r="H110" i="5"/>
  <c r="H114" i="5"/>
  <c r="H118" i="5"/>
  <c r="H122" i="5"/>
  <c r="H126" i="5"/>
  <c r="H130" i="5"/>
  <c r="H134" i="5"/>
  <c r="H138" i="5"/>
  <c r="H142" i="5"/>
  <c r="H146" i="5"/>
  <c r="H150" i="5"/>
  <c r="H154" i="5"/>
  <c r="H158" i="5"/>
  <c r="H162" i="5"/>
  <c r="H166" i="5"/>
  <c r="H170" i="5"/>
  <c r="H174" i="5"/>
  <c r="H178" i="5"/>
  <c r="H182" i="5"/>
  <c r="H186" i="5"/>
  <c r="H190" i="5"/>
  <c r="H194" i="5"/>
  <c r="H198" i="5"/>
  <c r="H202" i="5"/>
  <c r="H206" i="5"/>
  <c r="H210" i="5"/>
  <c r="H214" i="5"/>
  <c r="H218" i="5"/>
  <c r="H222" i="5"/>
  <c r="H226" i="5"/>
  <c r="H230" i="5"/>
  <c r="H234" i="5"/>
  <c r="H238" i="5"/>
  <c r="H242" i="5"/>
  <c r="H246" i="5"/>
  <c r="H250" i="5"/>
  <c r="H254" i="5"/>
  <c r="H258" i="5"/>
  <c r="H262" i="5"/>
  <c r="H266" i="5"/>
  <c r="H270" i="5"/>
  <c r="H274" i="5"/>
  <c r="H278" i="5"/>
  <c r="H282" i="5"/>
  <c r="H286" i="5"/>
  <c r="H290" i="5"/>
  <c r="H294" i="5"/>
  <c r="H298" i="5"/>
  <c r="H302" i="5"/>
  <c r="H306" i="5"/>
  <c r="H310" i="5"/>
  <c r="H314" i="5"/>
  <c r="H318" i="5"/>
  <c r="H322" i="5"/>
  <c r="H326" i="5"/>
  <c r="H330" i="5"/>
  <c r="H334" i="5"/>
  <c r="H338" i="5"/>
  <c r="H342" i="5"/>
  <c r="H346" i="5"/>
  <c r="H350" i="5"/>
  <c r="H354" i="5"/>
  <c r="H358" i="5"/>
  <c r="H362" i="5"/>
  <c r="H366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H426" i="5"/>
  <c r="H430" i="5"/>
  <c r="H434" i="5"/>
  <c r="H438" i="5"/>
  <c r="H442" i="5"/>
  <c r="H446" i="5"/>
  <c r="H450" i="5"/>
  <c r="H454" i="5"/>
  <c r="H458" i="5"/>
  <c r="H462" i="5"/>
  <c r="H466" i="5"/>
  <c r="H470" i="5"/>
  <c r="H474" i="5"/>
  <c r="H478" i="5"/>
  <c r="H482" i="5"/>
  <c r="H486" i="5"/>
  <c r="H490" i="5"/>
  <c r="H494" i="5"/>
  <c r="H498" i="5"/>
  <c r="H502" i="5"/>
  <c r="H506" i="5"/>
  <c r="H510" i="5"/>
  <c r="H514" i="5"/>
  <c r="H518" i="5"/>
  <c r="H522" i="5"/>
  <c r="H526" i="5"/>
  <c r="H530" i="5"/>
  <c r="H534" i="5"/>
  <c r="H538" i="5"/>
  <c r="H542" i="5"/>
  <c r="H546" i="5"/>
  <c r="H550" i="5"/>
  <c r="H554" i="5"/>
  <c r="H558" i="5"/>
  <c r="H562" i="5"/>
  <c r="H566" i="5"/>
  <c r="H570" i="5"/>
  <c r="H574" i="5"/>
  <c r="H578" i="5"/>
  <c r="H582" i="5"/>
  <c r="H586" i="5"/>
  <c r="H590" i="5"/>
  <c r="H594" i="5"/>
  <c r="H598" i="5"/>
  <c r="H602" i="5"/>
  <c r="H606" i="5"/>
  <c r="H610" i="5"/>
  <c r="H614" i="5"/>
  <c r="H618" i="5"/>
  <c r="H622" i="5"/>
  <c r="H626" i="5"/>
  <c r="H630" i="5"/>
  <c r="H634" i="5"/>
  <c r="H638" i="5"/>
  <c r="H642" i="5"/>
  <c r="H646" i="5"/>
  <c r="H650" i="5"/>
  <c r="H654" i="5"/>
  <c r="H658" i="5"/>
  <c r="H662" i="5"/>
  <c r="H666" i="5"/>
  <c r="H670" i="5"/>
  <c r="H674" i="5"/>
  <c r="H678" i="5"/>
  <c r="H682" i="5"/>
  <c r="H686" i="5"/>
  <c r="H690" i="5"/>
  <c r="H694" i="5"/>
  <c r="H698" i="5"/>
  <c r="H702" i="5"/>
  <c r="H706" i="5"/>
  <c r="H710" i="5"/>
  <c r="H714" i="5"/>
  <c r="H718" i="5"/>
  <c r="H722" i="5"/>
  <c r="H726" i="5"/>
  <c r="H730" i="5"/>
  <c r="H734" i="5"/>
  <c r="H738" i="5"/>
  <c r="H742" i="5"/>
  <c r="H746" i="5"/>
  <c r="H750" i="5"/>
  <c r="H754" i="5"/>
  <c r="H758" i="5"/>
  <c r="H762" i="5"/>
  <c r="H766" i="5"/>
  <c r="H770" i="5"/>
  <c r="H774" i="5"/>
  <c r="H778" i="5"/>
  <c r="H782" i="5"/>
  <c r="H786" i="5"/>
  <c r="H790" i="5"/>
  <c r="H794" i="5"/>
  <c r="H798" i="5"/>
  <c r="H802" i="5"/>
  <c r="H806" i="5"/>
  <c r="H810" i="5"/>
  <c r="H814" i="5"/>
  <c r="H818" i="5"/>
  <c r="H822" i="5"/>
  <c r="H826" i="5"/>
  <c r="H830" i="5"/>
  <c r="H834" i="5"/>
  <c r="H838" i="5"/>
  <c r="H842" i="5"/>
  <c r="H846" i="5"/>
  <c r="H850" i="5"/>
  <c r="H854" i="5"/>
  <c r="H858" i="5"/>
  <c r="H862" i="5"/>
  <c r="H866" i="5"/>
  <c r="H870" i="5"/>
  <c r="H874" i="5"/>
  <c r="H878" i="5"/>
  <c r="H882" i="5"/>
  <c r="H886" i="5"/>
  <c r="H890" i="5"/>
  <c r="H894" i="5"/>
  <c r="H898" i="5"/>
  <c r="H902" i="5"/>
  <c r="H906" i="5"/>
  <c r="H910" i="5"/>
  <c r="H914" i="5"/>
  <c r="H918" i="5"/>
  <c r="H922" i="5"/>
  <c r="H926" i="5"/>
  <c r="H930" i="5"/>
  <c r="H934" i="5"/>
  <c r="H938" i="5"/>
  <c r="H942" i="5"/>
  <c r="H946" i="5"/>
  <c r="H950" i="5"/>
  <c r="H954" i="5"/>
  <c r="H958" i="5"/>
  <c r="H962" i="5"/>
  <c r="H966" i="5"/>
  <c r="H970" i="5"/>
  <c r="H974" i="5"/>
  <c r="H978" i="5"/>
  <c r="H982" i="5"/>
  <c r="H986" i="5"/>
  <c r="H990" i="5"/>
  <c r="H994" i="5"/>
  <c r="H998" i="5"/>
  <c r="H1002" i="5"/>
  <c r="H1006" i="5"/>
  <c r="H1010" i="5"/>
  <c r="H1014" i="5"/>
  <c r="H1018" i="5"/>
  <c r="H1022" i="5"/>
  <c r="H1026" i="5"/>
  <c r="H1030" i="5"/>
  <c r="H1034" i="5"/>
  <c r="H1038" i="5"/>
  <c r="H1042" i="5"/>
  <c r="H1046" i="5"/>
  <c r="H1050" i="5"/>
  <c r="H1054" i="5"/>
  <c r="H1058" i="5"/>
  <c r="H1062" i="5"/>
  <c r="H1066" i="5"/>
  <c r="H1070" i="5"/>
  <c r="H1074" i="5"/>
  <c r="H1078" i="5"/>
  <c r="H1082" i="5"/>
  <c r="H1086" i="5"/>
  <c r="H1090" i="5"/>
  <c r="H1094" i="5"/>
  <c r="H1098" i="5"/>
  <c r="H1102" i="5"/>
  <c r="H1106" i="5"/>
  <c r="H1110" i="5"/>
  <c r="H1114" i="5"/>
  <c r="H1118" i="5"/>
  <c r="H1122" i="5"/>
  <c r="H1126" i="5"/>
  <c r="H1130" i="5"/>
  <c r="H1134" i="5"/>
  <c r="H1138" i="5"/>
  <c r="H1142" i="5"/>
  <c r="H1146" i="5"/>
  <c r="H1150" i="5"/>
  <c r="H895" i="5"/>
  <c r="H903" i="5"/>
  <c r="H911" i="5"/>
  <c r="H919" i="5"/>
  <c r="H927" i="5"/>
  <c r="H935" i="5"/>
  <c r="H943" i="5"/>
  <c r="H951" i="5"/>
  <c r="H959" i="5"/>
  <c r="H967" i="5"/>
  <c r="H975" i="5"/>
  <c r="H983" i="5"/>
  <c r="H989" i="5"/>
  <c r="H995" i="5"/>
  <c r="H1000" i="5"/>
  <c r="H1005" i="5"/>
  <c r="H1011" i="5"/>
  <c r="H1016" i="5"/>
  <c r="H1021" i="5"/>
  <c r="H1027" i="5"/>
  <c r="H1032" i="5"/>
  <c r="H1037" i="5"/>
  <c r="H1043" i="5"/>
  <c r="H1048" i="5"/>
  <c r="H1053" i="5"/>
  <c r="H1059" i="5"/>
  <c r="H1064" i="5"/>
  <c r="H1069" i="5"/>
  <c r="H1075" i="5"/>
  <c r="H1080" i="5"/>
  <c r="H1085" i="5"/>
  <c r="H1091" i="5"/>
  <c r="H1096" i="5"/>
  <c r="H1101" i="5"/>
  <c r="H1107" i="5"/>
  <c r="H1112" i="5"/>
  <c r="H1117" i="5"/>
  <c r="H1123" i="5"/>
  <c r="H1128" i="5"/>
  <c r="H1133" i="5"/>
  <c r="H1139" i="5"/>
  <c r="H1144" i="5"/>
  <c r="H1149" i="5"/>
  <c r="H1154" i="5"/>
  <c r="H1158" i="5"/>
  <c r="H1162" i="5"/>
  <c r="H1166" i="5"/>
  <c r="H1170" i="5"/>
  <c r="H1174" i="5"/>
  <c r="H1178" i="5"/>
  <c r="H1182" i="5"/>
  <c r="H1186" i="5"/>
  <c r="H1190" i="5"/>
  <c r="H1194" i="5"/>
  <c r="H1198" i="5"/>
  <c r="H1202" i="5"/>
  <c r="H1206" i="5"/>
  <c r="H1210" i="5"/>
  <c r="H1214" i="5"/>
  <c r="H1218" i="5"/>
  <c r="H1222" i="5"/>
  <c r="H1226" i="5"/>
  <c r="H1230" i="5"/>
  <c r="H1234" i="5"/>
  <c r="H1238" i="5"/>
  <c r="H1242" i="5"/>
  <c r="H1246" i="5"/>
  <c r="H1250" i="5"/>
  <c r="H1254" i="5"/>
  <c r="H1258" i="5"/>
  <c r="H1262" i="5"/>
  <c r="H1266" i="5"/>
  <c r="H1270" i="5"/>
  <c r="H1274" i="5"/>
  <c r="H1278" i="5"/>
  <c r="H1282" i="5"/>
  <c r="H1286" i="5"/>
  <c r="H1290" i="5"/>
  <c r="H1294" i="5"/>
  <c r="H1298" i="5"/>
  <c r="H1302" i="5"/>
  <c r="H1306" i="5"/>
  <c r="H1310" i="5"/>
  <c r="H1314" i="5"/>
  <c r="H1318" i="5"/>
  <c r="H1322" i="5"/>
  <c r="H1326" i="5"/>
  <c r="H1330" i="5"/>
  <c r="H1334" i="5"/>
  <c r="H1338" i="5"/>
  <c r="H1342" i="5"/>
  <c r="H1346" i="5"/>
  <c r="H1350" i="5"/>
  <c r="H1354" i="5"/>
  <c r="H1358" i="5"/>
  <c r="H1362" i="5"/>
  <c r="H1366" i="5"/>
  <c r="H1370" i="5"/>
  <c r="H1374" i="5"/>
  <c r="H1378" i="5"/>
  <c r="H1382" i="5"/>
  <c r="H1386" i="5"/>
  <c r="H1390" i="5"/>
  <c r="H1394" i="5"/>
  <c r="H1398" i="5"/>
  <c r="H1402" i="5"/>
  <c r="H1406" i="5"/>
  <c r="H1410" i="5"/>
  <c r="H1414" i="5"/>
  <c r="H1418" i="5"/>
  <c r="H1422" i="5"/>
  <c r="H1426" i="5"/>
  <c r="H1430" i="5"/>
  <c r="H1434" i="5"/>
  <c r="H1438" i="5"/>
  <c r="H1442" i="5"/>
  <c r="H1446" i="5"/>
  <c r="H1450" i="5"/>
  <c r="H1454" i="5"/>
  <c r="H1458" i="5"/>
  <c r="H1462" i="5"/>
  <c r="H1466" i="5"/>
  <c r="H1470" i="5"/>
  <c r="H1474" i="5"/>
  <c r="H1478" i="5"/>
  <c r="H1482" i="5"/>
  <c r="H1486" i="5"/>
  <c r="H1490" i="5"/>
  <c r="H1494" i="5"/>
  <c r="H1498" i="5"/>
  <c r="H1502" i="5"/>
  <c r="H1506" i="5"/>
  <c r="H1510" i="5"/>
  <c r="H1514" i="5"/>
  <c r="H1518" i="5"/>
  <c r="H1522" i="5"/>
  <c r="H1526" i="5"/>
  <c r="H1530" i="5"/>
  <c r="H1534" i="5"/>
  <c r="H1538" i="5"/>
  <c r="H1542" i="5"/>
  <c r="H1546" i="5"/>
  <c r="H1550" i="5"/>
  <c r="H1554" i="5"/>
  <c r="H1558" i="5"/>
  <c r="H1562" i="5"/>
  <c r="H1566" i="5"/>
  <c r="H1570" i="5"/>
  <c r="H1574" i="5"/>
  <c r="H1578" i="5"/>
  <c r="H1582" i="5"/>
  <c r="H1586" i="5"/>
  <c r="H1590" i="5"/>
  <c r="H1594" i="5"/>
  <c r="H1598" i="5"/>
  <c r="H1602" i="5"/>
  <c r="H1606" i="5"/>
  <c r="H1610" i="5"/>
  <c r="H1614" i="5"/>
  <c r="H1618" i="5"/>
  <c r="H1622" i="5"/>
  <c r="H1626" i="5"/>
  <c r="H1630" i="5"/>
  <c r="H1634" i="5"/>
  <c r="H1638" i="5"/>
  <c r="H1642" i="5"/>
  <c r="H1646" i="5"/>
  <c r="H1650" i="5"/>
  <c r="H1654" i="5"/>
  <c r="H1658" i="5"/>
  <c r="H1662" i="5"/>
  <c r="H1666" i="5"/>
  <c r="H1670" i="5"/>
  <c r="H1674" i="5"/>
  <c r="H1678" i="5"/>
  <c r="H1682" i="5"/>
  <c r="H1686" i="5"/>
  <c r="H1690" i="5"/>
  <c r="H1694" i="5"/>
  <c r="H1698" i="5"/>
  <c r="H1702" i="5"/>
  <c r="H1706" i="5"/>
  <c r="H1710" i="5"/>
  <c r="H1714" i="5"/>
  <c r="H1718" i="5"/>
  <c r="H1722" i="5"/>
  <c r="H1726" i="5"/>
  <c r="H1730" i="5"/>
  <c r="H1734" i="5"/>
  <c r="H1738" i="5"/>
  <c r="H1742" i="5"/>
  <c r="H1746" i="5"/>
  <c r="H1750" i="5"/>
  <c r="H1754" i="5"/>
  <c r="H1758" i="5"/>
  <c r="H1762" i="5"/>
  <c r="H1766" i="5"/>
  <c r="H1770" i="5"/>
  <c r="H1774" i="5"/>
  <c r="H1778" i="5"/>
  <c r="H1782" i="5"/>
  <c r="H1786" i="5"/>
  <c r="H1790" i="5"/>
  <c r="H1794" i="5"/>
  <c r="H1798" i="5"/>
  <c r="H1802" i="5"/>
  <c r="H1806" i="5"/>
  <c r="H1810" i="5"/>
  <c r="H1814" i="5"/>
  <c r="H1818" i="5"/>
  <c r="H1822" i="5"/>
  <c r="H1826" i="5"/>
  <c r="H1830" i="5"/>
  <c r="H1834" i="5"/>
  <c r="H1838" i="5"/>
  <c r="H1842" i="5"/>
  <c r="H1846" i="5"/>
  <c r="H1850" i="5"/>
  <c r="H1854" i="5"/>
  <c r="H1858" i="5"/>
  <c r="H1862" i="5"/>
  <c r="H1866" i="5"/>
  <c r="H1870" i="5"/>
  <c r="H1874" i="5"/>
  <c r="H1878" i="5"/>
  <c r="H1882" i="5"/>
  <c r="H1886" i="5"/>
  <c r="H1890" i="5"/>
  <c r="H1894" i="5"/>
  <c r="H1898" i="5"/>
  <c r="H1902" i="5"/>
  <c r="H1906" i="5"/>
  <c r="H1910" i="5"/>
  <c r="H1914" i="5"/>
  <c r="H1918" i="5"/>
  <c r="H1922" i="5"/>
  <c r="H1926" i="5"/>
  <c r="H1930" i="5"/>
  <c r="H1934" i="5"/>
  <c r="H1938" i="5"/>
  <c r="H1942" i="5"/>
  <c r="H1946" i="5"/>
  <c r="H1950" i="5"/>
  <c r="H1954" i="5"/>
  <c r="H1958" i="5"/>
  <c r="H1962" i="5"/>
  <c r="H1966" i="5"/>
  <c r="H1970" i="5"/>
  <c r="H1974" i="5"/>
  <c r="H1978" i="5"/>
  <c r="H1982" i="5"/>
  <c r="H1986" i="5"/>
  <c r="H1990" i="5"/>
  <c r="H1994" i="5"/>
  <c r="H1998" i="5"/>
  <c r="H2002" i="5"/>
  <c r="H2006" i="5"/>
  <c r="H2010" i="5"/>
  <c r="H2014" i="5"/>
  <c r="H2018" i="5"/>
  <c r="H2022" i="5"/>
  <c r="H2026" i="5"/>
  <c r="H2030" i="5"/>
  <c r="H2034" i="5"/>
  <c r="H2038" i="5"/>
  <c r="H2042" i="5"/>
  <c r="H2046" i="5"/>
  <c r="H2050" i="5"/>
  <c r="H2054" i="5"/>
  <c r="H2058" i="5"/>
  <c r="H2062" i="5"/>
  <c r="H2066" i="5"/>
  <c r="H2070" i="5"/>
  <c r="H2074" i="5"/>
  <c r="H2078" i="5"/>
  <c r="H2082" i="5"/>
  <c r="H2086" i="5"/>
  <c r="H2090" i="5"/>
  <c r="H2094" i="5"/>
  <c r="H2098" i="5"/>
  <c r="H2102" i="5"/>
  <c r="H2106" i="5"/>
  <c r="H2110" i="5"/>
  <c r="H2114" i="5"/>
  <c r="H2118" i="5"/>
  <c r="H2122" i="5"/>
  <c r="H2126" i="5"/>
  <c r="H2130" i="5"/>
  <c r="H2134" i="5"/>
  <c r="H2138" i="5"/>
  <c r="H2142" i="5"/>
  <c r="H2146" i="5"/>
  <c r="H2150" i="5"/>
  <c r="H2154" i="5"/>
  <c r="H2158" i="5"/>
  <c r="H2162" i="5"/>
  <c r="H2166" i="5"/>
  <c r="H2170" i="5"/>
  <c r="H2174" i="5"/>
  <c r="H2178" i="5"/>
  <c r="H2182" i="5"/>
  <c r="H2186" i="5"/>
  <c r="H2190" i="5"/>
  <c r="H2194" i="5"/>
  <c r="H2198" i="5"/>
  <c r="H2202" i="5"/>
  <c r="H2206" i="5"/>
  <c r="H2210" i="5"/>
  <c r="H2214" i="5"/>
  <c r="H2218" i="5"/>
  <c r="H2222" i="5"/>
  <c r="H2226" i="5"/>
  <c r="H2230" i="5"/>
  <c r="H2234" i="5"/>
  <c r="H2238" i="5"/>
  <c r="H2242" i="5"/>
  <c r="H2246" i="5"/>
  <c r="H2250" i="5"/>
  <c r="H2254" i="5"/>
  <c r="H2258" i="5"/>
  <c r="H2262" i="5"/>
  <c r="H2266" i="5"/>
  <c r="H2270" i="5"/>
  <c r="H2274" i="5"/>
  <c r="H2278" i="5"/>
  <c r="H2282" i="5"/>
  <c r="H2286" i="5"/>
  <c r="H2290" i="5"/>
  <c r="H2294" i="5"/>
  <c r="H2298" i="5"/>
  <c r="H2302" i="5"/>
  <c r="H2306" i="5"/>
  <c r="H2310" i="5"/>
  <c r="H2314" i="5"/>
  <c r="H2318" i="5"/>
  <c r="H2322" i="5"/>
  <c r="H2326" i="5"/>
  <c r="H2330" i="5"/>
  <c r="H2334" i="5"/>
  <c r="H2338" i="5"/>
  <c r="H887" i="5"/>
  <c r="H896" i="5"/>
  <c r="H904" i="5"/>
  <c r="H912" i="5"/>
  <c r="H920" i="5"/>
  <c r="H928" i="5"/>
  <c r="H936" i="5"/>
  <c r="H944" i="5"/>
  <c r="H952" i="5"/>
  <c r="H960" i="5"/>
  <c r="H968" i="5"/>
  <c r="H976" i="5"/>
  <c r="H984" i="5"/>
  <c r="H991" i="5"/>
  <c r="H996" i="5"/>
  <c r="H1001" i="5"/>
  <c r="H1007" i="5"/>
  <c r="H1012" i="5"/>
  <c r="H1017" i="5"/>
  <c r="H1023" i="5"/>
  <c r="H1028" i="5"/>
  <c r="H1033" i="5"/>
  <c r="H1039" i="5"/>
  <c r="H1044" i="5"/>
  <c r="H1049" i="5"/>
  <c r="H1055" i="5"/>
  <c r="H1060" i="5"/>
  <c r="H1065" i="5"/>
  <c r="H1071" i="5"/>
  <c r="H1076" i="5"/>
  <c r="H1081" i="5"/>
  <c r="H1087" i="5"/>
  <c r="H1092" i="5"/>
  <c r="H1097" i="5"/>
  <c r="H1103" i="5"/>
  <c r="H1108" i="5"/>
  <c r="H1113" i="5"/>
  <c r="H1119" i="5"/>
  <c r="H1124" i="5"/>
  <c r="H1129" i="5"/>
  <c r="H1135" i="5"/>
  <c r="H1140" i="5"/>
  <c r="H1145" i="5"/>
  <c r="H1151" i="5"/>
  <c r="H1155" i="5"/>
  <c r="H1159" i="5"/>
  <c r="H1163" i="5"/>
  <c r="H1167" i="5"/>
  <c r="H1171" i="5"/>
  <c r="H1175" i="5"/>
  <c r="H1179" i="5"/>
  <c r="H1183" i="5"/>
  <c r="H1187" i="5"/>
  <c r="H1191" i="5"/>
  <c r="H1195" i="5"/>
  <c r="H1199" i="5"/>
  <c r="H1203" i="5"/>
  <c r="H1207" i="5"/>
  <c r="H1211" i="5"/>
  <c r="H1215" i="5"/>
  <c r="H1219" i="5"/>
  <c r="H1223" i="5"/>
  <c r="H1227" i="5"/>
  <c r="H1231" i="5"/>
  <c r="H1235" i="5"/>
  <c r="H1239" i="5"/>
  <c r="H1243" i="5"/>
  <c r="H1247" i="5"/>
  <c r="H1251" i="5"/>
  <c r="H1255" i="5"/>
  <c r="H1259" i="5"/>
  <c r="H1263" i="5"/>
  <c r="H1267" i="5"/>
  <c r="H1271" i="5"/>
  <c r="H1275" i="5"/>
  <c r="H1279" i="5"/>
  <c r="H1283" i="5"/>
  <c r="H1287" i="5"/>
  <c r="H1291" i="5"/>
  <c r="H1295" i="5"/>
  <c r="H1299" i="5"/>
  <c r="H1303" i="5"/>
  <c r="H1307" i="5"/>
  <c r="H1311" i="5"/>
  <c r="H1315" i="5"/>
  <c r="H1319" i="5"/>
  <c r="H1323" i="5"/>
  <c r="H1327" i="5"/>
  <c r="H1331" i="5"/>
  <c r="H1335" i="5"/>
  <c r="H1339" i="5"/>
  <c r="H1343" i="5"/>
  <c r="H1347" i="5"/>
  <c r="H1351" i="5"/>
  <c r="H1355" i="5"/>
  <c r="H1359" i="5"/>
  <c r="H1363" i="5"/>
  <c r="H1367" i="5"/>
  <c r="H1371" i="5"/>
  <c r="H1375" i="5"/>
  <c r="H1379" i="5"/>
  <c r="H1383" i="5"/>
  <c r="H1387" i="5"/>
  <c r="H1391" i="5"/>
  <c r="H1395" i="5"/>
  <c r="H1399" i="5"/>
  <c r="H1403" i="5"/>
  <c r="H1407" i="5"/>
  <c r="H1411" i="5"/>
  <c r="H1415" i="5"/>
  <c r="H1419" i="5"/>
  <c r="H1423" i="5"/>
  <c r="H1427" i="5"/>
  <c r="H1431" i="5"/>
  <c r="H1435" i="5"/>
  <c r="H1439" i="5"/>
  <c r="H1443" i="5"/>
  <c r="H1447" i="5"/>
  <c r="H1451" i="5"/>
  <c r="H1455" i="5"/>
  <c r="H1459" i="5"/>
  <c r="H1463" i="5"/>
  <c r="H1467" i="5"/>
  <c r="H1471" i="5"/>
  <c r="H1475" i="5"/>
  <c r="H1479" i="5"/>
  <c r="H1483" i="5"/>
  <c r="H1487" i="5"/>
  <c r="H1491" i="5"/>
  <c r="H1495" i="5"/>
  <c r="H1499" i="5"/>
  <c r="H1503" i="5"/>
  <c r="H1507" i="5"/>
  <c r="H1511" i="5"/>
  <c r="H1515" i="5"/>
  <c r="H1519" i="5"/>
  <c r="H1523" i="5"/>
  <c r="H1527" i="5"/>
  <c r="H1531" i="5"/>
  <c r="H1535" i="5"/>
  <c r="H1539" i="5"/>
  <c r="H1543" i="5"/>
  <c r="H1547" i="5"/>
  <c r="H1551" i="5"/>
  <c r="H1555" i="5"/>
  <c r="H1559" i="5"/>
  <c r="H1563" i="5"/>
  <c r="H1567" i="5"/>
  <c r="H1571" i="5"/>
  <c r="H1575" i="5"/>
  <c r="H1579" i="5"/>
  <c r="H1583" i="5"/>
  <c r="H1587" i="5"/>
  <c r="H1591" i="5"/>
  <c r="H1595" i="5"/>
  <c r="H1599" i="5"/>
  <c r="H1603" i="5"/>
  <c r="H1607" i="5"/>
  <c r="H1611" i="5"/>
  <c r="H1615" i="5"/>
  <c r="H1619" i="5"/>
  <c r="H1623" i="5"/>
  <c r="H1627" i="5"/>
  <c r="H1631" i="5"/>
  <c r="H1635" i="5"/>
  <c r="H1639" i="5"/>
  <c r="H1643" i="5"/>
  <c r="H1647" i="5"/>
  <c r="H1651" i="5"/>
  <c r="H1655" i="5"/>
  <c r="H1659" i="5"/>
  <c r="H1663" i="5"/>
  <c r="H1667" i="5"/>
  <c r="H1671" i="5"/>
  <c r="H1675" i="5"/>
  <c r="H1679" i="5"/>
  <c r="H1683" i="5"/>
  <c r="H1687" i="5"/>
  <c r="H1691" i="5"/>
  <c r="H1695" i="5"/>
  <c r="H1699" i="5"/>
  <c r="H1703" i="5"/>
  <c r="H1707" i="5"/>
  <c r="H1711" i="5"/>
  <c r="H1715" i="5"/>
  <c r="H1719" i="5"/>
  <c r="H1723" i="5"/>
  <c r="H1727" i="5"/>
  <c r="H1731" i="5"/>
  <c r="H1735" i="5"/>
  <c r="H1739" i="5"/>
  <c r="H1743" i="5"/>
  <c r="H1747" i="5"/>
  <c r="H1751" i="5"/>
  <c r="H1755" i="5"/>
  <c r="H1759" i="5"/>
  <c r="H1763" i="5"/>
  <c r="H1767" i="5"/>
  <c r="H1771" i="5"/>
  <c r="H1775" i="5"/>
  <c r="H1779" i="5"/>
  <c r="H1783" i="5"/>
  <c r="H1787" i="5"/>
  <c r="H1791" i="5"/>
  <c r="H1795" i="5"/>
  <c r="H1799" i="5"/>
  <c r="H1803" i="5"/>
  <c r="H1807" i="5"/>
  <c r="H1811" i="5"/>
  <c r="H1815" i="5"/>
  <c r="H1819" i="5"/>
  <c r="H1823" i="5"/>
  <c r="H1827" i="5"/>
  <c r="H1831" i="5"/>
  <c r="H1835" i="5"/>
  <c r="H1839" i="5"/>
  <c r="H1843" i="5"/>
  <c r="H1847" i="5"/>
  <c r="H1851" i="5"/>
  <c r="H1855" i="5"/>
  <c r="H1859" i="5"/>
  <c r="H1863" i="5"/>
  <c r="H1867" i="5"/>
  <c r="H1871" i="5"/>
  <c r="H1875" i="5"/>
  <c r="H1879" i="5"/>
  <c r="H1883" i="5"/>
  <c r="H1887" i="5"/>
  <c r="H1891" i="5"/>
  <c r="H1895" i="5"/>
  <c r="H1899" i="5"/>
  <c r="H1903" i="5"/>
  <c r="H1907" i="5"/>
  <c r="H1911" i="5"/>
  <c r="H1915" i="5"/>
  <c r="H1919" i="5"/>
  <c r="H1923" i="5"/>
  <c r="H1927" i="5"/>
  <c r="H1931" i="5"/>
  <c r="H1935" i="5"/>
  <c r="H1939" i="5"/>
  <c r="H1943" i="5"/>
  <c r="H1947" i="5"/>
  <c r="H1951" i="5"/>
  <c r="H1955" i="5"/>
  <c r="H1959" i="5"/>
  <c r="H1963" i="5"/>
  <c r="H1967" i="5"/>
  <c r="H1971" i="5"/>
  <c r="H1975" i="5"/>
  <c r="H1979" i="5"/>
  <c r="H1983" i="5"/>
  <c r="H1987" i="5"/>
  <c r="H1991" i="5"/>
  <c r="H1995" i="5"/>
  <c r="H1999" i="5"/>
  <c r="H2003" i="5"/>
  <c r="H2007" i="5"/>
  <c r="H2011" i="5"/>
  <c r="H2015" i="5"/>
  <c r="H2019" i="5"/>
  <c r="H2023" i="5"/>
  <c r="H2027" i="5"/>
  <c r="H2031" i="5"/>
  <c r="H2035" i="5"/>
  <c r="H2039" i="5"/>
  <c r="H2043" i="5"/>
  <c r="H2047" i="5"/>
  <c r="H2051" i="5"/>
  <c r="H2055" i="5"/>
  <c r="H2059" i="5"/>
  <c r="H2063" i="5"/>
  <c r="H2067" i="5"/>
  <c r="H2071" i="5"/>
  <c r="H2075" i="5"/>
  <c r="H2079" i="5"/>
  <c r="H2083" i="5"/>
  <c r="H2087" i="5"/>
  <c r="H2091" i="5"/>
  <c r="H2095" i="5"/>
  <c r="H2099" i="5"/>
  <c r="H2103" i="5"/>
  <c r="H2107" i="5"/>
  <c r="H2111" i="5"/>
  <c r="H2115" i="5"/>
  <c r="H2119" i="5"/>
  <c r="H2123" i="5"/>
  <c r="H2127" i="5"/>
  <c r="H2131" i="5"/>
  <c r="H2135" i="5"/>
  <c r="H2139" i="5"/>
  <c r="H2143" i="5"/>
  <c r="H2147" i="5"/>
  <c r="H2151" i="5"/>
  <c r="H2155" i="5"/>
  <c r="H2159" i="5"/>
  <c r="H2163" i="5"/>
  <c r="H2167" i="5"/>
  <c r="H2171" i="5"/>
  <c r="H2175" i="5"/>
  <c r="H2179" i="5"/>
  <c r="H2183" i="5"/>
  <c r="H2187" i="5"/>
  <c r="H2191" i="5"/>
  <c r="H2195" i="5"/>
  <c r="H2199" i="5"/>
  <c r="H2203" i="5"/>
  <c r="H2207" i="5"/>
  <c r="H2211" i="5"/>
  <c r="H2215" i="5"/>
  <c r="H2219" i="5"/>
  <c r="H2223" i="5"/>
  <c r="H2227" i="5"/>
  <c r="H2231" i="5"/>
  <c r="H2235" i="5"/>
  <c r="H2239" i="5"/>
  <c r="H2243" i="5"/>
  <c r="H2247" i="5"/>
  <c r="H2251" i="5"/>
  <c r="H2255" i="5"/>
  <c r="H2259" i="5"/>
  <c r="H2263" i="5"/>
  <c r="H2267" i="5"/>
  <c r="H2271" i="5"/>
  <c r="H2275" i="5"/>
  <c r="H2279" i="5"/>
  <c r="H2283" i="5"/>
  <c r="H2287" i="5"/>
  <c r="H2291" i="5"/>
  <c r="H2295" i="5"/>
  <c r="H2299" i="5"/>
  <c r="H2303" i="5"/>
  <c r="H2307" i="5"/>
  <c r="H2311" i="5"/>
  <c r="H2315" i="5"/>
  <c r="H2319" i="5"/>
  <c r="H2323" i="5"/>
  <c r="H2327" i="5"/>
  <c r="H2331" i="5"/>
  <c r="H2335" i="5"/>
  <c r="H2339" i="5"/>
  <c r="H891" i="5"/>
  <c r="H899" i="5"/>
  <c r="H907" i="5"/>
  <c r="H915" i="5"/>
  <c r="H923" i="5"/>
  <c r="H931" i="5"/>
  <c r="H939" i="5"/>
  <c r="H947" i="5"/>
  <c r="H955" i="5"/>
  <c r="H963" i="5"/>
  <c r="H971" i="5"/>
  <c r="H979" i="5"/>
  <c r="H987" i="5"/>
  <c r="H992" i="5"/>
  <c r="H997" i="5"/>
  <c r="H1003" i="5"/>
  <c r="H1008" i="5"/>
  <c r="H1013" i="5"/>
  <c r="H1019" i="5"/>
  <c r="H1024" i="5"/>
  <c r="H1029" i="5"/>
  <c r="H1035" i="5"/>
  <c r="H1040" i="5"/>
  <c r="H1045" i="5"/>
  <c r="H1051" i="5"/>
  <c r="H1056" i="5"/>
  <c r="H1061" i="5"/>
  <c r="H1067" i="5"/>
  <c r="H1072" i="5"/>
  <c r="H1077" i="5"/>
  <c r="H1083" i="5"/>
  <c r="H1088" i="5"/>
  <c r="H1093" i="5"/>
  <c r="H1099" i="5"/>
  <c r="H1104" i="5"/>
  <c r="H1109" i="5"/>
  <c r="H1115" i="5"/>
  <c r="H1120" i="5"/>
  <c r="H1125" i="5"/>
  <c r="H1131" i="5"/>
  <c r="H1136" i="5"/>
  <c r="H1141" i="5"/>
  <c r="H1147" i="5"/>
  <c r="H1152" i="5"/>
  <c r="H1156" i="5"/>
  <c r="H1160" i="5"/>
  <c r="H1164" i="5"/>
  <c r="H1168" i="5"/>
  <c r="H1172" i="5"/>
  <c r="H1176" i="5"/>
  <c r="H1180" i="5"/>
  <c r="H1184" i="5"/>
  <c r="H1188" i="5"/>
  <c r="H1192" i="5"/>
  <c r="H1196" i="5"/>
  <c r="H1200" i="5"/>
  <c r="H1204" i="5"/>
  <c r="H1208" i="5"/>
  <c r="H1212" i="5"/>
  <c r="H1216" i="5"/>
  <c r="H1220" i="5"/>
  <c r="H1224" i="5"/>
  <c r="H1228" i="5"/>
  <c r="H1232" i="5"/>
  <c r="H1236" i="5"/>
  <c r="H1240" i="5"/>
  <c r="H1244" i="5"/>
  <c r="H1248" i="5"/>
  <c r="H1252" i="5"/>
  <c r="H1256" i="5"/>
  <c r="H1260" i="5"/>
  <c r="H1264" i="5"/>
  <c r="H1268" i="5"/>
  <c r="H1272" i="5"/>
  <c r="H1276" i="5"/>
  <c r="H1280" i="5"/>
  <c r="H1284" i="5"/>
  <c r="H1288" i="5"/>
  <c r="H1292" i="5"/>
  <c r="H1296" i="5"/>
  <c r="H1300" i="5"/>
  <c r="H1304" i="5"/>
  <c r="H1308" i="5"/>
  <c r="H1312" i="5"/>
  <c r="H1316" i="5"/>
  <c r="H1320" i="5"/>
  <c r="H1324" i="5"/>
  <c r="H1328" i="5"/>
  <c r="H1332" i="5"/>
  <c r="H1336" i="5"/>
  <c r="H1340" i="5"/>
  <c r="H1344" i="5"/>
  <c r="H1348" i="5"/>
  <c r="H1352" i="5"/>
  <c r="H1356" i="5"/>
  <c r="H1360" i="5"/>
  <c r="H1364" i="5"/>
  <c r="H1368" i="5"/>
  <c r="H1372" i="5"/>
  <c r="H1376" i="5"/>
  <c r="H1380" i="5"/>
  <c r="H1384" i="5"/>
  <c r="H1388" i="5"/>
  <c r="H1392" i="5"/>
  <c r="H1396" i="5"/>
  <c r="H1400" i="5"/>
  <c r="H1404" i="5"/>
  <c r="H1408" i="5"/>
  <c r="H1412" i="5"/>
  <c r="H1416" i="5"/>
  <c r="H1420" i="5"/>
  <c r="H1424" i="5"/>
  <c r="H1428" i="5"/>
  <c r="H1432" i="5"/>
  <c r="H1436" i="5"/>
  <c r="H1440" i="5"/>
  <c r="H1444" i="5"/>
  <c r="H1448" i="5"/>
  <c r="H1452" i="5"/>
  <c r="H1456" i="5"/>
  <c r="H1460" i="5"/>
  <c r="H1464" i="5"/>
  <c r="H1468" i="5"/>
  <c r="H1472" i="5"/>
  <c r="H1476" i="5"/>
  <c r="H1480" i="5"/>
  <c r="H1484" i="5"/>
  <c r="H1488" i="5"/>
  <c r="H1492" i="5"/>
  <c r="H1496" i="5"/>
  <c r="H1500" i="5"/>
  <c r="H1504" i="5"/>
  <c r="H1508" i="5"/>
  <c r="H1512" i="5"/>
  <c r="H1516" i="5"/>
  <c r="H1520" i="5"/>
  <c r="H1524" i="5"/>
  <c r="H1528" i="5"/>
  <c r="H1532" i="5"/>
  <c r="H1536" i="5"/>
  <c r="H1540" i="5"/>
  <c r="H1544" i="5"/>
  <c r="H1548" i="5"/>
  <c r="H1552" i="5"/>
  <c r="H1556" i="5"/>
  <c r="H1560" i="5"/>
  <c r="H1564" i="5"/>
  <c r="H1568" i="5"/>
  <c r="H1572" i="5"/>
  <c r="H1576" i="5"/>
  <c r="H1580" i="5"/>
  <c r="H1584" i="5"/>
  <c r="H1588" i="5"/>
  <c r="H1592" i="5"/>
  <c r="H1596" i="5"/>
  <c r="H1600" i="5"/>
  <c r="H1604" i="5"/>
  <c r="H1608" i="5"/>
  <c r="H1612" i="5"/>
  <c r="H1616" i="5"/>
  <c r="H1620" i="5"/>
  <c r="H1624" i="5"/>
  <c r="H1628" i="5"/>
  <c r="H1632" i="5"/>
  <c r="H1636" i="5"/>
  <c r="H1640" i="5"/>
  <c r="H1644" i="5"/>
  <c r="H1648" i="5"/>
  <c r="H1652" i="5"/>
  <c r="H1656" i="5"/>
  <c r="H1660" i="5"/>
  <c r="H1664" i="5"/>
  <c r="H1668" i="5"/>
  <c r="H1672" i="5"/>
  <c r="H1676" i="5"/>
  <c r="H1680" i="5"/>
  <c r="H1684" i="5"/>
  <c r="H1688" i="5"/>
  <c r="H1692" i="5"/>
  <c r="H1696" i="5"/>
  <c r="H1700" i="5"/>
  <c r="H1704" i="5"/>
  <c r="H1708" i="5"/>
  <c r="H1712" i="5"/>
  <c r="H1716" i="5"/>
  <c r="H1720" i="5"/>
  <c r="H1724" i="5"/>
  <c r="H1728" i="5"/>
  <c r="H1732" i="5"/>
  <c r="H1736" i="5"/>
  <c r="H1740" i="5"/>
  <c r="H1744" i="5"/>
  <c r="H1748" i="5"/>
  <c r="H1752" i="5"/>
  <c r="H1756" i="5"/>
  <c r="H1760" i="5"/>
  <c r="H1764" i="5"/>
  <c r="H1768" i="5"/>
  <c r="H1772" i="5"/>
  <c r="H1776" i="5"/>
  <c r="H1780" i="5"/>
  <c r="H1784" i="5"/>
  <c r="H1788" i="5"/>
  <c r="H1792" i="5"/>
  <c r="H1796" i="5"/>
  <c r="H1800" i="5"/>
  <c r="H1804" i="5"/>
  <c r="H1808" i="5"/>
  <c r="H1812" i="5"/>
  <c r="H1816" i="5"/>
  <c r="H1820" i="5"/>
  <c r="H1824" i="5"/>
  <c r="H1828" i="5"/>
  <c r="H1832" i="5"/>
  <c r="H1836" i="5"/>
  <c r="H1840" i="5"/>
  <c r="H1844" i="5"/>
  <c r="H1848" i="5"/>
  <c r="H1852" i="5"/>
  <c r="H1856" i="5"/>
  <c r="H1860" i="5"/>
  <c r="H1864" i="5"/>
  <c r="H1868" i="5"/>
  <c r="H1872" i="5"/>
  <c r="H1876" i="5"/>
  <c r="H1880" i="5"/>
  <c r="H1884" i="5"/>
  <c r="H1888" i="5"/>
  <c r="H1892" i="5"/>
  <c r="H1896" i="5"/>
  <c r="H1900" i="5"/>
  <c r="H1904" i="5"/>
  <c r="H1908" i="5"/>
  <c r="H1912" i="5"/>
  <c r="H1916" i="5"/>
  <c r="H1920" i="5"/>
  <c r="H1924" i="5"/>
  <c r="H1928" i="5"/>
  <c r="H1932" i="5"/>
  <c r="H1936" i="5"/>
  <c r="H1940" i="5"/>
  <c r="H1944" i="5"/>
  <c r="H1948" i="5"/>
  <c r="H1952" i="5"/>
  <c r="H1956" i="5"/>
  <c r="H1960" i="5"/>
  <c r="H1964" i="5"/>
  <c r="H1968" i="5"/>
  <c r="H1972" i="5"/>
  <c r="H1976" i="5"/>
  <c r="H1980" i="5"/>
  <c r="H1984" i="5"/>
  <c r="H1988" i="5"/>
  <c r="H1992" i="5"/>
  <c r="H1996" i="5"/>
  <c r="H2000" i="5"/>
  <c r="H2004" i="5"/>
  <c r="H2008" i="5"/>
  <c r="H2012" i="5"/>
  <c r="H2016" i="5"/>
  <c r="H2020" i="5"/>
  <c r="H2024" i="5"/>
  <c r="H2028" i="5"/>
  <c r="H2032" i="5"/>
  <c r="H2036" i="5"/>
  <c r="H2040" i="5"/>
  <c r="H2044" i="5"/>
  <c r="H2048" i="5"/>
  <c r="H2052" i="5"/>
  <c r="H2056" i="5"/>
  <c r="H2060" i="5"/>
  <c r="H2064" i="5"/>
  <c r="H2068" i="5"/>
  <c r="H2072" i="5"/>
  <c r="H2076" i="5"/>
  <c r="H2080" i="5"/>
  <c r="H2084" i="5"/>
  <c r="H2088" i="5"/>
  <c r="H2092" i="5"/>
  <c r="H2096" i="5"/>
  <c r="H2100" i="5"/>
  <c r="H2104" i="5"/>
  <c r="H2108" i="5"/>
  <c r="H2112" i="5"/>
  <c r="H2116" i="5"/>
  <c r="H2120" i="5"/>
  <c r="H2124" i="5"/>
  <c r="H2128" i="5"/>
  <c r="H2132" i="5"/>
  <c r="H2136" i="5"/>
  <c r="H2140" i="5"/>
  <c r="H2144" i="5"/>
  <c r="H2148" i="5"/>
  <c r="H2152" i="5"/>
  <c r="H2156" i="5"/>
  <c r="H2160" i="5"/>
  <c r="H2164" i="5"/>
  <c r="H2168" i="5"/>
  <c r="H2172" i="5"/>
  <c r="H2176" i="5"/>
  <c r="H2180" i="5"/>
  <c r="H2184" i="5"/>
  <c r="H2188" i="5"/>
  <c r="H2192" i="5"/>
  <c r="H2196" i="5"/>
  <c r="H2200" i="5"/>
  <c r="H2204" i="5"/>
  <c r="H2208" i="5"/>
  <c r="H2212" i="5"/>
  <c r="H2216" i="5"/>
  <c r="H2220" i="5"/>
  <c r="H2224" i="5"/>
  <c r="H2228" i="5"/>
  <c r="H2232" i="5"/>
  <c r="H2236" i="5"/>
  <c r="H2240" i="5"/>
  <c r="H2244" i="5"/>
  <c r="H2248" i="5"/>
  <c r="H2252" i="5"/>
  <c r="H2256" i="5"/>
  <c r="H2260" i="5"/>
  <c r="H2264" i="5"/>
  <c r="H2268" i="5"/>
  <c r="H2272" i="5"/>
  <c r="H2276" i="5"/>
  <c r="H2280" i="5"/>
  <c r="H2284" i="5"/>
  <c r="H2288" i="5"/>
  <c r="H2292" i="5"/>
  <c r="H2296" i="5"/>
  <c r="H2300" i="5"/>
  <c r="H2304" i="5"/>
  <c r="H2308" i="5"/>
  <c r="H2312" i="5"/>
  <c r="H2316" i="5"/>
  <c r="H2320" i="5"/>
  <c r="H2324" i="5"/>
  <c r="H2328" i="5"/>
  <c r="H2332" i="5"/>
  <c r="H2336" i="5"/>
  <c r="H2340" i="5"/>
  <c r="H892" i="5"/>
  <c r="H900" i="5"/>
  <c r="H908" i="5"/>
  <c r="H916" i="5"/>
  <c r="H924" i="5"/>
  <c r="H932" i="5"/>
  <c r="H940" i="5"/>
  <c r="H948" i="5"/>
  <c r="H956" i="5"/>
  <c r="H964" i="5"/>
  <c r="H972" i="5"/>
  <c r="H980" i="5"/>
  <c r="H988" i="5"/>
  <c r="H993" i="5"/>
  <c r="H999" i="5"/>
  <c r="H1004" i="5"/>
  <c r="H1009" i="5"/>
  <c r="H1015" i="5"/>
  <c r="H1020" i="5"/>
  <c r="H1025" i="5"/>
  <c r="H1031" i="5"/>
  <c r="H1036" i="5"/>
  <c r="H1041" i="5"/>
  <c r="H1047" i="5"/>
  <c r="H1052" i="5"/>
  <c r="H1057" i="5"/>
  <c r="H1063" i="5"/>
  <c r="H1068" i="5"/>
  <c r="H1073" i="5"/>
  <c r="H1079" i="5"/>
  <c r="H1084" i="5"/>
  <c r="H1089" i="5"/>
  <c r="H1095" i="5"/>
  <c r="H1100" i="5"/>
  <c r="H1105" i="5"/>
  <c r="H1111" i="5"/>
  <c r="H1116" i="5"/>
  <c r="H1121" i="5"/>
  <c r="H1127" i="5"/>
  <c r="H1132" i="5"/>
  <c r="H1137" i="5"/>
  <c r="H1143" i="5"/>
  <c r="H1148" i="5"/>
  <c r="H1153" i="5"/>
  <c r="H1157" i="5"/>
  <c r="H1161" i="5"/>
  <c r="H1165" i="5"/>
  <c r="H1169" i="5"/>
  <c r="H1173" i="5"/>
  <c r="H1177" i="5"/>
  <c r="H1181" i="5"/>
  <c r="H1185" i="5"/>
  <c r="H1189" i="5"/>
  <c r="H1193" i="5"/>
  <c r="H1197" i="5"/>
  <c r="H1201" i="5"/>
  <c r="H1205" i="5"/>
  <c r="H1209" i="5"/>
  <c r="H1213" i="5"/>
  <c r="H1217" i="5"/>
  <c r="H1221" i="5"/>
  <c r="H1225" i="5"/>
  <c r="H1229" i="5"/>
  <c r="H1233" i="5"/>
  <c r="H1237" i="5"/>
  <c r="H1241" i="5"/>
  <c r="H1245" i="5"/>
  <c r="H1249" i="5"/>
  <c r="H1253" i="5"/>
  <c r="H1257" i="5"/>
  <c r="H1261" i="5"/>
  <c r="H1265" i="5"/>
  <c r="H1269" i="5"/>
  <c r="H1273" i="5"/>
  <c r="H1277" i="5"/>
  <c r="H1281" i="5"/>
  <c r="H1285" i="5"/>
  <c r="H1289" i="5"/>
  <c r="H1293" i="5"/>
  <c r="H1297" i="5"/>
  <c r="H1301" i="5"/>
  <c r="H1305" i="5"/>
  <c r="H1309" i="5"/>
  <c r="H1313" i="5"/>
  <c r="H1317" i="5"/>
  <c r="H1321" i="5"/>
  <c r="H1325" i="5"/>
  <c r="H1329" i="5"/>
  <c r="H1333" i="5"/>
  <c r="H1337" i="5"/>
  <c r="H1341" i="5"/>
  <c r="H1345" i="5"/>
  <c r="H1349" i="5"/>
  <c r="H1353" i="5"/>
  <c r="H1357" i="5"/>
  <c r="H1361" i="5"/>
  <c r="H1365" i="5"/>
  <c r="H1369" i="5"/>
  <c r="H1373" i="5"/>
  <c r="H1377" i="5"/>
  <c r="H1381" i="5"/>
  <c r="H1385" i="5"/>
  <c r="H1389" i="5"/>
  <c r="H1393" i="5"/>
  <c r="H1397" i="5"/>
  <c r="H1401" i="5"/>
  <c r="H1405" i="5"/>
  <c r="H1409" i="5"/>
  <c r="H1413" i="5"/>
  <c r="H1417" i="5"/>
  <c r="H1421" i="5"/>
  <c r="H1425" i="5"/>
  <c r="H1429" i="5"/>
  <c r="H1433" i="5"/>
  <c r="H1437" i="5"/>
  <c r="H1441" i="5"/>
  <c r="H1445" i="5"/>
  <c r="H1449" i="5"/>
  <c r="H1453" i="5"/>
  <c r="H1457" i="5"/>
  <c r="H1461" i="5"/>
  <c r="H1465" i="5"/>
  <c r="H1469" i="5"/>
  <c r="H1473" i="5"/>
  <c r="H1477" i="5"/>
  <c r="H1481" i="5"/>
  <c r="H1485" i="5"/>
  <c r="H1489" i="5"/>
  <c r="H1493" i="5"/>
  <c r="H1497" i="5"/>
  <c r="H1501" i="5"/>
  <c r="H1505" i="5"/>
  <c r="H1509" i="5"/>
  <c r="H1513" i="5"/>
  <c r="H1517" i="5"/>
  <c r="H1521" i="5"/>
  <c r="H1525" i="5"/>
  <c r="H1529" i="5"/>
  <c r="H1533" i="5"/>
  <c r="H1537" i="5"/>
  <c r="H1541" i="5"/>
  <c r="H1545" i="5"/>
  <c r="H1549" i="5"/>
  <c r="H1553" i="5"/>
  <c r="H1557" i="5"/>
  <c r="H1561" i="5"/>
  <c r="H1565" i="5"/>
  <c r="H1569" i="5"/>
  <c r="H1573" i="5"/>
  <c r="H1577" i="5"/>
  <c r="H1581" i="5"/>
  <c r="H1585" i="5"/>
  <c r="H1589" i="5"/>
  <c r="H1593" i="5"/>
  <c r="H1597" i="5"/>
  <c r="H1601" i="5"/>
  <c r="H1605" i="5"/>
  <c r="H1609" i="5"/>
  <c r="H1613" i="5"/>
  <c r="H1617" i="5"/>
  <c r="H1621" i="5"/>
  <c r="H1625" i="5"/>
  <c r="H1629" i="5"/>
  <c r="H1633" i="5"/>
  <c r="H1637" i="5"/>
  <c r="H1641" i="5"/>
  <c r="H1645" i="5"/>
  <c r="H1649" i="5"/>
  <c r="H1653" i="5"/>
  <c r="H1657" i="5"/>
  <c r="H1661" i="5"/>
  <c r="H1665" i="5"/>
  <c r="H1669" i="5"/>
  <c r="H1673" i="5"/>
  <c r="H1677" i="5"/>
  <c r="H1681" i="5"/>
  <c r="H1685" i="5"/>
  <c r="H1689" i="5"/>
  <c r="H1693" i="5"/>
  <c r="H1697" i="5"/>
  <c r="H1701" i="5"/>
  <c r="H1705" i="5"/>
  <c r="H1709" i="5"/>
  <c r="H1713" i="5"/>
  <c r="H1717" i="5"/>
  <c r="H1721" i="5"/>
  <c r="H1725" i="5"/>
  <c r="H1729" i="5"/>
  <c r="H1733" i="5"/>
  <c r="H1737" i="5"/>
  <c r="H1741" i="5"/>
  <c r="H1745" i="5"/>
  <c r="H1749" i="5"/>
  <c r="H1753" i="5"/>
  <c r="H1757" i="5"/>
  <c r="H1761" i="5"/>
  <c r="H1765" i="5"/>
  <c r="H1769" i="5"/>
  <c r="H1773" i="5"/>
  <c r="H1777" i="5"/>
  <c r="H1781" i="5"/>
  <c r="H1785" i="5"/>
  <c r="H1789" i="5"/>
  <c r="H1793" i="5"/>
  <c r="H1797" i="5"/>
  <c r="H1801" i="5"/>
  <c r="H1805" i="5"/>
  <c r="H1809" i="5"/>
  <c r="H1813" i="5"/>
  <c r="H1817" i="5"/>
  <c r="H1821" i="5"/>
  <c r="H1825" i="5"/>
  <c r="H1829" i="5"/>
  <c r="H1833" i="5"/>
  <c r="H1837" i="5"/>
  <c r="H1841" i="5"/>
  <c r="H1845" i="5"/>
  <c r="H1849" i="5"/>
  <c r="H1853" i="5"/>
  <c r="H1857" i="5"/>
  <c r="H1861" i="5"/>
  <c r="H1865" i="5"/>
  <c r="H1869" i="5"/>
  <c r="H1873" i="5"/>
  <c r="H1877" i="5"/>
  <c r="H1881" i="5"/>
  <c r="H1885" i="5"/>
  <c r="H1889" i="5"/>
  <c r="H1893" i="5"/>
  <c r="H1897" i="5"/>
  <c r="H1901" i="5"/>
  <c r="H1905" i="5"/>
  <c r="H1909" i="5"/>
  <c r="H1913" i="5"/>
  <c r="H1917" i="5"/>
  <c r="H1921" i="5"/>
  <c r="H1925" i="5"/>
  <c r="H1929" i="5"/>
  <c r="H1933" i="5"/>
  <c r="H1937" i="5"/>
  <c r="H1941" i="5"/>
  <c r="H1945" i="5"/>
  <c r="H1949" i="5"/>
  <c r="H1953" i="5"/>
  <c r="H1957" i="5"/>
  <c r="H1961" i="5"/>
  <c r="H1965" i="5"/>
  <c r="H1969" i="5"/>
  <c r="H1973" i="5"/>
  <c r="H1977" i="5"/>
  <c r="H1981" i="5"/>
  <c r="H1985" i="5"/>
  <c r="H1989" i="5"/>
  <c r="H1993" i="5"/>
  <c r="H1997" i="5"/>
  <c r="H2001" i="5"/>
  <c r="H2005" i="5"/>
  <c r="H2009" i="5"/>
  <c r="H2013" i="5"/>
  <c r="H2017" i="5"/>
  <c r="H2021" i="5"/>
  <c r="H2025" i="5"/>
  <c r="H2029" i="5"/>
  <c r="H2033" i="5"/>
  <c r="H2037" i="5"/>
  <c r="H2041" i="5"/>
  <c r="H2045" i="5"/>
  <c r="H2049" i="5"/>
  <c r="H2053" i="5"/>
  <c r="H2057" i="5"/>
  <c r="H2061" i="5"/>
  <c r="H2065" i="5"/>
  <c r="H2069" i="5"/>
  <c r="H2073" i="5"/>
  <c r="H2077" i="5"/>
  <c r="H2081" i="5"/>
  <c r="H2085" i="5"/>
  <c r="H2089" i="5"/>
  <c r="H2093" i="5"/>
  <c r="H2097" i="5"/>
  <c r="H2101" i="5"/>
  <c r="H2105" i="5"/>
  <c r="H2109" i="5"/>
  <c r="H2113" i="5"/>
  <c r="H2117" i="5"/>
  <c r="H2121" i="5"/>
  <c r="H2125" i="5"/>
  <c r="H2129" i="5"/>
  <c r="H2133" i="5"/>
  <c r="H2137" i="5"/>
  <c r="H2141" i="5"/>
  <c r="H2145" i="5"/>
  <c r="H2149" i="5"/>
  <c r="H2153" i="5"/>
  <c r="H2157" i="5"/>
  <c r="H2161" i="5"/>
  <c r="H2165" i="5"/>
  <c r="H2169" i="5"/>
  <c r="H2173" i="5"/>
  <c r="H2177" i="5"/>
  <c r="H2181" i="5"/>
  <c r="H2185" i="5"/>
  <c r="H2189" i="5"/>
  <c r="H2193" i="5"/>
  <c r="H2197" i="5"/>
  <c r="H2201" i="5"/>
  <c r="H2205" i="5"/>
  <c r="H2209" i="5"/>
  <c r="H2213" i="5"/>
  <c r="H2217" i="5"/>
  <c r="H2221" i="5"/>
  <c r="H2225" i="5"/>
  <c r="H2229" i="5"/>
  <c r="H2233" i="5"/>
  <c r="H2237" i="5"/>
  <c r="H2241" i="5"/>
  <c r="H2245" i="5"/>
  <c r="H2249" i="5"/>
  <c r="H2253" i="5"/>
  <c r="H2257" i="5"/>
  <c r="H2261" i="5"/>
  <c r="H2265" i="5"/>
  <c r="H2269" i="5"/>
  <c r="H2273" i="5"/>
  <c r="H2277" i="5"/>
  <c r="H2281" i="5"/>
  <c r="H2285" i="5"/>
  <c r="H2289" i="5"/>
  <c r="H2293" i="5"/>
  <c r="H2297" i="5"/>
  <c r="H2301" i="5"/>
  <c r="H2305" i="5"/>
  <c r="H2309" i="5"/>
  <c r="H2313" i="5"/>
  <c r="H2317" i="5"/>
  <c r="H2321" i="5"/>
  <c r="H2325" i="5"/>
  <c r="H2329" i="5"/>
  <c r="H2333" i="5"/>
  <c r="H2337" i="5"/>
  <c r="H2341" i="5"/>
  <c r="H2345" i="5"/>
  <c r="H2349" i="5"/>
  <c r="H2353" i="5"/>
  <c r="H2357" i="5"/>
  <c r="H2361" i="5"/>
  <c r="H2365" i="5"/>
  <c r="H2369" i="5"/>
  <c r="H2373" i="5"/>
  <c r="H2377" i="5"/>
  <c r="H2381" i="5"/>
  <c r="H2385" i="5"/>
  <c r="H2389" i="5"/>
  <c r="H2393" i="5"/>
  <c r="H2397" i="5"/>
  <c r="H2401" i="5"/>
  <c r="H2405" i="5"/>
  <c r="H2409" i="5"/>
  <c r="H2413" i="5"/>
  <c r="H2417" i="5"/>
  <c r="H2421" i="5"/>
  <c r="H2425" i="5"/>
  <c r="H2429" i="5"/>
  <c r="H2433" i="5"/>
  <c r="H2437" i="5"/>
  <c r="H2441" i="5"/>
  <c r="H2445" i="5"/>
  <c r="H2449" i="5"/>
  <c r="H2453" i="5"/>
  <c r="H2457" i="5"/>
  <c r="H2461" i="5"/>
  <c r="H2465" i="5"/>
  <c r="H2469" i="5"/>
  <c r="H2473" i="5"/>
  <c r="H2477" i="5"/>
  <c r="H2481" i="5"/>
  <c r="H2485" i="5"/>
  <c r="H2489" i="5"/>
  <c r="H2493" i="5"/>
  <c r="H2497" i="5"/>
  <c r="H2501" i="5"/>
  <c r="H2505" i="5"/>
  <c r="H2509" i="5"/>
  <c r="H2513" i="5"/>
  <c r="H2517" i="5"/>
  <c r="H2521" i="5"/>
  <c r="H2525" i="5"/>
  <c r="H2529" i="5"/>
  <c r="H2533" i="5"/>
  <c r="H2537" i="5"/>
  <c r="H2541" i="5"/>
  <c r="H2545" i="5"/>
  <c r="H2549" i="5"/>
  <c r="H2553" i="5"/>
  <c r="H2557" i="5"/>
  <c r="H2561" i="5"/>
  <c r="H2565" i="5"/>
  <c r="H2569" i="5"/>
  <c r="H2573" i="5"/>
  <c r="H2577" i="5"/>
  <c r="H2581" i="5"/>
  <c r="H2585" i="5"/>
  <c r="H2589" i="5"/>
  <c r="H2593" i="5"/>
  <c r="H2597" i="5"/>
  <c r="H2601" i="5"/>
  <c r="H2605" i="5"/>
  <c r="H2609" i="5"/>
  <c r="H2613" i="5"/>
  <c r="H2617" i="5"/>
  <c r="H2621" i="5"/>
  <c r="H2346" i="5"/>
  <c r="H2351" i="5"/>
  <c r="H2356" i="5"/>
  <c r="H2362" i="5"/>
  <c r="H2367" i="5"/>
  <c r="H2372" i="5"/>
  <c r="H2378" i="5"/>
  <c r="H2383" i="5"/>
  <c r="H2388" i="5"/>
  <c r="H2394" i="5"/>
  <c r="H2399" i="5"/>
  <c r="H2404" i="5"/>
  <c r="H2410" i="5"/>
  <c r="H2415" i="5"/>
  <c r="H2420" i="5"/>
  <c r="H2426" i="5"/>
  <c r="H2431" i="5"/>
  <c r="H2436" i="5"/>
  <c r="H2442" i="5"/>
  <c r="H2447" i="5"/>
  <c r="H2452" i="5"/>
  <c r="H2458" i="5"/>
  <c r="H2463" i="5"/>
  <c r="H2468" i="5"/>
  <c r="H2474" i="5"/>
  <c r="H2479" i="5"/>
  <c r="H2484" i="5"/>
  <c r="H2490" i="5"/>
  <c r="H2495" i="5"/>
  <c r="H2500" i="5"/>
  <c r="H2506" i="5"/>
  <c r="H2511" i="5"/>
  <c r="H2516" i="5"/>
  <c r="H2522" i="5"/>
  <c r="H2527" i="5"/>
  <c r="H2532" i="5"/>
  <c r="H2538" i="5"/>
  <c r="H2543" i="5"/>
  <c r="H2548" i="5"/>
  <c r="H2554" i="5"/>
  <c r="H2559" i="5"/>
  <c r="H2564" i="5"/>
  <c r="H2570" i="5"/>
  <c r="H2575" i="5"/>
  <c r="H2580" i="5"/>
  <c r="H2586" i="5"/>
  <c r="H2591" i="5"/>
  <c r="H2596" i="5"/>
  <c r="H2602" i="5"/>
  <c r="H2607" i="5"/>
  <c r="H2612" i="5"/>
  <c r="H2618" i="5"/>
  <c r="H2623" i="5"/>
  <c r="H2627" i="5"/>
  <c r="H2631" i="5"/>
  <c r="H2635" i="5"/>
  <c r="H2639" i="5"/>
  <c r="H2643" i="5"/>
  <c r="H2647" i="5"/>
  <c r="H2651" i="5"/>
  <c r="H2655" i="5"/>
  <c r="H2659" i="5"/>
  <c r="H2663" i="5"/>
  <c r="H2667" i="5"/>
  <c r="H2671" i="5"/>
  <c r="H2675" i="5"/>
  <c r="H2679" i="5"/>
  <c r="H2683" i="5"/>
  <c r="H2687" i="5"/>
  <c r="H2691" i="5"/>
  <c r="H2695" i="5"/>
  <c r="H2699" i="5"/>
  <c r="H2703" i="5"/>
  <c r="H2707" i="5"/>
  <c r="H2711" i="5"/>
  <c r="H2715" i="5"/>
  <c r="H2719" i="5"/>
  <c r="H2723" i="5"/>
  <c r="H2727" i="5"/>
  <c r="H2731" i="5"/>
  <c r="H2735" i="5"/>
  <c r="H2739" i="5"/>
  <c r="H2743" i="5"/>
  <c r="H2747" i="5"/>
  <c r="H2751" i="5"/>
  <c r="H2755" i="5"/>
  <c r="H2759" i="5"/>
  <c r="H2763" i="5"/>
  <c r="H2767" i="5"/>
  <c r="H2771" i="5"/>
  <c r="H2775" i="5"/>
  <c r="H2779" i="5"/>
  <c r="H2783" i="5"/>
  <c r="H2787" i="5"/>
  <c r="H2791" i="5"/>
  <c r="H2795" i="5"/>
  <c r="H2799" i="5"/>
  <c r="H2803" i="5"/>
  <c r="H2807" i="5"/>
  <c r="H2811" i="5"/>
  <c r="H2815" i="5"/>
  <c r="H2819" i="5"/>
  <c r="H2823" i="5"/>
  <c r="H2827" i="5"/>
  <c r="H2831" i="5"/>
  <c r="H2835" i="5"/>
  <c r="H2839" i="5"/>
  <c r="H2843" i="5"/>
  <c r="H2847" i="5"/>
  <c r="H2851" i="5"/>
  <c r="H2855" i="5"/>
  <c r="H2859" i="5"/>
  <c r="H2863" i="5"/>
  <c r="H2867" i="5"/>
  <c r="H2871" i="5"/>
  <c r="H2875" i="5"/>
  <c r="H2879" i="5"/>
  <c r="H2883" i="5"/>
  <c r="H2887" i="5"/>
  <c r="H2891" i="5"/>
  <c r="H2895" i="5"/>
  <c r="H2899" i="5"/>
  <c r="H2903" i="5"/>
  <c r="H2907" i="5"/>
  <c r="H2911" i="5"/>
  <c r="H2915" i="5"/>
  <c r="H2919" i="5"/>
  <c r="H2923" i="5"/>
  <c r="H2927" i="5"/>
  <c r="H2931" i="5"/>
  <c r="H2935" i="5"/>
  <c r="H2939" i="5"/>
  <c r="H2943" i="5"/>
  <c r="H2947" i="5"/>
  <c r="H2951" i="5"/>
  <c r="H2955" i="5"/>
  <c r="H2959" i="5"/>
  <c r="H2963" i="5"/>
  <c r="H2967" i="5"/>
  <c r="H2971" i="5"/>
  <c r="H2975" i="5"/>
  <c r="H2979" i="5"/>
  <c r="H2983" i="5"/>
  <c r="H2987" i="5"/>
  <c r="H2991" i="5"/>
  <c r="H2995" i="5"/>
  <c r="H2999" i="5"/>
  <c r="H3003" i="5"/>
  <c r="H3007" i="5"/>
  <c r="H3011" i="5"/>
  <c r="H3015" i="5"/>
  <c r="H3019" i="5"/>
  <c r="H3023" i="5"/>
  <c r="H3027" i="5"/>
  <c r="H3031" i="5"/>
  <c r="H3035" i="5"/>
  <c r="H3039" i="5"/>
  <c r="H3043" i="5"/>
  <c r="H3047" i="5"/>
  <c r="H3051" i="5"/>
  <c r="H3055" i="5"/>
  <c r="H3059" i="5"/>
  <c r="H3063" i="5"/>
  <c r="H3067" i="5"/>
  <c r="H3071" i="5"/>
  <c r="H3075" i="5"/>
  <c r="H3079" i="5"/>
  <c r="H3083" i="5"/>
  <c r="H3087" i="5"/>
  <c r="H3091" i="5"/>
  <c r="H3095" i="5"/>
  <c r="H3099" i="5"/>
  <c r="H3103" i="5"/>
  <c r="H3107" i="5"/>
  <c r="H3111" i="5"/>
  <c r="H3115" i="5"/>
  <c r="H3119" i="5"/>
  <c r="H3123" i="5"/>
  <c r="H3127" i="5"/>
  <c r="H3131" i="5"/>
  <c r="H3135" i="5"/>
  <c r="H3139" i="5"/>
  <c r="H3143" i="5"/>
  <c r="H3147" i="5"/>
  <c r="H3151" i="5"/>
  <c r="H3155" i="5"/>
  <c r="H3159" i="5"/>
  <c r="H3163" i="5"/>
  <c r="H3167" i="5"/>
  <c r="H3171" i="5"/>
  <c r="H3175" i="5"/>
  <c r="H3179" i="5"/>
  <c r="H3183" i="5"/>
  <c r="H3187" i="5"/>
  <c r="H3191" i="5"/>
  <c r="H3195" i="5"/>
  <c r="H3199" i="5"/>
  <c r="H3203" i="5"/>
  <c r="H3207" i="5"/>
  <c r="H3211" i="5"/>
  <c r="H3215" i="5"/>
  <c r="H3219" i="5"/>
  <c r="H3223" i="5"/>
  <c r="H3227" i="5"/>
  <c r="H3231" i="5"/>
  <c r="H3235" i="5"/>
  <c r="H3239" i="5"/>
  <c r="H3243" i="5"/>
  <c r="H3247" i="5"/>
  <c r="H3251" i="5"/>
  <c r="H3255" i="5"/>
  <c r="H3259" i="5"/>
  <c r="H3263" i="5"/>
  <c r="H3267" i="5"/>
  <c r="H3271" i="5"/>
  <c r="H3275" i="5"/>
  <c r="H3279" i="5"/>
  <c r="H3283" i="5"/>
  <c r="H3287" i="5"/>
  <c r="H3291" i="5"/>
  <c r="H3295" i="5"/>
  <c r="H3299" i="5"/>
  <c r="H3303" i="5"/>
  <c r="H3307" i="5"/>
  <c r="H3311" i="5"/>
  <c r="H3315" i="5"/>
  <c r="H3319" i="5"/>
  <c r="H3323" i="5"/>
  <c r="H3327" i="5"/>
  <c r="H3331" i="5"/>
  <c r="H3335" i="5"/>
  <c r="H3339" i="5"/>
  <c r="H3343" i="5"/>
  <c r="H3347" i="5"/>
  <c r="H3351" i="5"/>
  <c r="H3355" i="5"/>
  <c r="H3359" i="5"/>
  <c r="H3363" i="5"/>
  <c r="H3367" i="5"/>
  <c r="H3371" i="5"/>
  <c r="H3375" i="5"/>
  <c r="H3379" i="5"/>
  <c r="H3383" i="5"/>
  <c r="H3387" i="5"/>
  <c r="H3391" i="5"/>
  <c r="H3395" i="5"/>
  <c r="H3399" i="5"/>
  <c r="H3403" i="5"/>
  <c r="H3407" i="5"/>
  <c r="H3411" i="5"/>
  <c r="H3415" i="5"/>
  <c r="H3419" i="5"/>
  <c r="H3423" i="5"/>
  <c r="H3427" i="5"/>
  <c r="H3431" i="5"/>
  <c r="H3435" i="5"/>
  <c r="H3439" i="5"/>
  <c r="H3443" i="5"/>
  <c r="H3447" i="5"/>
  <c r="H3451" i="5"/>
  <c r="H3455" i="5"/>
  <c r="H3459" i="5"/>
  <c r="H3463" i="5"/>
  <c r="H3467" i="5"/>
  <c r="H3471" i="5"/>
  <c r="H3475" i="5"/>
  <c r="H3479" i="5"/>
  <c r="H3483" i="5"/>
  <c r="H3487" i="5"/>
  <c r="H3491" i="5"/>
  <c r="H3495" i="5"/>
  <c r="H3499" i="5"/>
  <c r="H3503" i="5"/>
  <c r="H3507" i="5"/>
  <c r="H3511" i="5"/>
  <c r="H3515" i="5"/>
  <c r="H3519" i="5"/>
  <c r="H3523" i="5"/>
  <c r="H3527" i="5"/>
  <c r="H3531" i="5"/>
  <c r="H3535" i="5"/>
  <c r="H3539" i="5"/>
  <c r="H3543" i="5"/>
  <c r="H3547" i="5"/>
  <c r="H3551" i="5"/>
  <c r="H3555" i="5"/>
  <c r="H3559" i="5"/>
  <c r="H3563" i="5"/>
  <c r="H3567" i="5"/>
  <c r="H3571" i="5"/>
  <c r="H3575" i="5"/>
  <c r="H3579" i="5"/>
  <c r="H3583" i="5"/>
  <c r="H3587" i="5"/>
  <c r="H3591" i="5"/>
  <c r="H3595" i="5"/>
  <c r="H3599" i="5"/>
  <c r="H3603" i="5"/>
  <c r="H3607" i="5"/>
  <c r="H3611" i="5"/>
  <c r="H3615" i="5"/>
  <c r="H3619" i="5"/>
  <c r="H3623" i="5"/>
  <c r="H3627" i="5"/>
  <c r="H3631" i="5"/>
  <c r="H3635" i="5"/>
  <c r="H3639" i="5"/>
  <c r="H3643" i="5"/>
  <c r="H3647" i="5"/>
  <c r="H3651" i="5"/>
  <c r="H3655" i="5"/>
  <c r="H3659" i="5"/>
  <c r="H3663" i="5"/>
  <c r="H3667" i="5"/>
  <c r="H3671" i="5"/>
  <c r="H3675" i="5"/>
  <c r="H3679" i="5"/>
  <c r="H3683" i="5"/>
  <c r="H3687" i="5"/>
  <c r="H3691" i="5"/>
  <c r="H3695" i="5"/>
  <c r="H3699" i="5"/>
  <c r="H3703" i="5"/>
  <c r="H3707" i="5"/>
  <c r="H3711" i="5"/>
  <c r="H3715" i="5"/>
  <c r="H3719" i="5"/>
  <c r="H3723" i="5"/>
  <c r="H3727" i="5"/>
  <c r="H3731" i="5"/>
  <c r="H3735" i="5"/>
  <c r="H3739" i="5"/>
  <c r="H3743" i="5"/>
  <c r="H3747" i="5"/>
  <c r="H3751" i="5"/>
  <c r="H3755" i="5"/>
  <c r="H3759" i="5"/>
  <c r="H3763" i="5"/>
  <c r="H3767" i="5"/>
  <c r="H3771" i="5"/>
  <c r="H3775" i="5"/>
  <c r="H2342" i="5"/>
  <c r="H2347" i="5"/>
  <c r="H2352" i="5"/>
  <c r="H2358" i="5"/>
  <c r="H2363" i="5"/>
  <c r="H2368" i="5"/>
  <c r="H2374" i="5"/>
  <c r="H2379" i="5"/>
  <c r="H2384" i="5"/>
  <c r="H2390" i="5"/>
  <c r="H2395" i="5"/>
  <c r="H2400" i="5"/>
  <c r="H2406" i="5"/>
  <c r="H2411" i="5"/>
  <c r="H2416" i="5"/>
  <c r="H2422" i="5"/>
  <c r="H2427" i="5"/>
  <c r="H2432" i="5"/>
  <c r="H2438" i="5"/>
  <c r="H2443" i="5"/>
  <c r="H2448" i="5"/>
  <c r="H2454" i="5"/>
  <c r="H2459" i="5"/>
  <c r="H2464" i="5"/>
  <c r="H2470" i="5"/>
  <c r="H2475" i="5"/>
  <c r="H2480" i="5"/>
  <c r="H2486" i="5"/>
  <c r="H2491" i="5"/>
  <c r="H2496" i="5"/>
  <c r="H2502" i="5"/>
  <c r="H2507" i="5"/>
  <c r="H2512" i="5"/>
  <c r="H2518" i="5"/>
  <c r="H2523" i="5"/>
  <c r="H2528" i="5"/>
  <c r="H2534" i="5"/>
  <c r="H2539" i="5"/>
  <c r="H2544" i="5"/>
  <c r="H2550" i="5"/>
  <c r="H2555" i="5"/>
  <c r="H2560" i="5"/>
  <c r="H2566" i="5"/>
  <c r="H2571" i="5"/>
  <c r="H2576" i="5"/>
  <c r="H2582" i="5"/>
  <c r="H2587" i="5"/>
  <c r="H2592" i="5"/>
  <c r="H2598" i="5"/>
  <c r="H2603" i="5"/>
  <c r="H2608" i="5"/>
  <c r="H2614" i="5"/>
  <c r="H2619" i="5"/>
  <c r="H2624" i="5"/>
  <c r="H2628" i="5"/>
  <c r="H2632" i="5"/>
  <c r="H2636" i="5"/>
  <c r="H2640" i="5"/>
  <c r="H2644" i="5"/>
  <c r="H2648" i="5"/>
  <c r="H2652" i="5"/>
  <c r="H2656" i="5"/>
  <c r="H2660" i="5"/>
  <c r="H2664" i="5"/>
  <c r="H2668" i="5"/>
  <c r="H2672" i="5"/>
  <c r="H2676" i="5"/>
  <c r="H2680" i="5"/>
  <c r="H2684" i="5"/>
  <c r="H2688" i="5"/>
  <c r="H2692" i="5"/>
  <c r="H2696" i="5"/>
  <c r="H2700" i="5"/>
  <c r="H2704" i="5"/>
  <c r="H2708" i="5"/>
  <c r="H2712" i="5"/>
  <c r="H2716" i="5"/>
  <c r="H2720" i="5"/>
  <c r="H2724" i="5"/>
  <c r="H2728" i="5"/>
  <c r="H2732" i="5"/>
  <c r="H2736" i="5"/>
  <c r="H2740" i="5"/>
  <c r="H2744" i="5"/>
  <c r="H2748" i="5"/>
  <c r="H2752" i="5"/>
  <c r="H2756" i="5"/>
  <c r="H2760" i="5"/>
  <c r="H2764" i="5"/>
  <c r="H2768" i="5"/>
  <c r="H2772" i="5"/>
  <c r="H2776" i="5"/>
  <c r="H2780" i="5"/>
  <c r="H2784" i="5"/>
  <c r="H2788" i="5"/>
  <c r="H2792" i="5"/>
  <c r="H2796" i="5"/>
  <c r="H2800" i="5"/>
  <c r="H2804" i="5"/>
  <c r="H2808" i="5"/>
  <c r="H2812" i="5"/>
  <c r="H2816" i="5"/>
  <c r="H2820" i="5"/>
  <c r="H2824" i="5"/>
  <c r="H2828" i="5"/>
  <c r="H2832" i="5"/>
  <c r="H2836" i="5"/>
  <c r="H2840" i="5"/>
  <c r="H2844" i="5"/>
  <c r="H2848" i="5"/>
  <c r="H2852" i="5"/>
  <c r="H2856" i="5"/>
  <c r="H2860" i="5"/>
  <c r="H2864" i="5"/>
  <c r="H2868" i="5"/>
  <c r="H2872" i="5"/>
  <c r="H2876" i="5"/>
  <c r="H2880" i="5"/>
  <c r="H2884" i="5"/>
  <c r="H2888" i="5"/>
  <c r="H2892" i="5"/>
  <c r="H2896" i="5"/>
  <c r="H2900" i="5"/>
  <c r="H2904" i="5"/>
  <c r="H2908" i="5"/>
  <c r="H2912" i="5"/>
  <c r="H2916" i="5"/>
  <c r="H2920" i="5"/>
  <c r="H2924" i="5"/>
  <c r="H2928" i="5"/>
  <c r="H2932" i="5"/>
  <c r="H2936" i="5"/>
  <c r="H2940" i="5"/>
  <c r="H2944" i="5"/>
  <c r="H2948" i="5"/>
  <c r="H2952" i="5"/>
  <c r="H2956" i="5"/>
  <c r="H2960" i="5"/>
  <c r="H2964" i="5"/>
  <c r="H2968" i="5"/>
  <c r="H2972" i="5"/>
  <c r="H2976" i="5"/>
  <c r="H2980" i="5"/>
  <c r="H2984" i="5"/>
  <c r="H2988" i="5"/>
  <c r="H2992" i="5"/>
  <c r="H2996" i="5"/>
  <c r="H3000" i="5"/>
  <c r="H3004" i="5"/>
  <c r="H3008" i="5"/>
  <c r="H3012" i="5"/>
  <c r="H3016" i="5"/>
  <c r="H3020" i="5"/>
  <c r="H3024" i="5"/>
  <c r="H3028" i="5"/>
  <c r="H3032" i="5"/>
  <c r="H3036" i="5"/>
  <c r="H3040" i="5"/>
  <c r="H3044" i="5"/>
  <c r="H3048" i="5"/>
  <c r="H3052" i="5"/>
  <c r="H3056" i="5"/>
  <c r="H3060" i="5"/>
  <c r="H3064" i="5"/>
  <c r="H3068" i="5"/>
  <c r="H3072" i="5"/>
  <c r="H3076" i="5"/>
  <c r="H3080" i="5"/>
  <c r="H3084" i="5"/>
  <c r="H3088" i="5"/>
  <c r="H3092" i="5"/>
  <c r="H3096" i="5"/>
  <c r="H3100" i="5"/>
  <c r="H3104" i="5"/>
  <c r="H3108" i="5"/>
  <c r="H3112" i="5"/>
  <c r="H3116" i="5"/>
  <c r="H3120" i="5"/>
  <c r="H3124" i="5"/>
  <c r="H3128" i="5"/>
  <c r="H3132" i="5"/>
  <c r="H3136" i="5"/>
  <c r="H3140" i="5"/>
  <c r="H3144" i="5"/>
  <c r="H3148" i="5"/>
  <c r="H3152" i="5"/>
  <c r="H3156" i="5"/>
  <c r="H3160" i="5"/>
  <c r="H3164" i="5"/>
  <c r="H3168" i="5"/>
  <c r="H3172" i="5"/>
  <c r="H3176" i="5"/>
  <c r="H3180" i="5"/>
  <c r="H3184" i="5"/>
  <c r="H3188" i="5"/>
  <c r="H3192" i="5"/>
  <c r="H3196" i="5"/>
  <c r="H3200" i="5"/>
  <c r="H3204" i="5"/>
  <c r="H3208" i="5"/>
  <c r="H3212" i="5"/>
  <c r="H3216" i="5"/>
  <c r="H3220" i="5"/>
  <c r="H3224" i="5"/>
  <c r="H3228" i="5"/>
  <c r="H3232" i="5"/>
  <c r="H3236" i="5"/>
  <c r="H3240" i="5"/>
  <c r="H3244" i="5"/>
  <c r="H3248" i="5"/>
  <c r="H3252" i="5"/>
  <c r="H3256" i="5"/>
  <c r="H3260" i="5"/>
  <c r="H3264" i="5"/>
  <c r="H3268" i="5"/>
  <c r="H3272" i="5"/>
  <c r="H3276" i="5"/>
  <c r="H3280" i="5"/>
  <c r="H3284" i="5"/>
  <c r="H3288" i="5"/>
  <c r="H3292" i="5"/>
  <c r="H3296" i="5"/>
  <c r="H3300" i="5"/>
  <c r="H3304" i="5"/>
  <c r="H3308" i="5"/>
  <c r="H3312" i="5"/>
  <c r="H3316" i="5"/>
  <c r="H3320" i="5"/>
  <c r="H3324" i="5"/>
  <c r="H3328" i="5"/>
  <c r="H3332" i="5"/>
  <c r="H3336" i="5"/>
  <c r="H3340" i="5"/>
  <c r="H3344" i="5"/>
  <c r="H3348" i="5"/>
  <c r="H3352" i="5"/>
  <c r="H3356" i="5"/>
  <c r="H3360" i="5"/>
  <c r="H3364" i="5"/>
  <c r="H3368" i="5"/>
  <c r="H3372" i="5"/>
  <c r="H3376" i="5"/>
  <c r="H3380" i="5"/>
  <c r="H3384" i="5"/>
  <c r="H3388" i="5"/>
  <c r="H3392" i="5"/>
  <c r="H3396" i="5"/>
  <c r="H3400" i="5"/>
  <c r="H3404" i="5"/>
  <c r="H3408" i="5"/>
  <c r="H3412" i="5"/>
  <c r="H3416" i="5"/>
  <c r="H3420" i="5"/>
  <c r="H3424" i="5"/>
  <c r="H3428" i="5"/>
  <c r="H3432" i="5"/>
  <c r="H3436" i="5"/>
  <c r="H3440" i="5"/>
  <c r="H3444" i="5"/>
  <c r="H3448" i="5"/>
  <c r="H3452" i="5"/>
  <c r="H3456" i="5"/>
  <c r="H3460" i="5"/>
  <c r="H3464" i="5"/>
  <c r="H3468" i="5"/>
  <c r="H3472" i="5"/>
  <c r="H3476" i="5"/>
  <c r="H3480" i="5"/>
  <c r="H3484" i="5"/>
  <c r="H3488" i="5"/>
  <c r="H3492" i="5"/>
  <c r="H3496" i="5"/>
  <c r="H3500" i="5"/>
  <c r="H3504" i="5"/>
  <c r="H3508" i="5"/>
  <c r="H3512" i="5"/>
  <c r="H3516" i="5"/>
  <c r="H3520" i="5"/>
  <c r="H3524" i="5"/>
  <c r="H3528" i="5"/>
  <c r="H3532" i="5"/>
  <c r="H3536" i="5"/>
  <c r="H3540" i="5"/>
  <c r="H3544" i="5"/>
  <c r="H3548" i="5"/>
  <c r="H3552" i="5"/>
  <c r="H3556" i="5"/>
  <c r="H3560" i="5"/>
  <c r="H3564" i="5"/>
  <c r="H3568" i="5"/>
  <c r="H3572" i="5"/>
  <c r="H3576" i="5"/>
  <c r="H3580" i="5"/>
  <c r="H3584" i="5"/>
  <c r="H3588" i="5"/>
  <c r="H3592" i="5"/>
  <c r="H3596" i="5"/>
  <c r="H3600" i="5"/>
  <c r="H3604" i="5"/>
  <c r="H3608" i="5"/>
  <c r="H3612" i="5"/>
  <c r="H3616" i="5"/>
  <c r="H3620" i="5"/>
  <c r="H3624" i="5"/>
  <c r="H3628" i="5"/>
  <c r="H3632" i="5"/>
  <c r="H3636" i="5"/>
  <c r="H3640" i="5"/>
  <c r="H3644" i="5"/>
  <c r="H3648" i="5"/>
  <c r="H3652" i="5"/>
  <c r="H3656" i="5"/>
  <c r="H3660" i="5"/>
  <c r="H3664" i="5"/>
  <c r="H3668" i="5"/>
  <c r="H3672" i="5"/>
  <c r="H3676" i="5"/>
  <c r="H3680" i="5"/>
  <c r="H3684" i="5"/>
  <c r="H3688" i="5"/>
  <c r="H3692" i="5"/>
  <c r="H3696" i="5"/>
  <c r="H3700" i="5"/>
  <c r="H3704" i="5"/>
  <c r="H3708" i="5"/>
  <c r="H3712" i="5"/>
  <c r="H3716" i="5"/>
  <c r="H3720" i="5"/>
  <c r="H3724" i="5"/>
  <c r="H3728" i="5"/>
  <c r="H3732" i="5"/>
  <c r="H3736" i="5"/>
  <c r="H3740" i="5"/>
  <c r="H3744" i="5"/>
  <c r="H3748" i="5"/>
  <c r="H3752" i="5"/>
  <c r="H3756" i="5"/>
  <c r="H3760" i="5"/>
  <c r="H3764" i="5"/>
  <c r="H3768" i="5"/>
  <c r="H3772" i="5"/>
  <c r="H2343" i="5"/>
  <c r="H2348" i="5"/>
  <c r="H2354" i="5"/>
  <c r="H2359" i="5"/>
  <c r="H2364" i="5"/>
  <c r="H2370" i="5"/>
  <c r="H2375" i="5"/>
  <c r="H2380" i="5"/>
  <c r="H2386" i="5"/>
  <c r="H2391" i="5"/>
  <c r="H2396" i="5"/>
  <c r="H2402" i="5"/>
  <c r="H2407" i="5"/>
  <c r="H2412" i="5"/>
  <c r="H2418" i="5"/>
  <c r="H2423" i="5"/>
  <c r="H2428" i="5"/>
  <c r="H2434" i="5"/>
  <c r="H2439" i="5"/>
  <c r="H2444" i="5"/>
  <c r="H2450" i="5"/>
  <c r="H2455" i="5"/>
  <c r="H2460" i="5"/>
  <c r="H2466" i="5"/>
  <c r="H2471" i="5"/>
  <c r="H2476" i="5"/>
  <c r="H2482" i="5"/>
  <c r="H2487" i="5"/>
  <c r="H2492" i="5"/>
  <c r="H2498" i="5"/>
  <c r="H2503" i="5"/>
  <c r="H2508" i="5"/>
  <c r="H2514" i="5"/>
  <c r="H2519" i="5"/>
  <c r="H2524" i="5"/>
  <c r="H2530" i="5"/>
  <c r="H2535" i="5"/>
  <c r="H2540" i="5"/>
  <c r="H2546" i="5"/>
  <c r="H2551" i="5"/>
  <c r="H2556" i="5"/>
  <c r="H2562" i="5"/>
  <c r="H2567" i="5"/>
  <c r="H2572" i="5"/>
  <c r="H2578" i="5"/>
  <c r="H2583" i="5"/>
  <c r="H2588" i="5"/>
  <c r="H2594" i="5"/>
  <c r="H2599" i="5"/>
  <c r="H2604" i="5"/>
  <c r="H2610" i="5"/>
  <c r="H2615" i="5"/>
  <c r="H2620" i="5"/>
  <c r="H2625" i="5"/>
  <c r="H2629" i="5"/>
  <c r="H2633" i="5"/>
  <c r="H2637" i="5"/>
  <c r="H2641" i="5"/>
  <c r="H2645" i="5"/>
  <c r="H2649" i="5"/>
  <c r="H2653" i="5"/>
  <c r="H2657" i="5"/>
  <c r="H2661" i="5"/>
  <c r="H2665" i="5"/>
  <c r="H2669" i="5"/>
  <c r="H2673" i="5"/>
  <c r="H2677" i="5"/>
  <c r="H2681" i="5"/>
  <c r="H2685" i="5"/>
  <c r="H2689" i="5"/>
  <c r="H2693" i="5"/>
  <c r="H2697" i="5"/>
  <c r="H2701" i="5"/>
  <c r="H2705" i="5"/>
  <c r="H2709" i="5"/>
  <c r="H2713" i="5"/>
  <c r="H2717" i="5"/>
  <c r="H2721" i="5"/>
  <c r="H2725" i="5"/>
  <c r="H2729" i="5"/>
  <c r="H2733" i="5"/>
  <c r="H2737" i="5"/>
  <c r="H2741" i="5"/>
  <c r="H2745" i="5"/>
  <c r="H2749" i="5"/>
  <c r="H2753" i="5"/>
  <c r="H2757" i="5"/>
  <c r="H2761" i="5"/>
  <c r="H2765" i="5"/>
  <c r="H2769" i="5"/>
  <c r="H2773" i="5"/>
  <c r="H2777" i="5"/>
  <c r="H2781" i="5"/>
  <c r="H2785" i="5"/>
  <c r="H2789" i="5"/>
  <c r="H2793" i="5"/>
  <c r="H2797" i="5"/>
  <c r="H2801" i="5"/>
  <c r="H2805" i="5"/>
  <c r="H2809" i="5"/>
  <c r="H2813" i="5"/>
  <c r="H2817" i="5"/>
  <c r="H2821" i="5"/>
  <c r="H2825" i="5"/>
  <c r="H2829" i="5"/>
  <c r="H2833" i="5"/>
  <c r="H2837" i="5"/>
  <c r="H2841" i="5"/>
  <c r="H2845" i="5"/>
  <c r="H2849" i="5"/>
  <c r="H2853" i="5"/>
  <c r="H2857" i="5"/>
  <c r="H2861" i="5"/>
  <c r="H2865" i="5"/>
  <c r="H2869" i="5"/>
  <c r="H2873" i="5"/>
  <c r="H2877" i="5"/>
  <c r="H2881" i="5"/>
  <c r="H2885" i="5"/>
  <c r="H2889" i="5"/>
  <c r="H2893" i="5"/>
  <c r="H2897" i="5"/>
  <c r="H2901" i="5"/>
  <c r="H2905" i="5"/>
  <c r="H2909" i="5"/>
  <c r="H2913" i="5"/>
  <c r="H2917" i="5"/>
  <c r="H2921" i="5"/>
  <c r="H2925" i="5"/>
  <c r="H2929" i="5"/>
  <c r="H2933" i="5"/>
  <c r="H2937" i="5"/>
  <c r="H2941" i="5"/>
  <c r="H2945" i="5"/>
  <c r="H2949" i="5"/>
  <c r="H2953" i="5"/>
  <c r="H2957" i="5"/>
  <c r="H2961" i="5"/>
  <c r="H2965" i="5"/>
  <c r="H2969" i="5"/>
  <c r="H2973" i="5"/>
  <c r="H2977" i="5"/>
  <c r="H2981" i="5"/>
  <c r="H2985" i="5"/>
  <c r="H2989" i="5"/>
  <c r="H2993" i="5"/>
  <c r="H2997" i="5"/>
  <c r="H3001" i="5"/>
  <c r="H3005" i="5"/>
  <c r="H3009" i="5"/>
  <c r="H3013" i="5"/>
  <c r="H3017" i="5"/>
  <c r="H3021" i="5"/>
  <c r="H3025" i="5"/>
  <c r="H3029" i="5"/>
  <c r="H3033" i="5"/>
  <c r="H3037" i="5"/>
  <c r="H3041" i="5"/>
  <c r="H3045" i="5"/>
  <c r="H3049" i="5"/>
  <c r="H3053" i="5"/>
  <c r="H3057" i="5"/>
  <c r="H3061" i="5"/>
  <c r="H3065" i="5"/>
  <c r="H3069" i="5"/>
  <c r="H3073" i="5"/>
  <c r="H3077" i="5"/>
  <c r="H3081" i="5"/>
  <c r="H3085" i="5"/>
  <c r="H3089" i="5"/>
  <c r="H3093" i="5"/>
  <c r="H3097" i="5"/>
  <c r="H3101" i="5"/>
  <c r="H3105" i="5"/>
  <c r="H3109" i="5"/>
  <c r="H3113" i="5"/>
  <c r="H3117" i="5"/>
  <c r="H3121" i="5"/>
  <c r="H3125" i="5"/>
  <c r="H3129" i="5"/>
  <c r="H3133" i="5"/>
  <c r="H3137" i="5"/>
  <c r="H3141" i="5"/>
  <c r="H3145" i="5"/>
  <c r="H3149" i="5"/>
  <c r="H3153" i="5"/>
  <c r="H3157" i="5"/>
  <c r="H3161" i="5"/>
  <c r="H3165" i="5"/>
  <c r="H3169" i="5"/>
  <c r="H3173" i="5"/>
  <c r="H3177" i="5"/>
  <c r="H3181" i="5"/>
  <c r="H3185" i="5"/>
  <c r="H3189" i="5"/>
  <c r="H3193" i="5"/>
  <c r="H3197" i="5"/>
  <c r="H3201" i="5"/>
  <c r="H3205" i="5"/>
  <c r="H3209" i="5"/>
  <c r="H3213" i="5"/>
  <c r="H3217" i="5"/>
  <c r="H3221" i="5"/>
  <c r="H3225" i="5"/>
  <c r="H3229" i="5"/>
  <c r="H3233" i="5"/>
  <c r="H3237" i="5"/>
  <c r="H3241" i="5"/>
  <c r="H3245" i="5"/>
  <c r="H3249" i="5"/>
  <c r="H3253" i="5"/>
  <c r="H3257" i="5"/>
  <c r="H3261" i="5"/>
  <c r="H3265" i="5"/>
  <c r="H3269" i="5"/>
  <c r="H3273" i="5"/>
  <c r="H3277" i="5"/>
  <c r="H3281" i="5"/>
  <c r="H3285" i="5"/>
  <c r="H3289" i="5"/>
  <c r="H3293" i="5"/>
  <c r="H3297" i="5"/>
  <c r="H3301" i="5"/>
  <c r="H3305" i="5"/>
  <c r="H3309" i="5"/>
  <c r="H3313" i="5"/>
  <c r="H3317" i="5"/>
  <c r="H3321" i="5"/>
  <c r="H3325" i="5"/>
  <c r="H3329" i="5"/>
  <c r="H3333" i="5"/>
  <c r="H3337" i="5"/>
  <c r="H3341" i="5"/>
  <c r="H3345" i="5"/>
  <c r="H3349" i="5"/>
  <c r="H3353" i="5"/>
  <c r="H3357" i="5"/>
  <c r="H3361" i="5"/>
  <c r="H3365" i="5"/>
  <c r="H3369" i="5"/>
  <c r="H3373" i="5"/>
  <c r="H3377" i="5"/>
  <c r="H3381" i="5"/>
  <c r="H3385" i="5"/>
  <c r="H3389" i="5"/>
  <c r="H3393" i="5"/>
  <c r="H3397" i="5"/>
  <c r="H3401" i="5"/>
  <c r="H3405" i="5"/>
  <c r="H3409" i="5"/>
  <c r="H3413" i="5"/>
  <c r="H3417" i="5"/>
  <c r="H3421" i="5"/>
  <c r="H3425" i="5"/>
  <c r="H3429" i="5"/>
  <c r="H3433" i="5"/>
  <c r="H3437" i="5"/>
  <c r="H3441" i="5"/>
  <c r="H3445" i="5"/>
  <c r="H3449" i="5"/>
  <c r="H3453" i="5"/>
  <c r="H3457" i="5"/>
  <c r="H3461" i="5"/>
  <c r="H3465" i="5"/>
  <c r="H3469" i="5"/>
  <c r="H3473" i="5"/>
  <c r="H3477" i="5"/>
  <c r="H3481" i="5"/>
  <c r="H3485" i="5"/>
  <c r="H3489" i="5"/>
  <c r="H3493" i="5"/>
  <c r="H3497" i="5"/>
  <c r="H3501" i="5"/>
  <c r="H3505" i="5"/>
  <c r="H3509" i="5"/>
  <c r="H3513" i="5"/>
  <c r="H3517" i="5"/>
  <c r="H3521" i="5"/>
  <c r="H3525" i="5"/>
  <c r="H3529" i="5"/>
  <c r="H3533" i="5"/>
  <c r="H3537" i="5"/>
  <c r="H3541" i="5"/>
  <c r="H3545" i="5"/>
  <c r="H3549" i="5"/>
  <c r="H3553" i="5"/>
  <c r="H3557" i="5"/>
  <c r="H3561" i="5"/>
  <c r="H3565" i="5"/>
  <c r="H3569" i="5"/>
  <c r="H3573" i="5"/>
  <c r="H3577" i="5"/>
  <c r="H3581" i="5"/>
  <c r="H3585" i="5"/>
  <c r="H3589" i="5"/>
  <c r="H3593" i="5"/>
  <c r="H3597" i="5"/>
  <c r="H3601" i="5"/>
  <c r="H3605" i="5"/>
  <c r="H3609" i="5"/>
  <c r="H3613" i="5"/>
  <c r="H3617" i="5"/>
  <c r="H3621" i="5"/>
  <c r="H3625" i="5"/>
  <c r="H3629" i="5"/>
  <c r="H3633" i="5"/>
  <c r="H3637" i="5"/>
  <c r="H3641" i="5"/>
  <c r="H3645" i="5"/>
  <c r="H3649" i="5"/>
  <c r="H3653" i="5"/>
  <c r="H3657" i="5"/>
  <c r="H3661" i="5"/>
  <c r="H3665" i="5"/>
  <c r="H3669" i="5"/>
  <c r="H3673" i="5"/>
  <c r="H3677" i="5"/>
  <c r="H3681" i="5"/>
  <c r="H3685" i="5"/>
  <c r="H3689" i="5"/>
  <c r="H3693" i="5"/>
  <c r="H3697" i="5"/>
  <c r="H3701" i="5"/>
  <c r="H3705" i="5"/>
  <c r="H3709" i="5"/>
  <c r="H3713" i="5"/>
  <c r="H3717" i="5"/>
  <c r="H3721" i="5"/>
  <c r="H3725" i="5"/>
  <c r="H3729" i="5"/>
  <c r="H3733" i="5"/>
  <c r="H3737" i="5"/>
  <c r="H3741" i="5"/>
  <c r="H3745" i="5"/>
  <c r="H3749" i="5"/>
  <c r="H3753" i="5"/>
  <c r="H3757" i="5"/>
  <c r="H3761" i="5"/>
  <c r="H3765" i="5"/>
  <c r="H3769" i="5"/>
  <c r="H3773" i="5"/>
  <c r="H2344" i="5"/>
  <c r="H2350" i="5"/>
  <c r="H2355" i="5"/>
  <c r="H2360" i="5"/>
  <c r="H2366" i="5"/>
  <c r="H2371" i="5"/>
  <c r="H2376" i="5"/>
  <c r="H2382" i="5"/>
  <c r="H2387" i="5"/>
  <c r="H2392" i="5"/>
  <c r="H2398" i="5"/>
  <c r="H2403" i="5"/>
  <c r="H2408" i="5"/>
  <c r="H2414" i="5"/>
  <c r="H2419" i="5"/>
  <c r="H2424" i="5"/>
  <c r="H2430" i="5"/>
  <c r="H2435" i="5"/>
  <c r="H2440" i="5"/>
  <c r="H2446" i="5"/>
  <c r="H2451" i="5"/>
  <c r="H2456" i="5"/>
  <c r="H2462" i="5"/>
  <c r="H2467" i="5"/>
  <c r="H2472" i="5"/>
  <c r="H2478" i="5"/>
  <c r="H2483" i="5"/>
  <c r="H2488" i="5"/>
  <c r="H2494" i="5"/>
  <c r="H2499" i="5"/>
  <c r="H2504" i="5"/>
  <c r="H2510" i="5"/>
  <c r="H2515" i="5"/>
  <c r="H2520" i="5"/>
  <c r="H2526" i="5"/>
  <c r="H2531" i="5"/>
  <c r="H2536" i="5"/>
  <c r="H2542" i="5"/>
  <c r="H2547" i="5"/>
  <c r="H2552" i="5"/>
  <c r="H2558" i="5"/>
  <c r="H2563" i="5"/>
  <c r="H2568" i="5"/>
  <c r="H2574" i="5"/>
  <c r="H2579" i="5"/>
  <c r="H2584" i="5"/>
  <c r="H2590" i="5"/>
  <c r="H2595" i="5"/>
  <c r="H2600" i="5"/>
  <c r="H2606" i="5"/>
  <c r="H2611" i="5"/>
  <c r="H2616" i="5"/>
  <c r="H2622" i="5"/>
  <c r="H2626" i="5"/>
  <c r="H2630" i="5"/>
  <c r="H2634" i="5"/>
  <c r="H2638" i="5"/>
  <c r="H2642" i="5"/>
  <c r="H2646" i="5"/>
  <c r="H2650" i="5"/>
  <c r="H2654" i="5"/>
  <c r="H2658" i="5"/>
  <c r="H2662" i="5"/>
  <c r="H2666" i="5"/>
  <c r="H2670" i="5"/>
  <c r="H2674" i="5"/>
  <c r="H2678" i="5"/>
  <c r="H2682" i="5"/>
  <c r="H2686" i="5"/>
  <c r="H2690" i="5"/>
  <c r="H2694" i="5"/>
  <c r="H2698" i="5"/>
  <c r="H2702" i="5"/>
  <c r="H2706" i="5"/>
  <c r="H2710" i="5"/>
  <c r="H2714" i="5"/>
  <c r="H2718" i="5"/>
  <c r="H2722" i="5"/>
  <c r="H2726" i="5"/>
  <c r="H2730" i="5"/>
  <c r="H2734" i="5"/>
  <c r="H2738" i="5"/>
  <c r="H2742" i="5"/>
  <c r="H2746" i="5"/>
  <c r="H2750" i="5"/>
  <c r="H2754" i="5"/>
  <c r="H2758" i="5"/>
  <c r="H2762" i="5"/>
  <c r="H2766" i="5"/>
  <c r="H2770" i="5"/>
  <c r="H2774" i="5"/>
  <c r="H2778" i="5"/>
  <c r="H2782" i="5"/>
  <c r="H2786" i="5"/>
  <c r="H2790" i="5"/>
  <c r="H2794" i="5"/>
  <c r="H2798" i="5"/>
  <c r="H2802" i="5"/>
  <c r="H2806" i="5"/>
  <c r="H2810" i="5"/>
  <c r="H2814" i="5"/>
  <c r="H2818" i="5"/>
  <c r="H2822" i="5"/>
  <c r="H2826" i="5"/>
  <c r="H2830" i="5"/>
  <c r="H2834" i="5"/>
  <c r="H2838" i="5"/>
  <c r="H2842" i="5"/>
  <c r="H2846" i="5"/>
  <c r="H2850" i="5"/>
  <c r="H2854" i="5"/>
  <c r="H2858" i="5"/>
  <c r="H2862" i="5"/>
  <c r="H2866" i="5"/>
  <c r="H2870" i="5"/>
  <c r="H2874" i="5"/>
  <c r="H2878" i="5"/>
  <c r="H2882" i="5"/>
  <c r="H2886" i="5"/>
  <c r="H2890" i="5"/>
  <c r="H2894" i="5"/>
  <c r="H2898" i="5"/>
  <c r="H2902" i="5"/>
  <c r="H2906" i="5"/>
  <c r="H2910" i="5"/>
  <c r="H2914" i="5"/>
  <c r="H2918" i="5"/>
  <c r="H2922" i="5"/>
  <c r="H2926" i="5"/>
  <c r="H2930" i="5"/>
  <c r="H2934" i="5"/>
  <c r="H2938" i="5"/>
  <c r="H2942" i="5"/>
  <c r="H2946" i="5"/>
  <c r="H2950" i="5"/>
  <c r="H2954" i="5"/>
  <c r="H2958" i="5"/>
  <c r="H2962" i="5"/>
  <c r="H2966" i="5"/>
  <c r="H2970" i="5"/>
  <c r="H2974" i="5"/>
  <c r="H2978" i="5"/>
  <c r="H2982" i="5"/>
  <c r="H2986" i="5"/>
  <c r="H2990" i="5"/>
  <c r="H2994" i="5"/>
  <c r="H2998" i="5"/>
  <c r="H3002" i="5"/>
  <c r="H3006" i="5"/>
  <c r="H3010" i="5"/>
  <c r="H3014" i="5"/>
  <c r="H3018" i="5"/>
  <c r="H3022" i="5"/>
  <c r="H3026" i="5"/>
  <c r="H3030" i="5"/>
  <c r="H3034" i="5"/>
  <c r="H3038" i="5"/>
  <c r="H3042" i="5"/>
  <c r="H3046" i="5"/>
  <c r="H3050" i="5"/>
  <c r="H3054" i="5"/>
  <c r="H3058" i="5"/>
  <c r="H3062" i="5"/>
  <c r="H3066" i="5"/>
  <c r="H3070" i="5"/>
  <c r="H3074" i="5"/>
  <c r="H3078" i="5"/>
  <c r="H3082" i="5"/>
  <c r="H3086" i="5"/>
  <c r="H3090" i="5"/>
  <c r="H3094" i="5"/>
  <c r="H3098" i="5"/>
  <c r="H3102" i="5"/>
  <c r="H3106" i="5"/>
  <c r="H3110" i="5"/>
  <c r="H3114" i="5"/>
  <c r="H3118" i="5"/>
  <c r="H3122" i="5"/>
  <c r="H3126" i="5"/>
  <c r="H3130" i="5"/>
  <c r="H3134" i="5"/>
  <c r="H3138" i="5"/>
  <c r="H3142" i="5"/>
  <c r="H3146" i="5"/>
  <c r="H3150" i="5"/>
  <c r="H3154" i="5"/>
  <c r="H3158" i="5"/>
  <c r="H3162" i="5"/>
  <c r="H3166" i="5"/>
  <c r="H3170" i="5"/>
  <c r="H3174" i="5"/>
  <c r="H3178" i="5"/>
  <c r="H3182" i="5"/>
  <c r="H3186" i="5"/>
  <c r="H3190" i="5"/>
  <c r="H3194" i="5"/>
  <c r="H3198" i="5"/>
  <c r="H3202" i="5"/>
  <c r="H3206" i="5"/>
  <c r="H3210" i="5"/>
  <c r="H3214" i="5"/>
  <c r="H3218" i="5"/>
  <c r="H3222" i="5"/>
  <c r="H3226" i="5"/>
  <c r="H3230" i="5"/>
  <c r="H3234" i="5"/>
  <c r="H3238" i="5"/>
  <c r="H3242" i="5"/>
  <c r="H3246" i="5"/>
  <c r="H3250" i="5"/>
  <c r="H3254" i="5"/>
  <c r="H3258" i="5"/>
  <c r="H3262" i="5"/>
  <c r="H3266" i="5"/>
  <c r="H3270" i="5"/>
  <c r="H3274" i="5"/>
  <c r="H3278" i="5"/>
  <c r="H3282" i="5"/>
  <c r="H3286" i="5"/>
  <c r="H3290" i="5"/>
  <c r="H3294" i="5"/>
  <c r="H3298" i="5"/>
  <c r="H3302" i="5"/>
  <c r="H3306" i="5"/>
  <c r="H3310" i="5"/>
  <c r="H3314" i="5"/>
  <c r="H3318" i="5"/>
  <c r="H3322" i="5"/>
  <c r="H3326" i="5"/>
  <c r="H3330" i="5"/>
  <c r="H3334" i="5"/>
  <c r="H3338" i="5"/>
  <c r="H3342" i="5"/>
  <c r="H3346" i="5"/>
  <c r="H3350" i="5"/>
  <c r="H3354" i="5"/>
  <c r="H3358" i="5"/>
  <c r="H3362" i="5"/>
  <c r="H3366" i="5"/>
  <c r="H3370" i="5"/>
  <c r="H3374" i="5"/>
  <c r="H3378" i="5"/>
  <c r="H3382" i="5"/>
  <c r="H3386" i="5"/>
  <c r="H3390" i="5"/>
  <c r="H3394" i="5"/>
  <c r="H3398" i="5"/>
  <c r="H3402" i="5"/>
  <c r="H3406" i="5"/>
  <c r="H3410" i="5"/>
  <c r="H3414" i="5"/>
  <c r="H3418" i="5"/>
  <c r="H3422" i="5"/>
  <c r="H3426" i="5"/>
  <c r="H3430" i="5"/>
  <c r="H3434" i="5"/>
  <c r="H3438" i="5"/>
  <c r="H3442" i="5"/>
  <c r="H3446" i="5"/>
  <c r="H3450" i="5"/>
  <c r="H3454" i="5"/>
  <c r="H3458" i="5"/>
  <c r="H3462" i="5"/>
  <c r="H3466" i="5"/>
  <c r="H3470" i="5"/>
  <c r="H3474" i="5"/>
  <c r="H3478" i="5"/>
  <c r="H3482" i="5"/>
  <c r="H3486" i="5"/>
  <c r="H3490" i="5"/>
  <c r="H3494" i="5"/>
  <c r="H3498" i="5"/>
  <c r="H3502" i="5"/>
  <c r="H3506" i="5"/>
  <c r="H3510" i="5"/>
  <c r="H3514" i="5"/>
  <c r="H3518" i="5"/>
  <c r="H3522" i="5"/>
  <c r="H3526" i="5"/>
  <c r="H3530" i="5"/>
  <c r="H3534" i="5"/>
  <c r="H3538" i="5"/>
  <c r="H3542" i="5"/>
  <c r="H3546" i="5"/>
  <c r="H3550" i="5"/>
  <c r="H3554" i="5"/>
  <c r="H3558" i="5"/>
  <c r="H3562" i="5"/>
  <c r="H3566" i="5"/>
  <c r="H3570" i="5"/>
  <c r="H3574" i="5"/>
  <c r="H3578" i="5"/>
  <c r="H3582" i="5"/>
  <c r="H3586" i="5"/>
  <c r="H3590" i="5"/>
  <c r="H3594" i="5"/>
  <c r="H3598" i="5"/>
  <c r="H3602" i="5"/>
  <c r="H3606" i="5"/>
  <c r="H3610" i="5"/>
  <c r="H3614" i="5"/>
  <c r="H3618" i="5"/>
  <c r="H3622" i="5"/>
  <c r="H3626" i="5"/>
  <c r="H3630" i="5"/>
  <c r="H3634" i="5"/>
  <c r="H3638" i="5"/>
  <c r="H3642" i="5"/>
  <c r="H3646" i="5"/>
  <c r="H3650" i="5"/>
  <c r="H3654" i="5"/>
  <c r="H3658" i="5"/>
  <c r="H3662" i="5"/>
  <c r="H3666" i="5"/>
  <c r="H3670" i="5"/>
  <c r="H3674" i="5"/>
  <c r="H3678" i="5"/>
  <c r="H3682" i="5"/>
  <c r="H3686" i="5"/>
  <c r="H3690" i="5"/>
  <c r="H3694" i="5"/>
  <c r="H3698" i="5"/>
  <c r="H3702" i="5"/>
  <c r="H3706" i="5"/>
  <c r="H3710" i="5"/>
  <c r="H3714" i="5"/>
  <c r="H3718" i="5"/>
  <c r="H3722" i="5"/>
  <c r="H3726" i="5"/>
  <c r="H3730" i="5"/>
  <c r="H3734" i="5"/>
  <c r="H3738" i="5"/>
  <c r="H3742" i="5"/>
  <c r="H3746" i="5"/>
  <c r="H3750" i="5"/>
  <c r="H3754" i="5"/>
  <c r="H3758" i="5"/>
  <c r="H3762" i="5"/>
  <c r="H3766" i="5"/>
  <c r="H3770" i="5"/>
  <c r="H3774" i="5"/>
  <c r="H3778" i="5"/>
  <c r="H3782" i="5"/>
  <c r="H3786" i="5"/>
  <c r="H3790" i="5"/>
  <c r="H3794" i="5"/>
  <c r="H3798" i="5"/>
  <c r="H3802" i="5"/>
  <c r="H3806" i="5"/>
  <c r="H3810" i="5"/>
  <c r="H3814" i="5"/>
  <c r="H3818" i="5"/>
  <c r="H3822" i="5"/>
  <c r="H3826" i="5"/>
  <c r="H3830" i="5"/>
  <c r="H3834" i="5"/>
  <c r="H3838" i="5"/>
  <c r="H3842" i="5"/>
  <c r="H3846" i="5"/>
  <c r="H3850" i="5"/>
  <c r="H3854" i="5"/>
  <c r="H3858" i="5"/>
  <c r="H3862" i="5"/>
  <c r="H3866" i="5"/>
  <c r="H3870" i="5"/>
  <c r="H3874" i="5"/>
  <c r="H3878" i="5"/>
  <c r="H3882" i="5"/>
  <c r="H3886" i="5"/>
  <c r="H3890" i="5"/>
  <c r="H3894" i="5"/>
  <c r="H3898" i="5"/>
  <c r="H3902" i="5"/>
  <c r="H3906" i="5"/>
  <c r="H3910" i="5"/>
  <c r="H3914" i="5"/>
  <c r="H3918" i="5"/>
  <c r="H3922" i="5"/>
  <c r="H3926" i="5"/>
  <c r="H3930" i="5"/>
  <c r="H3934" i="5"/>
  <c r="H3938" i="5"/>
  <c r="H3942" i="5"/>
  <c r="H3946" i="5"/>
  <c r="H3950" i="5"/>
  <c r="H3954" i="5"/>
  <c r="H3958" i="5"/>
  <c r="H3962" i="5"/>
  <c r="H3966" i="5"/>
  <c r="H3970" i="5"/>
  <c r="H3974" i="5"/>
  <c r="H3978" i="5"/>
  <c r="H3982" i="5"/>
  <c r="H3986" i="5"/>
  <c r="H3990" i="5"/>
  <c r="H3994" i="5"/>
  <c r="H3998" i="5"/>
  <c r="H4002" i="5"/>
  <c r="H4006" i="5"/>
  <c r="H4010" i="5"/>
  <c r="H4014" i="5"/>
  <c r="H4018" i="5"/>
  <c r="H4022" i="5"/>
  <c r="H4026" i="5"/>
  <c r="H4030" i="5"/>
  <c r="H4034" i="5"/>
  <c r="H4038" i="5"/>
  <c r="H4042" i="5"/>
  <c r="H4046" i="5"/>
  <c r="H4050" i="5"/>
  <c r="H4054" i="5"/>
  <c r="H4058" i="5"/>
  <c r="H4345" i="5"/>
  <c r="H4341" i="5"/>
  <c r="H4337" i="5"/>
  <c r="H4333" i="5"/>
  <c r="H4329" i="5"/>
  <c r="H4325" i="5"/>
  <c r="H4321" i="5"/>
  <c r="H4317" i="5"/>
  <c r="H4313" i="5"/>
  <c r="H4309" i="5"/>
  <c r="H4305" i="5"/>
  <c r="H4301" i="5"/>
  <c r="H4297" i="5"/>
  <c r="H4293" i="5"/>
  <c r="H4289" i="5"/>
  <c r="H4285" i="5"/>
  <c r="H4281" i="5"/>
  <c r="H4277" i="5"/>
  <c r="H4273" i="5"/>
  <c r="H4269" i="5"/>
  <c r="H4265" i="5"/>
  <c r="H4261" i="5"/>
  <c r="H4257" i="5"/>
  <c r="H4253" i="5"/>
  <c r="H4249" i="5"/>
  <c r="H4245" i="5"/>
  <c r="H4241" i="5"/>
  <c r="H4237" i="5"/>
  <c r="H4233" i="5"/>
  <c r="H4229" i="5"/>
  <c r="H4225" i="5"/>
  <c r="H4221" i="5"/>
  <c r="H4217" i="5"/>
  <c r="H4213" i="5"/>
  <c r="H4209" i="5"/>
  <c r="H4205" i="5"/>
  <c r="H4201" i="5"/>
  <c r="H4197" i="5"/>
  <c r="H4193" i="5"/>
  <c r="H4189" i="5"/>
  <c r="H4185" i="5"/>
  <c r="H4181" i="5"/>
  <c r="H4177" i="5"/>
  <c r="H4173" i="5"/>
  <c r="H4169" i="5"/>
  <c r="H4165" i="5"/>
  <c r="H4161" i="5"/>
  <c r="H4157" i="5"/>
  <c r="H4153" i="5"/>
  <c r="H4149" i="5"/>
  <c r="H4145" i="5"/>
  <c r="H4141" i="5"/>
  <c r="H4137" i="5"/>
  <c r="H4133" i="5"/>
  <c r="H4129" i="5"/>
  <c r="H4125" i="5"/>
  <c r="H4121" i="5"/>
  <c r="H4117" i="5"/>
  <c r="H4113" i="5"/>
  <c r="H4109" i="5"/>
  <c r="H4105" i="5"/>
  <c r="H4101" i="5"/>
  <c r="H4097" i="5"/>
  <c r="H4093" i="5"/>
  <c r="H4089" i="5"/>
  <c r="H4085" i="5"/>
  <c r="H4081" i="5"/>
  <c r="H4077" i="5"/>
  <c r="H4073" i="5"/>
  <c r="H4069" i="5"/>
  <c r="H4065" i="5"/>
  <c r="H4061" i="5"/>
  <c r="H4056" i="5"/>
  <c r="H4051" i="5"/>
  <c r="H4045" i="5"/>
  <c r="H4040" i="5"/>
  <c r="H4035" i="5"/>
  <c r="H4029" i="5"/>
  <c r="H4024" i="5"/>
  <c r="H4019" i="5"/>
  <c r="H4013" i="5"/>
  <c r="H4008" i="5"/>
  <c r="H4003" i="5"/>
  <c r="H3997" i="5"/>
  <c r="H3992" i="5"/>
  <c r="H3987" i="5"/>
  <c r="H3981" i="5"/>
  <c r="H3976" i="5"/>
  <c r="H3971" i="5"/>
  <c r="H3965" i="5"/>
  <c r="H3960" i="5"/>
  <c r="H3955" i="5"/>
  <c r="H3949" i="5"/>
  <c r="H3944" i="5"/>
  <c r="H3939" i="5"/>
  <c r="H3933" i="5"/>
  <c r="H3928" i="5"/>
  <c r="H3923" i="5"/>
  <c r="H3917" i="5"/>
  <c r="H3912" i="5"/>
  <c r="H3907" i="5"/>
  <c r="H3901" i="5"/>
  <c r="H3896" i="5"/>
  <c r="H3891" i="5"/>
  <c r="H3885" i="5"/>
  <c r="H3880" i="5"/>
  <c r="H3875" i="5"/>
  <c r="H3869" i="5"/>
  <c r="H3864" i="5"/>
  <c r="H3859" i="5"/>
  <c r="H3853" i="5"/>
  <c r="H3848" i="5"/>
  <c r="H3843" i="5"/>
  <c r="H3837" i="5"/>
  <c r="H3832" i="5"/>
  <c r="H3827" i="5"/>
  <c r="H3821" i="5"/>
  <c r="H3816" i="5"/>
  <c r="H3811" i="5"/>
  <c r="H3805" i="5"/>
  <c r="H3800" i="5"/>
  <c r="H3795" i="5"/>
  <c r="H3789" i="5"/>
  <c r="H3784" i="5"/>
  <c r="H3779" i="5"/>
  <c r="H4188" i="5"/>
  <c r="H4184" i="5"/>
  <c r="H4180" i="5"/>
  <c r="H4176" i="5"/>
  <c r="H4172" i="5"/>
  <c r="H4168" i="5"/>
  <c r="H4164" i="5"/>
  <c r="H4160" i="5"/>
  <c r="H4156" i="5"/>
  <c r="H4152" i="5"/>
  <c r="H4148" i="5"/>
  <c r="H4144" i="5"/>
  <c r="H4140" i="5"/>
  <c r="H4136" i="5"/>
  <c r="H4132" i="5"/>
  <c r="H4128" i="5"/>
  <c r="H4124" i="5"/>
  <c r="H4120" i="5"/>
  <c r="H4116" i="5"/>
  <c r="H4112" i="5"/>
  <c r="H4108" i="5"/>
  <c r="H4104" i="5"/>
  <c r="H4100" i="5"/>
  <c r="H4096" i="5"/>
  <c r="H4092" i="5"/>
  <c r="H4088" i="5"/>
  <c r="H4084" i="5"/>
  <c r="H4080" i="5"/>
  <c r="H4076" i="5"/>
  <c r="H4072" i="5"/>
  <c r="H4068" i="5"/>
  <c r="H4064" i="5"/>
  <c r="H4060" i="5"/>
  <c r="H4055" i="5"/>
  <c r="H4049" i="5"/>
  <c r="H4044" i="5"/>
  <c r="H4039" i="5"/>
  <c r="H4033" i="5"/>
  <c r="H4028" i="5"/>
  <c r="H4023" i="5"/>
  <c r="H4017" i="5"/>
  <c r="H4012" i="5"/>
  <c r="H4007" i="5"/>
  <c r="H4001" i="5"/>
  <c r="H3996" i="5"/>
  <c r="H3991" i="5"/>
  <c r="H3985" i="5"/>
  <c r="H3980" i="5"/>
  <c r="H3975" i="5"/>
  <c r="H3969" i="5"/>
  <c r="H3964" i="5"/>
  <c r="H3959" i="5"/>
  <c r="H3953" i="5"/>
  <c r="H3948" i="5"/>
  <c r="H3943" i="5"/>
  <c r="H3937" i="5"/>
  <c r="H3932" i="5"/>
  <c r="H3927" i="5"/>
  <c r="H3921" i="5"/>
  <c r="H3916" i="5"/>
  <c r="H3911" i="5"/>
  <c r="H3905" i="5"/>
  <c r="H3900" i="5"/>
  <c r="H3895" i="5"/>
  <c r="H3889" i="5"/>
  <c r="H3884" i="5"/>
  <c r="H3879" i="5"/>
  <c r="H3873" i="5"/>
  <c r="H3868" i="5"/>
  <c r="H3863" i="5"/>
  <c r="H3857" i="5"/>
  <c r="H3852" i="5"/>
  <c r="H3847" i="5"/>
  <c r="H3841" i="5"/>
  <c r="H3836" i="5"/>
  <c r="H3831" i="5"/>
  <c r="H3825" i="5"/>
  <c r="H3820" i="5"/>
  <c r="H3815" i="5"/>
  <c r="H3809" i="5"/>
  <c r="H3804" i="5"/>
  <c r="H3799" i="5"/>
  <c r="H3793" i="5"/>
  <c r="H3788" i="5"/>
  <c r="H3783" i="5"/>
  <c r="H3777" i="5"/>
  <c r="H4187" i="5"/>
  <c r="H4183" i="5"/>
  <c r="H4179" i="5"/>
  <c r="H4175" i="5"/>
  <c r="H4171" i="5"/>
  <c r="H4167" i="5"/>
  <c r="H4163" i="5"/>
  <c r="H4159" i="5"/>
  <c r="H4155" i="5"/>
  <c r="H4151" i="5"/>
  <c r="H4147" i="5"/>
  <c r="H4143" i="5"/>
  <c r="H4139" i="5"/>
  <c r="H4135" i="5"/>
  <c r="H4131" i="5"/>
  <c r="H4127" i="5"/>
  <c r="H4123" i="5"/>
  <c r="H4119" i="5"/>
  <c r="H4115" i="5"/>
  <c r="H4111" i="5"/>
  <c r="H4107" i="5"/>
  <c r="H4103" i="5"/>
  <c r="H4099" i="5"/>
  <c r="H4095" i="5"/>
  <c r="H4091" i="5"/>
  <c r="H4087" i="5"/>
  <c r="H4083" i="5"/>
  <c r="H4079" i="5"/>
  <c r="H4075" i="5"/>
  <c r="H4071" i="5"/>
  <c r="H4067" i="5"/>
  <c r="H4063" i="5"/>
  <c r="H4059" i="5"/>
  <c r="H4053" i="5"/>
  <c r="H4048" i="5"/>
  <c r="H4043" i="5"/>
  <c r="H4037" i="5"/>
  <c r="H4032" i="5"/>
  <c r="H4027" i="5"/>
  <c r="H4021" i="5"/>
  <c r="H4016" i="5"/>
  <c r="H4011" i="5"/>
  <c r="H4005" i="5"/>
  <c r="H4000" i="5"/>
  <c r="H3995" i="5"/>
  <c r="H3989" i="5"/>
  <c r="H3984" i="5"/>
  <c r="H3979" i="5"/>
  <c r="H3973" i="5"/>
  <c r="H3968" i="5"/>
  <c r="H3963" i="5"/>
  <c r="H3957" i="5"/>
  <c r="H3952" i="5"/>
  <c r="H3947" i="5"/>
  <c r="H3941" i="5"/>
  <c r="H3936" i="5"/>
  <c r="H3931" i="5"/>
  <c r="H3925" i="5"/>
  <c r="H3920" i="5"/>
  <c r="H3915" i="5"/>
  <c r="H3909" i="5"/>
  <c r="H3904" i="5"/>
  <c r="H3899" i="5"/>
  <c r="H3893" i="5"/>
  <c r="H3888" i="5"/>
  <c r="H3883" i="5"/>
  <c r="H3877" i="5"/>
  <c r="H3872" i="5"/>
  <c r="H3867" i="5"/>
  <c r="H3861" i="5"/>
  <c r="H3856" i="5"/>
  <c r="H3851" i="5"/>
  <c r="H3845" i="5"/>
  <c r="H3840" i="5"/>
  <c r="H3835" i="5"/>
  <c r="H3829" i="5"/>
  <c r="H3824" i="5"/>
  <c r="H3819" i="5"/>
  <c r="H3813" i="5"/>
  <c r="H3808" i="5"/>
  <c r="H3803" i="5"/>
  <c r="H3797" i="5"/>
  <c r="H3792" i="5"/>
  <c r="H3787" i="5"/>
  <c r="H3781" i="5"/>
  <c r="H3776" i="5"/>
  <c r="M3881" i="3"/>
  <c r="H4186" i="5"/>
  <c r="H4182" i="5"/>
  <c r="H4178" i="5"/>
  <c r="H4174" i="5"/>
  <c r="H4170" i="5"/>
  <c r="H4166" i="5"/>
  <c r="H4162" i="5"/>
  <c r="H4158" i="5"/>
  <c r="H4154" i="5"/>
  <c r="H4150" i="5"/>
  <c r="H4146" i="5"/>
  <c r="H4142" i="5"/>
  <c r="H4138" i="5"/>
  <c r="H4134" i="5"/>
  <c r="H4130" i="5"/>
  <c r="H4126" i="5"/>
  <c r="H4122" i="5"/>
  <c r="H4118" i="5"/>
  <c r="H4114" i="5"/>
  <c r="H4110" i="5"/>
  <c r="H4106" i="5"/>
  <c r="H4102" i="5"/>
  <c r="H4098" i="5"/>
  <c r="H4094" i="5"/>
  <c r="H4090" i="5"/>
  <c r="H4086" i="5"/>
  <c r="H4082" i="5"/>
  <c r="H4078" i="5"/>
  <c r="H4074" i="5"/>
  <c r="H4070" i="5"/>
  <c r="H4066" i="5"/>
  <c r="H4062" i="5"/>
  <c r="H4057" i="5"/>
  <c r="H4052" i="5"/>
  <c r="H4047" i="5"/>
  <c r="H4041" i="5"/>
  <c r="H4036" i="5"/>
  <c r="H4031" i="5"/>
  <c r="H4025" i="5"/>
  <c r="H4020" i="5"/>
  <c r="H4015" i="5"/>
  <c r="H4009" i="5"/>
  <c r="H4004" i="5"/>
  <c r="H3999" i="5"/>
  <c r="H3993" i="5"/>
  <c r="H3988" i="5"/>
  <c r="H3983" i="5"/>
  <c r="H3977" i="5"/>
  <c r="H3972" i="5"/>
  <c r="H3967" i="5"/>
  <c r="H3961" i="5"/>
  <c r="H3956" i="5"/>
  <c r="H3951" i="5"/>
  <c r="H3945" i="5"/>
  <c r="H3940" i="5"/>
  <c r="H3935" i="5"/>
  <c r="H3929" i="5"/>
  <c r="H3924" i="5"/>
  <c r="H3919" i="5"/>
  <c r="H3913" i="5"/>
  <c r="H3908" i="5"/>
  <c r="H3903" i="5"/>
  <c r="H3897" i="5"/>
  <c r="H3892" i="5"/>
  <c r="H3887" i="5"/>
  <c r="H3881" i="5"/>
  <c r="H3876" i="5"/>
  <c r="H3871" i="5"/>
  <c r="H3865" i="5"/>
  <c r="H3860" i="5"/>
  <c r="H3855" i="5"/>
  <c r="H3849" i="5"/>
  <c r="H3844" i="5"/>
  <c r="H3839" i="5"/>
  <c r="H3833" i="5"/>
  <c r="H3828" i="5"/>
  <c r="H3823" i="5"/>
  <c r="H3817" i="5"/>
  <c r="H3812" i="5"/>
  <c r="H3807" i="5"/>
  <c r="H3801" i="5"/>
  <c r="H3796" i="5"/>
  <c r="H3791" i="5"/>
  <c r="H3785" i="5"/>
  <c r="H3780" i="5"/>
  <c r="G6" i="79"/>
  <c r="E563" i="79" s="1"/>
  <c r="E178" i="79"/>
  <c r="E417" i="79"/>
  <c r="E394" i="79"/>
  <c r="E494" i="79"/>
  <c r="E827" i="79"/>
  <c r="E681" i="79"/>
  <c r="E631" i="79"/>
  <c r="E1001" i="79"/>
  <c r="E866" i="79"/>
  <c r="E1058" i="79"/>
  <c r="E1194" i="79"/>
  <c r="E1161" i="79"/>
  <c r="E1220" i="79"/>
  <c r="E1067" i="79"/>
  <c r="E1157" i="79"/>
  <c r="E1252" i="79"/>
  <c r="E1025" i="79"/>
  <c r="E1057" i="79"/>
  <c r="E1212" i="79"/>
  <c r="E1117" i="79"/>
  <c r="E1234" i="79"/>
  <c r="E1298" i="79"/>
  <c r="E1402" i="79"/>
  <c r="E1426" i="79"/>
  <c r="E1466" i="79"/>
  <c r="E1476" i="79"/>
  <c r="E1541" i="79"/>
  <c r="E1585" i="79"/>
  <c r="E1669" i="79"/>
  <c r="E1753" i="79"/>
  <c r="E1797" i="79"/>
  <c r="E1456" i="79"/>
  <c r="E1482" i="79"/>
  <c r="E1546" i="79"/>
  <c r="E1654" i="79"/>
  <c r="E1694" i="79"/>
  <c r="E1758" i="79"/>
  <c r="E1782" i="79"/>
  <c r="E1341" i="79"/>
  <c r="E1409" i="79"/>
  <c r="E1503" i="79"/>
  <c r="E1543" i="79"/>
  <c r="E1555" i="79"/>
  <c r="E1619" i="79"/>
  <c r="E1639" i="79"/>
  <c r="E1679" i="79"/>
  <c r="E1715" i="79"/>
  <c r="E1735" i="79"/>
  <c r="E1763" i="79"/>
  <c r="E1799" i="79"/>
  <c r="E1811" i="79"/>
  <c r="E1823" i="79"/>
  <c r="E1361" i="79"/>
  <c r="E1416" i="79"/>
  <c r="E1443" i="79"/>
  <c r="E1484" i="79"/>
  <c r="E1512" i="79"/>
  <c r="E1516" i="79"/>
  <c r="E1556" i="79"/>
  <c r="E1572" i="79"/>
  <c r="E1580" i="79"/>
  <c r="E1612" i="79"/>
  <c r="E1620" i="79"/>
  <c r="E1640" i="79"/>
  <c r="E1656" i="79"/>
  <c r="E1676" i="79"/>
  <c r="E1684" i="79"/>
  <c r="E1708" i="79"/>
  <c r="E1724" i="79"/>
  <c r="E1732" i="79"/>
  <c r="E1764" i="79"/>
  <c r="E1768" i="79"/>
  <c r="E1788" i="79"/>
  <c r="E1812" i="79"/>
  <c r="E1828" i="79"/>
  <c r="E1836" i="79"/>
  <c r="E1868" i="79"/>
  <c r="E1876" i="79"/>
  <c r="E1880" i="79"/>
  <c r="E1912" i="79"/>
  <c r="E1924" i="79"/>
  <c r="E1940" i="79"/>
  <c r="E1960" i="79"/>
  <c r="E1980" i="79"/>
  <c r="E1988" i="79"/>
  <c r="E2020" i="79"/>
  <c r="E2024" i="79"/>
  <c r="E2040" i="79"/>
  <c r="E1826" i="79"/>
  <c r="E1833" i="79"/>
  <c r="E1859" i="79"/>
  <c r="E1881" i="79"/>
  <c r="E1913" i="79"/>
  <c r="E1918" i="79"/>
  <c r="E1961" i="79"/>
  <c r="E1977" i="79"/>
  <c r="E1987" i="79"/>
  <c r="E2025" i="79"/>
  <c r="E2030" i="79"/>
  <c r="E2062" i="79"/>
  <c r="E2083" i="79"/>
  <c r="E2099" i="79"/>
  <c r="E2115" i="79"/>
  <c r="E2143" i="79"/>
  <c r="E2147" i="79"/>
  <c r="E2159" i="79"/>
  <c r="E2175" i="79"/>
  <c r="E2179" i="79"/>
  <c r="E2191" i="79"/>
  <c r="E2199" i="79"/>
  <c r="E2211" i="79"/>
  <c r="E2215" i="79"/>
  <c r="E2231" i="79"/>
  <c r="E2239" i="79"/>
  <c r="E2243" i="79"/>
  <c r="E2259" i="79"/>
  <c r="E2263" i="79"/>
  <c r="E2275" i="79"/>
  <c r="E2287" i="79"/>
  <c r="E2295" i="79"/>
  <c r="E2303" i="79"/>
  <c r="E2319" i="79"/>
  <c r="E2323" i="79"/>
  <c r="E2327" i="79"/>
  <c r="E2343" i="79"/>
  <c r="E2351" i="79"/>
  <c r="E2359" i="79"/>
  <c r="E2371" i="79"/>
  <c r="E2383" i="79"/>
  <c r="E2387" i="79"/>
  <c r="E2403" i="79"/>
  <c r="E2407" i="79"/>
  <c r="E2415" i="79"/>
  <c r="E2431" i="79"/>
  <c r="E2435" i="79"/>
  <c r="E2447" i="79"/>
  <c r="E2455" i="79"/>
  <c r="E2467" i="79"/>
  <c r="E2471" i="79"/>
  <c r="E2487" i="79"/>
  <c r="E2495" i="79"/>
  <c r="E2499" i="79"/>
  <c r="E2515" i="79"/>
  <c r="E2519" i="79"/>
  <c r="E2531" i="79"/>
  <c r="E2543" i="79"/>
  <c r="E2551" i="79"/>
  <c r="E2559" i="79"/>
  <c r="E1839" i="79"/>
  <c r="E1845" i="79"/>
  <c r="E1850" i="79"/>
  <c r="E1871" i="79"/>
  <c r="E1882" i="79"/>
  <c r="E1887" i="79"/>
  <c r="E1903" i="79"/>
  <c r="E1909" i="79"/>
  <c r="E1914" i="79"/>
  <c r="E1930" i="79"/>
  <c r="E1935" i="79"/>
  <c r="E1946" i="79"/>
  <c r="E1957" i="79"/>
  <c r="E1967" i="79"/>
  <c r="E1973" i="79"/>
  <c r="E1989" i="79"/>
  <c r="E1994" i="79"/>
  <c r="E1999" i="79"/>
  <c r="E2015" i="79"/>
  <c r="E2021" i="79"/>
  <c r="E2031" i="79"/>
  <c r="E2042" i="79"/>
  <c r="E2053" i="79"/>
  <c r="E2058" i="79"/>
  <c r="E2072" i="79"/>
  <c r="E2076" i="79"/>
  <c r="E2080" i="79"/>
  <c r="E2092" i="79"/>
  <c r="E2096" i="79"/>
  <c r="E2104" i="79"/>
  <c r="E2112" i="79"/>
  <c r="E2120" i="79"/>
  <c r="E2124" i="79"/>
  <c r="E2136" i="79"/>
  <c r="E2140" i="79"/>
  <c r="E2144" i="79"/>
  <c r="E2156" i="79"/>
  <c r="E2160" i="79"/>
  <c r="E2168" i="79"/>
  <c r="E2176" i="79"/>
  <c r="E2184" i="79"/>
  <c r="E2188" i="79"/>
  <c r="E2200" i="79"/>
  <c r="E2204" i="79"/>
  <c r="E2208" i="79"/>
  <c r="E2220" i="79"/>
  <c r="E2224" i="79"/>
  <c r="E2232" i="79"/>
  <c r="E2240" i="79"/>
  <c r="E2248" i="79"/>
  <c r="E2252" i="79"/>
  <c r="E2264" i="79"/>
  <c r="E2268" i="79"/>
  <c r="E2272" i="79"/>
  <c r="E2284" i="79"/>
  <c r="E2288" i="79"/>
  <c r="E2296" i="79"/>
  <c r="E2304" i="79"/>
  <c r="E2312" i="79"/>
  <c r="E2316" i="79"/>
  <c r="E2328" i="79"/>
  <c r="E2332" i="79"/>
  <c r="E2336" i="79"/>
  <c r="E2348" i="79"/>
  <c r="E2352" i="79"/>
  <c r="E2360" i="79"/>
  <c r="E2364" i="79"/>
  <c r="E2368" i="79"/>
  <c r="E2376" i="79"/>
  <c r="E2380" i="79"/>
  <c r="E2384" i="79"/>
  <c r="E2392" i="79"/>
  <c r="E2396" i="79"/>
  <c r="E2400" i="79"/>
  <c r="E2408" i="79"/>
  <c r="E2412" i="79"/>
  <c r="E2416" i="79"/>
  <c r="E2424" i="79"/>
  <c r="E2428" i="79"/>
  <c r="E2432" i="79"/>
  <c r="E2440" i="79"/>
  <c r="E2444" i="79"/>
  <c r="E2448" i="79"/>
  <c r="E2456" i="79"/>
  <c r="E2460" i="79"/>
  <c r="E2464" i="79"/>
  <c r="E2472" i="79"/>
  <c r="E2476" i="79"/>
  <c r="E2480" i="79"/>
  <c r="E2488" i="79"/>
  <c r="E2492" i="79"/>
  <c r="E2496" i="79"/>
  <c r="E2504" i="79"/>
  <c r="E2508" i="79"/>
  <c r="E2512" i="79"/>
  <c r="E2520" i="79"/>
  <c r="E2524" i="79"/>
  <c r="E2528" i="79"/>
  <c r="E2536" i="79"/>
  <c r="E2540" i="79"/>
  <c r="E2544" i="79"/>
  <c r="E2552" i="79"/>
  <c r="E2556" i="79"/>
  <c r="E2560" i="79"/>
  <c r="E1830" i="79"/>
  <c r="E1835" i="79"/>
  <c r="E1841" i="79"/>
  <c r="E1851" i="79"/>
  <c r="E1857" i="79"/>
  <c r="E1862" i="79"/>
  <c r="E1873" i="79"/>
  <c r="E1878" i="79"/>
  <c r="E1883" i="79"/>
  <c r="E1894" i="79"/>
  <c r="E1899" i="79"/>
  <c r="E1905" i="79"/>
  <c r="E1915" i="79"/>
  <c r="E1921" i="79"/>
  <c r="E1926" i="79"/>
  <c r="E1937" i="79"/>
  <c r="E1942" i="79"/>
  <c r="E1947" i="79"/>
  <c r="E1958" i="79"/>
  <c r="E1963" i="79"/>
  <c r="E1969" i="79"/>
  <c r="E1979" i="79"/>
  <c r="E1985" i="79"/>
  <c r="E1990" i="79"/>
  <c r="E2001" i="79"/>
  <c r="E2006" i="79"/>
  <c r="E2011" i="79"/>
  <c r="E2022" i="79"/>
  <c r="E2027" i="79"/>
  <c r="E2033" i="79"/>
  <c r="E2043" i="79"/>
  <c r="E2049" i="79"/>
  <c r="E2054" i="79"/>
  <c r="E2065" i="79"/>
  <c r="E2069" i="79"/>
  <c r="E2073" i="79"/>
  <c r="E2081" i="79"/>
  <c r="E2085" i="79"/>
  <c r="E2089" i="79"/>
  <c r="E2097" i="79"/>
  <c r="E2101" i="79"/>
  <c r="E2105" i="79"/>
  <c r="E2113" i="79"/>
  <c r="E2117" i="79"/>
  <c r="E2121" i="79"/>
  <c r="E2129" i="79"/>
  <c r="E2133" i="79"/>
  <c r="E2137" i="79"/>
  <c r="E2145" i="79"/>
  <c r="E2149" i="79"/>
  <c r="E2153" i="79"/>
  <c r="E2161" i="79"/>
  <c r="E2165" i="79"/>
  <c r="E2169" i="79"/>
  <c r="E2177" i="79"/>
  <c r="E2181" i="79"/>
  <c r="E2185" i="79"/>
  <c r="E2193" i="79"/>
  <c r="E2197" i="79"/>
  <c r="E2201" i="79"/>
  <c r="E2209" i="79"/>
  <c r="E2213" i="79"/>
  <c r="E2217" i="79"/>
  <c r="E2225" i="79"/>
  <c r="E2229" i="79"/>
  <c r="E2233" i="79"/>
  <c r="E2241" i="79"/>
  <c r="E2245" i="79"/>
  <c r="E2249" i="79"/>
  <c r="E2257" i="79"/>
  <c r="E2261" i="79"/>
  <c r="E2265" i="79"/>
  <c r="E2273" i="79"/>
  <c r="E2277" i="79"/>
  <c r="E2281" i="79"/>
  <c r="E2289" i="79"/>
  <c r="E2293" i="79"/>
  <c r="E2297" i="79"/>
  <c r="E2305" i="79"/>
  <c r="E2309" i="79"/>
  <c r="E2313" i="79"/>
  <c r="E2321" i="79"/>
  <c r="E2325" i="79"/>
  <c r="E2329" i="79"/>
  <c r="E2337" i="79"/>
  <c r="E2341" i="79"/>
  <c r="E2345" i="79"/>
  <c r="E2353" i="79"/>
  <c r="E2357" i="79"/>
  <c r="E2361" i="79"/>
  <c r="E2369" i="79"/>
  <c r="E2373" i="79"/>
  <c r="E2377" i="79"/>
  <c r="E2385" i="79"/>
  <c r="E2389" i="79"/>
  <c r="E2393" i="79"/>
  <c r="E2401" i="79"/>
  <c r="E2405" i="79"/>
  <c r="E2409" i="79"/>
  <c r="E2417" i="79"/>
  <c r="E2421" i="79"/>
  <c r="E2425" i="79"/>
  <c r="E2433" i="79"/>
  <c r="E2437" i="79"/>
  <c r="E2441" i="79"/>
  <c r="E2449" i="79"/>
  <c r="E2453" i="79"/>
  <c r="E2457" i="79"/>
  <c r="E2465" i="79"/>
  <c r="E2469" i="79"/>
  <c r="E2473" i="79"/>
  <c r="E2481" i="79"/>
  <c r="E2485" i="79"/>
  <c r="E2489" i="79"/>
  <c r="E2497" i="79"/>
  <c r="E2501" i="79"/>
  <c r="E2505" i="79"/>
  <c r="E2513" i="79"/>
  <c r="E2517" i="79"/>
  <c r="E2521" i="79"/>
  <c r="E2529" i="79"/>
  <c r="E2533" i="79"/>
  <c r="E2537" i="79"/>
  <c r="E2545" i="79"/>
  <c r="E2549" i="79"/>
  <c r="E2553" i="79"/>
  <c r="E2561" i="79"/>
  <c r="E2565" i="79"/>
  <c r="E1831" i="79"/>
  <c r="E1842" i="79"/>
  <c r="E1847" i="79"/>
  <c r="E1853" i="79"/>
  <c r="E1863" i="79"/>
  <c r="E1869" i="79"/>
  <c r="E1874" i="79"/>
  <c r="E1885" i="79"/>
  <c r="E1890" i="79"/>
  <c r="E1895" i="79"/>
  <c r="E1906" i="79"/>
  <c r="E1911" i="79"/>
  <c r="E1917" i="79"/>
  <c r="E1927" i="79"/>
  <c r="E1933" i="79"/>
  <c r="E1938" i="79"/>
  <c r="E1949" i="79"/>
  <c r="E1954" i="79"/>
  <c r="E1959" i="79"/>
  <c r="E1970" i="79"/>
  <c r="E1975" i="79"/>
  <c r="E1981" i="79"/>
  <c r="E1991" i="79"/>
  <c r="E1997" i="79"/>
  <c r="E2002" i="79"/>
  <c r="E2013" i="79"/>
  <c r="E2018" i="79"/>
  <c r="E2023" i="79"/>
  <c r="E2034" i="79"/>
  <c r="E2039" i="79"/>
  <c r="E2045" i="79"/>
  <c r="E2055" i="79"/>
  <c r="E2061" i="79"/>
  <c r="E2066" i="79"/>
  <c r="E2074" i="79"/>
  <c r="E2078" i="79"/>
  <c r="E2082" i="79"/>
  <c r="E2090" i="79"/>
  <c r="E2094" i="79"/>
  <c r="E2098" i="79"/>
  <c r="E2106" i="79"/>
  <c r="E2110" i="79"/>
  <c r="E2114" i="79"/>
  <c r="E2122" i="79"/>
  <c r="E2126" i="79"/>
  <c r="E2130" i="79"/>
  <c r="E2138" i="79"/>
  <c r="E2142" i="79"/>
  <c r="E2146" i="79"/>
  <c r="E2154" i="79"/>
  <c r="E2158" i="79"/>
  <c r="E2162" i="79"/>
  <c r="E2170" i="79"/>
  <c r="E2174" i="79"/>
  <c r="E2178" i="79"/>
  <c r="E2186" i="79"/>
  <c r="E2190" i="79"/>
  <c r="E2194" i="79"/>
  <c r="E2202" i="79"/>
  <c r="E2206" i="79"/>
  <c r="E2210" i="79"/>
  <c r="E2218" i="79"/>
  <c r="E2222" i="79"/>
  <c r="E2226" i="79"/>
  <c r="E2234" i="79"/>
  <c r="E2238" i="79"/>
  <c r="E2242" i="79"/>
  <c r="E2250" i="79"/>
  <c r="E2254" i="79"/>
  <c r="E2258" i="79"/>
  <c r="E2266" i="79"/>
  <c r="E2270" i="79"/>
  <c r="E2274" i="79"/>
  <c r="E2282" i="79"/>
  <c r="E2286" i="79"/>
  <c r="E2290" i="79"/>
  <c r="E2298" i="79"/>
  <c r="E2302" i="79"/>
  <c r="E2306" i="79"/>
  <c r="E2314" i="79"/>
  <c r="E2318" i="79"/>
  <c r="E2322" i="79"/>
  <c r="E2330" i="79"/>
  <c r="E2334" i="79"/>
  <c r="E2338" i="79"/>
  <c r="E2346" i="79"/>
  <c r="E2350" i="79"/>
  <c r="E2354" i="79"/>
  <c r="E2362" i="79"/>
  <c r="E2366" i="79"/>
  <c r="E2370" i="79"/>
  <c r="E2378" i="79"/>
  <c r="E2382" i="79"/>
  <c r="E2386" i="79"/>
  <c r="E2394" i="79"/>
  <c r="E2398" i="79"/>
  <c r="E2402" i="79"/>
  <c r="E2410" i="79"/>
  <c r="E2414" i="79"/>
  <c r="E2418" i="79"/>
  <c r="E2426" i="79"/>
  <c r="E2430" i="79"/>
  <c r="E2434" i="79"/>
  <c r="E2442" i="79"/>
  <c r="E2446" i="79"/>
  <c r="E2450" i="79"/>
  <c r="E2458" i="79"/>
  <c r="E2462" i="79"/>
  <c r="E2466" i="79"/>
  <c r="E2474" i="79"/>
  <c r="E2478" i="79"/>
  <c r="E2482" i="79"/>
  <c r="E2490" i="79"/>
  <c r="E2494" i="79"/>
  <c r="E2498" i="79"/>
  <c r="E2506" i="79"/>
  <c r="E2510" i="79"/>
  <c r="E2514" i="79"/>
  <c r="E2522" i="79"/>
  <c r="E2526" i="79"/>
  <c r="E2530" i="79"/>
  <c r="E2538" i="79"/>
  <c r="E2542" i="79"/>
  <c r="E2546" i="79"/>
  <c r="E2554" i="79"/>
  <c r="E2558" i="79"/>
  <c r="E2562" i="79"/>
  <c r="E2570" i="79"/>
  <c r="E2574" i="79"/>
  <c r="E2578" i="79"/>
  <c r="E2582" i="79"/>
  <c r="E2586" i="79"/>
  <c r="E2590" i="79"/>
  <c r="E2594" i="79"/>
  <c r="E2598" i="79"/>
  <c r="E2602" i="79"/>
  <c r="E2606" i="79"/>
  <c r="E2610" i="79"/>
  <c r="E2614" i="79"/>
  <c r="E2618" i="79"/>
  <c r="E2622" i="79"/>
  <c r="E2626" i="79"/>
  <c r="E2630" i="79"/>
  <c r="E2634" i="79"/>
  <c r="E2638" i="79"/>
  <c r="E2642" i="79"/>
  <c r="E2646" i="79"/>
  <c r="E2650" i="79"/>
  <c r="E2654" i="79"/>
  <c r="E2658" i="79"/>
  <c r="E2662" i="79"/>
  <c r="E2666" i="79"/>
  <c r="E2670" i="79"/>
  <c r="E2674" i="79"/>
  <c r="E2678" i="79"/>
  <c r="E2682" i="79"/>
  <c r="E2686" i="79"/>
  <c r="E2690" i="79"/>
  <c r="E2694" i="79"/>
  <c r="E2698" i="79"/>
  <c r="E2702" i="79"/>
  <c r="E2706" i="79"/>
  <c r="E2710" i="79"/>
  <c r="E2714" i="79"/>
  <c r="E2718" i="79"/>
  <c r="E2722" i="79"/>
  <c r="E2726" i="79"/>
  <c r="E2730" i="79"/>
  <c r="E2734" i="79"/>
  <c r="E2738" i="79"/>
  <c r="E2742" i="79"/>
  <c r="E2746" i="79"/>
  <c r="E2750" i="79"/>
  <c r="E2754" i="79"/>
  <c r="E2758" i="79"/>
  <c r="E2762" i="79"/>
  <c r="E2766" i="79"/>
  <c r="E2770" i="79"/>
  <c r="E2774" i="79"/>
  <c r="E2778" i="79"/>
  <c r="E2782" i="79"/>
  <c r="E2786" i="79"/>
  <c r="E2790" i="79"/>
  <c r="E2794" i="79"/>
  <c r="E2798" i="79"/>
  <c r="E2802" i="79"/>
  <c r="E2806" i="79"/>
  <c r="E2810" i="79"/>
  <c r="E2814" i="79"/>
  <c r="E2818" i="79"/>
  <c r="E2822" i="79"/>
  <c r="E2826" i="79"/>
  <c r="E2830" i="79"/>
  <c r="E2834" i="79"/>
  <c r="E2567" i="79"/>
  <c r="E2572" i="79"/>
  <c r="E2577" i="79"/>
  <c r="E2583" i="79"/>
  <c r="E2588" i="79"/>
  <c r="E2593" i="79"/>
  <c r="E2599" i="79"/>
  <c r="E2604" i="79"/>
  <c r="E2609" i="79"/>
  <c r="E2615" i="79"/>
  <c r="E2620" i="79"/>
  <c r="E2625" i="79"/>
  <c r="E2631" i="79"/>
  <c r="E2636" i="79"/>
  <c r="E2641" i="79"/>
  <c r="E2647" i="79"/>
  <c r="E2652" i="79"/>
  <c r="E2657" i="79"/>
  <c r="E2663" i="79"/>
  <c r="E2668" i="79"/>
  <c r="E2673" i="79"/>
  <c r="E2679" i="79"/>
  <c r="E2684" i="79"/>
  <c r="E2689" i="79"/>
  <c r="E2695" i="79"/>
  <c r="E2700" i="79"/>
  <c r="E2705" i="79"/>
  <c r="E2711" i="79"/>
  <c r="E2716" i="79"/>
  <c r="E2721" i="79"/>
  <c r="E2727" i="79"/>
  <c r="E2732" i="79"/>
  <c r="E2737" i="79"/>
  <c r="E2743" i="79"/>
  <c r="E2748" i="79"/>
  <c r="E2753" i="79"/>
  <c r="E2759" i="79"/>
  <c r="E2764" i="79"/>
  <c r="E2769" i="79"/>
  <c r="E2775" i="79"/>
  <c r="E2780" i="79"/>
  <c r="E2785" i="79"/>
  <c r="E2791" i="79"/>
  <c r="E2796" i="79"/>
  <c r="E2801" i="79"/>
  <c r="E2807" i="79"/>
  <c r="E2812" i="79"/>
  <c r="E2817" i="79"/>
  <c r="E2823" i="79"/>
  <c r="E2828" i="79"/>
  <c r="E2833" i="79"/>
  <c r="E2838" i="79"/>
  <c r="E2842" i="79"/>
  <c r="E2846" i="79"/>
  <c r="E2850" i="79"/>
  <c r="E2854" i="79"/>
  <c r="E2858" i="79"/>
  <c r="E2862" i="79"/>
  <c r="E2866" i="79"/>
  <c r="E2870" i="79"/>
  <c r="E2874" i="79"/>
  <c r="E2878" i="79"/>
  <c r="E2882" i="79"/>
  <c r="E2886" i="79"/>
  <c r="E2890" i="79"/>
  <c r="E2894" i="79"/>
  <c r="E2898" i="79"/>
  <c r="E2902" i="79"/>
  <c r="E2906" i="79"/>
  <c r="E2910" i="79"/>
  <c r="E2914" i="79"/>
  <c r="E2918" i="79"/>
  <c r="E2922" i="79"/>
  <c r="E2926" i="79"/>
  <c r="E2930" i="79"/>
  <c r="E2934" i="79"/>
  <c r="E2938" i="79"/>
  <c r="E2942" i="79"/>
  <c r="E2946" i="79"/>
  <c r="E2950" i="79"/>
  <c r="E2954" i="79"/>
  <c r="E2958" i="79"/>
  <c r="E2962" i="79"/>
  <c r="E2966" i="79"/>
  <c r="E2970" i="79"/>
  <c r="E2974" i="79"/>
  <c r="E2978" i="79"/>
  <c r="E2982" i="79"/>
  <c r="E2986" i="79"/>
  <c r="E2990" i="79"/>
  <c r="E2994" i="79"/>
  <c r="E2998" i="79"/>
  <c r="E3002" i="79"/>
  <c r="E3006" i="79"/>
  <c r="E3010" i="79"/>
  <c r="E3014" i="79"/>
  <c r="E3018" i="79"/>
  <c r="E3022" i="79"/>
  <c r="E3026" i="79"/>
  <c r="E3030" i="79"/>
  <c r="E3034" i="79"/>
  <c r="E3038" i="79"/>
  <c r="E3042" i="79"/>
  <c r="E3046" i="79"/>
  <c r="E3050" i="79"/>
  <c r="E3054" i="79"/>
  <c r="E3058" i="79"/>
  <c r="E3062" i="79"/>
  <c r="E3066" i="79"/>
  <c r="E3070" i="79"/>
  <c r="E3074" i="79"/>
  <c r="E3078" i="79"/>
  <c r="E3082" i="79"/>
  <c r="E3086" i="79"/>
  <c r="E3090" i="79"/>
  <c r="E3094" i="79"/>
  <c r="E3098" i="79"/>
  <c r="E3102" i="79"/>
  <c r="E3106" i="79"/>
  <c r="E3110" i="79"/>
  <c r="E3114" i="79"/>
  <c r="E3118" i="79"/>
  <c r="E3122" i="79"/>
  <c r="E3126" i="79"/>
  <c r="E3130" i="79"/>
  <c r="E3134" i="79"/>
  <c r="E3138" i="79"/>
  <c r="E3142" i="79"/>
  <c r="E3146" i="79"/>
  <c r="E3150" i="79"/>
  <c r="E3154" i="79"/>
  <c r="E3158" i="79"/>
  <c r="E3162" i="79"/>
  <c r="E3166" i="79"/>
  <c r="E3170" i="79"/>
  <c r="E3174" i="79"/>
  <c r="E3178" i="79"/>
  <c r="E3182" i="79"/>
  <c r="E3186" i="79"/>
  <c r="E3190" i="79"/>
  <c r="E3194" i="79"/>
  <c r="E3198" i="79"/>
  <c r="E3202" i="79"/>
  <c r="E3206" i="79"/>
  <c r="E3210" i="79"/>
  <c r="E3214" i="79"/>
  <c r="E3218" i="79"/>
  <c r="E3222" i="79"/>
  <c r="E3226" i="79"/>
  <c r="E3230" i="79"/>
  <c r="E3234" i="79"/>
  <c r="E3238" i="79"/>
  <c r="E3242" i="79"/>
  <c r="E3246" i="79"/>
  <c r="E3250" i="79"/>
  <c r="E3254" i="79"/>
  <c r="E3258" i="79"/>
  <c r="E3262" i="79"/>
  <c r="E3266" i="79"/>
  <c r="E3270" i="79"/>
  <c r="E3274" i="79"/>
  <c r="E3278" i="79"/>
  <c r="E3282" i="79"/>
  <c r="E3286" i="79"/>
  <c r="E3290" i="79"/>
  <c r="E3294" i="79"/>
  <c r="E3298" i="79"/>
  <c r="E3302" i="79"/>
  <c r="E3306" i="79"/>
  <c r="E3310" i="79"/>
  <c r="E3314" i="79"/>
  <c r="E2568" i="79"/>
  <c r="E2573" i="79"/>
  <c r="E2579" i="79"/>
  <c r="E2584" i="79"/>
  <c r="E2589" i="79"/>
  <c r="E2595" i="79"/>
  <c r="E2600" i="79"/>
  <c r="E2605" i="79"/>
  <c r="E2611" i="79"/>
  <c r="E2616" i="79"/>
  <c r="E2621" i="79"/>
  <c r="E2627" i="79"/>
  <c r="E2632" i="79"/>
  <c r="E2637" i="79"/>
  <c r="E2643" i="79"/>
  <c r="E2648" i="79"/>
  <c r="E2653" i="79"/>
  <c r="E2659" i="79"/>
  <c r="E2664" i="79"/>
  <c r="E2669" i="79"/>
  <c r="E2675" i="79"/>
  <c r="E2680" i="79"/>
  <c r="E2685" i="79"/>
  <c r="E2691" i="79"/>
  <c r="E2696" i="79"/>
  <c r="E2701" i="79"/>
  <c r="E2707" i="79"/>
  <c r="E2712" i="79"/>
  <c r="E2717" i="79"/>
  <c r="E2723" i="79"/>
  <c r="E2728" i="79"/>
  <c r="E2733" i="79"/>
  <c r="E2739" i="79"/>
  <c r="E2744" i="79"/>
  <c r="E2749" i="79"/>
  <c r="E2755" i="79"/>
  <c r="E2760" i="79"/>
  <c r="E2765" i="79"/>
  <c r="E2771" i="79"/>
  <c r="E2776" i="79"/>
  <c r="E2781" i="79"/>
  <c r="E2787" i="79"/>
  <c r="E2792" i="79"/>
  <c r="E2797" i="79"/>
  <c r="E2803" i="79"/>
  <c r="E2808" i="79"/>
  <c r="E2813" i="79"/>
  <c r="E2819" i="79"/>
  <c r="E2824" i="79"/>
  <c r="E2829" i="79"/>
  <c r="E2835" i="79"/>
  <c r="E2839" i="79"/>
  <c r="E2843" i="79"/>
  <c r="E2847" i="79"/>
  <c r="E2851" i="79"/>
  <c r="E2855" i="79"/>
  <c r="E2859" i="79"/>
  <c r="E2863" i="79"/>
  <c r="E2867" i="79"/>
  <c r="E2871" i="79"/>
  <c r="E2875" i="79"/>
  <c r="E2879" i="79"/>
  <c r="E2883" i="79"/>
  <c r="E2887" i="79"/>
  <c r="E2891" i="79"/>
  <c r="E2895" i="79"/>
  <c r="E2899" i="79"/>
  <c r="E2903" i="79"/>
  <c r="E2907" i="79"/>
  <c r="E2911" i="79"/>
  <c r="E2915" i="79"/>
  <c r="E2919" i="79"/>
  <c r="E2923" i="79"/>
  <c r="E2927" i="79"/>
  <c r="E2931" i="79"/>
  <c r="E2935" i="79"/>
  <c r="E2939" i="79"/>
  <c r="E2943" i="79"/>
  <c r="E2947" i="79"/>
  <c r="E2951" i="79"/>
  <c r="E2955" i="79"/>
  <c r="E2959" i="79"/>
  <c r="E2963" i="79"/>
  <c r="E2967" i="79"/>
  <c r="E2971" i="79"/>
  <c r="E2975" i="79"/>
  <c r="E2979" i="79"/>
  <c r="E2983" i="79"/>
  <c r="E2987" i="79"/>
  <c r="E2991" i="79"/>
  <c r="E2995" i="79"/>
  <c r="E2999" i="79"/>
  <c r="E3003" i="79"/>
  <c r="E3007" i="79"/>
  <c r="E3011" i="79"/>
  <c r="E3015" i="79"/>
  <c r="E3019" i="79"/>
  <c r="E3023" i="79"/>
  <c r="E3027" i="79"/>
  <c r="E3031" i="79"/>
  <c r="E3035" i="79"/>
  <c r="E3039" i="79"/>
  <c r="E3043" i="79"/>
  <c r="E3047" i="79"/>
  <c r="E3051" i="79"/>
  <c r="E3055" i="79"/>
  <c r="E3059" i="79"/>
  <c r="E3063" i="79"/>
  <c r="E3067" i="79"/>
  <c r="E3071" i="79"/>
  <c r="E3075" i="79"/>
  <c r="E3079" i="79"/>
  <c r="E3083" i="79"/>
  <c r="E3087" i="79"/>
  <c r="E3091" i="79"/>
  <c r="E3095" i="79"/>
  <c r="E3099" i="79"/>
  <c r="E3103" i="79"/>
  <c r="E3107" i="79"/>
  <c r="E3111" i="79"/>
  <c r="E3115" i="79"/>
  <c r="E3119" i="79"/>
  <c r="E3123" i="79"/>
  <c r="E3127" i="79"/>
  <c r="E3131" i="79"/>
  <c r="E3135" i="79"/>
  <c r="E3139" i="79"/>
  <c r="E3143" i="79"/>
  <c r="E3147" i="79"/>
  <c r="E3151" i="79"/>
  <c r="E3155" i="79"/>
  <c r="E3159" i="79"/>
  <c r="E3163" i="79"/>
  <c r="E3167" i="79"/>
  <c r="E3171" i="79"/>
  <c r="E3175" i="79"/>
  <c r="E3179" i="79"/>
  <c r="E3183" i="79"/>
  <c r="E3187" i="79"/>
  <c r="E3191" i="79"/>
  <c r="E3195" i="79"/>
  <c r="E3199" i="79"/>
  <c r="E3203" i="79"/>
  <c r="E3207" i="79"/>
  <c r="E3211" i="79"/>
  <c r="E3215" i="79"/>
  <c r="E3219" i="79"/>
  <c r="E3223" i="79"/>
  <c r="E3227" i="79"/>
  <c r="E3231" i="79"/>
  <c r="E3235" i="79"/>
  <c r="E3239" i="79"/>
  <c r="E3243" i="79"/>
  <c r="E3247" i="79"/>
  <c r="E3251" i="79"/>
  <c r="E3255" i="79"/>
  <c r="E3259" i="79"/>
  <c r="E3263" i="79"/>
  <c r="E3267" i="79"/>
  <c r="E3271" i="79"/>
  <c r="E3275" i="79"/>
  <c r="E3279" i="79"/>
  <c r="E3283" i="79"/>
  <c r="E3287" i="79"/>
  <c r="E3291" i="79"/>
  <c r="E3295" i="79"/>
  <c r="E3299" i="79"/>
  <c r="E3303" i="79"/>
  <c r="E3307" i="79"/>
  <c r="E3311" i="79"/>
  <c r="E2569" i="79"/>
  <c r="E2575" i="79"/>
  <c r="E2580" i="79"/>
  <c r="E2585" i="79"/>
  <c r="E2591" i="79"/>
  <c r="E2596" i="79"/>
  <c r="E2601" i="79"/>
  <c r="E2607" i="79"/>
  <c r="E2612" i="79"/>
  <c r="E2617" i="79"/>
  <c r="E2623" i="79"/>
  <c r="E2628" i="79"/>
  <c r="E2633" i="79"/>
  <c r="E2639" i="79"/>
  <c r="E2644" i="79"/>
  <c r="E2649" i="79"/>
  <c r="E2655" i="79"/>
  <c r="E2660" i="79"/>
  <c r="E2665" i="79"/>
  <c r="E2671" i="79"/>
  <c r="E2676" i="79"/>
  <c r="E2681" i="79"/>
  <c r="E2687" i="79"/>
  <c r="E2692" i="79"/>
  <c r="E2697" i="79"/>
  <c r="E2703" i="79"/>
  <c r="E2708" i="79"/>
  <c r="E2713" i="79"/>
  <c r="E2719" i="79"/>
  <c r="E2724" i="79"/>
  <c r="E2729" i="79"/>
  <c r="E2735" i="79"/>
  <c r="E2740" i="79"/>
  <c r="E2745" i="79"/>
  <c r="E2751" i="79"/>
  <c r="E2756" i="79"/>
  <c r="E2761" i="79"/>
  <c r="E2767" i="79"/>
  <c r="E2772" i="79"/>
  <c r="E2777" i="79"/>
  <c r="E2783" i="79"/>
  <c r="E2788" i="79"/>
  <c r="E2793" i="79"/>
  <c r="E2799" i="79"/>
  <c r="E2804" i="79"/>
  <c r="E2809" i="79"/>
  <c r="E2815" i="79"/>
  <c r="E2820" i="79"/>
  <c r="E2825" i="79"/>
  <c r="E2831" i="79"/>
  <c r="E2836" i="79"/>
  <c r="E2840" i="79"/>
  <c r="E2844" i="79"/>
  <c r="E2848" i="79"/>
  <c r="E2852" i="79"/>
  <c r="E2856" i="79"/>
  <c r="E2860" i="79"/>
  <c r="E2864" i="79"/>
  <c r="E2868" i="79"/>
  <c r="E2872" i="79"/>
  <c r="E2876" i="79"/>
  <c r="E2880" i="79"/>
  <c r="E2884" i="79"/>
  <c r="E2888" i="79"/>
  <c r="E2892" i="79"/>
  <c r="E2896" i="79"/>
  <c r="E2900" i="79"/>
  <c r="E2904" i="79"/>
  <c r="E2908" i="79"/>
  <c r="E2912" i="79"/>
  <c r="E2916" i="79"/>
  <c r="E2920" i="79"/>
  <c r="E2924" i="79"/>
  <c r="E2928" i="79"/>
  <c r="E2932" i="79"/>
  <c r="E2936" i="79"/>
  <c r="E2940" i="79"/>
  <c r="E2944" i="79"/>
  <c r="E2948" i="79"/>
  <c r="E2952" i="79"/>
  <c r="E2956" i="79"/>
  <c r="E2960" i="79"/>
  <c r="E2964" i="79"/>
  <c r="E2968" i="79"/>
  <c r="E2972" i="79"/>
  <c r="E2976" i="79"/>
  <c r="E2980" i="79"/>
  <c r="E2984" i="79"/>
  <c r="E2988" i="79"/>
  <c r="E2992" i="79"/>
  <c r="E2996" i="79"/>
  <c r="E3000" i="79"/>
  <c r="E3004" i="79"/>
  <c r="E3008" i="79"/>
  <c r="E3012" i="79"/>
  <c r="E3016" i="79"/>
  <c r="E3020" i="79"/>
  <c r="E3024" i="79"/>
  <c r="E3028" i="79"/>
  <c r="E3032" i="79"/>
  <c r="E3036" i="79"/>
  <c r="E3040" i="79"/>
  <c r="E3044" i="79"/>
  <c r="E3048" i="79"/>
  <c r="E3052" i="79"/>
  <c r="E3056" i="79"/>
  <c r="E3060" i="79"/>
  <c r="E3064" i="79"/>
  <c r="E3068" i="79"/>
  <c r="E3072" i="79"/>
  <c r="E3076" i="79"/>
  <c r="E3080" i="79"/>
  <c r="E3084" i="79"/>
  <c r="E3088" i="79"/>
  <c r="E3092" i="79"/>
  <c r="E3096" i="79"/>
  <c r="E3100" i="79"/>
  <c r="E3104" i="79"/>
  <c r="E3108" i="79"/>
  <c r="E3112" i="79"/>
  <c r="E3116" i="79"/>
  <c r="E3120" i="79"/>
  <c r="E3124" i="79"/>
  <c r="E3128" i="79"/>
  <c r="E3132" i="79"/>
  <c r="E3136" i="79"/>
  <c r="E3140" i="79"/>
  <c r="E3144" i="79"/>
  <c r="E3148" i="79"/>
  <c r="E3152" i="79"/>
  <c r="E3156" i="79"/>
  <c r="E3160" i="79"/>
  <c r="E3164" i="79"/>
  <c r="E3168" i="79"/>
  <c r="E3172" i="79"/>
  <c r="E3176" i="79"/>
  <c r="E3180" i="79"/>
  <c r="E3184" i="79"/>
  <c r="E3188" i="79"/>
  <c r="E3192" i="79"/>
  <c r="E3196" i="79"/>
  <c r="E3200" i="79"/>
  <c r="E3204" i="79"/>
  <c r="E3208" i="79"/>
  <c r="E3212" i="79"/>
  <c r="E3216" i="79"/>
  <c r="E3220" i="79"/>
  <c r="E3224" i="79"/>
  <c r="E3228" i="79"/>
  <c r="E3232" i="79"/>
  <c r="E3236" i="79"/>
  <c r="E3240" i="79"/>
  <c r="E3244" i="79"/>
  <c r="E3248" i="79"/>
  <c r="E3252" i="79"/>
  <c r="E3256" i="79"/>
  <c r="E3260" i="79"/>
  <c r="E3264" i="79"/>
  <c r="E3268" i="79"/>
  <c r="E3272" i="79"/>
  <c r="E3276" i="79"/>
  <c r="E3280" i="79"/>
  <c r="E3284" i="79"/>
  <c r="E3288" i="79"/>
  <c r="E3292" i="79"/>
  <c r="E3296" i="79"/>
  <c r="E3300" i="79"/>
  <c r="E3304" i="79"/>
  <c r="E3308" i="79"/>
  <c r="E3312" i="79"/>
  <c r="E2571" i="79"/>
  <c r="E2576" i="79"/>
  <c r="E2581" i="79"/>
  <c r="E2587" i="79"/>
  <c r="E2592" i="79"/>
  <c r="E2597" i="79"/>
  <c r="E2603" i="79"/>
  <c r="E2608" i="79"/>
  <c r="E2613" i="79"/>
  <c r="E2619" i="79"/>
  <c r="E2624" i="79"/>
  <c r="E2629" i="79"/>
  <c r="E2635" i="79"/>
  <c r="E2640" i="79"/>
  <c r="E2645" i="79"/>
  <c r="E2651" i="79"/>
  <c r="E2656" i="79"/>
  <c r="E2661" i="79"/>
  <c r="E2667" i="79"/>
  <c r="E2672" i="79"/>
  <c r="E2677" i="79"/>
  <c r="E2683" i="79"/>
  <c r="E2688" i="79"/>
  <c r="E2693" i="79"/>
  <c r="E2699" i="79"/>
  <c r="E2704" i="79"/>
  <c r="E2709" i="79"/>
  <c r="E2715" i="79"/>
  <c r="E2720" i="79"/>
  <c r="E2725" i="79"/>
  <c r="E2731" i="79"/>
  <c r="E2736" i="79"/>
  <c r="E2741" i="79"/>
  <c r="E2747" i="79"/>
  <c r="E2752" i="79"/>
  <c r="E2757" i="79"/>
  <c r="E2763" i="79"/>
  <c r="E2768" i="79"/>
  <c r="E2773" i="79"/>
  <c r="E2779" i="79"/>
  <c r="E2784" i="79"/>
  <c r="E2789" i="79"/>
  <c r="E2795" i="79"/>
  <c r="E2800" i="79"/>
  <c r="E2805" i="79"/>
  <c r="E2811" i="79"/>
  <c r="E2816" i="79"/>
  <c r="E2821" i="79"/>
  <c r="E2827" i="79"/>
  <c r="E2832" i="79"/>
  <c r="E2837" i="79"/>
  <c r="E2841" i="79"/>
  <c r="E2845" i="79"/>
  <c r="E2849" i="79"/>
  <c r="E2853" i="79"/>
  <c r="E2857" i="79"/>
  <c r="E2861" i="79"/>
  <c r="E2865" i="79"/>
  <c r="E2869" i="79"/>
  <c r="E2873" i="79"/>
  <c r="E2877" i="79"/>
  <c r="E2881" i="79"/>
  <c r="E2885" i="79"/>
  <c r="E2889" i="79"/>
  <c r="E2893" i="79"/>
  <c r="E2897" i="79"/>
  <c r="E2901" i="79"/>
  <c r="E2905" i="79"/>
  <c r="E2909" i="79"/>
  <c r="E2913" i="79"/>
  <c r="E2917" i="79"/>
  <c r="E2921" i="79"/>
  <c r="E2925" i="79"/>
  <c r="E2929" i="79"/>
  <c r="E2933" i="79"/>
  <c r="E2937" i="79"/>
  <c r="E2941" i="79"/>
  <c r="E2945" i="79"/>
  <c r="E2949" i="79"/>
  <c r="E2953" i="79"/>
  <c r="E2957" i="79"/>
  <c r="E2961" i="79"/>
  <c r="E2965" i="79"/>
  <c r="E2969" i="79"/>
  <c r="E2973" i="79"/>
  <c r="E2977" i="79"/>
  <c r="E2981" i="79"/>
  <c r="E2985" i="79"/>
  <c r="E2989" i="79"/>
  <c r="E2993" i="79"/>
  <c r="E2997" i="79"/>
  <c r="E3001" i="79"/>
  <c r="E3005" i="79"/>
  <c r="E3009" i="79"/>
  <c r="E3013" i="79"/>
  <c r="E3017" i="79"/>
  <c r="E3021" i="79"/>
  <c r="E3025" i="79"/>
  <c r="E3029" i="79"/>
  <c r="E3033" i="79"/>
  <c r="E3037" i="79"/>
  <c r="E3041" i="79"/>
  <c r="E3045" i="79"/>
  <c r="E3049" i="79"/>
  <c r="E3053" i="79"/>
  <c r="E3057" i="79"/>
  <c r="E3061" i="79"/>
  <c r="E3065" i="79"/>
  <c r="E3069" i="79"/>
  <c r="E3073" i="79"/>
  <c r="E3077" i="79"/>
  <c r="E3081" i="79"/>
  <c r="E3085" i="79"/>
  <c r="E3089" i="79"/>
  <c r="E3093" i="79"/>
  <c r="E3097" i="79"/>
  <c r="E3101" i="79"/>
  <c r="E3105" i="79"/>
  <c r="E3109" i="79"/>
  <c r="E3113" i="79"/>
  <c r="E3117" i="79"/>
  <c r="E3121" i="79"/>
  <c r="E3125" i="79"/>
  <c r="E3129" i="79"/>
  <c r="E3133" i="79"/>
  <c r="E3137" i="79"/>
  <c r="E3141" i="79"/>
  <c r="E3145" i="79"/>
  <c r="E3149" i="79"/>
  <c r="E3153" i="79"/>
  <c r="E3157" i="79"/>
  <c r="E3161" i="79"/>
  <c r="E3165" i="79"/>
  <c r="E3169" i="79"/>
  <c r="E3173" i="79"/>
  <c r="E3177" i="79"/>
  <c r="E3181" i="79"/>
  <c r="E3185" i="79"/>
  <c r="E3189" i="79"/>
  <c r="E3193" i="79"/>
  <c r="E3197" i="79"/>
  <c r="E3201" i="79"/>
  <c r="E3205" i="79"/>
  <c r="E3209" i="79"/>
  <c r="E3213" i="79"/>
  <c r="E3217" i="79"/>
  <c r="E3221" i="79"/>
  <c r="E3225" i="79"/>
  <c r="E3229" i="79"/>
  <c r="E3233" i="79"/>
  <c r="E3237" i="79"/>
  <c r="E3241" i="79"/>
  <c r="E3245" i="79"/>
  <c r="E3249" i="79"/>
  <c r="E3253" i="79"/>
  <c r="E3257" i="79"/>
  <c r="E3261" i="79"/>
  <c r="E3265" i="79"/>
  <c r="E3269" i="79"/>
  <c r="E3273" i="79"/>
  <c r="E3277" i="79"/>
  <c r="E3281" i="79"/>
  <c r="E3285" i="79"/>
  <c r="E3289" i="79"/>
  <c r="E3293" i="79"/>
  <c r="E3297" i="79"/>
  <c r="E3301" i="79"/>
  <c r="E3305" i="79"/>
  <c r="E3309" i="79"/>
  <c r="E3313" i="79"/>
  <c r="E3317" i="79"/>
  <c r="E3321" i="79"/>
  <c r="E3325" i="79"/>
  <c r="E3329" i="79"/>
  <c r="E3333" i="79"/>
  <c r="E3337" i="79"/>
  <c r="E3341" i="79"/>
  <c r="E3345" i="79"/>
  <c r="E3349" i="79"/>
  <c r="E3353" i="79"/>
  <c r="E3357" i="79"/>
  <c r="E3361" i="79"/>
  <c r="E3365" i="79"/>
  <c r="E3369" i="79"/>
  <c r="E3373" i="79"/>
  <c r="E3377" i="79"/>
  <c r="E3381" i="79"/>
  <c r="E3385" i="79"/>
  <c r="E3389" i="79"/>
  <c r="E3393" i="79"/>
  <c r="E3397" i="79"/>
  <c r="E3401" i="79"/>
  <c r="E3405" i="79"/>
  <c r="E3409" i="79"/>
  <c r="E3413" i="79"/>
  <c r="E3417" i="79"/>
  <c r="E3421" i="79"/>
  <c r="E3425" i="79"/>
  <c r="E3429" i="79"/>
  <c r="E3433" i="79"/>
  <c r="E3437" i="79"/>
  <c r="E3441" i="79"/>
  <c r="E3445" i="79"/>
  <c r="E3449" i="79"/>
  <c r="E3453" i="79"/>
  <c r="E3457" i="79"/>
  <c r="E3461" i="79"/>
  <c r="E3465" i="79"/>
  <c r="E3469" i="79"/>
  <c r="E3473" i="79"/>
  <c r="E3477" i="79"/>
  <c r="E3481" i="79"/>
  <c r="E3485" i="79"/>
  <c r="E3489" i="79"/>
  <c r="E3493" i="79"/>
  <c r="E3497" i="79"/>
  <c r="E3501" i="79"/>
  <c r="E3505" i="79"/>
  <c r="E3509" i="79"/>
  <c r="E3513" i="79"/>
  <c r="E3517" i="79"/>
  <c r="E3521" i="79"/>
  <c r="E3525" i="79"/>
  <c r="E3529" i="79"/>
  <c r="E3533" i="79"/>
  <c r="E3537" i="79"/>
  <c r="E3541" i="79"/>
  <c r="E3545" i="79"/>
  <c r="E3549" i="79"/>
  <c r="E3553" i="79"/>
  <c r="E3557" i="79"/>
  <c r="E3561" i="79"/>
  <c r="E3565" i="79"/>
  <c r="E3569" i="79"/>
  <c r="E3573" i="79"/>
  <c r="E3577" i="79"/>
  <c r="E3315" i="79"/>
  <c r="E3320" i="79"/>
  <c r="E3326" i="79"/>
  <c r="E3331" i="79"/>
  <c r="E3336" i="79"/>
  <c r="E3342" i="79"/>
  <c r="E3347" i="79"/>
  <c r="E3352" i="79"/>
  <c r="E3358" i="79"/>
  <c r="E3363" i="79"/>
  <c r="E3368" i="79"/>
  <c r="E3374" i="79"/>
  <c r="E3379" i="79"/>
  <c r="E3384" i="79"/>
  <c r="E3390" i="79"/>
  <c r="E3395" i="79"/>
  <c r="E3400" i="79"/>
  <c r="E3406" i="79"/>
  <c r="E3411" i="79"/>
  <c r="E3416" i="79"/>
  <c r="E3422" i="79"/>
  <c r="E3427" i="79"/>
  <c r="E3432" i="79"/>
  <c r="E3438" i="79"/>
  <c r="E3443" i="79"/>
  <c r="E3448" i="79"/>
  <c r="E3454" i="79"/>
  <c r="E3459" i="79"/>
  <c r="E3464" i="79"/>
  <c r="E3470" i="79"/>
  <c r="E3475" i="79"/>
  <c r="E3480" i="79"/>
  <c r="E3486" i="79"/>
  <c r="E3491" i="79"/>
  <c r="E3496" i="79"/>
  <c r="E3502" i="79"/>
  <c r="E3507" i="79"/>
  <c r="E3512" i="79"/>
  <c r="E3518" i="79"/>
  <c r="E3523" i="79"/>
  <c r="E3528" i="79"/>
  <c r="E3534" i="79"/>
  <c r="E3539" i="79"/>
  <c r="E3544" i="79"/>
  <c r="E3550" i="79"/>
  <c r="E3555" i="79"/>
  <c r="E3560" i="79"/>
  <c r="E3566" i="79"/>
  <c r="E3571" i="79"/>
  <c r="E3576" i="79"/>
  <c r="E3581" i="79"/>
  <c r="E3585" i="79"/>
  <c r="E3589" i="79"/>
  <c r="E3593" i="79"/>
  <c r="E3597" i="79"/>
  <c r="E3601" i="79"/>
  <c r="E3605" i="79"/>
  <c r="E3609" i="79"/>
  <c r="E3613" i="79"/>
  <c r="E3617" i="79"/>
  <c r="E3621" i="79"/>
  <c r="E3625" i="79"/>
  <c r="E3629" i="79"/>
  <c r="E3633" i="79"/>
  <c r="E3637" i="79"/>
  <c r="E3641" i="79"/>
  <c r="E3645" i="79"/>
  <c r="E3649" i="79"/>
  <c r="E3653" i="79"/>
  <c r="E3657" i="79"/>
  <c r="E3661" i="79"/>
  <c r="E3665" i="79"/>
  <c r="E3669" i="79"/>
  <c r="E3673" i="79"/>
  <c r="E3677" i="79"/>
  <c r="E3681" i="79"/>
  <c r="E3685" i="79"/>
  <c r="E3689" i="79"/>
  <c r="E3693" i="79"/>
  <c r="E3697" i="79"/>
  <c r="E3701" i="79"/>
  <c r="E3705" i="79"/>
  <c r="E3709" i="79"/>
  <c r="E3713" i="79"/>
  <c r="E3717" i="79"/>
  <c r="E3721" i="79"/>
  <c r="E3725" i="79"/>
  <c r="E3729" i="79"/>
  <c r="E3733" i="79"/>
  <c r="E3737" i="79"/>
  <c r="E3741" i="79"/>
  <c r="E3745" i="79"/>
  <c r="E3749" i="79"/>
  <c r="E3753" i="79"/>
  <c r="E3757" i="79"/>
  <c r="E3761" i="79"/>
  <c r="E3765" i="79"/>
  <c r="E3769" i="79"/>
  <c r="E3773" i="79"/>
  <c r="E3777" i="79"/>
  <c r="E3781" i="79"/>
  <c r="E3785" i="79"/>
  <c r="E3789" i="79"/>
  <c r="E3793" i="79"/>
  <c r="E3797" i="79"/>
  <c r="E3801" i="79"/>
  <c r="E3805" i="79"/>
  <c r="E3809" i="79"/>
  <c r="E3813" i="79"/>
  <c r="E3817" i="79"/>
  <c r="E3821" i="79"/>
  <c r="E3825" i="79"/>
  <c r="E3829" i="79"/>
  <c r="E3833" i="79"/>
  <c r="E3837" i="79"/>
  <c r="E3841" i="79"/>
  <c r="E3845" i="79"/>
  <c r="E3849" i="79"/>
  <c r="E3853" i="79"/>
  <c r="E3857" i="79"/>
  <c r="E3861" i="79"/>
  <c r="E3865" i="79"/>
  <c r="E3869" i="79"/>
  <c r="E3873" i="79"/>
  <c r="E3877" i="79"/>
  <c r="E3881" i="79"/>
  <c r="E3885" i="79"/>
  <c r="E3889" i="79"/>
  <c r="E3893" i="79"/>
  <c r="E3897" i="79"/>
  <c r="E3901" i="79"/>
  <c r="E3905" i="79"/>
  <c r="E3909" i="79"/>
  <c r="E3913" i="79"/>
  <c r="E3917" i="79"/>
  <c r="E3921" i="79"/>
  <c r="E3925" i="79"/>
  <c r="E3929" i="79"/>
  <c r="E3933" i="79"/>
  <c r="E3937" i="79"/>
  <c r="E3941" i="79"/>
  <c r="E3945" i="79"/>
  <c r="E3949" i="79"/>
  <c r="E3953" i="79"/>
  <c r="E3957" i="79"/>
  <c r="E3961" i="79"/>
  <c r="E3965" i="79"/>
  <c r="E3969" i="79"/>
  <c r="E3973" i="79"/>
  <c r="E3977" i="79"/>
  <c r="E3981" i="79"/>
  <c r="E3985" i="79"/>
  <c r="E3989" i="79"/>
  <c r="E3993" i="79"/>
  <c r="E3997" i="79"/>
  <c r="E4001" i="79"/>
  <c r="E4005" i="79"/>
  <c r="E4009" i="79"/>
  <c r="E4013" i="79"/>
  <c r="E4017" i="79"/>
  <c r="E4021" i="79"/>
  <c r="E4025" i="79"/>
  <c r="E4029" i="79"/>
  <c r="E4033" i="79"/>
  <c r="E4037" i="79"/>
  <c r="E4041" i="79"/>
  <c r="E4045" i="79"/>
  <c r="E4049" i="79"/>
  <c r="E4053" i="79"/>
  <c r="E4057" i="79"/>
  <c r="E4061" i="79"/>
  <c r="E4065" i="79"/>
  <c r="E3316" i="79"/>
  <c r="E3322" i="79"/>
  <c r="E3327" i="79"/>
  <c r="E3332" i="79"/>
  <c r="E3338" i="79"/>
  <c r="E3343" i="79"/>
  <c r="E3348" i="79"/>
  <c r="E3354" i="79"/>
  <c r="E3359" i="79"/>
  <c r="E3364" i="79"/>
  <c r="E3370" i="79"/>
  <c r="E3375" i="79"/>
  <c r="E3380" i="79"/>
  <c r="E3386" i="79"/>
  <c r="E3391" i="79"/>
  <c r="E3396" i="79"/>
  <c r="E3402" i="79"/>
  <c r="E3407" i="79"/>
  <c r="E3412" i="79"/>
  <c r="E3418" i="79"/>
  <c r="E3423" i="79"/>
  <c r="E3428" i="79"/>
  <c r="E3434" i="79"/>
  <c r="E3439" i="79"/>
  <c r="E3444" i="79"/>
  <c r="E3450" i="79"/>
  <c r="E3455" i="79"/>
  <c r="E3460" i="79"/>
  <c r="E3466" i="79"/>
  <c r="E3471" i="79"/>
  <c r="E3476" i="79"/>
  <c r="E3482" i="79"/>
  <c r="E3487" i="79"/>
  <c r="E3492" i="79"/>
  <c r="E3498" i="79"/>
  <c r="E3503" i="79"/>
  <c r="E3508" i="79"/>
  <c r="E3514" i="79"/>
  <c r="E3519" i="79"/>
  <c r="E3524" i="79"/>
  <c r="E3530" i="79"/>
  <c r="E3535" i="79"/>
  <c r="E3540" i="79"/>
  <c r="E3546" i="79"/>
  <c r="E3551" i="79"/>
  <c r="E3556" i="79"/>
  <c r="E3562" i="79"/>
  <c r="E3567" i="79"/>
  <c r="E3572" i="79"/>
  <c r="E3578" i="79"/>
  <c r="E3582" i="79"/>
  <c r="E3586" i="79"/>
  <c r="E3590" i="79"/>
  <c r="E3594" i="79"/>
  <c r="E3598" i="79"/>
  <c r="E3602" i="79"/>
  <c r="E3606" i="79"/>
  <c r="E3610" i="79"/>
  <c r="E3614" i="79"/>
  <c r="E3618" i="79"/>
  <c r="E3622" i="79"/>
  <c r="E3626" i="79"/>
  <c r="E3630" i="79"/>
  <c r="E3634" i="79"/>
  <c r="E3638" i="79"/>
  <c r="E3642" i="79"/>
  <c r="E3646" i="79"/>
  <c r="E3650" i="79"/>
  <c r="E3654" i="79"/>
  <c r="E3658" i="79"/>
  <c r="E3662" i="79"/>
  <c r="E3666" i="79"/>
  <c r="E3670" i="79"/>
  <c r="E3674" i="79"/>
  <c r="E3678" i="79"/>
  <c r="E3682" i="79"/>
  <c r="E3686" i="79"/>
  <c r="E3690" i="79"/>
  <c r="E3694" i="79"/>
  <c r="E3698" i="79"/>
  <c r="E3702" i="79"/>
  <c r="E3706" i="79"/>
  <c r="E3710" i="79"/>
  <c r="E3714" i="79"/>
  <c r="E3718" i="79"/>
  <c r="E3722" i="79"/>
  <c r="E3726" i="79"/>
  <c r="E3730" i="79"/>
  <c r="E3734" i="79"/>
  <c r="E3738" i="79"/>
  <c r="E3742" i="79"/>
  <c r="E3746" i="79"/>
  <c r="E3750" i="79"/>
  <c r="E3754" i="79"/>
  <c r="E3758" i="79"/>
  <c r="E3762" i="79"/>
  <c r="E3766" i="79"/>
  <c r="E3770" i="79"/>
  <c r="E3774" i="79"/>
  <c r="E3778" i="79"/>
  <c r="E3782" i="79"/>
  <c r="E3786" i="79"/>
  <c r="E3790" i="79"/>
  <c r="E3794" i="79"/>
  <c r="E3798" i="79"/>
  <c r="E3802" i="79"/>
  <c r="E3806" i="79"/>
  <c r="E3810" i="79"/>
  <c r="E3814" i="79"/>
  <c r="E3818" i="79"/>
  <c r="E3822" i="79"/>
  <c r="E3826" i="79"/>
  <c r="E3830" i="79"/>
  <c r="E3834" i="79"/>
  <c r="E3838" i="79"/>
  <c r="E3842" i="79"/>
  <c r="E3846" i="79"/>
  <c r="E3850" i="79"/>
  <c r="E3854" i="79"/>
  <c r="E3858" i="79"/>
  <c r="E3862" i="79"/>
  <c r="E3866" i="79"/>
  <c r="E3870" i="79"/>
  <c r="E3874" i="79"/>
  <c r="E3878" i="79"/>
  <c r="E3882" i="79"/>
  <c r="E3886" i="79"/>
  <c r="E3890" i="79"/>
  <c r="E3894" i="79"/>
  <c r="E3898" i="79"/>
  <c r="E3902" i="79"/>
  <c r="E3906" i="79"/>
  <c r="E3910" i="79"/>
  <c r="E3914" i="79"/>
  <c r="E3918" i="79"/>
  <c r="E3922" i="79"/>
  <c r="E3926" i="79"/>
  <c r="E3930" i="79"/>
  <c r="E3934" i="79"/>
  <c r="E3938" i="79"/>
  <c r="E3942" i="79"/>
  <c r="E3946" i="79"/>
  <c r="E3950" i="79"/>
  <c r="E3954" i="79"/>
  <c r="E3958" i="79"/>
  <c r="E3962" i="79"/>
  <c r="E3966" i="79"/>
  <c r="E3970" i="79"/>
  <c r="E3974" i="79"/>
  <c r="E3978" i="79"/>
  <c r="E3982" i="79"/>
  <c r="E3986" i="79"/>
  <c r="E3990" i="79"/>
  <c r="E3994" i="79"/>
  <c r="E3998" i="79"/>
  <c r="E4002" i="79"/>
  <c r="E4006" i="79"/>
  <c r="E4010" i="79"/>
  <c r="E4014" i="79"/>
  <c r="E4018" i="79"/>
  <c r="E4022" i="79"/>
  <c r="E4026" i="79"/>
  <c r="E4030" i="79"/>
  <c r="E4034" i="79"/>
  <c r="E4038" i="79"/>
  <c r="E4042" i="79"/>
  <c r="E4046" i="79"/>
  <c r="E4050" i="79"/>
  <c r="E4054" i="79"/>
  <c r="E4058" i="79"/>
  <c r="E3318" i="79"/>
  <c r="E3323" i="79"/>
  <c r="E3328" i="79"/>
  <c r="E3334" i="79"/>
  <c r="E3339" i="79"/>
  <c r="E3344" i="79"/>
  <c r="E3350" i="79"/>
  <c r="E3355" i="79"/>
  <c r="E3360" i="79"/>
  <c r="E3366" i="79"/>
  <c r="E3371" i="79"/>
  <c r="E3376" i="79"/>
  <c r="E3382" i="79"/>
  <c r="E3387" i="79"/>
  <c r="E3392" i="79"/>
  <c r="E3398" i="79"/>
  <c r="E3403" i="79"/>
  <c r="E3408" i="79"/>
  <c r="E3414" i="79"/>
  <c r="E3419" i="79"/>
  <c r="E3424" i="79"/>
  <c r="E3430" i="79"/>
  <c r="E3435" i="79"/>
  <c r="E3440" i="79"/>
  <c r="E3446" i="79"/>
  <c r="E3451" i="79"/>
  <c r="E3456" i="79"/>
  <c r="E3462" i="79"/>
  <c r="E3467" i="79"/>
  <c r="E3472" i="79"/>
  <c r="E3478" i="79"/>
  <c r="E3483" i="79"/>
  <c r="E3488" i="79"/>
  <c r="E3494" i="79"/>
  <c r="E3499" i="79"/>
  <c r="E3504" i="79"/>
  <c r="E3510" i="79"/>
  <c r="E3515" i="79"/>
  <c r="E3520" i="79"/>
  <c r="E3526" i="79"/>
  <c r="E3531" i="79"/>
  <c r="E3536" i="79"/>
  <c r="E3542" i="79"/>
  <c r="E3547" i="79"/>
  <c r="E3552" i="79"/>
  <c r="E3558" i="79"/>
  <c r="E3563" i="79"/>
  <c r="E3568" i="79"/>
  <c r="E3574" i="79"/>
  <c r="E3579" i="79"/>
  <c r="E3583" i="79"/>
  <c r="E3587" i="79"/>
  <c r="E3591" i="79"/>
  <c r="E3595" i="79"/>
  <c r="E3599" i="79"/>
  <c r="E3603" i="79"/>
  <c r="E3607" i="79"/>
  <c r="E3611" i="79"/>
  <c r="E3615" i="79"/>
  <c r="E3619" i="79"/>
  <c r="E3623" i="79"/>
  <c r="E3627" i="79"/>
  <c r="E3631" i="79"/>
  <c r="E3635" i="79"/>
  <c r="E3639" i="79"/>
  <c r="E3643" i="79"/>
  <c r="E3647" i="79"/>
  <c r="E3651" i="79"/>
  <c r="E3655" i="79"/>
  <c r="E3659" i="79"/>
  <c r="E3663" i="79"/>
  <c r="E3667" i="79"/>
  <c r="E3671" i="79"/>
  <c r="E3675" i="79"/>
  <c r="E3679" i="79"/>
  <c r="E3683" i="79"/>
  <c r="E3687" i="79"/>
  <c r="E3691" i="79"/>
  <c r="E3695" i="79"/>
  <c r="E3699" i="79"/>
  <c r="E3703" i="79"/>
  <c r="E3707" i="79"/>
  <c r="E3711" i="79"/>
  <c r="E3715" i="79"/>
  <c r="E3719" i="79"/>
  <c r="E3723" i="79"/>
  <c r="E3727" i="79"/>
  <c r="E3731" i="79"/>
  <c r="E3735" i="79"/>
  <c r="E3739" i="79"/>
  <c r="E3743" i="79"/>
  <c r="E3747" i="79"/>
  <c r="E3751" i="79"/>
  <c r="E3755" i="79"/>
  <c r="E3759" i="79"/>
  <c r="E3763" i="79"/>
  <c r="E3767" i="79"/>
  <c r="E3771" i="79"/>
  <c r="E3775" i="79"/>
  <c r="E3779" i="79"/>
  <c r="E3783" i="79"/>
  <c r="E3787" i="79"/>
  <c r="E3791" i="79"/>
  <c r="E3795" i="79"/>
  <c r="E3799" i="79"/>
  <c r="E3803" i="79"/>
  <c r="E3807" i="79"/>
  <c r="E3811" i="79"/>
  <c r="E3815" i="79"/>
  <c r="E3819" i="79"/>
  <c r="E3823" i="79"/>
  <c r="E3827" i="79"/>
  <c r="E3831" i="79"/>
  <c r="E3835" i="79"/>
  <c r="E3839" i="79"/>
  <c r="E3843" i="79"/>
  <c r="E3847" i="79"/>
  <c r="E3851" i="79"/>
  <c r="E3855" i="79"/>
  <c r="E3859" i="79"/>
  <c r="E3863" i="79"/>
  <c r="E3867" i="79"/>
  <c r="E3871" i="79"/>
  <c r="E3875" i="79"/>
  <c r="E3879" i="79"/>
  <c r="E3883" i="79"/>
  <c r="E3887" i="79"/>
  <c r="E3891" i="79"/>
  <c r="E3895" i="79"/>
  <c r="E3899" i="79"/>
  <c r="E3903" i="79"/>
  <c r="E3907" i="79"/>
  <c r="E3911" i="79"/>
  <c r="E3915" i="79"/>
  <c r="E3919" i="79"/>
  <c r="E3923" i="79"/>
  <c r="E3927" i="79"/>
  <c r="E3931" i="79"/>
  <c r="E3935" i="79"/>
  <c r="E3939" i="79"/>
  <c r="E3943" i="79"/>
  <c r="E3947" i="79"/>
  <c r="E3951" i="79"/>
  <c r="E3955" i="79"/>
  <c r="E3959" i="79"/>
  <c r="E3963" i="79"/>
  <c r="E3967" i="79"/>
  <c r="E3971" i="79"/>
  <c r="E3975" i="79"/>
  <c r="E3979" i="79"/>
  <c r="E3983" i="79"/>
  <c r="E3987" i="79"/>
  <c r="E3991" i="79"/>
  <c r="E3995" i="79"/>
  <c r="E3999" i="79"/>
  <c r="E4003" i="79"/>
  <c r="E4007" i="79"/>
  <c r="E4011" i="79"/>
  <c r="E4015" i="79"/>
  <c r="E4019" i="79"/>
  <c r="E4023" i="79"/>
  <c r="E4027" i="79"/>
  <c r="E4031" i="79"/>
  <c r="E4035" i="79"/>
  <c r="E4039" i="79"/>
  <c r="E4043" i="79"/>
  <c r="E4047" i="79"/>
  <c r="E4051" i="79"/>
  <c r="E4055" i="79"/>
  <c r="E4059" i="79"/>
  <c r="E4063" i="79"/>
  <c r="E3319" i="79"/>
  <c r="E3324" i="79"/>
  <c r="E3330" i="79"/>
  <c r="E3335" i="79"/>
  <c r="E3340" i="79"/>
  <c r="E3346" i="79"/>
  <c r="E3351" i="79"/>
  <c r="E3356" i="79"/>
  <c r="E3362" i="79"/>
  <c r="E3367" i="79"/>
  <c r="E3372" i="79"/>
  <c r="E3378" i="79"/>
  <c r="E3383" i="79"/>
  <c r="E3388" i="79"/>
  <c r="E3394" i="79"/>
  <c r="E3399" i="79"/>
  <c r="E3404" i="79"/>
  <c r="E3410" i="79"/>
  <c r="E3415" i="79"/>
  <c r="E3420" i="79"/>
  <c r="E3426" i="79"/>
  <c r="E3431" i="79"/>
  <c r="E3436" i="79"/>
  <c r="E3442" i="79"/>
  <c r="E3447" i="79"/>
  <c r="E3452" i="79"/>
  <c r="E3458" i="79"/>
  <c r="E3463" i="79"/>
  <c r="E3468" i="79"/>
  <c r="E3474" i="79"/>
  <c r="E3479" i="79"/>
  <c r="E3484" i="79"/>
  <c r="E3490" i="79"/>
  <c r="E3495" i="79"/>
  <c r="E3500" i="79"/>
  <c r="E3506" i="79"/>
  <c r="E3511" i="79"/>
  <c r="E3516" i="79"/>
  <c r="E3522" i="79"/>
  <c r="E3527" i="79"/>
  <c r="E3532" i="79"/>
  <c r="E3538" i="79"/>
  <c r="E3543" i="79"/>
  <c r="E3548" i="79"/>
  <c r="E3554" i="79"/>
  <c r="E3559" i="79"/>
  <c r="E3564" i="79"/>
  <c r="E3570" i="79"/>
  <c r="E3575" i="79"/>
  <c r="E3580" i="79"/>
  <c r="E3584" i="79"/>
  <c r="E3588" i="79"/>
  <c r="E3592" i="79"/>
  <c r="E3596" i="79"/>
  <c r="E3600" i="79"/>
  <c r="E3604" i="79"/>
  <c r="E3608" i="79"/>
  <c r="E3612" i="79"/>
  <c r="E3616" i="79"/>
  <c r="E3620" i="79"/>
  <c r="E3624" i="79"/>
  <c r="E3628" i="79"/>
  <c r="E3632" i="79"/>
  <c r="E3636" i="79"/>
  <c r="E3640" i="79"/>
  <c r="E3644" i="79"/>
  <c r="E3648" i="79"/>
  <c r="E3652" i="79"/>
  <c r="E3656" i="79"/>
  <c r="E3660" i="79"/>
  <c r="E3664" i="79"/>
  <c r="E3668" i="79"/>
  <c r="E3672" i="79"/>
  <c r="E3676" i="79"/>
  <c r="E3680" i="79"/>
  <c r="E3684" i="79"/>
  <c r="E3688" i="79"/>
  <c r="E3692" i="79"/>
  <c r="E3696" i="79"/>
  <c r="E3700" i="79"/>
  <c r="E3704" i="79"/>
  <c r="E3708" i="79"/>
  <c r="E3712" i="79"/>
  <c r="E3716" i="79"/>
  <c r="E3720" i="79"/>
  <c r="E3724" i="79"/>
  <c r="E3728" i="79"/>
  <c r="E3732" i="79"/>
  <c r="E3736" i="79"/>
  <c r="E3740" i="79"/>
  <c r="E3744" i="79"/>
  <c r="E3748" i="79"/>
  <c r="E3752" i="79"/>
  <c r="E3756" i="79"/>
  <c r="E3760" i="79"/>
  <c r="E3764" i="79"/>
  <c r="E3768" i="79"/>
  <c r="E3772" i="79"/>
  <c r="E3776" i="79"/>
  <c r="E3780" i="79"/>
  <c r="E3784" i="79"/>
  <c r="E3788" i="79"/>
  <c r="E3792" i="79"/>
  <c r="E3796" i="79"/>
  <c r="E3800" i="79"/>
  <c r="E3804" i="79"/>
  <c r="E3808" i="79"/>
  <c r="E3812" i="79"/>
  <c r="E3816" i="79"/>
  <c r="E3820" i="79"/>
  <c r="E3824" i="79"/>
  <c r="E3828" i="79"/>
  <c r="E3832" i="79"/>
  <c r="E3836" i="79"/>
  <c r="E3840" i="79"/>
  <c r="E3844" i="79"/>
  <c r="E3848" i="79"/>
  <c r="E3852" i="79"/>
  <c r="E3856" i="79"/>
  <c r="E3860" i="79"/>
  <c r="E3864" i="79"/>
  <c r="E3868" i="79"/>
  <c r="E3872" i="79"/>
  <c r="E3876" i="79"/>
  <c r="E3880" i="79"/>
  <c r="E3884" i="79"/>
  <c r="E3888" i="79"/>
  <c r="E3892" i="79"/>
  <c r="E3896" i="79"/>
  <c r="E3900" i="79"/>
  <c r="E3904" i="79"/>
  <c r="E3908" i="79"/>
  <c r="E3912" i="79"/>
  <c r="E3916" i="79"/>
  <c r="E3920" i="79"/>
  <c r="E3924" i="79"/>
  <c r="E3928" i="79"/>
  <c r="E3932" i="79"/>
  <c r="E3936" i="79"/>
  <c r="E3940" i="79"/>
  <c r="E3944" i="79"/>
  <c r="E3948" i="79"/>
  <c r="E3952" i="79"/>
  <c r="E3956" i="79"/>
  <c r="E3960" i="79"/>
  <c r="E3964" i="79"/>
  <c r="E3968" i="79"/>
  <c r="E3972" i="79"/>
  <c r="E3976" i="79"/>
  <c r="E3980" i="79"/>
  <c r="E3984" i="79"/>
  <c r="E3988" i="79"/>
  <c r="E3992" i="79"/>
  <c r="E3996" i="79"/>
  <c r="E4000" i="79"/>
  <c r="E4004" i="79"/>
  <c r="E4008" i="79"/>
  <c r="E4012" i="79"/>
  <c r="E4016" i="79"/>
  <c r="E4020" i="79"/>
  <c r="E4024" i="79"/>
  <c r="E4028" i="79"/>
  <c r="E4032" i="79"/>
  <c r="E4036" i="79"/>
  <c r="E4040" i="79"/>
  <c r="E4044" i="79"/>
  <c r="E4048" i="79"/>
  <c r="E4052" i="79"/>
  <c r="E4056" i="79"/>
  <c r="E4060" i="79"/>
  <c r="E4064" i="79"/>
  <c r="E4068" i="79"/>
  <c r="E4072" i="79"/>
  <c r="E4076" i="79"/>
  <c r="E4080" i="79"/>
  <c r="E4084" i="79"/>
  <c r="E4088" i="79"/>
  <c r="E4092" i="79"/>
  <c r="E4096" i="79"/>
  <c r="E4100" i="79"/>
  <c r="E4104" i="79"/>
  <c r="E4108" i="79"/>
  <c r="E4112" i="79"/>
  <c r="E4116" i="79"/>
  <c r="E4120" i="79"/>
  <c r="E4124" i="79"/>
  <c r="E4128" i="79"/>
  <c r="E4132" i="79"/>
  <c r="E4136" i="79"/>
  <c r="E4140" i="79"/>
  <c r="E4144" i="79"/>
  <c r="E4148" i="79"/>
  <c r="E4152" i="79"/>
  <c r="E4156" i="79"/>
  <c r="E4160" i="79"/>
  <c r="E4164" i="79"/>
  <c r="E4168" i="79"/>
  <c r="E4172" i="79"/>
  <c r="E4176" i="79"/>
  <c r="E4180" i="79"/>
  <c r="E4184" i="79"/>
  <c r="E4188" i="79"/>
  <c r="E4192" i="79"/>
  <c r="E4196" i="79"/>
  <c r="E4200" i="79"/>
  <c r="E4204" i="79"/>
  <c r="E4208" i="79"/>
  <c r="E4212" i="79"/>
  <c r="E4216" i="79"/>
  <c r="E4220" i="79"/>
  <c r="E4224" i="79"/>
  <c r="E4228" i="79"/>
  <c r="E4232" i="79"/>
  <c r="E4236" i="79"/>
  <c r="E4240" i="79"/>
  <c r="E4244" i="79"/>
  <c r="E4248" i="79"/>
  <c r="E4252" i="79"/>
  <c r="E4256" i="79"/>
  <c r="E4260" i="79"/>
  <c r="E4264" i="79"/>
  <c r="E4268" i="79"/>
  <c r="E4272" i="79"/>
  <c r="E4276" i="79"/>
  <c r="E4280" i="79"/>
  <c r="E4284" i="79"/>
  <c r="E4288" i="79"/>
  <c r="E4292" i="79"/>
  <c r="E4296" i="79"/>
  <c r="E4300" i="79"/>
  <c r="E4304" i="79"/>
  <c r="E4308" i="79"/>
  <c r="E4312" i="79"/>
  <c r="E4316" i="79"/>
  <c r="E4320" i="79"/>
  <c r="E4324" i="79"/>
  <c r="E4328" i="79"/>
  <c r="E4332" i="79"/>
  <c r="E4336" i="79"/>
  <c r="E4345" i="79"/>
  <c r="E4341" i="79"/>
  <c r="E4337" i="79"/>
  <c r="E4331" i="79"/>
  <c r="E4326" i="79"/>
  <c r="E4321" i="79"/>
  <c r="E4315" i="79"/>
  <c r="E4310" i="79"/>
  <c r="E4305" i="79"/>
  <c r="E4299" i="79"/>
  <c r="E4294" i="79"/>
  <c r="E4289" i="79"/>
  <c r="E4283" i="79"/>
  <c r="E4278" i="79"/>
  <c r="E4273" i="79"/>
  <c r="E4267" i="79"/>
  <c r="E4262" i="79"/>
  <c r="E4257" i="79"/>
  <c r="E4251" i="79"/>
  <c r="E4246" i="79"/>
  <c r="E4241" i="79"/>
  <c r="E4235" i="79"/>
  <c r="E4230" i="79"/>
  <c r="E4225" i="79"/>
  <c r="E4219" i="79"/>
  <c r="E4214" i="79"/>
  <c r="E4209" i="79"/>
  <c r="E4203" i="79"/>
  <c r="E4198" i="79"/>
  <c r="E4193" i="79"/>
  <c r="E4187" i="79"/>
  <c r="E4182" i="79"/>
  <c r="E4177" i="79"/>
  <c r="E4171" i="79"/>
  <c r="E4166" i="79"/>
  <c r="E4161" i="79"/>
  <c r="E4155" i="79"/>
  <c r="E4150" i="79"/>
  <c r="E4145" i="79"/>
  <c r="E4139" i="79"/>
  <c r="E4134" i="79"/>
  <c r="E4129" i="79"/>
  <c r="E4123" i="79"/>
  <c r="E4118" i="79"/>
  <c r="E4113" i="79"/>
  <c r="E4107" i="79"/>
  <c r="E4102" i="79"/>
  <c r="E4097" i="79"/>
  <c r="E4091" i="79"/>
  <c r="E4086" i="79"/>
  <c r="E4081" i="79"/>
  <c r="E4075" i="79"/>
  <c r="E4070" i="79"/>
  <c r="E4062" i="79"/>
  <c r="E3" i="79"/>
  <c r="H3" i="5"/>
  <c r="G3" i="5"/>
  <c r="F3" i="5"/>
  <c r="M4347" i="3"/>
  <c r="M4343" i="3"/>
  <c r="M4339" i="3"/>
  <c r="M4335" i="3"/>
  <c r="M4331" i="3"/>
  <c r="M4327" i="3"/>
  <c r="M4323" i="3"/>
  <c r="M4319" i="3"/>
  <c r="M4315" i="3"/>
  <c r="M4311" i="3"/>
  <c r="M4307" i="3"/>
  <c r="M4303" i="3"/>
  <c r="M4299" i="3"/>
  <c r="M4295" i="3"/>
  <c r="M4291" i="3"/>
  <c r="M4287" i="3"/>
  <c r="M4283" i="3"/>
  <c r="M4279" i="3"/>
  <c r="M4275" i="3"/>
  <c r="M4271" i="3"/>
  <c r="M4267" i="3"/>
  <c r="M4263" i="3"/>
  <c r="M4259" i="3"/>
  <c r="M4255" i="3"/>
  <c r="M4251" i="3"/>
  <c r="M4247" i="3"/>
  <c r="M4243" i="3"/>
  <c r="M4239" i="3"/>
  <c r="M4235" i="3"/>
  <c r="M4231" i="3"/>
  <c r="M4227" i="3"/>
  <c r="M4223" i="3"/>
  <c r="M4219" i="3"/>
  <c r="M4215" i="3"/>
  <c r="M4211" i="3"/>
  <c r="M4207" i="3"/>
  <c r="M4203" i="3"/>
  <c r="M4199" i="3"/>
  <c r="M4195" i="3"/>
  <c r="M4191" i="3"/>
  <c r="M4187" i="3"/>
  <c r="M4183" i="3"/>
  <c r="M4179" i="3"/>
  <c r="M4175" i="3"/>
  <c r="M4171" i="3"/>
  <c r="M4167" i="3"/>
  <c r="M4163" i="3"/>
  <c r="M4159" i="3"/>
  <c r="M4155" i="3"/>
  <c r="M4151" i="3"/>
  <c r="M4147" i="3"/>
  <c r="M4143" i="3"/>
  <c r="M4139" i="3"/>
  <c r="M4135" i="3"/>
  <c r="M4131" i="3"/>
  <c r="M4127" i="3"/>
  <c r="M4123" i="3"/>
  <c r="M4119" i="3"/>
  <c r="M4115" i="3"/>
  <c r="M4111" i="3"/>
  <c r="M4107" i="3"/>
  <c r="M4103" i="3"/>
  <c r="M4099" i="3"/>
  <c r="M4095" i="3"/>
  <c r="M4091" i="3"/>
  <c r="M4087" i="3"/>
  <c r="M4083" i="3"/>
  <c r="M4079" i="3"/>
  <c r="M4075" i="3"/>
  <c r="M4071" i="3"/>
  <c r="M4067" i="3"/>
  <c r="M4063" i="3"/>
  <c r="M4059" i="3"/>
  <c r="M4055" i="3"/>
  <c r="M4050" i="3"/>
  <c r="M4042" i="3"/>
  <c r="M4034" i="3"/>
  <c r="M4026" i="3"/>
  <c r="M4018" i="3"/>
  <c r="M4010" i="3"/>
  <c r="M4002" i="3"/>
  <c r="M3994" i="3"/>
  <c r="M3986" i="3"/>
  <c r="M3978" i="3"/>
  <c r="M3970" i="3"/>
  <c r="M3962" i="3"/>
  <c r="M3954" i="3"/>
  <c r="M3946" i="3"/>
  <c r="M3938" i="3"/>
  <c r="M3930" i="3"/>
  <c r="M3922" i="3"/>
  <c r="M3914" i="3"/>
  <c r="M3906" i="3"/>
  <c r="M3898" i="3"/>
  <c r="M3890" i="3"/>
  <c r="M6" i="3"/>
  <c r="M10" i="3"/>
  <c r="M14" i="3"/>
  <c r="M18" i="3"/>
  <c r="M22" i="3"/>
  <c r="M26" i="3"/>
  <c r="M30" i="3"/>
  <c r="M34" i="3"/>
  <c r="M38" i="3"/>
  <c r="M42" i="3"/>
  <c r="M46" i="3"/>
  <c r="M50" i="3"/>
  <c r="M54" i="3"/>
  <c r="M58" i="3"/>
  <c r="M62" i="3"/>
  <c r="M66" i="3"/>
  <c r="M70" i="3"/>
  <c r="M74" i="3"/>
  <c r="M78" i="3"/>
  <c r="M82" i="3"/>
  <c r="M86" i="3"/>
  <c r="M90" i="3"/>
  <c r="M94" i="3"/>
  <c r="M98" i="3"/>
  <c r="M102" i="3"/>
  <c r="M106" i="3"/>
  <c r="M110" i="3"/>
  <c r="M114" i="3"/>
  <c r="M118" i="3"/>
  <c r="M122" i="3"/>
  <c r="M126" i="3"/>
  <c r="M130" i="3"/>
  <c r="M134" i="3"/>
  <c r="M138" i="3"/>
  <c r="M142" i="3"/>
  <c r="M146" i="3"/>
  <c r="M150" i="3"/>
  <c r="M154" i="3"/>
  <c r="M158" i="3"/>
  <c r="M162" i="3"/>
  <c r="M166" i="3"/>
  <c r="M170" i="3"/>
  <c r="M174" i="3"/>
  <c r="M178" i="3"/>
  <c r="M182" i="3"/>
  <c r="M186" i="3"/>
  <c r="M190" i="3"/>
  <c r="M194" i="3"/>
  <c r="M198" i="3"/>
  <c r="M202" i="3"/>
  <c r="M206" i="3"/>
  <c r="M210" i="3"/>
  <c r="M214" i="3"/>
  <c r="M218" i="3"/>
  <c r="M222" i="3"/>
  <c r="M226" i="3"/>
  <c r="M230" i="3"/>
  <c r="M234" i="3"/>
  <c r="M238" i="3"/>
  <c r="M242" i="3"/>
  <c r="M246" i="3"/>
  <c r="M250" i="3"/>
  <c r="M254" i="3"/>
  <c r="M258" i="3"/>
  <c r="M262" i="3"/>
  <c r="M266" i="3"/>
  <c r="M270" i="3"/>
  <c r="M274" i="3"/>
  <c r="M278" i="3"/>
  <c r="M282" i="3"/>
  <c r="M286" i="3"/>
  <c r="M290" i="3"/>
  <c r="M294" i="3"/>
  <c r="M298" i="3"/>
  <c r="M302" i="3"/>
  <c r="M306" i="3"/>
  <c r="M310" i="3"/>
  <c r="M314" i="3"/>
  <c r="M318" i="3"/>
  <c r="M322" i="3"/>
  <c r="M326" i="3"/>
  <c r="M330" i="3"/>
  <c r="M334" i="3"/>
  <c r="M338" i="3"/>
  <c r="M342" i="3"/>
  <c r="M7" i="3"/>
  <c r="M11" i="3"/>
  <c r="M15" i="3"/>
  <c r="M19" i="3"/>
  <c r="M23" i="3"/>
  <c r="M27" i="3"/>
  <c r="M31" i="3"/>
  <c r="M35" i="3"/>
  <c r="M39" i="3"/>
  <c r="M43" i="3"/>
  <c r="M47" i="3"/>
  <c r="M51" i="3"/>
  <c r="M55" i="3"/>
  <c r="M59" i="3"/>
  <c r="M63" i="3"/>
  <c r="M67" i="3"/>
  <c r="M71" i="3"/>
  <c r="M75" i="3"/>
  <c r="M79" i="3"/>
  <c r="M83" i="3"/>
  <c r="M87" i="3"/>
  <c r="M91" i="3"/>
  <c r="M95" i="3"/>
  <c r="M99" i="3"/>
  <c r="M103" i="3"/>
  <c r="M107" i="3"/>
  <c r="M111" i="3"/>
  <c r="M115" i="3"/>
  <c r="M119" i="3"/>
  <c r="M123" i="3"/>
  <c r="M127" i="3"/>
  <c r="M131" i="3"/>
  <c r="M135" i="3"/>
  <c r="M139" i="3"/>
  <c r="M143" i="3"/>
  <c r="M147" i="3"/>
  <c r="M151" i="3"/>
  <c r="M155" i="3"/>
  <c r="M159" i="3"/>
  <c r="M163" i="3"/>
  <c r="M167" i="3"/>
  <c r="M171" i="3"/>
  <c r="M175" i="3"/>
  <c r="M179" i="3"/>
  <c r="M183" i="3"/>
  <c r="M187" i="3"/>
  <c r="M191" i="3"/>
  <c r="M195" i="3"/>
  <c r="M199" i="3"/>
  <c r="M203" i="3"/>
  <c r="M207" i="3"/>
  <c r="M211" i="3"/>
  <c r="M215" i="3"/>
  <c r="M219" i="3"/>
  <c r="M223" i="3"/>
  <c r="M227" i="3"/>
  <c r="M231" i="3"/>
  <c r="M235" i="3"/>
  <c r="M239" i="3"/>
  <c r="M243" i="3"/>
  <c r="M247" i="3"/>
  <c r="M251" i="3"/>
  <c r="M255" i="3"/>
  <c r="M259" i="3"/>
  <c r="M263" i="3"/>
  <c r="M267" i="3"/>
  <c r="M271" i="3"/>
  <c r="M275" i="3"/>
  <c r="M279" i="3"/>
  <c r="M283" i="3"/>
  <c r="M287" i="3"/>
  <c r="M291" i="3"/>
  <c r="M295" i="3"/>
  <c r="M299" i="3"/>
  <c r="M303" i="3"/>
  <c r="M307" i="3"/>
  <c r="M311" i="3"/>
  <c r="M315" i="3"/>
  <c r="M319" i="3"/>
  <c r="M323" i="3"/>
  <c r="M327" i="3"/>
  <c r="M331" i="3"/>
  <c r="M335" i="3"/>
  <c r="M339" i="3"/>
  <c r="M343" i="3"/>
  <c r="M4" i="3"/>
  <c r="M8" i="3"/>
  <c r="M12" i="3"/>
  <c r="M16" i="3"/>
  <c r="M20" i="3"/>
  <c r="M24" i="3"/>
  <c r="M28" i="3"/>
  <c r="M32" i="3"/>
  <c r="M36" i="3"/>
  <c r="M40" i="3"/>
  <c r="M44" i="3"/>
  <c r="M48" i="3"/>
  <c r="M52" i="3"/>
  <c r="M56" i="3"/>
  <c r="M60" i="3"/>
  <c r="M64" i="3"/>
  <c r="M68" i="3"/>
  <c r="M72" i="3"/>
  <c r="M76" i="3"/>
  <c r="M80" i="3"/>
  <c r="M84" i="3"/>
  <c r="M88" i="3"/>
  <c r="M92" i="3"/>
  <c r="M96" i="3"/>
  <c r="M100" i="3"/>
  <c r="M104" i="3"/>
  <c r="M108" i="3"/>
  <c r="M112" i="3"/>
  <c r="M116" i="3"/>
  <c r="M120" i="3"/>
  <c r="M124" i="3"/>
  <c r="M128" i="3"/>
  <c r="M132" i="3"/>
  <c r="M136" i="3"/>
  <c r="M140" i="3"/>
  <c r="M144" i="3"/>
  <c r="M148" i="3"/>
  <c r="M152" i="3"/>
  <c r="M156" i="3"/>
  <c r="M160" i="3"/>
  <c r="M164" i="3"/>
  <c r="M168" i="3"/>
  <c r="M172" i="3"/>
  <c r="M176" i="3"/>
  <c r="M180" i="3"/>
  <c r="M184" i="3"/>
  <c r="M188" i="3"/>
  <c r="M192" i="3"/>
  <c r="M196" i="3"/>
  <c r="M200" i="3"/>
  <c r="M204" i="3"/>
  <c r="M208" i="3"/>
  <c r="M212" i="3"/>
  <c r="M216" i="3"/>
  <c r="M220" i="3"/>
  <c r="M224" i="3"/>
  <c r="M228" i="3"/>
  <c r="M232" i="3"/>
  <c r="M236" i="3"/>
  <c r="M240" i="3"/>
  <c r="M244" i="3"/>
  <c r="M248" i="3"/>
  <c r="M252" i="3"/>
  <c r="M256" i="3"/>
  <c r="M260" i="3"/>
  <c r="M264" i="3"/>
  <c r="M268" i="3"/>
  <c r="M272" i="3"/>
  <c r="M276" i="3"/>
  <c r="M280" i="3"/>
  <c r="M284" i="3"/>
  <c r="M288" i="3"/>
  <c r="M292" i="3"/>
  <c r="M296" i="3"/>
  <c r="M300" i="3"/>
  <c r="M304" i="3"/>
  <c r="M308" i="3"/>
  <c r="M312" i="3"/>
  <c r="M316" i="3"/>
  <c r="M320" i="3"/>
  <c r="M324" i="3"/>
  <c r="M328" i="3"/>
  <c r="M332" i="3"/>
  <c r="M336" i="3"/>
  <c r="M340" i="3"/>
  <c r="M5" i="3"/>
  <c r="M9" i="3"/>
  <c r="M13" i="3"/>
  <c r="M17" i="3"/>
  <c r="M21" i="3"/>
  <c r="M25" i="3"/>
  <c r="M29" i="3"/>
  <c r="M33" i="3"/>
  <c r="M37" i="3"/>
  <c r="M41" i="3"/>
  <c r="M45" i="3"/>
  <c r="M49" i="3"/>
  <c r="M53" i="3"/>
  <c r="M57" i="3"/>
  <c r="M61" i="3"/>
  <c r="M65" i="3"/>
  <c r="M69" i="3"/>
  <c r="M73" i="3"/>
  <c r="M77" i="3"/>
  <c r="M81" i="3"/>
  <c r="M85" i="3"/>
  <c r="M89" i="3"/>
  <c r="M93" i="3"/>
  <c r="M97" i="3"/>
  <c r="M101" i="3"/>
  <c r="M105" i="3"/>
  <c r="M109" i="3"/>
  <c r="M113" i="3"/>
  <c r="M117" i="3"/>
  <c r="M121" i="3"/>
  <c r="M125" i="3"/>
  <c r="M129" i="3"/>
  <c r="M133" i="3"/>
  <c r="M137" i="3"/>
  <c r="M141" i="3"/>
  <c r="M145" i="3"/>
  <c r="M149" i="3"/>
  <c r="M153" i="3"/>
  <c r="M157" i="3"/>
  <c r="M161" i="3"/>
  <c r="M165" i="3"/>
  <c r="M169" i="3"/>
  <c r="M173" i="3"/>
  <c r="M177" i="3"/>
  <c r="M181" i="3"/>
  <c r="M185" i="3"/>
  <c r="M189" i="3"/>
  <c r="M193" i="3"/>
  <c r="M197" i="3"/>
  <c r="M201" i="3"/>
  <c r="M205" i="3"/>
  <c r="M209" i="3"/>
  <c r="M213" i="3"/>
  <c r="M217" i="3"/>
  <c r="M221" i="3"/>
  <c r="M225" i="3"/>
  <c r="M229" i="3"/>
  <c r="M233" i="3"/>
  <c r="M237" i="3"/>
  <c r="M241" i="3"/>
  <c r="M245" i="3"/>
  <c r="M249" i="3"/>
  <c r="M253" i="3"/>
  <c r="M257" i="3"/>
  <c r="M261" i="3"/>
  <c r="M265" i="3"/>
  <c r="M269" i="3"/>
  <c r="M273" i="3"/>
  <c r="M277" i="3"/>
  <c r="M281" i="3"/>
  <c r="M285" i="3"/>
  <c r="M289" i="3"/>
  <c r="M293" i="3"/>
  <c r="M297" i="3"/>
  <c r="M301" i="3"/>
  <c r="M305" i="3"/>
  <c r="M309" i="3"/>
  <c r="M313" i="3"/>
  <c r="M317" i="3"/>
  <c r="M321" i="3"/>
  <c r="M325" i="3"/>
  <c r="M329" i="3"/>
  <c r="M333" i="3"/>
  <c r="M337" i="3"/>
  <c r="M341" i="3"/>
  <c r="M346" i="3"/>
  <c r="M350" i="3"/>
  <c r="M354" i="3"/>
  <c r="M358" i="3"/>
  <c r="M362" i="3"/>
  <c r="M366" i="3"/>
  <c r="M370" i="3"/>
  <c r="M374" i="3"/>
  <c r="M378" i="3"/>
  <c r="M382" i="3"/>
  <c r="M386" i="3"/>
  <c r="M390" i="3"/>
  <c r="M394" i="3"/>
  <c r="M398" i="3"/>
  <c r="M402" i="3"/>
  <c r="M406" i="3"/>
  <c r="M410" i="3"/>
  <c r="M414" i="3"/>
  <c r="M418" i="3"/>
  <c r="M422" i="3"/>
  <c r="M426" i="3"/>
  <c r="M347" i="3"/>
  <c r="M351" i="3"/>
  <c r="M355" i="3"/>
  <c r="M359" i="3"/>
  <c r="M363" i="3"/>
  <c r="M367" i="3"/>
  <c r="M371" i="3"/>
  <c r="M375" i="3"/>
  <c r="M379" i="3"/>
  <c r="M383" i="3"/>
  <c r="M387" i="3"/>
  <c r="M391" i="3"/>
  <c r="M395" i="3"/>
  <c r="M399" i="3"/>
  <c r="M403" i="3"/>
  <c r="M407" i="3"/>
  <c r="M411" i="3"/>
  <c r="M415" i="3"/>
  <c r="M419" i="3"/>
  <c r="M423" i="3"/>
  <c r="M427" i="3"/>
  <c r="M344" i="3"/>
  <c r="M348" i="3"/>
  <c r="M352" i="3"/>
  <c r="M356" i="3"/>
  <c r="M360" i="3"/>
  <c r="M364" i="3"/>
  <c r="M368" i="3"/>
  <c r="M372" i="3"/>
  <c r="M376" i="3"/>
  <c r="M380" i="3"/>
  <c r="M384" i="3"/>
  <c r="M388" i="3"/>
  <c r="M392" i="3"/>
  <c r="M396" i="3"/>
  <c r="M400" i="3"/>
  <c r="M404" i="3"/>
  <c r="M408" i="3"/>
  <c r="M412" i="3"/>
  <c r="M416" i="3"/>
  <c r="M420" i="3"/>
  <c r="M424" i="3"/>
  <c r="M428" i="3"/>
  <c r="M345" i="3"/>
  <c r="M349" i="3"/>
  <c r="M353" i="3"/>
  <c r="M357" i="3"/>
  <c r="M361" i="3"/>
  <c r="M365" i="3"/>
  <c r="M369" i="3"/>
  <c r="M373" i="3"/>
  <c r="M377" i="3"/>
  <c r="M381" i="3"/>
  <c r="M385" i="3"/>
  <c r="M389" i="3"/>
  <c r="M393" i="3"/>
  <c r="M397" i="3"/>
  <c r="M401" i="3"/>
  <c r="M405" i="3"/>
  <c r="M409" i="3"/>
  <c r="M413" i="3"/>
  <c r="M417" i="3"/>
  <c r="M421" i="3"/>
  <c r="M425" i="3"/>
  <c r="M429" i="3"/>
  <c r="M433" i="3"/>
  <c r="M437" i="3"/>
  <c r="M441" i="3"/>
  <c r="M445" i="3"/>
  <c r="M449" i="3"/>
  <c r="M453" i="3"/>
  <c r="M457" i="3"/>
  <c r="M461" i="3"/>
  <c r="M465" i="3"/>
  <c r="M469" i="3"/>
  <c r="M473" i="3"/>
  <c r="M477" i="3"/>
  <c r="M481" i="3"/>
  <c r="M485" i="3"/>
  <c r="M489" i="3"/>
  <c r="M493" i="3"/>
  <c r="M497" i="3"/>
  <c r="M501" i="3"/>
  <c r="M505" i="3"/>
  <c r="M509" i="3"/>
  <c r="M513" i="3"/>
  <c r="M517" i="3"/>
  <c r="M521" i="3"/>
  <c r="M525" i="3"/>
  <c r="M529" i="3"/>
  <c r="M533" i="3"/>
  <c r="M537" i="3"/>
  <c r="M541" i="3"/>
  <c r="M545" i="3"/>
  <c r="M549" i="3"/>
  <c r="M553" i="3"/>
  <c r="M557" i="3"/>
  <c r="M561" i="3"/>
  <c r="M565" i="3"/>
  <c r="M569" i="3"/>
  <c r="M573" i="3"/>
  <c r="M577" i="3"/>
  <c r="M581" i="3"/>
  <c r="M585" i="3"/>
  <c r="M589" i="3"/>
  <c r="M593" i="3"/>
  <c r="M597" i="3"/>
  <c r="M601" i="3"/>
  <c r="M605" i="3"/>
  <c r="M609" i="3"/>
  <c r="M613" i="3"/>
  <c r="M617" i="3"/>
  <c r="M621" i="3"/>
  <c r="M625" i="3"/>
  <c r="M629" i="3"/>
  <c r="M633" i="3"/>
  <c r="M637" i="3"/>
  <c r="M641" i="3"/>
  <c r="M645" i="3"/>
  <c r="M649" i="3"/>
  <c r="M653" i="3"/>
  <c r="M657" i="3"/>
  <c r="M661" i="3"/>
  <c r="M665" i="3"/>
  <c r="M669" i="3"/>
  <c r="M673" i="3"/>
  <c r="M677" i="3"/>
  <c r="M681" i="3"/>
  <c r="M432" i="3"/>
  <c r="M438" i="3"/>
  <c r="M443" i="3"/>
  <c r="M448" i="3"/>
  <c r="M454" i="3"/>
  <c r="M459" i="3"/>
  <c r="M464" i="3"/>
  <c r="M470" i="3"/>
  <c r="M475" i="3"/>
  <c r="M480" i="3"/>
  <c r="M486" i="3"/>
  <c r="M491" i="3"/>
  <c r="M496" i="3"/>
  <c r="M502" i="3"/>
  <c r="M507" i="3"/>
  <c r="M512" i="3"/>
  <c r="M518" i="3"/>
  <c r="M523" i="3"/>
  <c r="M528" i="3"/>
  <c r="M534" i="3"/>
  <c r="M539" i="3"/>
  <c r="M544" i="3"/>
  <c r="M550" i="3"/>
  <c r="M555" i="3"/>
  <c r="M560" i="3"/>
  <c r="M566" i="3"/>
  <c r="M571" i="3"/>
  <c r="M576" i="3"/>
  <c r="M582" i="3"/>
  <c r="M587" i="3"/>
  <c r="M592" i="3"/>
  <c r="M598" i="3"/>
  <c r="M603" i="3"/>
  <c r="M608" i="3"/>
  <c r="M614" i="3"/>
  <c r="M619" i="3"/>
  <c r="M624" i="3"/>
  <c r="M630" i="3"/>
  <c r="M635" i="3"/>
  <c r="M640" i="3"/>
  <c r="M646" i="3"/>
  <c r="M651" i="3"/>
  <c r="M656" i="3"/>
  <c r="M662" i="3"/>
  <c r="M667" i="3"/>
  <c r="M672" i="3"/>
  <c r="M678" i="3"/>
  <c r="M683" i="3"/>
  <c r="M687" i="3"/>
  <c r="M691" i="3"/>
  <c r="M695" i="3"/>
  <c r="M699" i="3"/>
  <c r="M703" i="3"/>
  <c r="M707" i="3"/>
  <c r="M711" i="3"/>
  <c r="M715" i="3"/>
  <c r="M719" i="3"/>
  <c r="M723" i="3"/>
  <c r="M727" i="3"/>
  <c r="M731" i="3"/>
  <c r="M735" i="3"/>
  <c r="M739" i="3"/>
  <c r="M743" i="3"/>
  <c r="M747" i="3"/>
  <c r="M751" i="3"/>
  <c r="M755" i="3"/>
  <c r="M759" i="3"/>
  <c r="M763" i="3"/>
  <c r="M767" i="3"/>
  <c r="M771" i="3"/>
  <c r="M775" i="3"/>
  <c r="M779" i="3"/>
  <c r="M783" i="3"/>
  <c r="M787" i="3"/>
  <c r="M791" i="3"/>
  <c r="M795" i="3"/>
  <c r="M799" i="3"/>
  <c r="M803" i="3"/>
  <c r="M807" i="3"/>
  <c r="M811" i="3"/>
  <c r="M815" i="3"/>
  <c r="M819" i="3"/>
  <c r="M823" i="3"/>
  <c r="M827" i="3"/>
  <c r="M831" i="3"/>
  <c r="M434" i="3"/>
  <c r="M439" i="3"/>
  <c r="M444" i="3"/>
  <c r="M450" i="3"/>
  <c r="M455" i="3"/>
  <c r="M460" i="3"/>
  <c r="M466" i="3"/>
  <c r="M471" i="3"/>
  <c r="M476" i="3"/>
  <c r="M482" i="3"/>
  <c r="M487" i="3"/>
  <c r="M492" i="3"/>
  <c r="M498" i="3"/>
  <c r="M503" i="3"/>
  <c r="M508" i="3"/>
  <c r="M514" i="3"/>
  <c r="M519" i="3"/>
  <c r="M524" i="3"/>
  <c r="M530" i="3"/>
  <c r="M535" i="3"/>
  <c r="M540" i="3"/>
  <c r="M546" i="3"/>
  <c r="M551" i="3"/>
  <c r="M556" i="3"/>
  <c r="M562" i="3"/>
  <c r="M567" i="3"/>
  <c r="M572" i="3"/>
  <c r="M578" i="3"/>
  <c r="M583" i="3"/>
  <c r="M588" i="3"/>
  <c r="M594" i="3"/>
  <c r="M599" i="3"/>
  <c r="M604" i="3"/>
  <c r="M610" i="3"/>
  <c r="M615" i="3"/>
  <c r="M620" i="3"/>
  <c r="M626" i="3"/>
  <c r="M631" i="3"/>
  <c r="M636" i="3"/>
  <c r="M642" i="3"/>
  <c r="M647" i="3"/>
  <c r="M652" i="3"/>
  <c r="M658" i="3"/>
  <c r="M663" i="3"/>
  <c r="M668" i="3"/>
  <c r="M674" i="3"/>
  <c r="M679" i="3"/>
  <c r="M684" i="3"/>
  <c r="M688" i="3"/>
  <c r="M692" i="3"/>
  <c r="M696" i="3"/>
  <c r="M700" i="3"/>
  <c r="M704" i="3"/>
  <c r="M708" i="3"/>
  <c r="M712" i="3"/>
  <c r="M716" i="3"/>
  <c r="M720" i="3"/>
  <c r="M724" i="3"/>
  <c r="M728" i="3"/>
  <c r="M732" i="3"/>
  <c r="M736" i="3"/>
  <c r="M740" i="3"/>
  <c r="M744" i="3"/>
  <c r="M748" i="3"/>
  <c r="M752" i="3"/>
  <c r="M756" i="3"/>
  <c r="M760" i="3"/>
  <c r="M764" i="3"/>
  <c r="M768" i="3"/>
  <c r="M772" i="3"/>
  <c r="M776" i="3"/>
  <c r="M780" i="3"/>
  <c r="M784" i="3"/>
  <c r="M788" i="3"/>
  <c r="M792" i="3"/>
  <c r="M796" i="3"/>
  <c r="M800" i="3"/>
  <c r="M804" i="3"/>
  <c r="M808" i="3"/>
  <c r="M812" i="3"/>
  <c r="M816" i="3"/>
  <c r="M820" i="3"/>
  <c r="M824" i="3"/>
  <c r="M828" i="3"/>
  <c r="M832" i="3"/>
  <c r="M430" i="3"/>
  <c r="M435" i="3"/>
  <c r="M440" i="3"/>
  <c r="M446" i="3"/>
  <c r="M451" i="3"/>
  <c r="M456" i="3"/>
  <c r="M462" i="3"/>
  <c r="M467" i="3"/>
  <c r="M472" i="3"/>
  <c r="M478" i="3"/>
  <c r="M483" i="3"/>
  <c r="M488" i="3"/>
  <c r="M494" i="3"/>
  <c r="M499" i="3"/>
  <c r="M504" i="3"/>
  <c r="M510" i="3"/>
  <c r="M515" i="3"/>
  <c r="M520" i="3"/>
  <c r="M526" i="3"/>
  <c r="M531" i="3"/>
  <c r="M536" i="3"/>
  <c r="M542" i="3"/>
  <c r="M547" i="3"/>
  <c r="M552" i="3"/>
  <c r="M558" i="3"/>
  <c r="M563" i="3"/>
  <c r="M568" i="3"/>
  <c r="M574" i="3"/>
  <c r="M579" i="3"/>
  <c r="M584" i="3"/>
  <c r="M590" i="3"/>
  <c r="M595" i="3"/>
  <c r="M600" i="3"/>
  <c r="M606" i="3"/>
  <c r="M611" i="3"/>
  <c r="M616" i="3"/>
  <c r="M622" i="3"/>
  <c r="M627" i="3"/>
  <c r="M632" i="3"/>
  <c r="M638" i="3"/>
  <c r="M643" i="3"/>
  <c r="M648" i="3"/>
  <c r="M654" i="3"/>
  <c r="M659" i="3"/>
  <c r="M664" i="3"/>
  <c r="M670" i="3"/>
  <c r="M675" i="3"/>
  <c r="M680" i="3"/>
  <c r="M685" i="3"/>
  <c r="M689" i="3"/>
  <c r="M693" i="3"/>
  <c r="M697" i="3"/>
  <c r="M701" i="3"/>
  <c r="M705" i="3"/>
  <c r="M709" i="3"/>
  <c r="M713" i="3"/>
  <c r="M717" i="3"/>
  <c r="M721" i="3"/>
  <c r="M725" i="3"/>
  <c r="M729" i="3"/>
  <c r="M733" i="3"/>
  <c r="M737" i="3"/>
  <c r="M741" i="3"/>
  <c r="M745" i="3"/>
  <c r="M749" i="3"/>
  <c r="M753" i="3"/>
  <c r="M757" i="3"/>
  <c r="M761" i="3"/>
  <c r="M765" i="3"/>
  <c r="M769" i="3"/>
  <c r="M773" i="3"/>
  <c r="M777" i="3"/>
  <c r="M781" i="3"/>
  <c r="M785" i="3"/>
  <c r="M789" i="3"/>
  <c r="M793" i="3"/>
  <c r="M797" i="3"/>
  <c r="M801" i="3"/>
  <c r="M805" i="3"/>
  <c r="M809" i="3"/>
  <c r="M813" i="3"/>
  <c r="M817" i="3"/>
  <c r="M821" i="3"/>
  <c r="M825" i="3"/>
  <c r="M829" i="3"/>
  <c r="M833" i="3"/>
  <c r="M837" i="3"/>
  <c r="M841" i="3"/>
  <c r="M431" i="3"/>
  <c r="M436" i="3"/>
  <c r="M442" i="3"/>
  <c r="M447" i="3"/>
  <c r="M452" i="3"/>
  <c r="M458" i="3"/>
  <c r="M463" i="3"/>
  <c r="M468" i="3"/>
  <c r="M474" i="3"/>
  <c r="M479" i="3"/>
  <c r="M484" i="3"/>
  <c r="M490" i="3"/>
  <c r="M495" i="3"/>
  <c r="M500" i="3"/>
  <c r="M506" i="3"/>
  <c r="M511" i="3"/>
  <c r="M516" i="3"/>
  <c r="M522" i="3"/>
  <c r="M527" i="3"/>
  <c r="M532" i="3"/>
  <c r="M538" i="3"/>
  <c r="M543" i="3"/>
  <c r="M548" i="3"/>
  <c r="M554" i="3"/>
  <c r="M559" i="3"/>
  <c r="M564" i="3"/>
  <c r="M570" i="3"/>
  <c r="M575" i="3"/>
  <c r="M580" i="3"/>
  <c r="M586" i="3"/>
  <c r="M591" i="3"/>
  <c r="M596" i="3"/>
  <c r="M602" i="3"/>
  <c r="M607" i="3"/>
  <c r="M612" i="3"/>
  <c r="M618" i="3"/>
  <c r="M623" i="3"/>
  <c r="M628" i="3"/>
  <c r="M634" i="3"/>
  <c r="M639" i="3"/>
  <c r="M644" i="3"/>
  <c r="M650" i="3"/>
  <c r="M655" i="3"/>
  <c r="M660" i="3"/>
  <c r="M666" i="3"/>
  <c r="M671" i="3"/>
  <c r="M676" i="3"/>
  <c r="M682" i="3"/>
  <c r="M686" i="3"/>
  <c r="M690" i="3"/>
  <c r="M694" i="3"/>
  <c r="M698" i="3"/>
  <c r="M702" i="3"/>
  <c r="M706" i="3"/>
  <c r="M710" i="3"/>
  <c r="M714" i="3"/>
  <c r="M718" i="3"/>
  <c r="M722" i="3"/>
  <c r="M726" i="3"/>
  <c r="M730" i="3"/>
  <c r="M734" i="3"/>
  <c r="M738" i="3"/>
  <c r="M742" i="3"/>
  <c r="M746" i="3"/>
  <c r="M750" i="3"/>
  <c r="M754" i="3"/>
  <c r="M758" i="3"/>
  <c r="M762" i="3"/>
  <c r="M766" i="3"/>
  <c r="M770" i="3"/>
  <c r="M774" i="3"/>
  <c r="M778" i="3"/>
  <c r="M782" i="3"/>
  <c r="M786" i="3"/>
  <c r="M790" i="3"/>
  <c r="M794" i="3"/>
  <c r="M798" i="3"/>
  <c r="M802" i="3"/>
  <c r="M806" i="3"/>
  <c r="M810" i="3"/>
  <c r="M814" i="3"/>
  <c r="M818" i="3"/>
  <c r="M822" i="3"/>
  <c r="M826" i="3"/>
  <c r="M830" i="3"/>
  <c r="M834" i="3"/>
  <c r="M838" i="3"/>
  <c r="M842" i="3"/>
  <c r="M846" i="3"/>
  <c r="M850" i="3"/>
  <c r="M854" i="3"/>
  <c r="M858" i="3"/>
  <c r="M862" i="3"/>
  <c r="M866" i="3"/>
  <c r="M870" i="3"/>
  <c r="M874" i="3"/>
  <c r="M878" i="3"/>
  <c r="M882" i="3"/>
  <c r="M886" i="3"/>
  <c r="M890" i="3"/>
  <c r="M894" i="3"/>
  <c r="M898" i="3"/>
  <c r="M902" i="3"/>
  <c r="M906" i="3"/>
  <c r="M910" i="3"/>
  <c r="M914" i="3"/>
  <c r="M918" i="3"/>
  <c r="M922" i="3"/>
  <c r="M926" i="3"/>
  <c r="M930" i="3"/>
  <c r="M934" i="3"/>
  <c r="M938" i="3"/>
  <c r="M942" i="3"/>
  <c r="M946" i="3"/>
  <c r="M950" i="3"/>
  <c r="M954" i="3"/>
  <c r="M958" i="3"/>
  <c r="M962" i="3"/>
  <c r="M966" i="3"/>
  <c r="M970" i="3"/>
  <c r="M974" i="3"/>
  <c r="M978" i="3"/>
  <c r="M982" i="3"/>
  <c r="M986" i="3"/>
  <c r="M990" i="3"/>
  <c r="M994" i="3"/>
  <c r="M998" i="3"/>
  <c r="M1002" i="3"/>
  <c r="M1006" i="3"/>
  <c r="M1010" i="3"/>
  <c r="M1014" i="3"/>
  <c r="M1018" i="3"/>
  <c r="M1022" i="3"/>
  <c r="M1026" i="3"/>
  <c r="M1030" i="3"/>
  <c r="M1034" i="3"/>
  <c r="M1038" i="3"/>
  <c r="M1042" i="3"/>
  <c r="M1046" i="3"/>
  <c r="M1050" i="3"/>
  <c r="M1054" i="3"/>
  <c r="M1058" i="3"/>
  <c r="M1062" i="3"/>
  <c r="M1066" i="3"/>
  <c r="M1070" i="3"/>
  <c r="M1074" i="3"/>
  <c r="M1078" i="3"/>
  <c r="M1082" i="3"/>
  <c r="M1086" i="3"/>
  <c r="M839" i="3"/>
  <c r="M845" i="3"/>
  <c r="M851" i="3"/>
  <c r="M856" i="3"/>
  <c r="M861" i="3"/>
  <c r="M867" i="3"/>
  <c r="M872" i="3"/>
  <c r="M877" i="3"/>
  <c r="M883" i="3"/>
  <c r="M888" i="3"/>
  <c r="M893" i="3"/>
  <c r="M899" i="3"/>
  <c r="M904" i="3"/>
  <c r="M909" i="3"/>
  <c r="M915" i="3"/>
  <c r="M920" i="3"/>
  <c r="M925" i="3"/>
  <c r="M931" i="3"/>
  <c r="M936" i="3"/>
  <c r="M941" i="3"/>
  <c r="M947" i="3"/>
  <c r="M952" i="3"/>
  <c r="M957" i="3"/>
  <c r="M963" i="3"/>
  <c r="M968" i="3"/>
  <c r="M973" i="3"/>
  <c r="M979" i="3"/>
  <c r="M984" i="3"/>
  <c r="M989" i="3"/>
  <c r="M995" i="3"/>
  <c r="M1000" i="3"/>
  <c r="M1005" i="3"/>
  <c r="M1011" i="3"/>
  <c r="M1016" i="3"/>
  <c r="M1021" i="3"/>
  <c r="M1027" i="3"/>
  <c r="M1032" i="3"/>
  <c r="M1037" i="3"/>
  <c r="M1043" i="3"/>
  <c r="M1048" i="3"/>
  <c r="M1053" i="3"/>
  <c r="M1059" i="3"/>
  <c r="M1064" i="3"/>
  <c r="M1069" i="3"/>
  <c r="M1075" i="3"/>
  <c r="M1080" i="3"/>
  <c r="M1085" i="3"/>
  <c r="M1090" i="3"/>
  <c r="M1094" i="3"/>
  <c r="M1098" i="3"/>
  <c r="M1102" i="3"/>
  <c r="M1106" i="3"/>
  <c r="M1110" i="3"/>
  <c r="M1114" i="3"/>
  <c r="M1118" i="3"/>
  <c r="M1122" i="3"/>
  <c r="M1126" i="3"/>
  <c r="M1130" i="3"/>
  <c r="M1134" i="3"/>
  <c r="M1138" i="3"/>
  <c r="M1142" i="3"/>
  <c r="M1146" i="3"/>
  <c r="M1150" i="3"/>
  <c r="M1154" i="3"/>
  <c r="M1158" i="3"/>
  <c r="M1162" i="3"/>
  <c r="M1166" i="3"/>
  <c r="M1170" i="3"/>
  <c r="M1174" i="3"/>
  <c r="M1178" i="3"/>
  <c r="M1182" i="3"/>
  <c r="M1186" i="3"/>
  <c r="M1190" i="3"/>
  <c r="M1194" i="3"/>
  <c r="M1198" i="3"/>
  <c r="M1202" i="3"/>
  <c r="M1206" i="3"/>
  <c r="M1210" i="3"/>
  <c r="M1214" i="3"/>
  <c r="M1218" i="3"/>
  <c r="M1222" i="3"/>
  <c r="M1226" i="3"/>
  <c r="M1230" i="3"/>
  <c r="M1234" i="3"/>
  <c r="M1238" i="3"/>
  <c r="M840" i="3"/>
  <c r="M847" i="3"/>
  <c r="M852" i="3"/>
  <c r="M857" i="3"/>
  <c r="M863" i="3"/>
  <c r="M868" i="3"/>
  <c r="M873" i="3"/>
  <c r="M879" i="3"/>
  <c r="M884" i="3"/>
  <c r="M889" i="3"/>
  <c r="M895" i="3"/>
  <c r="M900" i="3"/>
  <c r="M905" i="3"/>
  <c r="M911" i="3"/>
  <c r="M916" i="3"/>
  <c r="M921" i="3"/>
  <c r="M927" i="3"/>
  <c r="M932" i="3"/>
  <c r="M937" i="3"/>
  <c r="M943" i="3"/>
  <c r="M948" i="3"/>
  <c r="M953" i="3"/>
  <c r="M959" i="3"/>
  <c r="M964" i="3"/>
  <c r="M969" i="3"/>
  <c r="M975" i="3"/>
  <c r="M980" i="3"/>
  <c r="M985" i="3"/>
  <c r="M991" i="3"/>
  <c r="M996" i="3"/>
  <c r="M1001" i="3"/>
  <c r="M1007" i="3"/>
  <c r="M1012" i="3"/>
  <c r="M1017" i="3"/>
  <c r="M1023" i="3"/>
  <c r="M1028" i="3"/>
  <c r="M1033" i="3"/>
  <c r="M1039" i="3"/>
  <c r="M1044" i="3"/>
  <c r="M1049" i="3"/>
  <c r="M1055" i="3"/>
  <c r="M1060" i="3"/>
  <c r="M1065" i="3"/>
  <c r="M1071" i="3"/>
  <c r="M1076" i="3"/>
  <c r="M1081" i="3"/>
  <c r="M1087" i="3"/>
  <c r="M1091" i="3"/>
  <c r="M1095" i="3"/>
  <c r="M1099" i="3"/>
  <c r="M1103" i="3"/>
  <c r="M1107" i="3"/>
  <c r="M1111" i="3"/>
  <c r="M1115" i="3"/>
  <c r="M1119" i="3"/>
  <c r="M1123" i="3"/>
  <c r="M1127" i="3"/>
  <c r="M1131" i="3"/>
  <c r="M1135" i="3"/>
  <c r="M1139" i="3"/>
  <c r="M1143" i="3"/>
  <c r="M1147" i="3"/>
  <c r="M1151" i="3"/>
  <c r="M1155" i="3"/>
  <c r="M1159" i="3"/>
  <c r="M1163" i="3"/>
  <c r="M1167" i="3"/>
  <c r="M1171" i="3"/>
  <c r="M1175" i="3"/>
  <c r="M1179" i="3"/>
  <c r="M1183" i="3"/>
  <c r="M1187" i="3"/>
  <c r="M1191" i="3"/>
  <c r="M1195" i="3"/>
  <c r="M1199" i="3"/>
  <c r="M1203" i="3"/>
  <c r="M1207" i="3"/>
  <c r="M1211" i="3"/>
  <c r="M1215" i="3"/>
  <c r="M1219" i="3"/>
  <c r="M1223" i="3"/>
  <c r="M1227" i="3"/>
  <c r="M1231" i="3"/>
  <c r="M1235" i="3"/>
  <c r="M1239" i="3"/>
  <c r="M1243" i="3"/>
  <c r="M1247" i="3"/>
  <c r="M835" i="3"/>
  <c r="M843" i="3"/>
  <c r="M848" i="3"/>
  <c r="M853" i="3"/>
  <c r="M859" i="3"/>
  <c r="M864" i="3"/>
  <c r="M869" i="3"/>
  <c r="M875" i="3"/>
  <c r="M880" i="3"/>
  <c r="M885" i="3"/>
  <c r="M891" i="3"/>
  <c r="M896" i="3"/>
  <c r="M901" i="3"/>
  <c r="M907" i="3"/>
  <c r="M912" i="3"/>
  <c r="M917" i="3"/>
  <c r="M923" i="3"/>
  <c r="M928" i="3"/>
  <c r="M933" i="3"/>
  <c r="M939" i="3"/>
  <c r="M944" i="3"/>
  <c r="M949" i="3"/>
  <c r="M955" i="3"/>
  <c r="M960" i="3"/>
  <c r="M965" i="3"/>
  <c r="M971" i="3"/>
  <c r="M976" i="3"/>
  <c r="M981" i="3"/>
  <c r="M987" i="3"/>
  <c r="M992" i="3"/>
  <c r="M997" i="3"/>
  <c r="M1003" i="3"/>
  <c r="M1008" i="3"/>
  <c r="M1013" i="3"/>
  <c r="M1019" i="3"/>
  <c r="M1024" i="3"/>
  <c r="M1029" i="3"/>
  <c r="M1035" i="3"/>
  <c r="M1040" i="3"/>
  <c r="M1045" i="3"/>
  <c r="M1051" i="3"/>
  <c r="M1056" i="3"/>
  <c r="M1061" i="3"/>
  <c r="M1067" i="3"/>
  <c r="M1072" i="3"/>
  <c r="M1077" i="3"/>
  <c r="M1083" i="3"/>
  <c r="M1088" i="3"/>
  <c r="M1092" i="3"/>
  <c r="M1096" i="3"/>
  <c r="M1100" i="3"/>
  <c r="M1104" i="3"/>
  <c r="M1108" i="3"/>
  <c r="M1112" i="3"/>
  <c r="M1116" i="3"/>
  <c r="M1120" i="3"/>
  <c r="M1124" i="3"/>
  <c r="M1128" i="3"/>
  <c r="M1132" i="3"/>
  <c r="M1136" i="3"/>
  <c r="M1140" i="3"/>
  <c r="M1144" i="3"/>
  <c r="M1148" i="3"/>
  <c r="M1152" i="3"/>
  <c r="M1156" i="3"/>
  <c r="M1160" i="3"/>
  <c r="M1164" i="3"/>
  <c r="M1168" i="3"/>
  <c r="M1172" i="3"/>
  <c r="M1176" i="3"/>
  <c r="M1180" i="3"/>
  <c r="M1184" i="3"/>
  <c r="M1188" i="3"/>
  <c r="M1192" i="3"/>
  <c r="M1196" i="3"/>
  <c r="M1200" i="3"/>
  <c r="M1204" i="3"/>
  <c r="M1208" i="3"/>
  <c r="M1212" i="3"/>
  <c r="M1216" i="3"/>
  <c r="M1220" i="3"/>
  <c r="M1224" i="3"/>
  <c r="M1228" i="3"/>
  <c r="M1232" i="3"/>
  <c r="M1236" i="3"/>
  <c r="M1240" i="3"/>
  <c r="M1244" i="3"/>
  <c r="M836" i="3"/>
  <c r="M844" i="3"/>
  <c r="M849" i="3"/>
  <c r="M855" i="3"/>
  <c r="M860" i="3"/>
  <c r="M865" i="3"/>
  <c r="M871" i="3"/>
  <c r="M876" i="3"/>
  <c r="M881" i="3"/>
  <c r="M887" i="3"/>
  <c r="M892" i="3"/>
  <c r="M897" i="3"/>
  <c r="M903" i="3"/>
  <c r="M908" i="3"/>
  <c r="M913" i="3"/>
  <c r="M919" i="3"/>
  <c r="M924" i="3"/>
  <c r="M929" i="3"/>
  <c r="M935" i="3"/>
  <c r="M940" i="3"/>
  <c r="M945" i="3"/>
  <c r="M951" i="3"/>
  <c r="M956" i="3"/>
  <c r="M961" i="3"/>
  <c r="M967" i="3"/>
  <c r="M972" i="3"/>
  <c r="M977" i="3"/>
  <c r="M983" i="3"/>
  <c r="M988" i="3"/>
  <c r="M993" i="3"/>
  <c r="M999" i="3"/>
  <c r="M1004" i="3"/>
  <c r="M1009" i="3"/>
  <c r="M1015" i="3"/>
  <c r="M1020" i="3"/>
  <c r="M1025" i="3"/>
  <c r="M1031" i="3"/>
  <c r="M1036" i="3"/>
  <c r="M1041" i="3"/>
  <c r="M1047" i="3"/>
  <c r="M1052" i="3"/>
  <c r="M1057" i="3"/>
  <c r="M1063" i="3"/>
  <c r="M1068" i="3"/>
  <c r="M1073" i="3"/>
  <c r="M1079" i="3"/>
  <c r="M1084" i="3"/>
  <c r="M1089" i="3"/>
  <c r="M1093" i="3"/>
  <c r="M1097" i="3"/>
  <c r="M1101" i="3"/>
  <c r="M1105" i="3"/>
  <c r="M1109" i="3"/>
  <c r="M1113" i="3"/>
  <c r="M1117" i="3"/>
  <c r="M1121" i="3"/>
  <c r="M1125" i="3"/>
  <c r="M1129" i="3"/>
  <c r="M1133" i="3"/>
  <c r="M1137" i="3"/>
  <c r="M1141" i="3"/>
  <c r="M1145" i="3"/>
  <c r="M1149" i="3"/>
  <c r="M1153" i="3"/>
  <c r="M1157" i="3"/>
  <c r="M1161" i="3"/>
  <c r="M1165" i="3"/>
  <c r="M1169" i="3"/>
  <c r="M1173" i="3"/>
  <c r="M1177" i="3"/>
  <c r="M1181" i="3"/>
  <c r="M1185" i="3"/>
  <c r="M1189" i="3"/>
  <c r="M1193" i="3"/>
  <c r="M1197" i="3"/>
  <c r="M1201" i="3"/>
  <c r="M1205" i="3"/>
  <c r="M1209" i="3"/>
  <c r="M1213" i="3"/>
  <c r="M1217" i="3"/>
  <c r="M1221" i="3"/>
  <c r="M1225" i="3"/>
  <c r="M1229" i="3"/>
  <c r="M1233" i="3"/>
  <c r="M1237" i="3"/>
  <c r="M1241" i="3"/>
  <c r="M1245" i="3"/>
  <c r="M1249" i="3"/>
  <c r="M1253" i="3"/>
  <c r="M1257" i="3"/>
  <c r="M1261" i="3"/>
  <c r="M1265" i="3"/>
  <c r="M1269" i="3"/>
  <c r="M1273" i="3"/>
  <c r="M1277" i="3"/>
  <c r="M1281" i="3"/>
  <c r="M1285" i="3"/>
  <c r="M1289" i="3"/>
  <c r="M1293" i="3"/>
  <c r="M1297" i="3"/>
  <c r="M1301" i="3"/>
  <c r="M1305" i="3"/>
  <c r="M1309" i="3"/>
  <c r="M1313" i="3"/>
  <c r="M1317" i="3"/>
  <c r="M1321" i="3"/>
  <c r="M1325" i="3"/>
  <c r="M1329" i="3"/>
  <c r="M1333" i="3"/>
  <c r="M1337" i="3"/>
  <c r="M1341" i="3"/>
  <c r="M1345" i="3"/>
  <c r="M1349" i="3"/>
  <c r="M1353" i="3"/>
  <c r="M1357" i="3"/>
  <c r="M1361" i="3"/>
  <c r="M1365" i="3"/>
  <c r="M1369" i="3"/>
  <c r="M1373" i="3"/>
  <c r="M1377" i="3"/>
  <c r="M1381" i="3"/>
  <c r="M1385" i="3"/>
  <c r="M1389" i="3"/>
  <c r="M1393" i="3"/>
  <c r="M1397" i="3"/>
  <c r="M1401" i="3"/>
  <c r="M1405" i="3"/>
  <c r="M1409" i="3"/>
  <c r="M1413" i="3"/>
  <c r="M1417" i="3"/>
  <c r="M1421" i="3"/>
  <c r="M1425" i="3"/>
  <c r="M1429" i="3"/>
  <c r="M1433" i="3"/>
  <c r="M1437" i="3"/>
  <c r="M1441" i="3"/>
  <c r="M1445" i="3"/>
  <c r="M1449" i="3"/>
  <c r="M1453" i="3"/>
  <c r="M1457" i="3"/>
  <c r="M1461" i="3"/>
  <c r="M1465" i="3"/>
  <c r="M1469" i="3"/>
  <c r="M1473" i="3"/>
  <c r="M1477" i="3"/>
  <c r="M1481" i="3"/>
  <c r="M1485" i="3"/>
  <c r="M1489" i="3"/>
  <c r="M1493" i="3"/>
  <c r="M1497" i="3"/>
  <c r="M1501" i="3"/>
  <c r="M1505" i="3"/>
  <c r="M1509" i="3"/>
  <c r="M1513" i="3"/>
  <c r="M1248" i="3"/>
  <c r="M1254" i="3"/>
  <c r="M1259" i="3"/>
  <c r="M1264" i="3"/>
  <c r="M1270" i="3"/>
  <c r="M1275" i="3"/>
  <c r="M1280" i="3"/>
  <c r="M1286" i="3"/>
  <c r="M1291" i="3"/>
  <c r="M1296" i="3"/>
  <c r="M1302" i="3"/>
  <c r="M1307" i="3"/>
  <c r="M1312" i="3"/>
  <c r="M1318" i="3"/>
  <c r="M1323" i="3"/>
  <c r="M1328" i="3"/>
  <c r="M1334" i="3"/>
  <c r="M1339" i="3"/>
  <c r="M1344" i="3"/>
  <c r="M1350" i="3"/>
  <c r="M1355" i="3"/>
  <c r="M1360" i="3"/>
  <c r="M1366" i="3"/>
  <c r="M1371" i="3"/>
  <c r="M1376" i="3"/>
  <c r="M1382" i="3"/>
  <c r="M1387" i="3"/>
  <c r="M1392" i="3"/>
  <c r="M1398" i="3"/>
  <c r="M1403" i="3"/>
  <c r="M1408" i="3"/>
  <c r="M1414" i="3"/>
  <c r="M1419" i="3"/>
  <c r="M1424" i="3"/>
  <c r="M1430" i="3"/>
  <c r="M1435" i="3"/>
  <c r="M1440" i="3"/>
  <c r="M1446" i="3"/>
  <c r="M1451" i="3"/>
  <c r="M1456" i="3"/>
  <c r="M1462" i="3"/>
  <c r="M1467" i="3"/>
  <c r="M1472" i="3"/>
  <c r="M1478" i="3"/>
  <c r="M1483" i="3"/>
  <c r="M1488" i="3"/>
  <c r="M1494" i="3"/>
  <c r="M1499" i="3"/>
  <c r="M1504" i="3"/>
  <c r="M1510" i="3"/>
  <c r="M1515" i="3"/>
  <c r="M1519" i="3"/>
  <c r="M1523" i="3"/>
  <c r="M1527" i="3"/>
  <c r="M1531" i="3"/>
  <c r="M1535" i="3"/>
  <c r="M1539" i="3"/>
  <c r="M1543" i="3"/>
  <c r="M1547" i="3"/>
  <c r="M1551" i="3"/>
  <c r="M1555" i="3"/>
  <c r="M1559" i="3"/>
  <c r="M1563" i="3"/>
  <c r="M1567" i="3"/>
  <c r="M1571" i="3"/>
  <c r="M1575" i="3"/>
  <c r="M1579" i="3"/>
  <c r="M1583" i="3"/>
  <c r="M1587" i="3"/>
  <c r="M1591" i="3"/>
  <c r="M1595" i="3"/>
  <c r="M1599" i="3"/>
  <c r="M1603" i="3"/>
  <c r="M1607" i="3"/>
  <c r="M1611" i="3"/>
  <c r="M1615" i="3"/>
  <c r="M1619" i="3"/>
  <c r="M1623" i="3"/>
  <c r="M1627" i="3"/>
  <c r="M1631" i="3"/>
  <c r="M1635" i="3"/>
  <c r="M1639" i="3"/>
  <c r="M1643" i="3"/>
  <c r="M1647" i="3"/>
  <c r="M1651" i="3"/>
  <c r="M1655" i="3"/>
  <c r="M1659" i="3"/>
  <c r="M1663" i="3"/>
  <c r="M1667" i="3"/>
  <c r="M1671" i="3"/>
  <c r="M1675" i="3"/>
  <c r="M1679" i="3"/>
  <c r="M1683" i="3"/>
  <c r="M1687" i="3"/>
  <c r="M1691" i="3"/>
  <c r="M1695" i="3"/>
  <c r="M1699" i="3"/>
  <c r="M1703" i="3"/>
  <c r="M1707" i="3"/>
  <c r="M1711" i="3"/>
  <c r="M1715" i="3"/>
  <c r="M1719" i="3"/>
  <c r="M1723" i="3"/>
  <c r="M1250" i="3"/>
  <c r="M1255" i="3"/>
  <c r="M1260" i="3"/>
  <c r="M1266" i="3"/>
  <c r="M1271" i="3"/>
  <c r="M1276" i="3"/>
  <c r="M1282" i="3"/>
  <c r="M1287" i="3"/>
  <c r="M1292" i="3"/>
  <c r="M1298" i="3"/>
  <c r="M1303" i="3"/>
  <c r="M1308" i="3"/>
  <c r="M1314" i="3"/>
  <c r="M1319" i="3"/>
  <c r="M1324" i="3"/>
  <c r="M1330" i="3"/>
  <c r="M1335" i="3"/>
  <c r="M1340" i="3"/>
  <c r="M1346" i="3"/>
  <c r="M1351" i="3"/>
  <c r="M1356" i="3"/>
  <c r="M1362" i="3"/>
  <c r="M1367" i="3"/>
  <c r="M1372" i="3"/>
  <c r="M1378" i="3"/>
  <c r="M1383" i="3"/>
  <c r="M1388" i="3"/>
  <c r="M1394" i="3"/>
  <c r="M1399" i="3"/>
  <c r="M1404" i="3"/>
  <c r="M1410" i="3"/>
  <c r="M1415" i="3"/>
  <c r="M1420" i="3"/>
  <c r="M1426" i="3"/>
  <c r="M1431" i="3"/>
  <c r="M1436" i="3"/>
  <c r="M1442" i="3"/>
  <c r="M1447" i="3"/>
  <c r="M1452" i="3"/>
  <c r="M1458" i="3"/>
  <c r="M1463" i="3"/>
  <c r="M1468" i="3"/>
  <c r="M1474" i="3"/>
  <c r="M1479" i="3"/>
  <c r="M1484" i="3"/>
  <c r="M1490" i="3"/>
  <c r="M1495" i="3"/>
  <c r="M1500" i="3"/>
  <c r="M1506" i="3"/>
  <c r="M1511" i="3"/>
  <c r="M1516" i="3"/>
  <c r="M1520" i="3"/>
  <c r="M1524" i="3"/>
  <c r="M1528" i="3"/>
  <c r="M1532" i="3"/>
  <c r="M1536" i="3"/>
  <c r="M1540" i="3"/>
  <c r="M1544" i="3"/>
  <c r="M1548" i="3"/>
  <c r="M1552" i="3"/>
  <c r="M1556" i="3"/>
  <c r="M1560" i="3"/>
  <c r="M1564" i="3"/>
  <c r="M1568" i="3"/>
  <c r="M1572" i="3"/>
  <c r="M1576" i="3"/>
  <c r="M1580" i="3"/>
  <c r="M1584" i="3"/>
  <c r="M1588" i="3"/>
  <c r="M1592" i="3"/>
  <c r="M1596" i="3"/>
  <c r="M1600" i="3"/>
  <c r="M1604" i="3"/>
  <c r="M1608" i="3"/>
  <c r="M1612" i="3"/>
  <c r="M1616" i="3"/>
  <c r="M1620" i="3"/>
  <c r="M1624" i="3"/>
  <c r="M1628" i="3"/>
  <c r="M1632" i="3"/>
  <c r="M1636" i="3"/>
  <c r="M1640" i="3"/>
  <c r="M1644" i="3"/>
  <c r="M1648" i="3"/>
  <c r="M1652" i="3"/>
  <c r="M1656" i="3"/>
  <c r="M1660" i="3"/>
  <c r="M1664" i="3"/>
  <c r="M1668" i="3"/>
  <c r="M1672" i="3"/>
  <c r="M1676" i="3"/>
  <c r="M1680" i="3"/>
  <c r="M1684" i="3"/>
  <c r="M1688" i="3"/>
  <c r="M1692" i="3"/>
  <c r="M1696" i="3"/>
  <c r="M1700" i="3"/>
  <c r="M1704" i="3"/>
  <c r="M1708" i="3"/>
  <c r="M1712" i="3"/>
  <c r="M1716" i="3"/>
  <c r="M1720" i="3"/>
  <c r="M1242" i="3"/>
  <c r="M1251" i="3"/>
  <c r="M1256" i="3"/>
  <c r="M1262" i="3"/>
  <c r="M1267" i="3"/>
  <c r="M1272" i="3"/>
  <c r="M1278" i="3"/>
  <c r="M1283" i="3"/>
  <c r="M1288" i="3"/>
  <c r="M1294" i="3"/>
  <c r="M1299" i="3"/>
  <c r="M1304" i="3"/>
  <c r="M1310" i="3"/>
  <c r="M1315" i="3"/>
  <c r="M1320" i="3"/>
  <c r="M1326" i="3"/>
  <c r="M1331" i="3"/>
  <c r="M1336" i="3"/>
  <c r="M1342" i="3"/>
  <c r="M1347" i="3"/>
  <c r="M1352" i="3"/>
  <c r="M1358" i="3"/>
  <c r="M1363" i="3"/>
  <c r="M1368" i="3"/>
  <c r="M1374" i="3"/>
  <c r="M1379" i="3"/>
  <c r="M1384" i="3"/>
  <c r="M1390" i="3"/>
  <c r="M1395" i="3"/>
  <c r="M1400" i="3"/>
  <c r="M1406" i="3"/>
  <c r="M1411" i="3"/>
  <c r="M1416" i="3"/>
  <c r="M1422" i="3"/>
  <c r="M1427" i="3"/>
  <c r="M1432" i="3"/>
  <c r="M1438" i="3"/>
  <c r="M1443" i="3"/>
  <c r="M1448" i="3"/>
  <c r="M1454" i="3"/>
  <c r="M1459" i="3"/>
  <c r="M1464" i="3"/>
  <c r="M1470" i="3"/>
  <c r="M1475" i="3"/>
  <c r="M1480" i="3"/>
  <c r="M1486" i="3"/>
  <c r="M1491" i="3"/>
  <c r="M1496" i="3"/>
  <c r="M1502" i="3"/>
  <c r="M1507" i="3"/>
  <c r="M1512" i="3"/>
  <c r="M1517" i="3"/>
  <c r="M1521" i="3"/>
  <c r="M1525" i="3"/>
  <c r="M1529" i="3"/>
  <c r="M1533" i="3"/>
  <c r="M1537" i="3"/>
  <c r="M1541" i="3"/>
  <c r="M1545" i="3"/>
  <c r="M1549" i="3"/>
  <c r="M1553" i="3"/>
  <c r="M1557" i="3"/>
  <c r="M1561" i="3"/>
  <c r="M1565" i="3"/>
  <c r="M1569" i="3"/>
  <c r="M1573" i="3"/>
  <c r="M1577" i="3"/>
  <c r="M1581" i="3"/>
  <c r="M1585" i="3"/>
  <c r="M1589" i="3"/>
  <c r="M1593" i="3"/>
  <c r="M1597" i="3"/>
  <c r="M1601" i="3"/>
  <c r="M1605" i="3"/>
  <c r="M1609" i="3"/>
  <c r="M1613" i="3"/>
  <c r="M1617" i="3"/>
  <c r="M1621" i="3"/>
  <c r="M1625" i="3"/>
  <c r="M1629" i="3"/>
  <c r="M1633" i="3"/>
  <c r="M1637" i="3"/>
  <c r="M1641" i="3"/>
  <c r="M1645" i="3"/>
  <c r="M1649" i="3"/>
  <c r="M1653" i="3"/>
  <c r="M1657" i="3"/>
  <c r="M1661" i="3"/>
  <c r="M1665" i="3"/>
  <c r="M1669" i="3"/>
  <c r="M1673" i="3"/>
  <c r="M1677" i="3"/>
  <c r="M1681" i="3"/>
  <c r="M1685" i="3"/>
  <c r="M1689" i="3"/>
  <c r="M1693" i="3"/>
  <c r="M1697" i="3"/>
  <c r="M1701" i="3"/>
  <c r="M1705" i="3"/>
  <c r="M1709" i="3"/>
  <c r="M1713" i="3"/>
  <c r="M1717" i="3"/>
  <c r="M1721" i="3"/>
  <c r="M1725" i="3"/>
  <c r="M1246" i="3"/>
  <c r="M1252" i="3"/>
  <c r="M1258" i="3"/>
  <c r="M1263" i="3"/>
  <c r="M1268" i="3"/>
  <c r="M1274" i="3"/>
  <c r="M1279" i="3"/>
  <c r="M1284" i="3"/>
  <c r="M1290" i="3"/>
  <c r="M1295" i="3"/>
  <c r="M1300" i="3"/>
  <c r="M1306" i="3"/>
  <c r="M1311" i="3"/>
  <c r="M1316" i="3"/>
  <c r="M1322" i="3"/>
  <c r="M1327" i="3"/>
  <c r="M1332" i="3"/>
  <c r="M1338" i="3"/>
  <c r="M1343" i="3"/>
  <c r="M1348" i="3"/>
  <c r="M1354" i="3"/>
  <c r="M1359" i="3"/>
  <c r="M1364" i="3"/>
  <c r="M1370" i="3"/>
  <c r="M1375" i="3"/>
  <c r="M1380" i="3"/>
  <c r="M1386" i="3"/>
  <c r="M1391" i="3"/>
  <c r="M1396" i="3"/>
  <c r="M1402" i="3"/>
  <c r="M1407" i="3"/>
  <c r="M1412" i="3"/>
  <c r="M1418" i="3"/>
  <c r="M1423" i="3"/>
  <c r="M1428" i="3"/>
  <c r="M1434" i="3"/>
  <c r="M1439" i="3"/>
  <c r="M1444" i="3"/>
  <c r="M1450" i="3"/>
  <c r="M1455" i="3"/>
  <c r="M1460" i="3"/>
  <c r="M1466" i="3"/>
  <c r="M1471" i="3"/>
  <c r="M1476" i="3"/>
  <c r="M1482" i="3"/>
  <c r="M1487" i="3"/>
  <c r="M1492" i="3"/>
  <c r="M1498" i="3"/>
  <c r="M1503" i="3"/>
  <c r="M1508" i="3"/>
  <c r="M1514" i="3"/>
  <c r="M1518" i="3"/>
  <c r="M1522" i="3"/>
  <c r="M1526" i="3"/>
  <c r="M1530" i="3"/>
  <c r="M1534" i="3"/>
  <c r="M1538" i="3"/>
  <c r="M1542" i="3"/>
  <c r="M1546" i="3"/>
  <c r="M1550" i="3"/>
  <c r="M1554" i="3"/>
  <c r="M1558" i="3"/>
  <c r="M1562" i="3"/>
  <c r="M1566" i="3"/>
  <c r="M1570" i="3"/>
  <c r="M1574" i="3"/>
  <c r="M1578" i="3"/>
  <c r="M1582" i="3"/>
  <c r="M1586" i="3"/>
  <c r="M1590" i="3"/>
  <c r="M1594" i="3"/>
  <c r="M1598" i="3"/>
  <c r="M1602" i="3"/>
  <c r="M1606" i="3"/>
  <c r="M1610" i="3"/>
  <c r="M1614" i="3"/>
  <c r="M1618" i="3"/>
  <c r="M1622" i="3"/>
  <c r="M1626" i="3"/>
  <c r="M1630" i="3"/>
  <c r="M1634" i="3"/>
  <c r="M1638" i="3"/>
  <c r="M1642" i="3"/>
  <c r="M1646" i="3"/>
  <c r="M1650" i="3"/>
  <c r="M1654" i="3"/>
  <c r="M1658" i="3"/>
  <c r="M1662" i="3"/>
  <c r="M1666" i="3"/>
  <c r="M1670" i="3"/>
  <c r="M1674" i="3"/>
  <c r="M1678" i="3"/>
  <c r="M1682" i="3"/>
  <c r="M1686" i="3"/>
  <c r="M1690" i="3"/>
  <c r="M1694" i="3"/>
  <c r="M1698" i="3"/>
  <c r="M1702" i="3"/>
  <c r="M1706" i="3"/>
  <c r="M1710" i="3"/>
  <c r="M1714" i="3"/>
  <c r="M1718" i="3"/>
  <c r="M1722" i="3"/>
  <c r="M1726" i="3"/>
  <c r="M1730" i="3"/>
  <c r="M1734" i="3"/>
  <c r="M1738" i="3"/>
  <c r="M1742" i="3"/>
  <c r="M1746" i="3"/>
  <c r="M1750" i="3"/>
  <c r="M1754" i="3"/>
  <c r="M1758" i="3"/>
  <c r="M1762" i="3"/>
  <c r="M1766" i="3"/>
  <c r="M1770" i="3"/>
  <c r="M1774" i="3"/>
  <c r="M1778" i="3"/>
  <c r="M1782" i="3"/>
  <c r="M1786" i="3"/>
  <c r="M1790" i="3"/>
  <c r="M1794" i="3"/>
  <c r="M1798" i="3"/>
  <c r="M1802" i="3"/>
  <c r="M1806" i="3"/>
  <c r="M1810" i="3"/>
  <c r="M1814" i="3"/>
  <c r="M1818" i="3"/>
  <c r="M1822" i="3"/>
  <c r="M1826" i="3"/>
  <c r="M1830" i="3"/>
  <c r="M1834" i="3"/>
  <c r="M1838" i="3"/>
  <c r="M1842" i="3"/>
  <c r="M1846" i="3"/>
  <c r="M1850" i="3"/>
  <c r="M1854" i="3"/>
  <c r="M1858" i="3"/>
  <c r="M1862" i="3"/>
  <c r="M1866" i="3"/>
  <c r="M1870" i="3"/>
  <c r="M1874" i="3"/>
  <c r="M1878" i="3"/>
  <c r="M1882" i="3"/>
  <c r="M1886" i="3"/>
  <c r="M1890" i="3"/>
  <c r="M1894" i="3"/>
  <c r="M1898" i="3"/>
  <c r="M1902" i="3"/>
  <c r="M1906" i="3"/>
  <c r="M1910" i="3"/>
  <c r="M1914" i="3"/>
  <c r="M1918" i="3"/>
  <c r="M1922" i="3"/>
  <c r="M1926" i="3"/>
  <c r="M1930" i="3"/>
  <c r="M1934" i="3"/>
  <c r="M1938" i="3"/>
  <c r="M1942" i="3"/>
  <c r="M1946" i="3"/>
  <c r="M1950" i="3"/>
  <c r="M1954" i="3"/>
  <c r="M1958" i="3"/>
  <c r="M1962" i="3"/>
  <c r="M1966" i="3"/>
  <c r="M1970" i="3"/>
  <c r="M1974" i="3"/>
  <c r="M1978" i="3"/>
  <c r="M1982" i="3"/>
  <c r="M1986" i="3"/>
  <c r="M1990" i="3"/>
  <c r="M1728" i="3"/>
  <c r="M1733" i="3"/>
  <c r="M1739" i="3"/>
  <c r="M1744" i="3"/>
  <c r="M1749" i="3"/>
  <c r="M1755" i="3"/>
  <c r="M1760" i="3"/>
  <c r="M1765" i="3"/>
  <c r="M1771" i="3"/>
  <c r="M1776" i="3"/>
  <c r="M1781" i="3"/>
  <c r="M1787" i="3"/>
  <c r="M1792" i="3"/>
  <c r="M1797" i="3"/>
  <c r="M1803" i="3"/>
  <c r="M1808" i="3"/>
  <c r="M1813" i="3"/>
  <c r="M1819" i="3"/>
  <c r="M1824" i="3"/>
  <c r="M1829" i="3"/>
  <c r="M1835" i="3"/>
  <c r="M1840" i="3"/>
  <c r="M1845" i="3"/>
  <c r="M1851" i="3"/>
  <c r="M1856" i="3"/>
  <c r="M1861" i="3"/>
  <c r="M1867" i="3"/>
  <c r="M1872" i="3"/>
  <c r="M1877" i="3"/>
  <c r="M1883" i="3"/>
  <c r="M1888" i="3"/>
  <c r="M1893" i="3"/>
  <c r="M1899" i="3"/>
  <c r="M1904" i="3"/>
  <c r="M1909" i="3"/>
  <c r="M1915" i="3"/>
  <c r="M1920" i="3"/>
  <c r="M1925" i="3"/>
  <c r="M1931" i="3"/>
  <c r="M1936" i="3"/>
  <c r="M1941" i="3"/>
  <c r="M1947" i="3"/>
  <c r="M1952" i="3"/>
  <c r="M1957" i="3"/>
  <c r="M1963" i="3"/>
  <c r="M1968" i="3"/>
  <c r="M1973" i="3"/>
  <c r="M1979" i="3"/>
  <c r="M1984" i="3"/>
  <c r="M1989" i="3"/>
  <c r="M1994" i="3"/>
  <c r="M1998" i="3"/>
  <c r="M2002" i="3"/>
  <c r="M2006" i="3"/>
  <c r="M2010" i="3"/>
  <c r="M2014" i="3"/>
  <c r="M2018" i="3"/>
  <c r="M2022" i="3"/>
  <c r="M2026" i="3"/>
  <c r="M2030" i="3"/>
  <c r="M2034" i="3"/>
  <c r="M2038" i="3"/>
  <c r="M2042" i="3"/>
  <c r="M2046" i="3"/>
  <c r="M2050" i="3"/>
  <c r="M2054" i="3"/>
  <c r="M2058" i="3"/>
  <c r="M2062" i="3"/>
  <c r="M2066" i="3"/>
  <c r="M2070" i="3"/>
  <c r="M2074" i="3"/>
  <c r="M2078" i="3"/>
  <c r="M2082" i="3"/>
  <c r="M2086" i="3"/>
  <c r="M2090" i="3"/>
  <c r="M2094" i="3"/>
  <c r="M2098" i="3"/>
  <c r="M2102" i="3"/>
  <c r="M2106" i="3"/>
  <c r="M2110" i="3"/>
  <c r="M2114" i="3"/>
  <c r="M2118" i="3"/>
  <c r="M2122" i="3"/>
  <c r="M2126" i="3"/>
  <c r="M2130" i="3"/>
  <c r="M2134" i="3"/>
  <c r="M2138" i="3"/>
  <c r="M2142" i="3"/>
  <c r="M2146" i="3"/>
  <c r="M2150" i="3"/>
  <c r="M2154" i="3"/>
  <c r="M2158" i="3"/>
  <c r="M2162" i="3"/>
  <c r="M2166" i="3"/>
  <c r="M2170" i="3"/>
  <c r="M2174" i="3"/>
  <c r="M2178" i="3"/>
  <c r="M2182" i="3"/>
  <c r="M2186" i="3"/>
  <c r="M2190" i="3"/>
  <c r="M2194" i="3"/>
  <c r="M2198" i="3"/>
  <c r="M2202" i="3"/>
  <c r="M2206" i="3"/>
  <c r="M2210" i="3"/>
  <c r="M2214" i="3"/>
  <c r="M2218" i="3"/>
  <c r="M2222" i="3"/>
  <c r="M2226" i="3"/>
  <c r="M2230" i="3"/>
  <c r="M2234" i="3"/>
  <c r="M2238" i="3"/>
  <c r="M2242" i="3"/>
  <c r="M2246" i="3"/>
  <c r="M2250" i="3"/>
  <c r="M2254" i="3"/>
  <c r="M2258" i="3"/>
  <c r="M2262" i="3"/>
  <c r="M2266" i="3"/>
  <c r="M2270" i="3"/>
  <c r="M2274" i="3"/>
  <c r="M2278" i="3"/>
  <c r="M2282" i="3"/>
  <c r="M2286" i="3"/>
  <c r="M2290" i="3"/>
  <c r="M2294" i="3"/>
  <c r="M2298" i="3"/>
  <c r="M2302" i="3"/>
  <c r="M2306" i="3"/>
  <c r="M2310" i="3"/>
  <c r="M2314" i="3"/>
  <c r="M2318" i="3"/>
  <c r="M2322" i="3"/>
  <c r="M2326" i="3"/>
  <c r="M2330" i="3"/>
  <c r="M2334" i="3"/>
  <c r="M2338" i="3"/>
  <c r="M2342" i="3"/>
  <c r="M2346" i="3"/>
  <c r="M2350" i="3"/>
  <c r="M2354" i="3"/>
  <c r="M2358" i="3"/>
  <c r="M2362" i="3"/>
  <c r="M2366" i="3"/>
  <c r="M2370" i="3"/>
  <c r="M2374" i="3"/>
  <c r="M2378" i="3"/>
  <c r="M2382" i="3"/>
  <c r="M2386" i="3"/>
  <c r="M2390" i="3"/>
  <c r="M2394" i="3"/>
  <c r="M2398" i="3"/>
  <c r="M2402" i="3"/>
  <c r="M2406" i="3"/>
  <c r="M2410" i="3"/>
  <c r="M2414" i="3"/>
  <c r="M2418" i="3"/>
  <c r="M2422" i="3"/>
  <c r="M2426" i="3"/>
  <c r="M2430" i="3"/>
  <c r="M2434" i="3"/>
  <c r="M2438" i="3"/>
  <c r="M2442" i="3"/>
  <c r="M2446" i="3"/>
  <c r="M2450" i="3"/>
  <c r="M2454" i="3"/>
  <c r="M2458" i="3"/>
  <c r="M2462" i="3"/>
  <c r="M2466" i="3"/>
  <c r="M1729" i="3"/>
  <c r="M1735" i="3"/>
  <c r="M1740" i="3"/>
  <c r="M1745" i="3"/>
  <c r="M1751" i="3"/>
  <c r="M1756" i="3"/>
  <c r="M1761" i="3"/>
  <c r="M1767" i="3"/>
  <c r="M1772" i="3"/>
  <c r="M1777" i="3"/>
  <c r="M1783" i="3"/>
  <c r="M1788" i="3"/>
  <c r="M1793" i="3"/>
  <c r="M1799" i="3"/>
  <c r="M1804" i="3"/>
  <c r="M1809" i="3"/>
  <c r="M1815" i="3"/>
  <c r="M1820" i="3"/>
  <c r="M1825" i="3"/>
  <c r="M1831" i="3"/>
  <c r="M1836" i="3"/>
  <c r="M1841" i="3"/>
  <c r="M1847" i="3"/>
  <c r="M1852" i="3"/>
  <c r="M1857" i="3"/>
  <c r="M1863" i="3"/>
  <c r="M1868" i="3"/>
  <c r="M1873" i="3"/>
  <c r="M1879" i="3"/>
  <c r="M1884" i="3"/>
  <c r="M1889" i="3"/>
  <c r="M1895" i="3"/>
  <c r="M1900" i="3"/>
  <c r="M1905" i="3"/>
  <c r="M1911" i="3"/>
  <c r="M1916" i="3"/>
  <c r="M1921" i="3"/>
  <c r="M1927" i="3"/>
  <c r="M1932" i="3"/>
  <c r="M1937" i="3"/>
  <c r="M1943" i="3"/>
  <c r="M1948" i="3"/>
  <c r="M1953" i="3"/>
  <c r="M1959" i="3"/>
  <c r="M1964" i="3"/>
  <c r="M1969" i="3"/>
  <c r="M1975" i="3"/>
  <c r="M1980" i="3"/>
  <c r="M1985" i="3"/>
  <c r="M1991" i="3"/>
  <c r="M1995" i="3"/>
  <c r="M1999" i="3"/>
  <c r="M2003" i="3"/>
  <c r="M2007" i="3"/>
  <c r="M2011" i="3"/>
  <c r="M2015" i="3"/>
  <c r="M2019" i="3"/>
  <c r="M2023" i="3"/>
  <c r="M2027" i="3"/>
  <c r="M2031" i="3"/>
  <c r="M2035" i="3"/>
  <c r="M2039" i="3"/>
  <c r="M2043" i="3"/>
  <c r="M2047" i="3"/>
  <c r="M2051" i="3"/>
  <c r="M2055" i="3"/>
  <c r="M2059" i="3"/>
  <c r="M2063" i="3"/>
  <c r="M2067" i="3"/>
  <c r="M2071" i="3"/>
  <c r="M2075" i="3"/>
  <c r="M2079" i="3"/>
  <c r="M2083" i="3"/>
  <c r="M2087" i="3"/>
  <c r="M2091" i="3"/>
  <c r="M2095" i="3"/>
  <c r="M2099" i="3"/>
  <c r="M2103" i="3"/>
  <c r="M2107" i="3"/>
  <c r="M2111" i="3"/>
  <c r="M2115" i="3"/>
  <c r="M2119" i="3"/>
  <c r="M2123" i="3"/>
  <c r="M2127" i="3"/>
  <c r="M2131" i="3"/>
  <c r="M2135" i="3"/>
  <c r="M2139" i="3"/>
  <c r="M2143" i="3"/>
  <c r="M2147" i="3"/>
  <c r="M2151" i="3"/>
  <c r="M2155" i="3"/>
  <c r="M2159" i="3"/>
  <c r="M2163" i="3"/>
  <c r="M2167" i="3"/>
  <c r="M2171" i="3"/>
  <c r="M2175" i="3"/>
  <c r="M2179" i="3"/>
  <c r="M2183" i="3"/>
  <c r="M2187" i="3"/>
  <c r="M2191" i="3"/>
  <c r="M2195" i="3"/>
  <c r="M2199" i="3"/>
  <c r="M2203" i="3"/>
  <c r="M2207" i="3"/>
  <c r="M2211" i="3"/>
  <c r="M2215" i="3"/>
  <c r="M2219" i="3"/>
  <c r="M2223" i="3"/>
  <c r="M2227" i="3"/>
  <c r="M2231" i="3"/>
  <c r="M2235" i="3"/>
  <c r="M2239" i="3"/>
  <c r="M2243" i="3"/>
  <c r="M2247" i="3"/>
  <c r="M2251" i="3"/>
  <c r="M2255" i="3"/>
  <c r="M2259" i="3"/>
  <c r="M2263" i="3"/>
  <c r="M2267" i="3"/>
  <c r="M2271" i="3"/>
  <c r="M2275" i="3"/>
  <c r="M2279" i="3"/>
  <c r="M2283" i="3"/>
  <c r="M2287" i="3"/>
  <c r="M2291" i="3"/>
  <c r="M2295" i="3"/>
  <c r="M2299" i="3"/>
  <c r="M2303" i="3"/>
  <c r="M2307" i="3"/>
  <c r="M2311" i="3"/>
  <c r="M2315" i="3"/>
  <c r="M2319" i="3"/>
  <c r="M2323" i="3"/>
  <c r="M2327" i="3"/>
  <c r="M2331" i="3"/>
  <c r="M2335" i="3"/>
  <c r="M2339" i="3"/>
  <c r="M2343" i="3"/>
  <c r="M2347" i="3"/>
  <c r="M2351" i="3"/>
  <c r="M2355" i="3"/>
  <c r="M2359" i="3"/>
  <c r="M2363" i="3"/>
  <c r="M2367" i="3"/>
  <c r="M2371" i="3"/>
  <c r="M2375" i="3"/>
  <c r="M2379" i="3"/>
  <c r="M2383" i="3"/>
  <c r="M2387" i="3"/>
  <c r="M2391" i="3"/>
  <c r="M2395" i="3"/>
  <c r="M2399" i="3"/>
  <c r="M2403" i="3"/>
  <c r="M2407" i="3"/>
  <c r="M2411" i="3"/>
  <c r="M2415" i="3"/>
  <c r="M2419" i="3"/>
  <c r="M2423" i="3"/>
  <c r="M2427" i="3"/>
  <c r="M2431" i="3"/>
  <c r="M2435" i="3"/>
  <c r="M2439" i="3"/>
  <c r="M2443" i="3"/>
  <c r="M2447" i="3"/>
  <c r="M2451" i="3"/>
  <c r="M2455" i="3"/>
  <c r="M2459" i="3"/>
  <c r="M2463" i="3"/>
  <c r="M2467" i="3"/>
  <c r="M1724" i="3"/>
  <c r="M1731" i="3"/>
  <c r="M1736" i="3"/>
  <c r="M1741" i="3"/>
  <c r="M1747" i="3"/>
  <c r="M1752" i="3"/>
  <c r="M1757" i="3"/>
  <c r="M1763" i="3"/>
  <c r="M1768" i="3"/>
  <c r="M1773" i="3"/>
  <c r="M1779" i="3"/>
  <c r="M1784" i="3"/>
  <c r="M1789" i="3"/>
  <c r="M1795" i="3"/>
  <c r="M1800" i="3"/>
  <c r="M1805" i="3"/>
  <c r="M1811" i="3"/>
  <c r="M1816" i="3"/>
  <c r="M1821" i="3"/>
  <c r="M1827" i="3"/>
  <c r="M1832" i="3"/>
  <c r="M1837" i="3"/>
  <c r="M1843" i="3"/>
  <c r="M1848" i="3"/>
  <c r="M1853" i="3"/>
  <c r="M1859" i="3"/>
  <c r="M1864" i="3"/>
  <c r="M1869" i="3"/>
  <c r="M1875" i="3"/>
  <c r="M1880" i="3"/>
  <c r="M1885" i="3"/>
  <c r="M1891" i="3"/>
  <c r="M1896" i="3"/>
  <c r="M1901" i="3"/>
  <c r="M1907" i="3"/>
  <c r="M1912" i="3"/>
  <c r="M1917" i="3"/>
  <c r="M1923" i="3"/>
  <c r="M1928" i="3"/>
  <c r="M1933" i="3"/>
  <c r="M1939" i="3"/>
  <c r="M1944" i="3"/>
  <c r="M1949" i="3"/>
  <c r="M1955" i="3"/>
  <c r="M1960" i="3"/>
  <c r="M1965" i="3"/>
  <c r="M1971" i="3"/>
  <c r="M1976" i="3"/>
  <c r="M1981" i="3"/>
  <c r="M1987" i="3"/>
  <c r="M1992" i="3"/>
  <c r="M1996" i="3"/>
  <c r="M2000" i="3"/>
  <c r="M2004" i="3"/>
  <c r="M2008" i="3"/>
  <c r="M2012" i="3"/>
  <c r="M2016" i="3"/>
  <c r="M2020" i="3"/>
  <c r="M2024" i="3"/>
  <c r="M2028" i="3"/>
  <c r="M2032" i="3"/>
  <c r="M2036" i="3"/>
  <c r="M2040" i="3"/>
  <c r="M2044" i="3"/>
  <c r="M2048" i="3"/>
  <c r="M2052" i="3"/>
  <c r="M2056" i="3"/>
  <c r="M2060" i="3"/>
  <c r="M2064" i="3"/>
  <c r="M2068" i="3"/>
  <c r="M2072" i="3"/>
  <c r="M2076" i="3"/>
  <c r="M2080" i="3"/>
  <c r="M2084" i="3"/>
  <c r="M2088" i="3"/>
  <c r="M2092" i="3"/>
  <c r="M2096" i="3"/>
  <c r="M2100" i="3"/>
  <c r="M2104" i="3"/>
  <c r="M2108" i="3"/>
  <c r="M2112" i="3"/>
  <c r="M2116" i="3"/>
  <c r="M2120" i="3"/>
  <c r="M2124" i="3"/>
  <c r="M2128" i="3"/>
  <c r="M2132" i="3"/>
  <c r="M2136" i="3"/>
  <c r="M2140" i="3"/>
  <c r="M2144" i="3"/>
  <c r="M2148" i="3"/>
  <c r="M2152" i="3"/>
  <c r="M2156" i="3"/>
  <c r="M2160" i="3"/>
  <c r="M2164" i="3"/>
  <c r="M2168" i="3"/>
  <c r="M2172" i="3"/>
  <c r="M2176" i="3"/>
  <c r="M2180" i="3"/>
  <c r="M2184" i="3"/>
  <c r="M2188" i="3"/>
  <c r="M2192" i="3"/>
  <c r="M2196" i="3"/>
  <c r="M2200" i="3"/>
  <c r="M2204" i="3"/>
  <c r="M2208" i="3"/>
  <c r="M2212" i="3"/>
  <c r="M2216" i="3"/>
  <c r="M2220" i="3"/>
  <c r="M2224" i="3"/>
  <c r="M2228" i="3"/>
  <c r="M2232" i="3"/>
  <c r="M2236" i="3"/>
  <c r="M2240" i="3"/>
  <c r="M2244" i="3"/>
  <c r="M2248" i="3"/>
  <c r="M2252" i="3"/>
  <c r="M2256" i="3"/>
  <c r="M2260" i="3"/>
  <c r="M2264" i="3"/>
  <c r="M2268" i="3"/>
  <c r="M2272" i="3"/>
  <c r="M2276" i="3"/>
  <c r="M2280" i="3"/>
  <c r="M2284" i="3"/>
  <c r="M2288" i="3"/>
  <c r="M2292" i="3"/>
  <c r="M2296" i="3"/>
  <c r="M2300" i="3"/>
  <c r="M2304" i="3"/>
  <c r="M2308" i="3"/>
  <c r="M2312" i="3"/>
  <c r="M2316" i="3"/>
  <c r="M2320" i="3"/>
  <c r="M2324" i="3"/>
  <c r="M2328" i="3"/>
  <c r="M2332" i="3"/>
  <c r="M2336" i="3"/>
  <c r="M2340" i="3"/>
  <c r="M2344" i="3"/>
  <c r="M2348" i="3"/>
  <c r="M2352" i="3"/>
  <c r="M2356" i="3"/>
  <c r="M2360" i="3"/>
  <c r="M2364" i="3"/>
  <c r="M2368" i="3"/>
  <c r="M2372" i="3"/>
  <c r="M2376" i="3"/>
  <c r="M2380" i="3"/>
  <c r="M2384" i="3"/>
  <c r="M2388" i="3"/>
  <c r="M2392" i="3"/>
  <c r="M2396" i="3"/>
  <c r="M2400" i="3"/>
  <c r="M2404" i="3"/>
  <c r="M2408" i="3"/>
  <c r="M2412" i="3"/>
  <c r="M2416" i="3"/>
  <c r="M2420" i="3"/>
  <c r="M2424" i="3"/>
  <c r="M2428" i="3"/>
  <c r="M2432" i="3"/>
  <c r="M2436" i="3"/>
  <c r="M2440" i="3"/>
  <c r="M2444" i="3"/>
  <c r="M2448" i="3"/>
  <c r="M2452" i="3"/>
  <c r="M2456" i="3"/>
  <c r="M2460" i="3"/>
  <c r="M2464" i="3"/>
  <c r="M2468" i="3"/>
  <c r="M1727" i="3"/>
  <c r="M1732" i="3"/>
  <c r="M1737" i="3"/>
  <c r="M1743" i="3"/>
  <c r="M1748" i="3"/>
  <c r="M1753" i="3"/>
  <c r="M1759" i="3"/>
  <c r="M1764" i="3"/>
  <c r="M1769" i="3"/>
  <c r="M1775" i="3"/>
  <c r="M1780" i="3"/>
  <c r="M1785" i="3"/>
  <c r="M1791" i="3"/>
  <c r="M1796" i="3"/>
  <c r="M1801" i="3"/>
  <c r="M1807" i="3"/>
  <c r="M1812" i="3"/>
  <c r="M1817" i="3"/>
  <c r="M1823" i="3"/>
  <c r="M1828" i="3"/>
  <c r="M1833" i="3"/>
  <c r="M1839" i="3"/>
  <c r="M1844" i="3"/>
  <c r="M1849" i="3"/>
  <c r="M1855" i="3"/>
  <c r="M1860" i="3"/>
  <c r="M1865" i="3"/>
  <c r="M1871" i="3"/>
  <c r="M1876" i="3"/>
  <c r="M1881" i="3"/>
  <c r="M1887" i="3"/>
  <c r="M1892" i="3"/>
  <c r="M1897" i="3"/>
  <c r="M1903" i="3"/>
  <c r="M1908" i="3"/>
  <c r="M1913" i="3"/>
  <c r="M1919" i="3"/>
  <c r="M1924" i="3"/>
  <c r="M1929" i="3"/>
  <c r="M1935" i="3"/>
  <c r="M1940" i="3"/>
  <c r="M1945" i="3"/>
  <c r="M1951" i="3"/>
  <c r="M1956" i="3"/>
  <c r="M1961" i="3"/>
  <c r="M1967" i="3"/>
  <c r="M1972" i="3"/>
  <c r="M1977" i="3"/>
  <c r="M1983" i="3"/>
  <c r="M1988" i="3"/>
  <c r="M1993" i="3"/>
  <c r="M1997" i="3"/>
  <c r="M2001" i="3"/>
  <c r="M2005" i="3"/>
  <c r="M2009" i="3"/>
  <c r="M2013" i="3"/>
  <c r="M2017" i="3"/>
  <c r="M2021" i="3"/>
  <c r="M2025" i="3"/>
  <c r="M2029" i="3"/>
  <c r="M2033" i="3"/>
  <c r="M2037" i="3"/>
  <c r="M2041" i="3"/>
  <c r="M2045" i="3"/>
  <c r="M2049" i="3"/>
  <c r="M2053" i="3"/>
  <c r="M2057" i="3"/>
  <c r="M2061" i="3"/>
  <c r="M2065" i="3"/>
  <c r="M2069" i="3"/>
  <c r="M2073" i="3"/>
  <c r="M2077" i="3"/>
  <c r="M2081" i="3"/>
  <c r="M2085" i="3"/>
  <c r="M2089" i="3"/>
  <c r="M2093" i="3"/>
  <c r="M2097" i="3"/>
  <c r="M2101" i="3"/>
  <c r="M2105" i="3"/>
  <c r="M2109" i="3"/>
  <c r="M2113" i="3"/>
  <c r="M2117" i="3"/>
  <c r="M2121" i="3"/>
  <c r="M2125" i="3"/>
  <c r="M2129" i="3"/>
  <c r="M2133" i="3"/>
  <c r="M2137" i="3"/>
  <c r="M2141" i="3"/>
  <c r="M2145" i="3"/>
  <c r="M2149" i="3"/>
  <c r="M2153" i="3"/>
  <c r="M2157" i="3"/>
  <c r="M2161" i="3"/>
  <c r="M2165" i="3"/>
  <c r="M2169" i="3"/>
  <c r="M2173" i="3"/>
  <c r="M2177" i="3"/>
  <c r="M2181" i="3"/>
  <c r="M2185" i="3"/>
  <c r="M2189" i="3"/>
  <c r="M2193" i="3"/>
  <c r="M2197" i="3"/>
  <c r="M2201" i="3"/>
  <c r="M2205" i="3"/>
  <c r="M2209" i="3"/>
  <c r="M2213" i="3"/>
  <c r="M2217" i="3"/>
  <c r="M2221" i="3"/>
  <c r="M2225" i="3"/>
  <c r="M2229" i="3"/>
  <c r="M2233" i="3"/>
  <c r="M2237" i="3"/>
  <c r="M2241" i="3"/>
  <c r="M2245" i="3"/>
  <c r="M2249" i="3"/>
  <c r="M2253" i="3"/>
  <c r="M2257" i="3"/>
  <c r="M2261" i="3"/>
  <c r="M2265" i="3"/>
  <c r="M2269" i="3"/>
  <c r="M2273" i="3"/>
  <c r="M2277" i="3"/>
  <c r="M2281" i="3"/>
  <c r="M2285" i="3"/>
  <c r="M2289" i="3"/>
  <c r="M2293" i="3"/>
  <c r="M2297" i="3"/>
  <c r="M2301" i="3"/>
  <c r="M2305" i="3"/>
  <c r="M2309" i="3"/>
  <c r="M2313" i="3"/>
  <c r="M2317" i="3"/>
  <c r="M2321" i="3"/>
  <c r="M2325" i="3"/>
  <c r="M2329" i="3"/>
  <c r="M2333" i="3"/>
  <c r="M2337" i="3"/>
  <c r="M2341" i="3"/>
  <c r="M2345" i="3"/>
  <c r="M2349" i="3"/>
  <c r="M2353" i="3"/>
  <c r="M2357" i="3"/>
  <c r="M2361" i="3"/>
  <c r="M2365" i="3"/>
  <c r="M2369" i="3"/>
  <c r="M2373" i="3"/>
  <c r="M2377" i="3"/>
  <c r="M2381" i="3"/>
  <c r="M2385" i="3"/>
  <c r="M2389" i="3"/>
  <c r="M2393" i="3"/>
  <c r="M2397" i="3"/>
  <c r="M2401" i="3"/>
  <c r="M2405" i="3"/>
  <c r="M2409" i="3"/>
  <c r="M2413" i="3"/>
  <c r="M2417" i="3"/>
  <c r="M2421" i="3"/>
  <c r="M2425" i="3"/>
  <c r="M2429" i="3"/>
  <c r="M2433" i="3"/>
  <c r="M2437" i="3"/>
  <c r="M2441" i="3"/>
  <c r="M2445" i="3"/>
  <c r="M2449" i="3"/>
  <c r="M2453" i="3"/>
  <c r="M2457" i="3"/>
  <c r="M2461" i="3"/>
  <c r="M2465" i="3"/>
  <c r="M2469" i="3"/>
  <c r="M2473" i="3"/>
  <c r="M2477" i="3"/>
  <c r="M2481" i="3"/>
  <c r="M2485" i="3"/>
  <c r="M2489" i="3"/>
  <c r="M2493" i="3"/>
  <c r="M2497" i="3"/>
  <c r="M2501" i="3"/>
  <c r="M2505" i="3"/>
  <c r="M2509" i="3"/>
  <c r="M2513" i="3"/>
  <c r="M2517" i="3"/>
  <c r="M2521" i="3"/>
  <c r="M2525" i="3"/>
  <c r="M2529" i="3"/>
  <c r="M2533" i="3"/>
  <c r="M2537" i="3"/>
  <c r="M2541" i="3"/>
  <c r="M2545" i="3"/>
  <c r="M2549" i="3"/>
  <c r="M2553" i="3"/>
  <c r="M2557" i="3"/>
  <c r="M2561" i="3"/>
  <c r="M2565" i="3"/>
  <c r="M2569" i="3"/>
  <c r="M2573" i="3"/>
  <c r="M2577" i="3"/>
  <c r="M2581" i="3"/>
  <c r="M2585" i="3"/>
  <c r="M2589" i="3"/>
  <c r="M2593" i="3"/>
  <c r="M2597" i="3"/>
  <c r="M2601" i="3"/>
  <c r="M2605" i="3"/>
  <c r="M2609" i="3"/>
  <c r="M2613" i="3"/>
  <c r="M2617" i="3"/>
  <c r="M2621" i="3"/>
  <c r="M2625" i="3"/>
  <c r="M2629" i="3"/>
  <c r="M2633" i="3"/>
  <c r="M2637" i="3"/>
  <c r="M2641" i="3"/>
  <c r="M2645" i="3"/>
  <c r="M2649" i="3"/>
  <c r="M2653" i="3"/>
  <c r="M2657" i="3"/>
  <c r="M2661" i="3"/>
  <c r="M2665" i="3"/>
  <c r="M2669" i="3"/>
  <c r="M2673" i="3"/>
  <c r="M2677" i="3"/>
  <c r="M2681" i="3"/>
  <c r="M2685" i="3"/>
  <c r="M2689" i="3"/>
  <c r="M2693" i="3"/>
  <c r="M2697" i="3"/>
  <c r="M2472" i="3"/>
  <c r="M2478" i="3"/>
  <c r="M2483" i="3"/>
  <c r="M2488" i="3"/>
  <c r="M2494" i="3"/>
  <c r="M2499" i="3"/>
  <c r="M2504" i="3"/>
  <c r="M2510" i="3"/>
  <c r="M2515" i="3"/>
  <c r="M2520" i="3"/>
  <c r="M2526" i="3"/>
  <c r="M2531" i="3"/>
  <c r="M2536" i="3"/>
  <c r="M2542" i="3"/>
  <c r="M2547" i="3"/>
  <c r="M2552" i="3"/>
  <c r="M2558" i="3"/>
  <c r="M2563" i="3"/>
  <c r="M2568" i="3"/>
  <c r="M2574" i="3"/>
  <c r="M2579" i="3"/>
  <c r="M2584" i="3"/>
  <c r="M2590" i="3"/>
  <c r="M2595" i="3"/>
  <c r="M2600" i="3"/>
  <c r="M2606" i="3"/>
  <c r="M2611" i="3"/>
  <c r="M2616" i="3"/>
  <c r="M2622" i="3"/>
  <c r="M2627" i="3"/>
  <c r="M2632" i="3"/>
  <c r="M2638" i="3"/>
  <c r="M2643" i="3"/>
  <c r="M2648" i="3"/>
  <c r="M2654" i="3"/>
  <c r="M2659" i="3"/>
  <c r="M2664" i="3"/>
  <c r="M2670" i="3"/>
  <c r="M2675" i="3"/>
  <c r="M2680" i="3"/>
  <c r="M2686" i="3"/>
  <c r="M2691" i="3"/>
  <c r="M2696" i="3"/>
  <c r="M2701" i="3"/>
  <c r="M2705" i="3"/>
  <c r="M2709" i="3"/>
  <c r="M2713" i="3"/>
  <c r="M2717" i="3"/>
  <c r="M2721" i="3"/>
  <c r="M2725" i="3"/>
  <c r="M2729" i="3"/>
  <c r="M2733" i="3"/>
  <c r="M2737" i="3"/>
  <c r="M2741" i="3"/>
  <c r="M2745" i="3"/>
  <c r="M2749" i="3"/>
  <c r="M2753" i="3"/>
  <c r="M2757" i="3"/>
  <c r="M2761" i="3"/>
  <c r="M2765" i="3"/>
  <c r="M2769" i="3"/>
  <c r="M2773" i="3"/>
  <c r="M2777" i="3"/>
  <c r="M2781" i="3"/>
  <c r="M2785" i="3"/>
  <c r="M2789" i="3"/>
  <c r="M2793" i="3"/>
  <c r="M2797" i="3"/>
  <c r="M2801" i="3"/>
  <c r="M2805" i="3"/>
  <c r="M2809" i="3"/>
  <c r="M2813" i="3"/>
  <c r="M2817" i="3"/>
  <c r="M2821" i="3"/>
  <c r="M2825" i="3"/>
  <c r="M2829" i="3"/>
  <c r="M2833" i="3"/>
  <c r="M2837" i="3"/>
  <c r="M2841" i="3"/>
  <c r="M2845" i="3"/>
  <c r="M2849" i="3"/>
  <c r="M2853" i="3"/>
  <c r="M2857" i="3"/>
  <c r="M2861" i="3"/>
  <c r="M2865" i="3"/>
  <c r="M2869" i="3"/>
  <c r="M2873" i="3"/>
  <c r="M2877" i="3"/>
  <c r="M2881" i="3"/>
  <c r="M2885" i="3"/>
  <c r="M2889" i="3"/>
  <c r="M2893" i="3"/>
  <c r="M2897" i="3"/>
  <c r="M2901" i="3"/>
  <c r="M2905" i="3"/>
  <c r="M2909" i="3"/>
  <c r="M2913" i="3"/>
  <c r="M2917" i="3"/>
  <c r="M2921" i="3"/>
  <c r="M2925" i="3"/>
  <c r="M2929" i="3"/>
  <c r="M2933" i="3"/>
  <c r="M2937" i="3"/>
  <c r="M2941" i="3"/>
  <c r="M2945" i="3"/>
  <c r="M2949" i="3"/>
  <c r="M2953" i="3"/>
  <c r="M2957" i="3"/>
  <c r="M2961" i="3"/>
  <c r="M2965" i="3"/>
  <c r="M2969" i="3"/>
  <c r="M2973" i="3"/>
  <c r="M2977" i="3"/>
  <c r="M2981" i="3"/>
  <c r="M2985" i="3"/>
  <c r="M2989" i="3"/>
  <c r="M2993" i="3"/>
  <c r="M2997" i="3"/>
  <c r="M3001" i="3"/>
  <c r="M3005" i="3"/>
  <c r="M3009" i="3"/>
  <c r="M3013" i="3"/>
  <c r="M3017" i="3"/>
  <c r="M3021" i="3"/>
  <c r="M3025" i="3"/>
  <c r="M3029" i="3"/>
  <c r="M3033" i="3"/>
  <c r="M3037" i="3"/>
  <c r="M3041" i="3"/>
  <c r="M3045" i="3"/>
  <c r="M3049" i="3"/>
  <c r="M3053" i="3"/>
  <c r="M3057" i="3"/>
  <c r="M3061" i="3"/>
  <c r="M3065" i="3"/>
  <c r="M3069" i="3"/>
  <c r="M3073" i="3"/>
  <c r="M3077" i="3"/>
  <c r="M3081" i="3"/>
  <c r="M3085" i="3"/>
  <c r="M3089" i="3"/>
  <c r="M3093" i="3"/>
  <c r="M3097" i="3"/>
  <c r="M3101" i="3"/>
  <c r="M3105" i="3"/>
  <c r="M3109" i="3"/>
  <c r="M3113" i="3"/>
  <c r="M3117" i="3"/>
  <c r="M3121" i="3"/>
  <c r="M3125" i="3"/>
  <c r="M3129" i="3"/>
  <c r="M3133" i="3"/>
  <c r="M3137" i="3"/>
  <c r="M3141" i="3"/>
  <c r="M3145" i="3"/>
  <c r="M3149" i="3"/>
  <c r="M3153" i="3"/>
  <c r="M3157" i="3"/>
  <c r="M3161" i="3"/>
  <c r="M3165" i="3"/>
  <c r="M3169" i="3"/>
  <c r="M3173" i="3"/>
  <c r="M3177" i="3"/>
  <c r="M3181" i="3"/>
  <c r="M3185" i="3"/>
  <c r="M3189" i="3"/>
  <c r="M3193" i="3"/>
  <c r="M3197" i="3"/>
  <c r="M3201" i="3"/>
  <c r="M3205" i="3"/>
  <c r="M2474" i="3"/>
  <c r="M2479" i="3"/>
  <c r="M2484" i="3"/>
  <c r="M2490" i="3"/>
  <c r="M2495" i="3"/>
  <c r="M2500" i="3"/>
  <c r="M2506" i="3"/>
  <c r="M2511" i="3"/>
  <c r="M2516" i="3"/>
  <c r="M2522" i="3"/>
  <c r="M2527" i="3"/>
  <c r="M2532" i="3"/>
  <c r="M2538" i="3"/>
  <c r="M2543" i="3"/>
  <c r="M2548" i="3"/>
  <c r="M2554" i="3"/>
  <c r="M2559" i="3"/>
  <c r="M2564" i="3"/>
  <c r="M2570" i="3"/>
  <c r="M2575" i="3"/>
  <c r="M2580" i="3"/>
  <c r="M2586" i="3"/>
  <c r="M2591" i="3"/>
  <c r="M2596" i="3"/>
  <c r="M2602" i="3"/>
  <c r="M2607" i="3"/>
  <c r="M2612" i="3"/>
  <c r="M2618" i="3"/>
  <c r="M2623" i="3"/>
  <c r="M2628" i="3"/>
  <c r="M2634" i="3"/>
  <c r="M2639" i="3"/>
  <c r="M2644" i="3"/>
  <c r="M2650" i="3"/>
  <c r="M2655" i="3"/>
  <c r="M2660" i="3"/>
  <c r="M2666" i="3"/>
  <c r="M2671" i="3"/>
  <c r="M2676" i="3"/>
  <c r="M2682" i="3"/>
  <c r="M2687" i="3"/>
  <c r="M2692" i="3"/>
  <c r="M2698" i="3"/>
  <c r="M2702" i="3"/>
  <c r="M2706" i="3"/>
  <c r="M2710" i="3"/>
  <c r="M2714" i="3"/>
  <c r="M2718" i="3"/>
  <c r="M2722" i="3"/>
  <c r="M2726" i="3"/>
  <c r="M2730" i="3"/>
  <c r="M2734" i="3"/>
  <c r="M2738" i="3"/>
  <c r="M2742" i="3"/>
  <c r="M2746" i="3"/>
  <c r="M2750" i="3"/>
  <c r="M2754" i="3"/>
  <c r="M2758" i="3"/>
  <c r="M2762" i="3"/>
  <c r="M2766" i="3"/>
  <c r="M2770" i="3"/>
  <c r="M2774" i="3"/>
  <c r="M2778" i="3"/>
  <c r="M2782" i="3"/>
  <c r="M2786" i="3"/>
  <c r="M2790" i="3"/>
  <c r="M2794" i="3"/>
  <c r="M2798" i="3"/>
  <c r="M2802" i="3"/>
  <c r="M2806" i="3"/>
  <c r="M2810" i="3"/>
  <c r="M2814" i="3"/>
  <c r="M2818" i="3"/>
  <c r="M2822" i="3"/>
  <c r="M2826" i="3"/>
  <c r="M2830" i="3"/>
  <c r="M2834" i="3"/>
  <c r="M2838" i="3"/>
  <c r="M2842" i="3"/>
  <c r="M2846" i="3"/>
  <c r="M2850" i="3"/>
  <c r="M2854" i="3"/>
  <c r="M2858" i="3"/>
  <c r="M2862" i="3"/>
  <c r="M2866" i="3"/>
  <c r="M2870" i="3"/>
  <c r="M2874" i="3"/>
  <c r="M2878" i="3"/>
  <c r="M2882" i="3"/>
  <c r="M2886" i="3"/>
  <c r="M2890" i="3"/>
  <c r="M2894" i="3"/>
  <c r="M2898" i="3"/>
  <c r="M2902" i="3"/>
  <c r="M2906" i="3"/>
  <c r="M2910" i="3"/>
  <c r="M2914" i="3"/>
  <c r="M2918" i="3"/>
  <c r="M2922" i="3"/>
  <c r="M2926" i="3"/>
  <c r="M2930" i="3"/>
  <c r="M2934" i="3"/>
  <c r="M2938" i="3"/>
  <c r="M2942" i="3"/>
  <c r="M2946" i="3"/>
  <c r="M2950" i="3"/>
  <c r="M2954" i="3"/>
  <c r="M2958" i="3"/>
  <c r="M2962" i="3"/>
  <c r="M2966" i="3"/>
  <c r="M2970" i="3"/>
  <c r="M2974" i="3"/>
  <c r="M2978" i="3"/>
  <c r="M2982" i="3"/>
  <c r="M2986" i="3"/>
  <c r="M2990" i="3"/>
  <c r="M2994" i="3"/>
  <c r="M2998" i="3"/>
  <c r="M3002" i="3"/>
  <c r="M3006" i="3"/>
  <c r="M3010" i="3"/>
  <c r="M3014" i="3"/>
  <c r="M3018" i="3"/>
  <c r="M3022" i="3"/>
  <c r="M3026" i="3"/>
  <c r="M3030" i="3"/>
  <c r="M3034" i="3"/>
  <c r="M3038" i="3"/>
  <c r="M3042" i="3"/>
  <c r="M3046" i="3"/>
  <c r="M3050" i="3"/>
  <c r="M3054" i="3"/>
  <c r="M3058" i="3"/>
  <c r="M3062" i="3"/>
  <c r="M3066" i="3"/>
  <c r="M3070" i="3"/>
  <c r="M3074" i="3"/>
  <c r="M3078" i="3"/>
  <c r="M3082" i="3"/>
  <c r="M3086" i="3"/>
  <c r="M3090" i="3"/>
  <c r="M3094" i="3"/>
  <c r="M3098" i="3"/>
  <c r="M3102" i="3"/>
  <c r="M3106" i="3"/>
  <c r="M3110" i="3"/>
  <c r="M3114" i="3"/>
  <c r="M3118" i="3"/>
  <c r="M3122" i="3"/>
  <c r="M3126" i="3"/>
  <c r="M3130" i="3"/>
  <c r="M3134" i="3"/>
  <c r="M3138" i="3"/>
  <c r="M3142" i="3"/>
  <c r="M3146" i="3"/>
  <c r="M3150" i="3"/>
  <c r="M3154" i="3"/>
  <c r="M3158" i="3"/>
  <c r="M3162" i="3"/>
  <c r="M3166" i="3"/>
  <c r="M3170" i="3"/>
  <c r="M3174" i="3"/>
  <c r="M2470" i="3"/>
  <c r="M2475" i="3"/>
  <c r="M2480" i="3"/>
  <c r="M2486" i="3"/>
  <c r="M2491" i="3"/>
  <c r="M2496" i="3"/>
  <c r="M2502" i="3"/>
  <c r="M2507" i="3"/>
  <c r="M2512" i="3"/>
  <c r="M2518" i="3"/>
  <c r="M2523" i="3"/>
  <c r="M2528" i="3"/>
  <c r="M2534" i="3"/>
  <c r="M2539" i="3"/>
  <c r="M2544" i="3"/>
  <c r="M2550" i="3"/>
  <c r="M2555" i="3"/>
  <c r="M2560" i="3"/>
  <c r="M2566" i="3"/>
  <c r="M2571" i="3"/>
  <c r="M2576" i="3"/>
  <c r="M2582" i="3"/>
  <c r="M2587" i="3"/>
  <c r="M2592" i="3"/>
  <c r="M2598" i="3"/>
  <c r="M2603" i="3"/>
  <c r="M2608" i="3"/>
  <c r="M2614" i="3"/>
  <c r="M2619" i="3"/>
  <c r="M2624" i="3"/>
  <c r="M2630" i="3"/>
  <c r="M2635" i="3"/>
  <c r="M2640" i="3"/>
  <c r="M2646" i="3"/>
  <c r="M2651" i="3"/>
  <c r="M2656" i="3"/>
  <c r="M2662" i="3"/>
  <c r="M2667" i="3"/>
  <c r="M2672" i="3"/>
  <c r="M2678" i="3"/>
  <c r="M2683" i="3"/>
  <c r="M2688" i="3"/>
  <c r="M2694" i="3"/>
  <c r="M2699" i="3"/>
  <c r="M2703" i="3"/>
  <c r="M2707" i="3"/>
  <c r="M2711" i="3"/>
  <c r="M2715" i="3"/>
  <c r="M2719" i="3"/>
  <c r="M2723" i="3"/>
  <c r="M2727" i="3"/>
  <c r="M2731" i="3"/>
  <c r="M2735" i="3"/>
  <c r="M2739" i="3"/>
  <c r="M2743" i="3"/>
  <c r="M2747" i="3"/>
  <c r="M2751" i="3"/>
  <c r="M2755" i="3"/>
  <c r="M2759" i="3"/>
  <c r="M2763" i="3"/>
  <c r="M2767" i="3"/>
  <c r="M2771" i="3"/>
  <c r="M2775" i="3"/>
  <c r="M2779" i="3"/>
  <c r="M2783" i="3"/>
  <c r="M2787" i="3"/>
  <c r="M2791" i="3"/>
  <c r="M2795" i="3"/>
  <c r="M2799" i="3"/>
  <c r="M2803" i="3"/>
  <c r="M2807" i="3"/>
  <c r="M2811" i="3"/>
  <c r="M2815" i="3"/>
  <c r="M2819" i="3"/>
  <c r="M2823" i="3"/>
  <c r="M2827" i="3"/>
  <c r="M2831" i="3"/>
  <c r="M2835" i="3"/>
  <c r="M2839" i="3"/>
  <c r="M2843" i="3"/>
  <c r="M2847" i="3"/>
  <c r="M2851" i="3"/>
  <c r="M2855" i="3"/>
  <c r="M2859" i="3"/>
  <c r="M2863" i="3"/>
  <c r="M2867" i="3"/>
  <c r="M2871" i="3"/>
  <c r="M2875" i="3"/>
  <c r="M2879" i="3"/>
  <c r="M2883" i="3"/>
  <c r="M2887" i="3"/>
  <c r="M2891" i="3"/>
  <c r="M2895" i="3"/>
  <c r="M2899" i="3"/>
  <c r="M2903" i="3"/>
  <c r="M2907" i="3"/>
  <c r="M2911" i="3"/>
  <c r="M2915" i="3"/>
  <c r="M2919" i="3"/>
  <c r="M2923" i="3"/>
  <c r="M2927" i="3"/>
  <c r="M2931" i="3"/>
  <c r="M2935" i="3"/>
  <c r="M2939" i="3"/>
  <c r="M2943" i="3"/>
  <c r="M2471" i="3"/>
  <c r="M2476" i="3"/>
  <c r="M2482" i="3"/>
  <c r="M2487" i="3"/>
  <c r="M2492" i="3"/>
  <c r="M2498" i="3"/>
  <c r="M2503" i="3"/>
  <c r="M2508" i="3"/>
  <c r="M2514" i="3"/>
  <c r="M2519" i="3"/>
  <c r="M2524" i="3"/>
  <c r="M2530" i="3"/>
  <c r="M2535" i="3"/>
  <c r="M2540" i="3"/>
  <c r="M2546" i="3"/>
  <c r="M2551" i="3"/>
  <c r="M2556" i="3"/>
  <c r="M2562" i="3"/>
  <c r="M2567" i="3"/>
  <c r="M2572" i="3"/>
  <c r="M2578" i="3"/>
  <c r="M2583" i="3"/>
  <c r="M2588" i="3"/>
  <c r="M2594" i="3"/>
  <c r="M2599" i="3"/>
  <c r="M2604" i="3"/>
  <c r="M2610" i="3"/>
  <c r="M2615" i="3"/>
  <c r="M2620" i="3"/>
  <c r="M2626" i="3"/>
  <c r="M2631" i="3"/>
  <c r="M2636" i="3"/>
  <c r="M2642" i="3"/>
  <c r="M2647" i="3"/>
  <c r="M2652" i="3"/>
  <c r="M2658" i="3"/>
  <c r="M2663" i="3"/>
  <c r="M2668" i="3"/>
  <c r="M2674" i="3"/>
  <c r="M2679" i="3"/>
  <c r="M2684" i="3"/>
  <c r="M2690" i="3"/>
  <c r="M2695" i="3"/>
  <c r="M2700" i="3"/>
  <c r="M2704" i="3"/>
  <c r="M2708" i="3"/>
  <c r="M2712" i="3"/>
  <c r="M2716" i="3"/>
  <c r="M2720" i="3"/>
  <c r="M2724" i="3"/>
  <c r="M2728" i="3"/>
  <c r="M2732" i="3"/>
  <c r="M2736" i="3"/>
  <c r="M2740" i="3"/>
  <c r="M2744" i="3"/>
  <c r="M2748" i="3"/>
  <c r="M2752" i="3"/>
  <c r="M2756" i="3"/>
  <c r="M2760" i="3"/>
  <c r="M2764" i="3"/>
  <c r="M2768" i="3"/>
  <c r="M2772" i="3"/>
  <c r="M2776" i="3"/>
  <c r="M2780" i="3"/>
  <c r="M2784" i="3"/>
  <c r="M2788" i="3"/>
  <c r="M2792" i="3"/>
  <c r="M2796" i="3"/>
  <c r="M2800" i="3"/>
  <c r="M2804" i="3"/>
  <c r="M2808" i="3"/>
  <c r="M2812" i="3"/>
  <c r="M2816" i="3"/>
  <c r="M2820" i="3"/>
  <c r="M2824" i="3"/>
  <c r="M2828" i="3"/>
  <c r="M2832" i="3"/>
  <c r="M2836" i="3"/>
  <c r="M2840" i="3"/>
  <c r="M2844" i="3"/>
  <c r="M2848" i="3"/>
  <c r="M2852" i="3"/>
  <c r="M2856" i="3"/>
  <c r="M2860" i="3"/>
  <c r="M2864" i="3"/>
  <c r="M2868" i="3"/>
  <c r="M2872" i="3"/>
  <c r="M2876" i="3"/>
  <c r="M2880" i="3"/>
  <c r="M2884" i="3"/>
  <c r="M2888" i="3"/>
  <c r="M2892" i="3"/>
  <c r="M2896" i="3"/>
  <c r="M2900" i="3"/>
  <c r="M2904" i="3"/>
  <c r="M2908" i="3"/>
  <c r="M2912" i="3"/>
  <c r="M2916" i="3"/>
  <c r="M2920" i="3"/>
  <c r="M2924" i="3"/>
  <c r="M2928" i="3"/>
  <c r="M2932" i="3"/>
  <c r="M2936" i="3"/>
  <c r="M2940" i="3"/>
  <c r="M2944" i="3"/>
  <c r="M2948" i="3"/>
  <c r="M2952" i="3"/>
  <c r="M2956" i="3"/>
  <c r="M2960" i="3"/>
  <c r="M2964" i="3"/>
  <c r="M2968" i="3"/>
  <c r="M2972" i="3"/>
  <c r="M2976" i="3"/>
  <c r="M2980" i="3"/>
  <c r="M2984" i="3"/>
  <c r="M2988" i="3"/>
  <c r="M2992" i="3"/>
  <c r="M2996" i="3"/>
  <c r="M3000" i="3"/>
  <c r="M3004" i="3"/>
  <c r="M3008" i="3"/>
  <c r="M3012" i="3"/>
  <c r="M3016" i="3"/>
  <c r="M3020" i="3"/>
  <c r="M3024" i="3"/>
  <c r="M3028" i="3"/>
  <c r="M3032" i="3"/>
  <c r="M3036" i="3"/>
  <c r="M3040" i="3"/>
  <c r="M3044" i="3"/>
  <c r="M3048" i="3"/>
  <c r="M3052" i="3"/>
  <c r="M3056" i="3"/>
  <c r="M3060" i="3"/>
  <c r="M3064" i="3"/>
  <c r="M3068" i="3"/>
  <c r="M3072" i="3"/>
  <c r="M3076" i="3"/>
  <c r="M3080" i="3"/>
  <c r="M3084" i="3"/>
  <c r="M3088" i="3"/>
  <c r="M3092" i="3"/>
  <c r="M3096" i="3"/>
  <c r="M3100" i="3"/>
  <c r="M3104" i="3"/>
  <c r="M3108" i="3"/>
  <c r="M3112" i="3"/>
  <c r="M3116" i="3"/>
  <c r="M3120" i="3"/>
  <c r="M3124" i="3"/>
  <c r="M3128" i="3"/>
  <c r="M3132" i="3"/>
  <c r="M3136" i="3"/>
  <c r="M3140" i="3"/>
  <c r="M3144" i="3"/>
  <c r="M3148" i="3"/>
  <c r="M3152" i="3"/>
  <c r="M3156" i="3"/>
  <c r="M3160" i="3"/>
  <c r="M3164" i="3"/>
  <c r="M3168" i="3"/>
  <c r="M3172" i="3"/>
  <c r="M3176" i="3"/>
  <c r="M3180" i="3"/>
  <c r="M3184" i="3"/>
  <c r="M3188" i="3"/>
  <c r="M3192" i="3"/>
  <c r="M3196" i="3"/>
  <c r="M3200" i="3"/>
  <c r="M3204" i="3"/>
  <c r="M3208" i="3"/>
  <c r="M3212" i="3"/>
  <c r="M3216" i="3"/>
  <c r="M3220" i="3"/>
  <c r="M3224" i="3"/>
  <c r="M3228" i="3"/>
  <c r="M3232" i="3"/>
  <c r="M3236" i="3"/>
  <c r="M3240" i="3"/>
  <c r="M3244" i="3"/>
  <c r="M3248" i="3"/>
  <c r="M3252" i="3"/>
  <c r="M3256" i="3"/>
  <c r="M3260" i="3"/>
  <c r="M3264" i="3"/>
  <c r="M3268" i="3"/>
  <c r="M3272" i="3"/>
  <c r="M3276" i="3"/>
  <c r="M3280" i="3"/>
  <c r="M3284" i="3"/>
  <c r="M3288" i="3"/>
  <c r="M3292" i="3"/>
  <c r="M3296" i="3"/>
  <c r="M3300" i="3"/>
  <c r="M3304" i="3"/>
  <c r="M3308" i="3"/>
  <c r="M3312" i="3"/>
  <c r="M3316" i="3"/>
  <c r="M3320" i="3"/>
  <c r="M3324" i="3"/>
  <c r="M3328" i="3"/>
  <c r="M3332" i="3"/>
  <c r="M3336" i="3"/>
  <c r="M3340" i="3"/>
  <c r="M3344" i="3"/>
  <c r="M3348" i="3"/>
  <c r="M3352" i="3"/>
  <c r="M3356" i="3"/>
  <c r="M3360" i="3"/>
  <c r="M3364" i="3"/>
  <c r="M3368" i="3"/>
  <c r="M3372" i="3"/>
  <c r="M3376" i="3"/>
  <c r="M3380" i="3"/>
  <c r="M3384" i="3"/>
  <c r="M3388" i="3"/>
  <c r="M3392" i="3"/>
  <c r="M3396" i="3"/>
  <c r="M3400" i="3"/>
  <c r="M3404" i="3"/>
  <c r="M3408" i="3"/>
  <c r="M3412" i="3"/>
  <c r="M3416" i="3"/>
  <c r="M3420" i="3"/>
  <c r="M3424" i="3"/>
  <c r="M3428" i="3"/>
  <c r="M3432" i="3"/>
  <c r="M3436" i="3"/>
  <c r="M3440" i="3"/>
  <c r="M3444" i="3"/>
  <c r="M2955" i="3"/>
  <c r="M2971" i="3"/>
  <c r="M2987" i="3"/>
  <c r="M3003" i="3"/>
  <c r="M3019" i="3"/>
  <c r="M3035" i="3"/>
  <c r="M3051" i="3"/>
  <c r="M3067" i="3"/>
  <c r="M3083" i="3"/>
  <c r="M3099" i="3"/>
  <c r="M3115" i="3"/>
  <c r="M3131" i="3"/>
  <c r="M3147" i="3"/>
  <c r="M3163" i="3"/>
  <c r="M3178" i="3"/>
  <c r="M3186" i="3"/>
  <c r="M3194" i="3"/>
  <c r="M3202" i="3"/>
  <c r="M3209" i="3"/>
  <c r="M3214" i="3"/>
  <c r="M3219" i="3"/>
  <c r="M3225" i="3"/>
  <c r="M3230" i="3"/>
  <c r="M3235" i="3"/>
  <c r="M3241" i="3"/>
  <c r="M3246" i="3"/>
  <c r="M3251" i="3"/>
  <c r="M3257" i="3"/>
  <c r="M3262" i="3"/>
  <c r="M3267" i="3"/>
  <c r="M3273" i="3"/>
  <c r="M3278" i="3"/>
  <c r="M3283" i="3"/>
  <c r="M3289" i="3"/>
  <c r="M3294" i="3"/>
  <c r="M3299" i="3"/>
  <c r="M3305" i="3"/>
  <c r="M3310" i="3"/>
  <c r="M3315" i="3"/>
  <c r="M3321" i="3"/>
  <c r="M3326" i="3"/>
  <c r="M3331" i="3"/>
  <c r="M3337" i="3"/>
  <c r="M3342" i="3"/>
  <c r="M3347" i="3"/>
  <c r="M3353" i="3"/>
  <c r="M3358" i="3"/>
  <c r="M3363" i="3"/>
  <c r="M3369" i="3"/>
  <c r="M3374" i="3"/>
  <c r="M3379" i="3"/>
  <c r="M3385" i="3"/>
  <c r="M3390" i="3"/>
  <c r="M3395" i="3"/>
  <c r="M3401" i="3"/>
  <c r="M3406" i="3"/>
  <c r="M3411" i="3"/>
  <c r="M3417" i="3"/>
  <c r="M3422" i="3"/>
  <c r="M3427" i="3"/>
  <c r="M3433" i="3"/>
  <c r="M3438" i="3"/>
  <c r="M3443" i="3"/>
  <c r="M3448" i="3"/>
  <c r="M3452" i="3"/>
  <c r="M3456" i="3"/>
  <c r="M3460" i="3"/>
  <c r="M3464" i="3"/>
  <c r="M3468" i="3"/>
  <c r="M3472" i="3"/>
  <c r="M3476" i="3"/>
  <c r="M3480" i="3"/>
  <c r="M3484" i="3"/>
  <c r="M3488" i="3"/>
  <c r="M3492" i="3"/>
  <c r="M3496" i="3"/>
  <c r="M3500" i="3"/>
  <c r="M3504" i="3"/>
  <c r="M3508" i="3"/>
  <c r="M3512" i="3"/>
  <c r="M3516" i="3"/>
  <c r="M3520" i="3"/>
  <c r="M3524" i="3"/>
  <c r="M3528" i="3"/>
  <c r="M3532" i="3"/>
  <c r="M3536" i="3"/>
  <c r="M3540" i="3"/>
  <c r="M3544" i="3"/>
  <c r="M3548" i="3"/>
  <c r="M3552" i="3"/>
  <c r="M3556" i="3"/>
  <c r="M3560" i="3"/>
  <c r="M3564" i="3"/>
  <c r="M3568" i="3"/>
  <c r="M3572" i="3"/>
  <c r="M3576" i="3"/>
  <c r="M3580" i="3"/>
  <c r="M3584" i="3"/>
  <c r="M3588" i="3"/>
  <c r="M3592" i="3"/>
  <c r="M3596" i="3"/>
  <c r="M3600" i="3"/>
  <c r="M3604" i="3"/>
  <c r="M3608" i="3"/>
  <c r="M3612" i="3"/>
  <c r="M3616" i="3"/>
  <c r="M3620" i="3"/>
  <c r="M3624" i="3"/>
  <c r="M3628" i="3"/>
  <c r="M3632" i="3"/>
  <c r="M3636" i="3"/>
  <c r="M3640" i="3"/>
  <c r="M3644" i="3"/>
  <c r="M3648" i="3"/>
  <c r="M3652" i="3"/>
  <c r="M3656" i="3"/>
  <c r="M3660" i="3"/>
  <c r="M3664" i="3"/>
  <c r="M3668" i="3"/>
  <c r="M3672" i="3"/>
  <c r="M3676" i="3"/>
  <c r="M3680" i="3"/>
  <c r="M3684" i="3"/>
  <c r="M3688" i="3"/>
  <c r="M3692" i="3"/>
  <c r="M3696" i="3"/>
  <c r="M3700" i="3"/>
  <c r="M3704" i="3"/>
  <c r="M3708" i="3"/>
  <c r="M3712" i="3"/>
  <c r="M3716" i="3"/>
  <c r="M3720" i="3"/>
  <c r="M3724" i="3"/>
  <c r="M3728" i="3"/>
  <c r="M3732" i="3"/>
  <c r="M3736" i="3"/>
  <c r="M3740" i="3"/>
  <c r="M3744" i="3"/>
  <c r="M3748" i="3"/>
  <c r="M3752" i="3"/>
  <c r="M3756" i="3"/>
  <c r="M3760" i="3"/>
  <c r="M3764" i="3"/>
  <c r="M3768" i="3"/>
  <c r="M3772" i="3"/>
  <c r="M3776" i="3"/>
  <c r="M3780" i="3"/>
  <c r="M3784" i="3"/>
  <c r="M3788" i="3"/>
  <c r="M3792" i="3"/>
  <c r="M3796" i="3"/>
  <c r="M3800" i="3"/>
  <c r="M3804" i="3"/>
  <c r="M3808" i="3"/>
  <c r="M3812" i="3"/>
  <c r="M3816" i="3"/>
  <c r="M3820" i="3"/>
  <c r="M3824" i="3"/>
  <c r="M3828" i="3"/>
  <c r="M3832" i="3"/>
  <c r="M3836" i="3"/>
  <c r="M3840" i="3"/>
  <c r="M3844" i="3"/>
  <c r="M3848" i="3"/>
  <c r="M3852" i="3"/>
  <c r="M3856" i="3"/>
  <c r="M3860" i="3"/>
  <c r="M3864" i="3"/>
  <c r="M3868" i="3"/>
  <c r="M3872" i="3"/>
  <c r="M3876" i="3"/>
  <c r="M3880" i="3"/>
  <c r="M3884" i="3"/>
  <c r="M3888" i="3"/>
  <c r="M3892" i="3"/>
  <c r="M3896" i="3"/>
  <c r="M3900" i="3"/>
  <c r="M3904" i="3"/>
  <c r="M3908" i="3"/>
  <c r="M3912" i="3"/>
  <c r="M3916" i="3"/>
  <c r="M3920" i="3"/>
  <c r="M3924" i="3"/>
  <c r="M3928" i="3"/>
  <c r="M3932" i="3"/>
  <c r="M3936" i="3"/>
  <c r="M3940" i="3"/>
  <c r="M3944" i="3"/>
  <c r="M3948" i="3"/>
  <c r="M3952" i="3"/>
  <c r="M3956" i="3"/>
  <c r="M3960" i="3"/>
  <c r="M3964" i="3"/>
  <c r="M3968" i="3"/>
  <c r="M3972" i="3"/>
  <c r="M3976" i="3"/>
  <c r="M3980" i="3"/>
  <c r="M3984" i="3"/>
  <c r="M3988" i="3"/>
  <c r="M3992" i="3"/>
  <c r="M3996" i="3"/>
  <c r="M4000" i="3"/>
  <c r="M4004" i="3"/>
  <c r="M4008" i="3"/>
  <c r="M4012" i="3"/>
  <c r="M4016" i="3"/>
  <c r="M4020" i="3"/>
  <c r="M4024" i="3"/>
  <c r="M4028" i="3"/>
  <c r="M4032" i="3"/>
  <c r="M4036" i="3"/>
  <c r="M4040" i="3"/>
  <c r="M4044" i="3"/>
  <c r="M4048" i="3"/>
  <c r="M2959" i="3"/>
  <c r="M2975" i="3"/>
  <c r="M2991" i="3"/>
  <c r="M3007" i="3"/>
  <c r="M3023" i="3"/>
  <c r="M3039" i="3"/>
  <c r="M3055" i="3"/>
  <c r="M3071" i="3"/>
  <c r="M3087" i="3"/>
  <c r="M3103" i="3"/>
  <c r="M3119" i="3"/>
  <c r="M3135" i="3"/>
  <c r="M3151" i="3"/>
  <c r="M3167" i="3"/>
  <c r="M3179" i="3"/>
  <c r="M3187" i="3"/>
  <c r="M3195" i="3"/>
  <c r="M3203" i="3"/>
  <c r="M3210" i="3"/>
  <c r="M3215" i="3"/>
  <c r="M3221" i="3"/>
  <c r="M3226" i="3"/>
  <c r="M3231" i="3"/>
  <c r="M3237" i="3"/>
  <c r="M3242" i="3"/>
  <c r="M3247" i="3"/>
  <c r="M3253" i="3"/>
  <c r="M3258" i="3"/>
  <c r="M3263" i="3"/>
  <c r="M3269" i="3"/>
  <c r="M3274" i="3"/>
  <c r="M3279" i="3"/>
  <c r="M3285" i="3"/>
  <c r="M3290" i="3"/>
  <c r="M3295" i="3"/>
  <c r="M3301" i="3"/>
  <c r="M3306" i="3"/>
  <c r="M3311" i="3"/>
  <c r="M3317" i="3"/>
  <c r="M3322" i="3"/>
  <c r="M3327" i="3"/>
  <c r="M3333" i="3"/>
  <c r="M3338" i="3"/>
  <c r="M3343" i="3"/>
  <c r="M3349" i="3"/>
  <c r="M3354" i="3"/>
  <c r="M3359" i="3"/>
  <c r="M3365" i="3"/>
  <c r="M3370" i="3"/>
  <c r="M3375" i="3"/>
  <c r="M3381" i="3"/>
  <c r="M3386" i="3"/>
  <c r="M3391" i="3"/>
  <c r="M3397" i="3"/>
  <c r="M3402" i="3"/>
  <c r="M3407" i="3"/>
  <c r="M3413" i="3"/>
  <c r="M3418" i="3"/>
  <c r="M3423" i="3"/>
  <c r="M3429" i="3"/>
  <c r="M3434" i="3"/>
  <c r="M3439" i="3"/>
  <c r="M3445" i="3"/>
  <c r="M3449" i="3"/>
  <c r="M3453" i="3"/>
  <c r="M3457" i="3"/>
  <c r="M3461" i="3"/>
  <c r="M3465" i="3"/>
  <c r="M3469" i="3"/>
  <c r="M3473" i="3"/>
  <c r="M3477" i="3"/>
  <c r="M3481" i="3"/>
  <c r="M3485" i="3"/>
  <c r="M3489" i="3"/>
  <c r="M3493" i="3"/>
  <c r="M3497" i="3"/>
  <c r="M3501" i="3"/>
  <c r="M3505" i="3"/>
  <c r="M3509" i="3"/>
  <c r="M3513" i="3"/>
  <c r="M3517" i="3"/>
  <c r="M3521" i="3"/>
  <c r="M3525" i="3"/>
  <c r="M3529" i="3"/>
  <c r="M3533" i="3"/>
  <c r="M3537" i="3"/>
  <c r="M3541" i="3"/>
  <c r="M3545" i="3"/>
  <c r="M3549" i="3"/>
  <c r="M3553" i="3"/>
  <c r="M3557" i="3"/>
  <c r="M3561" i="3"/>
  <c r="M3565" i="3"/>
  <c r="M3569" i="3"/>
  <c r="M3573" i="3"/>
  <c r="M3577" i="3"/>
  <c r="M3581" i="3"/>
  <c r="M3585" i="3"/>
  <c r="M3589" i="3"/>
  <c r="M3593" i="3"/>
  <c r="M3597" i="3"/>
  <c r="M3601" i="3"/>
  <c r="M3605" i="3"/>
  <c r="M3609" i="3"/>
  <c r="M3613" i="3"/>
  <c r="M3617" i="3"/>
  <c r="M3621" i="3"/>
  <c r="M3625" i="3"/>
  <c r="M3629" i="3"/>
  <c r="M3633" i="3"/>
  <c r="M3637" i="3"/>
  <c r="M3641" i="3"/>
  <c r="M3645" i="3"/>
  <c r="M3649" i="3"/>
  <c r="M3653" i="3"/>
  <c r="M3657" i="3"/>
  <c r="M3661" i="3"/>
  <c r="M3665" i="3"/>
  <c r="M3669" i="3"/>
  <c r="M3673" i="3"/>
  <c r="M3677" i="3"/>
  <c r="M3681" i="3"/>
  <c r="M3685" i="3"/>
  <c r="M3689" i="3"/>
  <c r="M3693" i="3"/>
  <c r="M3697" i="3"/>
  <c r="M3701" i="3"/>
  <c r="M3705" i="3"/>
  <c r="M3709" i="3"/>
  <c r="M3713" i="3"/>
  <c r="M3717" i="3"/>
  <c r="M3721" i="3"/>
  <c r="M3725" i="3"/>
  <c r="M3729" i="3"/>
  <c r="M3733" i="3"/>
  <c r="M3737" i="3"/>
  <c r="M3741" i="3"/>
  <c r="M3745" i="3"/>
  <c r="M3749" i="3"/>
  <c r="M3753" i="3"/>
  <c r="M3757" i="3"/>
  <c r="M3761" i="3"/>
  <c r="M3765" i="3"/>
  <c r="M3769" i="3"/>
  <c r="M3773" i="3"/>
  <c r="M3777" i="3"/>
  <c r="M3781" i="3"/>
  <c r="M3785" i="3"/>
  <c r="M3789" i="3"/>
  <c r="M3793" i="3"/>
  <c r="M3797" i="3"/>
  <c r="M3801" i="3"/>
  <c r="M3805" i="3"/>
  <c r="M3809" i="3"/>
  <c r="M3813" i="3"/>
  <c r="M3817" i="3"/>
  <c r="M3821" i="3"/>
  <c r="M3825" i="3"/>
  <c r="M3829" i="3"/>
  <c r="M3833" i="3"/>
  <c r="M3837" i="3"/>
  <c r="M3841" i="3"/>
  <c r="M3845" i="3"/>
  <c r="M3849" i="3"/>
  <c r="M3853" i="3"/>
  <c r="M3857" i="3"/>
  <c r="M3861" i="3"/>
  <c r="M3865" i="3"/>
  <c r="M3869" i="3"/>
  <c r="M3873" i="3"/>
  <c r="M2947" i="3"/>
  <c r="M2963" i="3"/>
  <c r="M2979" i="3"/>
  <c r="M2995" i="3"/>
  <c r="M3011" i="3"/>
  <c r="M3027" i="3"/>
  <c r="M3043" i="3"/>
  <c r="M3059" i="3"/>
  <c r="M3075" i="3"/>
  <c r="M3091" i="3"/>
  <c r="M3107" i="3"/>
  <c r="M3123" i="3"/>
  <c r="M3139" i="3"/>
  <c r="M3155" i="3"/>
  <c r="M3171" i="3"/>
  <c r="M3182" i="3"/>
  <c r="M3190" i="3"/>
  <c r="M3198" i="3"/>
  <c r="M3206" i="3"/>
  <c r="M3211" i="3"/>
  <c r="M3217" i="3"/>
  <c r="M3222" i="3"/>
  <c r="M3227" i="3"/>
  <c r="M3233" i="3"/>
  <c r="M3238" i="3"/>
  <c r="M3243" i="3"/>
  <c r="M3249" i="3"/>
  <c r="M3254" i="3"/>
  <c r="M3259" i="3"/>
  <c r="M3265" i="3"/>
  <c r="M3270" i="3"/>
  <c r="M3275" i="3"/>
  <c r="M3281" i="3"/>
  <c r="M3286" i="3"/>
  <c r="M3291" i="3"/>
  <c r="M3297" i="3"/>
  <c r="M3302" i="3"/>
  <c r="M3307" i="3"/>
  <c r="M3313" i="3"/>
  <c r="M3318" i="3"/>
  <c r="M3323" i="3"/>
  <c r="M3329" i="3"/>
  <c r="M3334" i="3"/>
  <c r="M3339" i="3"/>
  <c r="M3345" i="3"/>
  <c r="M3350" i="3"/>
  <c r="M3355" i="3"/>
  <c r="M3361" i="3"/>
  <c r="M3366" i="3"/>
  <c r="M3371" i="3"/>
  <c r="M3377" i="3"/>
  <c r="M3382" i="3"/>
  <c r="M3387" i="3"/>
  <c r="M3393" i="3"/>
  <c r="M3398" i="3"/>
  <c r="M3403" i="3"/>
  <c r="M3409" i="3"/>
  <c r="M3414" i="3"/>
  <c r="M3419" i="3"/>
  <c r="M3425" i="3"/>
  <c r="M3430" i="3"/>
  <c r="M3435" i="3"/>
  <c r="M3441" i="3"/>
  <c r="M3446" i="3"/>
  <c r="M3450" i="3"/>
  <c r="M3454" i="3"/>
  <c r="M3458" i="3"/>
  <c r="M3462" i="3"/>
  <c r="M3466" i="3"/>
  <c r="M3470" i="3"/>
  <c r="M3474" i="3"/>
  <c r="M3478" i="3"/>
  <c r="M3482" i="3"/>
  <c r="M3486" i="3"/>
  <c r="M3490" i="3"/>
  <c r="M3494" i="3"/>
  <c r="M3498" i="3"/>
  <c r="M3502" i="3"/>
  <c r="M3506" i="3"/>
  <c r="M3510" i="3"/>
  <c r="M3514" i="3"/>
  <c r="M3518" i="3"/>
  <c r="M3522" i="3"/>
  <c r="M3526" i="3"/>
  <c r="M3530" i="3"/>
  <c r="M3534" i="3"/>
  <c r="M3538" i="3"/>
  <c r="M3542" i="3"/>
  <c r="M3546" i="3"/>
  <c r="M3550" i="3"/>
  <c r="M3554" i="3"/>
  <c r="M3558" i="3"/>
  <c r="M3562" i="3"/>
  <c r="M3566" i="3"/>
  <c r="M3570" i="3"/>
  <c r="M3574" i="3"/>
  <c r="M3578" i="3"/>
  <c r="M3582" i="3"/>
  <c r="M3586" i="3"/>
  <c r="M3590" i="3"/>
  <c r="M3594" i="3"/>
  <c r="M3598" i="3"/>
  <c r="M3602" i="3"/>
  <c r="M3606" i="3"/>
  <c r="M3610" i="3"/>
  <c r="M3614" i="3"/>
  <c r="M3618" i="3"/>
  <c r="M3622" i="3"/>
  <c r="M3626" i="3"/>
  <c r="M3630" i="3"/>
  <c r="M3634" i="3"/>
  <c r="M3638" i="3"/>
  <c r="M3642" i="3"/>
  <c r="M3646" i="3"/>
  <c r="M3650" i="3"/>
  <c r="M3654" i="3"/>
  <c r="M3658" i="3"/>
  <c r="M3662" i="3"/>
  <c r="M3666" i="3"/>
  <c r="M3670" i="3"/>
  <c r="M3674" i="3"/>
  <c r="M3678" i="3"/>
  <c r="M3682" i="3"/>
  <c r="M3686" i="3"/>
  <c r="M3690" i="3"/>
  <c r="M3694" i="3"/>
  <c r="M3698" i="3"/>
  <c r="M3702" i="3"/>
  <c r="M3706" i="3"/>
  <c r="M3710" i="3"/>
  <c r="M3714" i="3"/>
  <c r="M3718" i="3"/>
  <c r="M3722" i="3"/>
  <c r="M3726" i="3"/>
  <c r="M3730" i="3"/>
  <c r="M3734" i="3"/>
  <c r="M3738" i="3"/>
  <c r="M3742" i="3"/>
  <c r="M3746" i="3"/>
  <c r="M3750" i="3"/>
  <c r="M3754" i="3"/>
  <c r="M3758" i="3"/>
  <c r="M3762" i="3"/>
  <c r="M3766" i="3"/>
  <c r="M3770" i="3"/>
  <c r="M3774" i="3"/>
  <c r="M3778" i="3"/>
  <c r="M3782" i="3"/>
  <c r="M3786" i="3"/>
  <c r="M3790" i="3"/>
  <c r="M3794" i="3"/>
  <c r="M3798" i="3"/>
  <c r="M3802" i="3"/>
  <c r="M3806" i="3"/>
  <c r="M3810" i="3"/>
  <c r="M3814" i="3"/>
  <c r="M3818" i="3"/>
  <c r="M3822" i="3"/>
  <c r="M3826" i="3"/>
  <c r="M3830" i="3"/>
  <c r="M3834" i="3"/>
  <c r="M3838" i="3"/>
  <c r="M3842" i="3"/>
  <c r="M3846" i="3"/>
  <c r="M3850" i="3"/>
  <c r="M3854" i="3"/>
  <c r="M3858" i="3"/>
  <c r="M3862" i="3"/>
  <c r="M3866" i="3"/>
  <c r="M3870" i="3"/>
  <c r="M3874" i="3"/>
  <c r="M3878" i="3"/>
  <c r="M3882" i="3"/>
  <c r="M2951" i="3"/>
  <c r="M2967" i="3"/>
  <c r="M2983" i="3"/>
  <c r="M2999" i="3"/>
  <c r="M3015" i="3"/>
  <c r="M3031" i="3"/>
  <c r="M3047" i="3"/>
  <c r="M3063" i="3"/>
  <c r="M3079" i="3"/>
  <c r="M3095" i="3"/>
  <c r="M3111" i="3"/>
  <c r="M3127" i="3"/>
  <c r="M3143" i="3"/>
  <c r="M3159" i="3"/>
  <c r="M3175" i="3"/>
  <c r="M3183" i="3"/>
  <c r="M3191" i="3"/>
  <c r="M3199" i="3"/>
  <c r="M3207" i="3"/>
  <c r="M3213" i="3"/>
  <c r="M3218" i="3"/>
  <c r="M3223" i="3"/>
  <c r="M3229" i="3"/>
  <c r="M3234" i="3"/>
  <c r="M3239" i="3"/>
  <c r="M3245" i="3"/>
  <c r="M3250" i="3"/>
  <c r="M3255" i="3"/>
  <c r="M3261" i="3"/>
  <c r="M3266" i="3"/>
  <c r="M3271" i="3"/>
  <c r="M3277" i="3"/>
  <c r="M3282" i="3"/>
  <c r="M3287" i="3"/>
  <c r="M3293" i="3"/>
  <c r="M3298" i="3"/>
  <c r="M3303" i="3"/>
  <c r="M3309" i="3"/>
  <c r="M3314" i="3"/>
  <c r="M3319" i="3"/>
  <c r="M3325" i="3"/>
  <c r="M3330" i="3"/>
  <c r="M3335" i="3"/>
  <c r="M3341" i="3"/>
  <c r="M3346" i="3"/>
  <c r="M3351" i="3"/>
  <c r="M3357" i="3"/>
  <c r="M3362" i="3"/>
  <c r="M3367" i="3"/>
  <c r="M3373" i="3"/>
  <c r="M3378" i="3"/>
  <c r="M3383" i="3"/>
  <c r="M3389" i="3"/>
  <c r="M3394" i="3"/>
  <c r="M3399" i="3"/>
  <c r="M3405" i="3"/>
  <c r="M3410" i="3"/>
  <c r="M3415" i="3"/>
  <c r="M3421" i="3"/>
  <c r="M3426" i="3"/>
  <c r="M3431" i="3"/>
  <c r="M3437" i="3"/>
  <c r="M3442" i="3"/>
  <c r="M3447" i="3"/>
  <c r="M3451" i="3"/>
  <c r="M3455" i="3"/>
  <c r="M3459" i="3"/>
  <c r="M3463" i="3"/>
  <c r="M3467" i="3"/>
  <c r="M3471" i="3"/>
  <c r="M3475" i="3"/>
  <c r="M3479" i="3"/>
  <c r="M3483" i="3"/>
  <c r="M3487" i="3"/>
  <c r="M3491" i="3"/>
  <c r="M3495" i="3"/>
  <c r="M3499" i="3"/>
  <c r="M3503" i="3"/>
  <c r="M3507" i="3"/>
  <c r="M3511" i="3"/>
  <c r="M3515" i="3"/>
  <c r="M3519" i="3"/>
  <c r="M3523" i="3"/>
  <c r="M3527" i="3"/>
  <c r="M3531" i="3"/>
  <c r="M3535" i="3"/>
  <c r="M3539" i="3"/>
  <c r="M3543" i="3"/>
  <c r="M3547" i="3"/>
  <c r="M3551" i="3"/>
  <c r="M3555" i="3"/>
  <c r="M3559" i="3"/>
  <c r="M3563" i="3"/>
  <c r="M3567" i="3"/>
  <c r="M3571" i="3"/>
  <c r="M3575" i="3"/>
  <c r="M3579" i="3"/>
  <c r="M3583" i="3"/>
  <c r="M3587" i="3"/>
  <c r="M3591" i="3"/>
  <c r="M3595" i="3"/>
  <c r="M3599" i="3"/>
  <c r="M3603" i="3"/>
  <c r="M3607" i="3"/>
  <c r="M3611" i="3"/>
  <c r="M3615" i="3"/>
  <c r="M3619" i="3"/>
  <c r="M3623" i="3"/>
  <c r="M3627" i="3"/>
  <c r="M3631" i="3"/>
  <c r="M3635" i="3"/>
  <c r="M3639" i="3"/>
  <c r="M3643" i="3"/>
  <c r="M3647" i="3"/>
  <c r="M3651" i="3"/>
  <c r="M3655" i="3"/>
  <c r="M3659" i="3"/>
  <c r="M3663" i="3"/>
  <c r="M3667" i="3"/>
  <c r="M3671" i="3"/>
  <c r="M3675" i="3"/>
  <c r="M3679" i="3"/>
  <c r="M3683" i="3"/>
  <c r="M3687" i="3"/>
  <c r="M3691" i="3"/>
  <c r="M3695" i="3"/>
  <c r="M3699" i="3"/>
  <c r="M3703" i="3"/>
  <c r="M3707" i="3"/>
  <c r="M3711" i="3"/>
  <c r="M3715" i="3"/>
  <c r="M3719" i="3"/>
  <c r="M3723" i="3"/>
  <c r="M3727" i="3"/>
  <c r="M3731" i="3"/>
  <c r="M3735" i="3"/>
  <c r="M3739" i="3"/>
  <c r="M3743" i="3"/>
  <c r="M3747" i="3"/>
  <c r="M3751" i="3"/>
  <c r="M3755" i="3"/>
  <c r="M3759" i="3"/>
  <c r="M3763" i="3"/>
  <c r="M3767" i="3"/>
  <c r="M3771" i="3"/>
  <c r="M3775" i="3"/>
  <c r="M3779" i="3"/>
  <c r="M3783" i="3"/>
  <c r="M3787" i="3"/>
  <c r="M3791" i="3"/>
  <c r="M3795" i="3"/>
  <c r="M3799" i="3"/>
  <c r="M3803" i="3"/>
  <c r="M3807" i="3"/>
  <c r="M3811" i="3"/>
  <c r="M3815" i="3"/>
  <c r="M3819" i="3"/>
  <c r="M3823" i="3"/>
  <c r="M3827" i="3"/>
  <c r="M3831" i="3"/>
  <c r="M3835" i="3"/>
  <c r="M3839" i="3"/>
  <c r="M3843" i="3"/>
  <c r="M3847" i="3"/>
  <c r="M3851" i="3"/>
  <c r="M3855" i="3"/>
  <c r="M3859" i="3"/>
  <c r="M3863" i="3"/>
  <c r="M3867" i="3"/>
  <c r="M3871" i="3"/>
  <c r="M3875" i="3"/>
  <c r="M3879" i="3"/>
  <c r="M3883" i="3"/>
  <c r="M3887" i="3"/>
  <c r="M3891" i="3"/>
  <c r="M3895" i="3"/>
  <c r="M3899" i="3"/>
  <c r="M3903" i="3"/>
  <c r="M3907" i="3"/>
  <c r="M3911" i="3"/>
  <c r="M3915" i="3"/>
  <c r="M3919" i="3"/>
  <c r="M3923" i="3"/>
  <c r="M3927" i="3"/>
  <c r="M3931" i="3"/>
  <c r="M3935" i="3"/>
  <c r="M3939" i="3"/>
  <c r="M3943" i="3"/>
  <c r="M3947" i="3"/>
  <c r="M3951" i="3"/>
  <c r="M3955" i="3"/>
  <c r="M3959" i="3"/>
  <c r="M3963" i="3"/>
  <c r="M3967" i="3"/>
  <c r="M3971" i="3"/>
  <c r="M3975" i="3"/>
  <c r="M3979" i="3"/>
  <c r="M3983" i="3"/>
  <c r="M3987" i="3"/>
  <c r="M3991" i="3"/>
  <c r="M3995" i="3"/>
  <c r="M3999" i="3"/>
  <c r="M4003" i="3"/>
  <c r="M4007" i="3"/>
  <c r="M4011" i="3"/>
  <c r="M4015" i="3"/>
  <c r="M4019" i="3"/>
  <c r="M4023" i="3"/>
  <c r="M4027" i="3"/>
  <c r="M4031" i="3"/>
  <c r="M4035" i="3"/>
  <c r="M4039" i="3"/>
  <c r="M4043" i="3"/>
  <c r="M4047" i="3"/>
  <c r="M4051" i="3"/>
  <c r="M4346" i="3"/>
  <c r="M4342" i="3"/>
  <c r="M4338" i="3"/>
  <c r="M4334" i="3"/>
  <c r="M4330" i="3"/>
  <c r="M4326" i="3"/>
  <c r="M4322" i="3"/>
  <c r="M4318" i="3"/>
  <c r="M4314" i="3"/>
  <c r="M4310" i="3"/>
  <c r="M4306" i="3"/>
  <c r="M4302" i="3"/>
  <c r="M4298" i="3"/>
  <c r="M4294" i="3"/>
  <c r="M4290" i="3"/>
  <c r="M4286" i="3"/>
  <c r="M4282" i="3"/>
  <c r="M4278" i="3"/>
  <c r="M4274" i="3"/>
  <c r="M4270" i="3"/>
  <c r="M4266" i="3"/>
  <c r="M4262" i="3"/>
  <c r="M4258" i="3"/>
  <c r="M4254" i="3"/>
  <c r="M4250" i="3"/>
  <c r="M4246" i="3"/>
  <c r="M4242" i="3"/>
  <c r="M4238" i="3"/>
  <c r="M4234" i="3"/>
  <c r="M4230" i="3"/>
  <c r="M4226" i="3"/>
  <c r="M4222" i="3"/>
  <c r="M4218" i="3"/>
  <c r="M4214" i="3"/>
  <c r="M4210" i="3"/>
  <c r="M4206" i="3"/>
  <c r="M4202" i="3"/>
  <c r="M4198" i="3"/>
  <c r="M4194" i="3"/>
  <c r="M4190" i="3"/>
  <c r="M4186" i="3"/>
  <c r="M4182" i="3"/>
  <c r="M4178" i="3"/>
  <c r="M4174" i="3"/>
  <c r="M4170" i="3"/>
  <c r="M4166" i="3"/>
  <c r="M4162" i="3"/>
  <c r="M4158" i="3"/>
  <c r="M4154" i="3"/>
  <c r="M4150" i="3"/>
  <c r="M4146" i="3"/>
  <c r="M4142" i="3"/>
  <c r="M4138" i="3"/>
  <c r="M4134" i="3"/>
  <c r="M4130" i="3"/>
  <c r="M4126" i="3"/>
  <c r="M4122" i="3"/>
  <c r="M4118" i="3"/>
  <c r="M4114" i="3"/>
  <c r="M4110" i="3"/>
  <c r="M4106" i="3"/>
  <c r="M4102" i="3"/>
  <c r="M4098" i="3"/>
  <c r="M4094" i="3"/>
  <c r="M4090" i="3"/>
  <c r="M4086" i="3"/>
  <c r="M4082" i="3"/>
  <c r="M4078" i="3"/>
  <c r="M4074" i="3"/>
  <c r="M4070" i="3"/>
  <c r="M4066" i="3"/>
  <c r="M4062" i="3"/>
  <c r="M4058" i="3"/>
  <c r="M4054" i="3"/>
  <c r="M4049" i="3"/>
  <c r="M4041" i="3"/>
  <c r="M4033" i="3"/>
  <c r="M4025" i="3"/>
  <c r="M4017" i="3"/>
  <c r="M4009" i="3"/>
  <c r="M4001" i="3"/>
  <c r="M3993" i="3"/>
  <c r="M3985" i="3"/>
  <c r="M3977" i="3"/>
  <c r="M3969" i="3"/>
  <c r="M3961" i="3"/>
  <c r="M3953" i="3"/>
  <c r="M3945" i="3"/>
  <c r="M3937" i="3"/>
  <c r="M3929" i="3"/>
  <c r="M3921" i="3"/>
  <c r="M3913" i="3"/>
  <c r="M3905" i="3"/>
  <c r="M3897" i="3"/>
  <c r="M3889" i="3"/>
  <c r="M3877" i="3"/>
  <c r="M3" i="3"/>
  <c r="M4345" i="3"/>
  <c r="M4341" i="3"/>
  <c r="M4337" i="3"/>
  <c r="M4333" i="3"/>
  <c r="M4329" i="3"/>
  <c r="M4325" i="3"/>
  <c r="M4321" i="3"/>
  <c r="M4317" i="3"/>
  <c r="M4313" i="3"/>
  <c r="M4309" i="3"/>
  <c r="M4305" i="3"/>
  <c r="M4301" i="3"/>
  <c r="M4297" i="3"/>
  <c r="M4293" i="3"/>
  <c r="M4289" i="3"/>
  <c r="M4285" i="3"/>
  <c r="M4281" i="3"/>
  <c r="M4277" i="3"/>
  <c r="M4273" i="3"/>
  <c r="M4269" i="3"/>
  <c r="M4265" i="3"/>
  <c r="M4261" i="3"/>
  <c r="M4257" i="3"/>
  <c r="M4253" i="3"/>
  <c r="M4249" i="3"/>
  <c r="M4245" i="3"/>
  <c r="M4241" i="3"/>
  <c r="M4237" i="3"/>
  <c r="M4233" i="3"/>
  <c r="M4229" i="3"/>
  <c r="M4225" i="3"/>
  <c r="M4221" i="3"/>
  <c r="M4217" i="3"/>
  <c r="M4213" i="3"/>
  <c r="M4209" i="3"/>
  <c r="M4205" i="3"/>
  <c r="M4201" i="3"/>
  <c r="M4197" i="3"/>
  <c r="M4193" i="3"/>
  <c r="M4189" i="3"/>
  <c r="M4185" i="3"/>
  <c r="M4181" i="3"/>
  <c r="M4177" i="3"/>
  <c r="M4173" i="3"/>
  <c r="M4169" i="3"/>
  <c r="M4165" i="3"/>
  <c r="M4161" i="3"/>
  <c r="M4157" i="3"/>
  <c r="M4153" i="3"/>
  <c r="M4149" i="3"/>
  <c r="M4145" i="3"/>
  <c r="M4141" i="3"/>
  <c r="M4137" i="3"/>
  <c r="M4133" i="3"/>
  <c r="M4129" i="3"/>
  <c r="M4125" i="3"/>
  <c r="M4121" i="3"/>
  <c r="M4117" i="3"/>
  <c r="M4113" i="3"/>
  <c r="M4109" i="3"/>
  <c r="M4105" i="3"/>
  <c r="M4101" i="3"/>
  <c r="M4097" i="3"/>
  <c r="M4093" i="3"/>
  <c r="M4089" i="3"/>
  <c r="M4085" i="3"/>
  <c r="M4081" i="3"/>
  <c r="M4077" i="3"/>
  <c r="M4073" i="3"/>
  <c r="M4069" i="3"/>
  <c r="M4065" i="3"/>
  <c r="M4061" i="3"/>
  <c r="M4057" i="3"/>
  <c r="M4053" i="3"/>
  <c r="M4046" i="3"/>
  <c r="M4038" i="3"/>
  <c r="M4030" i="3"/>
  <c r="M4022" i="3"/>
  <c r="M4014" i="3"/>
  <c r="M4006" i="3"/>
  <c r="M3998" i="3"/>
  <c r="M3990" i="3"/>
  <c r="M3982" i="3"/>
  <c r="M3974" i="3"/>
  <c r="M3966" i="3"/>
  <c r="M3958" i="3"/>
  <c r="M3950" i="3"/>
  <c r="M3942" i="3"/>
  <c r="M3934" i="3"/>
  <c r="M3926" i="3"/>
  <c r="M3918" i="3"/>
  <c r="M3910" i="3"/>
  <c r="M3902" i="3"/>
  <c r="M3894" i="3"/>
  <c r="M3886" i="3"/>
  <c r="M4348" i="3"/>
  <c r="M4344" i="3"/>
  <c r="M4340" i="3"/>
  <c r="M4336" i="3"/>
  <c r="M4332" i="3"/>
  <c r="M4328" i="3"/>
  <c r="M4324" i="3"/>
  <c r="M4320" i="3"/>
  <c r="M4316" i="3"/>
  <c r="M4312" i="3"/>
  <c r="M4308" i="3"/>
  <c r="M4300" i="3"/>
  <c r="M4296" i="3"/>
  <c r="M4292" i="3"/>
  <c r="M4288" i="3"/>
  <c r="M4284" i="3"/>
  <c r="M4280" i="3"/>
  <c r="M4276" i="3"/>
  <c r="M4272" i="3"/>
  <c r="M4268" i="3"/>
  <c r="M4264" i="3"/>
  <c r="M4260" i="3"/>
  <c r="M4256" i="3"/>
  <c r="M4252" i="3"/>
  <c r="M4248" i="3"/>
  <c r="M4244" i="3"/>
  <c r="M4240" i="3"/>
  <c r="M4236" i="3"/>
  <c r="M4232" i="3"/>
  <c r="M4228" i="3"/>
  <c r="M4224" i="3"/>
  <c r="M4220" i="3"/>
  <c r="M4216" i="3"/>
  <c r="M4212" i="3"/>
  <c r="M4208" i="3"/>
  <c r="M4204" i="3"/>
  <c r="M4200" i="3"/>
  <c r="M4196" i="3"/>
  <c r="M4192" i="3"/>
  <c r="M4188" i="3"/>
  <c r="M4184" i="3"/>
  <c r="M4180" i="3"/>
  <c r="M4176" i="3"/>
  <c r="M4172" i="3"/>
  <c r="M4168" i="3"/>
  <c r="M4164" i="3"/>
  <c r="M4160" i="3"/>
  <c r="M4156" i="3"/>
  <c r="M4152" i="3"/>
  <c r="M4148" i="3"/>
  <c r="M4144" i="3"/>
  <c r="M4140" i="3"/>
  <c r="M4136" i="3"/>
  <c r="M4132" i="3"/>
  <c r="M4128" i="3"/>
  <c r="M4124" i="3"/>
  <c r="M4120" i="3"/>
  <c r="M4116" i="3"/>
  <c r="M4112" i="3"/>
  <c r="M4108" i="3"/>
  <c r="M4104" i="3"/>
  <c r="M4100" i="3"/>
  <c r="M4096" i="3"/>
  <c r="M4092" i="3"/>
  <c r="M4088" i="3"/>
  <c r="M4084" i="3"/>
  <c r="M4080" i="3"/>
  <c r="M4076" i="3"/>
  <c r="M4072" i="3"/>
  <c r="M4068" i="3"/>
  <c r="M4064" i="3"/>
  <c r="M4060" i="3"/>
  <c r="M4056" i="3"/>
  <c r="M4052" i="3"/>
  <c r="M4045" i="3"/>
  <c r="M4037" i="3"/>
  <c r="M4029" i="3"/>
  <c r="M4021" i="3"/>
  <c r="M4013" i="3"/>
  <c r="M4005" i="3"/>
  <c r="M3997" i="3"/>
  <c r="M3989" i="3"/>
  <c r="M3981" i="3"/>
  <c r="M3973" i="3"/>
  <c r="M3965" i="3"/>
  <c r="M3957" i="3"/>
  <c r="M3949" i="3"/>
  <c r="M3941" i="3"/>
  <c r="M3933" i="3"/>
  <c r="M3925" i="3"/>
  <c r="M3917" i="3"/>
  <c r="M3909" i="3"/>
  <c r="M3901" i="3"/>
  <c r="M3893" i="3"/>
  <c r="M3885" i="3"/>
  <c r="H384" i="5" l="1"/>
  <c r="H364" i="5"/>
  <c r="H340" i="5"/>
  <c r="H320" i="5"/>
  <c r="H300" i="5"/>
  <c r="H276" i="5"/>
  <c r="H256" i="5"/>
  <c r="H236" i="5"/>
  <c r="H212" i="5"/>
  <c r="H192" i="5"/>
  <c r="H152" i="5"/>
  <c r="H104" i="5"/>
  <c r="H64" i="5"/>
  <c r="H24" i="5"/>
  <c r="H859" i="5"/>
  <c r="H819" i="5"/>
  <c r="H779" i="5"/>
  <c r="H723" i="5"/>
  <c r="H671" i="5"/>
  <c r="H615" i="5"/>
  <c r="H551" i="5"/>
  <c r="H499" i="5"/>
  <c r="H435" i="5"/>
  <c r="H347" i="5"/>
  <c r="H259" i="5"/>
  <c r="H155" i="5"/>
  <c r="E2119" i="79"/>
  <c r="E2071" i="79"/>
  <c r="E2019" i="79"/>
  <c r="E1939" i="79"/>
  <c r="E1875" i="79"/>
  <c r="E2052" i="79"/>
  <c r="E1996" i="79"/>
  <c r="E1956" i="79"/>
  <c r="E1900" i="79"/>
  <c r="E1848" i="79"/>
  <c r="E1796" i="79"/>
  <c r="E1752" i="79"/>
  <c r="E1700" i="79"/>
  <c r="E1644" i="79"/>
  <c r="E1596" i="79"/>
  <c r="E1528" i="79"/>
  <c r="E1464" i="79"/>
  <c r="E1329" i="79"/>
  <c r="E1767" i="79"/>
  <c r="E1683" i="79"/>
  <c r="E1615" i="79"/>
  <c r="E1452" i="79"/>
  <c r="E1770" i="79"/>
  <c r="E1610" i="79"/>
  <c r="E1817" i="79"/>
  <c r="E1649" i="79"/>
  <c r="E1449" i="79"/>
  <c r="E1318" i="79"/>
  <c r="E1032" i="79"/>
  <c r="E1384" i="79"/>
  <c r="E1339" i="79"/>
  <c r="E1170" i="79"/>
  <c r="E901" i="79"/>
  <c r="E678" i="79"/>
  <c r="E49" i="79"/>
  <c r="E228" i="79"/>
  <c r="E451" i="79"/>
  <c r="E505" i="79"/>
  <c r="E755" i="79"/>
  <c r="E793" i="79"/>
  <c r="E784" i="79"/>
  <c r="E737" i="79"/>
  <c r="E1014" i="79"/>
  <c r="E1012" i="79"/>
  <c r="E1295" i="79"/>
  <c r="E1104" i="79"/>
  <c r="E1332" i="79"/>
  <c r="E1143" i="79"/>
  <c r="E1075" i="79"/>
  <c r="E1254" i="79"/>
  <c r="E1382" i="79"/>
  <c r="E1285" i="79"/>
  <c r="E1497" i="79"/>
  <c r="E1625" i="79"/>
  <c r="E1733" i="79"/>
  <c r="E1305" i="79"/>
  <c r="E1526" i="79"/>
  <c r="E1630" i="79"/>
  <c r="E1726" i="79"/>
  <c r="E1814" i="79"/>
  <c r="E1436" i="79"/>
  <c r="E1511" i="79"/>
  <c r="E1599" i="79"/>
  <c r="E1651" i="79"/>
  <c r="E1699" i="79"/>
  <c r="E1759" i="79"/>
  <c r="E1791" i="79"/>
  <c r="E1827" i="79"/>
  <c r="E1411" i="79"/>
  <c r="E1459" i="79"/>
  <c r="E1496" i="79"/>
  <c r="E1540" i="79"/>
  <c r="E1576" i="79"/>
  <c r="E1604" i="79"/>
  <c r="E1636" i="79"/>
  <c r="E1660" i="79"/>
  <c r="E1688" i="79"/>
  <c r="E1720" i="79"/>
  <c r="E1748" i="79"/>
  <c r="E1772" i="79"/>
  <c r="E1804" i="79"/>
  <c r="E1832" i="79"/>
  <c r="E1860" i="79"/>
  <c r="E1892" i="79"/>
  <c r="E1916" i="79"/>
  <c r="E1944" i="79"/>
  <c r="E1976" i="79"/>
  <c r="E2004" i="79"/>
  <c r="E2028" i="79"/>
  <c r="E2060" i="79"/>
  <c r="E1854" i="79"/>
  <c r="E1891" i="79"/>
  <c r="E1934" i="79"/>
  <c r="E1966" i="79"/>
  <c r="E2003" i="79"/>
  <c r="E2046" i="79"/>
  <c r="E2079" i="79"/>
  <c r="E2103" i="79"/>
  <c r="E2135" i="79"/>
  <c r="E2163" i="79"/>
  <c r="E2183" i="79"/>
  <c r="E2207" i="79"/>
  <c r="E2227" i="79"/>
  <c r="E2247" i="79"/>
  <c r="E2271" i="79"/>
  <c r="E2291" i="79"/>
  <c r="E2311" i="79"/>
  <c r="E2335" i="79"/>
  <c r="E2355" i="79"/>
  <c r="E2375" i="79"/>
  <c r="E2399" i="79"/>
  <c r="E2419" i="79"/>
  <c r="E2439" i="79"/>
  <c r="E2463" i="79"/>
  <c r="E2483" i="79"/>
  <c r="E2503" i="79"/>
  <c r="E2527" i="79"/>
  <c r="E2547" i="79"/>
  <c r="E1829" i="79"/>
  <c r="E1861" i="79"/>
  <c r="E4302" i="79"/>
  <c r="E11" i="79"/>
  <c r="E589" i="79"/>
  <c r="E590" i="79"/>
  <c r="E911" i="79"/>
  <c r="E731" i="79"/>
  <c r="E810" i="79"/>
  <c r="E281" i="79"/>
  <c r="E476" i="79"/>
  <c r="E478" i="79"/>
  <c r="E734" i="79"/>
  <c r="E880" i="79"/>
  <c r="E941" i="79"/>
  <c r="E962" i="79"/>
  <c r="E1103" i="79"/>
  <c r="E1367" i="79"/>
  <c r="E1296" i="79"/>
  <c r="E1169" i="79"/>
  <c r="E1192" i="79"/>
  <c r="E1338" i="79"/>
  <c r="E1365" i="79"/>
  <c r="E1561" i="79"/>
  <c r="E1713" i="79"/>
  <c r="E1424" i="79"/>
  <c r="E1566" i="79"/>
  <c r="E1718" i="79"/>
  <c r="E1822" i="79"/>
  <c r="E1491" i="79"/>
  <c r="E1575" i="79"/>
  <c r="E1655" i="79"/>
  <c r="E1727" i="79"/>
  <c r="E1783" i="79"/>
  <c r="E1313" i="79"/>
  <c r="E1432" i="79"/>
  <c r="E1492" i="79"/>
  <c r="E1548" i="79"/>
  <c r="E1592" i="79"/>
  <c r="E1624" i="79"/>
  <c r="E1668" i="79"/>
  <c r="E1704" i="79"/>
  <c r="E1740" i="79"/>
  <c r="E1784" i="79"/>
  <c r="E1816" i="79"/>
  <c r="E1852" i="79"/>
  <c r="E1896" i="79"/>
  <c r="E1932" i="79"/>
  <c r="E1964" i="79"/>
  <c r="E2008" i="79"/>
  <c r="E2044" i="79"/>
  <c r="E1849" i="79"/>
  <c r="E1902" i="79"/>
  <c r="E1945" i="79"/>
  <c r="E1998" i="79"/>
  <c r="E2051" i="79"/>
  <c r="E2095" i="79"/>
  <c r="E2127" i="79"/>
  <c r="E2167" i="79"/>
  <c r="E2195" i="79"/>
  <c r="E2223" i="79"/>
  <c r="E2255" i="79"/>
  <c r="E2279" i="79"/>
  <c r="E2307" i="79"/>
  <c r="E2339" i="79"/>
  <c r="E2367" i="79"/>
  <c r="E2391" i="79"/>
  <c r="E2423" i="79"/>
  <c r="E2451" i="79"/>
  <c r="E2479" i="79"/>
  <c r="E2511" i="79"/>
  <c r="E2535" i="79"/>
  <c r="E2563" i="79"/>
  <c r="E1866" i="79"/>
  <c r="E1893" i="79"/>
  <c r="E1925" i="79"/>
  <c r="E1951" i="79"/>
  <c r="E1978" i="79"/>
  <c r="E2010" i="79"/>
  <c r="E2037" i="79"/>
  <c r="E2063" i="79"/>
  <c r="E2088" i="79"/>
  <c r="E2108" i="79"/>
  <c r="E2128" i="79"/>
  <c r="E2152" i="79"/>
  <c r="E2172" i="79"/>
  <c r="E2192" i="79"/>
  <c r="E2216" i="79"/>
  <c r="E2236" i="79"/>
  <c r="E2256" i="79"/>
  <c r="E2280" i="79"/>
  <c r="E2300" i="79"/>
  <c r="E2320" i="79"/>
  <c r="E2344" i="79"/>
  <c r="H392" i="5"/>
  <c r="H376" i="5"/>
  <c r="H360" i="5"/>
  <c r="H344" i="5"/>
  <c r="H328" i="5"/>
  <c r="H312" i="5"/>
  <c r="H296" i="5"/>
  <c r="H280" i="5"/>
  <c r="H264" i="5"/>
  <c r="H248" i="5"/>
  <c r="H232" i="5"/>
  <c r="H216" i="5"/>
  <c r="H200" i="5"/>
  <c r="H176" i="5"/>
  <c r="H144" i="5"/>
  <c r="H112" i="5"/>
  <c r="H80" i="5"/>
  <c r="H48" i="5"/>
  <c r="H16" i="5"/>
  <c r="H867" i="5"/>
  <c r="H835" i="5"/>
  <c r="H803" i="5"/>
  <c r="H771" i="5"/>
  <c r="H735" i="5"/>
  <c r="H691" i="5"/>
  <c r="H647" i="5"/>
  <c r="H607" i="5"/>
  <c r="H563" i="5"/>
  <c r="H519" i="5"/>
  <c r="H475" i="5"/>
  <c r="H419" i="5"/>
  <c r="H359" i="5"/>
  <c r="H299" i="5"/>
  <c r="H219" i="5"/>
  <c r="H131" i="5"/>
  <c r="E1743" i="79"/>
  <c r="E1703" i="79"/>
  <c r="E1671" i="79"/>
  <c r="E1631" i="79"/>
  <c r="E1587" i="79"/>
  <c r="E1535" i="79"/>
  <c r="E1468" i="79"/>
  <c r="E1373" i="79"/>
  <c r="E1802" i="79"/>
  <c r="E1738" i="79"/>
  <c r="E1674" i="79"/>
  <c r="E1590" i="79"/>
  <c r="E1502" i="79"/>
  <c r="E1385" i="79"/>
  <c r="E1777" i="79"/>
  <c r="E1689" i="79"/>
  <c r="E1605" i="79"/>
  <c r="E1521" i="79"/>
  <c r="E1417" i="79"/>
  <c r="E1446" i="79"/>
  <c r="E1362" i="79"/>
  <c r="E1274" i="79"/>
  <c r="E1149" i="79"/>
  <c r="E1249" i="79"/>
  <c r="E1100" i="79"/>
  <c r="E1352" i="79"/>
  <c r="E1216" i="79"/>
  <c r="E1008" i="79"/>
  <c r="E1255" i="79"/>
  <c r="E1071" i="79"/>
  <c r="E1114" i="79"/>
  <c r="E902" i="79"/>
  <c r="E684" i="79"/>
  <c r="E841" i="79"/>
  <c r="E940" i="79"/>
  <c r="E995" i="79"/>
  <c r="E627" i="79"/>
  <c r="E506" i="79"/>
  <c r="E649" i="79"/>
  <c r="E361" i="79"/>
  <c r="E235" i="79"/>
  <c r="E4131" i="79"/>
  <c r="E80" i="79"/>
  <c r="E205" i="79"/>
  <c r="E258" i="79"/>
  <c r="E307" i="79"/>
  <c r="E416" i="79"/>
  <c r="E393" i="79"/>
  <c r="E537" i="79"/>
  <c r="E366" i="79"/>
  <c r="E622" i="79"/>
  <c r="E794" i="79"/>
  <c r="E792" i="79"/>
  <c r="E939" i="79"/>
  <c r="E756" i="79"/>
  <c r="E912" i="79"/>
  <c r="E683" i="79"/>
  <c r="E829" i="79"/>
  <c r="E921" i="79"/>
  <c r="E608" i="79"/>
  <c r="E785" i="79"/>
  <c r="E886" i="79"/>
  <c r="E982" i="79"/>
  <c r="E1094" i="79"/>
  <c r="E1178" i="79"/>
  <c r="E1033" i="79"/>
  <c r="E1145" i="79"/>
  <c r="E1239" i="79"/>
  <c r="E1307" i="79"/>
  <c r="E1391" i="79"/>
  <c r="E1088" i="79"/>
  <c r="E1179" i="79"/>
  <c r="E1280" i="79"/>
  <c r="E1344" i="79"/>
  <c r="E1396" i="79"/>
  <c r="E1084" i="79"/>
  <c r="E1153" i="79"/>
  <c r="E1228" i="79"/>
  <c r="E1064" i="79"/>
  <c r="E1133" i="79"/>
  <c r="E1203" i="79"/>
  <c r="E1266" i="79"/>
  <c r="E1306" i="79"/>
  <c r="E1350" i="79"/>
  <c r="E1394" i="79"/>
  <c r="E1434" i="79"/>
  <c r="E1478" i="79"/>
  <c r="E1407" i="79"/>
  <c r="E1460" i="79"/>
  <c r="E1509" i="79"/>
  <c r="E1553" i="79"/>
  <c r="E1593" i="79"/>
  <c r="E1637" i="79"/>
  <c r="E1681" i="79"/>
  <c r="E1721" i="79"/>
  <c r="E1765" i="79"/>
  <c r="E1809" i="79"/>
  <c r="E1337" i="79"/>
  <c r="E1440" i="79"/>
  <c r="E1494" i="79"/>
  <c r="E1534" i="79"/>
  <c r="E1578" i="79"/>
  <c r="E1622" i="79"/>
  <c r="E1662" i="79"/>
  <c r="E1706" i="79"/>
  <c r="E1750" i="79"/>
  <c r="E1790" i="79"/>
  <c r="E1293" i="79"/>
  <c r="E1425" i="79"/>
  <c r="E1479" i="79"/>
  <c r="E1523" i="79"/>
  <c r="E1567" i="79"/>
  <c r="E1607" i="79"/>
  <c r="E1635" i="79"/>
  <c r="E1663" i="79"/>
  <c r="E1695" i="79"/>
  <c r="E1719" i="79"/>
  <c r="E1747" i="79"/>
  <c r="E1779" i="79"/>
  <c r="E1807" i="79"/>
  <c r="E1265" i="79"/>
  <c r="E1393" i="79"/>
  <c r="E1437" i="79"/>
  <c r="E1475" i="79"/>
  <c r="E1508" i="79"/>
  <c r="E1532" i="79"/>
  <c r="E1560" i="79"/>
  <c r="E4231" i="79"/>
  <c r="E308" i="79"/>
  <c r="E26" i="79"/>
  <c r="E159" i="79"/>
  <c r="E503" i="79"/>
  <c r="E532" i="79"/>
  <c r="E477" i="79"/>
  <c r="E621" i="79"/>
  <c r="E422" i="79"/>
  <c r="E566" i="79"/>
  <c r="E710" i="79"/>
  <c r="E675" i="79"/>
  <c r="E879" i="79"/>
  <c r="E628" i="79"/>
  <c r="E828" i="79"/>
  <c r="E1000" i="79"/>
  <c r="E763" i="79"/>
  <c r="E861" i="79"/>
  <c r="E981" i="79"/>
  <c r="E705" i="79"/>
  <c r="E834" i="79"/>
  <c r="E946" i="79"/>
  <c r="E1034" i="79"/>
  <c r="E1130" i="79"/>
  <c r="E1222" i="79"/>
  <c r="E1092" i="79"/>
  <c r="E1183" i="79"/>
  <c r="E1279" i="79"/>
  <c r="E1351" i="79"/>
  <c r="E1029" i="79"/>
  <c r="E1147" i="79"/>
  <c r="E1236" i="79"/>
  <c r="E1304" i="79"/>
  <c r="E1376" i="79"/>
  <c r="E1041" i="79"/>
  <c r="E1111" i="79"/>
  <c r="E1196" i="79"/>
  <c r="E1021" i="79"/>
  <c r="E1091" i="79"/>
  <c r="E1176" i="79"/>
  <c r="E1242" i="79"/>
  <c r="E1286" i="79"/>
  <c r="E1330" i="79"/>
  <c r="E1370" i="79"/>
  <c r="E1414" i="79"/>
  <c r="E1458" i="79"/>
  <c r="E1317" i="79"/>
  <c r="E1433" i="79"/>
  <c r="E1489" i="79"/>
  <c r="E1529" i="79"/>
  <c r="E1573" i="79"/>
  <c r="E1617" i="79"/>
  <c r="E1657" i="79"/>
  <c r="E1701" i="79"/>
  <c r="E1745" i="79"/>
  <c r="E1785" i="79"/>
  <c r="E1257" i="79"/>
  <c r="E1413" i="79"/>
  <c r="E1467" i="79"/>
  <c r="E1514" i="79"/>
  <c r="E1558" i="79"/>
  <c r="E1598" i="79"/>
  <c r="E1642" i="79"/>
  <c r="E1686" i="79"/>
  <c r="H180" i="5"/>
  <c r="H164" i="5"/>
  <c r="H148" i="5"/>
  <c r="H132" i="5"/>
  <c r="H116" i="5"/>
  <c r="H100" i="5"/>
  <c r="H84" i="5"/>
  <c r="H68" i="5"/>
  <c r="H52" i="5"/>
  <c r="H36" i="5"/>
  <c r="H20" i="5"/>
  <c r="H4" i="5"/>
  <c r="H871" i="5"/>
  <c r="H855" i="5"/>
  <c r="H839" i="5"/>
  <c r="H823" i="5"/>
  <c r="H807" i="5"/>
  <c r="H791" i="5"/>
  <c r="H775" i="5"/>
  <c r="H759" i="5"/>
  <c r="H739" i="5"/>
  <c r="H719" i="5"/>
  <c r="H695" i="5"/>
  <c r="H675" i="5"/>
  <c r="H655" i="5"/>
  <c r="H631" i="5"/>
  <c r="H611" i="5"/>
  <c r="H591" i="5"/>
  <c r="H567" i="5"/>
  <c r="H547" i="5"/>
  <c r="H527" i="5"/>
  <c r="H503" i="5"/>
  <c r="H483" i="5"/>
  <c r="H455" i="5"/>
  <c r="H423" i="5"/>
  <c r="H395" i="5"/>
  <c r="H371" i="5"/>
  <c r="H339" i="5"/>
  <c r="H307" i="5"/>
  <c r="H267" i="5"/>
  <c r="H227" i="5"/>
  <c r="H195" i="5"/>
  <c r="H139" i="5"/>
  <c r="H67" i="5"/>
  <c r="H188" i="5"/>
  <c r="H172" i="5"/>
  <c r="H156" i="5"/>
  <c r="H140" i="5"/>
  <c r="H124" i="5"/>
  <c r="H108" i="5"/>
  <c r="H92" i="5"/>
  <c r="H76" i="5"/>
  <c r="H60" i="5"/>
  <c r="H44" i="5"/>
  <c r="H28" i="5"/>
  <c r="H12" i="5"/>
  <c r="H879" i="5"/>
  <c r="H863" i="5"/>
  <c r="H847" i="5"/>
  <c r="H831" i="5"/>
  <c r="H815" i="5"/>
  <c r="H799" i="5"/>
  <c r="H783" i="5"/>
  <c r="H767" i="5"/>
  <c r="H751" i="5"/>
  <c r="H727" i="5"/>
  <c r="H707" i="5"/>
  <c r="H687" i="5"/>
  <c r="H663" i="5"/>
  <c r="H643" i="5"/>
  <c r="H623" i="5"/>
  <c r="H599" i="5"/>
  <c r="H579" i="5"/>
  <c r="H559" i="5"/>
  <c r="H535" i="5"/>
  <c r="H515" i="5"/>
  <c r="H495" i="5"/>
  <c r="H467" i="5"/>
  <c r="H439" i="5"/>
  <c r="H411" i="5"/>
  <c r="H379" i="5"/>
  <c r="H355" i="5"/>
  <c r="H327" i="5"/>
  <c r="H283" i="5"/>
  <c r="H247" i="5"/>
  <c r="H215" i="5"/>
  <c r="H171" i="5"/>
  <c r="H107" i="5"/>
  <c r="H23" i="5"/>
  <c r="E1219" i="79"/>
  <c r="E1160" i="79"/>
  <c r="E1107" i="79"/>
  <c r="E1048" i="79"/>
  <c r="E1237" i="79"/>
  <c r="E1185" i="79"/>
  <c r="E1127" i="79"/>
  <c r="E1068" i="79"/>
  <c r="E1015" i="79"/>
  <c r="E1364" i="79"/>
  <c r="E1320" i="79"/>
  <c r="E1264" i="79"/>
  <c r="E1200" i="79"/>
  <c r="E1125" i="79"/>
  <c r="E1045" i="79"/>
  <c r="E1383" i="79"/>
  <c r="E1323" i="79"/>
  <c r="E1263" i="79"/>
  <c r="E1204" i="79"/>
  <c r="E1124" i="79"/>
  <c r="E1049" i="79"/>
  <c r="E1210" i="79"/>
  <c r="E1154" i="79"/>
  <c r="E1074" i="79"/>
  <c r="E1002" i="79"/>
  <c r="E922" i="79"/>
  <c r="E842" i="79"/>
  <c r="E764" i="79"/>
  <c r="E648" i="79"/>
  <c r="E957" i="79"/>
  <c r="E885" i="79"/>
  <c r="E809" i="79"/>
  <c r="E704" i="79"/>
  <c r="E968" i="79"/>
  <c r="E856" i="79"/>
  <c r="E724" i="79"/>
  <c r="E963" i="79"/>
  <c r="E851" i="79"/>
  <c r="E717" i="79"/>
  <c r="E762" i="79"/>
  <c r="E650" i="79"/>
  <c r="E538" i="79"/>
  <c r="E454" i="79"/>
  <c r="E673" i="79"/>
  <c r="E561" i="79"/>
  <c r="E449" i="79"/>
  <c r="E576" i="79"/>
  <c r="E364" i="79"/>
  <c r="E371" i="79"/>
  <c r="E79" i="79"/>
  <c r="E106" i="79"/>
  <c r="E129" i="79"/>
  <c r="E148" i="79"/>
  <c r="E4325" i="79"/>
  <c r="E4335" i="79"/>
  <c r="E4277" i="79"/>
  <c r="E4229" i="79"/>
  <c r="E4186" i="79"/>
  <c r="E4127" i="79"/>
  <c r="E4079" i="79"/>
  <c r="E4313" i="79"/>
  <c r="E4259" i="79"/>
  <c r="E4217" i="79"/>
  <c r="E4163" i="79"/>
  <c r="E4110" i="79"/>
  <c r="E4342" i="79"/>
  <c r="E4301" i="79"/>
  <c r="E4247" i="79"/>
  <c r="E4194" i="79"/>
  <c r="E4146" i="79"/>
  <c r="E4087" i="79"/>
  <c r="E4" i="79"/>
  <c r="E24" i="79"/>
  <c r="E48" i="79"/>
  <c r="E68" i="79"/>
  <c r="E88" i="79"/>
  <c r="E112" i="79"/>
  <c r="E132" i="79"/>
  <c r="E152" i="79"/>
  <c r="E176" i="79"/>
  <c r="E196" i="79"/>
  <c r="E216" i="79"/>
  <c r="E240" i="79"/>
  <c r="E260" i="79"/>
  <c r="E280" i="79"/>
  <c r="E304" i="79"/>
  <c r="E324" i="79"/>
  <c r="E17" i="79"/>
  <c r="E41" i="79"/>
  <c r="E61" i="79"/>
  <c r="E81" i="79"/>
  <c r="E105" i="79"/>
  <c r="E125" i="79"/>
  <c r="E145" i="79"/>
  <c r="E169" i="79"/>
  <c r="E189" i="79"/>
  <c r="E209" i="79"/>
  <c r="E233" i="79"/>
  <c r="E253" i="79"/>
  <c r="E273" i="79"/>
  <c r="E297" i="79"/>
  <c r="E317" i="79"/>
  <c r="E10" i="79"/>
  <c r="E34" i="79"/>
  <c r="E54" i="79"/>
  <c r="E74" i="79"/>
  <c r="E98" i="79"/>
  <c r="E118" i="79"/>
  <c r="E138" i="79"/>
  <c r="E162" i="79"/>
  <c r="E182" i="79"/>
  <c r="E202" i="79"/>
  <c r="E226" i="79"/>
  <c r="E246" i="79"/>
  <c r="E266" i="79"/>
  <c r="E290" i="79"/>
  <c r="E310" i="79"/>
  <c r="E330" i="79"/>
  <c r="E27" i="79"/>
  <c r="E47" i="79"/>
  <c r="E67" i="79"/>
  <c r="E91" i="79"/>
  <c r="E111" i="79"/>
  <c r="E131" i="79"/>
  <c r="E155" i="79"/>
  <c r="E175" i="79"/>
  <c r="E195" i="79"/>
  <c r="E219" i="79"/>
  <c r="E239" i="79"/>
  <c r="E259" i="79"/>
  <c r="E283" i="79"/>
  <c r="E303" i="79"/>
  <c r="E323" i="79"/>
  <c r="E332" i="79"/>
  <c r="E355" i="79"/>
  <c r="E375" i="79"/>
  <c r="E399" i="79"/>
  <c r="E419" i="79"/>
  <c r="E439" i="79"/>
  <c r="E4314" i="79"/>
  <c r="E4255" i="79"/>
  <c r="E4191" i="79"/>
  <c r="E4111" i="79"/>
  <c r="E4334" i="79"/>
  <c r="E4281" i="79"/>
  <c r="E4201" i="79"/>
  <c r="E4137" i="79"/>
  <c r="E4073" i="79"/>
  <c r="E4279" i="79"/>
  <c r="E4226" i="79"/>
  <c r="E4162" i="79"/>
  <c r="E4082" i="79"/>
  <c r="E16" i="79"/>
  <c r="E40" i="79"/>
  <c r="E72" i="79"/>
  <c r="E100" i="79"/>
  <c r="E128" i="79"/>
  <c r="E160" i="79"/>
  <c r="E184" i="79"/>
  <c r="E212" i="79"/>
  <c r="E244" i="79"/>
  <c r="E272" i="79"/>
  <c r="E296" i="79"/>
  <c r="E328" i="79"/>
  <c r="E29" i="79"/>
  <c r="E57" i="79"/>
  <c r="E89" i="79"/>
  <c r="E113" i="79"/>
  <c r="E141" i="79"/>
  <c r="E173" i="79"/>
  <c r="E201" i="79"/>
  <c r="E225" i="79"/>
  <c r="E257" i="79"/>
  <c r="E285" i="79"/>
  <c r="E313" i="79"/>
  <c r="E18" i="79"/>
  <c r="E42" i="79"/>
  <c r="E70" i="79"/>
  <c r="E102" i="79"/>
  <c r="E130" i="79"/>
  <c r="E154" i="79"/>
  <c r="E186" i="79"/>
  <c r="E214" i="79"/>
  <c r="E242" i="79"/>
  <c r="E274" i="79"/>
  <c r="E298" i="79"/>
  <c r="E326" i="79"/>
  <c r="E31" i="79"/>
  <c r="E59" i="79"/>
  <c r="E83" i="79"/>
  <c r="E115" i="79"/>
  <c r="E143" i="79"/>
  <c r="E171" i="79"/>
  <c r="E203" i="79"/>
  <c r="E227" i="79"/>
  <c r="E255" i="79"/>
  <c r="E287" i="79"/>
  <c r="E315" i="79"/>
  <c r="E339" i="79"/>
  <c r="E359" i="79"/>
  <c r="E387" i="79"/>
  <c r="E415" i="79"/>
  <c r="E447" i="79"/>
  <c r="E467" i="79"/>
  <c r="E487" i="79"/>
  <c r="E511" i="79"/>
  <c r="E531" i="79"/>
  <c r="E551" i="79"/>
  <c r="E575" i="79"/>
  <c r="E333" i="79"/>
  <c r="E356" i="79"/>
  <c r="E380" i="79"/>
  <c r="E400" i="79"/>
  <c r="E420" i="79"/>
  <c r="E444" i="79"/>
  <c r="E464" i="79"/>
  <c r="E484" i="79"/>
  <c r="E508" i="79"/>
  <c r="E528" i="79"/>
  <c r="E548" i="79"/>
  <c r="E572" i="79"/>
  <c r="E592" i="79"/>
  <c r="E353" i="79"/>
  <c r="E377" i="79"/>
  <c r="E4066" i="79"/>
  <c r="E4271" i="79"/>
  <c r="E4165" i="79"/>
  <c r="E4085" i="79"/>
  <c r="E4286" i="79"/>
  <c r="E4185" i="79"/>
  <c r="E4099" i="79"/>
  <c r="E4311" i="79"/>
  <c r="E4205" i="79"/>
  <c r="E4119" i="79"/>
  <c r="E8" i="79"/>
  <c r="E52" i="79"/>
  <c r="E84" i="79"/>
  <c r="E120" i="79"/>
  <c r="E164" i="79"/>
  <c r="E200" i="79"/>
  <c r="E232" i="79"/>
  <c r="E276" i="79"/>
  <c r="E312" i="79"/>
  <c r="E25" i="79"/>
  <c r="E65" i="79"/>
  <c r="E97" i="79"/>
  <c r="E137" i="79"/>
  <c r="E177" i="79"/>
  <c r="E217" i="79"/>
  <c r="E249" i="79"/>
  <c r="E289" i="79"/>
  <c r="E329" i="79"/>
  <c r="E38" i="79"/>
  <c r="E82" i="79"/>
  <c r="E114" i="79"/>
  <c r="E150" i="79"/>
  <c r="E194" i="79"/>
  <c r="E230" i="79"/>
  <c r="E262" i="79"/>
  <c r="E306" i="79"/>
  <c r="E15" i="79"/>
  <c r="E51" i="79"/>
  <c r="E95" i="79"/>
  <c r="E127" i="79"/>
  <c r="E163" i="79"/>
  <c r="E207" i="79"/>
  <c r="E243" i="79"/>
  <c r="E275" i="79"/>
  <c r="E319" i="79"/>
  <c r="E342" i="79"/>
  <c r="E383" i="79"/>
  <c r="E423" i="79"/>
  <c r="E455" i="79"/>
  <c r="E483" i="79"/>
  <c r="E515" i="79"/>
  <c r="E543" i="79"/>
  <c r="E567" i="79"/>
  <c r="E338" i="79"/>
  <c r="E368" i="79"/>
  <c r="E396" i="79"/>
  <c r="E428" i="79"/>
  <c r="E452" i="79"/>
  <c r="E480" i="79"/>
  <c r="E512" i="79"/>
  <c r="E540" i="79"/>
  <c r="E4303" i="79"/>
  <c r="E4218" i="79"/>
  <c r="E4143" i="79"/>
  <c r="E4329" i="79"/>
  <c r="E4243" i="79"/>
  <c r="E4142" i="79"/>
  <c r="E4338" i="79"/>
  <c r="E4258" i="79"/>
  <c r="E4167" i="79"/>
  <c r="E4077" i="79"/>
  <c r="E32" i="79"/>
  <c r="E64" i="79"/>
  <c r="E104" i="79"/>
  <c r="E144" i="79"/>
  <c r="E180" i="79"/>
  <c r="E224" i="79"/>
  <c r="E256" i="79"/>
  <c r="E292" i="79"/>
  <c r="E9" i="79"/>
  <c r="E45" i="79"/>
  <c r="E77" i="79"/>
  <c r="E121" i="79"/>
  <c r="E157" i="79"/>
  <c r="E193" i="79"/>
  <c r="E237" i="79"/>
  <c r="E269" i="79"/>
  <c r="E305" i="79"/>
  <c r="E22" i="79"/>
  <c r="E58" i="79"/>
  <c r="E90" i="79"/>
  <c r="E134" i="79"/>
  <c r="E170" i="79"/>
  <c r="E210" i="79"/>
  <c r="E250" i="79"/>
  <c r="E282" i="79"/>
  <c r="E322" i="79"/>
  <c r="E35" i="79"/>
  <c r="E75" i="79"/>
  <c r="E107" i="79"/>
  <c r="E147" i="79"/>
  <c r="E187" i="79"/>
  <c r="E223" i="79"/>
  <c r="E267" i="79"/>
  <c r="E299" i="79"/>
  <c r="E335" i="79"/>
  <c r="E367" i="79"/>
  <c r="E403" i="79"/>
  <c r="E435" i="79"/>
  <c r="E471" i="79"/>
  <c r="E499" i="79"/>
  <c r="E527" i="79"/>
  <c r="E559" i="79"/>
  <c r="E583" i="79"/>
  <c r="E352" i="79"/>
  <c r="E384" i="79"/>
  <c r="E412" i="79"/>
  <c r="E436" i="79"/>
  <c r="E468" i="79"/>
  <c r="E496" i="79"/>
  <c r="E524" i="79"/>
  <c r="E556" i="79"/>
  <c r="E580" i="79"/>
  <c r="E349" i="79"/>
  <c r="E381" i="79"/>
  <c r="E401" i="79"/>
  <c r="E425" i="79"/>
  <c r="E445" i="79"/>
  <c r="E465" i="79"/>
  <c r="E489" i="79"/>
  <c r="E509" i="79"/>
  <c r="E529" i="79"/>
  <c r="E553" i="79"/>
  <c r="E573" i="79"/>
  <c r="E593" i="79"/>
  <c r="E617" i="79"/>
  <c r="E637" i="79"/>
  <c r="E657" i="79"/>
  <c r="E341" i="79"/>
  <c r="E362" i="79"/>
  <c r="E382" i="79"/>
  <c r="E406" i="79"/>
  <c r="E426" i="79"/>
  <c r="E446" i="79"/>
  <c r="E470" i="79"/>
  <c r="E490" i="79"/>
  <c r="E510" i="79"/>
  <c r="E534" i="79"/>
  <c r="E554" i="79"/>
  <c r="E574" i="79"/>
  <c r="E598" i="79"/>
  <c r="E618" i="79"/>
  <c r="E638" i="79"/>
  <c r="E662" i="79"/>
  <c r="E682" i="79"/>
  <c r="E702" i="79"/>
  <c r="E726" i="79"/>
  <c r="E746" i="79"/>
  <c r="E766" i="79"/>
  <c r="E790" i="79"/>
  <c r="E603" i="79"/>
  <c r="E643" i="79"/>
  <c r="E685" i="79"/>
  <c r="E712" i="79"/>
  <c r="E739" i="79"/>
  <c r="E771" i="79"/>
  <c r="E797" i="79"/>
  <c r="E819" i="79"/>
  <c r="E843" i="79"/>
  <c r="E863" i="79"/>
  <c r="E883" i="79"/>
  <c r="E907" i="79"/>
  <c r="E927" i="79"/>
  <c r="E947" i="79"/>
  <c r="E971" i="79"/>
  <c r="E991" i="79"/>
  <c r="E604" i="79"/>
  <c r="E652" i="79"/>
  <c r="E687" i="79"/>
  <c r="E713" i="79"/>
  <c r="E745" i="79"/>
  <c r="E772" i="79"/>
  <c r="E799" i="79"/>
  <c r="E824" i="79"/>
  <c r="E844" i="79"/>
  <c r="E864" i="79"/>
  <c r="E888" i="79"/>
  <c r="E908" i="79"/>
  <c r="E928" i="79"/>
  <c r="E952" i="79"/>
  <c r="E972" i="79"/>
  <c r="E992" i="79"/>
  <c r="E615" i="79"/>
  <c r="E655" i="79"/>
  <c r="E688" i="79"/>
  <c r="E720" i="79"/>
  <c r="E747" i="79"/>
  <c r="E773" i="79"/>
  <c r="E805" i="79"/>
  <c r="E825" i="79"/>
  <c r="E845" i="79"/>
  <c r="E869" i="79"/>
  <c r="E889" i="79"/>
  <c r="E909" i="79"/>
  <c r="E933" i="79"/>
  <c r="E953" i="79"/>
  <c r="E973" i="79"/>
  <c r="E997" i="79"/>
  <c r="E616" i="79"/>
  <c r="E656" i="79"/>
  <c r="E695" i="79"/>
  <c r="E721" i="79"/>
  <c r="E748" i="79"/>
  <c r="E780" i="79"/>
  <c r="E806" i="79"/>
  <c r="E826" i="79"/>
  <c r="E850" i="79"/>
  <c r="E870" i="79"/>
  <c r="E890" i="79"/>
  <c r="E914" i="79"/>
  <c r="E934" i="79"/>
  <c r="E954" i="79"/>
  <c r="E978" i="79"/>
  <c r="E998" i="79"/>
  <c r="E1018" i="79"/>
  <c r="E1042" i="79"/>
  <c r="E1062" i="79"/>
  <c r="E1082" i="79"/>
  <c r="E1106" i="79"/>
  <c r="E1126" i="79"/>
  <c r="E1146" i="79"/>
  <c r="E4340" i="79"/>
  <c r="E4154" i="79"/>
  <c r="E4249" i="79"/>
  <c r="E4089" i="79"/>
  <c r="E4189" i="79"/>
  <c r="E20" i="79"/>
  <c r="E96" i="79"/>
  <c r="E168" i="79"/>
  <c r="E248" i="79"/>
  <c r="E320" i="79"/>
  <c r="E73" i="79"/>
  <c r="E153" i="79"/>
  <c r="E221" i="79"/>
  <c r="E301" i="79"/>
  <c r="E50" i="79"/>
  <c r="E122" i="79"/>
  <c r="E198" i="79"/>
  <c r="E278" i="79"/>
  <c r="E19" i="79"/>
  <c r="E99" i="79"/>
  <c r="E179" i="79"/>
  <c r="E251" i="79"/>
  <c r="E331" i="79"/>
  <c r="E391" i="79"/>
  <c r="E463" i="79"/>
  <c r="E519" i="79"/>
  <c r="E579" i="79"/>
  <c r="E372" i="79"/>
  <c r="E432" i="79"/>
  <c r="E492" i="79"/>
  <c r="E544" i="79"/>
  <c r="E588" i="79"/>
  <c r="E365" i="79"/>
  <c r="E397" i="79"/>
  <c r="E429" i="79"/>
  <c r="E457" i="79"/>
  <c r="E481" i="79"/>
  <c r="E513" i="79"/>
  <c r="E541" i="79"/>
  <c r="E569" i="79"/>
  <c r="E601" i="79"/>
  <c r="E625" i="79"/>
  <c r="E653" i="79"/>
  <c r="E346" i="79"/>
  <c r="E374" i="79"/>
  <c r="E398" i="79"/>
  <c r="E430" i="79"/>
  <c r="E458" i="79"/>
  <c r="E486" i="79"/>
  <c r="E518" i="79"/>
  <c r="E542" i="79"/>
  <c r="E570" i="79"/>
  <c r="E602" i="79"/>
  <c r="E630" i="79"/>
  <c r="E654" i="79"/>
  <c r="E686" i="79"/>
  <c r="E714" i="79"/>
  <c r="E742" i="79"/>
  <c r="E774" i="79"/>
  <c r="E798" i="79"/>
  <c r="E635" i="79"/>
  <c r="E691" i="79"/>
  <c r="E728" i="79"/>
  <c r="E760" i="79"/>
  <c r="E803" i="79"/>
  <c r="E831" i="79"/>
  <c r="E859" i="79"/>
  <c r="E891" i="79"/>
  <c r="E915" i="79"/>
  <c r="E943" i="79"/>
  <c r="E975" i="79"/>
  <c r="E1003" i="79"/>
  <c r="E636" i="79"/>
  <c r="E692" i="79"/>
  <c r="E729" i="79"/>
  <c r="E767" i="79"/>
  <c r="E808" i="79"/>
  <c r="E832" i="79"/>
  <c r="E860" i="79"/>
  <c r="E892" i="79"/>
  <c r="E920" i="79"/>
  <c r="E944" i="79"/>
  <c r="E976" i="79"/>
  <c r="E1004" i="79"/>
  <c r="E647" i="79"/>
  <c r="E4239" i="79"/>
  <c r="E4069" i="79"/>
  <c r="E4174" i="79"/>
  <c r="E4274" i="79"/>
  <c r="E4109" i="79"/>
  <c r="E56" i="79"/>
  <c r="E136" i="79"/>
  <c r="E208" i="79"/>
  <c r="E288" i="79"/>
  <c r="E33" i="79"/>
  <c r="E109" i="79"/>
  <c r="E185" i="79"/>
  <c r="E265" i="79"/>
  <c r="E6" i="79"/>
  <c r="E86" i="79"/>
  <c r="E166" i="79"/>
  <c r="E234" i="79"/>
  <c r="E314" i="79"/>
  <c r="E63" i="79"/>
  <c r="E139" i="79"/>
  <c r="E211" i="79"/>
  <c r="E291" i="79"/>
  <c r="E351" i="79"/>
  <c r="E431" i="79"/>
  <c r="E495" i="79"/>
  <c r="E547" i="79"/>
  <c r="E348" i="79"/>
  <c r="E404" i="79"/>
  <c r="E460" i="79"/>
  <c r="E516" i="79"/>
  <c r="E564" i="79"/>
  <c r="E345" i="79"/>
  <c r="E385" i="79"/>
  <c r="E413" i="79"/>
  <c r="E441" i="79"/>
  <c r="E473" i="79"/>
  <c r="E497" i="79"/>
  <c r="E525" i="79"/>
  <c r="E557" i="79"/>
  <c r="E585" i="79"/>
  <c r="E609" i="79"/>
  <c r="E641" i="79"/>
  <c r="E669" i="79"/>
  <c r="E358" i="79"/>
  <c r="E390" i="79"/>
  <c r="E414" i="79"/>
  <c r="E442" i="79"/>
  <c r="E474" i="79"/>
  <c r="E502" i="79"/>
  <c r="E526" i="79"/>
  <c r="E558" i="79"/>
  <c r="E586" i="79"/>
  <c r="E614" i="79"/>
  <c r="E646" i="79"/>
  <c r="E670" i="79"/>
  <c r="E698" i="79"/>
  <c r="E730" i="79"/>
  <c r="E758" i="79"/>
  <c r="E782" i="79"/>
  <c r="E611" i="79"/>
  <c r="E667" i="79"/>
  <c r="E707" i="79"/>
  <c r="E749" i="79"/>
  <c r="E781" i="79"/>
  <c r="E815" i="79"/>
  <c r="E847" i="79"/>
  <c r="E875" i="79"/>
  <c r="E899" i="79"/>
  <c r="E931" i="79"/>
  <c r="E959" i="79"/>
  <c r="E987" i="79"/>
  <c r="E620" i="79"/>
  <c r="E668" i="79"/>
  <c r="E708" i="79"/>
  <c r="E751" i="79"/>
  <c r="E788" i="79"/>
  <c r="E816" i="79"/>
  <c r="E848" i="79"/>
  <c r="E876" i="79"/>
  <c r="E904" i="79"/>
  <c r="E936" i="79"/>
  <c r="E960" i="79"/>
  <c r="E988" i="79"/>
  <c r="E623" i="79"/>
  <c r="E677" i="79"/>
  <c r="E709" i="79"/>
  <c r="E752" i="79"/>
  <c r="E789" i="79"/>
  <c r="E821" i="79"/>
  <c r="E853" i="79"/>
  <c r="E877" i="79"/>
  <c r="E905" i="79"/>
  <c r="E937" i="79"/>
  <c r="E965" i="79"/>
  <c r="E989" i="79"/>
  <c r="E624" i="79"/>
  <c r="E679" i="79"/>
  <c r="E716" i="79"/>
  <c r="E759" i="79"/>
  <c r="E791" i="79"/>
  <c r="E822" i="79"/>
  <c r="E854" i="79"/>
  <c r="E882" i="79"/>
  <c r="E906" i="79"/>
  <c r="E938" i="79"/>
  <c r="E966" i="79"/>
  <c r="E994" i="79"/>
  <c r="E1026" i="79"/>
  <c r="E1050" i="79"/>
  <c r="E1078" i="79"/>
  <c r="E1110" i="79"/>
  <c r="E1138" i="79"/>
  <c r="E1162" i="79"/>
  <c r="E1186" i="79"/>
  <c r="E1206" i="79"/>
  <c r="E1226" i="79"/>
  <c r="E1028" i="79"/>
  <c r="E1055" i="79"/>
  <c r="E1081" i="79"/>
  <c r="E1113" i="79"/>
  <c r="E1140" i="79"/>
  <c r="E1167" i="79"/>
  <c r="E1199" i="79"/>
  <c r="E1225" i="79"/>
  <c r="E1247" i="79"/>
  <c r="E1271" i="79"/>
  <c r="E1291" i="79"/>
  <c r="E1311" i="79"/>
  <c r="E1335" i="79"/>
  <c r="E1355" i="79"/>
  <c r="E1375" i="79"/>
  <c r="E1399" i="79"/>
  <c r="E1024" i="79"/>
  <c r="E1051" i="79"/>
  <c r="E1083" i="79"/>
  <c r="E1109" i="79"/>
  <c r="E1136" i="79"/>
  <c r="E1168" i="79"/>
  <c r="E1195" i="79"/>
  <c r="E1221" i="79"/>
  <c r="E1248" i="79"/>
  <c r="E1268" i="79"/>
  <c r="E1288" i="79"/>
  <c r="E1312" i="79"/>
  <c r="E4298" i="79"/>
  <c r="E4222" i="79"/>
  <c r="E4130" i="79"/>
  <c r="E116" i="79"/>
  <c r="E264" i="79"/>
  <c r="E93" i="79"/>
  <c r="E241" i="79"/>
  <c r="E66" i="79"/>
  <c r="E218" i="79"/>
  <c r="E43" i="79"/>
  <c r="E191" i="79"/>
  <c r="E337" i="79"/>
  <c r="E479" i="79"/>
  <c r="E591" i="79"/>
  <c r="E448" i="79"/>
  <c r="E560" i="79"/>
  <c r="E369" i="79"/>
  <c r="E433" i="79"/>
  <c r="E493" i="79"/>
  <c r="E545" i="79"/>
  <c r="E605" i="79"/>
  <c r="E665" i="79"/>
  <c r="E378" i="79"/>
  <c r="E438" i="79"/>
  <c r="E550" i="79"/>
  <c r="E606" i="79"/>
  <c r="E666" i="79"/>
  <c r="E718" i="79"/>
  <c r="E778" i="79"/>
  <c r="E659" i="79"/>
  <c r="E733" i="79"/>
  <c r="E811" i="79"/>
  <c r="E867" i="79"/>
  <c r="E923" i="79"/>
  <c r="E979" i="79"/>
  <c r="E660" i="79"/>
  <c r="E735" i="79"/>
  <c r="E812" i="79"/>
  <c r="E872" i="79"/>
  <c r="E924" i="79"/>
  <c r="E984" i="79"/>
  <c r="E663" i="79"/>
  <c r="E725" i="79"/>
  <c r="E768" i="79"/>
  <c r="E813" i="79"/>
  <c r="E857" i="79"/>
  <c r="E893" i="79"/>
  <c r="E925" i="79"/>
  <c r="E969" i="79"/>
  <c r="E1005" i="79"/>
  <c r="E672" i="79"/>
  <c r="E727" i="79"/>
  <c r="E769" i="79"/>
  <c r="E818" i="79"/>
  <c r="E858" i="79"/>
  <c r="E898" i="79"/>
  <c r="E930" i="79"/>
  <c r="E970" i="79"/>
  <c r="E1010" i="79"/>
  <c r="E1046" i="79"/>
  <c r="E1090" i="79"/>
  <c r="E1122" i="79"/>
  <c r="E1158" i="79"/>
  <c r="E1190" i="79"/>
  <c r="E1218" i="79"/>
  <c r="E1017" i="79"/>
  <c r="E1060" i="79"/>
  <c r="E1097" i="79"/>
  <c r="E1135" i="79"/>
  <c r="E1177" i="79"/>
  <c r="E1209" i="79"/>
  <c r="E1243" i="79"/>
  <c r="E1275" i="79"/>
  <c r="E1303" i="79"/>
  <c r="E1327" i="79"/>
  <c r="E1359" i="79"/>
  <c r="E1387" i="79"/>
  <c r="E1019" i="79"/>
  <c r="E1061" i="79"/>
  <c r="E1093" i="79"/>
  <c r="E1131" i="79"/>
  <c r="E1173" i="79"/>
  <c r="E1211" i="79"/>
  <c r="E1240" i="79"/>
  <c r="E1272" i="79"/>
  <c r="E1300" i="79"/>
  <c r="E1328" i="79"/>
  <c r="E1348" i="79"/>
  <c r="E1368" i="79"/>
  <c r="E1392" i="79"/>
  <c r="E1020" i="79"/>
  <c r="E1047" i="79"/>
  <c r="E1079" i="79"/>
  <c r="E1105" i="79"/>
  <c r="E1132" i="79"/>
  <c r="E1164" i="79"/>
  <c r="E1191" i="79"/>
  <c r="E1217" i="79"/>
  <c r="E1245" i="79"/>
  <c r="E1027" i="79"/>
  <c r="E1053" i="79"/>
  <c r="E1085" i="79"/>
  <c r="E1112" i="79"/>
  <c r="E1139" i="79"/>
  <c r="E1171" i="79"/>
  <c r="E1197" i="79"/>
  <c r="E1224" i="79"/>
  <c r="E1250" i="79"/>
  <c r="E1270" i="79"/>
  <c r="E1290" i="79"/>
  <c r="E1314" i="79"/>
  <c r="E1334" i="79"/>
  <c r="E1354" i="79"/>
  <c r="E1378" i="79"/>
  <c r="E1398" i="79"/>
  <c r="E1418" i="79"/>
  <c r="E1442" i="79"/>
  <c r="E1462" i="79"/>
  <c r="E1253" i="79"/>
  <c r="E1349" i="79"/>
  <c r="E1412" i="79"/>
  <c r="E1439" i="79"/>
  <c r="E1471" i="79"/>
  <c r="E1493" i="79"/>
  <c r="E1513" i="79"/>
  <c r="E1537" i="79"/>
  <c r="E1557" i="79"/>
  <c r="E1577" i="79"/>
  <c r="E1601" i="79"/>
  <c r="E1621" i="79"/>
  <c r="E1641" i="79"/>
  <c r="E1665" i="79"/>
  <c r="E1685" i="79"/>
  <c r="E1705" i="79"/>
  <c r="E1729" i="79"/>
  <c r="E1749" i="79"/>
  <c r="E1769" i="79"/>
  <c r="E1793" i="79"/>
  <c r="E1813" i="79"/>
  <c r="E1273" i="79"/>
  <c r="E1369" i="79"/>
  <c r="E1419" i="79"/>
  <c r="E1445" i="79"/>
  <c r="E1477" i="79"/>
  <c r="E1498" i="79"/>
  <c r="E1518" i="79"/>
  <c r="E1542" i="79"/>
  <c r="E1562" i="79"/>
  <c r="E1582" i="79"/>
  <c r="E1606" i="79"/>
  <c r="E1626" i="79"/>
  <c r="E1646" i="79"/>
  <c r="E1670" i="79"/>
  <c r="E1690" i="79"/>
  <c r="E1710" i="79"/>
  <c r="E1734" i="79"/>
  <c r="E1754" i="79"/>
  <c r="E1774" i="79"/>
  <c r="E1798" i="79"/>
  <c r="E1818" i="79"/>
  <c r="E1309" i="79"/>
  <c r="E1404" i="79"/>
  <c r="E1431" i="79"/>
  <c r="E1457" i="79"/>
  <c r="E1487" i="79"/>
  <c r="E1507" i="79"/>
  <c r="E1527" i="79"/>
  <c r="E1551" i="79"/>
  <c r="E1571" i="79"/>
  <c r="E1591" i="79"/>
  <c r="E4106" i="79"/>
  <c r="E4317" i="79"/>
  <c r="E36" i="79"/>
  <c r="E192" i="79"/>
  <c r="E13" i="79"/>
  <c r="E161" i="79"/>
  <c r="E321" i="79"/>
  <c r="E146" i="79"/>
  <c r="E294" i="79"/>
  <c r="E123" i="79"/>
  <c r="E271" i="79"/>
  <c r="E407" i="79"/>
  <c r="E535" i="79"/>
  <c r="E388" i="79"/>
  <c r="E500" i="79"/>
  <c r="E334" i="79"/>
  <c r="E409" i="79"/>
  <c r="E461" i="79"/>
  <c r="E521" i="79"/>
  <c r="E577" i="79"/>
  <c r="E633" i="79"/>
  <c r="E350" i="79"/>
  <c r="E410" i="79"/>
  <c r="E462" i="79"/>
  <c r="E522" i="79"/>
  <c r="E582" i="79"/>
  <c r="E634" i="79"/>
  <c r="E694" i="79"/>
  <c r="E750" i="79"/>
  <c r="E595" i="79"/>
  <c r="E696" i="79"/>
  <c r="E776" i="79"/>
  <c r="E835" i="79"/>
  <c r="E895" i="79"/>
  <c r="E955" i="79"/>
  <c r="E596" i="79"/>
  <c r="E703" i="79"/>
  <c r="E777" i="79"/>
  <c r="E840" i="79"/>
  <c r="E896" i="79"/>
  <c r="E956" i="79"/>
  <c r="E599" i="79"/>
  <c r="E699" i="79"/>
  <c r="E741" i="79"/>
  <c r="E795" i="79"/>
  <c r="E837" i="79"/>
  <c r="E873" i="79"/>
  <c r="E917" i="79"/>
  <c r="E949" i="79"/>
  <c r="E985" i="79"/>
  <c r="E640" i="79"/>
  <c r="E700" i="79"/>
  <c r="E743" i="79"/>
  <c r="E801" i="79"/>
  <c r="E838" i="79"/>
  <c r="E874" i="79"/>
  <c r="E918" i="79"/>
  <c r="E950" i="79"/>
  <c r="E986" i="79"/>
  <c r="E1030" i="79"/>
  <c r="E1066" i="79"/>
  <c r="E1098" i="79"/>
  <c r="E1142" i="79"/>
  <c r="E1174" i="79"/>
  <c r="E1202" i="79"/>
  <c r="E1007" i="79"/>
  <c r="E1039" i="79"/>
  <c r="E1076" i="79"/>
  <c r="E1119" i="79"/>
  <c r="E1156" i="79"/>
  <c r="E1188" i="79"/>
  <c r="E1231" i="79"/>
  <c r="E1259" i="79"/>
  <c r="E1287" i="79"/>
  <c r="E1319" i="79"/>
  <c r="E1343" i="79"/>
  <c r="E1371" i="79"/>
  <c r="E1403" i="79"/>
  <c r="E1040" i="79"/>
  <c r="E1072" i="79"/>
  <c r="E1115" i="79"/>
  <c r="E1152" i="79"/>
  <c r="E1189" i="79"/>
  <c r="E1232" i="79"/>
  <c r="E1256" i="79"/>
  <c r="E1284" i="79"/>
  <c r="E1316" i="79"/>
  <c r="E1336" i="79"/>
  <c r="E1360" i="79"/>
  <c r="E1380" i="79"/>
  <c r="E1400" i="79"/>
  <c r="E1036" i="79"/>
  <c r="E1063" i="79"/>
  <c r="E1089" i="79"/>
  <c r="E1121" i="79"/>
  <c r="E1148" i="79"/>
  <c r="E1175" i="79"/>
  <c r="E1207" i="79"/>
  <c r="E1233" i="79"/>
  <c r="E1011" i="79"/>
  <c r="E1043" i="79"/>
  <c r="E1069" i="79"/>
  <c r="E1096" i="79"/>
  <c r="E1128" i="79"/>
  <c r="E1155" i="79"/>
  <c r="E1181" i="79"/>
  <c r="E1213" i="79"/>
  <c r="E1238" i="79"/>
  <c r="E1258" i="79"/>
  <c r="E1282" i="79"/>
  <c r="E1302" i="79"/>
  <c r="E1322" i="79"/>
  <c r="E1346" i="79"/>
  <c r="E1366" i="79"/>
  <c r="E1386" i="79"/>
  <c r="E1410" i="79"/>
  <c r="E1430" i="79"/>
  <c r="E1450" i="79"/>
  <c r="E1474" i="79"/>
  <c r="E1301" i="79"/>
  <c r="E1381" i="79"/>
  <c r="E1428" i="79"/>
  <c r="E1455" i="79"/>
  <c r="E1481" i="79"/>
  <c r="E1505" i="79"/>
  <c r="E1525" i="79"/>
  <c r="E1545" i="79"/>
  <c r="E1569" i="79"/>
  <c r="E1589" i="79"/>
  <c r="E1609" i="79"/>
  <c r="E1633" i="79"/>
  <c r="E1653" i="79"/>
  <c r="E1673" i="79"/>
  <c r="E1697" i="79"/>
  <c r="E1717" i="79"/>
  <c r="E1737" i="79"/>
  <c r="E1761" i="79"/>
  <c r="E1781" i="79"/>
  <c r="E1801" i="79"/>
  <c r="E1825" i="79"/>
  <c r="E1321" i="79"/>
  <c r="E1401" i="79"/>
  <c r="E1435" i="79"/>
  <c r="E1461" i="79"/>
  <c r="E1486" i="79"/>
  <c r="E1510" i="79"/>
  <c r="E1530" i="79"/>
  <c r="E1550" i="79"/>
  <c r="E1574" i="79"/>
  <c r="E1594" i="79"/>
  <c r="E1614" i="79"/>
  <c r="E1638" i="79"/>
  <c r="E1658" i="79"/>
  <c r="E1678" i="79"/>
  <c r="E1702" i="79"/>
  <c r="E1722" i="79"/>
  <c r="E1742" i="79"/>
  <c r="E1766" i="79"/>
  <c r="E1786" i="79"/>
  <c r="E1806" i="79"/>
  <c r="E1277" i="79"/>
  <c r="E1357" i="79"/>
  <c r="E1415" i="79"/>
  <c r="E1447" i="79"/>
  <c r="E1473" i="79"/>
  <c r="E1495" i="79"/>
  <c r="E1519" i="79"/>
  <c r="E1539" i="79"/>
  <c r="E1559" i="79"/>
  <c r="E1583" i="79"/>
  <c r="E1603" i="79"/>
  <c r="E1623" i="79"/>
  <c r="E1647" i="79"/>
  <c r="E1667" i="79"/>
  <c r="E1687" i="79"/>
  <c r="E1711" i="79"/>
  <c r="E1731" i="79"/>
  <c r="E1751" i="79"/>
  <c r="E1775" i="79"/>
  <c r="E1795" i="79"/>
  <c r="E1815" i="79"/>
  <c r="E1297" i="79"/>
  <c r="E1377" i="79"/>
  <c r="E1421" i="79"/>
  <c r="E1453" i="79"/>
  <c r="E1480" i="79"/>
  <c r="E1500" i="79"/>
  <c r="E1524" i="79"/>
  <c r="E1544" i="79"/>
  <c r="E1564" i="79"/>
  <c r="E1588" i="79"/>
  <c r="E1608" i="79"/>
  <c r="E1628" i="79"/>
  <c r="E1652" i="79"/>
  <c r="E1672" i="79"/>
  <c r="E1692" i="79"/>
  <c r="E1716" i="79"/>
  <c r="E1736" i="79"/>
  <c r="E1756" i="79"/>
  <c r="E1780" i="79"/>
  <c r="E1800" i="79"/>
  <c r="E1820" i="79"/>
  <c r="E1844" i="79"/>
  <c r="E1864" i="79"/>
  <c r="E1884" i="79"/>
  <c r="E1908" i="79"/>
  <c r="E1928" i="79"/>
  <c r="E1948" i="79"/>
  <c r="E1972" i="79"/>
  <c r="E1992" i="79"/>
  <c r="E2012" i="79"/>
  <c r="E2036" i="79"/>
  <c r="E2056" i="79"/>
  <c r="E1838" i="79"/>
  <c r="E1870" i="79"/>
  <c r="E1897" i="79"/>
  <c r="E1923" i="79"/>
  <c r="E1955" i="79"/>
  <c r="E1982" i="79"/>
  <c r="E2009" i="79"/>
  <c r="E2041" i="79"/>
  <c r="E2067" i="79"/>
  <c r="E2087" i="79"/>
  <c r="E2111" i="79"/>
  <c r="E2131" i="79"/>
  <c r="E2151" i="79"/>
  <c r="E4197" i="79"/>
  <c r="H747" i="5"/>
  <c r="H731" i="5"/>
  <c r="H715" i="5"/>
  <c r="H699" i="5"/>
  <c r="H683" i="5"/>
  <c r="H667" i="5"/>
  <c r="H651" i="5"/>
  <c r="H635" i="5"/>
  <c r="H619" i="5"/>
  <c r="H603" i="5"/>
  <c r="H587" i="5"/>
  <c r="H571" i="5"/>
  <c r="H555" i="5"/>
  <c r="H539" i="5"/>
  <c r="H523" i="5"/>
  <c r="H507" i="5"/>
  <c r="H491" i="5"/>
  <c r="H471" i="5"/>
  <c r="H451" i="5"/>
  <c r="H427" i="5"/>
  <c r="H407" i="5"/>
  <c r="H387" i="5"/>
  <c r="H363" i="5"/>
  <c r="H343" i="5"/>
  <c r="H323" i="5"/>
  <c r="H291" i="5"/>
  <c r="H263" i="5"/>
  <c r="H235" i="5"/>
  <c r="H203" i="5"/>
  <c r="H179" i="5"/>
  <c r="H151" i="5"/>
  <c r="H119" i="5"/>
  <c r="H75" i="5"/>
  <c r="H35" i="5"/>
  <c r="H163" i="5"/>
  <c r="H135" i="5"/>
  <c r="H99" i="5"/>
  <c r="H55" i="5"/>
  <c r="H11" i="5"/>
  <c r="H479" i="5"/>
  <c r="H463" i="5"/>
  <c r="H447" i="5"/>
  <c r="H431" i="5"/>
  <c r="H415" i="5"/>
  <c r="H399" i="5"/>
  <c r="H383" i="5"/>
  <c r="H367" i="5"/>
  <c r="H351" i="5"/>
  <c r="H335" i="5"/>
  <c r="H315" i="5"/>
  <c r="H295" i="5"/>
  <c r="H275" i="5"/>
  <c r="H251" i="5"/>
  <c r="H231" i="5"/>
  <c r="H211" i="5"/>
  <c r="H187" i="5"/>
  <c r="H167" i="5"/>
  <c r="H147" i="5"/>
  <c r="H123" i="5"/>
  <c r="H103" i="5"/>
  <c r="H83" i="5"/>
  <c r="H59" i="5"/>
  <c r="H39" i="5"/>
  <c r="H19" i="5"/>
  <c r="E4103" i="79"/>
  <c r="E4141" i="79"/>
  <c r="E4173" i="79"/>
  <c r="E4215" i="79"/>
  <c r="E4253" i="79"/>
  <c r="E4290" i="79"/>
  <c r="E4333" i="79"/>
  <c r="E4078" i="79"/>
  <c r="E4115" i="79"/>
  <c r="E4158" i="79"/>
  <c r="E4195" i="79"/>
  <c r="E4227" i="79"/>
  <c r="E4270" i="79"/>
  <c r="E4307" i="79"/>
  <c r="E4343" i="79"/>
  <c r="E4101" i="79"/>
  <c r="E4133" i="79"/>
  <c r="E4170" i="79"/>
  <c r="E4213" i="79"/>
  <c r="E4250" i="79"/>
  <c r="E4282" i="79"/>
  <c r="H115" i="5"/>
  <c r="H91" i="5"/>
  <c r="H71" i="5"/>
  <c r="H51" i="5"/>
  <c r="H27" i="5"/>
  <c r="H7" i="5"/>
  <c r="E4348" i="79"/>
  <c r="E4330" i="79"/>
  <c r="E4309" i="79"/>
  <c r="E4287" i="79"/>
  <c r="E4266" i="79"/>
  <c r="E4245" i="79"/>
  <c r="E4223" i="79"/>
  <c r="E4202" i="79"/>
  <c r="E4181" i="79"/>
  <c r="E4159" i="79"/>
  <c r="E4138" i="79"/>
  <c r="E4117" i="79"/>
  <c r="E4095" i="79"/>
  <c r="E4074" i="79"/>
  <c r="E4339" i="79"/>
  <c r="E4318" i="79"/>
  <c r="E4297" i="79"/>
  <c r="E4275" i="79"/>
  <c r="E4254" i="79"/>
  <c r="E4233" i="79"/>
  <c r="E4211" i="79"/>
  <c r="E4190" i="79"/>
  <c r="E4169" i="79"/>
  <c r="E4147" i="79"/>
  <c r="E4126" i="79"/>
  <c r="E4105" i="79"/>
  <c r="E4083" i="79"/>
  <c r="E4346" i="79"/>
  <c r="E4327" i="79"/>
  <c r="E4306" i="79"/>
  <c r="E4285" i="79"/>
  <c r="E4263" i="79"/>
  <c r="E4242" i="79"/>
  <c r="E4221" i="79"/>
  <c r="E4199" i="79"/>
  <c r="E4178" i="79"/>
  <c r="E4157" i="79"/>
  <c r="E4135" i="79"/>
  <c r="E4114" i="79"/>
  <c r="E4093" i="79"/>
  <c r="E4071" i="79"/>
  <c r="E12" i="79"/>
  <c r="E28" i="79"/>
  <c r="E44" i="79"/>
  <c r="E60" i="79"/>
  <c r="E76" i="79"/>
  <c r="E92" i="79"/>
  <c r="E108" i="79"/>
  <c r="E124" i="79"/>
  <c r="E140" i="79"/>
  <c r="E156" i="79"/>
  <c r="E172" i="79"/>
  <c r="E188" i="79"/>
  <c r="E204" i="79"/>
  <c r="E220" i="79"/>
  <c r="E236" i="79"/>
  <c r="E252" i="79"/>
  <c r="E268" i="79"/>
  <c r="E284" i="79"/>
  <c r="E300" i="79"/>
  <c r="E316" i="79"/>
  <c r="E5" i="79"/>
  <c r="E21" i="79"/>
  <c r="E37" i="79"/>
  <c r="E53" i="79"/>
  <c r="E69" i="79"/>
  <c r="E85" i="79"/>
  <c r="E101" i="79"/>
  <c r="E117" i="79"/>
  <c r="E133" i="79"/>
  <c r="E149" i="79"/>
  <c r="E165" i="79"/>
  <c r="E181" i="79"/>
  <c r="E197" i="79"/>
  <c r="E213" i="79"/>
  <c r="E229" i="79"/>
  <c r="E245" i="79"/>
  <c r="E261" i="79"/>
  <c r="E277" i="79"/>
  <c r="E293" i="79"/>
  <c r="E309" i="79"/>
  <c r="E325" i="79"/>
  <c r="E14" i="79"/>
  <c r="E30" i="79"/>
  <c r="E46" i="79"/>
  <c r="E62" i="79"/>
  <c r="E78" i="79"/>
  <c r="E94" i="79"/>
  <c r="E110" i="79"/>
  <c r="E126" i="79"/>
  <c r="E142" i="79"/>
  <c r="E158" i="79"/>
  <c r="E174" i="79"/>
  <c r="E190" i="79"/>
  <c r="E206" i="79"/>
  <c r="E222" i="79"/>
  <c r="E238" i="79"/>
  <c r="E254" i="79"/>
  <c r="E270" i="79"/>
  <c r="E286" i="79"/>
  <c r="E302" i="79"/>
  <c r="E318" i="79"/>
  <c r="E7" i="79"/>
  <c r="E23" i="79"/>
  <c r="E39" i="79"/>
  <c r="E55" i="79"/>
  <c r="E71" i="79"/>
  <c r="E87" i="79"/>
  <c r="E103" i="79"/>
  <c r="E119" i="79"/>
  <c r="E135" i="79"/>
  <c r="E151" i="79"/>
  <c r="E167" i="79"/>
  <c r="E183" i="79"/>
  <c r="E199" i="79"/>
  <c r="E215" i="79"/>
  <c r="E231" i="79"/>
  <c r="E247" i="79"/>
  <c r="E263" i="79"/>
  <c r="E279" i="79"/>
  <c r="E295" i="79"/>
  <c r="E311" i="79"/>
  <c r="E327" i="79"/>
  <c r="E343" i="79"/>
  <c r="E347" i="79"/>
  <c r="E363" i="79"/>
  <c r="E379" i="79"/>
  <c r="E395" i="79"/>
  <c r="E411" i="79"/>
  <c r="E427" i="79"/>
  <c r="E443" i="79"/>
  <c r="E459" i="79"/>
  <c r="E475" i="79"/>
  <c r="E491" i="79"/>
  <c r="E507" i="79"/>
  <c r="E523" i="79"/>
  <c r="E539" i="79"/>
  <c r="E555" i="79"/>
  <c r="E571" i="79"/>
  <c r="E587" i="79"/>
  <c r="E344" i="79"/>
  <c r="E360" i="79"/>
  <c r="E376" i="79"/>
  <c r="E392" i="79"/>
  <c r="E408" i="79"/>
  <c r="E424" i="79"/>
  <c r="E440" i="79"/>
  <c r="E456" i="79"/>
  <c r="E472" i="79"/>
  <c r="E488" i="79"/>
  <c r="E504" i="79"/>
  <c r="E520" i="79"/>
  <c r="E536" i="79"/>
  <c r="E552" i="79"/>
  <c r="E568" i="79"/>
  <c r="E584" i="79"/>
  <c r="E340" i="79"/>
  <c r="E357" i="79"/>
  <c r="E373" i="79"/>
  <c r="E389" i="79"/>
  <c r="E405" i="79"/>
  <c r="E421" i="79"/>
  <c r="E437" i="79"/>
  <c r="E453" i="79"/>
  <c r="E469" i="79"/>
  <c r="E485" i="79"/>
  <c r="E501" i="79"/>
  <c r="E517" i="79"/>
  <c r="E533" i="79"/>
  <c r="E549" i="79"/>
  <c r="E565" i="79"/>
  <c r="E581" i="79"/>
  <c r="E597" i="79"/>
  <c r="E613" i="79"/>
  <c r="E629" i="79"/>
  <c r="E645" i="79"/>
  <c r="E661" i="79"/>
  <c r="E336" i="79"/>
  <c r="E354" i="79"/>
  <c r="E370" i="79"/>
  <c r="E386" i="79"/>
  <c r="E402" i="79"/>
  <c r="E418" i="79"/>
  <c r="E434" i="79"/>
  <c r="E450" i="79"/>
  <c r="E466" i="79"/>
  <c r="E482" i="79"/>
  <c r="E498" i="79"/>
  <c r="E514" i="79"/>
  <c r="E530" i="79"/>
  <c r="E546" i="79"/>
  <c r="E562" i="79"/>
  <c r="E578" i="79"/>
  <c r="E594" i="79"/>
  <c r="E610" i="79"/>
  <c r="E626" i="79"/>
  <c r="E642" i="79"/>
  <c r="E658" i="79"/>
  <c r="E674" i="79"/>
  <c r="E690" i="79"/>
  <c r="E706" i="79"/>
  <c r="E722" i="79"/>
  <c r="E738" i="79"/>
  <c r="E754" i="79"/>
  <c r="E770" i="79"/>
  <c r="E786" i="79"/>
  <c r="E802" i="79"/>
  <c r="E619" i="79"/>
  <c r="E651" i="79"/>
  <c r="E680" i="79"/>
  <c r="E701" i="79"/>
  <c r="E723" i="79"/>
  <c r="E744" i="79"/>
  <c r="E765" i="79"/>
  <c r="E787" i="79"/>
  <c r="E807" i="79"/>
  <c r="E823" i="79"/>
  <c r="E839" i="79"/>
  <c r="E855" i="79"/>
  <c r="E871" i="79"/>
  <c r="E887" i="79"/>
  <c r="E903" i="79"/>
  <c r="E919" i="79"/>
  <c r="E935" i="79"/>
  <c r="E951" i="79"/>
  <c r="E967" i="79"/>
  <c r="E983" i="79"/>
  <c r="E999" i="79"/>
  <c r="E612" i="79"/>
  <c r="E644" i="79"/>
  <c r="E676" i="79"/>
  <c r="E697" i="79"/>
  <c r="E719" i="79"/>
  <c r="E740" i="79"/>
  <c r="E761" i="79"/>
  <c r="E783" i="79"/>
  <c r="E804" i="79"/>
  <c r="E820" i="79"/>
  <c r="E836" i="79"/>
  <c r="E852" i="79"/>
  <c r="E868" i="79"/>
  <c r="E884" i="79"/>
  <c r="E900" i="79"/>
  <c r="E916" i="79"/>
  <c r="E932" i="79"/>
  <c r="E948" i="79"/>
  <c r="E964" i="79"/>
  <c r="E980" i="79"/>
  <c r="E996" i="79"/>
  <c r="E607" i="79"/>
  <c r="E639" i="79"/>
  <c r="E671" i="79"/>
  <c r="E693" i="79"/>
  <c r="E715" i="79"/>
  <c r="E736" i="79"/>
  <c r="E757" i="79"/>
  <c r="E779" i="79"/>
  <c r="E800" i="79"/>
  <c r="E817" i="79"/>
  <c r="E833" i="79"/>
  <c r="E849" i="79"/>
  <c r="E865" i="79"/>
  <c r="E881" i="79"/>
  <c r="E897" i="79"/>
  <c r="E913" i="79"/>
  <c r="E929" i="79"/>
  <c r="E945" i="79"/>
  <c r="E961" i="79"/>
  <c r="E977" i="79"/>
  <c r="E993" i="79"/>
  <c r="E600" i="79"/>
  <c r="E632" i="79"/>
  <c r="E664" i="79"/>
  <c r="E689" i="79"/>
  <c r="E711" i="79"/>
  <c r="E732" i="79"/>
  <c r="E753" i="79"/>
  <c r="E775" i="79"/>
  <c r="E796" i="79"/>
  <c r="E814" i="79"/>
  <c r="E830" i="79"/>
  <c r="E846" i="79"/>
  <c r="E862" i="79"/>
  <c r="E878" i="79"/>
  <c r="E894" i="79"/>
  <c r="E910" i="79"/>
  <c r="E926" i="79"/>
  <c r="E942" i="79"/>
  <c r="E958" i="79"/>
  <c r="E974" i="79"/>
  <c r="E990" i="79"/>
  <c r="E1006" i="79"/>
  <c r="E1022" i="79"/>
  <c r="E1038" i="79"/>
  <c r="E1054" i="79"/>
  <c r="E1070" i="79"/>
  <c r="E1086" i="79"/>
  <c r="E1102" i="79"/>
  <c r="E1118" i="79"/>
  <c r="E1134" i="79"/>
  <c r="E1150" i="79"/>
  <c r="E1166" i="79"/>
  <c r="E1182" i="79"/>
  <c r="E1198" i="79"/>
  <c r="E1214" i="79"/>
  <c r="E1230" i="79"/>
  <c r="E1023" i="79"/>
  <c r="E1044" i="79"/>
  <c r="E1065" i="79"/>
  <c r="E1087" i="79"/>
  <c r="E1108" i="79"/>
  <c r="E1129" i="79"/>
  <c r="E1151" i="79"/>
  <c r="E1172" i="79"/>
  <c r="E1193" i="79"/>
  <c r="E1215" i="79"/>
  <c r="E1235" i="79"/>
  <c r="E1251" i="79"/>
  <c r="E1267" i="79"/>
  <c r="E1283" i="79"/>
  <c r="E1299" i="79"/>
  <c r="E1315" i="79"/>
  <c r="E1331" i="79"/>
  <c r="E1347" i="79"/>
  <c r="E1363" i="79"/>
  <c r="E1379" i="79"/>
  <c r="E1395" i="79"/>
  <c r="E1013" i="79"/>
  <c r="E1035" i="79"/>
  <c r="E1056" i="79"/>
  <c r="E1077" i="79"/>
  <c r="E1099" i="79"/>
  <c r="E1120" i="79"/>
  <c r="E1141" i="79"/>
  <c r="E1163" i="79"/>
  <c r="E1184" i="79"/>
  <c r="E1205" i="79"/>
  <c r="E1227" i="79"/>
  <c r="E1244" i="79"/>
  <c r="E1260" i="79"/>
  <c r="E1276" i="79"/>
  <c r="E1292" i="79"/>
  <c r="E1308" i="79"/>
  <c r="E1324" i="79"/>
  <c r="E1340" i="79"/>
  <c r="E1356" i="79"/>
  <c r="E1372" i="79"/>
  <c r="E1388" i="79"/>
  <c r="E1009" i="79"/>
  <c r="E1031" i="79"/>
  <c r="E1052" i="79"/>
  <c r="E1073" i="79"/>
  <c r="E1095" i="79"/>
  <c r="E1116" i="79"/>
  <c r="E1137" i="79"/>
  <c r="E1159" i="79"/>
  <c r="E1180" i="79"/>
  <c r="E1201" i="79"/>
  <c r="E1223" i="79"/>
  <c r="E1241" i="79"/>
  <c r="E1016" i="79"/>
  <c r="E1037" i="79"/>
  <c r="E1059" i="79"/>
  <c r="E1080" i="79"/>
  <c r="E1101" i="79"/>
  <c r="E1123" i="79"/>
  <c r="E1144" i="79"/>
  <c r="E1165" i="79"/>
  <c r="E1187" i="79"/>
  <c r="E1208" i="79"/>
  <c r="E1229" i="79"/>
  <c r="E1246" i="79"/>
  <c r="E1262" i="79"/>
  <c r="E1278" i="79"/>
  <c r="E1294" i="79"/>
  <c r="E1310" i="79"/>
  <c r="E1326" i="79"/>
  <c r="E1342" i="79"/>
  <c r="E1358" i="79"/>
  <c r="E1374" i="79"/>
  <c r="E1390" i="79"/>
  <c r="E1406" i="79"/>
  <c r="E1422" i="79"/>
  <c r="E1438" i="79"/>
  <c r="E1454" i="79"/>
  <c r="E1470" i="79"/>
  <c r="E1269" i="79"/>
  <c r="E1333" i="79"/>
  <c r="E1397" i="79"/>
  <c r="E1423" i="79"/>
  <c r="E1444" i="79"/>
  <c r="E1465" i="79"/>
  <c r="E1485" i="79"/>
  <c r="E1501" i="79"/>
  <c r="E1517" i="79"/>
  <c r="E1533" i="79"/>
  <c r="E1549" i="79"/>
  <c r="E1565" i="79"/>
  <c r="E1581" i="79"/>
  <c r="E1597" i="79"/>
  <c r="E1613" i="79"/>
  <c r="E1629" i="79"/>
  <c r="E1645" i="79"/>
  <c r="E1661" i="79"/>
  <c r="E1677" i="79"/>
  <c r="E1693" i="79"/>
  <c r="E1709" i="79"/>
  <c r="E1725" i="79"/>
  <c r="E1741" i="79"/>
  <c r="E1757" i="79"/>
  <c r="E1773" i="79"/>
  <c r="E1789" i="79"/>
  <c r="E1805" i="79"/>
  <c r="E1821" i="79"/>
  <c r="E1289" i="79"/>
  <c r="E1353" i="79"/>
  <c r="E1408" i="79"/>
  <c r="E1429" i="79"/>
  <c r="E1451" i="79"/>
  <c r="E1472" i="79"/>
  <c r="E1490" i="79"/>
  <c r="E1506" i="79"/>
  <c r="E1522" i="79"/>
  <c r="E1538" i="79"/>
  <c r="E1554" i="79"/>
  <c r="E1570" i="79"/>
  <c r="E1586" i="79"/>
  <c r="E1602" i="79"/>
  <c r="E1618" i="79"/>
  <c r="E1634" i="79"/>
  <c r="E1650" i="79"/>
  <c r="E1666" i="79"/>
  <c r="E1682" i="79"/>
  <c r="E1698" i="79"/>
  <c r="E1714" i="79"/>
  <c r="E1730" i="79"/>
  <c r="E1746" i="79"/>
  <c r="E1762" i="79"/>
  <c r="E1778" i="79"/>
  <c r="E1794" i="79"/>
  <c r="E1810" i="79"/>
  <c r="E1261" i="79"/>
  <c r="E1325" i="79"/>
  <c r="E1389" i="79"/>
  <c r="E1420" i="79"/>
  <c r="E1441" i="79"/>
  <c r="E1463" i="79"/>
  <c r="E1483" i="79"/>
  <c r="E1499" i="79"/>
  <c r="E1515" i="79"/>
  <c r="E1531" i="79"/>
  <c r="E1547" i="79"/>
  <c r="E1563" i="79"/>
  <c r="E1579" i="79"/>
  <c r="E1595" i="79"/>
  <c r="E1611" i="79"/>
  <c r="E1627" i="79"/>
  <c r="E1643" i="79"/>
  <c r="E1659" i="79"/>
  <c r="E1675" i="79"/>
  <c r="E1691" i="79"/>
  <c r="E1707" i="79"/>
  <c r="E1723" i="79"/>
  <c r="E1739" i="79"/>
  <c r="E1755" i="79"/>
  <c r="E1771" i="79"/>
  <c r="E1787" i="79"/>
  <c r="E1803" i="79"/>
  <c r="E1819" i="79"/>
  <c r="E1281" i="79"/>
  <c r="E1345" i="79"/>
  <c r="E1405" i="79"/>
  <c r="E1427" i="79"/>
  <c r="E1448" i="79"/>
  <c r="E1469" i="79"/>
  <c r="E1488" i="79"/>
  <c r="E1504" i="79"/>
  <c r="E1520" i="79"/>
  <c r="E1536" i="79"/>
  <c r="E1552" i="79"/>
  <c r="E1568" i="79"/>
  <c r="E1584" i="79"/>
  <c r="E1600" i="79"/>
  <c r="E1616" i="79"/>
  <c r="E1632" i="79"/>
  <c r="E1648" i="79"/>
  <c r="E1664" i="79"/>
  <c r="E1680" i="79"/>
  <c r="E1696" i="79"/>
  <c r="E1712" i="79"/>
  <c r="E1728" i="79"/>
  <c r="E1744" i="79"/>
  <c r="E1760" i="79"/>
  <c r="E1776" i="79"/>
  <c r="E1792" i="79"/>
  <c r="E1808" i="79"/>
  <c r="E1824" i="79"/>
  <c r="E1840" i="79"/>
  <c r="E1856" i="79"/>
  <c r="E1872" i="79"/>
  <c r="E1888" i="79"/>
  <c r="E1904" i="79"/>
  <c r="E1920" i="79"/>
  <c r="E1936" i="79"/>
  <c r="E1952" i="79"/>
  <c r="E1968" i="79"/>
  <c r="E1984" i="79"/>
  <c r="E2000" i="79"/>
  <c r="E2016" i="79"/>
  <c r="E2032" i="79"/>
  <c r="E2048" i="79"/>
  <c r="E2064" i="79"/>
  <c r="E1843" i="79"/>
  <c r="E1865" i="79"/>
  <c r="E1886" i="79"/>
  <c r="E1907" i="79"/>
  <c r="E1929" i="79"/>
  <c r="E1950" i="79"/>
  <c r="E1971" i="79"/>
  <c r="E1993" i="79"/>
  <c r="E2014" i="79"/>
  <c r="E2035" i="79"/>
  <c r="E2057" i="79"/>
  <c r="E2075" i="79"/>
  <c r="E2091" i="79"/>
  <c r="E2107" i="79"/>
  <c r="E2123" i="79"/>
  <c r="E2139" i="79"/>
  <c r="E2155" i="79"/>
  <c r="E2171" i="79"/>
  <c r="E2187" i="79"/>
  <c r="E2203" i="79"/>
  <c r="E2219" i="79"/>
  <c r="E2235" i="79"/>
  <c r="E2251" i="79"/>
  <c r="E2267" i="79"/>
  <c r="E2283" i="79"/>
  <c r="E2299" i="79"/>
  <c r="E2315" i="79"/>
  <c r="E2331" i="79"/>
  <c r="E2347" i="79"/>
  <c r="E2363" i="79"/>
  <c r="E2379" i="79"/>
  <c r="E2395" i="79"/>
  <c r="E2411" i="79"/>
  <c r="E2427" i="79"/>
  <c r="E2443" i="79"/>
  <c r="E2459" i="79"/>
  <c r="E2475" i="79"/>
  <c r="E2491" i="79"/>
  <c r="E2507" i="79"/>
  <c r="E2523" i="79"/>
  <c r="E2539" i="79"/>
  <c r="E2555" i="79"/>
  <c r="E1834" i="79"/>
  <c r="E1855" i="79"/>
  <c r="E1877" i="79"/>
  <c r="E1898" i="79"/>
  <c r="E1919" i="79"/>
  <c r="E1941" i="79"/>
  <c r="E1962" i="79"/>
  <c r="E1983" i="79"/>
  <c r="E2005" i="79"/>
  <c r="E2026" i="79"/>
  <c r="E2047" i="79"/>
  <c r="E2068" i="79"/>
  <c r="E2084" i="79"/>
  <c r="E2100" i="79"/>
  <c r="E2116" i="79"/>
  <c r="E2132" i="79"/>
  <c r="E2148" i="79"/>
  <c r="E2164" i="79"/>
  <c r="E2180" i="79"/>
  <c r="E2196" i="79"/>
  <c r="E2212" i="79"/>
  <c r="E2228" i="79"/>
  <c r="E2244" i="79"/>
  <c r="E2260" i="79"/>
  <c r="E2276" i="79"/>
  <c r="E2292" i="79"/>
  <c r="E2308" i="79"/>
  <c r="E2324" i="79"/>
  <c r="E2340" i="79"/>
  <c r="E2356" i="79"/>
  <c r="E2372" i="79"/>
  <c r="E2388" i="79"/>
  <c r="E2404" i="79"/>
  <c r="E2420" i="79"/>
  <c r="E2436" i="79"/>
  <c r="E2452" i="79"/>
  <c r="E2468" i="79"/>
  <c r="E2484" i="79"/>
  <c r="E2500" i="79"/>
  <c r="E2516" i="79"/>
  <c r="E2532" i="79"/>
  <c r="E2548" i="79"/>
  <c r="E2564" i="79"/>
  <c r="E1846" i="79"/>
  <c r="E1867" i="79"/>
  <c r="E1889" i="79"/>
  <c r="E1910" i="79"/>
  <c r="E1931" i="79"/>
  <c r="E1953" i="79"/>
  <c r="E1974" i="79"/>
  <c r="E1995" i="79"/>
  <c r="E2017" i="79"/>
  <c r="E2038" i="79"/>
  <c r="E2059" i="79"/>
  <c r="E2077" i="79"/>
  <c r="E2093" i="79"/>
  <c r="E2109" i="79"/>
  <c r="E2125" i="79"/>
  <c r="E2141" i="79"/>
  <c r="E2157" i="79"/>
  <c r="E2173" i="79"/>
  <c r="E2189" i="79"/>
  <c r="E2205" i="79"/>
  <c r="E2221" i="79"/>
  <c r="E2237" i="79"/>
  <c r="E2253" i="79"/>
  <c r="E2269" i="79"/>
  <c r="E2285" i="79"/>
  <c r="E2301" i="79"/>
  <c r="E2317" i="79"/>
  <c r="E2333" i="79"/>
  <c r="E2349" i="79"/>
  <c r="E2365" i="79"/>
  <c r="E2381" i="79"/>
  <c r="E2397" i="79"/>
  <c r="E2413" i="79"/>
  <c r="E2429" i="79"/>
  <c r="E2445" i="79"/>
  <c r="E2461" i="79"/>
  <c r="E2477" i="79"/>
  <c r="E2493" i="79"/>
  <c r="E2509" i="79"/>
  <c r="E2525" i="79"/>
  <c r="E2541" i="79"/>
  <c r="E2557" i="79"/>
  <c r="E1837" i="79"/>
  <c r="E1858" i="79"/>
  <c r="E1879" i="79"/>
  <c r="E1901" i="79"/>
  <c r="E1922" i="79"/>
  <c r="E1943" i="79"/>
  <c r="E1965" i="79"/>
  <c r="E1986" i="79"/>
  <c r="E2007" i="79"/>
  <c r="E2029" i="79"/>
  <c r="E2050" i="79"/>
  <c r="E2070" i="79"/>
  <c r="E2086" i="79"/>
  <c r="E2102" i="79"/>
  <c r="E2118" i="79"/>
  <c r="E2134" i="79"/>
  <c r="E2150" i="79"/>
  <c r="E2166" i="79"/>
  <c r="E2182" i="79"/>
  <c r="E2198" i="79"/>
  <c r="E2214" i="79"/>
  <c r="E2230" i="79"/>
  <c r="E2246" i="79"/>
  <c r="E2262" i="79"/>
  <c r="E2278" i="79"/>
  <c r="E2294" i="79"/>
  <c r="E2310" i="79"/>
  <c r="E2326" i="79"/>
  <c r="E2342" i="79"/>
  <c r="E2358" i="79"/>
  <c r="E2374" i="79"/>
  <c r="E2390" i="79"/>
  <c r="E2406" i="79"/>
  <c r="E2422" i="79"/>
  <c r="E2438" i="79"/>
  <c r="E2454" i="79"/>
  <c r="E2470" i="79"/>
  <c r="E2486" i="79"/>
  <c r="E2502" i="79"/>
  <c r="E2518" i="79"/>
  <c r="E2534" i="79"/>
  <c r="E2550" i="79"/>
  <c r="E2566" i="79"/>
  <c r="E4098" i="79"/>
  <c r="E4125" i="79"/>
  <c r="E4151" i="79"/>
  <c r="E4183" i="79"/>
  <c r="E4210" i="79"/>
  <c r="E4237" i="79"/>
  <c r="E4269" i="79"/>
  <c r="E4295" i="79"/>
  <c r="E4322" i="79"/>
  <c r="E4067" i="79"/>
  <c r="E4094" i="79"/>
  <c r="E4121" i="79"/>
  <c r="E4153" i="79"/>
  <c r="E4179" i="79"/>
  <c r="E4206" i="79"/>
  <c r="E4238" i="79"/>
  <c r="E4265" i="79"/>
  <c r="E4291" i="79"/>
  <c r="E4323" i="79"/>
  <c r="E4347" i="79"/>
  <c r="E4090" i="79"/>
  <c r="E4122" i="79"/>
  <c r="E4149" i="79"/>
  <c r="E4175" i="79"/>
  <c r="E4207" i="79"/>
  <c r="E4234" i="79"/>
  <c r="E4261" i="79"/>
  <c r="E4293" i="79"/>
  <c r="E4319" i="79"/>
  <c r="E4344" i="79"/>
  <c r="H319" i="5"/>
  <c r="H303" i="5"/>
  <c r="H287" i="5"/>
  <c r="H271" i="5"/>
  <c r="H255" i="5"/>
  <c r="H239" i="5"/>
  <c r="H223" i="5"/>
  <c r="H207" i="5"/>
  <c r="H191" i="5"/>
  <c r="H175" i="5"/>
  <c r="H159" i="5"/>
  <c r="H143" i="5"/>
  <c r="H127" i="5"/>
  <c r="H111" i="5"/>
  <c r="H95" i="5"/>
  <c r="H79" i="5"/>
  <c r="H63" i="5"/>
  <c r="H47" i="5"/>
  <c r="H31" i="5"/>
  <c r="H4190" i="5"/>
  <c r="H4194" i="5"/>
  <c r="H4198" i="5"/>
  <c r="H4202" i="5"/>
  <c r="H4206" i="5"/>
  <c r="H4210" i="5"/>
  <c r="H4214" i="5"/>
  <c r="H4218" i="5"/>
  <c r="H4222" i="5"/>
  <c r="H4226" i="5"/>
  <c r="H4230" i="5"/>
  <c r="H4234" i="5"/>
  <c r="H4238" i="5"/>
  <c r="H4242" i="5"/>
  <c r="H4246" i="5"/>
  <c r="H4250" i="5"/>
  <c r="H4254" i="5"/>
  <c r="H4258" i="5"/>
  <c r="H4262" i="5"/>
  <c r="H4266" i="5"/>
  <c r="H4270" i="5"/>
  <c r="H4274" i="5"/>
  <c r="H4278" i="5"/>
  <c r="H4282" i="5"/>
  <c r="H4286" i="5"/>
  <c r="H4290" i="5"/>
  <c r="H4294" i="5"/>
  <c r="H4298" i="5"/>
  <c r="H4302" i="5"/>
  <c r="H4306" i="5"/>
  <c r="H4310" i="5"/>
  <c r="H4314" i="5"/>
  <c r="H4318" i="5"/>
  <c r="H4322" i="5"/>
  <c r="H4326" i="5"/>
  <c r="H4330" i="5"/>
  <c r="H4334" i="5"/>
  <c r="H4338" i="5"/>
  <c r="H4342" i="5"/>
  <c r="H4346" i="5"/>
  <c r="H4191" i="5"/>
  <c r="H4195" i="5"/>
  <c r="H4199" i="5"/>
  <c r="H4203" i="5"/>
  <c r="H4207" i="5"/>
  <c r="H4211" i="5"/>
  <c r="H4215" i="5"/>
  <c r="H4219" i="5"/>
  <c r="H4223" i="5"/>
  <c r="H4227" i="5"/>
  <c r="H4231" i="5"/>
  <c r="H4235" i="5"/>
  <c r="H4239" i="5"/>
  <c r="H4243" i="5"/>
  <c r="H4247" i="5"/>
  <c r="H4251" i="5"/>
  <c r="H4255" i="5"/>
  <c r="H4259" i="5"/>
  <c r="H4263" i="5"/>
  <c r="H4267" i="5"/>
  <c r="H4271" i="5"/>
  <c r="H4275" i="5"/>
  <c r="H4279" i="5"/>
  <c r="H4283" i="5"/>
  <c r="H4287" i="5"/>
  <c r="H4291" i="5"/>
  <c r="H4295" i="5"/>
  <c r="H4299" i="5"/>
  <c r="H4303" i="5"/>
  <c r="H4307" i="5"/>
  <c r="H4311" i="5"/>
  <c r="H4315" i="5"/>
  <c r="H4319" i="5"/>
  <c r="H4323" i="5"/>
  <c r="H4327" i="5"/>
  <c r="H4331" i="5"/>
  <c r="H4335" i="5"/>
  <c r="H4339" i="5"/>
  <c r="H4343" i="5"/>
  <c r="H4347" i="5"/>
  <c r="H4192" i="5"/>
  <c r="H4196" i="5"/>
  <c r="H4200" i="5"/>
  <c r="H4204" i="5"/>
  <c r="H4208" i="5"/>
  <c r="H4212" i="5"/>
  <c r="H4216" i="5"/>
  <c r="H4220" i="5"/>
  <c r="H4224" i="5"/>
  <c r="H4228" i="5"/>
  <c r="H4232" i="5"/>
  <c r="H4236" i="5"/>
  <c r="H4240" i="5"/>
  <c r="H4244" i="5"/>
  <c r="H4248" i="5"/>
  <c r="H4252" i="5"/>
  <c r="H4256" i="5"/>
  <c r="H4260" i="5"/>
  <c r="H4264" i="5"/>
  <c r="H4268" i="5"/>
  <c r="H4272" i="5"/>
  <c r="H4276" i="5"/>
  <c r="H4280" i="5"/>
  <c r="H4284" i="5"/>
  <c r="H4288" i="5"/>
  <c r="H4292" i="5"/>
  <c r="H4296" i="5"/>
  <c r="H4300" i="5"/>
  <c r="H4304" i="5"/>
  <c r="H4308" i="5"/>
  <c r="H4312" i="5"/>
  <c r="H4316" i="5"/>
  <c r="H4320" i="5"/>
  <c r="H4324" i="5"/>
  <c r="H4328" i="5"/>
  <c r="H4332" i="5"/>
  <c r="H4336" i="5"/>
  <c r="H4340" i="5"/>
  <c r="H4344" i="5"/>
  <c r="H4348" i="5"/>
  <c r="L4" i="3" l="1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3" i="3"/>
  <c r="H19" i="1" l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8" i="1"/>
  <c r="H17" i="1"/>
  <c r="H16" i="1"/>
  <c r="H15" i="1"/>
  <c r="E4" i="188" l="1"/>
  <c r="F4" i="188"/>
  <c r="E5" i="188"/>
  <c r="F5" i="188"/>
  <c r="E6" i="188"/>
  <c r="F6" i="188"/>
  <c r="E7" i="188"/>
  <c r="F7" i="188"/>
  <c r="E8" i="188"/>
  <c r="F8" i="188"/>
  <c r="E9" i="188"/>
  <c r="F9" i="188"/>
  <c r="E10" i="188"/>
  <c r="F10" i="188"/>
  <c r="E11" i="188"/>
  <c r="F11" i="188"/>
  <c r="E12" i="188"/>
  <c r="F12" i="188"/>
  <c r="E13" i="188"/>
  <c r="F13" i="188"/>
  <c r="E14" i="188"/>
  <c r="F14" i="188"/>
  <c r="E15" i="188"/>
  <c r="F15" i="188"/>
  <c r="E16" i="188"/>
  <c r="F16" i="188"/>
  <c r="E17" i="188"/>
  <c r="F17" i="188"/>
  <c r="E18" i="188"/>
  <c r="F18" i="188"/>
  <c r="E19" i="188"/>
  <c r="F19" i="188"/>
  <c r="E20" i="188"/>
  <c r="F20" i="188"/>
  <c r="E21" i="188"/>
  <c r="F21" i="188"/>
  <c r="E22" i="188"/>
  <c r="F22" i="188"/>
  <c r="E23" i="188"/>
  <c r="F23" i="188"/>
  <c r="E24" i="188"/>
  <c r="F24" i="188"/>
  <c r="E25" i="188"/>
  <c r="F25" i="188"/>
  <c r="E26" i="188"/>
  <c r="F26" i="188"/>
  <c r="E27" i="188"/>
  <c r="F27" i="188"/>
  <c r="E28" i="188"/>
  <c r="F28" i="188"/>
  <c r="E29" i="188"/>
  <c r="F29" i="188"/>
  <c r="E30" i="188"/>
  <c r="F30" i="188"/>
  <c r="E31" i="188"/>
  <c r="F31" i="188"/>
  <c r="E32" i="188"/>
  <c r="F32" i="188"/>
  <c r="E33" i="188"/>
  <c r="F33" i="188"/>
  <c r="E34" i="188"/>
  <c r="F34" i="188"/>
  <c r="E35" i="188"/>
  <c r="F35" i="188"/>
  <c r="E36" i="188"/>
  <c r="F36" i="188"/>
  <c r="E37" i="188"/>
  <c r="F37" i="188"/>
  <c r="E38" i="188"/>
  <c r="F38" i="188"/>
  <c r="E39" i="188"/>
  <c r="F39" i="188"/>
  <c r="E40" i="188"/>
  <c r="F40" i="188"/>
  <c r="E41" i="188"/>
  <c r="F41" i="188"/>
  <c r="E42" i="188"/>
  <c r="F42" i="188"/>
  <c r="E43" i="188"/>
  <c r="F43" i="188"/>
  <c r="E44" i="188"/>
  <c r="F44" i="188"/>
  <c r="E45" i="188"/>
  <c r="F45" i="188"/>
  <c r="E46" i="188"/>
  <c r="F46" i="188"/>
  <c r="E47" i="188"/>
  <c r="F47" i="188"/>
  <c r="E48" i="188"/>
  <c r="F48" i="188"/>
  <c r="E49" i="188"/>
  <c r="F49" i="188"/>
  <c r="E50" i="188"/>
  <c r="F50" i="188"/>
  <c r="E51" i="188"/>
  <c r="F51" i="188"/>
  <c r="E52" i="188"/>
  <c r="F52" i="188"/>
  <c r="E53" i="188"/>
  <c r="F53" i="188"/>
  <c r="E54" i="188"/>
  <c r="F54" i="188"/>
  <c r="E55" i="188"/>
  <c r="F55" i="188"/>
  <c r="E56" i="188"/>
  <c r="F56" i="188"/>
  <c r="E57" i="188"/>
  <c r="F57" i="188"/>
  <c r="E58" i="188"/>
  <c r="F58" i="188"/>
  <c r="E59" i="188"/>
  <c r="F59" i="188"/>
  <c r="E60" i="188"/>
  <c r="F60" i="188"/>
  <c r="E61" i="188"/>
  <c r="F61" i="188"/>
  <c r="E62" i="188"/>
  <c r="F62" i="188"/>
  <c r="E63" i="188"/>
  <c r="F63" i="188"/>
  <c r="E64" i="188"/>
  <c r="F64" i="188"/>
  <c r="E65" i="188"/>
  <c r="F65" i="188"/>
  <c r="E66" i="188"/>
  <c r="F66" i="188"/>
  <c r="E67" i="188"/>
  <c r="F67" i="188"/>
  <c r="E68" i="188"/>
  <c r="F68" i="188"/>
  <c r="E69" i="188"/>
  <c r="F69" i="188"/>
  <c r="E70" i="188"/>
  <c r="F70" i="188"/>
  <c r="E71" i="188"/>
  <c r="F71" i="188"/>
  <c r="E72" i="188"/>
  <c r="F72" i="188"/>
  <c r="E73" i="188"/>
  <c r="F73" i="188"/>
  <c r="E74" i="188"/>
  <c r="F74" i="188"/>
  <c r="E75" i="188"/>
  <c r="F75" i="188"/>
  <c r="E76" i="188"/>
  <c r="F76" i="188"/>
  <c r="E77" i="188"/>
  <c r="F77" i="188"/>
  <c r="E78" i="188"/>
  <c r="F78" i="188"/>
  <c r="E79" i="188"/>
  <c r="F79" i="188"/>
  <c r="E80" i="188"/>
  <c r="F80" i="188"/>
  <c r="E81" i="188"/>
  <c r="F81" i="188"/>
  <c r="E82" i="188"/>
  <c r="F82" i="188"/>
  <c r="E83" i="188"/>
  <c r="F83" i="188"/>
  <c r="E84" i="188"/>
  <c r="F84" i="188"/>
  <c r="E85" i="188"/>
  <c r="F85" i="188"/>
  <c r="E86" i="188"/>
  <c r="F86" i="188"/>
  <c r="E87" i="188"/>
  <c r="F87" i="188"/>
  <c r="E88" i="188"/>
  <c r="F88" i="188"/>
  <c r="E89" i="188"/>
  <c r="F89" i="188"/>
  <c r="E90" i="188"/>
  <c r="F90" i="188"/>
  <c r="E91" i="188"/>
  <c r="F91" i="188"/>
  <c r="E92" i="188"/>
  <c r="F92" i="188"/>
  <c r="E93" i="188"/>
  <c r="F93" i="188"/>
  <c r="E94" i="188"/>
  <c r="F94" i="188"/>
  <c r="E95" i="188"/>
  <c r="F95" i="188"/>
  <c r="E96" i="188"/>
  <c r="F96" i="188"/>
  <c r="E97" i="188"/>
  <c r="F97" i="188"/>
  <c r="E98" i="188"/>
  <c r="F98" i="188"/>
  <c r="E99" i="188"/>
  <c r="F99" i="188"/>
  <c r="E100" i="188"/>
  <c r="F100" i="188"/>
  <c r="E101" i="188"/>
  <c r="F101" i="188"/>
  <c r="E102" i="188"/>
  <c r="F102" i="188"/>
  <c r="I4" i="1"/>
  <c r="J4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I14" i="1"/>
  <c r="J14" i="1"/>
  <c r="I15" i="1"/>
  <c r="J15" i="1"/>
  <c r="I16" i="1"/>
  <c r="J16" i="1"/>
  <c r="I17" i="1"/>
  <c r="J17" i="1"/>
  <c r="I18" i="1"/>
  <c r="J18" i="1"/>
  <c r="I19" i="1"/>
  <c r="J19" i="1"/>
  <c r="I20" i="1"/>
  <c r="J20" i="1"/>
  <c r="I21" i="1"/>
  <c r="J21" i="1"/>
  <c r="I22" i="1"/>
  <c r="J22" i="1"/>
  <c r="I23" i="1"/>
  <c r="J23" i="1"/>
  <c r="I24" i="1"/>
  <c r="J24" i="1"/>
  <c r="I25" i="1"/>
  <c r="J25" i="1"/>
  <c r="I26" i="1"/>
  <c r="J26" i="1"/>
  <c r="I27" i="1"/>
  <c r="J27" i="1"/>
  <c r="I28" i="1"/>
  <c r="J28" i="1"/>
  <c r="I29" i="1"/>
  <c r="J29" i="1"/>
  <c r="I30" i="1"/>
  <c r="J30" i="1"/>
  <c r="I31" i="1"/>
  <c r="J31" i="1"/>
  <c r="I32" i="1"/>
  <c r="J32" i="1"/>
  <c r="I33" i="1"/>
  <c r="J33" i="1"/>
  <c r="I34" i="1"/>
  <c r="J34" i="1"/>
  <c r="I35" i="1"/>
  <c r="J35" i="1"/>
  <c r="I36" i="1"/>
  <c r="J36" i="1"/>
  <c r="I37" i="1"/>
  <c r="J37" i="1"/>
  <c r="I38" i="1"/>
  <c r="J38" i="1"/>
  <c r="I39" i="1"/>
  <c r="J39" i="1"/>
  <c r="I40" i="1"/>
  <c r="J40" i="1"/>
  <c r="I41" i="1"/>
  <c r="J41" i="1"/>
  <c r="I42" i="1"/>
  <c r="J42" i="1"/>
  <c r="I43" i="1"/>
  <c r="J43" i="1"/>
  <c r="I44" i="1"/>
  <c r="J44" i="1"/>
  <c r="I45" i="1"/>
  <c r="J45" i="1"/>
  <c r="I46" i="1"/>
  <c r="J46" i="1"/>
  <c r="I47" i="1"/>
  <c r="J47" i="1"/>
  <c r="I48" i="1"/>
  <c r="J48" i="1"/>
  <c r="I49" i="1"/>
  <c r="J49" i="1"/>
  <c r="I50" i="1"/>
  <c r="J50" i="1"/>
  <c r="I51" i="1"/>
  <c r="J51" i="1"/>
  <c r="I52" i="1"/>
  <c r="J52" i="1"/>
  <c r="I53" i="1"/>
  <c r="J53" i="1"/>
  <c r="I54" i="1"/>
  <c r="J54" i="1"/>
  <c r="I55" i="1"/>
  <c r="J55" i="1"/>
  <c r="I56" i="1"/>
  <c r="J56" i="1"/>
  <c r="I57" i="1"/>
  <c r="J57" i="1"/>
  <c r="I58" i="1"/>
  <c r="J58" i="1"/>
  <c r="I59" i="1"/>
  <c r="J59" i="1"/>
  <c r="I60" i="1"/>
  <c r="J60" i="1"/>
  <c r="I61" i="1"/>
  <c r="J61" i="1"/>
  <c r="I62" i="1"/>
  <c r="J62" i="1"/>
  <c r="I63" i="1"/>
  <c r="J63" i="1"/>
  <c r="I64" i="1"/>
  <c r="J64" i="1"/>
  <c r="I65" i="1"/>
  <c r="J65" i="1"/>
  <c r="I66" i="1"/>
  <c r="J66" i="1"/>
  <c r="I67" i="1"/>
  <c r="J67" i="1"/>
  <c r="I68" i="1"/>
  <c r="J68" i="1"/>
  <c r="I69" i="1"/>
  <c r="J69" i="1"/>
  <c r="I70" i="1"/>
  <c r="J70" i="1"/>
  <c r="I71" i="1"/>
  <c r="J71" i="1"/>
  <c r="I72" i="1"/>
  <c r="J72" i="1"/>
  <c r="I73" i="1"/>
  <c r="J73" i="1"/>
  <c r="I74" i="1"/>
  <c r="J74" i="1"/>
  <c r="I75" i="1"/>
  <c r="J75" i="1"/>
  <c r="I76" i="1"/>
  <c r="J76" i="1"/>
  <c r="I77" i="1"/>
  <c r="J77" i="1"/>
  <c r="I78" i="1"/>
  <c r="J78" i="1"/>
  <c r="I79" i="1"/>
  <c r="J79" i="1"/>
  <c r="I80" i="1"/>
  <c r="J80" i="1"/>
  <c r="I81" i="1"/>
  <c r="J81" i="1"/>
  <c r="I82" i="1"/>
  <c r="J82" i="1"/>
  <c r="I83" i="1"/>
  <c r="J83" i="1"/>
  <c r="I84" i="1"/>
  <c r="J84" i="1"/>
  <c r="I85" i="1"/>
  <c r="J85" i="1"/>
  <c r="I86" i="1"/>
  <c r="J86" i="1"/>
  <c r="I87" i="1"/>
  <c r="J87" i="1"/>
  <c r="I88" i="1"/>
  <c r="J88" i="1"/>
  <c r="I89" i="1"/>
  <c r="J89" i="1"/>
  <c r="I90" i="1"/>
  <c r="J90" i="1"/>
  <c r="I91" i="1"/>
  <c r="J91" i="1"/>
  <c r="I92" i="1"/>
  <c r="J92" i="1"/>
  <c r="I93" i="1"/>
  <c r="J93" i="1"/>
  <c r="I94" i="1"/>
  <c r="J94" i="1"/>
  <c r="I95" i="1"/>
  <c r="J95" i="1"/>
  <c r="I96" i="1"/>
  <c r="J96" i="1"/>
  <c r="I97" i="1"/>
  <c r="J97" i="1"/>
  <c r="I98" i="1"/>
  <c r="J98" i="1"/>
  <c r="I99" i="1"/>
  <c r="J99" i="1"/>
  <c r="I100" i="1"/>
  <c r="J100" i="1"/>
  <c r="I101" i="1"/>
  <c r="J101" i="1"/>
  <c r="I102" i="1"/>
  <c r="J102" i="1"/>
  <c r="I103" i="1"/>
  <c r="J103" i="1"/>
  <c r="I104" i="1"/>
  <c r="J104" i="1"/>
  <c r="I105" i="1"/>
  <c r="J105" i="1"/>
  <c r="I106" i="1"/>
  <c r="J106" i="1"/>
  <c r="I107" i="1"/>
  <c r="J107" i="1"/>
  <c r="I108" i="1"/>
  <c r="J108" i="1"/>
  <c r="I109" i="1"/>
  <c r="J109" i="1"/>
  <c r="I110" i="1"/>
  <c r="J110" i="1"/>
  <c r="I111" i="1"/>
  <c r="J111" i="1"/>
  <c r="I112" i="1"/>
  <c r="J112" i="1"/>
  <c r="I113" i="1"/>
  <c r="J113" i="1"/>
  <c r="I114" i="1"/>
  <c r="J114" i="1"/>
  <c r="I115" i="1"/>
  <c r="J115" i="1"/>
  <c r="I116" i="1"/>
  <c r="J116" i="1"/>
  <c r="I117" i="1"/>
  <c r="J117" i="1"/>
  <c r="I118" i="1"/>
  <c r="J118" i="1"/>
  <c r="I119" i="1"/>
  <c r="J119" i="1"/>
  <c r="I120" i="1"/>
  <c r="J120" i="1"/>
  <c r="I121" i="1"/>
  <c r="J121" i="1"/>
  <c r="I122" i="1"/>
  <c r="J122" i="1"/>
  <c r="I123" i="1"/>
  <c r="J123" i="1"/>
  <c r="I124" i="1"/>
  <c r="J124" i="1"/>
  <c r="I125" i="1"/>
  <c r="J125" i="1"/>
  <c r="I126" i="1"/>
  <c r="J126" i="1"/>
  <c r="I127" i="1"/>
  <c r="J127" i="1"/>
  <c r="I128" i="1"/>
  <c r="J128" i="1"/>
  <c r="I129" i="1"/>
  <c r="J129" i="1"/>
  <c r="I130" i="1"/>
  <c r="J130" i="1"/>
  <c r="I131" i="1"/>
  <c r="J131" i="1"/>
  <c r="I132" i="1"/>
  <c r="J132" i="1"/>
  <c r="I133" i="1"/>
  <c r="J133" i="1"/>
  <c r="I134" i="1"/>
  <c r="J134" i="1"/>
  <c r="I135" i="1"/>
  <c r="J135" i="1"/>
  <c r="I136" i="1"/>
  <c r="J136" i="1"/>
  <c r="I137" i="1"/>
  <c r="J137" i="1"/>
  <c r="I138" i="1"/>
  <c r="J138" i="1"/>
  <c r="I139" i="1"/>
  <c r="J139" i="1"/>
  <c r="I140" i="1"/>
  <c r="J140" i="1"/>
  <c r="I141" i="1"/>
  <c r="J141" i="1"/>
  <c r="I142" i="1"/>
  <c r="J142" i="1"/>
  <c r="I143" i="1"/>
  <c r="J143" i="1"/>
  <c r="I144" i="1"/>
  <c r="J144" i="1"/>
  <c r="I145" i="1"/>
  <c r="J145" i="1"/>
  <c r="I146" i="1"/>
  <c r="J146" i="1"/>
  <c r="I147" i="1"/>
  <c r="J147" i="1"/>
  <c r="I148" i="1"/>
  <c r="J148" i="1"/>
  <c r="I3" i="1" l="1"/>
  <c r="J3" i="1"/>
  <c r="E3" i="188"/>
  <c r="F3" i="188"/>
  <c r="H2" i="151"/>
  <c r="K2" i="151" l="1"/>
  <c r="J2" i="151"/>
  <c r="I2" i="151"/>
  <c r="J4" i="289" l="1"/>
  <c r="J5" i="289"/>
  <c r="J6" i="289"/>
  <c r="J7" i="289"/>
  <c r="J8" i="289"/>
  <c r="J9" i="289"/>
  <c r="J10" i="289"/>
  <c r="J11" i="289"/>
  <c r="J12" i="289"/>
  <c r="J13" i="289"/>
  <c r="J14" i="289"/>
  <c r="J15" i="289"/>
  <c r="J16" i="289"/>
  <c r="J17" i="289"/>
  <c r="J18" i="289"/>
  <c r="J19" i="289"/>
  <c r="J20" i="289"/>
  <c r="J21" i="289"/>
  <c r="J22" i="289"/>
  <c r="J23" i="289"/>
  <c r="J24" i="289"/>
  <c r="J25" i="289"/>
  <c r="J26" i="289"/>
  <c r="J27" i="289"/>
  <c r="J28" i="289"/>
  <c r="J29" i="289"/>
  <c r="J30" i="289"/>
  <c r="J31" i="289"/>
  <c r="J32" i="289"/>
  <c r="J33" i="289"/>
  <c r="J34" i="289"/>
  <c r="J35" i="289"/>
  <c r="J36" i="289"/>
  <c r="J37" i="289"/>
  <c r="J38" i="289"/>
  <c r="J39" i="289"/>
  <c r="J40" i="289"/>
  <c r="J41" i="289"/>
  <c r="J42" i="289"/>
  <c r="J43" i="289"/>
  <c r="J44" i="289"/>
  <c r="J45" i="289"/>
  <c r="J46" i="289"/>
  <c r="J47" i="289"/>
  <c r="J48" i="289"/>
  <c r="J49" i="289"/>
  <c r="J50" i="289"/>
  <c r="J51" i="289"/>
  <c r="J52" i="289"/>
  <c r="J53" i="289"/>
  <c r="J54" i="289"/>
  <c r="J55" i="289"/>
  <c r="J56" i="289"/>
  <c r="J57" i="289"/>
  <c r="J58" i="289"/>
  <c r="J59" i="289"/>
  <c r="J60" i="289"/>
  <c r="J61" i="289"/>
  <c r="J62" i="289"/>
  <c r="J63" i="289"/>
  <c r="J64" i="289"/>
  <c r="J65" i="289"/>
  <c r="J66" i="289"/>
  <c r="J67" i="289"/>
  <c r="J68" i="289"/>
  <c r="J69" i="289"/>
  <c r="J70" i="289"/>
  <c r="J3" i="289" l="1"/>
  <c r="C4" i="289" l="1"/>
  <c r="C5" i="289"/>
  <c r="C6" i="289"/>
  <c r="C7" i="289"/>
  <c r="C8" i="289"/>
  <c r="C9" i="289"/>
  <c r="C10" i="289"/>
  <c r="C11" i="289"/>
  <c r="C12" i="289"/>
  <c r="C13" i="289"/>
  <c r="C14" i="289"/>
  <c r="C15" i="289"/>
  <c r="C16" i="289"/>
  <c r="C17" i="289"/>
  <c r="C18" i="289"/>
  <c r="C19" i="289"/>
  <c r="C20" i="289"/>
  <c r="C21" i="289"/>
  <c r="C22" i="289"/>
  <c r="C23" i="289"/>
  <c r="C24" i="289"/>
  <c r="C25" i="289"/>
  <c r="C26" i="289"/>
  <c r="C27" i="289"/>
  <c r="C28" i="289"/>
  <c r="C29" i="289"/>
  <c r="C30" i="289"/>
  <c r="C31" i="289"/>
  <c r="C32" i="289"/>
  <c r="C33" i="289"/>
  <c r="C34" i="289"/>
  <c r="C35" i="289"/>
  <c r="C36" i="289"/>
  <c r="C37" i="289"/>
  <c r="C38" i="289"/>
  <c r="C39" i="289"/>
  <c r="C40" i="289"/>
  <c r="C41" i="289"/>
  <c r="C42" i="289"/>
  <c r="C43" i="289"/>
  <c r="C44" i="289"/>
  <c r="C45" i="289"/>
  <c r="C46" i="289"/>
  <c r="C47" i="289"/>
  <c r="C48" i="289"/>
  <c r="C49" i="289"/>
  <c r="C50" i="289"/>
  <c r="C51" i="289"/>
  <c r="C52" i="289"/>
  <c r="C53" i="289"/>
  <c r="C54" i="289"/>
  <c r="C55" i="289"/>
  <c r="C56" i="289"/>
  <c r="C57" i="289"/>
  <c r="C58" i="289"/>
  <c r="C59" i="289"/>
  <c r="C60" i="289"/>
  <c r="C61" i="289"/>
  <c r="C62" i="289"/>
  <c r="C63" i="289"/>
  <c r="C64" i="289"/>
  <c r="C65" i="289"/>
  <c r="C66" i="289"/>
  <c r="C67" i="289"/>
  <c r="C68" i="289"/>
  <c r="C69" i="289"/>
  <c r="C70" i="289"/>
  <c r="A3" i="9" l="1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G4" i="93" l="1"/>
  <c r="F4" i="93"/>
  <c r="R1" i="93" l="1"/>
  <c r="N1" i="93"/>
  <c r="J1" i="93"/>
  <c r="T1" i="93"/>
  <c r="P1" i="93"/>
  <c r="L1" i="93"/>
  <c r="S1" i="93"/>
  <c r="O1" i="93"/>
  <c r="K1" i="93"/>
  <c r="U1" i="93"/>
  <c r="Q1" i="93"/>
  <c r="M1" i="93"/>
  <c r="N2" i="5"/>
  <c r="O2" i="5" l="1"/>
  <c r="R2" i="5"/>
  <c r="Q2" i="5"/>
  <c r="P2" i="5"/>
  <c r="H2" i="34"/>
  <c r="H2" i="37"/>
  <c r="W2" i="3" l="1"/>
  <c r="X2" i="3"/>
  <c r="Y2" i="3"/>
  <c r="D5" i="93"/>
  <c r="F5" i="93" s="1"/>
  <c r="E5" i="93"/>
  <c r="G5" i="93" s="1"/>
  <c r="H2" i="18"/>
  <c r="I2" i="18"/>
  <c r="K2" i="34"/>
  <c r="I2" i="34"/>
  <c r="L2" i="34"/>
  <c r="J2" i="34"/>
  <c r="L2" i="37"/>
  <c r="J2" i="37"/>
  <c r="D7" i="93"/>
  <c r="F7" i="93" s="1"/>
  <c r="E7" i="93"/>
  <c r="G7" i="93" s="1"/>
  <c r="D8" i="93"/>
  <c r="F8" i="93" s="1"/>
  <c r="D6" i="93"/>
  <c r="F6" i="93" s="1"/>
  <c r="E8" i="93"/>
  <c r="G8" i="93" s="1"/>
  <c r="E6" i="93"/>
  <c r="G6" i="93" s="1"/>
  <c r="H4" i="28"/>
  <c r="N2" i="28"/>
  <c r="H5" i="28" l="1"/>
  <c r="J4" i="28"/>
  <c r="K4" i="28"/>
  <c r="I4" i="28"/>
  <c r="L4" i="28"/>
  <c r="F4" i="31"/>
  <c r="F5" i="31" l="1"/>
  <c r="H4" i="31"/>
  <c r="G4" i="31"/>
  <c r="H6" i="28"/>
  <c r="H7" i="28" s="1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40" i="28" s="1"/>
  <c r="H41" i="28" s="1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H67" i="28" s="1"/>
  <c r="H68" i="28" s="1"/>
  <c r="H69" i="28" s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H80" i="28" s="1"/>
  <c r="H81" i="28" s="1"/>
  <c r="H82" i="28" s="1"/>
  <c r="H83" i="28" s="1"/>
  <c r="H84" i="28" s="1"/>
  <c r="H85" i="28" s="1"/>
  <c r="H86" i="28" s="1"/>
  <c r="H87" i="28" s="1"/>
  <c r="H88" i="28" s="1"/>
  <c r="H89" i="28" s="1"/>
  <c r="H90" i="28" s="1"/>
  <c r="H91" i="28" s="1"/>
  <c r="H92" i="28" s="1"/>
  <c r="H93" i="28" s="1"/>
  <c r="H94" i="28" s="1"/>
  <c r="H95" i="28" s="1"/>
  <c r="H96" i="28" s="1"/>
  <c r="H97" i="28" s="1"/>
  <c r="H98" i="28" s="1"/>
  <c r="H99" i="28" s="1"/>
  <c r="H100" i="28" s="1"/>
  <c r="H101" i="28" s="1"/>
  <c r="H102" i="28" s="1"/>
  <c r="H103" i="28" s="1"/>
  <c r="H104" i="28" s="1"/>
  <c r="H105" i="28" s="1"/>
  <c r="H106" i="28" s="1"/>
  <c r="H107" i="28" s="1"/>
  <c r="H108" i="28" s="1"/>
  <c r="H109" i="28" s="1"/>
  <c r="H110" i="28" s="1"/>
  <c r="H111" i="28" s="1"/>
  <c r="H112" i="28" s="1"/>
  <c r="H113" i="28" s="1"/>
  <c r="H114" i="28" s="1"/>
  <c r="H115" i="28" s="1"/>
  <c r="H116" i="28" s="1"/>
  <c r="H117" i="28" s="1"/>
  <c r="H118" i="28" s="1"/>
  <c r="H119" i="28" s="1"/>
  <c r="H120" i="28" s="1"/>
  <c r="H121" i="28" s="1"/>
  <c r="H122" i="28" s="1"/>
  <c r="H123" i="28" s="1"/>
  <c r="H124" i="28" s="1"/>
  <c r="H125" i="28" s="1"/>
  <c r="H126" i="28" s="1"/>
  <c r="H127" i="28" s="1"/>
  <c r="H128" i="28" s="1"/>
  <c r="H129" i="28" s="1"/>
  <c r="H130" i="28" s="1"/>
  <c r="H131" i="28" s="1"/>
  <c r="H132" i="28" s="1"/>
  <c r="H133" i="28" s="1"/>
  <c r="H134" i="28" s="1"/>
  <c r="H135" i="28" s="1"/>
  <c r="H136" i="28" s="1"/>
  <c r="H137" i="28" s="1"/>
  <c r="H138" i="28" s="1"/>
  <c r="H139" i="28" s="1"/>
  <c r="H140" i="28" s="1"/>
  <c r="H141" i="28" s="1"/>
  <c r="H142" i="28" s="1"/>
  <c r="H143" i="28" s="1"/>
  <c r="H144" i="28" s="1"/>
  <c r="H145" i="28" s="1"/>
  <c r="H146" i="28" s="1"/>
  <c r="H147" i="28" s="1"/>
  <c r="H148" i="28" s="1"/>
  <c r="H149" i="28" s="1"/>
  <c r="H150" i="28" s="1"/>
  <c r="H151" i="28" s="1"/>
  <c r="H152" i="28" s="1"/>
  <c r="H153" i="28" s="1"/>
  <c r="H154" i="28" s="1"/>
  <c r="H155" i="28" s="1"/>
  <c r="H156" i="28" s="1"/>
  <c r="H157" i="28" s="1"/>
  <c r="H158" i="28" s="1"/>
  <c r="H159" i="28" s="1"/>
  <c r="H160" i="28" s="1"/>
  <c r="H161" i="28" s="1"/>
  <c r="H162" i="28" s="1"/>
  <c r="H163" i="28" s="1"/>
  <c r="H164" i="28" s="1"/>
  <c r="H165" i="28" s="1"/>
  <c r="H166" i="28" s="1"/>
  <c r="H167" i="28" s="1"/>
  <c r="H168" i="28" s="1"/>
  <c r="H169" i="28" s="1"/>
  <c r="H170" i="28" s="1"/>
  <c r="H171" i="28" s="1"/>
  <c r="H172" i="28" s="1"/>
  <c r="H173" i="28" s="1"/>
  <c r="H174" i="28" s="1"/>
  <c r="H175" i="28" s="1"/>
  <c r="H176" i="28" s="1"/>
  <c r="H177" i="28" s="1"/>
  <c r="H178" i="28" s="1"/>
  <c r="H179" i="28" s="1"/>
  <c r="H180" i="28" s="1"/>
  <c r="H181" i="28" s="1"/>
  <c r="H182" i="28" s="1"/>
  <c r="H183" i="28" s="1"/>
  <c r="H184" i="28" s="1"/>
  <c r="H185" i="28" s="1"/>
  <c r="H186" i="28" s="1"/>
  <c r="H187" i="28" s="1"/>
  <c r="H188" i="28" s="1"/>
  <c r="H189" i="28" s="1"/>
  <c r="H190" i="28" s="1"/>
  <c r="H191" i="28" s="1"/>
  <c r="H192" i="28" s="1"/>
  <c r="H193" i="28" s="1"/>
  <c r="H194" i="28" s="1"/>
  <c r="H195" i="28" s="1"/>
  <c r="H196" i="28" s="1"/>
  <c r="H197" i="28" s="1"/>
  <c r="H198" i="28" s="1"/>
  <c r="H199" i="28" s="1"/>
  <c r="H200" i="28" s="1"/>
  <c r="H201" i="28" s="1"/>
  <c r="H202" i="28" s="1"/>
  <c r="H203" i="28" s="1"/>
  <c r="H204" i="28" s="1"/>
  <c r="H205" i="28" s="1"/>
  <c r="H206" i="28" s="1"/>
  <c r="H207" i="28" s="1"/>
  <c r="H208" i="28" s="1"/>
  <c r="H209" i="28" s="1"/>
  <c r="H210" i="28" s="1"/>
  <c r="H211" i="28" s="1"/>
  <c r="H212" i="28" s="1"/>
  <c r="H213" i="28" s="1"/>
  <c r="H214" i="28" s="1"/>
  <c r="H215" i="28" s="1"/>
  <c r="H216" i="28" s="1"/>
  <c r="H217" i="28" s="1"/>
  <c r="H218" i="28" s="1"/>
  <c r="H219" i="28" s="1"/>
  <c r="H220" i="28" s="1"/>
  <c r="H221" i="28" s="1"/>
  <c r="H222" i="28" s="1"/>
  <c r="H223" i="28" s="1"/>
  <c r="H224" i="28" s="1"/>
  <c r="H225" i="28" s="1"/>
  <c r="H226" i="28" s="1"/>
  <c r="H227" i="28" s="1"/>
  <c r="H228" i="28" s="1"/>
  <c r="H229" i="28" s="1"/>
  <c r="H230" i="28" s="1"/>
  <c r="H231" i="28" s="1"/>
  <c r="H232" i="28" s="1"/>
  <c r="H233" i="28" s="1"/>
  <c r="H234" i="28" s="1"/>
  <c r="H235" i="28" s="1"/>
  <c r="H236" i="28" s="1"/>
  <c r="H237" i="28" s="1"/>
  <c r="H238" i="28" s="1"/>
  <c r="H239" i="28" s="1"/>
  <c r="H240" i="28" s="1"/>
  <c r="H241" i="28" s="1"/>
  <c r="H242" i="28" s="1"/>
  <c r="H243" i="28" s="1"/>
  <c r="H244" i="28" s="1"/>
  <c r="H245" i="28" s="1"/>
  <c r="H246" i="28" s="1"/>
  <c r="H247" i="28" s="1"/>
  <c r="H248" i="28" s="1"/>
  <c r="H249" i="28" s="1"/>
  <c r="H250" i="28" s="1"/>
  <c r="H251" i="28" s="1"/>
  <c r="H252" i="28" s="1"/>
  <c r="H253" i="28" s="1"/>
  <c r="H254" i="28" s="1"/>
  <c r="H255" i="28" s="1"/>
  <c r="H256" i="28" s="1"/>
  <c r="H257" i="28" s="1"/>
  <c r="H258" i="28" s="1"/>
  <c r="H259" i="28" s="1"/>
  <c r="H260" i="28" s="1"/>
  <c r="H261" i="28" s="1"/>
  <c r="H262" i="28" s="1"/>
  <c r="H263" i="28" s="1"/>
  <c r="H264" i="28" s="1"/>
  <c r="H265" i="28" s="1"/>
  <c r="H266" i="28" s="1"/>
  <c r="H267" i="28" s="1"/>
  <c r="H268" i="28" s="1"/>
  <c r="H269" i="28" s="1"/>
  <c r="H270" i="28" s="1"/>
  <c r="H271" i="28" s="1"/>
  <c r="H272" i="28" s="1"/>
  <c r="H273" i="28" s="1"/>
  <c r="H274" i="28" s="1"/>
  <c r="H275" i="28" s="1"/>
  <c r="H276" i="28" s="1"/>
  <c r="H277" i="28" s="1"/>
  <c r="H278" i="28" s="1"/>
  <c r="H279" i="28" s="1"/>
  <c r="H280" i="28" s="1"/>
  <c r="H281" i="28" s="1"/>
  <c r="H282" i="28" s="1"/>
  <c r="H283" i="28" s="1"/>
  <c r="H284" i="28" s="1"/>
  <c r="H285" i="28" s="1"/>
  <c r="H286" i="28" s="1"/>
  <c r="H287" i="28" s="1"/>
  <c r="H288" i="28" s="1"/>
  <c r="H289" i="28" s="1"/>
  <c r="H290" i="28" s="1"/>
  <c r="H291" i="28" s="1"/>
  <c r="H292" i="28" s="1"/>
  <c r="H293" i="28" s="1"/>
  <c r="H294" i="28" s="1"/>
  <c r="H295" i="28" s="1"/>
  <c r="H296" i="28" s="1"/>
  <c r="H297" i="28" s="1"/>
  <c r="H298" i="28" s="1"/>
  <c r="H299" i="28" s="1"/>
  <c r="H300" i="28" s="1"/>
  <c r="H301" i="28" s="1"/>
  <c r="H302" i="28" s="1"/>
  <c r="H303" i="28" s="1"/>
  <c r="H304" i="28" s="1"/>
  <c r="H305" i="28" s="1"/>
  <c r="H306" i="28" s="1"/>
  <c r="H307" i="28" s="1"/>
  <c r="H308" i="28" s="1"/>
  <c r="H309" i="28" s="1"/>
  <c r="H310" i="28" s="1"/>
  <c r="H311" i="28" s="1"/>
  <c r="H312" i="28" s="1"/>
  <c r="H313" i="28" s="1"/>
  <c r="H314" i="28" s="1"/>
  <c r="H315" i="28" s="1"/>
  <c r="H316" i="28" s="1"/>
  <c r="H317" i="28" s="1"/>
  <c r="H318" i="28" s="1"/>
  <c r="H319" i="28" s="1"/>
  <c r="H320" i="28" s="1"/>
  <c r="H321" i="28" s="1"/>
  <c r="H322" i="28" s="1"/>
  <c r="H323" i="28" s="1"/>
  <c r="H324" i="28" s="1"/>
  <c r="H325" i="28" s="1"/>
  <c r="H326" i="28" s="1"/>
  <c r="H327" i="28" s="1"/>
  <c r="H328" i="28" s="1"/>
  <c r="H329" i="28" s="1"/>
  <c r="H330" i="28" s="1"/>
  <c r="H331" i="28" s="1"/>
  <c r="H332" i="28" s="1"/>
  <c r="H333" i="28" s="1"/>
  <c r="H334" i="28" s="1"/>
  <c r="H335" i="28" s="1"/>
  <c r="H336" i="28" s="1"/>
  <c r="H337" i="28" s="1"/>
  <c r="H338" i="28" s="1"/>
  <c r="H339" i="28" s="1"/>
  <c r="H340" i="28" s="1"/>
  <c r="H341" i="28" s="1"/>
  <c r="H342" i="28" s="1"/>
  <c r="H343" i="28" s="1"/>
  <c r="H344" i="28" s="1"/>
  <c r="H345" i="28" s="1"/>
  <c r="H346" i="28" s="1"/>
  <c r="H347" i="28" s="1"/>
  <c r="H348" i="28" s="1"/>
  <c r="H349" i="28" s="1"/>
  <c r="H350" i="28" s="1"/>
  <c r="H351" i="28" s="1"/>
  <c r="H352" i="28" s="1"/>
  <c r="H353" i="28" s="1"/>
  <c r="H354" i="28" s="1"/>
  <c r="H355" i="28" s="1"/>
  <c r="H356" i="28" s="1"/>
  <c r="H357" i="28" s="1"/>
  <c r="H358" i="28" s="1"/>
  <c r="H359" i="28" s="1"/>
  <c r="H360" i="28" s="1"/>
  <c r="H361" i="28" s="1"/>
  <c r="H362" i="28" s="1"/>
  <c r="H363" i="28" s="1"/>
  <c r="H364" i="28" s="1"/>
  <c r="H365" i="28" s="1"/>
  <c r="H366" i="28" s="1"/>
  <c r="H367" i="28" s="1"/>
  <c r="H368" i="28" s="1"/>
  <c r="H369" i="28" s="1"/>
  <c r="H370" i="28" s="1"/>
  <c r="H371" i="28" s="1"/>
  <c r="H372" i="28" s="1"/>
  <c r="H373" i="28" s="1"/>
  <c r="H374" i="28" s="1"/>
  <c r="H375" i="28" s="1"/>
  <c r="H376" i="28" s="1"/>
  <c r="H377" i="28" s="1"/>
  <c r="H378" i="28" s="1"/>
  <c r="H379" i="28" s="1"/>
  <c r="H380" i="28" s="1"/>
  <c r="H381" i="28" s="1"/>
  <c r="H382" i="28" s="1"/>
  <c r="H383" i="28" s="1"/>
  <c r="H384" i="28" s="1"/>
  <c r="H385" i="28" s="1"/>
  <c r="H386" i="28" s="1"/>
  <c r="H387" i="28" s="1"/>
  <c r="H388" i="28" s="1"/>
  <c r="H389" i="28" s="1"/>
  <c r="H390" i="28" s="1"/>
  <c r="H391" i="28" s="1"/>
  <c r="H392" i="28" s="1"/>
  <c r="H393" i="28" s="1"/>
  <c r="H394" i="28" s="1"/>
  <c r="H395" i="28" s="1"/>
  <c r="H396" i="28" s="1"/>
  <c r="H397" i="28" s="1"/>
  <c r="H398" i="28" s="1"/>
  <c r="H399" i="28" s="1"/>
  <c r="H400" i="28" s="1"/>
  <c r="H401" i="28" s="1"/>
  <c r="H402" i="28" s="1"/>
  <c r="H403" i="28" s="1"/>
  <c r="H404" i="28" s="1"/>
  <c r="H405" i="28" s="1"/>
  <c r="H406" i="28" s="1"/>
  <c r="H407" i="28" s="1"/>
  <c r="H408" i="28" s="1"/>
  <c r="H409" i="28" s="1"/>
  <c r="H410" i="28" s="1"/>
  <c r="H411" i="28" s="1"/>
  <c r="H412" i="28" s="1"/>
  <c r="H413" i="28" s="1"/>
  <c r="H414" i="28" s="1"/>
  <c r="H415" i="28" s="1"/>
  <c r="H416" i="28" s="1"/>
  <c r="H417" i="28" s="1"/>
  <c r="H418" i="28" s="1"/>
  <c r="H419" i="28" s="1"/>
  <c r="H420" i="28" s="1"/>
  <c r="H421" i="28" s="1"/>
  <c r="H422" i="28" s="1"/>
  <c r="H423" i="28" s="1"/>
  <c r="H424" i="28" s="1"/>
  <c r="H425" i="28" s="1"/>
  <c r="H426" i="28" s="1"/>
  <c r="H427" i="28" s="1"/>
  <c r="H428" i="28" s="1"/>
  <c r="H429" i="28" s="1"/>
  <c r="H430" i="28" s="1"/>
  <c r="H431" i="28" s="1"/>
  <c r="H432" i="28" s="1"/>
  <c r="H433" i="28" s="1"/>
  <c r="H434" i="28" s="1"/>
  <c r="H435" i="28" s="1"/>
  <c r="H436" i="28" s="1"/>
  <c r="H437" i="28" s="1"/>
  <c r="H438" i="28" s="1"/>
  <c r="H439" i="28" s="1"/>
  <c r="H440" i="28" s="1"/>
  <c r="H441" i="28" s="1"/>
  <c r="H442" i="28" s="1"/>
  <c r="H443" i="28" s="1"/>
  <c r="H444" i="28" s="1"/>
  <c r="H445" i="28" s="1"/>
  <c r="H446" i="28" s="1"/>
  <c r="H447" i="28" s="1"/>
  <c r="H448" i="28" s="1"/>
  <c r="H449" i="28" s="1"/>
  <c r="H450" i="28" s="1"/>
  <c r="H451" i="28" s="1"/>
  <c r="H452" i="28" s="1"/>
  <c r="H453" i="28" s="1"/>
  <c r="H454" i="28" s="1"/>
  <c r="H455" i="28" s="1"/>
  <c r="H456" i="28" s="1"/>
  <c r="H457" i="28" s="1"/>
  <c r="H458" i="28" s="1"/>
  <c r="H459" i="28" s="1"/>
  <c r="H460" i="28" s="1"/>
  <c r="H461" i="28" s="1"/>
  <c r="H462" i="28" s="1"/>
  <c r="H463" i="28" s="1"/>
  <c r="H464" i="28" s="1"/>
  <c r="H465" i="28" s="1"/>
  <c r="H466" i="28" s="1"/>
  <c r="H467" i="28" s="1"/>
  <c r="H468" i="28" s="1"/>
  <c r="H469" i="28" s="1"/>
  <c r="H470" i="28" s="1"/>
  <c r="H471" i="28" s="1"/>
  <c r="H472" i="28" s="1"/>
  <c r="H473" i="28" s="1"/>
  <c r="H474" i="28" s="1"/>
  <c r="H475" i="28" s="1"/>
  <c r="H476" i="28" s="1"/>
  <c r="H477" i="28" s="1"/>
  <c r="H478" i="28" s="1"/>
  <c r="H479" i="28" s="1"/>
  <c r="H480" i="28" s="1"/>
  <c r="H481" i="28" s="1"/>
  <c r="H482" i="28" s="1"/>
  <c r="H483" i="28" s="1"/>
  <c r="H484" i="28" s="1"/>
  <c r="H485" i="28" s="1"/>
  <c r="H486" i="28" s="1"/>
  <c r="H487" i="28" s="1"/>
  <c r="H488" i="28" s="1"/>
  <c r="H489" i="28" s="1"/>
  <c r="H490" i="28" s="1"/>
  <c r="H491" i="28" s="1"/>
  <c r="H492" i="28" s="1"/>
  <c r="H493" i="28" s="1"/>
  <c r="H494" i="28" s="1"/>
  <c r="H495" i="28" s="1"/>
  <c r="H496" i="28" s="1"/>
  <c r="H497" i="28" s="1"/>
  <c r="H498" i="28" s="1"/>
  <c r="H499" i="28" s="1"/>
  <c r="H500" i="28" s="1"/>
  <c r="H501" i="28" s="1"/>
  <c r="H502" i="28" s="1"/>
  <c r="H503" i="28" s="1"/>
  <c r="H504" i="28" s="1"/>
  <c r="H505" i="28" s="1"/>
  <c r="H506" i="28" s="1"/>
  <c r="H507" i="28" s="1"/>
  <c r="H508" i="28" s="1"/>
  <c r="H509" i="28" s="1"/>
  <c r="H510" i="28" s="1"/>
  <c r="H511" i="28" s="1"/>
  <c r="H512" i="28" s="1"/>
  <c r="H513" i="28" s="1"/>
  <c r="H514" i="28" s="1"/>
  <c r="H515" i="28" s="1"/>
  <c r="H516" i="28" s="1"/>
  <c r="H517" i="28" s="1"/>
  <c r="H518" i="28" s="1"/>
  <c r="H519" i="28" s="1"/>
  <c r="H520" i="28" s="1"/>
  <c r="H521" i="28" s="1"/>
  <c r="H522" i="28" s="1"/>
  <c r="H523" i="28" s="1"/>
  <c r="H524" i="28" s="1"/>
  <c r="H525" i="28" s="1"/>
  <c r="H526" i="28" s="1"/>
  <c r="H527" i="28" s="1"/>
  <c r="H528" i="28" s="1"/>
  <c r="H529" i="28" s="1"/>
  <c r="H530" i="28" s="1"/>
  <c r="H531" i="28" s="1"/>
  <c r="H532" i="28" s="1"/>
  <c r="H533" i="28" s="1"/>
  <c r="H534" i="28" s="1"/>
  <c r="H535" i="28" s="1"/>
  <c r="H536" i="28" s="1"/>
  <c r="H537" i="28" s="1"/>
  <c r="H538" i="28" s="1"/>
  <c r="H539" i="28" s="1"/>
  <c r="H540" i="28" s="1"/>
  <c r="H541" i="28" s="1"/>
  <c r="H542" i="28" s="1"/>
  <c r="H543" i="28" s="1"/>
  <c r="H544" i="28" s="1"/>
  <c r="H545" i="28" s="1"/>
  <c r="H546" i="28" s="1"/>
  <c r="H547" i="28" s="1"/>
  <c r="H548" i="28" s="1"/>
  <c r="H549" i="28" s="1"/>
  <c r="H550" i="28" s="1"/>
  <c r="H551" i="28" s="1"/>
  <c r="H552" i="28" s="1"/>
  <c r="H553" i="28" s="1"/>
  <c r="H554" i="28" s="1"/>
  <c r="H555" i="28" s="1"/>
  <c r="H556" i="28" s="1"/>
  <c r="H557" i="28" s="1"/>
  <c r="H558" i="28" s="1"/>
  <c r="H559" i="28" s="1"/>
  <c r="H560" i="28" s="1"/>
  <c r="H561" i="28" s="1"/>
  <c r="H562" i="28" s="1"/>
  <c r="H563" i="28" s="1"/>
  <c r="H564" i="28" s="1"/>
  <c r="H565" i="28" s="1"/>
  <c r="H566" i="28" s="1"/>
  <c r="H567" i="28" s="1"/>
  <c r="H568" i="28" s="1"/>
  <c r="H569" i="28" s="1"/>
  <c r="H570" i="28" s="1"/>
  <c r="H571" i="28" s="1"/>
  <c r="H572" i="28" s="1"/>
  <c r="H573" i="28" s="1"/>
  <c r="H574" i="28" s="1"/>
  <c r="H575" i="28" s="1"/>
  <c r="H576" i="28" s="1"/>
  <c r="H577" i="28" s="1"/>
  <c r="H578" i="28" s="1"/>
  <c r="H579" i="28" s="1"/>
  <c r="H580" i="28" s="1"/>
  <c r="H581" i="28" s="1"/>
  <c r="H582" i="28" s="1"/>
  <c r="H583" i="28" s="1"/>
  <c r="H584" i="28" s="1"/>
  <c r="H585" i="28" s="1"/>
  <c r="H586" i="28" s="1"/>
  <c r="H587" i="28" s="1"/>
  <c r="H588" i="28" s="1"/>
  <c r="H589" i="28" s="1"/>
  <c r="H590" i="28" s="1"/>
  <c r="H591" i="28" s="1"/>
  <c r="H592" i="28" s="1"/>
  <c r="H593" i="28" s="1"/>
  <c r="H594" i="28" s="1"/>
  <c r="H595" i="28" s="1"/>
  <c r="H596" i="28" s="1"/>
  <c r="H597" i="28" s="1"/>
  <c r="H598" i="28" s="1"/>
  <c r="H599" i="28" s="1"/>
  <c r="H600" i="28" s="1"/>
  <c r="H601" i="28" s="1"/>
  <c r="H602" i="28" s="1"/>
  <c r="H603" i="28" s="1"/>
  <c r="H604" i="28" s="1"/>
  <c r="H605" i="28" s="1"/>
  <c r="H606" i="28" s="1"/>
  <c r="H607" i="28" s="1"/>
  <c r="H608" i="28" s="1"/>
  <c r="H609" i="28" s="1"/>
  <c r="H610" i="28" s="1"/>
  <c r="H611" i="28" s="1"/>
  <c r="H612" i="28" s="1"/>
  <c r="H613" i="28" s="1"/>
  <c r="H614" i="28" s="1"/>
  <c r="H615" i="28" s="1"/>
  <c r="H616" i="28" s="1"/>
  <c r="H617" i="28" s="1"/>
  <c r="H618" i="28" s="1"/>
  <c r="H619" i="28" s="1"/>
  <c r="H620" i="28" s="1"/>
  <c r="H621" i="28" s="1"/>
  <c r="H622" i="28" s="1"/>
  <c r="H623" i="28" s="1"/>
  <c r="H624" i="28" s="1"/>
  <c r="H625" i="28" s="1"/>
  <c r="H626" i="28" s="1"/>
  <c r="H627" i="28" s="1"/>
  <c r="H628" i="28" s="1"/>
  <c r="H629" i="28" s="1"/>
  <c r="H630" i="28" s="1"/>
  <c r="H631" i="28" s="1"/>
  <c r="H632" i="28" s="1"/>
  <c r="H633" i="28" s="1"/>
  <c r="H634" i="28" s="1"/>
  <c r="H635" i="28" s="1"/>
  <c r="H636" i="28" s="1"/>
  <c r="H637" i="28" s="1"/>
  <c r="H638" i="28" s="1"/>
  <c r="H639" i="28" s="1"/>
  <c r="H640" i="28" s="1"/>
  <c r="H641" i="28" s="1"/>
  <c r="H642" i="28" s="1"/>
  <c r="H643" i="28" s="1"/>
  <c r="H644" i="28" s="1"/>
  <c r="H645" i="28" s="1"/>
  <c r="H646" i="28" s="1"/>
  <c r="H647" i="28" s="1"/>
  <c r="H648" i="28" s="1"/>
  <c r="H649" i="28" s="1"/>
  <c r="H650" i="28" s="1"/>
  <c r="H651" i="28" s="1"/>
  <c r="H652" i="28" s="1"/>
  <c r="H653" i="28" s="1"/>
  <c r="H654" i="28" s="1"/>
  <c r="H655" i="28" s="1"/>
  <c r="H656" i="28" s="1"/>
  <c r="H657" i="28" s="1"/>
  <c r="H658" i="28" s="1"/>
  <c r="H659" i="28" s="1"/>
  <c r="H660" i="28" s="1"/>
  <c r="H661" i="28" s="1"/>
  <c r="H662" i="28" s="1"/>
  <c r="H663" i="28" s="1"/>
  <c r="H664" i="28" s="1"/>
  <c r="H665" i="28" s="1"/>
  <c r="H666" i="28" s="1"/>
  <c r="H667" i="28" s="1"/>
  <c r="H668" i="28" s="1"/>
  <c r="H669" i="28" s="1"/>
  <c r="H670" i="28" s="1"/>
  <c r="H671" i="28" s="1"/>
  <c r="H672" i="28" s="1"/>
  <c r="H673" i="28" s="1"/>
  <c r="H674" i="28" s="1"/>
  <c r="H675" i="28" s="1"/>
  <c r="H676" i="28" s="1"/>
  <c r="H677" i="28" s="1"/>
  <c r="H678" i="28" s="1"/>
  <c r="H679" i="28" s="1"/>
  <c r="H680" i="28" s="1"/>
  <c r="H681" i="28" s="1"/>
  <c r="H682" i="28" s="1"/>
  <c r="H683" i="28" s="1"/>
  <c r="H684" i="28" s="1"/>
  <c r="H685" i="28" s="1"/>
  <c r="H686" i="28" s="1"/>
  <c r="H687" i="28" s="1"/>
  <c r="H688" i="28" s="1"/>
  <c r="H689" i="28" s="1"/>
  <c r="H690" i="28" s="1"/>
  <c r="H691" i="28" s="1"/>
  <c r="H692" i="28" s="1"/>
  <c r="H693" i="28" s="1"/>
  <c r="H694" i="28" s="1"/>
  <c r="H695" i="28" s="1"/>
  <c r="H696" i="28" s="1"/>
  <c r="H697" i="28" s="1"/>
  <c r="H698" i="28" s="1"/>
  <c r="H699" i="28" s="1"/>
  <c r="H700" i="28" s="1"/>
  <c r="H701" i="28" s="1"/>
  <c r="H702" i="28" s="1"/>
  <c r="H703" i="28" s="1"/>
  <c r="H704" i="28" s="1"/>
  <c r="H705" i="28" s="1"/>
  <c r="H706" i="28" s="1"/>
  <c r="H707" i="28" s="1"/>
  <c r="H708" i="28" s="1"/>
  <c r="H709" i="28" s="1"/>
  <c r="H710" i="28" s="1"/>
  <c r="H711" i="28" s="1"/>
  <c r="H712" i="28" s="1"/>
  <c r="H713" i="28" s="1"/>
  <c r="H714" i="28" s="1"/>
  <c r="H715" i="28" s="1"/>
  <c r="H716" i="28" s="1"/>
  <c r="H717" i="28" s="1"/>
  <c r="H718" i="28" s="1"/>
  <c r="H719" i="28" s="1"/>
  <c r="H720" i="28" s="1"/>
  <c r="H721" i="28" s="1"/>
  <c r="H722" i="28" s="1"/>
  <c r="H723" i="28" s="1"/>
  <c r="H724" i="28" s="1"/>
  <c r="H725" i="28" s="1"/>
  <c r="H726" i="28" s="1"/>
  <c r="H727" i="28" s="1"/>
  <c r="H728" i="28" s="1"/>
  <c r="H729" i="28" s="1"/>
  <c r="H730" i="28" s="1"/>
  <c r="H731" i="28" s="1"/>
  <c r="H732" i="28" s="1"/>
  <c r="H733" i="28" s="1"/>
  <c r="H734" i="28" s="1"/>
  <c r="H735" i="28" s="1"/>
  <c r="H736" i="28" s="1"/>
  <c r="H737" i="28" s="1"/>
  <c r="H738" i="28" s="1"/>
  <c r="H739" i="28" s="1"/>
  <c r="H740" i="28" s="1"/>
  <c r="H741" i="28" s="1"/>
  <c r="H742" i="28" s="1"/>
  <c r="H743" i="28" s="1"/>
  <c r="H744" i="28" s="1"/>
  <c r="H745" i="28" s="1"/>
  <c r="H746" i="28" s="1"/>
  <c r="H747" i="28" s="1"/>
  <c r="H748" i="28" s="1"/>
  <c r="H749" i="28" s="1"/>
  <c r="H750" i="28" s="1"/>
  <c r="H751" i="28" s="1"/>
  <c r="H752" i="28" s="1"/>
  <c r="H753" i="28" s="1"/>
  <c r="H754" i="28" s="1"/>
  <c r="H755" i="28" s="1"/>
  <c r="H756" i="28" s="1"/>
  <c r="H757" i="28" s="1"/>
  <c r="H758" i="28" s="1"/>
  <c r="H759" i="28" s="1"/>
  <c r="H760" i="28" s="1"/>
  <c r="H761" i="28" s="1"/>
  <c r="H762" i="28" s="1"/>
  <c r="H763" i="28" s="1"/>
  <c r="H764" i="28" s="1"/>
  <c r="H765" i="28" s="1"/>
  <c r="H766" i="28" s="1"/>
  <c r="H767" i="28" s="1"/>
  <c r="H768" i="28" s="1"/>
  <c r="H769" i="28" s="1"/>
  <c r="H770" i="28" s="1"/>
  <c r="H771" i="28" s="1"/>
  <c r="H772" i="28" s="1"/>
  <c r="H773" i="28" s="1"/>
  <c r="H774" i="28" s="1"/>
  <c r="H775" i="28" s="1"/>
  <c r="H776" i="28" s="1"/>
  <c r="H777" i="28" s="1"/>
  <c r="H778" i="28" s="1"/>
  <c r="H779" i="28" s="1"/>
  <c r="H780" i="28" s="1"/>
  <c r="H781" i="28" s="1"/>
  <c r="H782" i="28" s="1"/>
  <c r="H783" i="28" s="1"/>
  <c r="H784" i="28" s="1"/>
  <c r="H785" i="28" s="1"/>
  <c r="H786" i="28" s="1"/>
  <c r="H787" i="28" s="1"/>
  <c r="H788" i="28" s="1"/>
  <c r="H789" i="28" s="1"/>
  <c r="H790" i="28" s="1"/>
  <c r="H791" i="28" s="1"/>
  <c r="H792" i="28" s="1"/>
  <c r="H793" i="28" s="1"/>
  <c r="H794" i="28" s="1"/>
  <c r="H795" i="28" s="1"/>
  <c r="H796" i="28" s="1"/>
  <c r="H797" i="28" s="1"/>
  <c r="H798" i="28" s="1"/>
  <c r="H799" i="28" s="1"/>
  <c r="H800" i="28" s="1"/>
  <c r="H801" i="28" s="1"/>
  <c r="H802" i="28" s="1"/>
  <c r="H803" i="28" s="1"/>
  <c r="H804" i="28" s="1"/>
  <c r="H805" i="28" s="1"/>
  <c r="H806" i="28" s="1"/>
  <c r="H807" i="28" s="1"/>
  <c r="H808" i="28" s="1"/>
  <c r="H809" i="28" s="1"/>
  <c r="H810" i="28" s="1"/>
  <c r="H811" i="28" s="1"/>
  <c r="H812" i="28" s="1"/>
  <c r="H813" i="28" s="1"/>
  <c r="H814" i="28" s="1"/>
  <c r="H815" i="28" s="1"/>
  <c r="H816" i="28" s="1"/>
  <c r="H817" i="28" s="1"/>
  <c r="H818" i="28" s="1"/>
  <c r="H819" i="28" s="1"/>
  <c r="H820" i="28" s="1"/>
  <c r="H821" i="28" s="1"/>
  <c r="H822" i="28" s="1"/>
  <c r="H823" i="28" s="1"/>
  <c r="H824" i="28" s="1"/>
  <c r="H825" i="28" s="1"/>
  <c r="H826" i="28" s="1"/>
  <c r="H827" i="28" s="1"/>
  <c r="H828" i="28" s="1"/>
  <c r="H829" i="28" s="1"/>
  <c r="H830" i="28" s="1"/>
  <c r="H831" i="28" s="1"/>
  <c r="H832" i="28" s="1"/>
  <c r="H833" i="28" s="1"/>
  <c r="H834" i="28" s="1"/>
  <c r="H835" i="28" s="1"/>
  <c r="H836" i="28" s="1"/>
  <c r="H837" i="28" s="1"/>
  <c r="H838" i="28" s="1"/>
  <c r="H839" i="28" s="1"/>
  <c r="H840" i="28" s="1"/>
  <c r="H841" i="28" s="1"/>
  <c r="H842" i="28" s="1"/>
  <c r="H843" i="28" s="1"/>
  <c r="H844" i="28" s="1"/>
  <c r="H845" i="28" s="1"/>
  <c r="H846" i="28" s="1"/>
  <c r="H847" i="28" s="1"/>
  <c r="H848" i="28" s="1"/>
  <c r="H849" i="28" s="1"/>
  <c r="H850" i="28" s="1"/>
  <c r="H851" i="28" s="1"/>
  <c r="H852" i="28" s="1"/>
  <c r="H853" i="28" s="1"/>
  <c r="H854" i="28" s="1"/>
  <c r="H855" i="28" s="1"/>
  <c r="H856" i="28" s="1"/>
  <c r="H857" i="28" s="1"/>
  <c r="H858" i="28" s="1"/>
  <c r="H859" i="28" s="1"/>
  <c r="H860" i="28" s="1"/>
  <c r="H861" i="28" s="1"/>
  <c r="H862" i="28" s="1"/>
  <c r="H863" i="28" s="1"/>
  <c r="H864" i="28" s="1"/>
  <c r="H865" i="28" s="1"/>
  <c r="H866" i="28" s="1"/>
  <c r="H867" i="28" s="1"/>
  <c r="H868" i="28" s="1"/>
  <c r="H869" i="28" s="1"/>
  <c r="H870" i="28" s="1"/>
  <c r="H871" i="28" s="1"/>
  <c r="H872" i="28" s="1"/>
  <c r="H873" i="28" s="1"/>
  <c r="H874" i="28" s="1"/>
  <c r="H875" i="28" s="1"/>
  <c r="H876" i="28" s="1"/>
  <c r="H877" i="28" s="1"/>
  <c r="H878" i="28" s="1"/>
  <c r="H879" i="28" s="1"/>
  <c r="H880" i="28" s="1"/>
  <c r="H881" i="28" s="1"/>
  <c r="H882" i="28" s="1"/>
  <c r="H883" i="28" s="1"/>
  <c r="H884" i="28" s="1"/>
  <c r="H885" i="28" s="1"/>
  <c r="H886" i="28" s="1"/>
  <c r="H887" i="28" s="1"/>
  <c r="H888" i="28" s="1"/>
  <c r="H889" i="28" s="1"/>
  <c r="H890" i="28" s="1"/>
  <c r="H891" i="28" s="1"/>
  <c r="H892" i="28" s="1"/>
  <c r="H893" i="28" s="1"/>
  <c r="H894" i="28" s="1"/>
  <c r="H895" i="28" s="1"/>
  <c r="H896" i="28" s="1"/>
  <c r="H897" i="28" s="1"/>
  <c r="H898" i="28" s="1"/>
  <c r="H899" i="28" s="1"/>
  <c r="H900" i="28" s="1"/>
  <c r="H901" i="28" s="1"/>
  <c r="H902" i="28" s="1"/>
  <c r="H903" i="28" s="1"/>
  <c r="H904" i="28" s="1"/>
  <c r="H905" i="28" s="1"/>
  <c r="H906" i="28" s="1"/>
  <c r="H907" i="28" s="1"/>
  <c r="H908" i="28" s="1"/>
  <c r="H909" i="28" s="1"/>
  <c r="H910" i="28" s="1"/>
  <c r="H911" i="28" s="1"/>
  <c r="H912" i="28" s="1"/>
  <c r="H913" i="28" s="1"/>
  <c r="H914" i="28" s="1"/>
  <c r="H915" i="28" s="1"/>
  <c r="H916" i="28" s="1"/>
  <c r="H917" i="28" s="1"/>
  <c r="H918" i="28" s="1"/>
  <c r="H919" i="28" s="1"/>
  <c r="H920" i="28" s="1"/>
  <c r="H921" i="28" s="1"/>
  <c r="H922" i="28" s="1"/>
  <c r="H923" i="28" s="1"/>
  <c r="H924" i="28" s="1"/>
  <c r="H925" i="28" s="1"/>
  <c r="H926" i="28" s="1"/>
  <c r="H927" i="28" s="1"/>
  <c r="H928" i="28" s="1"/>
  <c r="H929" i="28" s="1"/>
  <c r="H930" i="28" s="1"/>
  <c r="H931" i="28" s="1"/>
  <c r="H932" i="28" s="1"/>
  <c r="H933" i="28" s="1"/>
  <c r="H934" i="28" s="1"/>
  <c r="H935" i="28" s="1"/>
  <c r="H936" i="28" s="1"/>
  <c r="H937" i="28" s="1"/>
  <c r="H938" i="28" s="1"/>
  <c r="H939" i="28" s="1"/>
  <c r="H940" i="28" s="1"/>
  <c r="H941" i="28" s="1"/>
  <c r="H942" i="28" s="1"/>
  <c r="H943" i="28" s="1"/>
  <c r="H944" i="28" s="1"/>
  <c r="H945" i="28" s="1"/>
  <c r="H946" i="28" s="1"/>
  <c r="H947" i="28" s="1"/>
  <c r="H948" i="28" s="1"/>
  <c r="H949" i="28" s="1"/>
  <c r="H950" i="28" s="1"/>
  <c r="H951" i="28" s="1"/>
  <c r="H952" i="28" s="1"/>
  <c r="H953" i="28" s="1"/>
  <c r="H954" i="28" s="1"/>
  <c r="H955" i="28" s="1"/>
  <c r="H956" i="28" s="1"/>
  <c r="H957" i="28" s="1"/>
  <c r="H958" i="28" s="1"/>
  <c r="H959" i="28" s="1"/>
  <c r="H960" i="28" s="1"/>
  <c r="H961" i="28" s="1"/>
  <c r="H962" i="28" s="1"/>
  <c r="H963" i="28" s="1"/>
  <c r="H964" i="28" s="1"/>
  <c r="H965" i="28" s="1"/>
  <c r="H966" i="28" s="1"/>
  <c r="H967" i="28" s="1"/>
  <c r="H968" i="28" s="1"/>
  <c r="H969" i="28" s="1"/>
  <c r="H970" i="28" s="1"/>
  <c r="H971" i="28" s="1"/>
  <c r="H972" i="28" s="1"/>
  <c r="H973" i="28" s="1"/>
  <c r="H974" i="28" s="1"/>
  <c r="H975" i="28" s="1"/>
  <c r="H976" i="28" s="1"/>
  <c r="H977" i="28" s="1"/>
  <c r="H978" i="28" s="1"/>
  <c r="H979" i="28" s="1"/>
  <c r="H980" i="28" s="1"/>
  <c r="H981" i="28" s="1"/>
  <c r="H982" i="28" s="1"/>
  <c r="H983" i="28" s="1"/>
  <c r="H984" i="28" s="1"/>
  <c r="H985" i="28" s="1"/>
  <c r="H986" i="28" s="1"/>
  <c r="H987" i="28" s="1"/>
  <c r="H988" i="28" s="1"/>
  <c r="H989" i="28" s="1"/>
  <c r="H990" i="28" s="1"/>
  <c r="H991" i="28" s="1"/>
  <c r="H992" i="28" s="1"/>
  <c r="H993" i="28" s="1"/>
  <c r="H994" i="28" s="1"/>
  <c r="H995" i="28" s="1"/>
  <c r="H996" i="28" s="1"/>
  <c r="H997" i="28" s="1"/>
  <c r="H998" i="28" s="1"/>
  <c r="H999" i="28" s="1"/>
  <c r="H1000" i="28" s="1"/>
  <c r="H1001" i="28" s="1"/>
  <c r="H1002" i="28" s="1"/>
  <c r="H1003" i="28" s="1"/>
  <c r="H1004" i="28" s="1"/>
  <c r="H1005" i="28" s="1"/>
  <c r="H1006" i="28" s="1"/>
  <c r="H1007" i="28" s="1"/>
  <c r="H1008" i="28" s="1"/>
  <c r="H1009" i="28" s="1"/>
  <c r="H1010" i="28" s="1"/>
  <c r="H1011" i="28" s="1"/>
  <c r="H1012" i="28" s="1"/>
  <c r="H1013" i="28" s="1"/>
  <c r="H1014" i="28" s="1"/>
  <c r="H1015" i="28" s="1"/>
  <c r="H1016" i="28" s="1"/>
  <c r="H1017" i="28" s="1"/>
  <c r="H1018" i="28" s="1"/>
  <c r="H1019" i="28" s="1"/>
  <c r="H1020" i="28" s="1"/>
  <c r="H1021" i="28" s="1"/>
  <c r="H1022" i="28" s="1"/>
  <c r="H1023" i="28" s="1"/>
  <c r="H1024" i="28" s="1"/>
  <c r="H1025" i="28" s="1"/>
  <c r="H1026" i="28" s="1"/>
  <c r="H1027" i="28" s="1"/>
  <c r="H1028" i="28" s="1"/>
  <c r="H1029" i="28" s="1"/>
  <c r="H1030" i="28" s="1"/>
  <c r="H1031" i="28" s="1"/>
  <c r="H1032" i="28" s="1"/>
  <c r="H1033" i="28" s="1"/>
  <c r="H1034" i="28" s="1"/>
  <c r="H1035" i="28" s="1"/>
  <c r="H1036" i="28" s="1"/>
  <c r="H1037" i="28" s="1"/>
  <c r="H1038" i="28" s="1"/>
  <c r="H1039" i="28" s="1"/>
  <c r="H1040" i="28" s="1"/>
  <c r="H1041" i="28" s="1"/>
  <c r="H1042" i="28" s="1"/>
  <c r="H1043" i="28" s="1"/>
  <c r="H1044" i="28" s="1"/>
  <c r="H1045" i="28" s="1"/>
  <c r="H1046" i="28" s="1"/>
  <c r="H1047" i="28" s="1"/>
  <c r="H1048" i="28" s="1"/>
  <c r="H1049" i="28" s="1"/>
  <c r="H1050" i="28" s="1"/>
  <c r="H1051" i="28" s="1"/>
  <c r="H1052" i="28" s="1"/>
  <c r="H1053" i="28" s="1"/>
  <c r="H1054" i="28" s="1"/>
  <c r="H1055" i="28" s="1"/>
  <c r="H1056" i="28" s="1"/>
  <c r="H1057" i="28" s="1"/>
  <c r="H1058" i="28" s="1"/>
  <c r="H1059" i="28" s="1"/>
  <c r="H1060" i="28" s="1"/>
  <c r="H1061" i="28" s="1"/>
  <c r="H1062" i="28" s="1"/>
  <c r="H1063" i="28" s="1"/>
  <c r="H1064" i="28" s="1"/>
  <c r="H1065" i="28" s="1"/>
  <c r="H1066" i="28" s="1"/>
  <c r="H1067" i="28" s="1"/>
  <c r="H1068" i="28" s="1"/>
  <c r="H1069" i="28" s="1"/>
  <c r="H1070" i="28" s="1"/>
  <c r="H1071" i="28" s="1"/>
  <c r="H1072" i="28" s="1"/>
  <c r="H1073" i="28" s="1"/>
  <c r="H1074" i="28" s="1"/>
  <c r="H1075" i="28" s="1"/>
  <c r="H1076" i="28" s="1"/>
  <c r="H1077" i="28" s="1"/>
  <c r="H1078" i="28" s="1"/>
  <c r="H1079" i="28" s="1"/>
  <c r="H1080" i="28" s="1"/>
  <c r="H1081" i="28" s="1"/>
  <c r="H1082" i="28" s="1"/>
  <c r="H1083" i="28" s="1"/>
  <c r="H1084" i="28" s="1"/>
  <c r="H1085" i="28" s="1"/>
  <c r="H1086" i="28" s="1"/>
  <c r="H1087" i="28" s="1"/>
  <c r="H1088" i="28" s="1"/>
  <c r="H1089" i="28" s="1"/>
  <c r="H1090" i="28" s="1"/>
  <c r="H1091" i="28" s="1"/>
  <c r="H1092" i="28" s="1"/>
  <c r="H1093" i="28" s="1"/>
  <c r="H1094" i="28" s="1"/>
  <c r="H1095" i="28" s="1"/>
  <c r="H1096" i="28" s="1"/>
  <c r="H1097" i="28" s="1"/>
  <c r="H1098" i="28" s="1"/>
  <c r="H1099" i="28" s="1"/>
  <c r="H1100" i="28" s="1"/>
  <c r="H1101" i="28" s="1"/>
  <c r="H1102" i="28" s="1"/>
  <c r="H1103" i="28" s="1"/>
  <c r="H1104" i="28" s="1"/>
  <c r="H1105" i="28" s="1"/>
  <c r="H1106" i="28" s="1"/>
  <c r="H1107" i="28" s="1"/>
  <c r="H1108" i="28" s="1"/>
  <c r="H1109" i="28" s="1"/>
  <c r="H1110" i="28" s="1"/>
  <c r="H1111" i="28" s="1"/>
  <c r="H1112" i="28" s="1"/>
  <c r="H1113" i="28" s="1"/>
  <c r="H1114" i="28" s="1"/>
  <c r="H1115" i="28" s="1"/>
  <c r="H1116" i="28" s="1"/>
  <c r="H1117" i="28" s="1"/>
  <c r="H1118" i="28" s="1"/>
  <c r="H1119" i="28" s="1"/>
  <c r="H1120" i="28" s="1"/>
  <c r="H1121" i="28" s="1"/>
  <c r="H1122" i="28" s="1"/>
  <c r="H1123" i="28" s="1"/>
  <c r="H1124" i="28" s="1"/>
  <c r="H1125" i="28" s="1"/>
  <c r="H1126" i="28" s="1"/>
  <c r="H1127" i="28" s="1"/>
  <c r="H1128" i="28" s="1"/>
  <c r="H1129" i="28" s="1"/>
  <c r="H1130" i="28" s="1"/>
  <c r="H1131" i="28" s="1"/>
  <c r="H1132" i="28" s="1"/>
  <c r="H1133" i="28" s="1"/>
  <c r="H1134" i="28" s="1"/>
  <c r="H1135" i="28" s="1"/>
  <c r="H1136" i="28" s="1"/>
  <c r="H1137" i="28" s="1"/>
  <c r="H1138" i="28" s="1"/>
  <c r="H1139" i="28" s="1"/>
  <c r="H1140" i="28" s="1"/>
  <c r="H1141" i="28" s="1"/>
  <c r="H1142" i="28" s="1"/>
  <c r="H1143" i="28" s="1"/>
  <c r="H1144" i="28" s="1"/>
  <c r="H1145" i="28" s="1"/>
  <c r="H1146" i="28" s="1"/>
  <c r="H1147" i="28" s="1"/>
  <c r="H1148" i="28" s="1"/>
  <c r="H1149" i="28" s="1"/>
  <c r="H1150" i="28" s="1"/>
  <c r="H1151" i="28" s="1"/>
  <c r="H1152" i="28" s="1"/>
  <c r="H1153" i="28" s="1"/>
  <c r="H1154" i="28" s="1"/>
  <c r="H1155" i="28" s="1"/>
  <c r="H1156" i="28" s="1"/>
  <c r="H1157" i="28" s="1"/>
  <c r="H1158" i="28" s="1"/>
  <c r="H1159" i="28" s="1"/>
  <c r="H1160" i="28" s="1"/>
  <c r="H1161" i="28" s="1"/>
  <c r="H1162" i="28" s="1"/>
  <c r="H1163" i="28" s="1"/>
  <c r="H1164" i="28" s="1"/>
  <c r="H1165" i="28" s="1"/>
  <c r="H1166" i="28" s="1"/>
  <c r="H1167" i="28" s="1"/>
  <c r="H1168" i="28" s="1"/>
  <c r="H1169" i="28" s="1"/>
  <c r="H1170" i="28" s="1"/>
  <c r="H1171" i="28" s="1"/>
  <c r="H1172" i="28" s="1"/>
  <c r="H1173" i="28" s="1"/>
  <c r="H1174" i="28" s="1"/>
  <c r="H1175" i="28" s="1"/>
  <c r="H1176" i="28" s="1"/>
  <c r="H1177" i="28" s="1"/>
  <c r="H1178" i="28" s="1"/>
  <c r="H1179" i="28" s="1"/>
  <c r="H1180" i="28" s="1"/>
  <c r="H1181" i="28" s="1"/>
  <c r="H1182" i="28" s="1"/>
  <c r="H1183" i="28" s="1"/>
  <c r="H1184" i="28" s="1"/>
  <c r="H1185" i="28" s="1"/>
  <c r="H1186" i="28" s="1"/>
  <c r="H1187" i="28" s="1"/>
  <c r="H1188" i="28" s="1"/>
  <c r="H1189" i="28" s="1"/>
  <c r="H1190" i="28" s="1"/>
  <c r="H1191" i="28" s="1"/>
  <c r="H1192" i="28" s="1"/>
  <c r="H1193" i="28" s="1"/>
  <c r="H1194" i="28" s="1"/>
  <c r="H1195" i="28" s="1"/>
  <c r="H1196" i="28" s="1"/>
  <c r="H1197" i="28" s="1"/>
  <c r="H1198" i="28" s="1"/>
  <c r="H1199" i="28" s="1"/>
  <c r="H1200" i="28" s="1"/>
  <c r="H1201" i="28" s="1"/>
  <c r="H1202" i="28" s="1"/>
  <c r="H1203" i="28" s="1"/>
  <c r="H1204" i="28" s="1"/>
  <c r="H1205" i="28" s="1"/>
  <c r="H1206" i="28" s="1"/>
  <c r="H1207" i="28" s="1"/>
  <c r="H1208" i="28" s="1"/>
  <c r="H1209" i="28" s="1"/>
  <c r="H1210" i="28" s="1"/>
  <c r="H1211" i="28" s="1"/>
  <c r="H1212" i="28" s="1"/>
  <c r="H1213" i="28" s="1"/>
  <c r="H1214" i="28" s="1"/>
  <c r="H1215" i="28" s="1"/>
  <c r="H1216" i="28" s="1"/>
  <c r="H1217" i="28" s="1"/>
  <c r="H1218" i="28" s="1"/>
  <c r="H1219" i="28" s="1"/>
  <c r="H1220" i="28" s="1"/>
  <c r="H1221" i="28" s="1"/>
  <c r="H1222" i="28" s="1"/>
  <c r="H1223" i="28" s="1"/>
  <c r="H1224" i="28" s="1"/>
  <c r="H1225" i="28" s="1"/>
  <c r="H1226" i="28" s="1"/>
  <c r="H1227" i="28" s="1"/>
  <c r="H1228" i="28" s="1"/>
  <c r="H1229" i="28" s="1"/>
  <c r="H1230" i="28" s="1"/>
  <c r="H1231" i="28" s="1"/>
  <c r="H1232" i="28" s="1"/>
  <c r="H1233" i="28" s="1"/>
  <c r="H1234" i="28" s="1"/>
  <c r="H1235" i="28" s="1"/>
  <c r="H1236" i="28" s="1"/>
  <c r="H1237" i="28" s="1"/>
  <c r="H1238" i="28" s="1"/>
  <c r="H1239" i="28" s="1"/>
  <c r="H1240" i="28" s="1"/>
  <c r="H1241" i="28" s="1"/>
  <c r="H1242" i="28" s="1"/>
  <c r="H1243" i="28" s="1"/>
  <c r="H1244" i="28" s="1"/>
  <c r="H1245" i="28" s="1"/>
  <c r="H1246" i="28" s="1"/>
  <c r="H1247" i="28" s="1"/>
  <c r="H1248" i="28" s="1"/>
  <c r="H1249" i="28" s="1"/>
  <c r="H1250" i="28" s="1"/>
  <c r="H1251" i="28" s="1"/>
  <c r="H1252" i="28" s="1"/>
  <c r="H1253" i="28" s="1"/>
  <c r="H1254" i="28" s="1"/>
  <c r="H1255" i="28" s="1"/>
  <c r="H1256" i="28" s="1"/>
  <c r="H1257" i="28" s="1"/>
  <c r="H1258" i="28" s="1"/>
  <c r="H1259" i="28" s="1"/>
  <c r="H1260" i="28" s="1"/>
  <c r="H1261" i="28" s="1"/>
  <c r="H1262" i="28" s="1"/>
  <c r="H1263" i="28" s="1"/>
  <c r="H1264" i="28" s="1"/>
  <c r="H1265" i="28" s="1"/>
  <c r="H1266" i="28" s="1"/>
  <c r="H1267" i="28" s="1"/>
  <c r="H1268" i="28" s="1"/>
  <c r="H1269" i="28" s="1"/>
  <c r="H1270" i="28" s="1"/>
  <c r="H1271" i="28" s="1"/>
  <c r="H1272" i="28" s="1"/>
  <c r="H1273" i="28" s="1"/>
  <c r="H1274" i="28" s="1"/>
  <c r="H1275" i="28" s="1"/>
  <c r="H1276" i="28" s="1"/>
  <c r="H1277" i="28" s="1"/>
  <c r="H1278" i="28" s="1"/>
  <c r="H1279" i="28" s="1"/>
  <c r="H1280" i="28" s="1"/>
  <c r="H1281" i="28" s="1"/>
  <c r="H1282" i="28" s="1"/>
  <c r="H1283" i="28" s="1"/>
  <c r="H1284" i="28" s="1"/>
  <c r="H1285" i="28" s="1"/>
  <c r="H1286" i="28" s="1"/>
  <c r="H1287" i="28" s="1"/>
  <c r="H1288" i="28" s="1"/>
  <c r="H1289" i="28" s="1"/>
  <c r="H1290" i="28" s="1"/>
  <c r="H1291" i="28" s="1"/>
  <c r="H1292" i="28" s="1"/>
  <c r="H1293" i="28" s="1"/>
  <c r="H1294" i="28" s="1"/>
  <c r="H1295" i="28" s="1"/>
  <c r="H1296" i="28" s="1"/>
  <c r="H1297" i="28" s="1"/>
  <c r="H1298" i="28" s="1"/>
  <c r="H1299" i="28" s="1"/>
  <c r="H1300" i="28" s="1"/>
  <c r="H1301" i="28" s="1"/>
  <c r="H1302" i="28" s="1"/>
  <c r="H1303" i="28" s="1"/>
  <c r="H1304" i="28" s="1"/>
  <c r="H1305" i="28" s="1"/>
  <c r="H1306" i="28" s="1"/>
  <c r="H1307" i="28" s="1"/>
  <c r="H1308" i="28" s="1"/>
  <c r="H1309" i="28" s="1"/>
  <c r="H1310" i="28" s="1"/>
  <c r="H1311" i="28" s="1"/>
  <c r="H1312" i="28" s="1"/>
  <c r="H1313" i="28" s="1"/>
  <c r="H1314" i="28" s="1"/>
  <c r="H1315" i="28" s="1"/>
  <c r="H1316" i="28" s="1"/>
  <c r="H1317" i="28" s="1"/>
  <c r="H1318" i="28" s="1"/>
  <c r="H1319" i="28" s="1"/>
  <c r="H1320" i="28" s="1"/>
  <c r="H1321" i="28" s="1"/>
  <c r="H1322" i="28" s="1"/>
  <c r="H1323" i="28" s="1"/>
  <c r="H1324" i="28" s="1"/>
  <c r="H1325" i="28" s="1"/>
  <c r="H1326" i="28" s="1"/>
  <c r="H1327" i="28" s="1"/>
  <c r="H1328" i="28" s="1"/>
  <c r="H1329" i="28" s="1"/>
  <c r="H1330" i="28" s="1"/>
  <c r="H1331" i="28" s="1"/>
  <c r="H1332" i="28" s="1"/>
  <c r="H1333" i="28" s="1"/>
  <c r="H1334" i="28" s="1"/>
  <c r="H1335" i="28" s="1"/>
  <c r="H1336" i="28" s="1"/>
  <c r="H1337" i="28" s="1"/>
  <c r="H1338" i="28" s="1"/>
  <c r="H1339" i="28" s="1"/>
  <c r="H1340" i="28" s="1"/>
  <c r="H1341" i="28" s="1"/>
  <c r="H1342" i="28" s="1"/>
  <c r="H1343" i="28" s="1"/>
  <c r="H1344" i="28" s="1"/>
  <c r="H1345" i="28" s="1"/>
  <c r="H1346" i="28" s="1"/>
  <c r="H1347" i="28" s="1"/>
  <c r="H1348" i="28" s="1"/>
  <c r="H1349" i="28" s="1"/>
  <c r="H1350" i="28" s="1"/>
  <c r="H1351" i="28" s="1"/>
  <c r="H1352" i="28" s="1"/>
  <c r="H1353" i="28" s="1"/>
  <c r="H1354" i="28" s="1"/>
  <c r="H1355" i="28" s="1"/>
  <c r="H1356" i="28" s="1"/>
  <c r="H1357" i="28" s="1"/>
  <c r="H1358" i="28" s="1"/>
  <c r="H1359" i="28" s="1"/>
  <c r="H1360" i="28" s="1"/>
  <c r="H1361" i="28" s="1"/>
  <c r="H1362" i="28" s="1"/>
  <c r="H1363" i="28" s="1"/>
  <c r="H1364" i="28" s="1"/>
  <c r="H1365" i="28" s="1"/>
  <c r="H1366" i="28" s="1"/>
  <c r="H1367" i="28" s="1"/>
  <c r="H1368" i="28" s="1"/>
  <c r="H1369" i="28" s="1"/>
  <c r="H1370" i="28" s="1"/>
  <c r="H1371" i="28" s="1"/>
  <c r="H1372" i="28" s="1"/>
  <c r="H1373" i="28" s="1"/>
  <c r="H1374" i="28" s="1"/>
  <c r="H1375" i="28" s="1"/>
  <c r="H1376" i="28" s="1"/>
  <c r="H1377" i="28" s="1"/>
  <c r="H1378" i="28" s="1"/>
  <c r="H1379" i="28" s="1"/>
  <c r="H1380" i="28" s="1"/>
  <c r="H1381" i="28" s="1"/>
  <c r="H1382" i="28" s="1"/>
  <c r="H1383" i="28" s="1"/>
  <c r="H1384" i="28" s="1"/>
  <c r="H1385" i="28" s="1"/>
  <c r="H1386" i="28" s="1"/>
  <c r="H1387" i="28" s="1"/>
  <c r="H1388" i="28" s="1"/>
  <c r="H1389" i="28" s="1"/>
  <c r="H1390" i="28" s="1"/>
  <c r="H1391" i="28" s="1"/>
  <c r="H1392" i="28" s="1"/>
  <c r="H1393" i="28" s="1"/>
  <c r="H1394" i="28" s="1"/>
  <c r="H1395" i="28" s="1"/>
  <c r="H1396" i="28" s="1"/>
  <c r="H1397" i="28" s="1"/>
  <c r="H1398" i="28" s="1"/>
  <c r="H1399" i="28" s="1"/>
  <c r="H1400" i="28" s="1"/>
  <c r="H1401" i="28" s="1"/>
  <c r="H1402" i="28" s="1"/>
  <c r="H1403" i="28" s="1"/>
  <c r="H1404" i="28" s="1"/>
  <c r="H1405" i="28" s="1"/>
  <c r="H1406" i="28" s="1"/>
  <c r="H1407" i="28" s="1"/>
  <c r="H1408" i="28" s="1"/>
  <c r="H1409" i="28" s="1"/>
  <c r="H1410" i="28" s="1"/>
  <c r="H1411" i="28" s="1"/>
  <c r="H1412" i="28" s="1"/>
  <c r="H1413" i="28" s="1"/>
  <c r="H1414" i="28" s="1"/>
  <c r="H1415" i="28" s="1"/>
  <c r="H1416" i="28" s="1"/>
  <c r="H1417" i="28" s="1"/>
  <c r="H1418" i="28" s="1"/>
  <c r="H1419" i="28" s="1"/>
  <c r="H1420" i="28" s="1"/>
  <c r="H1421" i="28" s="1"/>
  <c r="H1422" i="28" s="1"/>
  <c r="H1423" i="28" s="1"/>
  <c r="H1424" i="28" s="1"/>
  <c r="H1425" i="28" s="1"/>
  <c r="H1426" i="28" s="1"/>
  <c r="H1427" i="28" s="1"/>
  <c r="H1428" i="28" s="1"/>
  <c r="H1429" i="28" s="1"/>
  <c r="H1430" i="28" s="1"/>
  <c r="H1431" i="28" s="1"/>
  <c r="H1432" i="28" s="1"/>
  <c r="H1433" i="28" s="1"/>
  <c r="H1434" i="28" s="1"/>
  <c r="H1435" i="28" s="1"/>
  <c r="H1436" i="28" s="1"/>
  <c r="H1437" i="28" s="1"/>
  <c r="H1438" i="28" s="1"/>
  <c r="H1439" i="28" s="1"/>
  <c r="H1440" i="28" s="1"/>
  <c r="H1441" i="28" s="1"/>
  <c r="H1442" i="28" s="1"/>
  <c r="H1443" i="28" s="1"/>
  <c r="H1444" i="28" s="1"/>
  <c r="H1445" i="28" s="1"/>
  <c r="H1446" i="28" s="1"/>
  <c r="H1447" i="28" s="1"/>
  <c r="H1448" i="28" s="1"/>
  <c r="H1449" i="28" s="1"/>
  <c r="H1450" i="28" s="1"/>
  <c r="H1451" i="28" s="1"/>
  <c r="H1452" i="28" s="1"/>
  <c r="H1453" i="28" s="1"/>
  <c r="H1454" i="28" s="1"/>
  <c r="H1455" i="28" s="1"/>
  <c r="H1456" i="28" s="1"/>
  <c r="H1457" i="28" s="1"/>
  <c r="H1458" i="28" s="1"/>
  <c r="H1459" i="28" s="1"/>
  <c r="H1460" i="28" s="1"/>
  <c r="H1461" i="28" s="1"/>
  <c r="H1462" i="28" s="1"/>
  <c r="H1463" i="28" s="1"/>
  <c r="H1464" i="28" s="1"/>
  <c r="H1465" i="28" s="1"/>
  <c r="H1466" i="28" s="1"/>
  <c r="H1467" i="28" s="1"/>
  <c r="H1468" i="28" s="1"/>
  <c r="H1469" i="28" s="1"/>
  <c r="H1470" i="28" s="1"/>
  <c r="H1471" i="28" s="1"/>
  <c r="H1472" i="28" s="1"/>
  <c r="H1473" i="28" s="1"/>
  <c r="H1474" i="28" s="1"/>
  <c r="H1475" i="28" s="1"/>
  <c r="H1476" i="28" s="1"/>
  <c r="H1477" i="28" s="1"/>
  <c r="H1478" i="28" s="1"/>
  <c r="H1479" i="28" s="1"/>
  <c r="H1480" i="28" s="1"/>
  <c r="H1481" i="28" s="1"/>
  <c r="H1482" i="28" s="1"/>
  <c r="H1483" i="28" s="1"/>
  <c r="H1484" i="28" s="1"/>
  <c r="H1485" i="28" s="1"/>
  <c r="H1486" i="28" s="1"/>
  <c r="H1487" i="28" s="1"/>
  <c r="H1488" i="28" s="1"/>
  <c r="H1489" i="28" s="1"/>
  <c r="H1490" i="28" s="1"/>
  <c r="H1491" i="28" s="1"/>
  <c r="H1492" i="28" s="1"/>
  <c r="H1493" i="28" s="1"/>
  <c r="H1494" i="28" s="1"/>
  <c r="H1495" i="28" s="1"/>
  <c r="H1496" i="28" s="1"/>
  <c r="H1497" i="28" s="1"/>
  <c r="H1498" i="28" s="1"/>
  <c r="H1499" i="28" s="1"/>
  <c r="H1500" i="28" s="1"/>
  <c r="H1501" i="28" s="1"/>
  <c r="H1502" i="28" s="1"/>
  <c r="H1503" i="28" s="1"/>
  <c r="H1504" i="28" s="1"/>
  <c r="H1505" i="28" s="1"/>
  <c r="H1506" i="28" s="1"/>
  <c r="H1507" i="28" s="1"/>
  <c r="H1508" i="28" s="1"/>
  <c r="H1509" i="28" s="1"/>
  <c r="H1510" i="28" s="1"/>
  <c r="H1511" i="28" s="1"/>
  <c r="H1512" i="28" s="1"/>
  <c r="H1513" i="28" s="1"/>
  <c r="H1514" i="28" s="1"/>
  <c r="H1515" i="28" s="1"/>
  <c r="H1516" i="28" s="1"/>
  <c r="H1517" i="28" s="1"/>
  <c r="H1518" i="28" s="1"/>
  <c r="H1519" i="28" s="1"/>
  <c r="H1520" i="28" s="1"/>
  <c r="H1521" i="28" s="1"/>
  <c r="H1522" i="28" s="1"/>
  <c r="H1523" i="28" s="1"/>
  <c r="H1524" i="28" s="1"/>
  <c r="H1525" i="28" s="1"/>
  <c r="H1526" i="28" s="1"/>
  <c r="H1527" i="28" s="1"/>
  <c r="H1528" i="28" s="1"/>
  <c r="H1529" i="28" s="1"/>
  <c r="H1530" i="28" s="1"/>
  <c r="H1531" i="28" s="1"/>
  <c r="H1532" i="28" s="1"/>
  <c r="H1533" i="28" s="1"/>
  <c r="H1534" i="28" s="1"/>
  <c r="H1535" i="28" s="1"/>
  <c r="H1536" i="28" s="1"/>
  <c r="H1537" i="28" s="1"/>
  <c r="H1538" i="28" s="1"/>
  <c r="H1539" i="28" s="1"/>
  <c r="H1540" i="28" s="1"/>
  <c r="H1541" i="28" s="1"/>
  <c r="H1542" i="28" s="1"/>
  <c r="H1543" i="28" s="1"/>
  <c r="H1544" i="28" s="1"/>
  <c r="H1545" i="28" s="1"/>
  <c r="H1546" i="28" s="1"/>
  <c r="H1547" i="28" s="1"/>
  <c r="H1548" i="28" s="1"/>
  <c r="H1549" i="28" s="1"/>
  <c r="H1550" i="28" s="1"/>
  <c r="H1551" i="28" s="1"/>
  <c r="H1552" i="28" s="1"/>
  <c r="H1553" i="28" s="1"/>
  <c r="H1554" i="28" s="1"/>
  <c r="H1555" i="28" s="1"/>
  <c r="H1556" i="28" s="1"/>
  <c r="H1557" i="28" s="1"/>
  <c r="H1558" i="28" s="1"/>
  <c r="H1559" i="28" s="1"/>
  <c r="H1560" i="28" s="1"/>
  <c r="H1561" i="28" s="1"/>
  <c r="H1562" i="28" s="1"/>
  <c r="H1563" i="28" s="1"/>
  <c r="H1564" i="28" s="1"/>
  <c r="H1565" i="28" s="1"/>
  <c r="H1566" i="28" s="1"/>
  <c r="H1567" i="28" s="1"/>
  <c r="H1568" i="28" s="1"/>
  <c r="H1569" i="28" s="1"/>
  <c r="H1570" i="28" s="1"/>
  <c r="H1571" i="28" s="1"/>
  <c r="H1572" i="28" s="1"/>
  <c r="H1573" i="28" s="1"/>
  <c r="H1574" i="28" s="1"/>
  <c r="H1575" i="28" s="1"/>
  <c r="H1576" i="28" s="1"/>
  <c r="H1577" i="28" s="1"/>
  <c r="H1578" i="28" s="1"/>
  <c r="H1579" i="28" s="1"/>
  <c r="H1580" i="28" s="1"/>
  <c r="H1581" i="28" s="1"/>
  <c r="H1582" i="28" s="1"/>
  <c r="H1583" i="28" s="1"/>
  <c r="H1584" i="28" s="1"/>
  <c r="H1585" i="28" s="1"/>
  <c r="H1586" i="28" s="1"/>
  <c r="H1587" i="28" s="1"/>
  <c r="H1588" i="28" s="1"/>
  <c r="H1589" i="28" s="1"/>
  <c r="H1590" i="28" s="1"/>
  <c r="H1591" i="28" s="1"/>
  <c r="H1592" i="28" s="1"/>
  <c r="H1593" i="28" s="1"/>
  <c r="H1594" i="28" s="1"/>
  <c r="H1595" i="28" s="1"/>
  <c r="H1596" i="28" s="1"/>
  <c r="H1597" i="28" s="1"/>
  <c r="H1598" i="28" s="1"/>
  <c r="H1599" i="28" s="1"/>
  <c r="H1600" i="28" s="1"/>
  <c r="H1601" i="28" s="1"/>
  <c r="H1602" i="28" s="1"/>
  <c r="H1603" i="28" s="1"/>
  <c r="H1604" i="28" s="1"/>
  <c r="H1605" i="28" s="1"/>
  <c r="H1606" i="28" s="1"/>
  <c r="H1607" i="28" s="1"/>
  <c r="H1608" i="28" s="1"/>
  <c r="H1609" i="28" s="1"/>
  <c r="H1610" i="28" s="1"/>
  <c r="H1611" i="28" s="1"/>
  <c r="H1612" i="28" s="1"/>
  <c r="H1613" i="28" s="1"/>
  <c r="H1614" i="28" s="1"/>
  <c r="H1615" i="28" s="1"/>
  <c r="H1616" i="28" s="1"/>
  <c r="H1617" i="28" s="1"/>
  <c r="H1618" i="28" s="1"/>
  <c r="H1619" i="28" s="1"/>
  <c r="H1620" i="28" s="1"/>
  <c r="H1621" i="28" s="1"/>
  <c r="H1622" i="28" s="1"/>
  <c r="H1623" i="28" s="1"/>
  <c r="H1624" i="28" s="1"/>
  <c r="H1625" i="28" s="1"/>
  <c r="H1626" i="28" s="1"/>
  <c r="H1627" i="28" s="1"/>
  <c r="H1628" i="28" s="1"/>
  <c r="H1629" i="28" s="1"/>
  <c r="H1630" i="28" s="1"/>
  <c r="H1631" i="28" s="1"/>
  <c r="H1632" i="28" s="1"/>
  <c r="H1633" i="28" s="1"/>
  <c r="H1634" i="28" s="1"/>
  <c r="H1635" i="28" s="1"/>
  <c r="H1636" i="28" s="1"/>
  <c r="H1637" i="28" s="1"/>
  <c r="H1638" i="28" s="1"/>
  <c r="H1639" i="28" s="1"/>
  <c r="H1640" i="28" s="1"/>
  <c r="H1641" i="28" s="1"/>
  <c r="H1642" i="28" s="1"/>
  <c r="H1643" i="28" s="1"/>
  <c r="H1644" i="28" s="1"/>
  <c r="H1645" i="28" s="1"/>
  <c r="H1646" i="28" s="1"/>
  <c r="H1647" i="28" s="1"/>
  <c r="H1648" i="28" s="1"/>
  <c r="H1649" i="28" s="1"/>
  <c r="H1650" i="28" s="1"/>
  <c r="H1651" i="28" s="1"/>
  <c r="H1652" i="28" s="1"/>
  <c r="H1653" i="28" s="1"/>
  <c r="H1654" i="28" s="1"/>
  <c r="H1655" i="28" s="1"/>
  <c r="H1656" i="28" s="1"/>
  <c r="H1657" i="28" s="1"/>
  <c r="H1658" i="28" s="1"/>
  <c r="H1659" i="28" s="1"/>
  <c r="H1660" i="28" s="1"/>
  <c r="H1661" i="28" s="1"/>
  <c r="H1662" i="28" s="1"/>
  <c r="H1663" i="28" s="1"/>
  <c r="H1664" i="28" s="1"/>
  <c r="H1665" i="28" s="1"/>
  <c r="H1666" i="28" s="1"/>
  <c r="H1667" i="28" s="1"/>
  <c r="H1668" i="28" s="1"/>
  <c r="H1669" i="28" s="1"/>
  <c r="H1670" i="28" s="1"/>
  <c r="H1671" i="28" s="1"/>
  <c r="H1672" i="28" s="1"/>
  <c r="H1673" i="28" s="1"/>
  <c r="H1674" i="28" s="1"/>
  <c r="H1675" i="28" s="1"/>
  <c r="H1676" i="28" s="1"/>
  <c r="H1677" i="28" s="1"/>
  <c r="H1678" i="28" s="1"/>
  <c r="H1679" i="28" s="1"/>
  <c r="H1680" i="28" s="1"/>
  <c r="H1681" i="28" s="1"/>
  <c r="H1682" i="28" s="1"/>
  <c r="H1683" i="28" s="1"/>
  <c r="H1684" i="28" s="1"/>
  <c r="H1685" i="28" s="1"/>
  <c r="H1686" i="28" s="1"/>
  <c r="H1687" i="28" s="1"/>
  <c r="H1688" i="28" s="1"/>
  <c r="H1689" i="28" s="1"/>
  <c r="H1690" i="28" s="1"/>
  <c r="H1691" i="28" s="1"/>
  <c r="H1692" i="28" s="1"/>
  <c r="H1693" i="28" s="1"/>
  <c r="H1694" i="28" s="1"/>
  <c r="H1695" i="28" s="1"/>
  <c r="H1696" i="28" s="1"/>
  <c r="H1697" i="28" s="1"/>
  <c r="H1698" i="28" s="1"/>
  <c r="H1699" i="28" s="1"/>
  <c r="H1700" i="28" s="1"/>
  <c r="H1701" i="28" s="1"/>
  <c r="H1702" i="28" s="1"/>
  <c r="H1703" i="28" s="1"/>
  <c r="H1704" i="28" s="1"/>
  <c r="H1705" i="28" s="1"/>
  <c r="H1706" i="28" s="1"/>
  <c r="H1707" i="28" s="1"/>
  <c r="H1708" i="28" s="1"/>
  <c r="H1709" i="28" s="1"/>
  <c r="H1710" i="28" s="1"/>
  <c r="H1711" i="28" s="1"/>
  <c r="H1712" i="28" s="1"/>
  <c r="H1713" i="28" s="1"/>
  <c r="H1714" i="28" s="1"/>
  <c r="H1715" i="28" s="1"/>
  <c r="H1716" i="28" s="1"/>
  <c r="H1717" i="28" s="1"/>
  <c r="H1718" i="28" s="1"/>
  <c r="H1719" i="28" s="1"/>
  <c r="H1720" i="28" s="1"/>
  <c r="H1721" i="28" s="1"/>
  <c r="H1722" i="28" s="1"/>
  <c r="H1723" i="28" s="1"/>
  <c r="H1724" i="28" s="1"/>
  <c r="H1725" i="28" s="1"/>
  <c r="H1726" i="28" s="1"/>
  <c r="H1727" i="28" s="1"/>
  <c r="H1728" i="28" s="1"/>
  <c r="H1729" i="28" s="1"/>
  <c r="H1730" i="28" s="1"/>
  <c r="H1731" i="28" s="1"/>
  <c r="H1732" i="28" s="1"/>
  <c r="H1733" i="28" s="1"/>
  <c r="H1734" i="28" s="1"/>
  <c r="H1735" i="28" s="1"/>
  <c r="H1736" i="28" s="1"/>
  <c r="H1737" i="28" s="1"/>
  <c r="H1738" i="28" s="1"/>
  <c r="H1739" i="28" s="1"/>
  <c r="H1740" i="28" s="1"/>
  <c r="H1741" i="28" s="1"/>
  <c r="H1742" i="28" s="1"/>
  <c r="H1743" i="28" s="1"/>
  <c r="H1744" i="28" s="1"/>
  <c r="H1745" i="28" s="1"/>
  <c r="H1746" i="28" s="1"/>
  <c r="H1747" i="28" s="1"/>
  <c r="H1748" i="28" s="1"/>
  <c r="H1749" i="28" s="1"/>
  <c r="H1750" i="28" s="1"/>
  <c r="H1751" i="28" s="1"/>
  <c r="H1752" i="28" s="1"/>
  <c r="H1753" i="28" s="1"/>
  <c r="H1754" i="28" s="1"/>
  <c r="H1755" i="28" s="1"/>
  <c r="H1756" i="28" s="1"/>
  <c r="H1757" i="28" s="1"/>
  <c r="H1758" i="28" s="1"/>
  <c r="H1759" i="28" s="1"/>
  <c r="H1760" i="28" s="1"/>
  <c r="H1761" i="28" s="1"/>
  <c r="H1762" i="28" s="1"/>
  <c r="H1763" i="28" s="1"/>
  <c r="H1764" i="28" s="1"/>
  <c r="H1765" i="28" s="1"/>
  <c r="H1766" i="28" s="1"/>
  <c r="H1767" i="28" s="1"/>
  <c r="H1768" i="28" s="1"/>
  <c r="H1769" i="28" s="1"/>
  <c r="H1770" i="28" s="1"/>
  <c r="H1771" i="28" s="1"/>
  <c r="H1772" i="28" s="1"/>
  <c r="H1773" i="28" s="1"/>
  <c r="H1774" i="28" s="1"/>
  <c r="H1775" i="28" s="1"/>
  <c r="H1776" i="28" s="1"/>
  <c r="H1777" i="28" s="1"/>
  <c r="H1778" i="28" s="1"/>
  <c r="H1779" i="28" s="1"/>
  <c r="H1780" i="28" s="1"/>
  <c r="H1781" i="28" s="1"/>
  <c r="H1782" i="28" s="1"/>
  <c r="H1783" i="28" s="1"/>
  <c r="H1784" i="28" s="1"/>
  <c r="H1785" i="28" s="1"/>
  <c r="H1786" i="28" s="1"/>
  <c r="H1787" i="28" s="1"/>
  <c r="H1788" i="28" s="1"/>
  <c r="H1789" i="28" s="1"/>
  <c r="H1790" i="28" s="1"/>
  <c r="H1791" i="28" s="1"/>
  <c r="H1792" i="28" s="1"/>
  <c r="H1793" i="28" s="1"/>
  <c r="H1794" i="28" s="1"/>
  <c r="H1795" i="28" s="1"/>
  <c r="H1796" i="28" s="1"/>
  <c r="H1797" i="28" s="1"/>
  <c r="H1798" i="28" s="1"/>
  <c r="H1799" i="28" s="1"/>
  <c r="H1800" i="28" s="1"/>
  <c r="H1801" i="28" s="1"/>
  <c r="H1802" i="28" s="1"/>
  <c r="H1803" i="28" s="1"/>
  <c r="H1804" i="28" s="1"/>
  <c r="H1805" i="28" s="1"/>
  <c r="H1806" i="28" s="1"/>
  <c r="H1807" i="28" s="1"/>
  <c r="H1808" i="28" s="1"/>
  <c r="H1809" i="28" s="1"/>
  <c r="H1810" i="28" s="1"/>
  <c r="H1811" i="28" s="1"/>
  <c r="H1812" i="28" s="1"/>
  <c r="H1813" i="28" s="1"/>
  <c r="H1814" i="28" s="1"/>
  <c r="H1815" i="28" s="1"/>
  <c r="H1816" i="28" s="1"/>
  <c r="H1817" i="28" s="1"/>
  <c r="H1818" i="28" s="1"/>
  <c r="H1819" i="28" s="1"/>
  <c r="H1820" i="28" s="1"/>
  <c r="H1821" i="28" s="1"/>
  <c r="H1822" i="28" s="1"/>
  <c r="H1823" i="28" s="1"/>
  <c r="H1824" i="28" s="1"/>
  <c r="H1825" i="28" s="1"/>
  <c r="H1826" i="28" s="1"/>
  <c r="H1827" i="28" s="1"/>
  <c r="H1828" i="28" s="1"/>
  <c r="H1829" i="28" s="1"/>
  <c r="H1830" i="28" s="1"/>
  <c r="H1831" i="28" s="1"/>
  <c r="H1832" i="28" s="1"/>
  <c r="H1833" i="28" s="1"/>
  <c r="H1834" i="28" s="1"/>
  <c r="H1835" i="28" s="1"/>
  <c r="H1836" i="28" s="1"/>
  <c r="H1837" i="28" s="1"/>
  <c r="H1838" i="28" s="1"/>
  <c r="H1839" i="28" s="1"/>
  <c r="H1840" i="28" s="1"/>
  <c r="H1841" i="28" s="1"/>
  <c r="H1842" i="28" s="1"/>
  <c r="H1843" i="28" s="1"/>
  <c r="H1844" i="28" s="1"/>
  <c r="H1845" i="28" s="1"/>
  <c r="H1846" i="28" s="1"/>
  <c r="H1847" i="28" s="1"/>
  <c r="H1848" i="28" s="1"/>
  <c r="H1849" i="28" s="1"/>
  <c r="H1850" i="28" s="1"/>
  <c r="H1851" i="28" s="1"/>
  <c r="H1852" i="28" s="1"/>
  <c r="H1853" i="28" s="1"/>
  <c r="H1854" i="28" s="1"/>
  <c r="H1855" i="28" s="1"/>
  <c r="H1856" i="28" s="1"/>
  <c r="H1857" i="28" s="1"/>
  <c r="H1858" i="28" s="1"/>
  <c r="H1859" i="28" s="1"/>
  <c r="H1860" i="28" s="1"/>
  <c r="H1861" i="28" s="1"/>
  <c r="H1862" i="28" s="1"/>
  <c r="H1863" i="28" s="1"/>
  <c r="H1864" i="28" s="1"/>
  <c r="H1865" i="28" s="1"/>
  <c r="H1866" i="28" s="1"/>
  <c r="H1867" i="28" s="1"/>
  <c r="H1868" i="28" s="1"/>
  <c r="H1869" i="28" s="1"/>
  <c r="H1870" i="28" s="1"/>
  <c r="H1871" i="28" s="1"/>
  <c r="H1872" i="28" s="1"/>
  <c r="H1873" i="28" s="1"/>
  <c r="H1874" i="28" s="1"/>
  <c r="H1875" i="28" s="1"/>
  <c r="H1876" i="28" s="1"/>
  <c r="H1877" i="28" s="1"/>
  <c r="H1878" i="28" s="1"/>
  <c r="H1879" i="28" s="1"/>
  <c r="H1880" i="28" s="1"/>
  <c r="H1881" i="28" s="1"/>
  <c r="H1882" i="28" s="1"/>
  <c r="H1883" i="28" s="1"/>
  <c r="H1884" i="28" s="1"/>
  <c r="H1885" i="28" s="1"/>
  <c r="H1886" i="28" s="1"/>
  <c r="H1887" i="28" s="1"/>
  <c r="H1888" i="28" s="1"/>
  <c r="H1889" i="28" s="1"/>
  <c r="H1890" i="28" s="1"/>
  <c r="H1891" i="28" s="1"/>
  <c r="H1892" i="28" s="1"/>
  <c r="H1893" i="28" s="1"/>
  <c r="H1894" i="28" s="1"/>
  <c r="H1895" i="28" s="1"/>
  <c r="H1896" i="28" s="1"/>
  <c r="H1897" i="28" s="1"/>
  <c r="H1898" i="28" s="1"/>
  <c r="H1899" i="28" s="1"/>
  <c r="H1900" i="28" s="1"/>
  <c r="H1901" i="28" s="1"/>
  <c r="H1902" i="28" s="1"/>
  <c r="H1903" i="28" s="1"/>
  <c r="H1904" i="28" s="1"/>
  <c r="H1905" i="28" s="1"/>
  <c r="H1906" i="28" s="1"/>
  <c r="H1907" i="28" s="1"/>
  <c r="H1908" i="28" s="1"/>
  <c r="H1909" i="28" s="1"/>
  <c r="H1910" i="28" s="1"/>
  <c r="H1911" i="28" s="1"/>
  <c r="H1912" i="28" s="1"/>
  <c r="H1913" i="28" s="1"/>
  <c r="H1914" i="28" s="1"/>
  <c r="H1915" i="28" s="1"/>
  <c r="H1916" i="28" s="1"/>
  <c r="H1917" i="28" s="1"/>
  <c r="H1918" i="28" s="1"/>
  <c r="H1919" i="28" s="1"/>
  <c r="H1920" i="28" s="1"/>
  <c r="H1921" i="28" s="1"/>
  <c r="H1922" i="28" s="1"/>
  <c r="H1923" i="28" s="1"/>
  <c r="H1924" i="28" s="1"/>
  <c r="H1925" i="28" s="1"/>
  <c r="H1926" i="28" s="1"/>
  <c r="H1927" i="28" s="1"/>
  <c r="H1928" i="28" s="1"/>
  <c r="H1929" i="28" s="1"/>
  <c r="H1930" i="28" s="1"/>
  <c r="H1931" i="28" s="1"/>
  <c r="H1932" i="28" s="1"/>
  <c r="H1933" i="28" s="1"/>
  <c r="H1934" i="28" s="1"/>
  <c r="H1935" i="28" s="1"/>
  <c r="H1936" i="28" s="1"/>
  <c r="H1937" i="28" s="1"/>
  <c r="H1938" i="28" s="1"/>
  <c r="H1939" i="28" s="1"/>
  <c r="H1940" i="28" s="1"/>
  <c r="H1941" i="28" s="1"/>
  <c r="H1942" i="28" s="1"/>
  <c r="H1943" i="28" s="1"/>
  <c r="H1944" i="28" s="1"/>
  <c r="H1945" i="28" s="1"/>
  <c r="H1946" i="28" s="1"/>
  <c r="H1947" i="28" s="1"/>
  <c r="H1948" i="28" s="1"/>
  <c r="H1949" i="28" s="1"/>
  <c r="H1950" i="28" s="1"/>
  <c r="H1951" i="28" s="1"/>
  <c r="H1952" i="28" s="1"/>
  <c r="H1953" i="28" s="1"/>
  <c r="H1954" i="28" s="1"/>
  <c r="H1955" i="28" s="1"/>
  <c r="H1956" i="28" s="1"/>
  <c r="H1957" i="28" s="1"/>
  <c r="H1958" i="28" s="1"/>
  <c r="H1959" i="28" s="1"/>
  <c r="H1960" i="28" s="1"/>
  <c r="H1961" i="28" s="1"/>
  <c r="H1962" i="28" s="1"/>
  <c r="H1963" i="28" s="1"/>
  <c r="H1964" i="28" s="1"/>
  <c r="H1965" i="28" s="1"/>
  <c r="H1966" i="28" s="1"/>
  <c r="H1967" i="28" s="1"/>
  <c r="H1968" i="28" s="1"/>
  <c r="H1969" i="28" s="1"/>
  <c r="H1970" i="28" s="1"/>
  <c r="H1971" i="28" s="1"/>
  <c r="H1972" i="28" s="1"/>
  <c r="H1973" i="28" s="1"/>
  <c r="H1974" i="28" s="1"/>
  <c r="H1975" i="28" s="1"/>
  <c r="H1976" i="28" s="1"/>
  <c r="H1977" i="28" s="1"/>
  <c r="H1978" i="28" s="1"/>
  <c r="H1979" i="28" s="1"/>
  <c r="H1980" i="28" s="1"/>
  <c r="H1981" i="28" s="1"/>
  <c r="H1982" i="28" s="1"/>
  <c r="H1983" i="28" s="1"/>
  <c r="H1984" i="28" s="1"/>
  <c r="H1985" i="28" s="1"/>
  <c r="H1986" i="28" s="1"/>
  <c r="H1987" i="28" s="1"/>
  <c r="H1988" i="28" s="1"/>
  <c r="H1989" i="28" s="1"/>
  <c r="H1990" i="28" s="1"/>
  <c r="H1991" i="28" s="1"/>
  <c r="H1992" i="28" s="1"/>
  <c r="H1993" i="28" s="1"/>
  <c r="H1994" i="28" s="1"/>
  <c r="H1995" i="28" s="1"/>
  <c r="H1996" i="28" s="1"/>
  <c r="H1997" i="28" s="1"/>
  <c r="H1998" i="28" s="1"/>
  <c r="H1999" i="28" s="1"/>
  <c r="H2000" i="28" s="1"/>
  <c r="H2001" i="28" s="1"/>
  <c r="H2002" i="28" s="1"/>
  <c r="H2003" i="28" s="1"/>
  <c r="H2004" i="28" s="1"/>
  <c r="H2005" i="28" s="1"/>
  <c r="H2006" i="28" s="1"/>
  <c r="H2007" i="28" s="1"/>
  <c r="H2008" i="28" s="1"/>
  <c r="H2009" i="28" s="1"/>
  <c r="H2010" i="28" s="1"/>
  <c r="H2011" i="28" s="1"/>
  <c r="H2012" i="28" s="1"/>
  <c r="H2013" i="28" s="1"/>
  <c r="H2014" i="28" s="1"/>
  <c r="H2015" i="28" s="1"/>
  <c r="H2016" i="28" s="1"/>
  <c r="H2017" i="28" s="1"/>
  <c r="H2018" i="28" s="1"/>
  <c r="H2019" i="28" s="1"/>
  <c r="H2020" i="28" s="1"/>
  <c r="H2021" i="28" s="1"/>
  <c r="H2022" i="28" s="1"/>
  <c r="H2023" i="28" s="1"/>
  <c r="H2024" i="28" s="1"/>
  <c r="H2025" i="28" s="1"/>
  <c r="H2026" i="28" s="1"/>
  <c r="H2027" i="28" s="1"/>
  <c r="H2028" i="28" s="1"/>
  <c r="H2029" i="28" s="1"/>
  <c r="H2030" i="28" s="1"/>
  <c r="H2031" i="28" s="1"/>
  <c r="H2032" i="28" s="1"/>
  <c r="H2033" i="28" s="1"/>
  <c r="H2034" i="28" s="1"/>
  <c r="H2035" i="28" s="1"/>
  <c r="H2036" i="28" s="1"/>
  <c r="H2037" i="28" s="1"/>
  <c r="H2038" i="28" s="1"/>
  <c r="H2039" i="28" s="1"/>
  <c r="H2040" i="28" s="1"/>
  <c r="H2041" i="28" s="1"/>
  <c r="H2042" i="28" s="1"/>
  <c r="H2043" i="28" s="1"/>
  <c r="H2044" i="28" s="1"/>
  <c r="H2045" i="28" s="1"/>
  <c r="H2046" i="28" s="1"/>
  <c r="H2047" i="28" s="1"/>
  <c r="H2048" i="28" s="1"/>
  <c r="H2049" i="28" s="1"/>
  <c r="H2050" i="28" s="1"/>
  <c r="H2051" i="28" s="1"/>
  <c r="H2052" i="28" s="1"/>
  <c r="H2053" i="28" s="1"/>
  <c r="H2054" i="28" s="1"/>
  <c r="H2055" i="28" s="1"/>
  <c r="H2056" i="28" s="1"/>
  <c r="H2057" i="28" s="1"/>
  <c r="H2058" i="28" s="1"/>
  <c r="H2059" i="28" s="1"/>
  <c r="H2060" i="28" s="1"/>
  <c r="H2061" i="28" s="1"/>
  <c r="H2062" i="28" s="1"/>
  <c r="H2063" i="28" s="1"/>
  <c r="H2064" i="28" s="1"/>
  <c r="H2065" i="28" s="1"/>
  <c r="H2066" i="28" s="1"/>
  <c r="H2067" i="28" s="1"/>
  <c r="H2068" i="28" s="1"/>
  <c r="H2069" i="28" s="1"/>
  <c r="H2070" i="28" s="1"/>
  <c r="H2071" i="28" s="1"/>
  <c r="H2072" i="28" s="1"/>
  <c r="H2073" i="28" s="1"/>
  <c r="H2074" i="28" s="1"/>
  <c r="H2075" i="28" s="1"/>
  <c r="H2076" i="28" s="1"/>
  <c r="H2077" i="28" s="1"/>
  <c r="H2078" i="28" s="1"/>
  <c r="H2079" i="28" s="1"/>
  <c r="H2080" i="28" s="1"/>
  <c r="H2081" i="28" s="1"/>
  <c r="H2082" i="28" s="1"/>
  <c r="H2083" i="28" s="1"/>
  <c r="H2084" i="28" s="1"/>
  <c r="H2085" i="28" s="1"/>
  <c r="H2086" i="28" s="1"/>
  <c r="H2087" i="28" s="1"/>
  <c r="H2088" i="28" s="1"/>
  <c r="H2089" i="28" s="1"/>
  <c r="H2090" i="28" s="1"/>
  <c r="H2091" i="28" s="1"/>
  <c r="H2092" i="28" s="1"/>
  <c r="H2093" i="28" s="1"/>
  <c r="H2094" i="28" s="1"/>
  <c r="H2095" i="28" s="1"/>
  <c r="H2096" i="28" s="1"/>
  <c r="H2097" i="28" s="1"/>
  <c r="H2098" i="28" s="1"/>
  <c r="H2099" i="28" s="1"/>
  <c r="H2100" i="28" s="1"/>
  <c r="H2101" i="28" s="1"/>
  <c r="H2102" i="28" s="1"/>
  <c r="H2103" i="28" s="1"/>
  <c r="H2104" i="28" s="1"/>
  <c r="H2105" i="28" s="1"/>
  <c r="H2106" i="28" s="1"/>
  <c r="H2107" i="28" s="1"/>
  <c r="H2108" i="28" s="1"/>
  <c r="H2109" i="28" s="1"/>
  <c r="H2110" i="28" s="1"/>
  <c r="H2111" i="28" s="1"/>
  <c r="H2112" i="28" s="1"/>
  <c r="H2113" i="28" s="1"/>
  <c r="H2114" i="28" s="1"/>
  <c r="H2115" i="28" s="1"/>
  <c r="H2116" i="28" s="1"/>
  <c r="H2117" i="28" s="1"/>
  <c r="H2118" i="28" s="1"/>
  <c r="H2119" i="28" s="1"/>
  <c r="H2120" i="28" s="1"/>
  <c r="H2121" i="28" s="1"/>
  <c r="H2122" i="28" s="1"/>
  <c r="H2123" i="28" s="1"/>
  <c r="H2124" i="28" s="1"/>
  <c r="H2125" i="28" s="1"/>
  <c r="H2126" i="28" s="1"/>
  <c r="H2127" i="28" s="1"/>
  <c r="H2128" i="28" s="1"/>
  <c r="H2129" i="28" s="1"/>
  <c r="H2130" i="28" s="1"/>
  <c r="H2131" i="28" s="1"/>
  <c r="H2132" i="28" s="1"/>
  <c r="H2133" i="28" s="1"/>
  <c r="H2134" i="28" s="1"/>
  <c r="H2135" i="28" s="1"/>
  <c r="H2136" i="28" s="1"/>
  <c r="H2137" i="28" s="1"/>
  <c r="H2138" i="28" s="1"/>
  <c r="H2139" i="28" s="1"/>
  <c r="H2140" i="28" s="1"/>
  <c r="H2141" i="28" s="1"/>
  <c r="H2142" i="28" s="1"/>
  <c r="H2143" i="28" s="1"/>
  <c r="H2144" i="28" s="1"/>
  <c r="H2145" i="28" s="1"/>
  <c r="H2146" i="28" s="1"/>
  <c r="H2147" i="28" s="1"/>
  <c r="H2148" i="28" s="1"/>
  <c r="H2149" i="28" s="1"/>
  <c r="H2150" i="28" s="1"/>
  <c r="H2151" i="28" s="1"/>
  <c r="H2152" i="28" s="1"/>
  <c r="H2153" i="28" s="1"/>
  <c r="H2154" i="28" s="1"/>
  <c r="H2155" i="28" s="1"/>
  <c r="H2156" i="28" s="1"/>
  <c r="H2157" i="28" s="1"/>
  <c r="H2158" i="28" s="1"/>
  <c r="H2159" i="28" s="1"/>
  <c r="H2160" i="28" s="1"/>
  <c r="H2161" i="28" s="1"/>
  <c r="H2162" i="28" s="1"/>
  <c r="H2163" i="28" s="1"/>
  <c r="H2164" i="28" s="1"/>
  <c r="H2165" i="28" s="1"/>
  <c r="H2166" i="28" s="1"/>
  <c r="H2167" i="28" s="1"/>
  <c r="H2168" i="28" s="1"/>
  <c r="H2169" i="28" s="1"/>
  <c r="H2170" i="28" s="1"/>
  <c r="H2171" i="28" s="1"/>
  <c r="H2172" i="28" s="1"/>
  <c r="H2173" i="28" s="1"/>
  <c r="H2174" i="28" s="1"/>
  <c r="H2175" i="28" s="1"/>
  <c r="H2176" i="28" s="1"/>
  <c r="H2177" i="28" s="1"/>
  <c r="H2178" i="28" s="1"/>
  <c r="H2179" i="28" s="1"/>
  <c r="H2180" i="28" s="1"/>
  <c r="H2181" i="28" s="1"/>
  <c r="H2182" i="28" s="1"/>
  <c r="H2183" i="28" s="1"/>
  <c r="H2184" i="28" s="1"/>
  <c r="H2185" i="28" s="1"/>
  <c r="H2186" i="28" s="1"/>
  <c r="H2187" i="28" s="1"/>
  <c r="H2188" i="28" s="1"/>
  <c r="H2189" i="28" s="1"/>
  <c r="H2190" i="28" s="1"/>
  <c r="H2191" i="28" s="1"/>
  <c r="H2192" i="28" s="1"/>
  <c r="H2193" i="28" s="1"/>
  <c r="H2194" i="28" s="1"/>
  <c r="H2195" i="28" s="1"/>
  <c r="H2196" i="28" s="1"/>
  <c r="H2197" i="28" s="1"/>
  <c r="H2198" i="28" s="1"/>
  <c r="H2199" i="28" s="1"/>
  <c r="H2200" i="28" s="1"/>
  <c r="H2201" i="28" s="1"/>
  <c r="H2202" i="28" s="1"/>
  <c r="H2203" i="28" s="1"/>
  <c r="H2204" i="28" s="1"/>
  <c r="H2205" i="28" s="1"/>
  <c r="H2206" i="28" s="1"/>
  <c r="H2207" i="28" s="1"/>
  <c r="H2208" i="28" s="1"/>
  <c r="H2209" i="28" s="1"/>
  <c r="H2210" i="28" s="1"/>
  <c r="H2211" i="28" s="1"/>
  <c r="H2212" i="28" s="1"/>
  <c r="H2213" i="28" s="1"/>
  <c r="H2214" i="28" s="1"/>
  <c r="H2215" i="28" s="1"/>
  <c r="H2216" i="28" s="1"/>
  <c r="H2217" i="28" s="1"/>
  <c r="H2218" i="28" s="1"/>
  <c r="H2219" i="28" s="1"/>
  <c r="H2220" i="28" s="1"/>
  <c r="H2221" i="28" s="1"/>
  <c r="H2222" i="28" s="1"/>
  <c r="H2223" i="28" s="1"/>
  <c r="H2224" i="28" s="1"/>
  <c r="H2225" i="28" s="1"/>
  <c r="H2226" i="28" s="1"/>
  <c r="H2227" i="28" s="1"/>
  <c r="H2228" i="28" s="1"/>
  <c r="H2229" i="28" s="1"/>
  <c r="H2230" i="28" s="1"/>
  <c r="H2231" i="28" s="1"/>
  <c r="H2232" i="28" s="1"/>
  <c r="H2233" i="28" s="1"/>
  <c r="H2234" i="28" s="1"/>
  <c r="H2235" i="28" s="1"/>
  <c r="H2236" i="28" s="1"/>
  <c r="H2237" i="28" s="1"/>
  <c r="H2238" i="28" s="1"/>
  <c r="H2239" i="28" s="1"/>
  <c r="H2240" i="28" s="1"/>
  <c r="H2241" i="28" s="1"/>
  <c r="H2242" i="28" s="1"/>
  <c r="H2243" i="28" s="1"/>
  <c r="H2244" i="28" s="1"/>
  <c r="H2245" i="28" s="1"/>
  <c r="H2246" i="28" s="1"/>
  <c r="H2247" i="28" s="1"/>
  <c r="H2248" i="28" s="1"/>
  <c r="H2249" i="28" s="1"/>
  <c r="H2250" i="28" s="1"/>
  <c r="H2251" i="28" s="1"/>
  <c r="H2252" i="28" s="1"/>
  <c r="H2253" i="28" s="1"/>
  <c r="H2254" i="28" s="1"/>
  <c r="H2255" i="28" s="1"/>
  <c r="H2256" i="28" s="1"/>
  <c r="H2257" i="28" s="1"/>
  <c r="H2258" i="28" s="1"/>
  <c r="H2259" i="28" s="1"/>
  <c r="H2260" i="28" s="1"/>
  <c r="H2261" i="28" s="1"/>
  <c r="H2262" i="28" s="1"/>
  <c r="H2263" i="28" s="1"/>
  <c r="H2264" i="28" s="1"/>
  <c r="H2265" i="28" s="1"/>
  <c r="H2266" i="28" s="1"/>
  <c r="H2267" i="28" s="1"/>
  <c r="H2268" i="28" s="1"/>
  <c r="H2269" i="28" s="1"/>
  <c r="H2270" i="28" s="1"/>
  <c r="H2271" i="28" s="1"/>
  <c r="H2272" i="28" s="1"/>
  <c r="H2273" i="28" s="1"/>
  <c r="H2274" i="28" s="1"/>
  <c r="H2275" i="28" s="1"/>
  <c r="H2276" i="28" s="1"/>
  <c r="H2277" i="28" s="1"/>
  <c r="H2278" i="28" s="1"/>
  <c r="H2279" i="28" s="1"/>
  <c r="H2280" i="28" s="1"/>
  <c r="H2281" i="28" s="1"/>
  <c r="H2282" i="28" s="1"/>
  <c r="H2283" i="28" s="1"/>
  <c r="H2284" i="28" s="1"/>
  <c r="H2285" i="28" s="1"/>
  <c r="H2286" i="28" s="1"/>
  <c r="H2287" i="28" s="1"/>
  <c r="H2288" i="28" s="1"/>
  <c r="H2289" i="28" s="1"/>
  <c r="H2290" i="28" s="1"/>
  <c r="H2291" i="28" s="1"/>
  <c r="H2292" i="28" s="1"/>
  <c r="H2293" i="28" s="1"/>
  <c r="H2294" i="28" s="1"/>
  <c r="H2295" i="28" s="1"/>
  <c r="H2296" i="28" s="1"/>
  <c r="H2297" i="28" s="1"/>
  <c r="H2298" i="28" s="1"/>
  <c r="H2299" i="28" s="1"/>
  <c r="H2300" i="28" s="1"/>
  <c r="H2301" i="28" s="1"/>
  <c r="H2302" i="28" s="1"/>
  <c r="H2303" i="28" s="1"/>
  <c r="H2304" i="28" s="1"/>
  <c r="H2305" i="28" s="1"/>
  <c r="H2306" i="28" s="1"/>
  <c r="H2307" i="28" s="1"/>
  <c r="H2308" i="28" s="1"/>
  <c r="H2309" i="28" s="1"/>
  <c r="H2310" i="28" s="1"/>
  <c r="H2311" i="28" s="1"/>
  <c r="H2312" i="28" s="1"/>
  <c r="H2313" i="28" s="1"/>
  <c r="H2314" i="28" s="1"/>
  <c r="H2315" i="28" s="1"/>
  <c r="H2316" i="28" s="1"/>
  <c r="H2317" i="28" s="1"/>
  <c r="H2318" i="28" s="1"/>
  <c r="H2319" i="28" s="1"/>
  <c r="H2320" i="28" s="1"/>
  <c r="H2321" i="28" s="1"/>
  <c r="H2322" i="28" s="1"/>
  <c r="H2323" i="28" s="1"/>
  <c r="H2324" i="28" s="1"/>
  <c r="H2325" i="28" s="1"/>
  <c r="H2326" i="28" s="1"/>
  <c r="H2327" i="28" s="1"/>
  <c r="H2328" i="28" s="1"/>
  <c r="H2329" i="28" s="1"/>
  <c r="H2330" i="28" s="1"/>
  <c r="H2331" i="28" s="1"/>
  <c r="H2332" i="28" s="1"/>
  <c r="H2333" i="28" s="1"/>
  <c r="H2334" i="28" s="1"/>
  <c r="H2335" i="28" s="1"/>
  <c r="H2336" i="28" s="1"/>
  <c r="H2337" i="28" s="1"/>
  <c r="H2338" i="28" s="1"/>
  <c r="H2339" i="28" s="1"/>
  <c r="H2340" i="28" s="1"/>
  <c r="H2341" i="28" s="1"/>
  <c r="H2342" i="28" s="1"/>
  <c r="H2343" i="28" s="1"/>
  <c r="H2344" i="28" s="1"/>
  <c r="H2345" i="28" s="1"/>
  <c r="H2346" i="28" s="1"/>
  <c r="H2347" i="28" s="1"/>
  <c r="H2348" i="28" s="1"/>
  <c r="H2349" i="28" s="1"/>
  <c r="H2350" i="28" s="1"/>
  <c r="H2351" i="28" s="1"/>
  <c r="H2352" i="28" s="1"/>
  <c r="H2353" i="28" s="1"/>
  <c r="H2354" i="28" s="1"/>
  <c r="H2355" i="28" s="1"/>
  <c r="H2356" i="28" s="1"/>
  <c r="H2357" i="28" s="1"/>
  <c r="H2358" i="28" s="1"/>
  <c r="H2359" i="28" s="1"/>
  <c r="H2360" i="28" s="1"/>
  <c r="H2361" i="28" s="1"/>
  <c r="H2362" i="28" s="1"/>
  <c r="H2363" i="28" s="1"/>
  <c r="H2364" i="28" s="1"/>
  <c r="H2365" i="28" s="1"/>
  <c r="H2366" i="28" s="1"/>
  <c r="H2367" i="28" s="1"/>
  <c r="H2368" i="28" s="1"/>
  <c r="H2369" i="28" s="1"/>
  <c r="H2370" i="28" s="1"/>
  <c r="H2371" i="28" s="1"/>
  <c r="H2372" i="28" s="1"/>
  <c r="H2373" i="28" s="1"/>
  <c r="H2374" i="28" s="1"/>
  <c r="H2375" i="28" s="1"/>
  <c r="H2376" i="28" s="1"/>
  <c r="H2377" i="28" s="1"/>
  <c r="H2378" i="28" s="1"/>
  <c r="H2379" i="28" s="1"/>
  <c r="H2380" i="28" s="1"/>
  <c r="H2381" i="28" s="1"/>
  <c r="H2382" i="28" s="1"/>
  <c r="H2383" i="28" s="1"/>
  <c r="H2384" i="28" s="1"/>
  <c r="H2385" i="28" s="1"/>
  <c r="H2386" i="28" s="1"/>
  <c r="H2387" i="28" s="1"/>
  <c r="H2388" i="28" s="1"/>
  <c r="H2389" i="28" s="1"/>
  <c r="H2390" i="28" s="1"/>
  <c r="H2391" i="28" s="1"/>
  <c r="H2392" i="28" s="1"/>
  <c r="H2393" i="28" s="1"/>
  <c r="H2394" i="28" s="1"/>
  <c r="H2395" i="28" s="1"/>
  <c r="H2396" i="28" s="1"/>
  <c r="H2397" i="28" s="1"/>
  <c r="H2398" i="28" s="1"/>
  <c r="H2399" i="28" s="1"/>
  <c r="H2400" i="28" s="1"/>
  <c r="H2401" i="28" s="1"/>
  <c r="H2402" i="28" s="1"/>
  <c r="H2403" i="28" s="1"/>
  <c r="H2404" i="28" s="1"/>
  <c r="H2405" i="28" s="1"/>
  <c r="H2406" i="28" s="1"/>
  <c r="H2407" i="28" s="1"/>
  <c r="H2408" i="28" s="1"/>
  <c r="H2409" i="28" s="1"/>
  <c r="H2410" i="28" s="1"/>
  <c r="H2411" i="28" s="1"/>
  <c r="H2412" i="28" s="1"/>
  <c r="H2413" i="28" s="1"/>
  <c r="H2414" i="28" s="1"/>
  <c r="H2415" i="28" s="1"/>
  <c r="H2416" i="28" s="1"/>
  <c r="H2417" i="28" s="1"/>
  <c r="H2418" i="28" s="1"/>
  <c r="H2419" i="28" s="1"/>
  <c r="H2420" i="28" s="1"/>
  <c r="H2421" i="28" s="1"/>
  <c r="H2422" i="28" s="1"/>
  <c r="H2423" i="28" s="1"/>
  <c r="H2424" i="28" s="1"/>
  <c r="H2425" i="28" s="1"/>
  <c r="H2426" i="28" s="1"/>
  <c r="H2427" i="28" s="1"/>
  <c r="H2428" i="28" s="1"/>
  <c r="H2429" i="28" s="1"/>
  <c r="H2430" i="28" s="1"/>
  <c r="H2431" i="28" s="1"/>
  <c r="H2432" i="28" s="1"/>
  <c r="H2433" i="28" s="1"/>
  <c r="H2434" i="28" s="1"/>
  <c r="H2435" i="28" s="1"/>
  <c r="H2436" i="28" s="1"/>
  <c r="H2437" i="28" s="1"/>
  <c r="H2438" i="28" s="1"/>
  <c r="H2439" i="28" s="1"/>
  <c r="H2440" i="28" s="1"/>
  <c r="H2441" i="28" s="1"/>
  <c r="H2442" i="28" s="1"/>
  <c r="H2443" i="28" s="1"/>
  <c r="H2444" i="28" s="1"/>
  <c r="H2445" i="28" s="1"/>
  <c r="H2446" i="28" s="1"/>
  <c r="H2447" i="28" s="1"/>
  <c r="H2448" i="28" s="1"/>
  <c r="H2449" i="28" s="1"/>
  <c r="H2450" i="28" s="1"/>
  <c r="H2451" i="28" s="1"/>
  <c r="H2452" i="28" s="1"/>
  <c r="H2453" i="28" s="1"/>
  <c r="H2454" i="28" s="1"/>
  <c r="H2455" i="28" s="1"/>
  <c r="H2456" i="28" s="1"/>
  <c r="H2457" i="28" s="1"/>
  <c r="H2458" i="28" s="1"/>
  <c r="H2459" i="28" s="1"/>
  <c r="H2460" i="28" s="1"/>
  <c r="H2461" i="28" s="1"/>
  <c r="H2462" i="28" s="1"/>
  <c r="H2463" i="28" s="1"/>
  <c r="H2464" i="28" s="1"/>
  <c r="H2465" i="28" s="1"/>
  <c r="H2466" i="28" s="1"/>
  <c r="H2467" i="28" s="1"/>
  <c r="H2468" i="28" s="1"/>
  <c r="H2469" i="28" s="1"/>
  <c r="H2470" i="28" s="1"/>
  <c r="H2471" i="28" s="1"/>
  <c r="H2472" i="28" s="1"/>
  <c r="H2473" i="28" s="1"/>
  <c r="H2474" i="28" s="1"/>
  <c r="H2475" i="28" s="1"/>
  <c r="H2476" i="28" s="1"/>
  <c r="H2477" i="28" s="1"/>
  <c r="H2478" i="28" s="1"/>
  <c r="H2479" i="28" s="1"/>
  <c r="H2480" i="28" s="1"/>
  <c r="H2481" i="28" s="1"/>
  <c r="H2482" i="28" s="1"/>
  <c r="H2483" i="28" s="1"/>
  <c r="H2484" i="28" s="1"/>
  <c r="H2485" i="28" s="1"/>
  <c r="H2486" i="28" s="1"/>
  <c r="H2487" i="28" s="1"/>
  <c r="H2488" i="28" s="1"/>
  <c r="H2489" i="28" s="1"/>
  <c r="H2490" i="28" s="1"/>
  <c r="H2491" i="28" s="1"/>
  <c r="H2492" i="28" s="1"/>
  <c r="H2493" i="28" s="1"/>
  <c r="H2494" i="28" s="1"/>
  <c r="H2495" i="28" s="1"/>
  <c r="H2496" i="28" s="1"/>
  <c r="H2497" i="28" s="1"/>
  <c r="H2498" i="28" s="1"/>
  <c r="H2499" i="28" s="1"/>
  <c r="H2500" i="28" s="1"/>
  <c r="H2501" i="28" s="1"/>
  <c r="H2502" i="28" s="1"/>
  <c r="H2503" i="28" s="1"/>
  <c r="H2504" i="28" s="1"/>
  <c r="H2505" i="28" s="1"/>
  <c r="H2506" i="28" s="1"/>
  <c r="H2507" i="28" s="1"/>
  <c r="H2508" i="28" s="1"/>
  <c r="H2509" i="28" s="1"/>
  <c r="H2510" i="28" s="1"/>
  <c r="H2511" i="28" s="1"/>
  <c r="H2512" i="28" s="1"/>
  <c r="H2513" i="28" s="1"/>
  <c r="H2514" i="28" s="1"/>
  <c r="H2515" i="28" s="1"/>
  <c r="H2516" i="28" s="1"/>
  <c r="H2517" i="28" s="1"/>
  <c r="H2518" i="28" s="1"/>
  <c r="H2519" i="28" s="1"/>
  <c r="H2520" i="28" s="1"/>
  <c r="H2521" i="28" s="1"/>
  <c r="H2522" i="28" s="1"/>
  <c r="H2523" i="28" s="1"/>
  <c r="H2524" i="28" s="1"/>
  <c r="H2525" i="28" s="1"/>
  <c r="H2526" i="28" s="1"/>
  <c r="H2527" i="28" s="1"/>
  <c r="H2528" i="28" s="1"/>
  <c r="H2529" i="28" s="1"/>
  <c r="H2530" i="28" s="1"/>
  <c r="H2531" i="28" s="1"/>
  <c r="H2532" i="28" s="1"/>
  <c r="H2533" i="28" s="1"/>
  <c r="H2534" i="28" s="1"/>
  <c r="H2535" i="28" s="1"/>
  <c r="H2536" i="28" s="1"/>
  <c r="H2537" i="28" s="1"/>
  <c r="H2538" i="28" s="1"/>
  <c r="H2539" i="28" s="1"/>
  <c r="H2540" i="28" s="1"/>
  <c r="H2541" i="28" s="1"/>
  <c r="H2542" i="28" s="1"/>
  <c r="H2543" i="28" s="1"/>
  <c r="H2544" i="28" s="1"/>
  <c r="H2545" i="28" s="1"/>
  <c r="H2546" i="28" s="1"/>
  <c r="H2547" i="28" s="1"/>
  <c r="H2548" i="28" s="1"/>
  <c r="H2549" i="28" s="1"/>
  <c r="H2550" i="28" s="1"/>
  <c r="H2551" i="28" s="1"/>
  <c r="H2552" i="28" s="1"/>
  <c r="H2553" i="28" s="1"/>
  <c r="H2554" i="28" s="1"/>
  <c r="H2555" i="28" s="1"/>
  <c r="H2556" i="28" s="1"/>
  <c r="H2557" i="28" s="1"/>
  <c r="H2558" i="28" s="1"/>
  <c r="H2559" i="28" s="1"/>
  <c r="H2560" i="28" s="1"/>
  <c r="H2561" i="28" s="1"/>
  <c r="H2562" i="28" s="1"/>
  <c r="H2563" i="28" s="1"/>
  <c r="H2564" i="28" s="1"/>
  <c r="H2565" i="28" s="1"/>
  <c r="H2566" i="28" s="1"/>
  <c r="H2567" i="28" s="1"/>
  <c r="H2568" i="28" s="1"/>
  <c r="H2569" i="28" s="1"/>
  <c r="H2570" i="28" s="1"/>
  <c r="H2571" i="28" s="1"/>
  <c r="H2572" i="28" s="1"/>
  <c r="H2573" i="28" s="1"/>
  <c r="H2574" i="28" s="1"/>
  <c r="H2575" i="28" s="1"/>
  <c r="H2576" i="28" s="1"/>
  <c r="H2577" i="28" s="1"/>
  <c r="H2578" i="28" s="1"/>
  <c r="H2579" i="28" s="1"/>
  <c r="H2580" i="28" s="1"/>
  <c r="H2581" i="28" s="1"/>
  <c r="H2582" i="28" s="1"/>
  <c r="H2583" i="28" s="1"/>
  <c r="H2584" i="28" s="1"/>
  <c r="H2585" i="28" s="1"/>
  <c r="H2586" i="28" s="1"/>
  <c r="H2587" i="28" s="1"/>
  <c r="H2588" i="28" s="1"/>
  <c r="H2589" i="28" s="1"/>
  <c r="H2590" i="28" s="1"/>
  <c r="H2591" i="28" s="1"/>
  <c r="H2592" i="28" s="1"/>
  <c r="H2593" i="28" s="1"/>
  <c r="H2594" i="28" s="1"/>
  <c r="H2595" i="28" s="1"/>
  <c r="H2596" i="28" s="1"/>
  <c r="H2597" i="28" s="1"/>
  <c r="H2598" i="28" s="1"/>
  <c r="H2599" i="28" s="1"/>
  <c r="H2600" i="28" s="1"/>
  <c r="H2601" i="28" s="1"/>
  <c r="H2602" i="28" s="1"/>
  <c r="H2603" i="28" s="1"/>
  <c r="H2604" i="28" s="1"/>
  <c r="H2605" i="28" s="1"/>
  <c r="H2606" i="28" s="1"/>
  <c r="H2607" i="28" s="1"/>
  <c r="H2608" i="28" s="1"/>
  <c r="H2609" i="28" s="1"/>
  <c r="H2610" i="28" s="1"/>
  <c r="H2611" i="28" s="1"/>
  <c r="H2612" i="28" s="1"/>
  <c r="H2613" i="28" s="1"/>
  <c r="H2614" i="28" s="1"/>
  <c r="H2615" i="28" s="1"/>
  <c r="H2616" i="28" s="1"/>
  <c r="H2617" i="28" s="1"/>
  <c r="H2618" i="28" s="1"/>
  <c r="H2619" i="28" s="1"/>
  <c r="H2620" i="28" s="1"/>
  <c r="H2621" i="28" s="1"/>
  <c r="H2622" i="28" s="1"/>
  <c r="H2623" i="28" s="1"/>
  <c r="H2624" i="28" s="1"/>
  <c r="H2625" i="28" s="1"/>
  <c r="H2626" i="28" s="1"/>
  <c r="H2627" i="28" s="1"/>
  <c r="H2628" i="28" s="1"/>
  <c r="H2629" i="28" s="1"/>
  <c r="H2630" i="28" s="1"/>
  <c r="H2631" i="28" s="1"/>
  <c r="H2632" i="28" s="1"/>
  <c r="H2633" i="28" s="1"/>
  <c r="H2634" i="28" s="1"/>
  <c r="H2635" i="28" s="1"/>
  <c r="H2636" i="28" s="1"/>
  <c r="H2637" i="28" s="1"/>
  <c r="H2638" i="28" s="1"/>
  <c r="H2639" i="28" s="1"/>
  <c r="H2640" i="28" s="1"/>
  <c r="H2641" i="28" s="1"/>
  <c r="H2642" i="28" s="1"/>
  <c r="H2643" i="28" s="1"/>
  <c r="H2644" i="28" s="1"/>
  <c r="H2645" i="28" s="1"/>
  <c r="H2646" i="28" s="1"/>
  <c r="H2647" i="28" s="1"/>
  <c r="H2648" i="28" s="1"/>
  <c r="H2649" i="28" s="1"/>
  <c r="H2650" i="28" s="1"/>
  <c r="H2651" i="28" s="1"/>
  <c r="H2652" i="28" s="1"/>
  <c r="H2653" i="28" s="1"/>
  <c r="H2654" i="28" s="1"/>
  <c r="H2655" i="28" s="1"/>
  <c r="H2656" i="28" s="1"/>
  <c r="H2657" i="28" s="1"/>
  <c r="H2658" i="28" s="1"/>
  <c r="H2659" i="28" s="1"/>
  <c r="H2660" i="28" s="1"/>
  <c r="H2661" i="28" s="1"/>
  <c r="H2662" i="28" s="1"/>
  <c r="H2663" i="28" s="1"/>
  <c r="H2664" i="28" s="1"/>
  <c r="H2665" i="28" s="1"/>
  <c r="H2666" i="28" s="1"/>
  <c r="H2667" i="28" s="1"/>
  <c r="H2668" i="28" s="1"/>
  <c r="H2669" i="28" s="1"/>
  <c r="H2670" i="28" s="1"/>
  <c r="H2671" i="28" s="1"/>
  <c r="H2672" i="28" s="1"/>
  <c r="H2673" i="28" s="1"/>
  <c r="H2674" i="28" s="1"/>
  <c r="H2675" i="28" s="1"/>
  <c r="H2676" i="28" s="1"/>
  <c r="H2677" i="28" s="1"/>
  <c r="H2678" i="28" s="1"/>
  <c r="H2679" i="28" s="1"/>
  <c r="H2680" i="28" s="1"/>
  <c r="H2681" i="28" s="1"/>
  <c r="H2682" i="28" s="1"/>
  <c r="H2683" i="28" s="1"/>
  <c r="H2684" i="28" s="1"/>
  <c r="H2685" i="28" s="1"/>
  <c r="H2686" i="28" s="1"/>
  <c r="H2687" i="28" s="1"/>
  <c r="H2688" i="28" s="1"/>
  <c r="H2689" i="28" s="1"/>
  <c r="H2690" i="28" s="1"/>
  <c r="H2691" i="28" s="1"/>
  <c r="H2692" i="28" s="1"/>
  <c r="H2693" i="28" s="1"/>
  <c r="H2694" i="28" s="1"/>
  <c r="H2695" i="28" s="1"/>
  <c r="H2696" i="28" s="1"/>
  <c r="H2697" i="28" s="1"/>
  <c r="H2698" i="28" s="1"/>
  <c r="H2699" i="28" s="1"/>
  <c r="H2700" i="28" s="1"/>
  <c r="H2701" i="28" s="1"/>
  <c r="H2702" i="28" s="1"/>
  <c r="H2703" i="28" s="1"/>
  <c r="H2704" i="28" s="1"/>
  <c r="H2705" i="28" s="1"/>
  <c r="H2706" i="28" s="1"/>
  <c r="H2707" i="28" s="1"/>
  <c r="H2708" i="28" s="1"/>
  <c r="H2709" i="28" s="1"/>
  <c r="H2710" i="28" s="1"/>
  <c r="H2711" i="28" s="1"/>
  <c r="H2712" i="28" s="1"/>
  <c r="H2713" i="28" s="1"/>
  <c r="H2714" i="28" s="1"/>
  <c r="H2715" i="28" s="1"/>
  <c r="H2716" i="28" s="1"/>
  <c r="H2717" i="28" s="1"/>
  <c r="H2718" i="28" s="1"/>
  <c r="H2719" i="28" s="1"/>
  <c r="H2720" i="28" s="1"/>
  <c r="H2721" i="28" s="1"/>
  <c r="H2722" i="28" s="1"/>
  <c r="H2723" i="28" s="1"/>
  <c r="H2724" i="28" s="1"/>
  <c r="H2725" i="28" s="1"/>
  <c r="H2726" i="28" s="1"/>
  <c r="H2727" i="28" s="1"/>
  <c r="H2728" i="28" s="1"/>
  <c r="H2729" i="28" s="1"/>
  <c r="H2730" i="28" s="1"/>
  <c r="H2731" i="28" s="1"/>
  <c r="H2732" i="28" s="1"/>
  <c r="H2733" i="28" s="1"/>
  <c r="H2734" i="28" s="1"/>
  <c r="H2735" i="28" s="1"/>
  <c r="H2736" i="28" s="1"/>
  <c r="H2737" i="28" s="1"/>
  <c r="H2738" i="28" s="1"/>
  <c r="H2739" i="28" s="1"/>
  <c r="H2740" i="28" s="1"/>
  <c r="H2741" i="28" s="1"/>
  <c r="H2742" i="28" s="1"/>
  <c r="H2743" i="28" s="1"/>
  <c r="H2744" i="28" s="1"/>
  <c r="H2745" i="28" s="1"/>
  <c r="H2746" i="28" s="1"/>
  <c r="H2747" i="28" s="1"/>
  <c r="H2748" i="28" s="1"/>
  <c r="H2749" i="28" s="1"/>
  <c r="H2750" i="28" s="1"/>
  <c r="H2751" i="28" s="1"/>
  <c r="H2752" i="28" s="1"/>
  <c r="H2753" i="28" s="1"/>
  <c r="H2754" i="28" s="1"/>
  <c r="H2755" i="28" s="1"/>
  <c r="H2756" i="28" s="1"/>
  <c r="H2757" i="28" s="1"/>
  <c r="H2758" i="28" s="1"/>
  <c r="H2759" i="28" s="1"/>
  <c r="H2760" i="28" s="1"/>
  <c r="H2761" i="28" s="1"/>
  <c r="H2762" i="28" s="1"/>
  <c r="H2763" i="28" s="1"/>
  <c r="H2764" i="28" s="1"/>
  <c r="H2765" i="28" s="1"/>
  <c r="H2766" i="28" s="1"/>
  <c r="H2767" i="28" s="1"/>
  <c r="H2768" i="28" s="1"/>
  <c r="H2769" i="28" s="1"/>
  <c r="H2770" i="28" s="1"/>
  <c r="H2771" i="28" s="1"/>
  <c r="H2772" i="28" s="1"/>
  <c r="H2773" i="28" s="1"/>
  <c r="H2774" i="28" s="1"/>
  <c r="H2775" i="28" s="1"/>
  <c r="H2776" i="28" s="1"/>
  <c r="H2777" i="28" s="1"/>
  <c r="H2778" i="28" s="1"/>
  <c r="H2779" i="28" s="1"/>
  <c r="H2780" i="28" s="1"/>
  <c r="H2781" i="28" s="1"/>
  <c r="H2782" i="28" s="1"/>
  <c r="H2783" i="28" s="1"/>
  <c r="H2784" i="28" s="1"/>
  <c r="H2785" i="28" s="1"/>
  <c r="H2786" i="28" s="1"/>
  <c r="H2787" i="28" s="1"/>
  <c r="H2788" i="28" s="1"/>
  <c r="H2789" i="28" s="1"/>
  <c r="H2790" i="28" s="1"/>
  <c r="H2791" i="28" s="1"/>
  <c r="H2792" i="28" s="1"/>
  <c r="H2793" i="28" s="1"/>
  <c r="H2794" i="28" s="1"/>
  <c r="H2795" i="28" s="1"/>
  <c r="H2796" i="28" s="1"/>
  <c r="H2797" i="28" s="1"/>
  <c r="H2798" i="28" s="1"/>
  <c r="H2799" i="28" s="1"/>
  <c r="H2800" i="28" s="1"/>
  <c r="H2801" i="28" s="1"/>
  <c r="H2802" i="28" s="1"/>
  <c r="H2803" i="28" s="1"/>
  <c r="H2804" i="28" s="1"/>
  <c r="H2805" i="28" s="1"/>
  <c r="H2806" i="28" s="1"/>
  <c r="H2807" i="28" s="1"/>
  <c r="H2808" i="28" s="1"/>
  <c r="H2809" i="28" s="1"/>
  <c r="H2810" i="28" s="1"/>
  <c r="H2811" i="28" s="1"/>
  <c r="H2812" i="28" s="1"/>
  <c r="H2813" i="28" s="1"/>
  <c r="H2814" i="28" s="1"/>
  <c r="H2815" i="28" s="1"/>
  <c r="H2816" i="28" s="1"/>
  <c r="H2817" i="28" s="1"/>
  <c r="H2818" i="28" s="1"/>
  <c r="H2819" i="28" s="1"/>
  <c r="H2820" i="28" s="1"/>
  <c r="H2821" i="28" s="1"/>
  <c r="H2822" i="28" s="1"/>
  <c r="H2823" i="28" s="1"/>
  <c r="H2824" i="28" s="1"/>
  <c r="H2825" i="28" s="1"/>
  <c r="H2826" i="28" s="1"/>
  <c r="H2827" i="28" s="1"/>
  <c r="H2828" i="28" s="1"/>
  <c r="H2829" i="28" s="1"/>
  <c r="H2830" i="28" s="1"/>
  <c r="H2831" i="28" s="1"/>
  <c r="H2832" i="28" s="1"/>
  <c r="H2833" i="28" s="1"/>
  <c r="H2834" i="28" s="1"/>
  <c r="H2835" i="28" s="1"/>
  <c r="H2836" i="28" s="1"/>
  <c r="H2837" i="28" s="1"/>
  <c r="H2838" i="28" s="1"/>
  <c r="H2839" i="28" s="1"/>
  <c r="H2840" i="28" s="1"/>
  <c r="H2841" i="28" s="1"/>
  <c r="H2842" i="28" s="1"/>
  <c r="H2843" i="28" s="1"/>
  <c r="H2844" i="28" s="1"/>
  <c r="H2845" i="28" s="1"/>
  <c r="H2846" i="28" s="1"/>
  <c r="H2847" i="28" s="1"/>
  <c r="H2848" i="28" s="1"/>
  <c r="H2849" i="28" s="1"/>
  <c r="H2850" i="28" s="1"/>
  <c r="H2851" i="28" s="1"/>
  <c r="H2852" i="28" s="1"/>
  <c r="H2853" i="28" s="1"/>
  <c r="H2854" i="28" s="1"/>
  <c r="H2855" i="28" s="1"/>
  <c r="H2856" i="28" s="1"/>
  <c r="H2857" i="28" s="1"/>
  <c r="H2858" i="28" s="1"/>
  <c r="H2859" i="28" s="1"/>
  <c r="H2860" i="28" s="1"/>
  <c r="H2861" i="28" s="1"/>
  <c r="H2862" i="28" s="1"/>
  <c r="H2863" i="28" s="1"/>
  <c r="H2864" i="28" s="1"/>
  <c r="H2865" i="28" s="1"/>
  <c r="H2866" i="28" s="1"/>
  <c r="H2867" i="28" s="1"/>
  <c r="H2868" i="28" s="1"/>
  <c r="H2869" i="28" s="1"/>
  <c r="H2870" i="28" s="1"/>
  <c r="H2871" i="28" s="1"/>
  <c r="H2872" i="28" s="1"/>
  <c r="H2873" i="28" s="1"/>
  <c r="H2874" i="28" s="1"/>
  <c r="H2875" i="28" s="1"/>
  <c r="H2876" i="28" s="1"/>
  <c r="H2877" i="28" s="1"/>
  <c r="H2878" i="28" s="1"/>
  <c r="H2879" i="28" s="1"/>
  <c r="H2880" i="28" s="1"/>
  <c r="H2881" i="28" s="1"/>
  <c r="H2882" i="28" s="1"/>
  <c r="H2883" i="28" s="1"/>
  <c r="H2884" i="28" s="1"/>
  <c r="H2885" i="28" s="1"/>
  <c r="H2886" i="28" s="1"/>
  <c r="H2887" i="28" s="1"/>
  <c r="H2888" i="28" s="1"/>
  <c r="H2889" i="28" s="1"/>
  <c r="H2890" i="28" s="1"/>
  <c r="H2891" i="28" s="1"/>
  <c r="H2892" i="28" s="1"/>
  <c r="H2893" i="28" s="1"/>
  <c r="H2894" i="28" s="1"/>
  <c r="H2895" i="28" s="1"/>
  <c r="H2896" i="28" s="1"/>
  <c r="H2897" i="28" s="1"/>
  <c r="H2898" i="28" s="1"/>
  <c r="H2899" i="28" s="1"/>
  <c r="H2900" i="28" s="1"/>
  <c r="H2901" i="28" s="1"/>
  <c r="H2902" i="28" s="1"/>
  <c r="H2903" i="28" s="1"/>
  <c r="H2904" i="28" s="1"/>
  <c r="H2905" i="28" s="1"/>
  <c r="H2906" i="28" s="1"/>
  <c r="H2907" i="28" s="1"/>
  <c r="H2908" i="28" s="1"/>
  <c r="H2909" i="28" s="1"/>
  <c r="H2910" i="28" s="1"/>
  <c r="H2911" i="28" s="1"/>
  <c r="H2912" i="28" s="1"/>
  <c r="H2913" i="28" s="1"/>
  <c r="H2914" i="28" s="1"/>
  <c r="H2915" i="28" s="1"/>
  <c r="H2916" i="28" s="1"/>
  <c r="H2917" i="28" s="1"/>
  <c r="H2918" i="28" s="1"/>
  <c r="H2919" i="28" s="1"/>
  <c r="H2920" i="28" s="1"/>
  <c r="H2921" i="28" s="1"/>
  <c r="H2922" i="28" s="1"/>
  <c r="H2923" i="28" s="1"/>
  <c r="H2924" i="28" s="1"/>
  <c r="H2925" i="28" s="1"/>
  <c r="H2926" i="28" s="1"/>
  <c r="H2927" i="28" s="1"/>
  <c r="H2928" i="28" s="1"/>
  <c r="H2929" i="28" s="1"/>
  <c r="H2930" i="28" s="1"/>
  <c r="H2931" i="28" s="1"/>
  <c r="H2932" i="28" s="1"/>
  <c r="H2933" i="28" s="1"/>
  <c r="H2934" i="28" s="1"/>
  <c r="H2935" i="28" s="1"/>
  <c r="H2936" i="28" s="1"/>
  <c r="H2937" i="28" s="1"/>
  <c r="H2938" i="28" s="1"/>
  <c r="H2939" i="28" s="1"/>
  <c r="H2940" i="28" s="1"/>
  <c r="H2941" i="28" s="1"/>
  <c r="H2942" i="28" s="1"/>
  <c r="H2943" i="28" s="1"/>
  <c r="H2944" i="28" s="1"/>
  <c r="H2945" i="28" s="1"/>
  <c r="H2946" i="28" s="1"/>
  <c r="H2947" i="28" s="1"/>
  <c r="H2948" i="28" s="1"/>
  <c r="H2949" i="28" s="1"/>
  <c r="H2950" i="28" s="1"/>
  <c r="H2951" i="28" s="1"/>
  <c r="H2952" i="28" s="1"/>
  <c r="H2953" i="28" s="1"/>
  <c r="H2954" i="28" s="1"/>
  <c r="H2955" i="28" s="1"/>
  <c r="H2956" i="28" s="1"/>
  <c r="H2957" i="28" s="1"/>
  <c r="H2958" i="28" s="1"/>
  <c r="H2959" i="28" s="1"/>
  <c r="H2960" i="28" s="1"/>
  <c r="H2961" i="28" s="1"/>
  <c r="H2962" i="28" s="1"/>
  <c r="H2963" i="28" s="1"/>
  <c r="H2964" i="28" s="1"/>
  <c r="H2965" i="28" s="1"/>
  <c r="H2966" i="28" s="1"/>
  <c r="H2967" i="28" s="1"/>
  <c r="H2968" i="28" s="1"/>
  <c r="H2969" i="28" s="1"/>
  <c r="H2970" i="28" s="1"/>
  <c r="H2971" i="28" s="1"/>
  <c r="H2972" i="28" s="1"/>
  <c r="H2973" i="28" s="1"/>
  <c r="H2974" i="28" s="1"/>
  <c r="H2975" i="28" s="1"/>
  <c r="H2976" i="28" s="1"/>
  <c r="H2977" i="28" s="1"/>
  <c r="H2978" i="28" s="1"/>
  <c r="H2979" i="28" s="1"/>
  <c r="H2980" i="28" s="1"/>
  <c r="H2981" i="28" s="1"/>
  <c r="H2982" i="28" s="1"/>
  <c r="H2983" i="28" s="1"/>
  <c r="H2984" i="28" s="1"/>
  <c r="H2985" i="28" s="1"/>
  <c r="H2986" i="28" s="1"/>
  <c r="H2987" i="28" s="1"/>
  <c r="H2988" i="28" s="1"/>
  <c r="H2989" i="28" s="1"/>
  <c r="H2990" i="28" s="1"/>
  <c r="H2991" i="28" s="1"/>
  <c r="H2992" i="28" s="1"/>
  <c r="H2993" i="28" s="1"/>
  <c r="H2994" i="28" s="1"/>
  <c r="H2995" i="28" s="1"/>
  <c r="H2996" i="28" s="1"/>
  <c r="H2997" i="28" s="1"/>
  <c r="H2998" i="28" s="1"/>
  <c r="H2999" i="28" s="1"/>
  <c r="H3000" i="28" s="1"/>
  <c r="H3001" i="28" s="1"/>
  <c r="H3002" i="28" s="1"/>
  <c r="H3003" i="28" s="1"/>
  <c r="H3004" i="28" s="1"/>
  <c r="H3005" i="28" s="1"/>
  <c r="H3006" i="28" s="1"/>
  <c r="H3007" i="28" s="1"/>
  <c r="H3008" i="28" s="1"/>
  <c r="H3009" i="28" s="1"/>
  <c r="H3010" i="28" s="1"/>
  <c r="H3011" i="28" s="1"/>
  <c r="H3012" i="28" s="1"/>
  <c r="H3013" i="28" s="1"/>
  <c r="H3014" i="28" s="1"/>
  <c r="H3015" i="28" s="1"/>
  <c r="H3016" i="28" s="1"/>
  <c r="H3017" i="28" s="1"/>
  <c r="H3018" i="28" s="1"/>
  <c r="H3019" i="28" s="1"/>
  <c r="H3020" i="28" s="1"/>
  <c r="H3021" i="28" s="1"/>
  <c r="H3022" i="28" s="1"/>
  <c r="H3023" i="28" s="1"/>
  <c r="H3024" i="28" s="1"/>
  <c r="H3025" i="28" s="1"/>
  <c r="H3026" i="28" s="1"/>
  <c r="H3027" i="28" s="1"/>
  <c r="H3028" i="28" s="1"/>
  <c r="H3029" i="28" s="1"/>
  <c r="H3030" i="28" s="1"/>
  <c r="H3031" i="28" s="1"/>
  <c r="H3032" i="28" s="1"/>
  <c r="H3033" i="28" s="1"/>
  <c r="H3034" i="28" s="1"/>
  <c r="H3035" i="28" s="1"/>
  <c r="H3036" i="28" s="1"/>
  <c r="H3037" i="28" s="1"/>
  <c r="H3038" i="28" s="1"/>
  <c r="H3039" i="28" s="1"/>
  <c r="H3040" i="28" s="1"/>
  <c r="H3041" i="28" s="1"/>
  <c r="H3042" i="28" s="1"/>
  <c r="H3043" i="28" s="1"/>
  <c r="H3044" i="28" s="1"/>
  <c r="H3045" i="28" s="1"/>
  <c r="H3046" i="28" s="1"/>
  <c r="H3047" i="28" s="1"/>
  <c r="H3048" i="28" s="1"/>
  <c r="H3049" i="28" s="1"/>
  <c r="H3050" i="28" s="1"/>
  <c r="H3051" i="28" s="1"/>
  <c r="H3052" i="28" s="1"/>
  <c r="H3053" i="28" s="1"/>
  <c r="H3054" i="28" s="1"/>
  <c r="H3055" i="28" s="1"/>
  <c r="H3056" i="28" s="1"/>
  <c r="H3057" i="28" s="1"/>
  <c r="H3058" i="28" s="1"/>
  <c r="H3059" i="28" s="1"/>
  <c r="H3060" i="28" s="1"/>
  <c r="H3061" i="28" s="1"/>
  <c r="H3062" i="28" s="1"/>
  <c r="H3063" i="28" s="1"/>
  <c r="H3064" i="28" s="1"/>
  <c r="H3065" i="28" s="1"/>
  <c r="H3066" i="28" s="1"/>
  <c r="H3067" i="28" s="1"/>
  <c r="H3068" i="28" s="1"/>
  <c r="H3069" i="28" s="1"/>
  <c r="H3070" i="28" s="1"/>
  <c r="H3071" i="28" s="1"/>
  <c r="H3072" i="28" s="1"/>
  <c r="H3073" i="28" s="1"/>
  <c r="H3074" i="28" s="1"/>
  <c r="H3075" i="28" s="1"/>
  <c r="H3076" i="28" s="1"/>
  <c r="H3077" i="28" s="1"/>
  <c r="H3078" i="28" s="1"/>
  <c r="H3079" i="28" s="1"/>
  <c r="H3080" i="28" s="1"/>
  <c r="H3081" i="28" s="1"/>
  <c r="H3082" i="28" s="1"/>
  <c r="H3083" i="28" s="1"/>
  <c r="H3084" i="28" s="1"/>
  <c r="H3085" i="28" s="1"/>
  <c r="H3086" i="28" s="1"/>
  <c r="H3087" i="28" s="1"/>
  <c r="H3088" i="28" s="1"/>
  <c r="H3089" i="28" s="1"/>
  <c r="H3090" i="28" s="1"/>
  <c r="H3091" i="28" s="1"/>
  <c r="H3092" i="28" s="1"/>
  <c r="H3093" i="28" s="1"/>
  <c r="H3094" i="28" s="1"/>
  <c r="H3095" i="28" s="1"/>
  <c r="H3096" i="28" s="1"/>
  <c r="H3097" i="28" s="1"/>
  <c r="H3098" i="28" s="1"/>
  <c r="H3099" i="28" s="1"/>
  <c r="H3100" i="28" s="1"/>
  <c r="H3101" i="28" s="1"/>
  <c r="H3102" i="28" s="1"/>
  <c r="H3103" i="28" s="1"/>
  <c r="H3104" i="28" s="1"/>
  <c r="H3105" i="28" s="1"/>
  <c r="H3106" i="28" s="1"/>
  <c r="H3107" i="28" s="1"/>
  <c r="H3108" i="28" s="1"/>
  <c r="H3109" i="28" s="1"/>
  <c r="H3110" i="28" s="1"/>
  <c r="H3111" i="28" s="1"/>
  <c r="H3112" i="28" s="1"/>
  <c r="H3113" i="28" s="1"/>
  <c r="H3114" i="28" s="1"/>
  <c r="H3115" i="28" s="1"/>
  <c r="H3116" i="28" s="1"/>
  <c r="H3117" i="28" s="1"/>
  <c r="H3118" i="28" s="1"/>
  <c r="H3119" i="28" s="1"/>
  <c r="H3120" i="28" s="1"/>
  <c r="H3121" i="28" s="1"/>
  <c r="H3122" i="28" s="1"/>
  <c r="H3123" i="28" s="1"/>
  <c r="H3124" i="28" s="1"/>
  <c r="H3125" i="28" s="1"/>
  <c r="H3126" i="28" s="1"/>
  <c r="H3127" i="28" s="1"/>
  <c r="H3128" i="28" s="1"/>
  <c r="H3129" i="28" s="1"/>
  <c r="H3130" i="28" s="1"/>
  <c r="H3131" i="28" s="1"/>
  <c r="H3132" i="28" s="1"/>
  <c r="H3133" i="28" s="1"/>
  <c r="H3134" i="28" s="1"/>
  <c r="H3135" i="28" s="1"/>
  <c r="H3136" i="28" s="1"/>
  <c r="H3137" i="28" s="1"/>
  <c r="H3138" i="28" s="1"/>
  <c r="H3139" i="28" s="1"/>
  <c r="H3140" i="28" s="1"/>
  <c r="H3141" i="28" s="1"/>
  <c r="H3142" i="28" s="1"/>
  <c r="H3143" i="28" s="1"/>
  <c r="H3144" i="28" s="1"/>
  <c r="H3145" i="28" s="1"/>
  <c r="H3146" i="28" s="1"/>
  <c r="H3147" i="28" s="1"/>
  <c r="H3148" i="28" s="1"/>
  <c r="H3149" i="28" s="1"/>
  <c r="H3150" i="28" s="1"/>
  <c r="H3151" i="28" s="1"/>
  <c r="H3152" i="28" s="1"/>
  <c r="H3153" i="28" s="1"/>
  <c r="H3154" i="28" s="1"/>
  <c r="H3155" i="28" s="1"/>
  <c r="H3156" i="28" s="1"/>
  <c r="H3157" i="28" s="1"/>
  <c r="H3158" i="28" s="1"/>
  <c r="H3159" i="28" s="1"/>
  <c r="H3160" i="28" s="1"/>
  <c r="H3161" i="28" s="1"/>
  <c r="H3162" i="28" s="1"/>
  <c r="H3163" i="28" s="1"/>
  <c r="H3164" i="28" s="1"/>
  <c r="H3165" i="28" s="1"/>
  <c r="H3166" i="28" s="1"/>
  <c r="H3167" i="28" s="1"/>
  <c r="H3168" i="28" s="1"/>
  <c r="H3169" i="28" s="1"/>
  <c r="H3170" i="28" s="1"/>
  <c r="H3171" i="28" s="1"/>
  <c r="H3172" i="28" s="1"/>
  <c r="H3173" i="28" s="1"/>
  <c r="H3174" i="28" s="1"/>
  <c r="H3175" i="28" s="1"/>
  <c r="H3176" i="28" s="1"/>
  <c r="H3177" i="28" s="1"/>
  <c r="H3178" i="28" s="1"/>
  <c r="H3179" i="28" s="1"/>
  <c r="H3180" i="28" s="1"/>
  <c r="H3181" i="28" s="1"/>
  <c r="H3182" i="28" s="1"/>
  <c r="H3183" i="28" s="1"/>
  <c r="H3184" i="28" s="1"/>
  <c r="H3185" i="28" s="1"/>
  <c r="H3186" i="28" s="1"/>
  <c r="H3187" i="28" s="1"/>
  <c r="H3188" i="28" s="1"/>
  <c r="H3189" i="28" s="1"/>
  <c r="H3190" i="28" s="1"/>
  <c r="H3191" i="28" s="1"/>
  <c r="H3192" i="28" s="1"/>
  <c r="H3193" i="28" s="1"/>
  <c r="H3194" i="28" s="1"/>
  <c r="H3195" i="28" s="1"/>
  <c r="H3196" i="28" s="1"/>
  <c r="H3197" i="28" s="1"/>
  <c r="H3198" i="28" s="1"/>
  <c r="H3199" i="28" s="1"/>
  <c r="H3200" i="28" s="1"/>
  <c r="H3201" i="28" s="1"/>
  <c r="H3202" i="28" s="1"/>
  <c r="H3203" i="28" s="1"/>
  <c r="H3204" i="28" s="1"/>
  <c r="H3205" i="28" s="1"/>
  <c r="H3206" i="28" s="1"/>
  <c r="H3207" i="28" s="1"/>
  <c r="H3208" i="28" s="1"/>
  <c r="H3209" i="28" s="1"/>
  <c r="H3210" i="28" s="1"/>
  <c r="H3211" i="28" s="1"/>
  <c r="H3212" i="28" s="1"/>
  <c r="H3213" i="28" s="1"/>
  <c r="H3214" i="28" s="1"/>
  <c r="H3215" i="28" s="1"/>
  <c r="H3216" i="28" s="1"/>
  <c r="H3217" i="28" s="1"/>
  <c r="H3218" i="28" s="1"/>
  <c r="H3219" i="28" s="1"/>
  <c r="H3220" i="28" s="1"/>
  <c r="H3221" i="28" s="1"/>
  <c r="H3222" i="28" s="1"/>
  <c r="H3223" i="28" s="1"/>
  <c r="H3224" i="28" s="1"/>
  <c r="H3225" i="28" s="1"/>
  <c r="H3226" i="28" s="1"/>
  <c r="H3227" i="28" s="1"/>
  <c r="H3228" i="28" s="1"/>
  <c r="H3229" i="28" s="1"/>
  <c r="H3230" i="28" s="1"/>
  <c r="H3231" i="28" s="1"/>
  <c r="H3232" i="28" s="1"/>
  <c r="H3233" i="28" s="1"/>
  <c r="H3234" i="28" s="1"/>
  <c r="H3235" i="28" s="1"/>
  <c r="H3236" i="28" s="1"/>
  <c r="H3237" i="28" s="1"/>
  <c r="H3238" i="28" s="1"/>
  <c r="H3239" i="28" s="1"/>
  <c r="H3240" i="28" s="1"/>
  <c r="H3241" i="28" s="1"/>
  <c r="H3242" i="28" s="1"/>
  <c r="H3243" i="28" s="1"/>
  <c r="H3244" i="28" s="1"/>
  <c r="H3245" i="28" s="1"/>
  <c r="H3246" i="28" s="1"/>
  <c r="H3247" i="28" s="1"/>
  <c r="H3248" i="28" s="1"/>
  <c r="H3249" i="28" s="1"/>
  <c r="H3250" i="28" s="1"/>
  <c r="H3251" i="28" s="1"/>
  <c r="H3252" i="28" s="1"/>
  <c r="H3253" i="28" s="1"/>
  <c r="H3254" i="28" s="1"/>
  <c r="H3255" i="28" s="1"/>
  <c r="H3256" i="28" s="1"/>
  <c r="H3257" i="28" s="1"/>
  <c r="H3258" i="28" s="1"/>
  <c r="H3259" i="28" s="1"/>
  <c r="H3260" i="28" s="1"/>
  <c r="H3261" i="28" s="1"/>
  <c r="H3262" i="28" s="1"/>
  <c r="H3263" i="28" s="1"/>
  <c r="H3264" i="28" s="1"/>
  <c r="H3265" i="28" s="1"/>
  <c r="H3266" i="28" s="1"/>
  <c r="H3267" i="28" s="1"/>
  <c r="H3268" i="28" s="1"/>
  <c r="H3269" i="28" s="1"/>
  <c r="H3270" i="28" s="1"/>
  <c r="H3271" i="28" s="1"/>
  <c r="H3272" i="28" s="1"/>
  <c r="H3273" i="28" s="1"/>
  <c r="H3274" i="28" s="1"/>
  <c r="H3275" i="28" s="1"/>
  <c r="H3276" i="28" s="1"/>
  <c r="H3277" i="28" s="1"/>
  <c r="H3278" i="28" s="1"/>
  <c r="H3279" i="28" s="1"/>
  <c r="H3280" i="28" s="1"/>
  <c r="H3281" i="28" s="1"/>
  <c r="H3282" i="28" s="1"/>
  <c r="H3283" i="28" s="1"/>
  <c r="H3284" i="28" s="1"/>
  <c r="H3285" i="28" s="1"/>
  <c r="H3286" i="28" s="1"/>
  <c r="H3287" i="28" s="1"/>
  <c r="H3288" i="28" s="1"/>
  <c r="H3289" i="28" s="1"/>
  <c r="H3290" i="28" s="1"/>
  <c r="H3291" i="28" s="1"/>
  <c r="H3292" i="28" s="1"/>
  <c r="H3293" i="28" s="1"/>
  <c r="H3294" i="28" s="1"/>
  <c r="H3295" i="28" s="1"/>
  <c r="H3296" i="28" s="1"/>
  <c r="H3297" i="28" s="1"/>
  <c r="H3298" i="28" s="1"/>
  <c r="H3299" i="28" s="1"/>
  <c r="H3300" i="28" s="1"/>
  <c r="H3301" i="28" s="1"/>
  <c r="H3302" i="28" s="1"/>
  <c r="H3303" i="28" s="1"/>
  <c r="H3304" i="28" s="1"/>
  <c r="H3305" i="28" s="1"/>
  <c r="H3306" i="28" s="1"/>
  <c r="H3307" i="28" s="1"/>
  <c r="H3308" i="28" s="1"/>
  <c r="H3309" i="28" s="1"/>
  <c r="H3310" i="28" s="1"/>
  <c r="H3311" i="28" s="1"/>
  <c r="H3312" i="28" s="1"/>
  <c r="H3313" i="28" s="1"/>
  <c r="H3314" i="28" s="1"/>
  <c r="H3315" i="28" s="1"/>
  <c r="H3316" i="28" s="1"/>
  <c r="H3317" i="28" s="1"/>
  <c r="H3318" i="28" s="1"/>
  <c r="H3319" i="28" s="1"/>
  <c r="H3320" i="28" s="1"/>
  <c r="H3321" i="28" s="1"/>
  <c r="H3322" i="28" s="1"/>
  <c r="H3323" i="28" s="1"/>
  <c r="H3324" i="28" s="1"/>
  <c r="H3325" i="28" s="1"/>
  <c r="H3326" i="28" s="1"/>
  <c r="H3327" i="28" s="1"/>
  <c r="H3328" i="28" s="1"/>
  <c r="H3329" i="28" s="1"/>
  <c r="H3330" i="28" s="1"/>
  <c r="H3331" i="28" s="1"/>
  <c r="H3332" i="28" s="1"/>
  <c r="H3333" i="28" s="1"/>
  <c r="H3334" i="28" s="1"/>
  <c r="H3335" i="28" s="1"/>
  <c r="H3336" i="28" s="1"/>
  <c r="H3337" i="28" s="1"/>
  <c r="H3338" i="28" s="1"/>
  <c r="H3339" i="28" s="1"/>
  <c r="H3340" i="28" s="1"/>
  <c r="H3341" i="28" s="1"/>
  <c r="H3342" i="28" s="1"/>
  <c r="H3343" i="28" s="1"/>
  <c r="H3344" i="28" s="1"/>
  <c r="H3345" i="28" s="1"/>
  <c r="H3346" i="28" s="1"/>
  <c r="H3347" i="28" s="1"/>
  <c r="H3348" i="28" s="1"/>
  <c r="H3349" i="28" s="1"/>
  <c r="H3350" i="28" s="1"/>
  <c r="H3351" i="28" s="1"/>
  <c r="H3352" i="28" s="1"/>
  <c r="H3353" i="28" s="1"/>
  <c r="H3354" i="28" s="1"/>
  <c r="H3355" i="28" s="1"/>
  <c r="H3356" i="28" s="1"/>
  <c r="H3357" i="28" s="1"/>
  <c r="H3358" i="28" s="1"/>
  <c r="H3359" i="28" s="1"/>
  <c r="H3360" i="28" s="1"/>
  <c r="H3361" i="28" s="1"/>
  <c r="H3362" i="28" s="1"/>
  <c r="H3363" i="28" s="1"/>
  <c r="H3364" i="28" s="1"/>
  <c r="H3365" i="28" s="1"/>
  <c r="H3366" i="28" s="1"/>
  <c r="H3367" i="28" s="1"/>
  <c r="H3368" i="28" s="1"/>
  <c r="H3369" i="28" s="1"/>
  <c r="H3370" i="28" s="1"/>
  <c r="H3371" i="28" s="1"/>
  <c r="H3372" i="28" s="1"/>
  <c r="H3373" i="28" s="1"/>
  <c r="H3374" i="28" s="1"/>
  <c r="H3375" i="28" s="1"/>
  <c r="H3376" i="28" s="1"/>
  <c r="H3377" i="28" s="1"/>
  <c r="H3378" i="28" s="1"/>
  <c r="H3379" i="28" s="1"/>
  <c r="H3380" i="28" s="1"/>
  <c r="H3381" i="28" s="1"/>
  <c r="H3382" i="28" s="1"/>
  <c r="H3383" i="28" s="1"/>
  <c r="H3384" i="28" s="1"/>
  <c r="H3385" i="28" s="1"/>
  <c r="H3386" i="28" s="1"/>
  <c r="H3387" i="28" s="1"/>
  <c r="H3388" i="28" s="1"/>
  <c r="H3389" i="28" s="1"/>
  <c r="H3390" i="28" s="1"/>
  <c r="H3391" i="28" s="1"/>
  <c r="H3392" i="28" s="1"/>
  <c r="H3393" i="28" s="1"/>
  <c r="H3394" i="28" s="1"/>
  <c r="H3395" i="28" s="1"/>
  <c r="H3396" i="28" s="1"/>
  <c r="H3397" i="28" s="1"/>
  <c r="H3398" i="28" s="1"/>
  <c r="H3399" i="28" s="1"/>
  <c r="H3400" i="28" s="1"/>
  <c r="H3401" i="28" s="1"/>
  <c r="H3402" i="28" s="1"/>
  <c r="H3403" i="28" s="1"/>
  <c r="H3404" i="28" s="1"/>
  <c r="H3405" i="28" s="1"/>
  <c r="H3406" i="28" s="1"/>
  <c r="H3407" i="28" s="1"/>
  <c r="H3408" i="28" s="1"/>
  <c r="H3409" i="28" s="1"/>
  <c r="H3410" i="28" s="1"/>
  <c r="H3411" i="28" s="1"/>
  <c r="H3412" i="28" s="1"/>
  <c r="H3413" i="28" s="1"/>
  <c r="H3414" i="28" s="1"/>
  <c r="H3415" i="28" s="1"/>
  <c r="H3416" i="28" s="1"/>
  <c r="H3417" i="28" s="1"/>
  <c r="H3418" i="28" s="1"/>
  <c r="H3419" i="28" s="1"/>
  <c r="H3420" i="28" s="1"/>
  <c r="H3421" i="28" s="1"/>
  <c r="H3422" i="28" s="1"/>
  <c r="H3423" i="28" s="1"/>
  <c r="H3424" i="28" s="1"/>
  <c r="H3425" i="28" s="1"/>
  <c r="H3426" i="28" s="1"/>
  <c r="H3427" i="28" s="1"/>
  <c r="H3428" i="28" s="1"/>
  <c r="H3429" i="28" s="1"/>
  <c r="H3430" i="28" s="1"/>
  <c r="H3431" i="28" s="1"/>
  <c r="H3432" i="28" s="1"/>
  <c r="H3433" i="28" s="1"/>
  <c r="H3434" i="28" s="1"/>
  <c r="H3435" i="28" s="1"/>
  <c r="H3436" i="28" s="1"/>
  <c r="H3437" i="28" s="1"/>
  <c r="H3438" i="28" s="1"/>
  <c r="H3439" i="28" s="1"/>
  <c r="H3440" i="28" s="1"/>
  <c r="H3441" i="28" s="1"/>
  <c r="H3442" i="28" s="1"/>
  <c r="H3443" i="28" s="1"/>
  <c r="H3444" i="28" s="1"/>
  <c r="H3445" i="28" s="1"/>
  <c r="H3446" i="28" s="1"/>
  <c r="H3447" i="28" s="1"/>
  <c r="H3448" i="28" s="1"/>
  <c r="H3449" i="28" s="1"/>
  <c r="H3450" i="28" s="1"/>
  <c r="H3451" i="28" s="1"/>
  <c r="H3452" i="28" s="1"/>
  <c r="H3453" i="28" s="1"/>
  <c r="H3454" i="28" s="1"/>
  <c r="H3455" i="28" s="1"/>
  <c r="H3456" i="28" s="1"/>
  <c r="H3457" i="28" s="1"/>
  <c r="H3458" i="28" s="1"/>
  <c r="H3459" i="28" s="1"/>
  <c r="H3460" i="28" s="1"/>
  <c r="H3461" i="28" s="1"/>
  <c r="H3462" i="28" s="1"/>
  <c r="H3463" i="28" s="1"/>
  <c r="H3464" i="28" s="1"/>
  <c r="H3465" i="28" s="1"/>
  <c r="H3466" i="28" s="1"/>
  <c r="H3467" i="28" s="1"/>
  <c r="H3468" i="28" s="1"/>
  <c r="H3469" i="28" s="1"/>
  <c r="H3470" i="28" s="1"/>
  <c r="H3471" i="28" s="1"/>
  <c r="H3472" i="28" s="1"/>
  <c r="H3473" i="28" s="1"/>
  <c r="H3474" i="28" s="1"/>
  <c r="H3475" i="28" s="1"/>
  <c r="H3476" i="28" s="1"/>
  <c r="H3477" i="28" s="1"/>
  <c r="H3478" i="28" s="1"/>
  <c r="H3479" i="28" s="1"/>
  <c r="H3480" i="28" s="1"/>
  <c r="H3481" i="28" s="1"/>
  <c r="H3482" i="28" s="1"/>
  <c r="H3483" i="28" s="1"/>
  <c r="H3484" i="28" s="1"/>
  <c r="H3485" i="28" s="1"/>
  <c r="H3486" i="28" s="1"/>
  <c r="H3487" i="28" s="1"/>
  <c r="H3488" i="28" s="1"/>
  <c r="H3489" i="28" s="1"/>
  <c r="H3490" i="28" s="1"/>
  <c r="H3491" i="28" s="1"/>
  <c r="H3492" i="28" s="1"/>
  <c r="H3493" i="28" s="1"/>
  <c r="H3494" i="28" s="1"/>
  <c r="H3495" i="28" s="1"/>
  <c r="H3496" i="28" s="1"/>
  <c r="H3497" i="28" s="1"/>
  <c r="H3498" i="28" s="1"/>
  <c r="H3499" i="28" s="1"/>
  <c r="H3500" i="28" s="1"/>
  <c r="H3501" i="28" s="1"/>
  <c r="H3502" i="28" s="1"/>
  <c r="H3503" i="28" s="1"/>
  <c r="H3504" i="28" s="1"/>
  <c r="H3505" i="28" s="1"/>
  <c r="H3506" i="28" s="1"/>
  <c r="H3507" i="28" s="1"/>
  <c r="H3508" i="28" s="1"/>
  <c r="H3509" i="28" s="1"/>
  <c r="H3510" i="28" s="1"/>
  <c r="H3511" i="28" s="1"/>
  <c r="H3512" i="28" s="1"/>
  <c r="H3513" i="28" s="1"/>
  <c r="H3514" i="28" s="1"/>
  <c r="H3515" i="28" s="1"/>
  <c r="H3516" i="28" s="1"/>
  <c r="H3517" i="28" s="1"/>
  <c r="H3518" i="28" s="1"/>
  <c r="H3519" i="28" s="1"/>
  <c r="H3520" i="28" s="1"/>
  <c r="H3521" i="28" s="1"/>
  <c r="H3522" i="28" s="1"/>
  <c r="H3523" i="28" s="1"/>
  <c r="H3524" i="28" s="1"/>
  <c r="H3525" i="28" s="1"/>
  <c r="H3526" i="28" s="1"/>
  <c r="H3527" i="28" s="1"/>
  <c r="H3528" i="28" s="1"/>
  <c r="H3529" i="28" s="1"/>
  <c r="H3530" i="28" s="1"/>
  <c r="H3531" i="28" s="1"/>
  <c r="H3532" i="28" s="1"/>
  <c r="H3533" i="28" s="1"/>
  <c r="H3534" i="28" s="1"/>
  <c r="H3535" i="28" s="1"/>
  <c r="H3536" i="28" s="1"/>
  <c r="H3537" i="28" s="1"/>
  <c r="H3538" i="28" s="1"/>
  <c r="H3539" i="28" s="1"/>
  <c r="H3540" i="28" s="1"/>
  <c r="H3541" i="28" s="1"/>
  <c r="H3542" i="28" s="1"/>
  <c r="H3543" i="28" s="1"/>
  <c r="H3544" i="28" s="1"/>
  <c r="H3545" i="28" s="1"/>
  <c r="H3546" i="28" s="1"/>
  <c r="H3547" i="28" s="1"/>
  <c r="H3548" i="28" s="1"/>
  <c r="H3549" i="28" s="1"/>
  <c r="H3550" i="28" s="1"/>
  <c r="H3551" i="28" s="1"/>
  <c r="H3552" i="28" s="1"/>
  <c r="H3553" i="28" s="1"/>
  <c r="H3554" i="28" s="1"/>
  <c r="H3555" i="28" s="1"/>
  <c r="H3556" i="28" s="1"/>
  <c r="H3557" i="28" s="1"/>
  <c r="H3558" i="28" s="1"/>
  <c r="H3559" i="28" s="1"/>
  <c r="H3560" i="28" s="1"/>
  <c r="H3561" i="28" s="1"/>
  <c r="H3562" i="28" s="1"/>
  <c r="H3563" i="28" s="1"/>
  <c r="H3564" i="28" s="1"/>
  <c r="H3565" i="28" s="1"/>
  <c r="H3566" i="28" s="1"/>
  <c r="H3567" i="28" s="1"/>
  <c r="H3568" i="28" s="1"/>
  <c r="H3569" i="28" s="1"/>
  <c r="H3570" i="28" s="1"/>
  <c r="H3571" i="28" s="1"/>
  <c r="H3572" i="28" s="1"/>
  <c r="H3573" i="28" s="1"/>
  <c r="H3574" i="28" s="1"/>
  <c r="H3575" i="28" s="1"/>
  <c r="H3576" i="28" s="1"/>
  <c r="H3577" i="28" s="1"/>
  <c r="H3578" i="28" s="1"/>
  <c r="H3579" i="28" s="1"/>
  <c r="H3580" i="28" s="1"/>
  <c r="H3581" i="28" s="1"/>
  <c r="H3582" i="28" s="1"/>
  <c r="H3583" i="28" s="1"/>
  <c r="H3584" i="28" s="1"/>
  <c r="H3585" i="28" s="1"/>
  <c r="H3586" i="28" s="1"/>
  <c r="H3587" i="28" s="1"/>
  <c r="H3588" i="28" s="1"/>
  <c r="H3589" i="28" s="1"/>
  <c r="H3590" i="28" s="1"/>
  <c r="H3591" i="28" s="1"/>
  <c r="H3592" i="28" s="1"/>
  <c r="H3593" i="28" s="1"/>
  <c r="H3594" i="28" s="1"/>
  <c r="H3595" i="28" s="1"/>
  <c r="H3596" i="28" s="1"/>
  <c r="H3597" i="28" s="1"/>
  <c r="H3598" i="28" s="1"/>
  <c r="H3599" i="28" s="1"/>
  <c r="H3600" i="28" s="1"/>
  <c r="H3601" i="28" s="1"/>
  <c r="H3602" i="28" s="1"/>
  <c r="H3603" i="28" s="1"/>
  <c r="H3604" i="28" s="1"/>
  <c r="H3605" i="28" s="1"/>
  <c r="H3606" i="28" s="1"/>
  <c r="H3607" i="28" s="1"/>
  <c r="H3608" i="28" s="1"/>
  <c r="H3609" i="28" s="1"/>
  <c r="H3610" i="28" s="1"/>
  <c r="H3611" i="28" s="1"/>
  <c r="H3612" i="28" s="1"/>
  <c r="H3613" i="28" s="1"/>
  <c r="H3614" i="28" s="1"/>
  <c r="H3615" i="28" s="1"/>
  <c r="H3616" i="28" s="1"/>
  <c r="H3617" i="28" s="1"/>
  <c r="H3618" i="28" s="1"/>
  <c r="H3619" i="28" s="1"/>
  <c r="H3620" i="28" s="1"/>
  <c r="H3621" i="28" s="1"/>
  <c r="H3622" i="28" s="1"/>
  <c r="H3623" i="28" s="1"/>
  <c r="H3624" i="28" s="1"/>
  <c r="H3625" i="28" s="1"/>
  <c r="H3626" i="28" s="1"/>
  <c r="H3627" i="28" s="1"/>
  <c r="H3628" i="28" s="1"/>
  <c r="H3629" i="28" s="1"/>
  <c r="H3630" i="28" s="1"/>
  <c r="H3631" i="28" s="1"/>
  <c r="H3632" i="28" s="1"/>
  <c r="H3633" i="28" s="1"/>
  <c r="H3634" i="28" s="1"/>
  <c r="H3635" i="28" s="1"/>
  <c r="H3636" i="28" s="1"/>
  <c r="H3637" i="28" s="1"/>
  <c r="H3638" i="28" s="1"/>
  <c r="H3639" i="28" s="1"/>
  <c r="H3640" i="28" s="1"/>
  <c r="H3641" i="28" s="1"/>
  <c r="H3642" i="28" s="1"/>
  <c r="H3643" i="28" s="1"/>
  <c r="H3644" i="28" s="1"/>
  <c r="H3645" i="28" s="1"/>
  <c r="H3646" i="28" s="1"/>
  <c r="H3647" i="28" s="1"/>
  <c r="H3648" i="28" s="1"/>
  <c r="H3649" i="28" s="1"/>
  <c r="H3650" i="28" s="1"/>
  <c r="H3651" i="28" s="1"/>
  <c r="H3652" i="28" s="1"/>
  <c r="H3653" i="28" s="1"/>
  <c r="H3654" i="28" s="1"/>
  <c r="H3655" i="28" s="1"/>
  <c r="H3656" i="28" s="1"/>
  <c r="H3657" i="28" s="1"/>
  <c r="H3658" i="28" s="1"/>
  <c r="H3659" i="28" s="1"/>
  <c r="H3660" i="28" s="1"/>
  <c r="H3661" i="28" s="1"/>
  <c r="H3662" i="28" s="1"/>
  <c r="H3663" i="28" s="1"/>
  <c r="H3664" i="28" s="1"/>
  <c r="H3665" i="28" s="1"/>
  <c r="H3666" i="28" s="1"/>
  <c r="H3667" i="28" s="1"/>
  <c r="H3668" i="28" s="1"/>
  <c r="H3669" i="28" s="1"/>
  <c r="H3670" i="28" s="1"/>
  <c r="H3671" i="28" s="1"/>
  <c r="H3672" i="28" s="1"/>
  <c r="H3673" i="28" s="1"/>
  <c r="H3674" i="28" s="1"/>
  <c r="H3675" i="28" s="1"/>
  <c r="H3676" i="28" s="1"/>
  <c r="H3677" i="28" s="1"/>
  <c r="H3678" i="28" s="1"/>
  <c r="H3679" i="28" s="1"/>
  <c r="H3680" i="28" s="1"/>
  <c r="H3681" i="28" s="1"/>
  <c r="H3682" i="28" s="1"/>
  <c r="H3683" i="28" s="1"/>
  <c r="H3684" i="28" s="1"/>
  <c r="H3685" i="28" s="1"/>
  <c r="H3686" i="28" s="1"/>
  <c r="H3687" i="28" s="1"/>
  <c r="H3688" i="28" s="1"/>
  <c r="H3689" i="28" s="1"/>
  <c r="H3690" i="28" s="1"/>
  <c r="H3691" i="28" s="1"/>
  <c r="H3692" i="28" s="1"/>
  <c r="H3693" i="28" s="1"/>
  <c r="H3694" i="28" s="1"/>
  <c r="H3695" i="28" s="1"/>
  <c r="H3696" i="28" s="1"/>
  <c r="H3697" i="28" s="1"/>
  <c r="H3698" i="28" s="1"/>
  <c r="H3699" i="28" s="1"/>
  <c r="H3700" i="28" s="1"/>
  <c r="H3701" i="28" s="1"/>
  <c r="H3702" i="28" s="1"/>
  <c r="H3703" i="28" s="1"/>
  <c r="H3704" i="28" s="1"/>
  <c r="H3705" i="28" s="1"/>
  <c r="H3706" i="28" s="1"/>
  <c r="H3707" i="28" s="1"/>
  <c r="H3708" i="28" s="1"/>
  <c r="H3709" i="28" s="1"/>
  <c r="H3710" i="28" s="1"/>
  <c r="H3711" i="28" s="1"/>
  <c r="H3712" i="28" s="1"/>
  <c r="H3713" i="28" s="1"/>
  <c r="H3714" i="28" s="1"/>
  <c r="H3715" i="28" s="1"/>
  <c r="H3716" i="28" s="1"/>
  <c r="H3717" i="28" s="1"/>
  <c r="H3718" i="28" s="1"/>
  <c r="H3719" i="28" s="1"/>
  <c r="H3720" i="28" s="1"/>
  <c r="H3721" i="28" s="1"/>
  <c r="H3722" i="28" s="1"/>
  <c r="H3723" i="28" s="1"/>
  <c r="H3724" i="28" s="1"/>
  <c r="H3725" i="28" s="1"/>
  <c r="H3726" i="28" s="1"/>
  <c r="H3727" i="28" s="1"/>
  <c r="H3728" i="28" s="1"/>
  <c r="H3729" i="28" s="1"/>
  <c r="H3730" i="28" s="1"/>
  <c r="H3731" i="28" s="1"/>
  <c r="H3732" i="28" s="1"/>
  <c r="H3733" i="28" s="1"/>
  <c r="H3734" i="28" s="1"/>
  <c r="H3735" i="28" s="1"/>
  <c r="H3736" i="28" s="1"/>
  <c r="H3737" i="28" s="1"/>
  <c r="H3738" i="28" s="1"/>
  <c r="H3739" i="28" s="1"/>
  <c r="H3740" i="28" s="1"/>
  <c r="H3741" i="28" s="1"/>
  <c r="H3742" i="28" s="1"/>
  <c r="H3743" i="28" s="1"/>
  <c r="H3744" i="28" s="1"/>
  <c r="H3745" i="28" s="1"/>
  <c r="H3746" i="28" s="1"/>
  <c r="H3747" i="28" s="1"/>
  <c r="H3748" i="28" s="1"/>
  <c r="H3749" i="28" s="1"/>
  <c r="H3750" i="28" s="1"/>
  <c r="H3751" i="28" s="1"/>
  <c r="H3752" i="28" s="1"/>
  <c r="H3753" i="28" s="1"/>
  <c r="H3754" i="28" s="1"/>
  <c r="H3755" i="28" s="1"/>
  <c r="H3756" i="28" s="1"/>
  <c r="H3757" i="28" s="1"/>
  <c r="H3758" i="28" s="1"/>
  <c r="H3759" i="28" s="1"/>
  <c r="H3760" i="28" s="1"/>
  <c r="H3761" i="28" s="1"/>
  <c r="H3762" i="28" s="1"/>
  <c r="H3763" i="28" s="1"/>
  <c r="H3764" i="28" s="1"/>
  <c r="H3765" i="28" s="1"/>
  <c r="H3766" i="28" s="1"/>
  <c r="H3767" i="28" s="1"/>
  <c r="H3768" i="28" s="1"/>
  <c r="H3769" i="28" s="1"/>
  <c r="H3770" i="28" s="1"/>
  <c r="H3771" i="28" s="1"/>
  <c r="H3772" i="28" s="1"/>
  <c r="H3773" i="28" s="1"/>
  <c r="H3774" i="28" s="1"/>
  <c r="H3775" i="28" s="1"/>
  <c r="H3776" i="28" s="1"/>
  <c r="H3777" i="28" s="1"/>
  <c r="H3778" i="28" s="1"/>
  <c r="H3779" i="28" s="1"/>
  <c r="H3780" i="28" s="1"/>
  <c r="H3781" i="28" s="1"/>
  <c r="H3782" i="28" s="1"/>
  <c r="H3783" i="28" s="1"/>
  <c r="H3784" i="28" s="1"/>
  <c r="H3785" i="28" s="1"/>
  <c r="H3786" i="28" s="1"/>
  <c r="H3787" i="28" s="1"/>
  <c r="H3788" i="28" s="1"/>
  <c r="H3789" i="28" s="1"/>
  <c r="H3790" i="28" s="1"/>
  <c r="H3791" i="28" s="1"/>
  <c r="H3792" i="28" s="1"/>
  <c r="H3793" i="28" s="1"/>
  <c r="H3794" i="28" s="1"/>
  <c r="H3795" i="28" s="1"/>
  <c r="H3796" i="28" s="1"/>
  <c r="H3797" i="28" s="1"/>
  <c r="H3798" i="28" s="1"/>
  <c r="H3799" i="28" s="1"/>
  <c r="H3800" i="28" s="1"/>
  <c r="H3801" i="28" s="1"/>
  <c r="H3802" i="28" s="1"/>
  <c r="H3803" i="28" s="1"/>
  <c r="H3804" i="28" s="1"/>
  <c r="H3805" i="28" s="1"/>
  <c r="H3806" i="28" s="1"/>
  <c r="H3807" i="28" s="1"/>
  <c r="H3808" i="28" s="1"/>
  <c r="H3809" i="28" s="1"/>
  <c r="H3810" i="28" s="1"/>
  <c r="H3811" i="28" s="1"/>
  <c r="H3812" i="28" s="1"/>
  <c r="H3813" i="28" s="1"/>
  <c r="H3814" i="28" s="1"/>
  <c r="H3815" i="28" s="1"/>
  <c r="H3816" i="28" s="1"/>
  <c r="H3817" i="28" s="1"/>
  <c r="H3818" i="28" s="1"/>
  <c r="H3819" i="28" s="1"/>
  <c r="H3820" i="28" s="1"/>
  <c r="H3821" i="28" s="1"/>
  <c r="H3822" i="28" s="1"/>
  <c r="H3823" i="28" s="1"/>
  <c r="H3824" i="28" s="1"/>
  <c r="H3825" i="28" s="1"/>
  <c r="H3826" i="28" s="1"/>
  <c r="H3827" i="28" s="1"/>
  <c r="H3828" i="28" s="1"/>
  <c r="H3829" i="28" s="1"/>
  <c r="H3830" i="28" s="1"/>
  <c r="H3831" i="28" s="1"/>
  <c r="H3832" i="28" s="1"/>
  <c r="H3833" i="28" s="1"/>
  <c r="H3834" i="28" s="1"/>
  <c r="H3835" i="28" s="1"/>
  <c r="H3836" i="28" s="1"/>
  <c r="H3837" i="28" s="1"/>
  <c r="H3838" i="28" s="1"/>
  <c r="H3839" i="28" s="1"/>
  <c r="H3840" i="28" s="1"/>
  <c r="H3841" i="28" s="1"/>
  <c r="H3842" i="28" s="1"/>
  <c r="H3843" i="28" s="1"/>
  <c r="H3844" i="28" s="1"/>
  <c r="H3845" i="28" s="1"/>
  <c r="H3846" i="28" s="1"/>
  <c r="H3847" i="28" s="1"/>
  <c r="H3848" i="28" s="1"/>
  <c r="H3849" i="28" s="1"/>
  <c r="H3850" i="28" s="1"/>
  <c r="H3851" i="28" s="1"/>
  <c r="H3852" i="28" s="1"/>
  <c r="H3853" i="28" s="1"/>
  <c r="H3854" i="28" s="1"/>
  <c r="H3855" i="28" s="1"/>
  <c r="H3856" i="28" s="1"/>
  <c r="H3857" i="28" s="1"/>
  <c r="H3858" i="28" s="1"/>
  <c r="H3859" i="28" s="1"/>
  <c r="H3860" i="28" s="1"/>
  <c r="H3861" i="28" s="1"/>
  <c r="H3862" i="28" s="1"/>
  <c r="H3863" i="28" s="1"/>
  <c r="H3864" i="28" s="1"/>
  <c r="H3865" i="28" s="1"/>
  <c r="H3866" i="28" s="1"/>
  <c r="H3867" i="28" s="1"/>
  <c r="H3868" i="28" s="1"/>
  <c r="H3869" i="28" s="1"/>
  <c r="H3870" i="28" s="1"/>
  <c r="H3871" i="28" s="1"/>
  <c r="H3872" i="28" s="1"/>
  <c r="H3873" i="28" s="1"/>
  <c r="H3874" i="28" s="1"/>
  <c r="H3875" i="28" s="1"/>
  <c r="H3876" i="28" s="1"/>
  <c r="H3877" i="28" s="1"/>
  <c r="H3878" i="28" s="1"/>
  <c r="H3879" i="28" s="1"/>
  <c r="H3880" i="28" s="1"/>
  <c r="H3881" i="28" s="1"/>
  <c r="H3882" i="28" s="1"/>
  <c r="H3883" i="28" s="1"/>
  <c r="H3884" i="28" s="1"/>
  <c r="H3885" i="28" s="1"/>
  <c r="H3886" i="28" s="1"/>
  <c r="H3887" i="28" s="1"/>
  <c r="H3888" i="28" s="1"/>
  <c r="H3889" i="28" s="1"/>
  <c r="H3890" i="28" s="1"/>
  <c r="H3891" i="28" s="1"/>
  <c r="H3892" i="28" s="1"/>
  <c r="H3893" i="28" s="1"/>
  <c r="H3894" i="28" s="1"/>
  <c r="H3895" i="28" s="1"/>
  <c r="H3896" i="28" s="1"/>
  <c r="H3897" i="28" s="1"/>
  <c r="H3898" i="28" s="1"/>
  <c r="H3899" i="28" s="1"/>
  <c r="H3900" i="28" s="1"/>
  <c r="H3901" i="28" s="1"/>
  <c r="H3902" i="28" s="1"/>
  <c r="H3903" i="28" s="1"/>
  <c r="H3904" i="28" s="1"/>
  <c r="H3905" i="28" s="1"/>
  <c r="H3906" i="28" s="1"/>
  <c r="H3907" i="28" s="1"/>
  <c r="H3908" i="28" s="1"/>
  <c r="H3909" i="28" s="1"/>
  <c r="H3910" i="28" s="1"/>
  <c r="H3911" i="28" s="1"/>
  <c r="H3912" i="28" s="1"/>
  <c r="H3913" i="28" s="1"/>
  <c r="H3914" i="28" s="1"/>
  <c r="H3915" i="28" s="1"/>
  <c r="H3916" i="28" s="1"/>
  <c r="H3917" i="28" s="1"/>
  <c r="H3918" i="28" s="1"/>
  <c r="H3919" i="28" s="1"/>
  <c r="H3920" i="28" s="1"/>
  <c r="H3921" i="28" s="1"/>
  <c r="H3922" i="28" s="1"/>
  <c r="H3923" i="28" s="1"/>
  <c r="H3924" i="28" s="1"/>
  <c r="H3925" i="28" s="1"/>
  <c r="H3926" i="28" s="1"/>
  <c r="H3927" i="28" s="1"/>
  <c r="H3928" i="28" s="1"/>
  <c r="H3929" i="28" s="1"/>
  <c r="H3930" i="28" s="1"/>
  <c r="H3931" i="28" s="1"/>
  <c r="H3932" i="28" s="1"/>
  <c r="H3933" i="28" s="1"/>
  <c r="H3934" i="28" s="1"/>
  <c r="H3935" i="28" s="1"/>
  <c r="H3936" i="28" s="1"/>
  <c r="H3937" i="28" s="1"/>
  <c r="H3938" i="28" s="1"/>
  <c r="H3939" i="28" s="1"/>
  <c r="H3940" i="28" s="1"/>
  <c r="H3941" i="28" s="1"/>
  <c r="H3942" i="28" s="1"/>
  <c r="H3943" i="28" s="1"/>
  <c r="H3944" i="28" s="1"/>
  <c r="H3945" i="28" s="1"/>
  <c r="H3946" i="28" s="1"/>
  <c r="H3947" i="28" s="1"/>
  <c r="H3948" i="28" s="1"/>
  <c r="H3949" i="28" s="1"/>
  <c r="H3950" i="28" s="1"/>
  <c r="H3951" i="28" s="1"/>
  <c r="H3952" i="28" s="1"/>
  <c r="H3953" i="28" s="1"/>
  <c r="H3954" i="28" s="1"/>
  <c r="H3955" i="28" s="1"/>
  <c r="H3956" i="28" s="1"/>
  <c r="H3957" i="28" s="1"/>
  <c r="H3958" i="28" s="1"/>
  <c r="H3959" i="28" s="1"/>
  <c r="H3960" i="28" s="1"/>
  <c r="H3961" i="28" s="1"/>
  <c r="H3962" i="28" s="1"/>
  <c r="H3963" i="28" s="1"/>
  <c r="H3964" i="28" s="1"/>
  <c r="H3965" i="28" s="1"/>
  <c r="H3966" i="28" s="1"/>
  <c r="H3967" i="28" s="1"/>
  <c r="H3968" i="28" s="1"/>
  <c r="H3969" i="28" s="1"/>
  <c r="H3970" i="28" s="1"/>
  <c r="H3971" i="28" s="1"/>
  <c r="H3972" i="28" s="1"/>
  <c r="H3973" i="28" s="1"/>
  <c r="H3974" i="28" s="1"/>
  <c r="H3975" i="28" s="1"/>
  <c r="H3976" i="28" s="1"/>
  <c r="H3977" i="28" s="1"/>
  <c r="H3978" i="28" s="1"/>
  <c r="H3979" i="28" s="1"/>
  <c r="H3980" i="28" s="1"/>
  <c r="H3981" i="28" s="1"/>
  <c r="H3982" i="28" s="1"/>
  <c r="H3983" i="28" s="1"/>
  <c r="H3984" i="28" s="1"/>
  <c r="H3985" i="28" s="1"/>
  <c r="H3986" i="28" s="1"/>
  <c r="H3987" i="28" s="1"/>
  <c r="H3988" i="28" s="1"/>
  <c r="H3989" i="28" s="1"/>
  <c r="H3990" i="28" s="1"/>
  <c r="H3991" i="28" s="1"/>
  <c r="H3992" i="28" s="1"/>
  <c r="H3993" i="28" s="1"/>
  <c r="H3994" i="28" s="1"/>
  <c r="H3995" i="28" s="1"/>
  <c r="H3996" i="28" s="1"/>
  <c r="H3997" i="28" s="1"/>
  <c r="H3998" i="28" s="1"/>
  <c r="H3999" i="28" s="1"/>
  <c r="J5" i="28"/>
  <c r="K5" i="28"/>
  <c r="I5" i="28"/>
  <c r="L5" i="28"/>
  <c r="L6" i="28" l="1"/>
  <c r="L7" i="28" s="1"/>
  <c r="L8" i="28" s="1"/>
  <c r="L9" i="28" s="1"/>
  <c r="L10" i="28" s="1"/>
  <c r="L11" i="28" s="1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L30" i="28" s="1"/>
  <c r="L31" i="28" s="1"/>
  <c r="L32" i="28" s="1"/>
  <c r="L33" i="28" s="1"/>
  <c r="L34" i="28" s="1"/>
  <c r="L35" i="28" s="1"/>
  <c r="L36" i="28" s="1"/>
  <c r="L37" i="28" s="1"/>
  <c r="L38" i="28" s="1"/>
  <c r="L39" i="28" s="1"/>
  <c r="L40" i="28" s="1"/>
  <c r="L41" i="28" s="1"/>
  <c r="L42" i="28" s="1"/>
  <c r="L43" i="28" s="1"/>
  <c r="L44" i="28" s="1"/>
  <c r="L45" i="28" s="1"/>
  <c r="L46" i="28" s="1"/>
  <c r="L47" i="28" s="1"/>
  <c r="L48" i="28" s="1"/>
  <c r="L49" i="28" s="1"/>
  <c r="L50" i="28" s="1"/>
  <c r="L51" i="28" s="1"/>
  <c r="L52" i="28" s="1"/>
  <c r="L53" i="28" s="1"/>
  <c r="L54" i="28" s="1"/>
  <c r="L55" i="28" s="1"/>
  <c r="L56" i="28" s="1"/>
  <c r="L57" i="28" s="1"/>
  <c r="L58" i="28" s="1"/>
  <c r="L59" i="28" s="1"/>
  <c r="L60" i="28" s="1"/>
  <c r="L61" i="28" s="1"/>
  <c r="L62" i="28" s="1"/>
  <c r="L63" i="28" s="1"/>
  <c r="L64" i="28" s="1"/>
  <c r="L65" i="28" s="1"/>
  <c r="L66" i="28" s="1"/>
  <c r="L67" i="28" s="1"/>
  <c r="L68" i="28" s="1"/>
  <c r="L69" i="28" s="1"/>
  <c r="L70" i="28" s="1"/>
  <c r="L71" i="28" s="1"/>
  <c r="L72" i="28" s="1"/>
  <c r="L73" i="28" s="1"/>
  <c r="L74" i="28" s="1"/>
  <c r="L75" i="28" s="1"/>
  <c r="L76" i="28" s="1"/>
  <c r="L77" i="28" s="1"/>
  <c r="L78" i="28" s="1"/>
  <c r="L79" i="28" s="1"/>
  <c r="L80" i="28" s="1"/>
  <c r="L81" i="28" s="1"/>
  <c r="L82" i="28" s="1"/>
  <c r="L83" i="28" s="1"/>
  <c r="L84" i="28" s="1"/>
  <c r="L85" i="28" s="1"/>
  <c r="L86" i="28" s="1"/>
  <c r="L87" i="28" s="1"/>
  <c r="L88" i="28" s="1"/>
  <c r="L89" i="28" s="1"/>
  <c r="L90" i="28" s="1"/>
  <c r="L91" i="28" s="1"/>
  <c r="L92" i="28" s="1"/>
  <c r="L93" i="28" s="1"/>
  <c r="L94" i="28" s="1"/>
  <c r="L95" i="28" s="1"/>
  <c r="L96" i="28" s="1"/>
  <c r="L97" i="28" s="1"/>
  <c r="L98" i="28" s="1"/>
  <c r="L99" i="28" s="1"/>
  <c r="L100" i="28" s="1"/>
  <c r="L101" i="28" s="1"/>
  <c r="L102" i="28" s="1"/>
  <c r="L103" i="28" s="1"/>
  <c r="L104" i="28" s="1"/>
  <c r="L105" i="28" s="1"/>
  <c r="L106" i="28" s="1"/>
  <c r="L107" i="28" s="1"/>
  <c r="L108" i="28" s="1"/>
  <c r="L109" i="28" s="1"/>
  <c r="L110" i="28" s="1"/>
  <c r="L111" i="28" s="1"/>
  <c r="L112" i="28" s="1"/>
  <c r="L113" i="28" s="1"/>
  <c r="L114" i="28" s="1"/>
  <c r="L115" i="28" s="1"/>
  <c r="L116" i="28" s="1"/>
  <c r="L117" i="28" s="1"/>
  <c r="L118" i="28" s="1"/>
  <c r="L119" i="28" s="1"/>
  <c r="L120" i="28" s="1"/>
  <c r="L121" i="28" s="1"/>
  <c r="L122" i="28" s="1"/>
  <c r="L123" i="28" s="1"/>
  <c r="L124" i="28" s="1"/>
  <c r="L125" i="28" s="1"/>
  <c r="L126" i="28" s="1"/>
  <c r="L127" i="28" s="1"/>
  <c r="L128" i="28" s="1"/>
  <c r="L129" i="28" s="1"/>
  <c r="L130" i="28" s="1"/>
  <c r="L131" i="28" s="1"/>
  <c r="L132" i="28" s="1"/>
  <c r="L133" i="28" s="1"/>
  <c r="L134" i="28" s="1"/>
  <c r="L135" i="28" s="1"/>
  <c r="L136" i="28" s="1"/>
  <c r="L137" i="28" s="1"/>
  <c r="L138" i="28" s="1"/>
  <c r="L139" i="28" s="1"/>
  <c r="L140" i="28" s="1"/>
  <c r="L141" i="28" s="1"/>
  <c r="L142" i="28" s="1"/>
  <c r="L143" i="28" s="1"/>
  <c r="L144" i="28" s="1"/>
  <c r="L145" i="28" s="1"/>
  <c r="L146" i="28" s="1"/>
  <c r="L147" i="28" s="1"/>
  <c r="L148" i="28" s="1"/>
  <c r="L149" i="28" s="1"/>
  <c r="L150" i="28" s="1"/>
  <c r="L151" i="28" s="1"/>
  <c r="L152" i="28" s="1"/>
  <c r="L153" i="28" s="1"/>
  <c r="L154" i="28" s="1"/>
  <c r="L155" i="28" s="1"/>
  <c r="L156" i="28" s="1"/>
  <c r="L157" i="28" s="1"/>
  <c r="L158" i="28" s="1"/>
  <c r="L159" i="28" s="1"/>
  <c r="L160" i="28" s="1"/>
  <c r="L161" i="28" s="1"/>
  <c r="L162" i="28" s="1"/>
  <c r="L163" i="28" s="1"/>
  <c r="L164" i="28" s="1"/>
  <c r="L165" i="28" s="1"/>
  <c r="L166" i="28" s="1"/>
  <c r="L167" i="28" s="1"/>
  <c r="L168" i="28" s="1"/>
  <c r="L169" i="28" s="1"/>
  <c r="L170" i="28" s="1"/>
  <c r="L171" i="28" s="1"/>
  <c r="L172" i="28" s="1"/>
  <c r="L173" i="28" s="1"/>
  <c r="L174" i="28" s="1"/>
  <c r="L175" i="28" s="1"/>
  <c r="L176" i="28" s="1"/>
  <c r="L177" i="28" s="1"/>
  <c r="L178" i="28" s="1"/>
  <c r="L179" i="28" s="1"/>
  <c r="L180" i="28" s="1"/>
  <c r="L181" i="28" s="1"/>
  <c r="L182" i="28" s="1"/>
  <c r="L183" i="28" s="1"/>
  <c r="L184" i="28" s="1"/>
  <c r="L185" i="28" s="1"/>
  <c r="L186" i="28" s="1"/>
  <c r="L187" i="28" s="1"/>
  <c r="L188" i="28" s="1"/>
  <c r="L189" i="28" s="1"/>
  <c r="L190" i="28" s="1"/>
  <c r="L191" i="28" s="1"/>
  <c r="L192" i="28" s="1"/>
  <c r="L193" i="28" s="1"/>
  <c r="L194" i="28" s="1"/>
  <c r="L195" i="28" s="1"/>
  <c r="L196" i="28" s="1"/>
  <c r="L197" i="28" s="1"/>
  <c r="L198" i="28" s="1"/>
  <c r="L199" i="28" s="1"/>
  <c r="L200" i="28" s="1"/>
  <c r="L201" i="28" s="1"/>
  <c r="L202" i="28" s="1"/>
  <c r="L203" i="28" s="1"/>
  <c r="L204" i="28" s="1"/>
  <c r="L205" i="28" s="1"/>
  <c r="L206" i="28" s="1"/>
  <c r="L207" i="28" s="1"/>
  <c r="L208" i="28" s="1"/>
  <c r="L209" i="28" s="1"/>
  <c r="L210" i="28" s="1"/>
  <c r="L211" i="28" s="1"/>
  <c r="L212" i="28" s="1"/>
  <c r="L213" i="28" s="1"/>
  <c r="L214" i="28" s="1"/>
  <c r="L215" i="28" s="1"/>
  <c r="L216" i="28" s="1"/>
  <c r="L217" i="28" s="1"/>
  <c r="L218" i="28" s="1"/>
  <c r="L219" i="28" s="1"/>
  <c r="L220" i="28" s="1"/>
  <c r="L221" i="28" s="1"/>
  <c r="L222" i="28" s="1"/>
  <c r="L223" i="28" s="1"/>
  <c r="L224" i="28" s="1"/>
  <c r="L225" i="28" s="1"/>
  <c r="L226" i="28" s="1"/>
  <c r="L227" i="28" s="1"/>
  <c r="L228" i="28" s="1"/>
  <c r="L229" i="28" s="1"/>
  <c r="L230" i="28" s="1"/>
  <c r="L231" i="28" s="1"/>
  <c r="L232" i="28" s="1"/>
  <c r="L233" i="28" s="1"/>
  <c r="L234" i="28" s="1"/>
  <c r="L235" i="28" s="1"/>
  <c r="L236" i="28" s="1"/>
  <c r="L237" i="28" s="1"/>
  <c r="L238" i="28" s="1"/>
  <c r="L239" i="28" s="1"/>
  <c r="L240" i="28" s="1"/>
  <c r="L241" i="28" s="1"/>
  <c r="L242" i="28" s="1"/>
  <c r="L243" i="28" s="1"/>
  <c r="L244" i="28" s="1"/>
  <c r="L245" i="28" s="1"/>
  <c r="L246" i="28" s="1"/>
  <c r="L247" i="28" s="1"/>
  <c r="L248" i="28" s="1"/>
  <c r="L249" i="28" s="1"/>
  <c r="L250" i="28" s="1"/>
  <c r="L251" i="28" s="1"/>
  <c r="L252" i="28" s="1"/>
  <c r="L253" i="28" s="1"/>
  <c r="L254" i="28" s="1"/>
  <c r="L255" i="28" s="1"/>
  <c r="L256" i="28" s="1"/>
  <c r="L257" i="28" s="1"/>
  <c r="L258" i="28" s="1"/>
  <c r="L259" i="28" s="1"/>
  <c r="L260" i="28" s="1"/>
  <c r="L261" i="28" s="1"/>
  <c r="L262" i="28" s="1"/>
  <c r="L263" i="28" s="1"/>
  <c r="L264" i="28" s="1"/>
  <c r="L265" i="28" s="1"/>
  <c r="L266" i="28" s="1"/>
  <c r="L267" i="28" s="1"/>
  <c r="L268" i="28" s="1"/>
  <c r="L269" i="28" s="1"/>
  <c r="L270" i="28" s="1"/>
  <c r="L271" i="28" s="1"/>
  <c r="L272" i="28" s="1"/>
  <c r="L273" i="28" s="1"/>
  <c r="L274" i="28" s="1"/>
  <c r="L275" i="28" s="1"/>
  <c r="L276" i="28" s="1"/>
  <c r="L277" i="28" s="1"/>
  <c r="L278" i="28" s="1"/>
  <c r="L279" i="28" s="1"/>
  <c r="L280" i="28" s="1"/>
  <c r="L281" i="28" s="1"/>
  <c r="L282" i="28" s="1"/>
  <c r="L283" i="28" s="1"/>
  <c r="L284" i="28" s="1"/>
  <c r="L285" i="28" s="1"/>
  <c r="L286" i="28" s="1"/>
  <c r="L287" i="28" s="1"/>
  <c r="L288" i="28" s="1"/>
  <c r="L289" i="28" s="1"/>
  <c r="L290" i="28" s="1"/>
  <c r="L291" i="28" s="1"/>
  <c r="L292" i="28" s="1"/>
  <c r="L293" i="28" s="1"/>
  <c r="L294" i="28" s="1"/>
  <c r="L295" i="28" s="1"/>
  <c r="L296" i="28" s="1"/>
  <c r="L297" i="28" s="1"/>
  <c r="L298" i="28" s="1"/>
  <c r="L299" i="28" s="1"/>
  <c r="L300" i="28" s="1"/>
  <c r="L301" i="28" s="1"/>
  <c r="L302" i="28" s="1"/>
  <c r="L303" i="28" s="1"/>
  <c r="L304" i="28" s="1"/>
  <c r="L305" i="28" s="1"/>
  <c r="L306" i="28" s="1"/>
  <c r="L307" i="28" s="1"/>
  <c r="L308" i="28" s="1"/>
  <c r="L309" i="28" s="1"/>
  <c r="L310" i="28" s="1"/>
  <c r="L311" i="28" s="1"/>
  <c r="L312" i="28" s="1"/>
  <c r="L313" i="28" s="1"/>
  <c r="L314" i="28" s="1"/>
  <c r="L315" i="28" s="1"/>
  <c r="L316" i="28" s="1"/>
  <c r="L317" i="28" s="1"/>
  <c r="L318" i="28" s="1"/>
  <c r="L319" i="28" s="1"/>
  <c r="L320" i="28" s="1"/>
  <c r="L321" i="28" s="1"/>
  <c r="L322" i="28" s="1"/>
  <c r="L323" i="28" s="1"/>
  <c r="L324" i="28" s="1"/>
  <c r="L325" i="28" s="1"/>
  <c r="L326" i="28" s="1"/>
  <c r="L327" i="28" s="1"/>
  <c r="L328" i="28" s="1"/>
  <c r="L329" i="28" s="1"/>
  <c r="L330" i="28" s="1"/>
  <c r="L331" i="28" s="1"/>
  <c r="L332" i="28" s="1"/>
  <c r="L333" i="28" s="1"/>
  <c r="L334" i="28" s="1"/>
  <c r="L335" i="28" s="1"/>
  <c r="L336" i="28" s="1"/>
  <c r="L337" i="28" s="1"/>
  <c r="L338" i="28" s="1"/>
  <c r="L339" i="28" s="1"/>
  <c r="L340" i="28" s="1"/>
  <c r="L341" i="28" s="1"/>
  <c r="L342" i="28" s="1"/>
  <c r="L343" i="28" s="1"/>
  <c r="L344" i="28" s="1"/>
  <c r="L345" i="28" s="1"/>
  <c r="L346" i="28" s="1"/>
  <c r="L347" i="28" s="1"/>
  <c r="L348" i="28" s="1"/>
  <c r="L349" i="28" s="1"/>
  <c r="L350" i="28" s="1"/>
  <c r="L351" i="28" s="1"/>
  <c r="L352" i="28" s="1"/>
  <c r="L353" i="28" s="1"/>
  <c r="L354" i="28" s="1"/>
  <c r="L355" i="28" s="1"/>
  <c r="L356" i="28" s="1"/>
  <c r="L357" i="28" s="1"/>
  <c r="L358" i="28" s="1"/>
  <c r="L359" i="28" s="1"/>
  <c r="L360" i="28" s="1"/>
  <c r="L361" i="28" s="1"/>
  <c r="L362" i="28" s="1"/>
  <c r="L363" i="28" s="1"/>
  <c r="L364" i="28" s="1"/>
  <c r="L365" i="28" s="1"/>
  <c r="L366" i="28" s="1"/>
  <c r="L367" i="28" s="1"/>
  <c r="L368" i="28" s="1"/>
  <c r="L369" i="28" s="1"/>
  <c r="L370" i="28" s="1"/>
  <c r="L371" i="28" s="1"/>
  <c r="L372" i="28" s="1"/>
  <c r="L373" i="28" s="1"/>
  <c r="L374" i="28" s="1"/>
  <c r="L375" i="28" s="1"/>
  <c r="L376" i="28" s="1"/>
  <c r="L377" i="28" s="1"/>
  <c r="L378" i="28" s="1"/>
  <c r="L379" i="28" s="1"/>
  <c r="L380" i="28" s="1"/>
  <c r="L381" i="28" s="1"/>
  <c r="L382" i="28" s="1"/>
  <c r="L383" i="28" s="1"/>
  <c r="L384" i="28" s="1"/>
  <c r="L385" i="28" s="1"/>
  <c r="L386" i="28" s="1"/>
  <c r="L387" i="28" s="1"/>
  <c r="L388" i="28" s="1"/>
  <c r="L389" i="28" s="1"/>
  <c r="L390" i="28" s="1"/>
  <c r="L391" i="28" s="1"/>
  <c r="L392" i="28" s="1"/>
  <c r="L393" i="28" s="1"/>
  <c r="L394" i="28" s="1"/>
  <c r="L395" i="28" s="1"/>
  <c r="L396" i="28" s="1"/>
  <c r="L397" i="28" s="1"/>
  <c r="L398" i="28" s="1"/>
  <c r="L399" i="28" s="1"/>
  <c r="L400" i="28" s="1"/>
  <c r="L401" i="28" s="1"/>
  <c r="L402" i="28" s="1"/>
  <c r="L403" i="28" s="1"/>
  <c r="L404" i="28" s="1"/>
  <c r="L405" i="28" s="1"/>
  <c r="L406" i="28" s="1"/>
  <c r="L407" i="28" s="1"/>
  <c r="L408" i="28" s="1"/>
  <c r="L409" i="28" s="1"/>
  <c r="L410" i="28" s="1"/>
  <c r="L411" i="28" s="1"/>
  <c r="L412" i="28" s="1"/>
  <c r="L413" i="28" s="1"/>
  <c r="L414" i="28" s="1"/>
  <c r="L415" i="28" s="1"/>
  <c r="L416" i="28" s="1"/>
  <c r="L417" i="28" s="1"/>
  <c r="L418" i="28" s="1"/>
  <c r="L419" i="28" s="1"/>
  <c r="L420" i="28" s="1"/>
  <c r="L421" i="28" s="1"/>
  <c r="L422" i="28" s="1"/>
  <c r="L423" i="28" s="1"/>
  <c r="L424" i="28" s="1"/>
  <c r="L425" i="28" s="1"/>
  <c r="L426" i="28" s="1"/>
  <c r="L427" i="28" s="1"/>
  <c r="L428" i="28" s="1"/>
  <c r="L429" i="28" s="1"/>
  <c r="L430" i="28" s="1"/>
  <c r="L431" i="28" s="1"/>
  <c r="L432" i="28" s="1"/>
  <c r="L433" i="28" s="1"/>
  <c r="L434" i="28" s="1"/>
  <c r="L435" i="28" s="1"/>
  <c r="L436" i="28" s="1"/>
  <c r="L437" i="28" s="1"/>
  <c r="L438" i="28" s="1"/>
  <c r="L439" i="28" s="1"/>
  <c r="L440" i="28" s="1"/>
  <c r="L441" i="28" s="1"/>
  <c r="L442" i="28" s="1"/>
  <c r="L443" i="28" s="1"/>
  <c r="L444" i="28" s="1"/>
  <c r="L445" i="28" s="1"/>
  <c r="L446" i="28" s="1"/>
  <c r="L447" i="28" s="1"/>
  <c r="L448" i="28" s="1"/>
  <c r="L449" i="28" s="1"/>
  <c r="L450" i="28" s="1"/>
  <c r="L451" i="28" s="1"/>
  <c r="L452" i="28" s="1"/>
  <c r="L453" i="28" s="1"/>
  <c r="L454" i="28" s="1"/>
  <c r="L455" i="28" s="1"/>
  <c r="L456" i="28" s="1"/>
  <c r="L457" i="28" s="1"/>
  <c r="L458" i="28" s="1"/>
  <c r="L459" i="28" s="1"/>
  <c r="L460" i="28" s="1"/>
  <c r="L461" i="28" s="1"/>
  <c r="L462" i="28" s="1"/>
  <c r="L463" i="28" s="1"/>
  <c r="L464" i="28" s="1"/>
  <c r="L465" i="28" s="1"/>
  <c r="L466" i="28" s="1"/>
  <c r="L467" i="28" s="1"/>
  <c r="L468" i="28" s="1"/>
  <c r="L469" i="28" s="1"/>
  <c r="L470" i="28" s="1"/>
  <c r="L471" i="28" s="1"/>
  <c r="L472" i="28" s="1"/>
  <c r="L473" i="28" s="1"/>
  <c r="L474" i="28" s="1"/>
  <c r="L475" i="28" s="1"/>
  <c r="L476" i="28" s="1"/>
  <c r="L477" i="28" s="1"/>
  <c r="L478" i="28" s="1"/>
  <c r="L479" i="28" s="1"/>
  <c r="L480" i="28" s="1"/>
  <c r="L481" i="28" s="1"/>
  <c r="L482" i="28" s="1"/>
  <c r="L483" i="28" s="1"/>
  <c r="L484" i="28" s="1"/>
  <c r="L485" i="28" s="1"/>
  <c r="L486" i="28" s="1"/>
  <c r="L487" i="28" s="1"/>
  <c r="L488" i="28" s="1"/>
  <c r="L489" i="28" s="1"/>
  <c r="L490" i="28" s="1"/>
  <c r="L491" i="28" s="1"/>
  <c r="L492" i="28" s="1"/>
  <c r="L493" i="28" s="1"/>
  <c r="L494" i="28" s="1"/>
  <c r="L495" i="28" s="1"/>
  <c r="L496" i="28" s="1"/>
  <c r="L497" i="28" s="1"/>
  <c r="L498" i="28" s="1"/>
  <c r="L499" i="28" s="1"/>
  <c r="L500" i="28" s="1"/>
  <c r="L501" i="28" s="1"/>
  <c r="L502" i="28" s="1"/>
  <c r="L503" i="28" s="1"/>
  <c r="L504" i="28" s="1"/>
  <c r="L505" i="28" s="1"/>
  <c r="L506" i="28" s="1"/>
  <c r="L507" i="28" s="1"/>
  <c r="L508" i="28" s="1"/>
  <c r="L509" i="28" s="1"/>
  <c r="L510" i="28" s="1"/>
  <c r="L511" i="28" s="1"/>
  <c r="L512" i="28" s="1"/>
  <c r="L513" i="28" s="1"/>
  <c r="L514" i="28" s="1"/>
  <c r="L515" i="28" s="1"/>
  <c r="L516" i="28" s="1"/>
  <c r="L517" i="28" s="1"/>
  <c r="L518" i="28" s="1"/>
  <c r="L519" i="28" s="1"/>
  <c r="L520" i="28" s="1"/>
  <c r="L521" i="28" s="1"/>
  <c r="L522" i="28" s="1"/>
  <c r="L523" i="28" s="1"/>
  <c r="L524" i="28" s="1"/>
  <c r="L525" i="28" s="1"/>
  <c r="L526" i="28" s="1"/>
  <c r="L527" i="28" s="1"/>
  <c r="L528" i="28" s="1"/>
  <c r="L529" i="28" s="1"/>
  <c r="L530" i="28" s="1"/>
  <c r="L531" i="28" s="1"/>
  <c r="L532" i="28" s="1"/>
  <c r="L533" i="28" s="1"/>
  <c r="L534" i="28" s="1"/>
  <c r="L535" i="28" s="1"/>
  <c r="L536" i="28" s="1"/>
  <c r="L537" i="28" s="1"/>
  <c r="L538" i="28" s="1"/>
  <c r="L539" i="28" s="1"/>
  <c r="L540" i="28" s="1"/>
  <c r="L541" i="28" s="1"/>
  <c r="L542" i="28" s="1"/>
  <c r="L543" i="28" s="1"/>
  <c r="L544" i="28" s="1"/>
  <c r="L545" i="28" s="1"/>
  <c r="L546" i="28" s="1"/>
  <c r="L547" i="28" s="1"/>
  <c r="L548" i="28" s="1"/>
  <c r="L549" i="28" s="1"/>
  <c r="L550" i="28" s="1"/>
  <c r="L551" i="28" s="1"/>
  <c r="L552" i="28" s="1"/>
  <c r="L553" i="28" s="1"/>
  <c r="L554" i="28" s="1"/>
  <c r="L555" i="28" s="1"/>
  <c r="L556" i="28" s="1"/>
  <c r="L557" i="28" s="1"/>
  <c r="L558" i="28" s="1"/>
  <c r="L559" i="28" s="1"/>
  <c r="L560" i="28" s="1"/>
  <c r="L561" i="28" s="1"/>
  <c r="L562" i="28" s="1"/>
  <c r="L563" i="28" s="1"/>
  <c r="L564" i="28" s="1"/>
  <c r="L565" i="28" s="1"/>
  <c r="L566" i="28" s="1"/>
  <c r="L567" i="28" s="1"/>
  <c r="L568" i="28" s="1"/>
  <c r="L569" i="28" s="1"/>
  <c r="L570" i="28" s="1"/>
  <c r="L571" i="28" s="1"/>
  <c r="L572" i="28" s="1"/>
  <c r="L573" i="28" s="1"/>
  <c r="L574" i="28" s="1"/>
  <c r="L575" i="28" s="1"/>
  <c r="L576" i="28" s="1"/>
  <c r="L577" i="28" s="1"/>
  <c r="L578" i="28" s="1"/>
  <c r="L579" i="28" s="1"/>
  <c r="L580" i="28" s="1"/>
  <c r="L581" i="28" s="1"/>
  <c r="L582" i="28" s="1"/>
  <c r="L583" i="28" s="1"/>
  <c r="L584" i="28" s="1"/>
  <c r="L585" i="28" s="1"/>
  <c r="L586" i="28" s="1"/>
  <c r="L587" i="28" s="1"/>
  <c r="L588" i="28" s="1"/>
  <c r="L589" i="28" s="1"/>
  <c r="L590" i="28" s="1"/>
  <c r="L591" i="28" s="1"/>
  <c r="L592" i="28" s="1"/>
  <c r="L593" i="28" s="1"/>
  <c r="L594" i="28" s="1"/>
  <c r="L595" i="28" s="1"/>
  <c r="L596" i="28" s="1"/>
  <c r="L597" i="28" s="1"/>
  <c r="L598" i="28" s="1"/>
  <c r="L599" i="28" s="1"/>
  <c r="L600" i="28" s="1"/>
  <c r="L601" i="28" s="1"/>
  <c r="L602" i="28" s="1"/>
  <c r="L603" i="28" s="1"/>
  <c r="L604" i="28" s="1"/>
  <c r="L605" i="28" s="1"/>
  <c r="L606" i="28" s="1"/>
  <c r="L607" i="28" s="1"/>
  <c r="L608" i="28" s="1"/>
  <c r="L609" i="28" s="1"/>
  <c r="L610" i="28" s="1"/>
  <c r="L611" i="28" s="1"/>
  <c r="L612" i="28" s="1"/>
  <c r="L613" i="28" s="1"/>
  <c r="L614" i="28" s="1"/>
  <c r="L615" i="28" s="1"/>
  <c r="L616" i="28" s="1"/>
  <c r="L617" i="28" s="1"/>
  <c r="L618" i="28" s="1"/>
  <c r="L619" i="28" s="1"/>
  <c r="L620" i="28" s="1"/>
  <c r="L621" i="28" s="1"/>
  <c r="L622" i="28" s="1"/>
  <c r="L623" i="28" s="1"/>
  <c r="L624" i="28" s="1"/>
  <c r="L625" i="28" s="1"/>
  <c r="L626" i="28" s="1"/>
  <c r="L627" i="28" s="1"/>
  <c r="L628" i="28" s="1"/>
  <c r="L629" i="28" s="1"/>
  <c r="L630" i="28" s="1"/>
  <c r="L631" i="28" s="1"/>
  <c r="L632" i="28" s="1"/>
  <c r="L633" i="28" s="1"/>
  <c r="L634" i="28" s="1"/>
  <c r="L635" i="28" s="1"/>
  <c r="L636" i="28" s="1"/>
  <c r="L637" i="28" s="1"/>
  <c r="L638" i="28" s="1"/>
  <c r="L639" i="28" s="1"/>
  <c r="L640" i="28" s="1"/>
  <c r="L641" i="28" s="1"/>
  <c r="L642" i="28" s="1"/>
  <c r="L643" i="28" s="1"/>
  <c r="L644" i="28" s="1"/>
  <c r="L645" i="28" s="1"/>
  <c r="L646" i="28" s="1"/>
  <c r="L647" i="28" s="1"/>
  <c r="L648" i="28" s="1"/>
  <c r="L649" i="28" s="1"/>
  <c r="L650" i="28" s="1"/>
  <c r="L651" i="28" s="1"/>
  <c r="L652" i="28" s="1"/>
  <c r="L653" i="28" s="1"/>
  <c r="L654" i="28" s="1"/>
  <c r="L655" i="28" s="1"/>
  <c r="L656" i="28" s="1"/>
  <c r="L657" i="28" s="1"/>
  <c r="L658" i="28" s="1"/>
  <c r="L659" i="28" s="1"/>
  <c r="L660" i="28" s="1"/>
  <c r="L661" i="28" s="1"/>
  <c r="L662" i="28" s="1"/>
  <c r="L663" i="28" s="1"/>
  <c r="L664" i="28" s="1"/>
  <c r="L665" i="28" s="1"/>
  <c r="L666" i="28" s="1"/>
  <c r="L667" i="28" s="1"/>
  <c r="L668" i="28" s="1"/>
  <c r="L669" i="28" s="1"/>
  <c r="L670" i="28" s="1"/>
  <c r="L671" i="28" s="1"/>
  <c r="L672" i="28" s="1"/>
  <c r="L673" i="28" s="1"/>
  <c r="L674" i="28" s="1"/>
  <c r="L675" i="28" s="1"/>
  <c r="L676" i="28" s="1"/>
  <c r="L677" i="28" s="1"/>
  <c r="L678" i="28" s="1"/>
  <c r="L679" i="28" s="1"/>
  <c r="L680" i="28" s="1"/>
  <c r="L681" i="28" s="1"/>
  <c r="L682" i="28" s="1"/>
  <c r="L683" i="28" s="1"/>
  <c r="L684" i="28" s="1"/>
  <c r="L685" i="28" s="1"/>
  <c r="L686" i="28" s="1"/>
  <c r="L687" i="28" s="1"/>
  <c r="L688" i="28" s="1"/>
  <c r="L689" i="28" s="1"/>
  <c r="L690" i="28" s="1"/>
  <c r="L691" i="28" s="1"/>
  <c r="L692" i="28" s="1"/>
  <c r="L693" i="28" s="1"/>
  <c r="L694" i="28" s="1"/>
  <c r="L695" i="28" s="1"/>
  <c r="L696" i="28" s="1"/>
  <c r="L697" i="28" s="1"/>
  <c r="L698" i="28" s="1"/>
  <c r="L699" i="28" s="1"/>
  <c r="L700" i="28" s="1"/>
  <c r="L701" i="28" s="1"/>
  <c r="L702" i="28" s="1"/>
  <c r="L703" i="28" s="1"/>
  <c r="L704" i="28" s="1"/>
  <c r="L705" i="28" s="1"/>
  <c r="L706" i="28" s="1"/>
  <c r="L707" i="28" s="1"/>
  <c r="L708" i="28" s="1"/>
  <c r="L709" i="28" s="1"/>
  <c r="L710" i="28" s="1"/>
  <c r="L711" i="28" s="1"/>
  <c r="L712" i="28" s="1"/>
  <c r="L713" i="28" s="1"/>
  <c r="L714" i="28" s="1"/>
  <c r="L715" i="28" s="1"/>
  <c r="L716" i="28" s="1"/>
  <c r="L717" i="28" s="1"/>
  <c r="L718" i="28" s="1"/>
  <c r="L719" i="28" s="1"/>
  <c r="L720" i="28" s="1"/>
  <c r="L721" i="28" s="1"/>
  <c r="L722" i="28" s="1"/>
  <c r="L723" i="28" s="1"/>
  <c r="L724" i="28" s="1"/>
  <c r="L725" i="28" s="1"/>
  <c r="L726" i="28" s="1"/>
  <c r="L727" i="28" s="1"/>
  <c r="L728" i="28" s="1"/>
  <c r="L729" i="28" s="1"/>
  <c r="L730" i="28" s="1"/>
  <c r="L731" i="28" s="1"/>
  <c r="L732" i="28" s="1"/>
  <c r="L733" i="28" s="1"/>
  <c r="L734" i="28" s="1"/>
  <c r="L735" i="28" s="1"/>
  <c r="L736" i="28" s="1"/>
  <c r="L737" i="28" s="1"/>
  <c r="L738" i="28" s="1"/>
  <c r="L739" i="28" s="1"/>
  <c r="L740" i="28" s="1"/>
  <c r="L741" i="28" s="1"/>
  <c r="L742" i="28" s="1"/>
  <c r="L743" i="28" s="1"/>
  <c r="L744" i="28" s="1"/>
  <c r="L745" i="28" s="1"/>
  <c r="L746" i="28" s="1"/>
  <c r="L747" i="28" s="1"/>
  <c r="L748" i="28" s="1"/>
  <c r="L749" i="28" s="1"/>
  <c r="L750" i="28" s="1"/>
  <c r="L751" i="28" s="1"/>
  <c r="L752" i="28" s="1"/>
  <c r="L753" i="28" s="1"/>
  <c r="L754" i="28" s="1"/>
  <c r="L755" i="28" s="1"/>
  <c r="L756" i="28" s="1"/>
  <c r="L757" i="28" s="1"/>
  <c r="L758" i="28" s="1"/>
  <c r="L759" i="28" s="1"/>
  <c r="L760" i="28" s="1"/>
  <c r="L761" i="28" s="1"/>
  <c r="L762" i="28" s="1"/>
  <c r="L763" i="28" s="1"/>
  <c r="L764" i="28" s="1"/>
  <c r="L765" i="28" s="1"/>
  <c r="L766" i="28" s="1"/>
  <c r="L767" i="28" s="1"/>
  <c r="L768" i="28" s="1"/>
  <c r="L769" i="28" s="1"/>
  <c r="L770" i="28" s="1"/>
  <c r="L771" i="28" s="1"/>
  <c r="L772" i="28" s="1"/>
  <c r="L773" i="28" s="1"/>
  <c r="L774" i="28" s="1"/>
  <c r="L775" i="28" s="1"/>
  <c r="L776" i="28" s="1"/>
  <c r="L777" i="28" s="1"/>
  <c r="L778" i="28" s="1"/>
  <c r="L779" i="28" s="1"/>
  <c r="L780" i="28" s="1"/>
  <c r="L781" i="28" s="1"/>
  <c r="L782" i="28" s="1"/>
  <c r="L783" i="28" s="1"/>
  <c r="L784" i="28" s="1"/>
  <c r="L785" i="28" s="1"/>
  <c r="L786" i="28" s="1"/>
  <c r="L787" i="28" s="1"/>
  <c r="L788" i="28" s="1"/>
  <c r="L789" i="28" s="1"/>
  <c r="L790" i="28" s="1"/>
  <c r="L791" i="28" s="1"/>
  <c r="L792" i="28" s="1"/>
  <c r="L793" i="28" s="1"/>
  <c r="L794" i="28" s="1"/>
  <c r="L795" i="28" s="1"/>
  <c r="L796" i="28" s="1"/>
  <c r="L797" i="28" s="1"/>
  <c r="L798" i="28" s="1"/>
  <c r="L799" i="28" s="1"/>
  <c r="L800" i="28" s="1"/>
  <c r="L801" i="28" s="1"/>
  <c r="L802" i="28" s="1"/>
  <c r="L803" i="28" s="1"/>
  <c r="L804" i="28" s="1"/>
  <c r="L805" i="28" s="1"/>
  <c r="L806" i="28" s="1"/>
  <c r="L807" i="28" s="1"/>
  <c r="L808" i="28" s="1"/>
  <c r="L809" i="28" s="1"/>
  <c r="L810" i="28" s="1"/>
  <c r="L811" i="28" s="1"/>
  <c r="L812" i="28" s="1"/>
  <c r="L813" i="28" s="1"/>
  <c r="L814" i="28" s="1"/>
  <c r="L815" i="28" s="1"/>
  <c r="L816" i="28" s="1"/>
  <c r="L817" i="28" s="1"/>
  <c r="L818" i="28" s="1"/>
  <c r="L819" i="28" s="1"/>
  <c r="L820" i="28" s="1"/>
  <c r="L821" i="28" s="1"/>
  <c r="L822" i="28" s="1"/>
  <c r="L823" i="28" s="1"/>
  <c r="L824" i="28" s="1"/>
  <c r="L825" i="28" s="1"/>
  <c r="L826" i="28" s="1"/>
  <c r="L827" i="28" s="1"/>
  <c r="L828" i="28" s="1"/>
  <c r="L829" i="28" s="1"/>
  <c r="L830" i="28" s="1"/>
  <c r="L831" i="28" s="1"/>
  <c r="L832" i="28" s="1"/>
  <c r="L833" i="28" s="1"/>
  <c r="L834" i="28" s="1"/>
  <c r="L835" i="28" s="1"/>
  <c r="L836" i="28" s="1"/>
  <c r="L837" i="28" s="1"/>
  <c r="L838" i="28" s="1"/>
  <c r="L839" i="28" s="1"/>
  <c r="L840" i="28" s="1"/>
  <c r="L841" i="28" s="1"/>
  <c r="L842" i="28" s="1"/>
  <c r="L843" i="28" s="1"/>
  <c r="L844" i="28" s="1"/>
  <c r="L845" i="28" s="1"/>
  <c r="L846" i="28" s="1"/>
  <c r="L847" i="28" s="1"/>
  <c r="L848" i="28" s="1"/>
  <c r="L849" i="28" s="1"/>
  <c r="L850" i="28" s="1"/>
  <c r="L851" i="28" s="1"/>
  <c r="L852" i="28" s="1"/>
  <c r="L853" i="28" s="1"/>
  <c r="L854" i="28" s="1"/>
  <c r="L855" i="28" s="1"/>
  <c r="L856" i="28" s="1"/>
  <c r="L857" i="28" s="1"/>
  <c r="L858" i="28" s="1"/>
  <c r="L859" i="28" s="1"/>
  <c r="L860" i="28" s="1"/>
  <c r="L861" i="28" s="1"/>
  <c r="L862" i="28" s="1"/>
  <c r="L863" i="28" s="1"/>
  <c r="L864" i="28" s="1"/>
  <c r="L865" i="28" s="1"/>
  <c r="L866" i="28" s="1"/>
  <c r="L867" i="28" s="1"/>
  <c r="L868" i="28" s="1"/>
  <c r="L869" i="28" s="1"/>
  <c r="L870" i="28" s="1"/>
  <c r="L871" i="28" s="1"/>
  <c r="L872" i="28" s="1"/>
  <c r="L873" i="28" s="1"/>
  <c r="L874" i="28" s="1"/>
  <c r="L875" i="28" s="1"/>
  <c r="L876" i="28" s="1"/>
  <c r="L877" i="28" s="1"/>
  <c r="L878" i="28" s="1"/>
  <c r="L879" i="28" s="1"/>
  <c r="L880" i="28" s="1"/>
  <c r="L881" i="28" s="1"/>
  <c r="L882" i="28" s="1"/>
  <c r="L883" i="28" s="1"/>
  <c r="L884" i="28" s="1"/>
  <c r="L885" i="28" s="1"/>
  <c r="L886" i="28" s="1"/>
  <c r="L887" i="28" s="1"/>
  <c r="L888" i="28" s="1"/>
  <c r="L889" i="28" s="1"/>
  <c r="L890" i="28" s="1"/>
  <c r="L891" i="28" s="1"/>
  <c r="L892" i="28" s="1"/>
  <c r="L893" i="28" s="1"/>
  <c r="L894" i="28" s="1"/>
  <c r="L895" i="28" s="1"/>
  <c r="L896" i="28" s="1"/>
  <c r="L897" i="28" s="1"/>
  <c r="L898" i="28" s="1"/>
  <c r="L899" i="28" s="1"/>
  <c r="L900" i="28" s="1"/>
  <c r="L901" i="28" s="1"/>
  <c r="L902" i="28" s="1"/>
  <c r="L903" i="28" s="1"/>
  <c r="L904" i="28" s="1"/>
  <c r="L905" i="28" s="1"/>
  <c r="L906" i="28" s="1"/>
  <c r="L907" i="28" s="1"/>
  <c r="L908" i="28" s="1"/>
  <c r="L909" i="28" s="1"/>
  <c r="L910" i="28" s="1"/>
  <c r="L911" i="28" s="1"/>
  <c r="L912" i="28" s="1"/>
  <c r="L913" i="28" s="1"/>
  <c r="L914" i="28" s="1"/>
  <c r="L915" i="28" s="1"/>
  <c r="L916" i="28" s="1"/>
  <c r="L917" i="28" s="1"/>
  <c r="L918" i="28" s="1"/>
  <c r="L919" i="28" s="1"/>
  <c r="L920" i="28" s="1"/>
  <c r="L921" i="28" s="1"/>
  <c r="L922" i="28" s="1"/>
  <c r="L923" i="28" s="1"/>
  <c r="L924" i="28" s="1"/>
  <c r="L925" i="28" s="1"/>
  <c r="L926" i="28" s="1"/>
  <c r="L927" i="28" s="1"/>
  <c r="L928" i="28" s="1"/>
  <c r="L929" i="28" s="1"/>
  <c r="L930" i="28" s="1"/>
  <c r="L931" i="28" s="1"/>
  <c r="L932" i="28" s="1"/>
  <c r="L933" i="28" s="1"/>
  <c r="L934" i="28" s="1"/>
  <c r="L935" i="28" s="1"/>
  <c r="L936" i="28" s="1"/>
  <c r="L937" i="28" s="1"/>
  <c r="L938" i="28" s="1"/>
  <c r="L939" i="28" s="1"/>
  <c r="L940" i="28" s="1"/>
  <c r="L941" i="28" s="1"/>
  <c r="L942" i="28" s="1"/>
  <c r="L943" i="28" s="1"/>
  <c r="L944" i="28" s="1"/>
  <c r="L945" i="28" s="1"/>
  <c r="L946" i="28" s="1"/>
  <c r="L947" i="28" s="1"/>
  <c r="L948" i="28" s="1"/>
  <c r="L949" i="28" s="1"/>
  <c r="L950" i="28" s="1"/>
  <c r="L951" i="28" s="1"/>
  <c r="L952" i="28" s="1"/>
  <c r="L953" i="28" s="1"/>
  <c r="L954" i="28" s="1"/>
  <c r="L955" i="28" s="1"/>
  <c r="L956" i="28" s="1"/>
  <c r="L957" i="28" s="1"/>
  <c r="L958" i="28" s="1"/>
  <c r="L959" i="28" s="1"/>
  <c r="L960" i="28" s="1"/>
  <c r="L961" i="28" s="1"/>
  <c r="L962" i="28" s="1"/>
  <c r="L963" i="28" s="1"/>
  <c r="L964" i="28" s="1"/>
  <c r="L965" i="28" s="1"/>
  <c r="L966" i="28" s="1"/>
  <c r="L967" i="28" s="1"/>
  <c r="L968" i="28" s="1"/>
  <c r="L969" i="28" s="1"/>
  <c r="L970" i="28" s="1"/>
  <c r="L971" i="28" s="1"/>
  <c r="L972" i="28" s="1"/>
  <c r="L973" i="28" s="1"/>
  <c r="L974" i="28" s="1"/>
  <c r="L975" i="28" s="1"/>
  <c r="L976" i="28" s="1"/>
  <c r="L977" i="28" s="1"/>
  <c r="L978" i="28" s="1"/>
  <c r="L979" i="28" s="1"/>
  <c r="L980" i="28" s="1"/>
  <c r="L981" i="28" s="1"/>
  <c r="L982" i="28" s="1"/>
  <c r="L983" i="28" s="1"/>
  <c r="L984" i="28" s="1"/>
  <c r="L985" i="28" s="1"/>
  <c r="L986" i="28" s="1"/>
  <c r="L987" i="28" s="1"/>
  <c r="L988" i="28" s="1"/>
  <c r="L989" i="28" s="1"/>
  <c r="L990" i="28" s="1"/>
  <c r="L991" i="28" s="1"/>
  <c r="L992" i="28" s="1"/>
  <c r="L993" i="28" s="1"/>
  <c r="L994" i="28" s="1"/>
  <c r="L995" i="28" s="1"/>
  <c r="L996" i="28" s="1"/>
  <c r="L997" i="28" s="1"/>
  <c r="L998" i="28" s="1"/>
  <c r="L999" i="28" s="1"/>
  <c r="L1000" i="28" s="1"/>
  <c r="L1001" i="28" s="1"/>
  <c r="L1002" i="28" s="1"/>
  <c r="L1003" i="28" s="1"/>
  <c r="L1004" i="28" s="1"/>
  <c r="L1005" i="28" s="1"/>
  <c r="L1006" i="28" s="1"/>
  <c r="L1007" i="28" s="1"/>
  <c r="L1008" i="28" s="1"/>
  <c r="L1009" i="28" s="1"/>
  <c r="L1010" i="28" s="1"/>
  <c r="L1011" i="28" s="1"/>
  <c r="L1012" i="28" s="1"/>
  <c r="L1013" i="28" s="1"/>
  <c r="L1014" i="28" s="1"/>
  <c r="L1015" i="28" s="1"/>
  <c r="L1016" i="28" s="1"/>
  <c r="L1017" i="28" s="1"/>
  <c r="L1018" i="28" s="1"/>
  <c r="L1019" i="28" s="1"/>
  <c r="L1020" i="28" s="1"/>
  <c r="L1021" i="28" s="1"/>
  <c r="L1022" i="28" s="1"/>
  <c r="L1023" i="28" s="1"/>
  <c r="L1024" i="28" s="1"/>
  <c r="L1025" i="28" s="1"/>
  <c r="L1026" i="28" s="1"/>
  <c r="L1027" i="28" s="1"/>
  <c r="L1028" i="28" s="1"/>
  <c r="L1029" i="28" s="1"/>
  <c r="L1030" i="28" s="1"/>
  <c r="L1031" i="28" s="1"/>
  <c r="L1032" i="28" s="1"/>
  <c r="L1033" i="28" s="1"/>
  <c r="L1034" i="28" s="1"/>
  <c r="L1035" i="28" s="1"/>
  <c r="L1036" i="28" s="1"/>
  <c r="L1037" i="28" s="1"/>
  <c r="L1038" i="28" s="1"/>
  <c r="L1039" i="28" s="1"/>
  <c r="L1040" i="28" s="1"/>
  <c r="L1041" i="28" s="1"/>
  <c r="L1042" i="28" s="1"/>
  <c r="L1043" i="28" s="1"/>
  <c r="L1044" i="28" s="1"/>
  <c r="L1045" i="28" s="1"/>
  <c r="L1046" i="28" s="1"/>
  <c r="L1047" i="28" s="1"/>
  <c r="L1048" i="28" s="1"/>
  <c r="L1049" i="28" s="1"/>
  <c r="L1050" i="28" s="1"/>
  <c r="L1051" i="28" s="1"/>
  <c r="L1052" i="28" s="1"/>
  <c r="L1053" i="28" s="1"/>
  <c r="L1054" i="28" s="1"/>
  <c r="L1055" i="28" s="1"/>
  <c r="L1056" i="28" s="1"/>
  <c r="L1057" i="28" s="1"/>
  <c r="L1058" i="28" s="1"/>
  <c r="L1059" i="28" s="1"/>
  <c r="L1060" i="28" s="1"/>
  <c r="L1061" i="28" s="1"/>
  <c r="L1062" i="28" s="1"/>
  <c r="L1063" i="28" s="1"/>
  <c r="L1064" i="28" s="1"/>
  <c r="L1065" i="28" s="1"/>
  <c r="L1066" i="28" s="1"/>
  <c r="L1067" i="28" s="1"/>
  <c r="L1068" i="28" s="1"/>
  <c r="L1069" i="28" s="1"/>
  <c r="L1070" i="28" s="1"/>
  <c r="L1071" i="28" s="1"/>
  <c r="L1072" i="28" s="1"/>
  <c r="L1073" i="28" s="1"/>
  <c r="L1074" i="28" s="1"/>
  <c r="L1075" i="28" s="1"/>
  <c r="L1076" i="28" s="1"/>
  <c r="L1077" i="28" s="1"/>
  <c r="L1078" i="28" s="1"/>
  <c r="L1079" i="28" s="1"/>
  <c r="L1080" i="28" s="1"/>
  <c r="L1081" i="28" s="1"/>
  <c r="L1082" i="28" s="1"/>
  <c r="L1083" i="28" s="1"/>
  <c r="L1084" i="28" s="1"/>
  <c r="L1085" i="28" s="1"/>
  <c r="L1086" i="28" s="1"/>
  <c r="L1087" i="28" s="1"/>
  <c r="L1088" i="28" s="1"/>
  <c r="L1089" i="28" s="1"/>
  <c r="L1090" i="28" s="1"/>
  <c r="L1091" i="28" s="1"/>
  <c r="L1092" i="28" s="1"/>
  <c r="L1093" i="28" s="1"/>
  <c r="L1094" i="28" s="1"/>
  <c r="L1095" i="28" s="1"/>
  <c r="L1096" i="28" s="1"/>
  <c r="L1097" i="28" s="1"/>
  <c r="L1098" i="28" s="1"/>
  <c r="L1099" i="28" s="1"/>
  <c r="L1100" i="28" s="1"/>
  <c r="L1101" i="28" s="1"/>
  <c r="L1102" i="28" s="1"/>
  <c r="L1103" i="28" s="1"/>
  <c r="L1104" i="28" s="1"/>
  <c r="L1105" i="28" s="1"/>
  <c r="L1106" i="28" s="1"/>
  <c r="L1107" i="28" s="1"/>
  <c r="L1108" i="28" s="1"/>
  <c r="L1109" i="28" s="1"/>
  <c r="L1110" i="28" s="1"/>
  <c r="L1111" i="28" s="1"/>
  <c r="L1112" i="28" s="1"/>
  <c r="L1113" i="28" s="1"/>
  <c r="L1114" i="28" s="1"/>
  <c r="L1115" i="28" s="1"/>
  <c r="L1116" i="28" s="1"/>
  <c r="L1117" i="28" s="1"/>
  <c r="L1118" i="28" s="1"/>
  <c r="L1119" i="28" s="1"/>
  <c r="L1120" i="28" s="1"/>
  <c r="L1121" i="28" s="1"/>
  <c r="L1122" i="28" s="1"/>
  <c r="L1123" i="28" s="1"/>
  <c r="L1124" i="28" s="1"/>
  <c r="L1125" i="28" s="1"/>
  <c r="L1126" i="28" s="1"/>
  <c r="L1127" i="28" s="1"/>
  <c r="L1128" i="28" s="1"/>
  <c r="L1129" i="28" s="1"/>
  <c r="L1130" i="28" s="1"/>
  <c r="L1131" i="28" s="1"/>
  <c r="L1132" i="28" s="1"/>
  <c r="L1133" i="28" s="1"/>
  <c r="L1134" i="28" s="1"/>
  <c r="L1135" i="28" s="1"/>
  <c r="L1136" i="28" s="1"/>
  <c r="L1137" i="28" s="1"/>
  <c r="L1138" i="28" s="1"/>
  <c r="L1139" i="28" s="1"/>
  <c r="L1140" i="28" s="1"/>
  <c r="L1141" i="28" s="1"/>
  <c r="L1142" i="28" s="1"/>
  <c r="L1143" i="28" s="1"/>
  <c r="L1144" i="28" s="1"/>
  <c r="L1145" i="28" s="1"/>
  <c r="L1146" i="28" s="1"/>
  <c r="L1147" i="28" s="1"/>
  <c r="L1148" i="28" s="1"/>
  <c r="L1149" i="28" s="1"/>
  <c r="L1150" i="28" s="1"/>
  <c r="L1151" i="28" s="1"/>
  <c r="L1152" i="28" s="1"/>
  <c r="L1153" i="28" s="1"/>
  <c r="L1154" i="28" s="1"/>
  <c r="L1155" i="28" s="1"/>
  <c r="L1156" i="28" s="1"/>
  <c r="L1157" i="28" s="1"/>
  <c r="L1158" i="28" s="1"/>
  <c r="L1159" i="28" s="1"/>
  <c r="L1160" i="28" s="1"/>
  <c r="L1161" i="28" s="1"/>
  <c r="L1162" i="28" s="1"/>
  <c r="L1163" i="28" s="1"/>
  <c r="L1164" i="28" s="1"/>
  <c r="L1165" i="28" s="1"/>
  <c r="L1166" i="28" s="1"/>
  <c r="L1167" i="28" s="1"/>
  <c r="L1168" i="28" s="1"/>
  <c r="L1169" i="28" s="1"/>
  <c r="L1170" i="28" s="1"/>
  <c r="L1171" i="28" s="1"/>
  <c r="L1172" i="28" s="1"/>
  <c r="L1173" i="28" s="1"/>
  <c r="L1174" i="28" s="1"/>
  <c r="L1175" i="28" s="1"/>
  <c r="L1176" i="28" s="1"/>
  <c r="L1177" i="28" s="1"/>
  <c r="L1178" i="28" s="1"/>
  <c r="L1179" i="28" s="1"/>
  <c r="L1180" i="28" s="1"/>
  <c r="L1181" i="28" s="1"/>
  <c r="L1182" i="28" s="1"/>
  <c r="L1183" i="28" s="1"/>
  <c r="L1184" i="28" s="1"/>
  <c r="L1185" i="28" s="1"/>
  <c r="L1186" i="28" s="1"/>
  <c r="L1187" i="28" s="1"/>
  <c r="L1188" i="28" s="1"/>
  <c r="L1189" i="28" s="1"/>
  <c r="L1190" i="28" s="1"/>
  <c r="L1191" i="28" s="1"/>
  <c r="L1192" i="28" s="1"/>
  <c r="L1193" i="28" s="1"/>
  <c r="L1194" i="28" s="1"/>
  <c r="L1195" i="28" s="1"/>
  <c r="L1196" i="28" s="1"/>
  <c r="L1197" i="28" s="1"/>
  <c r="L1198" i="28" s="1"/>
  <c r="L1199" i="28" s="1"/>
  <c r="L1200" i="28" s="1"/>
  <c r="L1201" i="28" s="1"/>
  <c r="L1202" i="28" s="1"/>
  <c r="L1203" i="28" s="1"/>
  <c r="L1204" i="28" s="1"/>
  <c r="L1205" i="28" s="1"/>
  <c r="L1206" i="28" s="1"/>
  <c r="L1207" i="28" s="1"/>
  <c r="L1208" i="28" s="1"/>
  <c r="L1209" i="28" s="1"/>
  <c r="L1210" i="28" s="1"/>
  <c r="L1211" i="28" s="1"/>
  <c r="L1212" i="28" s="1"/>
  <c r="L1213" i="28" s="1"/>
  <c r="L1214" i="28" s="1"/>
  <c r="L1215" i="28" s="1"/>
  <c r="L1216" i="28" s="1"/>
  <c r="L1217" i="28" s="1"/>
  <c r="L1218" i="28" s="1"/>
  <c r="L1219" i="28" s="1"/>
  <c r="L1220" i="28" s="1"/>
  <c r="L1221" i="28" s="1"/>
  <c r="L1222" i="28" s="1"/>
  <c r="L1223" i="28" s="1"/>
  <c r="L1224" i="28" s="1"/>
  <c r="L1225" i="28" s="1"/>
  <c r="L1226" i="28" s="1"/>
  <c r="L1227" i="28" s="1"/>
  <c r="L1228" i="28" s="1"/>
  <c r="L1229" i="28" s="1"/>
  <c r="L1230" i="28" s="1"/>
  <c r="L1231" i="28" s="1"/>
  <c r="L1232" i="28" s="1"/>
  <c r="L1233" i="28" s="1"/>
  <c r="L1234" i="28" s="1"/>
  <c r="L1235" i="28" s="1"/>
  <c r="L1236" i="28" s="1"/>
  <c r="L1237" i="28" s="1"/>
  <c r="L1238" i="28" s="1"/>
  <c r="L1239" i="28" s="1"/>
  <c r="L1240" i="28" s="1"/>
  <c r="L1241" i="28" s="1"/>
  <c r="L1242" i="28" s="1"/>
  <c r="L1243" i="28" s="1"/>
  <c r="L1244" i="28" s="1"/>
  <c r="L1245" i="28" s="1"/>
  <c r="L1246" i="28" s="1"/>
  <c r="L1247" i="28" s="1"/>
  <c r="L1248" i="28" s="1"/>
  <c r="L1249" i="28" s="1"/>
  <c r="L1250" i="28" s="1"/>
  <c r="L1251" i="28" s="1"/>
  <c r="L1252" i="28" s="1"/>
  <c r="L1253" i="28" s="1"/>
  <c r="L1254" i="28" s="1"/>
  <c r="L1255" i="28" s="1"/>
  <c r="L1256" i="28" s="1"/>
  <c r="L1257" i="28" s="1"/>
  <c r="L1258" i="28" s="1"/>
  <c r="L1259" i="28" s="1"/>
  <c r="L1260" i="28" s="1"/>
  <c r="L1261" i="28" s="1"/>
  <c r="L1262" i="28" s="1"/>
  <c r="L1263" i="28" s="1"/>
  <c r="L1264" i="28" s="1"/>
  <c r="L1265" i="28" s="1"/>
  <c r="L1266" i="28" s="1"/>
  <c r="L1267" i="28" s="1"/>
  <c r="L1268" i="28" s="1"/>
  <c r="L1269" i="28" s="1"/>
  <c r="L1270" i="28" s="1"/>
  <c r="L1271" i="28" s="1"/>
  <c r="L1272" i="28" s="1"/>
  <c r="L1273" i="28" s="1"/>
  <c r="L1274" i="28" s="1"/>
  <c r="L1275" i="28" s="1"/>
  <c r="L1276" i="28" s="1"/>
  <c r="L1277" i="28" s="1"/>
  <c r="L1278" i="28" s="1"/>
  <c r="L1279" i="28" s="1"/>
  <c r="L1280" i="28" s="1"/>
  <c r="L1281" i="28" s="1"/>
  <c r="L1282" i="28" s="1"/>
  <c r="L1283" i="28" s="1"/>
  <c r="L1284" i="28" s="1"/>
  <c r="L1285" i="28" s="1"/>
  <c r="L1286" i="28" s="1"/>
  <c r="L1287" i="28" s="1"/>
  <c r="L1288" i="28" s="1"/>
  <c r="L1289" i="28" s="1"/>
  <c r="L1290" i="28" s="1"/>
  <c r="L1291" i="28" s="1"/>
  <c r="L1292" i="28" s="1"/>
  <c r="L1293" i="28" s="1"/>
  <c r="L1294" i="28" s="1"/>
  <c r="L1295" i="28" s="1"/>
  <c r="L1296" i="28" s="1"/>
  <c r="L1297" i="28" s="1"/>
  <c r="L1298" i="28" s="1"/>
  <c r="L1299" i="28" s="1"/>
  <c r="L1300" i="28" s="1"/>
  <c r="L1301" i="28" s="1"/>
  <c r="L1302" i="28" s="1"/>
  <c r="L1303" i="28" s="1"/>
  <c r="L1304" i="28" s="1"/>
  <c r="L1305" i="28" s="1"/>
  <c r="L1306" i="28" s="1"/>
  <c r="L1307" i="28" s="1"/>
  <c r="L1308" i="28" s="1"/>
  <c r="L1309" i="28" s="1"/>
  <c r="L1310" i="28" s="1"/>
  <c r="L1311" i="28" s="1"/>
  <c r="L1312" i="28" s="1"/>
  <c r="L1313" i="28" s="1"/>
  <c r="L1314" i="28" s="1"/>
  <c r="L1315" i="28" s="1"/>
  <c r="L1316" i="28" s="1"/>
  <c r="L1317" i="28" s="1"/>
  <c r="L1318" i="28" s="1"/>
  <c r="L1319" i="28" s="1"/>
  <c r="L1320" i="28" s="1"/>
  <c r="L1321" i="28" s="1"/>
  <c r="L1322" i="28" s="1"/>
  <c r="L1323" i="28" s="1"/>
  <c r="L1324" i="28" s="1"/>
  <c r="L1325" i="28" s="1"/>
  <c r="L1326" i="28" s="1"/>
  <c r="L1327" i="28" s="1"/>
  <c r="L1328" i="28" s="1"/>
  <c r="L1329" i="28" s="1"/>
  <c r="L1330" i="28" s="1"/>
  <c r="L1331" i="28" s="1"/>
  <c r="L1332" i="28" s="1"/>
  <c r="L1333" i="28" s="1"/>
  <c r="L1334" i="28" s="1"/>
  <c r="L1335" i="28" s="1"/>
  <c r="L1336" i="28" s="1"/>
  <c r="L1337" i="28" s="1"/>
  <c r="L1338" i="28" s="1"/>
  <c r="L1339" i="28" s="1"/>
  <c r="L1340" i="28" s="1"/>
  <c r="L1341" i="28" s="1"/>
  <c r="L1342" i="28" s="1"/>
  <c r="L1343" i="28" s="1"/>
  <c r="L1344" i="28" s="1"/>
  <c r="L1345" i="28" s="1"/>
  <c r="L1346" i="28" s="1"/>
  <c r="L1347" i="28" s="1"/>
  <c r="L1348" i="28" s="1"/>
  <c r="L1349" i="28" s="1"/>
  <c r="L1350" i="28" s="1"/>
  <c r="L1351" i="28" s="1"/>
  <c r="L1352" i="28" s="1"/>
  <c r="L1353" i="28" s="1"/>
  <c r="L1354" i="28" s="1"/>
  <c r="L1355" i="28" s="1"/>
  <c r="L1356" i="28" s="1"/>
  <c r="L1357" i="28" s="1"/>
  <c r="L1358" i="28" s="1"/>
  <c r="L1359" i="28" s="1"/>
  <c r="L1360" i="28" s="1"/>
  <c r="L1361" i="28" s="1"/>
  <c r="L1362" i="28" s="1"/>
  <c r="L1363" i="28" s="1"/>
  <c r="L1364" i="28" s="1"/>
  <c r="L1365" i="28" s="1"/>
  <c r="L1366" i="28" s="1"/>
  <c r="L1367" i="28" s="1"/>
  <c r="L1368" i="28" s="1"/>
  <c r="L1369" i="28" s="1"/>
  <c r="L1370" i="28" s="1"/>
  <c r="L1371" i="28" s="1"/>
  <c r="L1372" i="28" s="1"/>
  <c r="L1373" i="28" s="1"/>
  <c r="L1374" i="28" s="1"/>
  <c r="L1375" i="28" s="1"/>
  <c r="L1376" i="28" s="1"/>
  <c r="L1377" i="28" s="1"/>
  <c r="L1378" i="28" s="1"/>
  <c r="L1379" i="28" s="1"/>
  <c r="L1380" i="28" s="1"/>
  <c r="L1381" i="28" s="1"/>
  <c r="L1382" i="28" s="1"/>
  <c r="L1383" i="28" s="1"/>
  <c r="L1384" i="28" s="1"/>
  <c r="L1385" i="28" s="1"/>
  <c r="L1386" i="28" s="1"/>
  <c r="L1387" i="28" s="1"/>
  <c r="L1388" i="28" s="1"/>
  <c r="L1389" i="28" s="1"/>
  <c r="L1390" i="28" s="1"/>
  <c r="L1391" i="28" s="1"/>
  <c r="L1392" i="28" s="1"/>
  <c r="L1393" i="28" s="1"/>
  <c r="L1394" i="28" s="1"/>
  <c r="L1395" i="28" s="1"/>
  <c r="L1396" i="28" s="1"/>
  <c r="L1397" i="28" s="1"/>
  <c r="L1398" i="28" s="1"/>
  <c r="L1399" i="28" s="1"/>
  <c r="L1400" i="28" s="1"/>
  <c r="L1401" i="28" s="1"/>
  <c r="L1402" i="28" s="1"/>
  <c r="L1403" i="28" s="1"/>
  <c r="L1404" i="28" s="1"/>
  <c r="L1405" i="28" s="1"/>
  <c r="L1406" i="28" s="1"/>
  <c r="L1407" i="28" s="1"/>
  <c r="L1408" i="28" s="1"/>
  <c r="L1409" i="28" s="1"/>
  <c r="L1410" i="28" s="1"/>
  <c r="L1411" i="28" s="1"/>
  <c r="L1412" i="28" s="1"/>
  <c r="L1413" i="28" s="1"/>
  <c r="L1414" i="28" s="1"/>
  <c r="L1415" i="28" s="1"/>
  <c r="L1416" i="28" s="1"/>
  <c r="L1417" i="28" s="1"/>
  <c r="L1418" i="28" s="1"/>
  <c r="L1419" i="28" s="1"/>
  <c r="L1420" i="28" s="1"/>
  <c r="L1421" i="28" s="1"/>
  <c r="L1422" i="28" s="1"/>
  <c r="L1423" i="28" s="1"/>
  <c r="L1424" i="28" s="1"/>
  <c r="L1425" i="28" s="1"/>
  <c r="L1426" i="28" s="1"/>
  <c r="L1427" i="28" s="1"/>
  <c r="L1428" i="28" s="1"/>
  <c r="L1429" i="28" s="1"/>
  <c r="L1430" i="28" s="1"/>
  <c r="L1431" i="28" s="1"/>
  <c r="L1432" i="28" s="1"/>
  <c r="L1433" i="28" s="1"/>
  <c r="L1434" i="28" s="1"/>
  <c r="L1435" i="28" s="1"/>
  <c r="L1436" i="28" s="1"/>
  <c r="L1437" i="28" s="1"/>
  <c r="L1438" i="28" s="1"/>
  <c r="L1439" i="28" s="1"/>
  <c r="L1440" i="28" s="1"/>
  <c r="L1441" i="28" s="1"/>
  <c r="L1442" i="28" s="1"/>
  <c r="L1443" i="28" s="1"/>
  <c r="L1444" i="28" s="1"/>
  <c r="L1445" i="28" s="1"/>
  <c r="L1446" i="28" s="1"/>
  <c r="L1447" i="28" s="1"/>
  <c r="L1448" i="28" s="1"/>
  <c r="L1449" i="28" s="1"/>
  <c r="L1450" i="28" s="1"/>
  <c r="L1451" i="28" s="1"/>
  <c r="L1452" i="28" s="1"/>
  <c r="L1453" i="28" s="1"/>
  <c r="L1454" i="28" s="1"/>
  <c r="L1455" i="28" s="1"/>
  <c r="L1456" i="28" s="1"/>
  <c r="L1457" i="28" s="1"/>
  <c r="L1458" i="28" s="1"/>
  <c r="L1459" i="28" s="1"/>
  <c r="L1460" i="28" s="1"/>
  <c r="L1461" i="28" s="1"/>
  <c r="L1462" i="28" s="1"/>
  <c r="L1463" i="28" s="1"/>
  <c r="L1464" i="28" s="1"/>
  <c r="L1465" i="28" s="1"/>
  <c r="L1466" i="28" s="1"/>
  <c r="L1467" i="28" s="1"/>
  <c r="L1468" i="28" s="1"/>
  <c r="L1469" i="28" s="1"/>
  <c r="L1470" i="28" s="1"/>
  <c r="L1471" i="28" s="1"/>
  <c r="L1472" i="28" s="1"/>
  <c r="L1473" i="28" s="1"/>
  <c r="L1474" i="28" s="1"/>
  <c r="L1475" i="28" s="1"/>
  <c r="L1476" i="28" s="1"/>
  <c r="L1477" i="28" s="1"/>
  <c r="L1478" i="28" s="1"/>
  <c r="L1479" i="28" s="1"/>
  <c r="L1480" i="28" s="1"/>
  <c r="L1481" i="28" s="1"/>
  <c r="L1482" i="28" s="1"/>
  <c r="L1483" i="28" s="1"/>
  <c r="L1484" i="28" s="1"/>
  <c r="L1485" i="28" s="1"/>
  <c r="L1486" i="28" s="1"/>
  <c r="L1487" i="28" s="1"/>
  <c r="L1488" i="28" s="1"/>
  <c r="L1489" i="28" s="1"/>
  <c r="L1490" i="28" s="1"/>
  <c r="L1491" i="28" s="1"/>
  <c r="L1492" i="28" s="1"/>
  <c r="L1493" i="28" s="1"/>
  <c r="L1494" i="28" s="1"/>
  <c r="L1495" i="28" s="1"/>
  <c r="L1496" i="28" s="1"/>
  <c r="L1497" i="28" s="1"/>
  <c r="L1498" i="28" s="1"/>
  <c r="L1499" i="28" s="1"/>
  <c r="L1500" i="28" s="1"/>
  <c r="L1501" i="28" s="1"/>
  <c r="L1502" i="28" s="1"/>
  <c r="L1503" i="28" s="1"/>
  <c r="L1504" i="28" s="1"/>
  <c r="L1505" i="28" s="1"/>
  <c r="L1506" i="28" s="1"/>
  <c r="L1507" i="28" s="1"/>
  <c r="L1508" i="28" s="1"/>
  <c r="L1509" i="28" s="1"/>
  <c r="L1510" i="28" s="1"/>
  <c r="L1511" i="28" s="1"/>
  <c r="L1512" i="28" s="1"/>
  <c r="L1513" i="28" s="1"/>
  <c r="L1514" i="28" s="1"/>
  <c r="L1515" i="28" s="1"/>
  <c r="L1516" i="28" s="1"/>
  <c r="L1517" i="28" s="1"/>
  <c r="L1518" i="28" s="1"/>
  <c r="L1519" i="28" s="1"/>
  <c r="L1520" i="28" s="1"/>
  <c r="L1521" i="28" s="1"/>
  <c r="L1522" i="28" s="1"/>
  <c r="L1523" i="28" s="1"/>
  <c r="L1524" i="28" s="1"/>
  <c r="L1525" i="28" s="1"/>
  <c r="L1526" i="28" s="1"/>
  <c r="L1527" i="28" s="1"/>
  <c r="L1528" i="28" s="1"/>
  <c r="L1529" i="28" s="1"/>
  <c r="L1530" i="28" s="1"/>
  <c r="L1531" i="28" s="1"/>
  <c r="L1532" i="28" s="1"/>
  <c r="L1533" i="28" s="1"/>
  <c r="L1534" i="28" s="1"/>
  <c r="L1535" i="28" s="1"/>
  <c r="L1536" i="28" s="1"/>
  <c r="L1537" i="28" s="1"/>
  <c r="L1538" i="28" s="1"/>
  <c r="L1539" i="28" s="1"/>
  <c r="L1540" i="28" s="1"/>
  <c r="L1541" i="28" s="1"/>
  <c r="L1542" i="28" s="1"/>
  <c r="L1543" i="28" s="1"/>
  <c r="L1544" i="28" s="1"/>
  <c r="L1545" i="28" s="1"/>
  <c r="L1546" i="28" s="1"/>
  <c r="L1547" i="28" s="1"/>
  <c r="L1548" i="28" s="1"/>
  <c r="L1549" i="28" s="1"/>
  <c r="L1550" i="28" s="1"/>
  <c r="L1551" i="28" s="1"/>
  <c r="L1552" i="28" s="1"/>
  <c r="L1553" i="28" s="1"/>
  <c r="L1554" i="28" s="1"/>
  <c r="L1555" i="28" s="1"/>
  <c r="L1556" i="28" s="1"/>
  <c r="L1557" i="28" s="1"/>
  <c r="L1558" i="28" s="1"/>
  <c r="L1559" i="28" s="1"/>
  <c r="L1560" i="28" s="1"/>
  <c r="L1561" i="28" s="1"/>
  <c r="L1562" i="28" s="1"/>
  <c r="L1563" i="28" s="1"/>
  <c r="L1564" i="28" s="1"/>
  <c r="L1565" i="28" s="1"/>
  <c r="L1566" i="28" s="1"/>
  <c r="L1567" i="28" s="1"/>
  <c r="L1568" i="28" s="1"/>
  <c r="L1569" i="28" s="1"/>
  <c r="L1570" i="28" s="1"/>
  <c r="L1571" i="28" s="1"/>
  <c r="L1572" i="28" s="1"/>
  <c r="L1573" i="28" s="1"/>
  <c r="L1574" i="28" s="1"/>
  <c r="L1575" i="28" s="1"/>
  <c r="L1576" i="28" s="1"/>
  <c r="L1577" i="28" s="1"/>
  <c r="L1578" i="28" s="1"/>
  <c r="L1579" i="28" s="1"/>
  <c r="L1580" i="28" s="1"/>
  <c r="L1581" i="28" s="1"/>
  <c r="L1582" i="28" s="1"/>
  <c r="L1583" i="28" s="1"/>
  <c r="L1584" i="28" s="1"/>
  <c r="L1585" i="28" s="1"/>
  <c r="L1586" i="28" s="1"/>
  <c r="L1587" i="28" s="1"/>
  <c r="L1588" i="28" s="1"/>
  <c r="L1589" i="28" s="1"/>
  <c r="L1590" i="28" s="1"/>
  <c r="L1591" i="28" s="1"/>
  <c r="L1592" i="28" s="1"/>
  <c r="L1593" i="28" s="1"/>
  <c r="L1594" i="28" s="1"/>
  <c r="L1595" i="28" s="1"/>
  <c r="L1596" i="28" s="1"/>
  <c r="L1597" i="28" s="1"/>
  <c r="L1598" i="28" s="1"/>
  <c r="L1599" i="28" s="1"/>
  <c r="L1600" i="28" s="1"/>
  <c r="L1601" i="28" s="1"/>
  <c r="L1602" i="28" s="1"/>
  <c r="L1603" i="28" s="1"/>
  <c r="L1604" i="28" s="1"/>
  <c r="L1605" i="28" s="1"/>
  <c r="L1606" i="28" s="1"/>
  <c r="L1607" i="28" s="1"/>
  <c r="L1608" i="28" s="1"/>
  <c r="L1609" i="28" s="1"/>
  <c r="L1610" i="28" s="1"/>
  <c r="L1611" i="28" s="1"/>
  <c r="L1612" i="28" s="1"/>
  <c r="L1613" i="28" s="1"/>
  <c r="L1614" i="28" s="1"/>
  <c r="L1615" i="28" s="1"/>
  <c r="L1616" i="28" s="1"/>
  <c r="L1617" i="28" s="1"/>
  <c r="L1618" i="28" s="1"/>
  <c r="L1619" i="28" s="1"/>
  <c r="L1620" i="28" s="1"/>
  <c r="L1621" i="28" s="1"/>
  <c r="L1622" i="28" s="1"/>
  <c r="L1623" i="28" s="1"/>
  <c r="L1624" i="28" s="1"/>
  <c r="L1625" i="28" s="1"/>
  <c r="L1626" i="28" s="1"/>
  <c r="L1627" i="28" s="1"/>
  <c r="L1628" i="28" s="1"/>
  <c r="L1629" i="28" s="1"/>
  <c r="L1630" i="28" s="1"/>
  <c r="L1631" i="28" s="1"/>
  <c r="L1632" i="28" s="1"/>
  <c r="L1633" i="28" s="1"/>
  <c r="L1634" i="28" s="1"/>
  <c r="L1635" i="28" s="1"/>
  <c r="L1636" i="28" s="1"/>
  <c r="L1637" i="28" s="1"/>
  <c r="L1638" i="28" s="1"/>
  <c r="L1639" i="28" s="1"/>
  <c r="L1640" i="28" s="1"/>
  <c r="L1641" i="28" s="1"/>
  <c r="L1642" i="28" s="1"/>
  <c r="L1643" i="28" s="1"/>
  <c r="L1644" i="28" s="1"/>
  <c r="L1645" i="28" s="1"/>
  <c r="L1646" i="28" s="1"/>
  <c r="L1647" i="28" s="1"/>
  <c r="L1648" i="28" s="1"/>
  <c r="L1649" i="28" s="1"/>
  <c r="L1650" i="28" s="1"/>
  <c r="L1651" i="28" s="1"/>
  <c r="L1652" i="28" s="1"/>
  <c r="L1653" i="28" s="1"/>
  <c r="L1654" i="28" s="1"/>
  <c r="L1655" i="28" s="1"/>
  <c r="L1656" i="28" s="1"/>
  <c r="L1657" i="28" s="1"/>
  <c r="L1658" i="28" s="1"/>
  <c r="L1659" i="28" s="1"/>
  <c r="L1660" i="28" s="1"/>
  <c r="L1661" i="28" s="1"/>
  <c r="L1662" i="28" s="1"/>
  <c r="L1663" i="28" s="1"/>
  <c r="L1664" i="28" s="1"/>
  <c r="L1665" i="28" s="1"/>
  <c r="L1666" i="28" s="1"/>
  <c r="L1667" i="28" s="1"/>
  <c r="L1668" i="28" s="1"/>
  <c r="L1669" i="28" s="1"/>
  <c r="L1670" i="28" s="1"/>
  <c r="L1671" i="28" s="1"/>
  <c r="L1672" i="28" s="1"/>
  <c r="L1673" i="28" s="1"/>
  <c r="L1674" i="28" s="1"/>
  <c r="L1675" i="28" s="1"/>
  <c r="L1676" i="28" s="1"/>
  <c r="L1677" i="28" s="1"/>
  <c r="L1678" i="28" s="1"/>
  <c r="L1679" i="28" s="1"/>
  <c r="L1680" i="28" s="1"/>
  <c r="L1681" i="28" s="1"/>
  <c r="L1682" i="28" s="1"/>
  <c r="L1683" i="28" s="1"/>
  <c r="L1684" i="28" s="1"/>
  <c r="L1685" i="28" s="1"/>
  <c r="L1686" i="28" s="1"/>
  <c r="L1687" i="28" s="1"/>
  <c r="L1688" i="28" s="1"/>
  <c r="L1689" i="28" s="1"/>
  <c r="L1690" i="28" s="1"/>
  <c r="L1691" i="28" s="1"/>
  <c r="L1692" i="28" s="1"/>
  <c r="L1693" i="28" s="1"/>
  <c r="L1694" i="28" s="1"/>
  <c r="L1695" i="28" s="1"/>
  <c r="L1696" i="28" s="1"/>
  <c r="L1697" i="28" s="1"/>
  <c r="L1698" i="28" s="1"/>
  <c r="L1699" i="28" s="1"/>
  <c r="L1700" i="28" s="1"/>
  <c r="L1701" i="28" s="1"/>
  <c r="L1702" i="28" s="1"/>
  <c r="L1703" i="28" s="1"/>
  <c r="L1704" i="28" s="1"/>
  <c r="L1705" i="28" s="1"/>
  <c r="L1706" i="28" s="1"/>
  <c r="L1707" i="28" s="1"/>
  <c r="L1708" i="28" s="1"/>
  <c r="L1709" i="28" s="1"/>
  <c r="L1710" i="28" s="1"/>
  <c r="L1711" i="28" s="1"/>
  <c r="L1712" i="28" s="1"/>
  <c r="L1713" i="28" s="1"/>
  <c r="L1714" i="28" s="1"/>
  <c r="L1715" i="28" s="1"/>
  <c r="L1716" i="28" s="1"/>
  <c r="L1717" i="28" s="1"/>
  <c r="L1718" i="28" s="1"/>
  <c r="L1719" i="28" s="1"/>
  <c r="L1720" i="28" s="1"/>
  <c r="L1721" i="28" s="1"/>
  <c r="L1722" i="28" s="1"/>
  <c r="L1723" i="28" s="1"/>
  <c r="L1724" i="28" s="1"/>
  <c r="L1725" i="28" s="1"/>
  <c r="L1726" i="28" s="1"/>
  <c r="L1727" i="28" s="1"/>
  <c r="L1728" i="28" s="1"/>
  <c r="L1729" i="28" s="1"/>
  <c r="L1730" i="28" s="1"/>
  <c r="L1731" i="28" s="1"/>
  <c r="L1732" i="28" s="1"/>
  <c r="L1733" i="28" s="1"/>
  <c r="L1734" i="28" s="1"/>
  <c r="L1735" i="28" s="1"/>
  <c r="L1736" i="28" s="1"/>
  <c r="L1737" i="28" s="1"/>
  <c r="L1738" i="28" s="1"/>
  <c r="L1739" i="28" s="1"/>
  <c r="L1740" i="28" s="1"/>
  <c r="L1741" i="28" s="1"/>
  <c r="L1742" i="28" s="1"/>
  <c r="L1743" i="28" s="1"/>
  <c r="L1744" i="28" s="1"/>
  <c r="L1745" i="28" s="1"/>
  <c r="L1746" i="28" s="1"/>
  <c r="L1747" i="28" s="1"/>
  <c r="L1748" i="28" s="1"/>
  <c r="L1749" i="28" s="1"/>
  <c r="L1750" i="28" s="1"/>
  <c r="L1751" i="28" s="1"/>
  <c r="L1752" i="28" s="1"/>
  <c r="L1753" i="28" s="1"/>
  <c r="L1754" i="28" s="1"/>
  <c r="L1755" i="28" s="1"/>
  <c r="L1756" i="28" s="1"/>
  <c r="L1757" i="28" s="1"/>
  <c r="L1758" i="28" s="1"/>
  <c r="L1759" i="28" s="1"/>
  <c r="L1760" i="28" s="1"/>
  <c r="L1761" i="28" s="1"/>
  <c r="L1762" i="28" s="1"/>
  <c r="L1763" i="28" s="1"/>
  <c r="L1764" i="28" s="1"/>
  <c r="L1765" i="28" s="1"/>
  <c r="L1766" i="28" s="1"/>
  <c r="L1767" i="28" s="1"/>
  <c r="L1768" i="28" s="1"/>
  <c r="L1769" i="28" s="1"/>
  <c r="L1770" i="28" s="1"/>
  <c r="L1771" i="28" s="1"/>
  <c r="L1772" i="28" s="1"/>
  <c r="L1773" i="28" s="1"/>
  <c r="L1774" i="28" s="1"/>
  <c r="L1775" i="28" s="1"/>
  <c r="L1776" i="28" s="1"/>
  <c r="L1777" i="28" s="1"/>
  <c r="L1778" i="28" s="1"/>
  <c r="L1779" i="28" s="1"/>
  <c r="L1780" i="28" s="1"/>
  <c r="L1781" i="28" s="1"/>
  <c r="L1782" i="28" s="1"/>
  <c r="L1783" i="28" s="1"/>
  <c r="L1784" i="28" s="1"/>
  <c r="L1785" i="28" s="1"/>
  <c r="L1786" i="28" s="1"/>
  <c r="L1787" i="28" s="1"/>
  <c r="L1788" i="28" s="1"/>
  <c r="L1789" i="28" s="1"/>
  <c r="L1790" i="28" s="1"/>
  <c r="L1791" i="28" s="1"/>
  <c r="L1792" i="28" s="1"/>
  <c r="L1793" i="28" s="1"/>
  <c r="L1794" i="28" s="1"/>
  <c r="L1795" i="28" s="1"/>
  <c r="L1796" i="28" s="1"/>
  <c r="L1797" i="28" s="1"/>
  <c r="L1798" i="28" s="1"/>
  <c r="L1799" i="28" s="1"/>
  <c r="L1800" i="28" s="1"/>
  <c r="L1801" i="28" s="1"/>
  <c r="L1802" i="28" s="1"/>
  <c r="L1803" i="28" s="1"/>
  <c r="L1804" i="28" s="1"/>
  <c r="L1805" i="28" s="1"/>
  <c r="L1806" i="28" s="1"/>
  <c r="L1807" i="28" s="1"/>
  <c r="L1808" i="28" s="1"/>
  <c r="L1809" i="28" s="1"/>
  <c r="L1810" i="28" s="1"/>
  <c r="L1811" i="28" s="1"/>
  <c r="L1812" i="28" s="1"/>
  <c r="L1813" i="28" s="1"/>
  <c r="L1814" i="28" s="1"/>
  <c r="L1815" i="28" s="1"/>
  <c r="L1816" i="28" s="1"/>
  <c r="L1817" i="28" s="1"/>
  <c r="L1818" i="28" s="1"/>
  <c r="L1819" i="28" s="1"/>
  <c r="L1820" i="28" s="1"/>
  <c r="L1821" i="28" s="1"/>
  <c r="L1822" i="28" s="1"/>
  <c r="L1823" i="28" s="1"/>
  <c r="L1824" i="28" s="1"/>
  <c r="L1825" i="28" s="1"/>
  <c r="L1826" i="28" s="1"/>
  <c r="L1827" i="28" s="1"/>
  <c r="L1828" i="28" s="1"/>
  <c r="L1829" i="28" s="1"/>
  <c r="L1830" i="28" s="1"/>
  <c r="L1831" i="28" s="1"/>
  <c r="L1832" i="28" s="1"/>
  <c r="L1833" i="28" s="1"/>
  <c r="L1834" i="28" s="1"/>
  <c r="L1835" i="28" s="1"/>
  <c r="L1836" i="28" s="1"/>
  <c r="L1837" i="28" s="1"/>
  <c r="L1838" i="28" s="1"/>
  <c r="L1839" i="28" s="1"/>
  <c r="L1840" i="28" s="1"/>
  <c r="L1841" i="28" s="1"/>
  <c r="L1842" i="28" s="1"/>
  <c r="L1843" i="28" s="1"/>
  <c r="L1844" i="28" s="1"/>
  <c r="L1845" i="28" s="1"/>
  <c r="L1846" i="28" s="1"/>
  <c r="L1847" i="28" s="1"/>
  <c r="L1848" i="28" s="1"/>
  <c r="L1849" i="28" s="1"/>
  <c r="L1850" i="28" s="1"/>
  <c r="L1851" i="28" s="1"/>
  <c r="L1852" i="28" s="1"/>
  <c r="L1853" i="28" s="1"/>
  <c r="L1854" i="28" s="1"/>
  <c r="L1855" i="28" s="1"/>
  <c r="L1856" i="28" s="1"/>
  <c r="L1857" i="28" s="1"/>
  <c r="L1858" i="28" s="1"/>
  <c r="L1859" i="28" s="1"/>
  <c r="L1860" i="28" s="1"/>
  <c r="L1861" i="28" s="1"/>
  <c r="L1862" i="28" s="1"/>
  <c r="L1863" i="28" s="1"/>
  <c r="L1864" i="28" s="1"/>
  <c r="L1865" i="28" s="1"/>
  <c r="L1866" i="28" s="1"/>
  <c r="L1867" i="28" s="1"/>
  <c r="L1868" i="28" s="1"/>
  <c r="L1869" i="28" s="1"/>
  <c r="L1870" i="28" s="1"/>
  <c r="L1871" i="28" s="1"/>
  <c r="L1872" i="28" s="1"/>
  <c r="L1873" i="28" s="1"/>
  <c r="L1874" i="28" s="1"/>
  <c r="L1875" i="28" s="1"/>
  <c r="L1876" i="28" s="1"/>
  <c r="L1877" i="28" s="1"/>
  <c r="L1878" i="28" s="1"/>
  <c r="L1879" i="28" s="1"/>
  <c r="L1880" i="28" s="1"/>
  <c r="L1881" i="28" s="1"/>
  <c r="L1882" i="28" s="1"/>
  <c r="L1883" i="28" s="1"/>
  <c r="L1884" i="28" s="1"/>
  <c r="L1885" i="28" s="1"/>
  <c r="L1886" i="28" s="1"/>
  <c r="L1887" i="28" s="1"/>
  <c r="L1888" i="28" s="1"/>
  <c r="L1889" i="28" s="1"/>
  <c r="L1890" i="28" s="1"/>
  <c r="L1891" i="28" s="1"/>
  <c r="L1892" i="28" s="1"/>
  <c r="L1893" i="28" s="1"/>
  <c r="L1894" i="28" s="1"/>
  <c r="L1895" i="28" s="1"/>
  <c r="L1896" i="28" s="1"/>
  <c r="L1897" i="28" s="1"/>
  <c r="L1898" i="28" s="1"/>
  <c r="L1899" i="28" s="1"/>
  <c r="L1900" i="28" s="1"/>
  <c r="L1901" i="28" s="1"/>
  <c r="L1902" i="28" s="1"/>
  <c r="L1903" i="28" s="1"/>
  <c r="L1904" i="28" s="1"/>
  <c r="L1905" i="28" s="1"/>
  <c r="L1906" i="28" s="1"/>
  <c r="L1907" i="28" s="1"/>
  <c r="L1908" i="28" s="1"/>
  <c r="L1909" i="28" s="1"/>
  <c r="L1910" i="28" s="1"/>
  <c r="L1911" i="28" s="1"/>
  <c r="L1912" i="28" s="1"/>
  <c r="L1913" i="28" s="1"/>
  <c r="L1914" i="28" s="1"/>
  <c r="L1915" i="28" s="1"/>
  <c r="L1916" i="28" s="1"/>
  <c r="L1917" i="28" s="1"/>
  <c r="L1918" i="28" s="1"/>
  <c r="L1919" i="28" s="1"/>
  <c r="L1920" i="28" s="1"/>
  <c r="L1921" i="28" s="1"/>
  <c r="L1922" i="28" s="1"/>
  <c r="L1923" i="28" s="1"/>
  <c r="L1924" i="28" s="1"/>
  <c r="L1925" i="28" s="1"/>
  <c r="L1926" i="28" s="1"/>
  <c r="L1927" i="28" s="1"/>
  <c r="L1928" i="28" s="1"/>
  <c r="L1929" i="28" s="1"/>
  <c r="L1930" i="28" s="1"/>
  <c r="L1931" i="28" s="1"/>
  <c r="L1932" i="28" s="1"/>
  <c r="L1933" i="28" s="1"/>
  <c r="L1934" i="28" s="1"/>
  <c r="L1935" i="28" s="1"/>
  <c r="L1936" i="28" s="1"/>
  <c r="L1937" i="28" s="1"/>
  <c r="L1938" i="28" s="1"/>
  <c r="L1939" i="28" s="1"/>
  <c r="L1940" i="28" s="1"/>
  <c r="L1941" i="28" s="1"/>
  <c r="L1942" i="28" s="1"/>
  <c r="L1943" i="28" s="1"/>
  <c r="L1944" i="28" s="1"/>
  <c r="L1945" i="28" s="1"/>
  <c r="L1946" i="28" s="1"/>
  <c r="L1947" i="28" s="1"/>
  <c r="L1948" i="28" s="1"/>
  <c r="L1949" i="28" s="1"/>
  <c r="L1950" i="28" s="1"/>
  <c r="L1951" i="28" s="1"/>
  <c r="L1952" i="28" s="1"/>
  <c r="L1953" i="28" s="1"/>
  <c r="L1954" i="28" s="1"/>
  <c r="L1955" i="28" s="1"/>
  <c r="L1956" i="28" s="1"/>
  <c r="L1957" i="28" s="1"/>
  <c r="L1958" i="28" s="1"/>
  <c r="L1959" i="28" s="1"/>
  <c r="L1960" i="28" s="1"/>
  <c r="L1961" i="28" s="1"/>
  <c r="L1962" i="28" s="1"/>
  <c r="L1963" i="28" s="1"/>
  <c r="L1964" i="28" s="1"/>
  <c r="L1965" i="28" s="1"/>
  <c r="L1966" i="28" s="1"/>
  <c r="L1967" i="28" s="1"/>
  <c r="L1968" i="28" s="1"/>
  <c r="L1969" i="28" s="1"/>
  <c r="L1970" i="28" s="1"/>
  <c r="L1971" i="28" s="1"/>
  <c r="L1972" i="28" s="1"/>
  <c r="L1973" i="28" s="1"/>
  <c r="L1974" i="28" s="1"/>
  <c r="L1975" i="28" s="1"/>
  <c r="L1976" i="28" s="1"/>
  <c r="L1977" i="28" s="1"/>
  <c r="L1978" i="28" s="1"/>
  <c r="L1979" i="28" s="1"/>
  <c r="L1980" i="28" s="1"/>
  <c r="L1981" i="28" s="1"/>
  <c r="L1982" i="28" s="1"/>
  <c r="L1983" i="28" s="1"/>
  <c r="L1984" i="28" s="1"/>
  <c r="L1985" i="28" s="1"/>
  <c r="L1986" i="28" s="1"/>
  <c r="L1987" i="28" s="1"/>
  <c r="L1988" i="28" s="1"/>
  <c r="L1989" i="28" s="1"/>
  <c r="L1990" i="28" s="1"/>
  <c r="L1991" i="28" s="1"/>
  <c r="L1992" i="28" s="1"/>
  <c r="L1993" i="28" s="1"/>
  <c r="L1994" i="28" s="1"/>
  <c r="L1995" i="28" s="1"/>
  <c r="L1996" i="28" s="1"/>
  <c r="L1997" i="28" s="1"/>
  <c r="L1998" i="28" s="1"/>
  <c r="L1999" i="28" s="1"/>
  <c r="L2000" i="28" s="1"/>
  <c r="L2001" i="28" s="1"/>
  <c r="L2002" i="28" s="1"/>
  <c r="L2003" i="28" s="1"/>
  <c r="L2004" i="28" s="1"/>
  <c r="L2005" i="28" s="1"/>
  <c r="L2006" i="28" s="1"/>
  <c r="L2007" i="28" s="1"/>
  <c r="L2008" i="28" s="1"/>
  <c r="L2009" i="28" s="1"/>
  <c r="L2010" i="28" s="1"/>
  <c r="L2011" i="28" s="1"/>
  <c r="L2012" i="28" s="1"/>
  <c r="L2013" i="28" s="1"/>
  <c r="L2014" i="28" s="1"/>
  <c r="L2015" i="28" s="1"/>
  <c r="L2016" i="28" s="1"/>
  <c r="L2017" i="28" s="1"/>
  <c r="L2018" i="28" s="1"/>
  <c r="L2019" i="28" s="1"/>
  <c r="L2020" i="28" s="1"/>
  <c r="L2021" i="28" s="1"/>
  <c r="L2022" i="28" s="1"/>
  <c r="L2023" i="28" s="1"/>
  <c r="L2024" i="28" s="1"/>
  <c r="L2025" i="28" s="1"/>
  <c r="L2026" i="28" s="1"/>
  <c r="L2027" i="28" s="1"/>
  <c r="L2028" i="28" s="1"/>
  <c r="L2029" i="28" s="1"/>
  <c r="L2030" i="28" s="1"/>
  <c r="L2031" i="28" s="1"/>
  <c r="L2032" i="28" s="1"/>
  <c r="L2033" i="28" s="1"/>
  <c r="L2034" i="28" s="1"/>
  <c r="L2035" i="28" s="1"/>
  <c r="L2036" i="28" s="1"/>
  <c r="L2037" i="28" s="1"/>
  <c r="L2038" i="28" s="1"/>
  <c r="L2039" i="28" s="1"/>
  <c r="L2040" i="28" s="1"/>
  <c r="L2041" i="28" s="1"/>
  <c r="L2042" i="28" s="1"/>
  <c r="L2043" i="28" s="1"/>
  <c r="L2044" i="28" s="1"/>
  <c r="L2045" i="28" s="1"/>
  <c r="L2046" i="28" s="1"/>
  <c r="L2047" i="28" s="1"/>
  <c r="L2048" i="28" s="1"/>
  <c r="L2049" i="28" s="1"/>
  <c r="L2050" i="28" s="1"/>
  <c r="L2051" i="28" s="1"/>
  <c r="L2052" i="28" s="1"/>
  <c r="L2053" i="28" s="1"/>
  <c r="L2054" i="28" s="1"/>
  <c r="L2055" i="28" s="1"/>
  <c r="L2056" i="28" s="1"/>
  <c r="L2057" i="28" s="1"/>
  <c r="L2058" i="28" s="1"/>
  <c r="L2059" i="28" s="1"/>
  <c r="L2060" i="28" s="1"/>
  <c r="L2061" i="28" s="1"/>
  <c r="L2062" i="28" s="1"/>
  <c r="L2063" i="28" s="1"/>
  <c r="L2064" i="28" s="1"/>
  <c r="L2065" i="28" s="1"/>
  <c r="L2066" i="28" s="1"/>
  <c r="L2067" i="28" s="1"/>
  <c r="L2068" i="28" s="1"/>
  <c r="L2069" i="28" s="1"/>
  <c r="L2070" i="28" s="1"/>
  <c r="L2071" i="28" s="1"/>
  <c r="L2072" i="28" s="1"/>
  <c r="L2073" i="28" s="1"/>
  <c r="L2074" i="28" s="1"/>
  <c r="L2075" i="28" s="1"/>
  <c r="L2076" i="28" s="1"/>
  <c r="L2077" i="28" s="1"/>
  <c r="L2078" i="28" s="1"/>
  <c r="L2079" i="28" s="1"/>
  <c r="L2080" i="28" s="1"/>
  <c r="L2081" i="28" s="1"/>
  <c r="L2082" i="28" s="1"/>
  <c r="L2083" i="28" s="1"/>
  <c r="L2084" i="28" s="1"/>
  <c r="L2085" i="28" s="1"/>
  <c r="L2086" i="28" s="1"/>
  <c r="L2087" i="28" s="1"/>
  <c r="L2088" i="28" s="1"/>
  <c r="L2089" i="28" s="1"/>
  <c r="L2090" i="28" s="1"/>
  <c r="L2091" i="28" s="1"/>
  <c r="L2092" i="28" s="1"/>
  <c r="L2093" i="28" s="1"/>
  <c r="L2094" i="28" s="1"/>
  <c r="L2095" i="28" s="1"/>
  <c r="L2096" i="28" s="1"/>
  <c r="L2097" i="28" s="1"/>
  <c r="L2098" i="28" s="1"/>
  <c r="L2099" i="28" s="1"/>
  <c r="L2100" i="28" s="1"/>
  <c r="L2101" i="28" s="1"/>
  <c r="L2102" i="28" s="1"/>
  <c r="L2103" i="28" s="1"/>
  <c r="L2104" i="28" s="1"/>
  <c r="L2105" i="28" s="1"/>
  <c r="L2106" i="28" s="1"/>
  <c r="L2107" i="28" s="1"/>
  <c r="L2108" i="28" s="1"/>
  <c r="L2109" i="28" s="1"/>
  <c r="L2110" i="28" s="1"/>
  <c r="L2111" i="28" s="1"/>
  <c r="L2112" i="28" s="1"/>
  <c r="L2113" i="28" s="1"/>
  <c r="L2114" i="28" s="1"/>
  <c r="L2115" i="28" s="1"/>
  <c r="L2116" i="28" s="1"/>
  <c r="L2117" i="28" s="1"/>
  <c r="L2118" i="28" s="1"/>
  <c r="L2119" i="28" s="1"/>
  <c r="L2120" i="28" s="1"/>
  <c r="L2121" i="28" s="1"/>
  <c r="L2122" i="28" s="1"/>
  <c r="L2123" i="28" s="1"/>
  <c r="L2124" i="28" s="1"/>
  <c r="L2125" i="28" s="1"/>
  <c r="L2126" i="28" s="1"/>
  <c r="L2127" i="28" s="1"/>
  <c r="L2128" i="28" s="1"/>
  <c r="L2129" i="28" s="1"/>
  <c r="L2130" i="28" s="1"/>
  <c r="L2131" i="28" s="1"/>
  <c r="L2132" i="28" s="1"/>
  <c r="L2133" i="28" s="1"/>
  <c r="L2134" i="28" s="1"/>
  <c r="L2135" i="28" s="1"/>
  <c r="L2136" i="28" s="1"/>
  <c r="L2137" i="28" s="1"/>
  <c r="L2138" i="28" s="1"/>
  <c r="L2139" i="28" s="1"/>
  <c r="L2140" i="28" s="1"/>
  <c r="L2141" i="28" s="1"/>
  <c r="L2142" i="28" s="1"/>
  <c r="L2143" i="28" s="1"/>
  <c r="L2144" i="28" s="1"/>
  <c r="L2145" i="28" s="1"/>
  <c r="L2146" i="28" s="1"/>
  <c r="L2147" i="28" s="1"/>
  <c r="L2148" i="28" s="1"/>
  <c r="L2149" i="28" s="1"/>
  <c r="L2150" i="28" s="1"/>
  <c r="L2151" i="28" s="1"/>
  <c r="L2152" i="28" s="1"/>
  <c r="L2153" i="28" s="1"/>
  <c r="L2154" i="28" s="1"/>
  <c r="L2155" i="28" s="1"/>
  <c r="L2156" i="28" s="1"/>
  <c r="L2157" i="28" s="1"/>
  <c r="L2158" i="28" s="1"/>
  <c r="L2159" i="28" s="1"/>
  <c r="L2160" i="28" s="1"/>
  <c r="L2161" i="28" s="1"/>
  <c r="L2162" i="28" s="1"/>
  <c r="L2163" i="28" s="1"/>
  <c r="L2164" i="28" s="1"/>
  <c r="L2165" i="28" s="1"/>
  <c r="L2166" i="28" s="1"/>
  <c r="L2167" i="28" s="1"/>
  <c r="L2168" i="28" s="1"/>
  <c r="L2169" i="28" s="1"/>
  <c r="L2170" i="28" s="1"/>
  <c r="L2171" i="28" s="1"/>
  <c r="L2172" i="28" s="1"/>
  <c r="L2173" i="28" s="1"/>
  <c r="L2174" i="28" s="1"/>
  <c r="L2175" i="28" s="1"/>
  <c r="L2176" i="28" s="1"/>
  <c r="L2177" i="28" s="1"/>
  <c r="L2178" i="28" s="1"/>
  <c r="L2179" i="28" s="1"/>
  <c r="L2180" i="28" s="1"/>
  <c r="L2181" i="28" s="1"/>
  <c r="L2182" i="28" s="1"/>
  <c r="L2183" i="28" s="1"/>
  <c r="L2184" i="28" s="1"/>
  <c r="L2185" i="28" s="1"/>
  <c r="L2186" i="28" s="1"/>
  <c r="L2187" i="28" s="1"/>
  <c r="L2188" i="28" s="1"/>
  <c r="L2189" i="28" s="1"/>
  <c r="L2190" i="28" s="1"/>
  <c r="L2191" i="28" s="1"/>
  <c r="L2192" i="28" s="1"/>
  <c r="L2193" i="28" s="1"/>
  <c r="L2194" i="28" s="1"/>
  <c r="L2195" i="28" s="1"/>
  <c r="L2196" i="28" s="1"/>
  <c r="L2197" i="28" s="1"/>
  <c r="L2198" i="28" s="1"/>
  <c r="L2199" i="28" s="1"/>
  <c r="L2200" i="28" s="1"/>
  <c r="L2201" i="28" s="1"/>
  <c r="L2202" i="28" s="1"/>
  <c r="L2203" i="28" s="1"/>
  <c r="L2204" i="28" s="1"/>
  <c r="L2205" i="28" s="1"/>
  <c r="L2206" i="28" s="1"/>
  <c r="L2207" i="28" s="1"/>
  <c r="L2208" i="28" s="1"/>
  <c r="L2209" i="28" s="1"/>
  <c r="L2210" i="28" s="1"/>
  <c r="L2211" i="28" s="1"/>
  <c r="L2212" i="28" s="1"/>
  <c r="L2213" i="28" s="1"/>
  <c r="L2214" i="28" s="1"/>
  <c r="L2215" i="28" s="1"/>
  <c r="L2216" i="28" s="1"/>
  <c r="L2217" i="28" s="1"/>
  <c r="L2218" i="28" s="1"/>
  <c r="L2219" i="28" s="1"/>
  <c r="L2220" i="28" s="1"/>
  <c r="L2221" i="28" s="1"/>
  <c r="L2222" i="28" s="1"/>
  <c r="L2223" i="28" s="1"/>
  <c r="L2224" i="28" s="1"/>
  <c r="L2225" i="28" s="1"/>
  <c r="L2226" i="28" s="1"/>
  <c r="L2227" i="28" s="1"/>
  <c r="L2228" i="28" s="1"/>
  <c r="L2229" i="28" s="1"/>
  <c r="L2230" i="28" s="1"/>
  <c r="L2231" i="28" s="1"/>
  <c r="L2232" i="28" s="1"/>
  <c r="L2233" i="28" s="1"/>
  <c r="L2234" i="28" s="1"/>
  <c r="L2235" i="28" s="1"/>
  <c r="L2236" i="28" s="1"/>
  <c r="L2237" i="28" s="1"/>
  <c r="L2238" i="28" s="1"/>
  <c r="L2239" i="28" s="1"/>
  <c r="L2240" i="28" s="1"/>
  <c r="L2241" i="28" s="1"/>
  <c r="L2242" i="28" s="1"/>
  <c r="L2243" i="28" s="1"/>
  <c r="L2244" i="28" s="1"/>
  <c r="L2245" i="28" s="1"/>
  <c r="L2246" i="28" s="1"/>
  <c r="L2247" i="28" s="1"/>
  <c r="L2248" i="28" s="1"/>
  <c r="L2249" i="28" s="1"/>
  <c r="L2250" i="28" s="1"/>
  <c r="L2251" i="28" s="1"/>
  <c r="L2252" i="28" s="1"/>
  <c r="L2253" i="28" s="1"/>
  <c r="L2254" i="28" s="1"/>
  <c r="L2255" i="28" s="1"/>
  <c r="L2256" i="28" s="1"/>
  <c r="L2257" i="28" s="1"/>
  <c r="L2258" i="28" s="1"/>
  <c r="L2259" i="28" s="1"/>
  <c r="L2260" i="28" s="1"/>
  <c r="L2261" i="28" s="1"/>
  <c r="L2262" i="28" s="1"/>
  <c r="L2263" i="28" s="1"/>
  <c r="L2264" i="28" s="1"/>
  <c r="L2265" i="28" s="1"/>
  <c r="L2266" i="28" s="1"/>
  <c r="L2267" i="28" s="1"/>
  <c r="L2268" i="28" s="1"/>
  <c r="L2269" i="28" s="1"/>
  <c r="L2270" i="28" s="1"/>
  <c r="L2271" i="28" s="1"/>
  <c r="L2272" i="28" s="1"/>
  <c r="L2273" i="28" s="1"/>
  <c r="L2274" i="28" s="1"/>
  <c r="L2275" i="28" s="1"/>
  <c r="L2276" i="28" s="1"/>
  <c r="L2277" i="28" s="1"/>
  <c r="L2278" i="28" s="1"/>
  <c r="L2279" i="28" s="1"/>
  <c r="L2280" i="28" s="1"/>
  <c r="L2281" i="28" s="1"/>
  <c r="L2282" i="28" s="1"/>
  <c r="L2283" i="28" s="1"/>
  <c r="L2284" i="28" s="1"/>
  <c r="L2285" i="28" s="1"/>
  <c r="L2286" i="28" s="1"/>
  <c r="L2287" i="28" s="1"/>
  <c r="L2288" i="28" s="1"/>
  <c r="L2289" i="28" s="1"/>
  <c r="L2290" i="28" s="1"/>
  <c r="L2291" i="28" s="1"/>
  <c r="L2292" i="28" s="1"/>
  <c r="L2293" i="28" s="1"/>
  <c r="L2294" i="28" s="1"/>
  <c r="L2295" i="28" s="1"/>
  <c r="L2296" i="28" s="1"/>
  <c r="L2297" i="28" s="1"/>
  <c r="L2298" i="28" s="1"/>
  <c r="L2299" i="28" s="1"/>
  <c r="L2300" i="28" s="1"/>
  <c r="L2301" i="28" s="1"/>
  <c r="L2302" i="28" s="1"/>
  <c r="L2303" i="28" s="1"/>
  <c r="L2304" i="28" s="1"/>
  <c r="L2305" i="28" s="1"/>
  <c r="L2306" i="28" s="1"/>
  <c r="L2307" i="28" s="1"/>
  <c r="L2308" i="28" s="1"/>
  <c r="L2309" i="28" s="1"/>
  <c r="L2310" i="28" s="1"/>
  <c r="L2311" i="28" s="1"/>
  <c r="L2312" i="28" s="1"/>
  <c r="L2313" i="28" s="1"/>
  <c r="L2314" i="28" s="1"/>
  <c r="L2315" i="28" s="1"/>
  <c r="L2316" i="28" s="1"/>
  <c r="L2317" i="28" s="1"/>
  <c r="L2318" i="28" s="1"/>
  <c r="L2319" i="28" s="1"/>
  <c r="L2320" i="28" s="1"/>
  <c r="L2321" i="28" s="1"/>
  <c r="L2322" i="28" s="1"/>
  <c r="L2323" i="28" s="1"/>
  <c r="L2324" i="28" s="1"/>
  <c r="L2325" i="28" s="1"/>
  <c r="L2326" i="28" s="1"/>
  <c r="L2327" i="28" s="1"/>
  <c r="L2328" i="28" s="1"/>
  <c r="L2329" i="28" s="1"/>
  <c r="L2330" i="28" s="1"/>
  <c r="L2331" i="28" s="1"/>
  <c r="L2332" i="28" s="1"/>
  <c r="L2333" i="28" s="1"/>
  <c r="L2334" i="28" s="1"/>
  <c r="L2335" i="28" s="1"/>
  <c r="L2336" i="28" s="1"/>
  <c r="L2337" i="28" s="1"/>
  <c r="L2338" i="28" s="1"/>
  <c r="L2339" i="28" s="1"/>
  <c r="L2340" i="28" s="1"/>
  <c r="L2341" i="28" s="1"/>
  <c r="L2342" i="28" s="1"/>
  <c r="L2343" i="28" s="1"/>
  <c r="L2344" i="28" s="1"/>
  <c r="L2345" i="28" s="1"/>
  <c r="L2346" i="28" s="1"/>
  <c r="L2347" i="28" s="1"/>
  <c r="L2348" i="28" s="1"/>
  <c r="L2349" i="28" s="1"/>
  <c r="L2350" i="28" s="1"/>
  <c r="L2351" i="28" s="1"/>
  <c r="L2352" i="28" s="1"/>
  <c r="L2353" i="28" s="1"/>
  <c r="L2354" i="28" s="1"/>
  <c r="L2355" i="28" s="1"/>
  <c r="L2356" i="28" s="1"/>
  <c r="L2357" i="28" s="1"/>
  <c r="L2358" i="28" s="1"/>
  <c r="L2359" i="28" s="1"/>
  <c r="L2360" i="28" s="1"/>
  <c r="L2361" i="28" s="1"/>
  <c r="L2362" i="28" s="1"/>
  <c r="L2363" i="28" s="1"/>
  <c r="L2364" i="28" s="1"/>
  <c r="L2365" i="28" s="1"/>
  <c r="L2366" i="28" s="1"/>
  <c r="L2367" i="28" s="1"/>
  <c r="L2368" i="28" s="1"/>
  <c r="L2369" i="28" s="1"/>
  <c r="L2370" i="28" s="1"/>
  <c r="L2371" i="28" s="1"/>
  <c r="L2372" i="28" s="1"/>
  <c r="L2373" i="28" s="1"/>
  <c r="L2374" i="28" s="1"/>
  <c r="L2375" i="28" s="1"/>
  <c r="L2376" i="28" s="1"/>
  <c r="L2377" i="28" s="1"/>
  <c r="L2378" i="28" s="1"/>
  <c r="L2379" i="28" s="1"/>
  <c r="L2380" i="28" s="1"/>
  <c r="L2381" i="28" s="1"/>
  <c r="L2382" i="28" s="1"/>
  <c r="L2383" i="28" s="1"/>
  <c r="L2384" i="28" s="1"/>
  <c r="L2385" i="28" s="1"/>
  <c r="L2386" i="28" s="1"/>
  <c r="L2387" i="28" s="1"/>
  <c r="L2388" i="28" s="1"/>
  <c r="L2389" i="28" s="1"/>
  <c r="L2390" i="28" s="1"/>
  <c r="L2391" i="28" s="1"/>
  <c r="L2392" i="28" s="1"/>
  <c r="L2393" i="28" s="1"/>
  <c r="L2394" i="28" s="1"/>
  <c r="L2395" i="28" s="1"/>
  <c r="L2396" i="28" s="1"/>
  <c r="L2397" i="28" s="1"/>
  <c r="L2398" i="28" s="1"/>
  <c r="L2399" i="28" s="1"/>
  <c r="L2400" i="28" s="1"/>
  <c r="L2401" i="28" s="1"/>
  <c r="L2402" i="28" s="1"/>
  <c r="L2403" i="28" s="1"/>
  <c r="L2404" i="28" s="1"/>
  <c r="L2405" i="28" s="1"/>
  <c r="L2406" i="28" s="1"/>
  <c r="L2407" i="28" s="1"/>
  <c r="L2408" i="28" s="1"/>
  <c r="L2409" i="28" s="1"/>
  <c r="L2410" i="28" s="1"/>
  <c r="L2411" i="28" s="1"/>
  <c r="L2412" i="28" s="1"/>
  <c r="L2413" i="28" s="1"/>
  <c r="L2414" i="28" s="1"/>
  <c r="L2415" i="28" s="1"/>
  <c r="L2416" i="28" s="1"/>
  <c r="L2417" i="28" s="1"/>
  <c r="L2418" i="28" s="1"/>
  <c r="L2419" i="28" s="1"/>
  <c r="L2420" i="28" s="1"/>
  <c r="L2421" i="28" s="1"/>
  <c r="L2422" i="28" s="1"/>
  <c r="L2423" i="28" s="1"/>
  <c r="L2424" i="28" s="1"/>
  <c r="L2425" i="28" s="1"/>
  <c r="L2426" i="28" s="1"/>
  <c r="L2427" i="28" s="1"/>
  <c r="L2428" i="28" s="1"/>
  <c r="L2429" i="28" s="1"/>
  <c r="L2430" i="28" s="1"/>
  <c r="L2431" i="28" s="1"/>
  <c r="L2432" i="28" s="1"/>
  <c r="L2433" i="28" s="1"/>
  <c r="L2434" i="28" s="1"/>
  <c r="L2435" i="28" s="1"/>
  <c r="L2436" i="28" s="1"/>
  <c r="L2437" i="28" s="1"/>
  <c r="L2438" i="28" s="1"/>
  <c r="L2439" i="28" s="1"/>
  <c r="L2440" i="28" s="1"/>
  <c r="L2441" i="28" s="1"/>
  <c r="L2442" i="28" s="1"/>
  <c r="L2443" i="28" s="1"/>
  <c r="L2444" i="28" s="1"/>
  <c r="L2445" i="28" s="1"/>
  <c r="L2446" i="28" s="1"/>
  <c r="L2447" i="28" s="1"/>
  <c r="L2448" i="28" s="1"/>
  <c r="L2449" i="28" s="1"/>
  <c r="L2450" i="28" s="1"/>
  <c r="L2451" i="28" s="1"/>
  <c r="L2452" i="28" s="1"/>
  <c r="L2453" i="28" s="1"/>
  <c r="L2454" i="28" s="1"/>
  <c r="L2455" i="28" s="1"/>
  <c r="L2456" i="28" s="1"/>
  <c r="L2457" i="28" s="1"/>
  <c r="L2458" i="28" s="1"/>
  <c r="L2459" i="28" s="1"/>
  <c r="L2460" i="28" s="1"/>
  <c r="L2461" i="28" s="1"/>
  <c r="L2462" i="28" s="1"/>
  <c r="L2463" i="28" s="1"/>
  <c r="L2464" i="28" s="1"/>
  <c r="L2465" i="28" s="1"/>
  <c r="L2466" i="28" s="1"/>
  <c r="L2467" i="28" s="1"/>
  <c r="L2468" i="28" s="1"/>
  <c r="L2469" i="28" s="1"/>
  <c r="L2470" i="28" s="1"/>
  <c r="L2471" i="28" s="1"/>
  <c r="L2472" i="28" s="1"/>
  <c r="L2473" i="28" s="1"/>
  <c r="L2474" i="28" s="1"/>
  <c r="L2475" i="28" s="1"/>
  <c r="L2476" i="28" s="1"/>
  <c r="L2477" i="28" s="1"/>
  <c r="L2478" i="28" s="1"/>
  <c r="L2479" i="28" s="1"/>
  <c r="L2480" i="28" s="1"/>
  <c r="L2481" i="28" s="1"/>
  <c r="L2482" i="28" s="1"/>
  <c r="L2483" i="28" s="1"/>
  <c r="L2484" i="28" s="1"/>
  <c r="L2485" i="28" s="1"/>
  <c r="L2486" i="28" s="1"/>
  <c r="L2487" i="28" s="1"/>
  <c r="L2488" i="28" s="1"/>
  <c r="L2489" i="28" s="1"/>
  <c r="L2490" i="28" s="1"/>
  <c r="L2491" i="28" s="1"/>
  <c r="L2492" i="28" s="1"/>
  <c r="L2493" i="28" s="1"/>
  <c r="L2494" i="28" s="1"/>
  <c r="L2495" i="28" s="1"/>
  <c r="L2496" i="28" s="1"/>
  <c r="L2497" i="28" s="1"/>
  <c r="L2498" i="28" s="1"/>
  <c r="L2499" i="28" s="1"/>
  <c r="L2500" i="28" s="1"/>
  <c r="L2501" i="28" s="1"/>
  <c r="L2502" i="28" s="1"/>
  <c r="L2503" i="28" s="1"/>
  <c r="L2504" i="28" s="1"/>
  <c r="L2505" i="28" s="1"/>
  <c r="L2506" i="28" s="1"/>
  <c r="L2507" i="28" s="1"/>
  <c r="L2508" i="28" s="1"/>
  <c r="L2509" i="28" s="1"/>
  <c r="L2510" i="28" s="1"/>
  <c r="L2511" i="28" s="1"/>
  <c r="L2512" i="28" s="1"/>
  <c r="L2513" i="28" s="1"/>
  <c r="L2514" i="28" s="1"/>
  <c r="L2515" i="28" s="1"/>
  <c r="L2516" i="28" s="1"/>
  <c r="L2517" i="28" s="1"/>
  <c r="L2518" i="28" s="1"/>
  <c r="L2519" i="28" s="1"/>
  <c r="L2520" i="28" s="1"/>
  <c r="L2521" i="28" s="1"/>
  <c r="L2522" i="28" s="1"/>
  <c r="L2523" i="28" s="1"/>
  <c r="L2524" i="28" s="1"/>
  <c r="L2525" i="28" s="1"/>
  <c r="L2526" i="28" s="1"/>
  <c r="L2527" i="28" s="1"/>
  <c r="L2528" i="28" s="1"/>
  <c r="L2529" i="28" s="1"/>
  <c r="L2530" i="28" s="1"/>
  <c r="L2531" i="28" s="1"/>
  <c r="L2532" i="28" s="1"/>
  <c r="L2533" i="28" s="1"/>
  <c r="L2534" i="28" s="1"/>
  <c r="L2535" i="28" s="1"/>
  <c r="L2536" i="28" s="1"/>
  <c r="L2537" i="28" s="1"/>
  <c r="L2538" i="28" s="1"/>
  <c r="L2539" i="28" s="1"/>
  <c r="L2540" i="28" s="1"/>
  <c r="L2541" i="28" s="1"/>
  <c r="L2542" i="28" s="1"/>
  <c r="L2543" i="28" s="1"/>
  <c r="L2544" i="28" s="1"/>
  <c r="L2545" i="28" s="1"/>
  <c r="L2546" i="28" s="1"/>
  <c r="L2547" i="28" s="1"/>
  <c r="L2548" i="28" s="1"/>
  <c r="L2549" i="28" s="1"/>
  <c r="L2550" i="28" s="1"/>
  <c r="L2551" i="28" s="1"/>
  <c r="L2552" i="28" s="1"/>
  <c r="L2553" i="28" s="1"/>
  <c r="L2554" i="28" s="1"/>
  <c r="L2555" i="28" s="1"/>
  <c r="L2556" i="28" s="1"/>
  <c r="L2557" i="28" s="1"/>
  <c r="L2558" i="28" s="1"/>
  <c r="L2559" i="28" s="1"/>
  <c r="L2560" i="28" s="1"/>
  <c r="L2561" i="28" s="1"/>
  <c r="L2562" i="28" s="1"/>
  <c r="L2563" i="28" s="1"/>
  <c r="L2564" i="28" s="1"/>
  <c r="L2565" i="28" s="1"/>
  <c r="L2566" i="28" s="1"/>
  <c r="L2567" i="28" s="1"/>
  <c r="L2568" i="28" s="1"/>
  <c r="L2569" i="28" s="1"/>
  <c r="L2570" i="28" s="1"/>
  <c r="L2571" i="28" s="1"/>
  <c r="L2572" i="28" s="1"/>
  <c r="L2573" i="28" s="1"/>
  <c r="L2574" i="28" s="1"/>
  <c r="L2575" i="28" s="1"/>
  <c r="L2576" i="28" s="1"/>
  <c r="L2577" i="28" s="1"/>
  <c r="L2578" i="28" s="1"/>
  <c r="L2579" i="28" s="1"/>
  <c r="L2580" i="28" s="1"/>
  <c r="L2581" i="28" s="1"/>
  <c r="L2582" i="28" s="1"/>
  <c r="L2583" i="28" s="1"/>
  <c r="L2584" i="28" s="1"/>
  <c r="L2585" i="28" s="1"/>
  <c r="L2586" i="28" s="1"/>
  <c r="L2587" i="28" s="1"/>
  <c r="L2588" i="28" s="1"/>
  <c r="L2589" i="28" s="1"/>
  <c r="L2590" i="28" s="1"/>
  <c r="L2591" i="28" s="1"/>
  <c r="L2592" i="28" s="1"/>
  <c r="L2593" i="28" s="1"/>
  <c r="L2594" i="28" s="1"/>
  <c r="L2595" i="28" s="1"/>
  <c r="L2596" i="28" s="1"/>
  <c r="L2597" i="28" s="1"/>
  <c r="L2598" i="28" s="1"/>
  <c r="L2599" i="28" s="1"/>
  <c r="L2600" i="28" s="1"/>
  <c r="L2601" i="28" s="1"/>
  <c r="L2602" i="28" s="1"/>
  <c r="L2603" i="28" s="1"/>
  <c r="L2604" i="28" s="1"/>
  <c r="L2605" i="28" s="1"/>
  <c r="L2606" i="28" s="1"/>
  <c r="L2607" i="28" s="1"/>
  <c r="L2608" i="28" s="1"/>
  <c r="L2609" i="28" s="1"/>
  <c r="L2610" i="28" s="1"/>
  <c r="L2611" i="28" s="1"/>
  <c r="L2612" i="28" s="1"/>
  <c r="L2613" i="28" s="1"/>
  <c r="L2614" i="28" s="1"/>
  <c r="L2615" i="28" s="1"/>
  <c r="L2616" i="28" s="1"/>
  <c r="L2617" i="28" s="1"/>
  <c r="L2618" i="28" s="1"/>
  <c r="L2619" i="28" s="1"/>
  <c r="L2620" i="28" s="1"/>
  <c r="L2621" i="28" s="1"/>
  <c r="L2622" i="28" s="1"/>
  <c r="L2623" i="28" s="1"/>
  <c r="L2624" i="28" s="1"/>
  <c r="L2625" i="28" s="1"/>
  <c r="L2626" i="28" s="1"/>
  <c r="L2627" i="28" s="1"/>
  <c r="L2628" i="28" s="1"/>
  <c r="L2629" i="28" s="1"/>
  <c r="L2630" i="28" s="1"/>
  <c r="L2631" i="28" s="1"/>
  <c r="L2632" i="28" s="1"/>
  <c r="L2633" i="28" s="1"/>
  <c r="L2634" i="28" s="1"/>
  <c r="L2635" i="28" s="1"/>
  <c r="L2636" i="28" s="1"/>
  <c r="L2637" i="28" s="1"/>
  <c r="L2638" i="28" s="1"/>
  <c r="L2639" i="28" s="1"/>
  <c r="L2640" i="28" s="1"/>
  <c r="L2641" i="28" s="1"/>
  <c r="L2642" i="28" s="1"/>
  <c r="L2643" i="28" s="1"/>
  <c r="L2644" i="28" s="1"/>
  <c r="L2645" i="28" s="1"/>
  <c r="L2646" i="28" s="1"/>
  <c r="L2647" i="28" s="1"/>
  <c r="L2648" i="28" s="1"/>
  <c r="L2649" i="28" s="1"/>
  <c r="L2650" i="28" s="1"/>
  <c r="L2651" i="28" s="1"/>
  <c r="L2652" i="28" s="1"/>
  <c r="L2653" i="28" s="1"/>
  <c r="L2654" i="28" s="1"/>
  <c r="L2655" i="28" s="1"/>
  <c r="L2656" i="28" s="1"/>
  <c r="L2657" i="28" s="1"/>
  <c r="L2658" i="28" s="1"/>
  <c r="L2659" i="28" s="1"/>
  <c r="L2660" i="28" s="1"/>
  <c r="L2661" i="28" s="1"/>
  <c r="L2662" i="28" s="1"/>
  <c r="L2663" i="28" s="1"/>
  <c r="L2664" i="28" s="1"/>
  <c r="L2665" i="28" s="1"/>
  <c r="L2666" i="28" s="1"/>
  <c r="L2667" i="28" s="1"/>
  <c r="L2668" i="28" s="1"/>
  <c r="L2669" i="28" s="1"/>
  <c r="L2670" i="28" s="1"/>
  <c r="L2671" i="28" s="1"/>
  <c r="L2672" i="28" s="1"/>
  <c r="L2673" i="28" s="1"/>
  <c r="L2674" i="28" s="1"/>
  <c r="L2675" i="28" s="1"/>
  <c r="L2676" i="28" s="1"/>
  <c r="L2677" i="28" s="1"/>
  <c r="L2678" i="28" s="1"/>
  <c r="L2679" i="28" s="1"/>
  <c r="L2680" i="28" s="1"/>
  <c r="L2681" i="28" s="1"/>
  <c r="L2682" i="28" s="1"/>
  <c r="L2683" i="28" s="1"/>
  <c r="L2684" i="28" s="1"/>
  <c r="L2685" i="28" s="1"/>
  <c r="L2686" i="28" s="1"/>
  <c r="L2687" i="28" s="1"/>
  <c r="L2688" i="28" s="1"/>
  <c r="L2689" i="28" s="1"/>
  <c r="L2690" i="28" s="1"/>
  <c r="L2691" i="28" s="1"/>
  <c r="L2692" i="28" s="1"/>
  <c r="L2693" i="28" s="1"/>
  <c r="L2694" i="28" s="1"/>
  <c r="L2695" i="28" s="1"/>
  <c r="L2696" i="28" s="1"/>
  <c r="L2697" i="28" s="1"/>
  <c r="L2698" i="28" s="1"/>
  <c r="L2699" i="28" s="1"/>
  <c r="L2700" i="28" s="1"/>
  <c r="L2701" i="28" s="1"/>
  <c r="L2702" i="28" s="1"/>
  <c r="L2703" i="28" s="1"/>
  <c r="L2704" i="28" s="1"/>
  <c r="L2705" i="28" s="1"/>
  <c r="L2706" i="28" s="1"/>
  <c r="L2707" i="28" s="1"/>
  <c r="L2708" i="28" s="1"/>
  <c r="L2709" i="28" s="1"/>
  <c r="L2710" i="28" s="1"/>
  <c r="L2711" i="28" s="1"/>
  <c r="L2712" i="28" s="1"/>
  <c r="L2713" i="28" s="1"/>
  <c r="L2714" i="28" s="1"/>
  <c r="L2715" i="28" s="1"/>
  <c r="L2716" i="28" s="1"/>
  <c r="L2717" i="28" s="1"/>
  <c r="L2718" i="28" s="1"/>
  <c r="L2719" i="28" s="1"/>
  <c r="L2720" i="28" s="1"/>
  <c r="L2721" i="28" s="1"/>
  <c r="L2722" i="28" s="1"/>
  <c r="L2723" i="28" s="1"/>
  <c r="L2724" i="28" s="1"/>
  <c r="L2725" i="28" s="1"/>
  <c r="L2726" i="28" s="1"/>
  <c r="L2727" i="28" s="1"/>
  <c r="L2728" i="28" s="1"/>
  <c r="L2729" i="28" s="1"/>
  <c r="L2730" i="28" s="1"/>
  <c r="L2731" i="28" s="1"/>
  <c r="L2732" i="28" s="1"/>
  <c r="L2733" i="28" s="1"/>
  <c r="L2734" i="28" s="1"/>
  <c r="L2735" i="28" s="1"/>
  <c r="L2736" i="28" s="1"/>
  <c r="L2737" i="28" s="1"/>
  <c r="L2738" i="28" s="1"/>
  <c r="L2739" i="28" s="1"/>
  <c r="L2740" i="28" s="1"/>
  <c r="L2741" i="28" s="1"/>
  <c r="L2742" i="28" s="1"/>
  <c r="L2743" i="28" s="1"/>
  <c r="L2744" i="28" s="1"/>
  <c r="L2745" i="28" s="1"/>
  <c r="L2746" i="28" s="1"/>
  <c r="L2747" i="28" s="1"/>
  <c r="L2748" i="28" s="1"/>
  <c r="L2749" i="28" s="1"/>
  <c r="L2750" i="28" s="1"/>
  <c r="L2751" i="28" s="1"/>
  <c r="L2752" i="28" s="1"/>
  <c r="L2753" i="28" s="1"/>
  <c r="L2754" i="28" s="1"/>
  <c r="L2755" i="28" s="1"/>
  <c r="L2756" i="28" s="1"/>
  <c r="L2757" i="28" s="1"/>
  <c r="L2758" i="28" s="1"/>
  <c r="L2759" i="28" s="1"/>
  <c r="L2760" i="28" s="1"/>
  <c r="L2761" i="28" s="1"/>
  <c r="L2762" i="28" s="1"/>
  <c r="L2763" i="28" s="1"/>
  <c r="L2764" i="28" s="1"/>
  <c r="L2765" i="28" s="1"/>
  <c r="L2766" i="28" s="1"/>
  <c r="L2767" i="28" s="1"/>
  <c r="L2768" i="28" s="1"/>
  <c r="L2769" i="28" s="1"/>
  <c r="L2770" i="28" s="1"/>
  <c r="L2771" i="28" s="1"/>
  <c r="L2772" i="28" s="1"/>
  <c r="L2773" i="28" s="1"/>
  <c r="L2774" i="28" s="1"/>
  <c r="L2775" i="28" s="1"/>
  <c r="L2776" i="28" s="1"/>
  <c r="L2777" i="28" s="1"/>
  <c r="L2778" i="28" s="1"/>
  <c r="L2779" i="28" s="1"/>
  <c r="L2780" i="28" s="1"/>
  <c r="L2781" i="28" s="1"/>
  <c r="L2782" i="28" s="1"/>
  <c r="L2783" i="28" s="1"/>
  <c r="L2784" i="28" s="1"/>
  <c r="L2785" i="28" s="1"/>
  <c r="L2786" i="28" s="1"/>
  <c r="L2787" i="28" s="1"/>
  <c r="L2788" i="28" s="1"/>
  <c r="L2789" i="28" s="1"/>
  <c r="L2790" i="28" s="1"/>
  <c r="L2791" i="28" s="1"/>
  <c r="L2792" i="28" s="1"/>
  <c r="L2793" i="28" s="1"/>
  <c r="L2794" i="28" s="1"/>
  <c r="L2795" i="28" s="1"/>
  <c r="L2796" i="28" s="1"/>
  <c r="L2797" i="28" s="1"/>
  <c r="L2798" i="28" s="1"/>
  <c r="L2799" i="28" s="1"/>
  <c r="L2800" i="28" s="1"/>
  <c r="L2801" i="28" s="1"/>
  <c r="L2802" i="28" s="1"/>
  <c r="L2803" i="28" s="1"/>
  <c r="L2804" i="28" s="1"/>
  <c r="L2805" i="28" s="1"/>
  <c r="L2806" i="28" s="1"/>
  <c r="L2807" i="28" s="1"/>
  <c r="L2808" i="28" s="1"/>
  <c r="L2809" i="28" s="1"/>
  <c r="L2810" i="28" s="1"/>
  <c r="L2811" i="28" s="1"/>
  <c r="L2812" i="28" s="1"/>
  <c r="L2813" i="28" s="1"/>
  <c r="L2814" i="28" s="1"/>
  <c r="L2815" i="28" s="1"/>
  <c r="L2816" i="28" s="1"/>
  <c r="L2817" i="28" s="1"/>
  <c r="L2818" i="28" s="1"/>
  <c r="L2819" i="28" s="1"/>
  <c r="L2820" i="28" s="1"/>
  <c r="L2821" i="28" s="1"/>
  <c r="L2822" i="28" s="1"/>
  <c r="L2823" i="28" s="1"/>
  <c r="L2824" i="28" s="1"/>
  <c r="L2825" i="28" s="1"/>
  <c r="L2826" i="28" s="1"/>
  <c r="L2827" i="28" s="1"/>
  <c r="L2828" i="28" s="1"/>
  <c r="L2829" i="28" s="1"/>
  <c r="L2830" i="28" s="1"/>
  <c r="L2831" i="28" s="1"/>
  <c r="L2832" i="28" s="1"/>
  <c r="L2833" i="28" s="1"/>
  <c r="L2834" i="28" s="1"/>
  <c r="L2835" i="28" s="1"/>
  <c r="L2836" i="28" s="1"/>
  <c r="L2837" i="28" s="1"/>
  <c r="L2838" i="28" s="1"/>
  <c r="L2839" i="28" s="1"/>
  <c r="L2840" i="28" s="1"/>
  <c r="L2841" i="28" s="1"/>
  <c r="L2842" i="28" s="1"/>
  <c r="L2843" i="28" s="1"/>
  <c r="L2844" i="28" s="1"/>
  <c r="L2845" i="28" s="1"/>
  <c r="L2846" i="28" s="1"/>
  <c r="L2847" i="28" s="1"/>
  <c r="L2848" i="28" s="1"/>
  <c r="L2849" i="28" s="1"/>
  <c r="L2850" i="28" s="1"/>
  <c r="L2851" i="28" s="1"/>
  <c r="L2852" i="28" s="1"/>
  <c r="L2853" i="28" s="1"/>
  <c r="L2854" i="28" s="1"/>
  <c r="L2855" i="28" s="1"/>
  <c r="L2856" i="28" s="1"/>
  <c r="L2857" i="28" s="1"/>
  <c r="L2858" i="28" s="1"/>
  <c r="L2859" i="28" s="1"/>
  <c r="L2860" i="28" s="1"/>
  <c r="L2861" i="28" s="1"/>
  <c r="L2862" i="28" s="1"/>
  <c r="L2863" i="28" s="1"/>
  <c r="L2864" i="28" s="1"/>
  <c r="L2865" i="28" s="1"/>
  <c r="L2866" i="28" s="1"/>
  <c r="L2867" i="28" s="1"/>
  <c r="L2868" i="28" s="1"/>
  <c r="L2869" i="28" s="1"/>
  <c r="L2870" i="28" s="1"/>
  <c r="L2871" i="28" s="1"/>
  <c r="L2872" i="28" s="1"/>
  <c r="L2873" i="28" s="1"/>
  <c r="L2874" i="28" s="1"/>
  <c r="L2875" i="28" s="1"/>
  <c r="L2876" i="28" s="1"/>
  <c r="L2877" i="28" s="1"/>
  <c r="L2878" i="28" s="1"/>
  <c r="L2879" i="28" s="1"/>
  <c r="L2880" i="28" s="1"/>
  <c r="L2881" i="28" s="1"/>
  <c r="L2882" i="28" s="1"/>
  <c r="L2883" i="28" s="1"/>
  <c r="L2884" i="28" s="1"/>
  <c r="L2885" i="28" s="1"/>
  <c r="L2886" i="28" s="1"/>
  <c r="L2887" i="28" s="1"/>
  <c r="L2888" i="28" s="1"/>
  <c r="L2889" i="28" s="1"/>
  <c r="L2890" i="28" s="1"/>
  <c r="L2891" i="28" s="1"/>
  <c r="L2892" i="28" s="1"/>
  <c r="L2893" i="28" s="1"/>
  <c r="L2894" i="28" s="1"/>
  <c r="L2895" i="28" s="1"/>
  <c r="L2896" i="28" s="1"/>
  <c r="L2897" i="28" s="1"/>
  <c r="L2898" i="28" s="1"/>
  <c r="L2899" i="28" s="1"/>
  <c r="L2900" i="28" s="1"/>
  <c r="L2901" i="28" s="1"/>
  <c r="L2902" i="28" s="1"/>
  <c r="L2903" i="28" s="1"/>
  <c r="L2904" i="28" s="1"/>
  <c r="L2905" i="28" s="1"/>
  <c r="L2906" i="28" s="1"/>
  <c r="L2907" i="28" s="1"/>
  <c r="L2908" i="28" s="1"/>
  <c r="L2909" i="28" s="1"/>
  <c r="L2910" i="28" s="1"/>
  <c r="L2911" i="28" s="1"/>
  <c r="L2912" i="28" s="1"/>
  <c r="L2913" i="28" s="1"/>
  <c r="L2914" i="28" s="1"/>
  <c r="L2915" i="28" s="1"/>
  <c r="L2916" i="28" s="1"/>
  <c r="L2917" i="28" s="1"/>
  <c r="L2918" i="28" s="1"/>
  <c r="L2919" i="28" s="1"/>
  <c r="L2920" i="28" s="1"/>
  <c r="L2921" i="28" s="1"/>
  <c r="L2922" i="28" s="1"/>
  <c r="L2923" i="28" s="1"/>
  <c r="L2924" i="28" s="1"/>
  <c r="L2925" i="28" s="1"/>
  <c r="L2926" i="28" s="1"/>
  <c r="L2927" i="28" s="1"/>
  <c r="L2928" i="28" s="1"/>
  <c r="L2929" i="28" s="1"/>
  <c r="L2930" i="28" s="1"/>
  <c r="L2931" i="28" s="1"/>
  <c r="L2932" i="28" s="1"/>
  <c r="L2933" i="28" s="1"/>
  <c r="L2934" i="28" s="1"/>
  <c r="L2935" i="28" s="1"/>
  <c r="L2936" i="28" s="1"/>
  <c r="L2937" i="28" s="1"/>
  <c r="L2938" i="28" s="1"/>
  <c r="L2939" i="28" s="1"/>
  <c r="L2940" i="28" s="1"/>
  <c r="L2941" i="28" s="1"/>
  <c r="L2942" i="28" s="1"/>
  <c r="L2943" i="28" s="1"/>
  <c r="L2944" i="28" s="1"/>
  <c r="L2945" i="28" s="1"/>
  <c r="L2946" i="28" s="1"/>
  <c r="L2947" i="28" s="1"/>
  <c r="L2948" i="28" s="1"/>
  <c r="L2949" i="28" s="1"/>
  <c r="L2950" i="28" s="1"/>
  <c r="L2951" i="28" s="1"/>
  <c r="L2952" i="28" s="1"/>
  <c r="L2953" i="28" s="1"/>
  <c r="L2954" i="28" s="1"/>
  <c r="L2955" i="28" s="1"/>
  <c r="L2956" i="28" s="1"/>
  <c r="L2957" i="28" s="1"/>
  <c r="L2958" i="28" s="1"/>
  <c r="L2959" i="28" s="1"/>
  <c r="L2960" i="28" s="1"/>
  <c r="L2961" i="28" s="1"/>
  <c r="L2962" i="28" s="1"/>
  <c r="L2963" i="28" s="1"/>
  <c r="L2964" i="28" s="1"/>
  <c r="L2965" i="28" s="1"/>
  <c r="L2966" i="28" s="1"/>
  <c r="L2967" i="28" s="1"/>
  <c r="L2968" i="28" s="1"/>
  <c r="L2969" i="28" s="1"/>
  <c r="L2970" i="28" s="1"/>
  <c r="L2971" i="28" s="1"/>
  <c r="L2972" i="28" s="1"/>
  <c r="L2973" i="28" s="1"/>
  <c r="L2974" i="28" s="1"/>
  <c r="L2975" i="28" s="1"/>
  <c r="L2976" i="28" s="1"/>
  <c r="L2977" i="28" s="1"/>
  <c r="L2978" i="28" s="1"/>
  <c r="L2979" i="28" s="1"/>
  <c r="L2980" i="28" s="1"/>
  <c r="L2981" i="28" s="1"/>
  <c r="L2982" i="28" s="1"/>
  <c r="L2983" i="28" s="1"/>
  <c r="L2984" i="28" s="1"/>
  <c r="L2985" i="28" s="1"/>
  <c r="L2986" i="28" s="1"/>
  <c r="L2987" i="28" s="1"/>
  <c r="L2988" i="28" s="1"/>
  <c r="L2989" i="28" s="1"/>
  <c r="L2990" i="28" s="1"/>
  <c r="L2991" i="28" s="1"/>
  <c r="L2992" i="28" s="1"/>
  <c r="L2993" i="28" s="1"/>
  <c r="L2994" i="28" s="1"/>
  <c r="L2995" i="28" s="1"/>
  <c r="L2996" i="28" s="1"/>
  <c r="L2997" i="28" s="1"/>
  <c r="L2998" i="28" s="1"/>
  <c r="L2999" i="28" s="1"/>
  <c r="L3000" i="28" s="1"/>
  <c r="L3001" i="28" s="1"/>
  <c r="L3002" i="28" s="1"/>
  <c r="L3003" i="28" s="1"/>
  <c r="L3004" i="28" s="1"/>
  <c r="L3005" i="28" s="1"/>
  <c r="L3006" i="28" s="1"/>
  <c r="L3007" i="28" s="1"/>
  <c r="L3008" i="28" s="1"/>
  <c r="L3009" i="28" s="1"/>
  <c r="L3010" i="28" s="1"/>
  <c r="L3011" i="28" s="1"/>
  <c r="L3012" i="28" s="1"/>
  <c r="L3013" i="28" s="1"/>
  <c r="L3014" i="28" s="1"/>
  <c r="L3015" i="28" s="1"/>
  <c r="L3016" i="28" s="1"/>
  <c r="L3017" i="28" s="1"/>
  <c r="L3018" i="28" s="1"/>
  <c r="L3019" i="28" s="1"/>
  <c r="L3020" i="28" s="1"/>
  <c r="L3021" i="28" s="1"/>
  <c r="L3022" i="28" s="1"/>
  <c r="L3023" i="28" s="1"/>
  <c r="L3024" i="28" s="1"/>
  <c r="L3025" i="28" s="1"/>
  <c r="L3026" i="28" s="1"/>
  <c r="L3027" i="28" s="1"/>
  <c r="L3028" i="28" s="1"/>
  <c r="L3029" i="28" s="1"/>
  <c r="L3030" i="28" s="1"/>
  <c r="L3031" i="28" s="1"/>
  <c r="L3032" i="28" s="1"/>
  <c r="L3033" i="28" s="1"/>
  <c r="L3034" i="28" s="1"/>
  <c r="L3035" i="28" s="1"/>
  <c r="L3036" i="28" s="1"/>
  <c r="L3037" i="28" s="1"/>
  <c r="L3038" i="28" s="1"/>
  <c r="L3039" i="28" s="1"/>
  <c r="L3040" i="28" s="1"/>
  <c r="L3041" i="28" s="1"/>
  <c r="L3042" i="28" s="1"/>
  <c r="L3043" i="28" s="1"/>
  <c r="L3044" i="28" s="1"/>
  <c r="L3045" i="28" s="1"/>
  <c r="L3046" i="28" s="1"/>
  <c r="L3047" i="28" s="1"/>
  <c r="L3048" i="28" s="1"/>
  <c r="L3049" i="28" s="1"/>
  <c r="L3050" i="28" s="1"/>
  <c r="L3051" i="28" s="1"/>
  <c r="L3052" i="28" s="1"/>
  <c r="L3053" i="28" s="1"/>
  <c r="L3054" i="28" s="1"/>
  <c r="L3055" i="28" s="1"/>
  <c r="L3056" i="28" s="1"/>
  <c r="L3057" i="28" s="1"/>
  <c r="L3058" i="28" s="1"/>
  <c r="L3059" i="28" s="1"/>
  <c r="L3060" i="28" s="1"/>
  <c r="L3061" i="28" s="1"/>
  <c r="L3062" i="28" s="1"/>
  <c r="L3063" i="28" s="1"/>
  <c r="L3064" i="28" s="1"/>
  <c r="L3065" i="28" s="1"/>
  <c r="L3066" i="28" s="1"/>
  <c r="L3067" i="28" s="1"/>
  <c r="L3068" i="28" s="1"/>
  <c r="L3069" i="28" s="1"/>
  <c r="L3070" i="28" s="1"/>
  <c r="L3071" i="28" s="1"/>
  <c r="L3072" i="28" s="1"/>
  <c r="L3073" i="28" s="1"/>
  <c r="L3074" i="28" s="1"/>
  <c r="L3075" i="28" s="1"/>
  <c r="L3076" i="28" s="1"/>
  <c r="L3077" i="28" s="1"/>
  <c r="L3078" i="28" s="1"/>
  <c r="L3079" i="28" s="1"/>
  <c r="L3080" i="28" s="1"/>
  <c r="L3081" i="28" s="1"/>
  <c r="L3082" i="28" s="1"/>
  <c r="L3083" i="28" s="1"/>
  <c r="L3084" i="28" s="1"/>
  <c r="L3085" i="28" s="1"/>
  <c r="L3086" i="28" s="1"/>
  <c r="L3087" i="28" s="1"/>
  <c r="L3088" i="28" s="1"/>
  <c r="L3089" i="28" s="1"/>
  <c r="L3090" i="28" s="1"/>
  <c r="L3091" i="28" s="1"/>
  <c r="L3092" i="28" s="1"/>
  <c r="L3093" i="28" s="1"/>
  <c r="L3094" i="28" s="1"/>
  <c r="L3095" i="28" s="1"/>
  <c r="L3096" i="28" s="1"/>
  <c r="L3097" i="28" s="1"/>
  <c r="L3098" i="28" s="1"/>
  <c r="L3099" i="28" s="1"/>
  <c r="L3100" i="28" s="1"/>
  <c r="L3101" i="28" s="1"/>
  <c r="L3102" i="28" s="1"/>
  <c r="L3103" i="28" s="1"/>
  <c r="L3104" i="28" s="1"/>
  <c r="L3105" i="28" s="1"/>
  <c r="L3106" i="28" s="1"/>
  <c r="L3107" i="28" s="1"/>
  <c r="L3108" i="28" s="1"/>
  <c r="L3109" i="28" s="1"/>
  <c r="L3110" i="28" s="1"/>
  <c r="L3111" i="28" s="1"/>
  <c r="L3112" i="28" s="1"/>
  <c r="L3113" i="28" s="1"/>
  <c r="L3114" i="28" s="1"/>
  <c r="L3115" i="28" s="1"/>
  <c r="L3116" i="28" s="1"/>
  <c r="L3117" i="28" s="1"/>
  <c r="L3118" i="28" s="1"/>
  <c r="L3119" i="28" s="1"/>
  <c r="L3120" i="28" s="1"/>
  <c r="L3121" i="28" s="1"/>
  <c r="L3122" i="28" s="1"/>
  <c r="L3123" i="28" s="1"/>
  <c r="L3124" i="28" s="1"/>
  <c r="L3125" i="28" s="1"/>
  <c r="L3126" i="28" s="1"/>
  <c r="L3127" i="28" s="1"/>
  <c r="L3128" i="28" s="1"/>
  <c r="L3129" i="28" s="1"/>
  <c r="L3130" i="28" s="1"/>
  <c r="L3131" i="28" s="1"/>
  <c r="L3132" i="28" s="1"/>
  <c r="L3133" i="28" s="1"/>
  <c r="L3134" i="28" s="1"/>
  <c r="L3135" i="28" s="1"/>
  <c r="L3136" i="28" s="1"/>
  <c r="L3137" i="28" s="1"/>
  <c r="L3138" i="28" s="1"/>
  <c r="L3139" i="28" s="1"/>
  <c r="L3140" i="28" s="1"/>
  <c r="L3141" i="28" s="1"/>
  <c r="L3142" i="28" s="1"/>
  <c r="L3143" i="28" s="1"/>
  <c r="L3144" i="28" s="1"/>
  <c r="L3145" i="28" s="1"/>
  <c r="L3146" i="28" s="1"/>
  <c r="L3147" i="28" s="1"/>
  <c r="L3148" i="28" s="1"/>
  <c r="L3149" i="28" s="1"/>
  <c r="L3150" i="28" s="1"/>
  <c r="L3151" i="28" s="1"/>
  <c r="L3152" i="28" s="1"/>
  <c r="L3153" i="28" s="1"/>
  <c r="L3154" i="28" s="1"/>
  <c r="L3155" i="28" s="1"/>
  <c r="L3156" i="28" s="1"/>
  <c r="L3157" i="28" s="1"/>
  <c r="L3158" i="28" s="1"/>
  <c r="L3159" i="28" s="1"/>
  <c r="L3160" i="28" s="1"/>
  <c r="L3161" i="28" s="1"/>
  <c r="L3162" i="28" s="1"/>
  <c r="L3163" i="28" s="1"/>
  <c r="L3164" i="28" s="1"/>
  <c r="L3165" i="28" s="1"/>
  <c r="L3166" i="28" s="1"/>
  <c r="L3167" i="28" s="1"/>
  <c r="L3168" i="28" s="1"/>
  <c r="L3169" i="28" s="1"/>
  <c r="L3170" i="28" s="1"/>
  <c r="L3171" i="28" s="1"/>
  <c r="L3172" i="28" s="1"/>
  <c r="L3173" i="28" s="1"/>
  <c r="L3174" i="28" s="1"/>
  <c r="L3175" i="28" s="1"/>
  <c r="L3176" i="28" s="1"/>
  <c r="L3177" i="28" s="1"/>
  <c r="L3178" i="28" s="1"/>
  <c r="L3179" i="28" s="1"/>
  <c r="L3180" i="28" s="1"/>
  <c r="L3181" i="28" s="1"/>
  <c r="L3182" i="28" s="1"/>
  <c r="L3183" i="28" s="1"/>
  <c r="L3184" i="28" s="1"/>
  <c r="L3185" i="28" s="1"/>
  <c r="L3186" i="28" s="1"/>
  <c r="L3187" i="28" s="1"/>
  <c r="L3188" i="28" s="1"/>
  <c r="L3189" i="28" s="1"/>
  <c r="L3190" i="28" s="1"/>
  <c r="L3191" i="28" s="1"/>
  <c r="L3192" i="28" s="1"/>
  <c r="L3193" i="28" s="1"/>
  <c r="L3194" i="28" s="1"/>
  <c r="L3195" i="28" s="1"/>
  <c r="L3196" i="28" s="1"/>
  <c r="L3197" i="28" s="1"/>
  <c r="L3198" i="28" s="1"/>
  <c r="L3199" i="28" s="1"/>
  <c r="L3200" i="28" s="1"/>
  <c r="L3201" i="28" s="1"/>
  <c r="L3202" i="28" s="1"/>
  <c r="L3203" i="28" s="1"/>
  <c r="L3204" i="28" s="1"/>
  <c r="L3205" i="28" s="1"/>
  <c r="L3206" i="28" s="1"/>
  <c r="L3207" i="28" s="1"/>
  <c r="L3208" i="28" s="1"/>
  <c r="L3209" i="28" s="1"/>
  <c r="L3210" i="28" s="1"/>
  <c r="L3211" i="28" s="1"/>
  <c r="L3212" i="28" s="1"/>
  <c r="L3213" i="28" s="1"/>
  <c r="L3214" i="28" s="1"/>
  <c r="L3215" i="28" s="1"/>
  <c r="L3216" i="28" s="1"/>
  <c r="L3217" i="28" s="1"/>
  <c r="L3218" i="28" s="1"/>
  <c r="L3219" i="28" s="1"/>
  <c r="L3220" i="28" s="1"/>
  <c r="L3221" i="28" s="1"/>
  <c r="L3222" i="28" s="1"/>
  <c r="L3223" i="28" s="1"/>
  <c r="L3224" i="28" s="1"/>
  <c r="L3225" i="28" s="1"/>
  <c r="L3226" i="28" s="1"/>
  <c r="L3227" i="28" s="1"/>
  <c r="L3228" i="28" s="1"/>
  <c r="L3229" i="28" s="1"/>
  <c r="L3230" i="28" s="1"/>
  <c r="L3231" i="28" s="1"/>
  <c r="L3232" i="28" s="1"/>
  <c r="L3233" i="28" s="1"/>
  <c r="L3234" i="28" s="1"/>
  <c r="L3235" i="28" s="1"/>
  <c r="L3236" i="28" s="1"/>
  <c r="L3237" i="28" s="1"/>
  <c r="L3238" i="28" s="1"/>
  <c r="L3239" i="28" s="1"/>
  <c r="L3240" i="28" s="1"/>
  <c r="L3241" i="28" s="1"/>
  <c r="L3242" i="28" s="1"/>
  <c r="L3243" i="28" s="1"/>
  <c r="L3244" i="28" s="1"/>
  <c r="L3245" i="28" s="1"/>
  <c r="L3246" i="28" s="1"/>
  <c r="L3247" i="28" s="1"/>
  <c r="L3248" i="28" s="1"/>
  <c r="L3249" i="28" s="1"/>
  <c r="L3250" i="28" s="1"/>
  <c r="L3251" i="28" s="1"/>
  <c r="L3252" i="28" s="1"/>
  <c r="L3253" i="28" s="1"/>
  <c r="L3254" i="28" s="1"/>
  <c r="L3255" i="28" s="1"/>
  <c r="L3256" i="28" s="1"/>
  <c r="L3257" i="28" s="1"/>
  <c r="L3258" i="28" s="1"/>
  <c r="L3259" i="28" s="1"/>
  <c r="L3260" i="28" s="1"/>
  <c r="L3261" i="28" s="1"/>
  <c r="L3262" i="28" s="1"/>
  <c r="L3263" i="28" s="1"/>
  <c r="L3264" i="28" s="1"/>
  <c r="L3265" i="28" s="1"/>
  <c r="L3266" i="28" s="1"/>
  <c r="L3267" i="28" s="1"/>
  <c r="L3268" i="28" s="1"/>
  <c r="L3269" i="28" s="1"/>
  <c r="L3270" i="28" s="1"/>
  <c r="L3271" i="28" s="1"/>
  <c r="L3272" i="28" s="1"/>
  <c r="L3273" i="28" s="1"/>
  <c r="L3274" i="28" s="1"/>
  <c r="L3275" i="28" s="1"/>
  <c r="L3276" i="28" s="1"/>
  <c r="L3277" i="28" s="1"/>
  <c r="L3278" i="28" s="1"/>
  <c r="L3279" i="28" s="1"/>
  <c r="L3280" i="28" s="1"/>
  <c r="L3281" i="28" s="1"/>
  <c r="L3282" i="28" s="1"/>
  <c r="L3283" i="28" s="1"/>
  <c r="L3284" i="28" s="1"/>
  <c r="L3285" i="28" s="1"/>
  <c r="L3286" i="28" s="1"/>
  <c r="L3287" i="28" s="1"/>
  <c r="L3288" i="28" s="1"/>
  <c r="L3289" i="28" s="1"/>
  <c r="L3290" i="28" s="1"/>
  <c r="L3291" i="28" s="1"/>
  <c r="L3292" i="28" s="1"/>
  <c r="L3293" i="28" s="1"/>
  <c r="L3294" i="28" s="1"/>
  <c r="L3295" i="28" s="1"/>
  <c r="L3296" i="28" s="1"/>
  <c r="L3297" i="28" s="1"/>
  <c r="L3298" i="28" s="1"/>
  <c r="L3299" i="28" s="1"/>
  <c r="L3300" i="28" s="1"/>
  <c r="L3301" i="28" s="1"/>
  <c r="L3302" i="28" s="1"/>
  <c r="L3303" i="28" s="1"/>
  <c r="L3304" i="28" s="1"/>
  <c r="L3305" i="28" s="1"/>
  <c r="L3306" i="28" s="1"/>
  <c r="L3307" i="28" s="1"/>
  <c r="L3308" i="28" s="1"/>
  <c r="L3309" i="28" s="1"/>
  <c r="L3310" i="28" s="1"/>
  <c r="L3311" i="28" s="1"/>
  <c r="L3312" i="28" s="1"/>
  <c r="L3313" i="28" s="1"/>
  <c r="L3314" i="28" s="1"/>
  <c r="L3315" i="28" s="1"/>
  <c r="L3316" i="28" s="1"/>
  <c r="L3317" i="28" s="1"/>
  <c r="L3318" i="28" s="1"/>
  <c r="L3319" i="28" s="1"/>
  <c r="L3320" i="28" s="1"/>
  <c r="L3321" i="28" s="1"/>
  <c r="L3322" i="28" s="1"/>
  <c r="L3323" i="28" s="1"/>
  <c r="L3324" i="28" s="1"/>
  <c r="L3325" i="28" s="1"/>
  <c r="L3326" i="28" s="1"/>
  <c r="L3327" i="28" s="1"/>
  <c r="L3328" i="28" s="1"/>
  <c r="L3329" i="28" s="1"/>
  <c r="L3330" i="28" s="1"/>
  <c r="L3331" i="28" s="1"/>
  <c r="L3332" i="28" s="1"/>
  <c r="L3333" i="28" s="1"/>
  <c r="L3334" i="28" s="1"/>
  <c r="L3335" i="28" s="1"/>
  <c r="L3336" i="28" s="1"/>
  <c r="L3337" i="28" s="1"/>
  <c r="L3338" i="28" s="1"/>
  <c r="L3339" i="28" s="1"/>
  <c r="L3340" i="28" s="1"/>
  <c r="L3341" i="28" s="1"/>
  <c r="L3342" i="28" s="1"/>
  <c r="L3343" i="28" s="1"/>
  <c r="L3344" i="28" s="1"/>
  <c r="L3345" i="28" s="1"/>
  <c r="L3346" i="28" s="1"/>
  <c r="L3347" i="28" s="1"/>
  <c r="L3348" i="28" s="1"/>
  <c r="L3349" i="28" s="1"/>
  <c r="L3350" i="28" s="1"/>
  <c r="L3351" i="28" s="1"/>
  <c r="L3352" i="28" s="1"/>
  <c r="L3353" i="28" s="1"/>
  <c r="L3354" i="28" s="1"/>
  <c r="L3355" i="28" s="1"/>
  <c r="L3356" i="28" s="1"/>
  <c r="L3357" i="28" s="1"/>
  <c r="L3358" i="28" s="1"/>
  <c r="L3359" i="28" s="1"/>
  <c r="L3360" i="28" s="1"/>
  <c r="L3361" i="28" s="1"/>
  <c r="L3362" i="28" s="1"/>
  <c r="L3363" i="28" s="1"/>
  <c r="L3364" i="28" s="1"/>
  <c r="L3365" i="28" s="1"/>
  <c r="L3366" i="28" s="1"/>
  <c r="L3367" i="28" s="1"/>
  <c r="L3368" i="28" s="1"/>
  <c r="L3369" i="28" s="1"/>
  <c r="L3370" i="28" s="1"/>
  <c r="L3371" i="28" s="1"/>
  <c r="L3372" i="28" s="1"/>
  <c r="L3373" i="28" s="1"/>
  <c r="L3374" i="28" s="1"/>
  <c r="L3375" i="28" s="1"/>
  <c r="L3376" i="28" s="1"/>
  <c r="L3377" i="28" s="1"/>
  <c r="L3378" i="28" s="1"/>
  <c r="L3379" i="28" s="1"/>
  <c r="L3380" i="28" s="1"/>
  <c r="L3381" i="28" s="1"/>
  <c r="L3382" i="28" s="1"/>
  <c r="L3383" i="28" s="1"/>
  <c r="L3384" i="28" s="1"/>
  <c r="L3385" i="28" s="1"/>
  <c r="L3386" i="28" s="1"/>
  <c r="L3387" i="28" s="1"/>
  <c r="L3388" i="28" s="1"/>
  <c r="L3389" i="28" s="1"/>
  <c r="L3390" i="28" s="1"/>
  <c r="L3391" i="28" s="1"/>
  <c r="L3392" i="28" s="1"/>
  <c r="L3393" i="28" s="1"/>
  <c r="L3394" i="28" s="1"/>
  <c r="L3395" i="28" s="1"/>
  <c r="L3396" i="28" s="1"/>
  <c r="L3397" i="28" s="1"/>
  <c r="L3398" i="28" s="1"/>
  <c r="L3399" i="28" s="1"/>
  <c r="L3400" i="28" s="1"/>
  <c r="L3401" i="28" s="1"/>
  <c r="L3402" i="28" s="1"/>
  <c r="L3403" i="28" s="1"/>
  <c r="L3404" i="28" s="1"/>
  <c r="L3405" i="28" s="1"/>
  <c r="L3406" i="28" s="1"/>
  <c r="L3407" i="28" s="1"/>
  <c r="L3408" i="28" s="1"/>
  <c r="L3409" i="28" s="1"/>
  <c r="L3410" i="28" s="1"/>
  <c r="L3411" i="28" s="1"/>
  <c r="L3412" i="28" s="1"/>
  <c r="L3413" i="28" s="1"/>
  <c r="L3414" i="28" s="1"/>
  <c r="L3415" i="28" s="1"/>
  <c r="L3416" i="28" s="1"/>
  <c r="L3417" i="28" s="1"/>
  <c r="L3418" i="28" s="1"/>
  <c r="L3419" i="28" s="1"/>
  <c r="L3420" i="28" s="1"/>
  <c r="L3421" i="28" s="1"/>
  <c r="L3422" i="28" s="1"/>
  <c r="L3423" i="28" s="1"/>
  <c r="L3424" i="28" s="1"/>
  <c r="L3425" i="28" s="1"/>
  <c r="L3426" i="28" s="1"/>
  <c r="L3427" i="28" s="1"/>
  <c r="L3428" i="28" s="1"/>
  <c r="L3429" i="28" s="1"/>
  <c r="L3430" i="28" s="1"/>
  <c r="L3431" i="28" s="1"/>
  <c r="L3432" i="28" s="1"/>
  <c r="L3433" i="28" s="1"/>
  <c r="L3434" i="28" s="1"/>
  <c r="L3435" i="28" s="1"/>
  <c r="L3436" i="28" s="1"/>
  <c r="L3437" i="28" s="1"/>
  <c r="L3438" i="28" s="1"/>
  <c r="L3439" i="28" s="1"/>
  <c r="L3440" i="28" s="1"/>
  <c r="L3441" i="28" s="1"/>
  <c r="L3442" i="28" s="1"/>
  <c r="L3443" i="28" s="1"/>
  <c r="L3444" i="28" s="1"/>
  <c r="L3445" i="28" s="1"/>
  <c r="L3446" i="28" s="1"/>
  <c r="L3447" i="28" s="1"/>
  <c r="L3448" i="28" s="1"/>
  <c r="L3449" i="28" s="1"/>
  <c r="L3450" i="28" s="1"/>
  <c r="L3451" i="28" s="1"/>
  <c r="L3452" i="28" s="1"/>
  <c r="L3453" i="28" s="1"/>
  <c r="L3454" i="28" s="1"/>
  <c r="L3455" i="28" s="1"/>
  <c r="L3456" i="28" s="1"/>
  <c r="L3457" i="28" s="1"/>
  <c r="L3458" i="28" s="1"/>
  <c r="L3459" i="28" s="1"/>
  <c r="L3460" i="28" s="1"/>
  <c r="L3461" i="28" s="1"/>
  <c r="L3462" i="28" s="1"/>
  <c r="L3463" i="28" s="1"/>
  <c r="L3464" i="28" s="1"/>
  <c r="L3465" i="28" s="1"/>
  <c r="L3466" i="28" s="1"/>
  <c r="L3467" i="28" s="1"/>
  <c r="L3468" i="28" s="1"/>
  <c r="L3469" i="28" s="1"/>
  <c r="L3470" i="28" s="1"/>
  <c r="L3471" i="28" s="1"/>
  <c r="L3472" i="28" s="1"/>
  <c r="L3473" i="28" s="1"/>
  <c r="L3474" i="28" s="1"/>
  <c r="L3475" i="28" s="1"/>
  <c r="L3476" i="28" s="1"/>
  <c r="L3477" i="28" s="1"/>
  <c r="L3478" i="28" s="1"/>
  <c r="L3479" i="28" s="1"/>
  <c r="L3480" i="28" s="1"/>
  <c r="L3481" i="28" s="1"/>
  <c r="L3482" i="28" s="1"/>
  <c r="L3483" i="28" s="1"/>
  <c r="L3484" i="28" s="1"/>
  <c r="L3485" i="28" s="1"/>
  <c r="L3486" i="28" s="1"/>
  <c r="L3487" i="28" s="1"/>
  <c r="L3488" i="28" s="1"/>
  <c r="L3489" i="28" s="1"/>
  <c r="L3490" i="28" s="1"/>
  <c r="L3491" i="28" s="1"/>
  <c r="L3492" i="28" s="1"/>
  <c r="L3493" i="28" s="1"/>
  <c r="L3494" i="28" s="1"/>
  <c r="L3495" i="28" s="1"/>
  <c r="L3496" i="28" s="1"/>
  <c r="L3497" i="28" s="1"/>
  <c r="L3498" i="28" s="1"/>
  <c r="L3499" i="28" s="1"/>
  <c r="L3500" i="28" s="1"/>
  <c r="L3501" i="28" s="1"/>
  <c r="L3502" i="28" s="1"/>
  <c r="L3503" i="28" s="1"/>
  <c r="L3504" i="28" s="1"/>
  <c r="L3505" i="28" s="1"/>
  <c r="L3506" i="28" s="1"/>
  <c r="L3507" i="28" s="1"/>
  <c r="L3508" i="28" s="1"/>
  <c r="L3509" i="28" s="1"/>
  <c r="L3510" i="28" s="1"/>
  <c r="L3511" i="28" s="1"/>
  <c r="L3512" i="28" s="1"/>
  <c r="L3513" i="28" s="1"/>
  <c r="L3514" i="28" s="1"/>
  <c r="L3515" i="28" s="1"/>
  <c r="L3516" i="28" s="1"/>
  <c r="L3517" i="28" s="1"/>
  <c r="L3518" i="28" s="1"/>
  <c r="L3519" i="28" s="1"/>
  <c r="L3520" i="28" s="1"/>
  <c r="L3521" i="28" s="1"/>
  <c r="L3522" i="28" s="1"/>
  <c r="L3523" i="28" s="1"/>
  <c r="L3524" i="28" s="1"/>
  <c r="L3525" i="28" s="1"/>
  <c r="L3526" i="28" s="1"/>
  <c r="L3527" i="28" s="1"/>
  <c r="L3528" i="28" s="1"/>
  <c r="L3529" i="28" s="1"/>
  <c r="L3530" i="28" s="1"/>
  <c r="L3531" i="28" s="1"/>
  <c r="L3532" i="28" s="1"/>
  <c r="L3533" i="28" s="1"/>
  <c r="L3534" i="28" s="1"/>
  <c r="L3535" i="28" s="1"/>
  <c r="L3536" i="28" s="1"/>
  <c r="L3537" i="28" s="1"/>
  <c r="L3538" i="28" s="1"/>
  <c r="L3539" i="28" s="1"/>
  <c r="L3540" i="28" s="1"/>
  <c r="L3541" i="28" s="1"/>
  <c r="L3542" i="28" s="1"/>
  <c r="L3543" i="28" s="1"/>
  <c r="L3544" i="28" s="1"/>
  <c r="L3545" i="28" s="1"/>
  <c r="L3546" i="28" s="1"/>
  <c r="L3547" i="28" s="1"/>
  <c r="L3548" i="28" s="1"/>
  <c r="L3549" i="28" s="1"/>
  <c r="L3550" i="28" s="1"/>
  <c r="L3551" i="28" s="1"/>
  <c r="L3552" i="28" s="1"/>
  <c r="L3553" i="28" s="1"/>
  <c r="L3554" i="28" s="1"/>
  <c r="L3555" i="28" s="1"/>
  <c r="L3556" i="28" s="1"/>
  <c r="L3557" i="28" s="1"/>
  <c r="L3558" i="28" s="1"/>
  <c r="L3559" i="28" s="1"/>
  <c r="L3560" i="28" s="1"/>
  <c r="L3561" i="28" s="1"/>
  <c r="L3562" i="28" s="1"/>
  <c r="L3563" i="28" s="1"/>
  <c r="L3564" i="28" s="1"/>
  <c r="L3565" i="28" s="1"/>
  <c r="L3566" i="28" s="1"/>
  <c r="L3567" i="28" s="1"/>
  <c r="L3568" i="28" s="1"/>
  <c r="L3569" i="28" s="1"/>
  <c r="L3570" i="28" s="1"/>
  <c r="L3571" i="28" s="1"/>
  <c r="L3572" i="28" s="1"/>
  <c r="L3573" i="28" s="1"/>
  <c r="L3574" i="28" s="1"/>
  <c r="L3575" i="28" s="1"/>
  <c r="L3576" i="28" s="1"/>
  <c r="L3577" i="28" s="1"/>
  <c r="L3578" i="28" s="1"/>
  <c r="L3579" i="28" s="1"/>
  <c r="L3580" i="28" s="1"/>
  <c r="L3581" i="28" s="1"/>
  <c r="L3582" i="28" s="1"/>
  <c r="L3583" i="28" s="1"/>
  <c r="L3584" i="28" s="1"/>
  <c r="L3585" i="28" s="1"/>
  <c r="L3586" i="28" s="1"/>
  <c r="L3587" i="28" s="1"/>
  <c r="L3588" i="28" s="1"/>
  <c r="L3589" i="28" s="1"/>
  <c r="L3590" i="28" s="1"/>
  <c r="L3591" i="28" s="1"/>
  <c r="L3592" i="28" s="1"/>
  <c r="L3593" i="28" s="1"/>
  <c r="L3594" i="28" s="1"/>
  <c r="L3595" i="28" s="1"/>
  <c r="L3596" i="28" s="1"/>
  <c r="L3597" i="28" s="1"/>
  <c r="L3598" i="28" s="1"/>
  <c r="L3599" i="28" s="1"/>
  <c r="L3600" i="28" s="1"/>
  <c r="L3601" i="28" s="1"/>
  <c r="L3602" i="28" s="1"/>
  <c r="L3603" i="28" s="1"/>
  <c r="L3604" i="28" s="1"/>
  <c r="L3605" i="28" s="1"/>
  <c r="L3606" i="28" s="1"/>
  <c r="L3607" i="28" s="1"/>
  <c r="L3608" i="28" s="1"/>
  <c r="L3609" i="28" s="1"/>
  <c r="L3610" i="28" s="1"/>
  <c r="L3611" i="28" s="1"/>
  <c r="L3612" i="28" s="1"/>
  <c r="L3613" i="28" s="1"/>
  <c r="L3614" i="28" s="1"/>
  <c r="L3615" i="28" s="1"/>
  <c r="L3616" i="28" s="1"/>
  <c r="L3617" i="28" s="1"/>
  <c r="L3618" i="28" s="1"/>
  <c r="L3619" i="28" s="1"/>
  <c r="L3620" i="28" s="1"/>
  <c r="L3621" i="28" s="1"/>
  <c r="L3622" i="28" s="1"/>
  <c r="L3623" i="28" s="1"/>
  <c r="L3624" i="28" s="1"/>
  <c r="L3625" i="28" s="1"/>
  <c r="L3626" i="28" s="1"/>
  <c r="L3627" i="28" s="1"/>
  <c r="L3628" i="28" s="1"/>
  <c r="L3629" i="28" s="1"/>
  <c r="L3630" i="28" s="1"/>
  <c r="L3631" i="28" s="1"/>
  <c r="L3632" i="28" s="1"/>
  <c r="L3633" i="28" s="1"/>
  <c r="L3634" i="28" s="1"/>
  <c r="L3635" i="28" s="1"/>
  <c r="L3636" i="28" s="1"/>
  <c r="L3637" i="28" s="1"/>
  <c r="L3638" i="28" s="1"/>
  <c r="L3639" i="28" s="1"/>
  <c r="L3640" i="28" s="1"/>
  <c r="L3641" i="28" s="1"/>
  <c r="L3642" i="28" s="1"/>
  <c r="L3643" i="28" s="1"/>
  <c r="L3644" i="28" s="1"/>
  <c r="L3645" i="28" s="1"/>
  <c r="L3646" i="28" s="1"/>
  <c r="L3647" i="28" s="1"/>
  <c r="L3648" i="28" s="1"/>
  <c r="L3649" i="28" s="1"/>
  <c r="L3650" i="28" s="1"/>
  <c r="L3651" i="28" s="1"/>
  <c r="L3652" i="28" s="1"/>
  <c r="L3653" i="28" s="1"/>
  <c r="L3654" i="28" s="1"/>
  <c r="L3655" i="28" s="1"/>
  <c r="L3656" i="28" s="1"/>
  <c r="L3657" i="28" s="1"/>
  <c r="L3658" i="28" s="1"/>
  <c r="L3659" i="28" s="1"/>
  <c r="L3660" i="28" s="1"/>
  <c r="L3661" i="28" s="1"/>
  <c r="L3662" i="28" s="1"/>
  <c r="L3663" i="28" s="1"/>
  <c r="L3664" i="28" s="1"/>
  <c r="L3665" i="28" s="1"/>
  <c r="L3666" i="28" s="1"/>
  <c r="L3667" i="28" s="1"/>
  <c r="L3668" i="28" s="1"/>
  <c r="L3669" i="28" s="1"/>
  <c r="L3670" i="28" s="1"/>
  <c r="L3671" i="28" s="1"/>
  <c r="L3672" i="28" s="1"/>
  <c r="L3673" i="28" s="1"/>
  <c r="L3674" i="28" s="1"/>
  <c r="L3675" i="28" s="1"/>
  <c r="L3676" i="28" s="1"/>
  <c r="L3677" i="28" s="1"/>
  <c r="L3678" i="28" s="1"/>
  <c r="L3679" i="28" s="1"/>
  <c r="L3680" i="28" s="1"/>
  <c r="L3681" i="28" s="1"/>
  <c r="L3682" i="28" s="1"/>
  <c r="L3683" i="28" s="1"/>
  <c r="L3684" i="28" s="1"/>
  <c r="L3685" i="28" s="1"/>
  <c r="L3686" i="28" s="1"/>
  <c r="L3687" i="28" s="1"/>
  <c r="L3688" i="28" s="1"/>
  <c r="L3689" i="28" s="1"/>
  <c r="L3690" i="28" s="1"/>
  <c r="L3691" i="28" s="1"/>
  <c r="L3692" i="28" s="1"/>
  <c r="L3693" i="28" s="1"/>
  <c r="L3694" i="28" s="1"/>
  <c r="L3695" i="28" s="1"/>
  <c r="L3696" i="28" s="1"/>
  <c r="L3697" i="28" s="1"/>
  <c r="L3698" i="28" s="1"/>
  <c r="L3699" i="28" s="1"/>
  <c r="L3700" i="28" s="1"/>
  <c r="L3701" i="28" s="1"/>
  <c r="L3702" i="28" s="1"/>
  <c r="L3703" i="28" s="1"/>
  <c r="L3704" i="28" s="1"/>
  <c r="L3705" i="28" s="1"/>
  <c r="L3706" i="28" s="1"/>
  <c r="L3707" i="28" s="1"/>
  <c r="L3708" i="28" s="1"/>
  <c r="L3709" i="28" s="1"/>
  <c r="L3710" i="28" s="1"/>
  <c r="L3711" i="28" s="1"/>
  <c r="L3712" i="28" s="1"/>
  <c r="L3713" i="28" s="1"/>
  <c r="L3714" i="28" s="1"/>
  <c r="L3715" i="28" s="1"/>
  <c r="L3716" i="28" s="1"/>
  <c r="L3717" i="28" s="1"/>
  <c r="L3718" i="28" s="1"/>
  <c r="L3719" i="28" s="1"/>
  <c r="L3720" i="28" s="1"/>
  <c r="L3721" i="28" s="1"/>
  <c r="L3722" i="28" s="1"/>
  <c r="L3723" i="28" s="1"/>
  <c r="L3724" i="28" s="1"/>
  <c r="L3725" i="28" s="1"/>
  <c r="L3726" i="28" s="1"/>
  <c r="L3727" i="28" s="1"/>
  <c r="L3728" i="28" s="1"/>
  <c r="L3729" i="28" s="1"/>
  <c r="L3730" i="28" s="1"/>
  <c r="L3731" i="28" s="1"/>
  <c r="L3732" i="28" s="1"/>
  <c r="L3733" i="28" s="1"/>
  <c r="L3734" i="28" s="1"/>
  <c r="L3735" i="28" s="1"/>
  <c r="L3736" i="28" s="1"/>
  <c r="L3737" i="28" s="1"/>
  <c r="L3738" i="28" s="1"/>
  <c r="L3739" i="28" s="1"/>
  <c r="L3740" i="28" s="1"/>
  <c r="L3741" i="28" s="1"/>
  <c r="L3742" i="28" s="1"/>
  <c r="L3743" i="28" s="1"/>
  <c r="L3744" i="28" s="1"/>
  <c r="L3745" i="28" s="1"/>
  <c r="L3746" i="28" s="1"/>
  <c r="L3747" i="28" s="1"/>
  <c r="L3748" i="28" s="1"/>
  <c r="L3749" i="28" s="1"/>
  <c r="L3750" i="28" s="1"/>
  <c r="L3751" i="28" s="1"/>
  <c r="L3752" i="28" s="1"/>
  <c r="L3753" i="28" s="1"/>
  <c r="L3754" i="28" s="1"/>
  <c r="L3755" i="28" s="1"/>
  <c r="L3756" i="28" s="1"/>
  <c r="L3757" i="28" s="1"/>
  <c r="L3758" i="28" s="1"/>
  <c r="L3759" i="28" s="1"/>
  <c r="L3760" i="28" s="1"/>
  <c r="L3761" i="28" s="1"/>
  <c r="L3762" i="28" s="1"/>
  <c r="L3763" i="28" s="1"/>
  <c r="L3764" i="28" s="1"/>
  <c r="L3765" i="28" s="1"/>
  <c r="L3766" i="28" s="1"/>
  <c r="L3767" i="28" s="1"/>
  <c r="L3768" i="28" s="1"/>
  <c r="L3769" i="28" s="1"/>
  <c r="L3770" i="28" s="1"/>
  <c r="L3771" i="28" s="1"/>
  <c r="L3772" i="28" s="1"/>
  <c r="L3773" i="28" s="1"/>
  <c r="L3774" i="28" s="1"/>
  <c r="L3775" i="28" s="1"/>
  <c r="L3776" i="28" s="1"/>
  <c r="L3777" i="28" s="1"/>
  <c r="L3778" i="28" s="1"/>
  <c r="L3779" i="28" s="1"/>
  <c r="L3780" i="28" s="1"/>
  <c r="L3781" i="28" s="1"/>
  <c r="L3782" i="28" s="1"/>
  <c r="L3783" i="28" s="1"/>
  <c r="L3784" i="28" s="1"/>
  <c r="L3785" i="28" s="1"/>
  <c r="L3786" i="28" s="1"/>
  <c r="L3787" i="28" s="1"/>
  <c r="L3788" i="28" s="1"/>
  <c r="L3789" i="28" s="1"/>
  <c r="L3790" i="28" s="1"/>
  <c r="L3791" i="28" s="1"/>
  <c r="L3792" i="28" s="1"/>
  <c r="L3793" i="28" s="1"/>
  <c r="L3794" i="28" s="1"/>
  <c r="L3795" i="28" s="1"/>
  <c r="L3796" i="28" s="1"/>
  <c r="L3797" i="28" s="1"/>
  <c r="L3798" i="28" s="1"/>
  <c r="L3799" i="28" s="1"/>
  <c r="L3800" i="28" s="1"/>
  <c r="L3801" i="28" s="1"/>
  <c r="L3802" i="28" s="1"/>
  <c r="L3803" i="28" s="1"/>
  <c r="L3804" i="28" s="1"/>
  <c r="L3805" i="28" s="1"/>
  <c r="L3806" i="28" s="1"/>
  <c r="L3807" i="28" s="1"/>
  <c r="L3808" i="28" s="1"/>
  <c r="L3809" i="28" s="1"/>
  <c r="L3810" i="28" s="1"/>
  <c r="L3811" i="28" s="1"/>
  <c r="L3812" i="28" s="1"/>
  <c r="L3813" i="28" s="1"/>
  <c r="L3814" i="28" s="1"/>
  <c r="L3815" i="28" s="1"/>
  <c r="L3816" i="28" s="1"/>
  <c r="L3817" i="28" s="1"/>
  <c r="L3818" i="28" s="1"/>
  <c r="L3819" i="28" s="1"/>
  <c r="L3820" i="28" s="1"/>
  <c r="L3821" i="28" s="1"/>
  <c r="L3822" i="28" s="1"/>
  <c r="L3823" i="28" s="1"/>
  <c r="L3824" i="28" s="1"/>
  <c r="L3825" i="28" s="1"/>
  <c r="L3826" i="28" s="1"/>
  <c r="L3827" i="28" s="1"/>
  <c r="L3828" i="28" s="1"/>
  <c r="L3829" i="28" s="1"/>
  <c r="L3830" i="28" s="1"/>
  <c r="L3831" i="28" s="1"/>
  <c r="L3832" i="28" s="1"/>
  <c r="L3833" i="28" s="1"/>
  <c r="L3834" i="28" s="1"/>
  <c r="L3835" i="28" s="1"/>
  <c r="L3836" i="28" s="1"/>
  <c r="L3837" i="28" s="1"/>
  <c r="L3838" i="28" s="1"/>
  <c r="L3839" i="28" s="1"/>
  <c r="L3840" i="28" s="1"/>
  <c r="L3841" i="28" s="1"/>
  <c r="L3842" i="28" s="1"/>
  <c r="L3843" i="28" s="1"/>
  <c r="L3844" i="28" s="1"/>
  <c r="L3845" i="28" s="1"/>
  <c r="L3846" i="28" s="1"/>
  <c r="L3847" i="28" s="1"/>
  <c r="L3848" i="28" s="1"/>
  <c r="L3849" i="28" s="1"/>
  <c r="L3850" i="28" s="1"/>
  <c r="L3851" i="28" s="1"/>
  <c r="L3852" i="28" s="1"/>
  <c r="L3853" i="28" s="1"/>
  <c r="L3854" i="28" s="1"/>
  <c r="L3855" i="28" s="1"/>
  <c r="L3856" i="28" s="1"/>
  <c r="L3857" i="28" s="1"/>
  <c r="L3858" i="28" s="1"/>
  <c r="L3859" i="28" s="1"/>
  <c r="L3860" i="28" s="1"/>
  <c r="L3861" i="28" s="1"/>
  <c r="L3862" i="28" s="1"/>
  <c r="L3863" i="28" s="1"/>
  <c r="L3864" i="28" s="1"/>
  <c r="L3865" i="28" s="1"/>
  <c r="L3866" i="28" s="1"/>
  <c r="L3867" i="28" s="1"/>
  <c r="L3868" i="28" s="1"/>
  <c r="L3869" i="28" s="1"/>
  <c r="L3870" i="28" s="1"/>
  <c r="L3871" i="28" s="1"/>
  <c r="L3872" i="28" s="1"/>
  <c r="L3873" i="28" s="1"/>
  <c r="L3874" i="28" s="1"/>
  <c r="L3875" i="28" s="1"/>
  <c r="L3876" i="28" s="1"/>
  <c r="L3877" i="28" s="1"/>
  <c r="L3878" i="28" s="1"/>
  <c r="L3879" i="28" s="1"/>
  <c r="L3880" i="28" s="1"/>
  <c r="L3881" i="28" s="1"/>
  <c r="L3882" i="28" s="1"/>
  <c r="L3883" i="28" s="1"/>
  <c r="L3884" i="28" s="1"/>
  <c r="L3885" i="28" s="1"/>
  <c r="L3886" i="28" s="1"/>
  <c r="L3887" i="28" s="1"/>
  <c r="L3888" i="28" s="1"/>
  <c r="L3889" i="28" s="1"/>
  <c r="L3890" i="28" s="1"/>
  <c r="L3891" i="28" s="1"/>
  <c r="L3892" i="28" s="1"/>
  <c r="L3893" i="28" s="1"/>
  <c r="L3894" i="28" s="1"/>
  <c r="L3895" i="28" s="1"/>
  <c r="L3896" i="28" s="1"/>
  <c r="L3897" i="28" s="1"/>
  <c r="L3898" i="28" s="1"/>
  <c r="L3899" i="28" s="1"/>
  <c r="L3900" i="28" s="1"/>
  <c r="L3901" i="28" s="1"/>
  <c r="L3902" i="28" s="1"/>
  <c r="L3903" i="28" s="1"/>
  <c r="L3904" i="28" s="1"/>
  <c r="L3905" i="28" s="1"/>
  <c r="L3906" i="28" s="1"/>
  <c r="L3907" i="28" s="1"/>
  <c r="L3908" i="28" s="1"/>
  <c r="L3909" i="28" s="1"/>
  <c r="L3910" i="28" s="1"/>
  <c r="L3911" i="28" s="1"/>
  <c r="L3912" i="28" s="1"/>
  <c r="L3913" i="28" s="1"/>
  <c r="L3914" i="28" s="1"/>
  <c r="L3915" i="28" s="1"/>
  <c r="L3916" i="28" s="1"/>
  <c r="L3917" i="28" s="1"/>
  <c r="L3918" i="28" s="1"/>
  <c r="L3919" i="28" s="1"/>
  <c r="L3920" i="28" s="1"/>
  <c r="L3921" i="28" s="1"/>
  <c r="L3922" i="28" s="1"/>
  <c r="L3923" i="28" s="1"/>
  <c r="L3924" i="28" s="1"/>
  <c r="L3925" i="28" s="1"/>
  <c r="L3926" i="28" s="1"/>
  <c r="L3927" i="28" s="1"/>
  <c r="L3928" i="28" s="1"/>
  <c r="L3929" i="28" s="1"/>
  <c r="L3930" i="28" s="1"/>
  <c r="L3931" i="28" s="1"/>
  <c r="L3932" i="28" s="1"/>
  <c r="L3933" i="28" s="1"/>
  <c r="L3934" i="28" s="1"/>
  <c r="L3935" i="28" s="1"/>
  <c r="L3936" i="28" s="1"/>
  <c r="L3937" i="28" s="1"/>
  <c r="L3938" i="28" s="1"/>
  <c r="L3939" i="28" s="1"/>
  <c r="L3940" i="28" s="1"/>
  <c r="L3941" i="28" s="1"/>
  <c r="L3942" i="28" s="1"/>
  <c r="L3943" i="28" s="1"/>
  <c r="L3944" i="28" s="1"/>
  <c r="L3945" i="28" s="1"/>
  <c r="L3946" i="28" s="1"/>
  <c r="L3947" i="28" s="1"/>
  <c r="L3948" i="28" s="1"/>
  <c r="L3949" i="28" s="1"/>
  <c r="L3950" i="28" s="1"/>
  <c r="L3951" i="28" s="1"/>
  <c r="L3952" i="28" s="1"/>
  <c r="L3953" i="28" s="1"/>
  <c r="L3954" i="28" s="1"/>
  <c r="L3955" i="28" s="1"/>
  <c r="L3956" i="28" s="1"/>
  <c r="L3957" i="28" s="1"/>
  <c r="L3958" i="28" s="1"/>
  <c r="L3959" i="28" s="1"/>
  <c r="L3960" i="28" s="1"/>
  <c r="L3961" i="28" s="1"/>
  <c r="L3962" i="28" s="1"/>
  <c r="L3963" i="28" s="1"/>
  <c r="L3964" i="28" s="1"/>
  <c r="L3965" i="28" s="1"/>
  <c r="L3966" i="28" s="1"/>
  <c r="L3967" i="28" s="1"/>
  <c r="L3968" i="28" s="1"/>
  <c r="L3969" i="28" s="1"/>
  <c r="L3970" i="28" s="1"/>
  <c r="L3971" i="28" s="1"/>
  <c r="L3972" i="28" s="1"/>
  <c r="L3973" i="28" s="1"/>
  <c r="L3974" i="28" s="1"/>
  <c r="L3975" i="28" s="1"/>
  <c r="L3976" i="28" s="1"/>
  <c r="L3977" i="28" s="1"/>
  <c r="L3978" i="28" s="1"/>
  <c r="L3979" i="28" s="1"/>
  <c r="L3980" i="28" s="1"/>
  <c r="L3981" i="28" s="1"/>
  <c r="L3982" i="28" s="1"/>
  <c r="L3983" i="28" s="1"/>
  <c r="L3984" i="28" s="1"/>
  <c r="L3985" i="28" s="1"/>
  <c r="L3986" i="28" s="1"/>
  <c r="L3987" i="28" s="1"/>
  <c r="L3988" i="28" s="1"/>
  <c r="L3989" i="28" s="1"/>
  <c r="L3990" i="28" s="1"/>
  <c r="L3991" i="28" s="1"/>
  <c r="L3992" i="28" s="1"/>
  <c r="L3993" i="28" s="1"/>
  <c r="L3994" i="28" s="1"/>
  <c r="L3995" i="28" s="1"/>
  <c r="L3996" i="28" s="1"/>
  <c r="L3997" i="28" s="1"/>
  <c r="L3998" i="28" s="1"/>
  <c r="L3999" i="28" s="1"/>
  <c r="I6" i="28"/>
  <c r="I7" i="28" s="1"/>
  <c r="I8" i="28" s="1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I30" i="28" s="1"/>
  <c r="I31" i="28" s="1"/>
  <c r="I32" i="28" s="1"/>
  <c r="I33" i="28" s="1"/>
  <c r="I34" i="28" s="1"/>
  <c r="I35" i="28" s="1"/>
  <c r="I36" i="28" s="1"/>
  <c r="I37" i="28" s="1"/>
  <c r="I38" i="28" s="1"/>
  <c r="I39" i="28" s="1"/>
  <c r="I40" i="28" s="1"/>
  <c r="I41" i="28" s="1"/>
  <c r="I42" i="28" s="1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I67" i="28" s="1"/>
  <c r="I68" i="28" s="1"/>
  <c r="I69" i="28" s="1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I80" i="28" s="1"/>
  <c r="I81" i="28" s="1"/>
  <c r="I82" i="28" s="1"/>
  <c r="I83" i="28" s="1"/>
  <c r="I84" i="28" s="1"/>
  <c r="I85" i="28" s="1"/>
  <c r="I86" i="28" s="1"/>
  <c r="I87" i="28" s="1"/>
  <c r="I88" i="28" s="1"/>
  <c r="I89" i="28" s="1"/>
  <c r="I90" i="28" s="1"/>
  <c r="I91" i="28" s="1"/>
  <c r="I92" i="28" s="1"/>
  <c r="I93" i="28" s="1"/>
  <c r="I94" i="28" s="1"/>
  <c r="I95" i="28" s="1"/>
  <c r="I96" i="28" s="1"/>
  <c r="I97" i="28" s="1"/>
  <c r="I98" i="28" s="1"/>
  <c r="I99" i="28" s="1"/>
  <c r="I100" i="28" s="1"/>
  <c r="I101" i="28" s="1"/>
  <c r="I102" i="28" s="1"/>
  <c r="I103" i="28" s="1"/>
  <c r="I104" i="28" s="1"/>
  <c r="I105" i="28" s="1"/>
  <c r="I106" i="28" s="1"/>
  <c r="I107" i="28" s="1"/>
  <c r="I108" i="28" s="1"/>
  <c r="I109" i="28" s="1"/>
  <c r="I110" i="28" s="1"/>
  <c r="I111" i="28" s="1"/>
  <c r="I112" i="28" s="1"/>
  <c r="I113" i="28" s="1"/>
  <c r="I114" i="28" s="1"/>
  <c r="I115" i="28" s="1"/>
  <c r="I116" i="28" s="1"/>
  <c r="I117" i="28" s="1"/>
  <c r="I118" i="28" s="1"/>
  <c r="I119" i="28" s="1"/>
  <c r="I120" i="28" s="1"/>
  <c r="I121" i="28" s="1"/>
  <c r="I122" i="28" s="1"/>
  <c r="I123" i="28" s="1"/>
  <c r="I124" i="28" s="1"/>
  <c r="I125" i="28" s="1"/>
  <c r="I126" i="28" s="1"/>
  <c r="I127" i="28" s="1"/>
  <c r="I128" i="28" s="1"/>
  <c r="I129" i="28" s="1"/>
  <c r="I130" i="28" s="1"/>
  <c r="I131" i="28" s="1"/>
  <c r="I132" i="28" s="1"/>
  <c r="I133" i="28" s="1"/>
  <c r="I134" i="28" s="1"/>
  <c r="I135" i="28" s="1"/>
  <c r="I136" i="28" s="1"/>
  <c r="I137" i="28" s="1"/>
  <c r="I138" i="28" s="1"/>
  <c r="I139" i="28" s="1"/>
  <c r="I140" i="28" s="1"/>
  <c r="I141" i="28" s="1"/>
  <c r="I142" i="28" s="1"/>
  <c r="I143" i="28" s="1"/>
  <c r="I144" i="28" s="1"/>
  <c r="I145" i="28" s="1"/>
  <c r="I146" i="28" s="1"/>
  <c r="I147" i="28" s="1"/>
  <c r="I148" i="28" s="1"/>
  <c r="I149" i="28" s="1"/>
  <c r="I150" i="28" s="1"/>
  <c r="I151" i="28" s="1"/>
  <c r="I152" i="28" s="1"/>
  <c r="I153" i="28" s="1"/>
  <c r="I154" i="28" s="1"/>
  <c r="I155" i="28" s="1"/>
  <c r="I156" i="28" s="1"/>
  <c r="I157" i="28" s="1"/>
  <c r="I158" i="28" s="1"/>
  <c r="I159" i="28" s="1"/>
  <c r="I160" i="28" s="1"/>
  <c r="I161" i="28" s="1"/>
  <c r="I162" i="28" s="1"/>
  <c r="I163" i="28" s="1"/>
  <c r="I164" i="28" s="1"/>
  <c r="I165" i="28" s="1"/>
  <c r="I166" i="28" s="1"/>
  <c r="I167" i="28" s="1"/>
  <c r="I168" i="28" s="1"/>
  <c r="I169" i="28" s="1"/>
  <c r="I170" i="28" s="1"/>
  <c r="I171" i="28" s="1"/>
  <c r="I172" i="28" s="1"/>
  <c r="I173" i="28" s="1"/>
  <c r="I174" i="28" s="1"/>
  <c r="I175" i="28" s="1"/>
  <c r="I176" i="28" s="1"/>
  <c r="I177" i="28" s="1"/>
  <c r="I178" i="28" s="1"/>
  <c r="I179" i="28" s="1"/>
  <c r="I180" i="28" s="1"/>
  <c r="I181" i="28" s="1"/>
  <c r="I182" i="28" s="1"/>
  <c r="I183" i="28" s="1"/>
  <c r="I184" i="28" s="1"/>
  <c r="I185" i="28" s="1"/>
  <c r="I186" i="28" s="1"/>
  <c r="I187" i="28" s="1"/>
  <c r="I188" i="28" s="1"/>
  <c r="I189" i="28" s="1"/>
  <c r="I190" i="28" s="1"/>
  <c r="I191" i="28" s="1"/>
  <c r="I192" i="28" s="1"/>
  <c r="I193" i="28" s="1"/>
  <c r="I194" i="28" s="1"/>
  <c r="I195" i="28" s="1"/>
  <c r="I196" i="28" s="1"/>
  <c r="I197" i="28" s="1"/>
  <c r="I198" i="28" s="1"/>
  <c r="I199" i="28" s="1"/>
  <c r="I200" i="28" s="1"/>
  <c r="I201" i="28" s="1"/>
  <c r="I202" i="28" s="1"/>
  <c r="I203" i="28" s="1"/>
  <c r="I204" i="28" s="1"/>
  <c r="I205" i="28" s="1"/>
  <c r="I206" i="28" s="1"/>
  <c r="I207" i="28" s="1"/>
  <c r="I208" i="28" s="1"/>
  <c r="I209" i="28" s="1"/>
  <c r="I210" i="28" s="1"/>
  <c r="I211" i="28" s="1"/>
  <c r="I212" i="28" s="1"/>
  <c r="I213" i="28" s="1"/>
  <c r="I214" i="28" s="1"/>
  <c r="I215" i="28" s="1"/>
  <c r="I216" i="28" s="1"/>
  <c r="I217" i="28" s="1"/>
  <c r="I218" i="28" s="1"/>
  <c r="I219" i="28" s="1"/>
  <c r="I220" i="28" s="1"/>
  <c r="I221" i="28" s="1"/>
  <c r="I222" i="28" s="1"/>
  <c r="I223" i="28" s="1"/>
  <c r="I224" i="28" s="1"/>
  <c r="I225" i="28" s="1"/>
  <c r="I226" i="28" s="1"/>
  <c r="I227" i="28" s="1"/>
  <c r="I228" i="28" s="1"/>
  <c r="I229" i="28" s="1"/>
  <c r="I230" i="28" s="1"/>
  <c r="I231" i="28" s="1"/>
  <c r="I232" i="28" s="1"/>
  <c r="I233" i="28" s="1"/>
  <c r="I234" i="28" s="1"/>
  <c r="I235" i="28" s="1"/>
  <c r="I236" i="28" s="1"/>
  <c r="I237" i="28" s="1"/>
  <c r="I238" i="28" s="1"/>
  <c r="I239" i="28" s="1"/>
  <c r="I240" i="28" s="1"/>
  <c r="I241" i="28" s="1"/>
  <c r="I242" i="28" s="1"/>
  <c r="I243" i="28" s="1"/>
  <c r="I244" i="28" s="1"/>
  <c r="I245" i="28" s="1"/>
  <c r="I246" i="28" s="1"/>
  <c r="I247" i="28" s="1"/>
  <c r="I248" i="28" s="1"/>
  <c r="I249" i="28" s="1"/>
  <c r="I250" i="28" s="1"/>
  <c r="I251" i="28" s="1"/>
  <c r="I252" i="28" s="1"/>
  <c r="I253" i="28" s="1"/>
  <c r="I254" i="28" s="1"/>
  <c r="I255" i="28" s="1"/>
  <c r="I256" i="28" s="1"/>
  <c r="I257" i="28" s="1"/>
  <c r="I258" i="28" s="1"/>
  <c r="I259" i="28" s="1"/>
  <c r="I260" i="28" s="1"/>
  <c r="I261" i="28" s="1"/>
  <c r="I262" i="28" s="1"/>
  <c r="I263" i="28" s="1"/>
  <c r="I264" i="28" s="1"/>
  <c r="I265" i="28" s="1"/>
  <c r="I266" i="28" s="1"/>
  <c r="I267" i="28" s="1"/>
  <c r="I268" i="28" s="1"/>
  <c r="I269" i="28" s="1"/>
  <c r="I270" i="28" s="1"/>
  <c r="I271" i="28" s="1"/>
  <c r="I272" i="28" s="1"/>
  <c r="I273" i="28" s="1"/>
  <c r="I274" i="28" s="1"/>
  <c r="I275" i="28" s="1"/>
  <c r="I276" i="28" s="1"/>
  <c r="I277" i="28" s="1"/>
  <c r="I278" i="28" s="1"/>
  <c r="I279" i="28" s="1"/>
  <c r="I280" i="28" s="1"/>
  <c r="I281" i="28" s="1"/>
  <c r="I282" i="28" s="1"/>
  <c r="I283" i="28" s="1"/>
  <c r="I284" i="28" s="1"/>
  <c r="I285" i="28" s="1"/>
  <c r="I286" i="28" s="1"/>
  <c r="I287" i="28" s="1"/>
  <c r="I288" i="28" s="1"/>
  <c r="I289" i="28" s="1"/>
  <c r="I290" i="28" s="1"/>
  <c r="I291" i="28" s="1"/>
  <c r="I292" i="28" s="1"/>
  <c r="I293" i="28" s="1"/>
  <c r="I294" i="28" s="1"/>
  <c r="I295" i="28" s="1"/>
  <c r="I296" i="28" s="1"/>
  <c r="I297" i="28" s="1"/>
  <c r="I298" i="28" s="1"/>
  <c r="I299" i="28" s="1"/>
  <c r="I300" i="28" s="1"/>
  <c r="I301" i="28" s="1"/>
  <c r="I302" i="28" s="1"/>
  <c r="I303" i="28" s="1"/>
  <c r="I304" i="28" s="1"/>
  <c r="I305" i="28" s="1"/>
  <c r="I306" i="28" s="1"/>
  <c r="I307" i="28" s="1"/>
  <c r="I308" i="28" s="1"/>
  <c r="I309" i="28" s="1"/>
  <c r="I310" i="28" s="1"/>
  <c r="I311" i="28" s="1"/>
  <c r="I312" i="28" s="1"/>
  <c r="I313" i="28" s="1"/>
  <c r="I314" i="28" s="1"/>
  <c r="I315" i="28" s="1"/>
  <c r="I316" i="28" s="1"/>
  <c r="I317" i="28" s="1"/>
  <c r="I318" i="28" s="1"/>
  <c r="I319" i="28" s="1"/>
  <c r="I320" i="28" s="1"/>
  <c r="I321" i="28" s="1"/>
  <c r="I322" i="28" s="1"/>
  <c r="I323" i="28" s="1"/>
  <c r="I324" i="28" s="1"/>
  <c r="I325" i="28" s="1"/>
  <c r="I326" i="28" s="1"/>
  <c r="I327" i="28" s="1"/>
  <c r="I328" i="28" s="1"/>
  <c r="I329" i="28" s="1"/>
  <c r="I330" i="28" s="1"/>
  <c r="I331" i="28" s="1"/>
  <c r="I332" i="28" s="1"/>
  <c r="I333" i="28" s="1"/>
  <c r="I334" i="28" s="1"/>
  <c r="I335" i="28" s="1"/>
  <c r="I336" i="28" s="1"/>
  <c r="I337" i="28" s="1"/>
  <c r="I338" i="28" s="1"/>
  <c r="I339" i="28" s="1"/>
  <c r="I340" i="28" s="1"/>
  <c r="I341" i="28" s="1"/>
  <c r="I342" i="28" s="1"/>
  <c r="I343" i="28" s="1"/>
  <c r="I344" i="28" s="1"/>
  <c r="I345" i="28" s="1"/>
  <c r="I346" i="28" s="1"/>
  <c r="I347" i="28" s="1"/>
  <c r="I348" i="28" s="1"/>
  <c r="I349" i="28" s="1"/>
  <c r="I350" i="28" s="1"/>
  <c r="I351" i="28" s="1"/>
  <c r="I352" i="28" s="1"/>
  <c r="I353" i="28" s="1"/>
  <c r="I354" i="28" s="1"/>
  <c r="I355" i="28" s="1"/>
  <c r="I356" i="28" s="1"/>
  <c r="I357" i="28" s="1"/>
  <c r="I358" i="28" s="1"/>
  <c r="I359" i="28" s="1"/>
  <c r="I360" i="28" s="1"/>
  <c r="I361" i="28" s="1"/>
  <c r="I362" i="28" s="1"/>
  <c r="I363" i="28" s="1"/>
  <c r="I364" i="28" s="1"/>
  <c r="I365" i="28" s="1"/>
  <c r="I366" i="28" s="1"/>
  <c r="I367" i="28" s="1"/>
  <c r="I368" i="28" s="1"/>
  <c r="I369" i="28" s="1"/>
  <c r="I370" i="28" s="1"/>
  <c r="I371" i="28" s="1"/>
  <c r="I372" i="28" s="1"/>
  <c r="I373" i="28" s="1"/>
  <c r="I374" i="28" s="1"/>
  <c r="I375" i="28" s="1"/>
  <c r="I376" i="28" s="1"/>
  <c r="I377" i="28" s="1"/>
  <c r="I378" i="28" s="1"/>
  <c r="I379" i="28" s="1"/>
  <c r="I380" i="28" s="1"/>
  <c r="I381" i="28" s="1"/>
  <c r="I382" i="28" s="1"/>
  <c r="I383" i="28" s="1"/>
  <c r="I384" i="28" s="1"/>
  <c r="I385" i="28" s="1"/>
  <c r="I386" i="28" s="1"/>
  <c r="I387" i="28" s="1"/>
  <c r="I388" i="28" s="1"/>
  <c r="I389" i="28" s="1"/>
  <c r="I390" i="28" s="1"/>
  <c r="I391" i="28" s="1"/>
  <c r="I392" i="28" s="1"/>
  <c r="I393" i="28" s="1"/>
  <c r="I394" i="28" s="1"/>
  <c r="I395" i="28" s="1"/>
  <c r="I396" i="28" s="1"/>
  <c r="I397" i="28" s="1"/>
  <c r="I398" i="28" s="1"/>
  <c r="I399" i="28" s="1"/>
  <c r="I400" i="28" s="1"/>
  <c r="I401" i="28" s="1"/>
  <c r="I402" i="28" s="1"/>
  <c r="I403" i="28" s="1"/>
  <c r="I404" i="28" s="1"/>
  <c r="I405" i="28" s="1"/>
  <c r="I406" i="28" s="1"/>
  <c r="I407" i="28" s="1"/>
  <c r="I408" i="28" s="1"/>
  <c r="I409" i="28" s="1"/>
  <c r="I410" i="28" s="1"/>
  <c r="I411" i="28" s="1"/>
  <c r="I412" i="28" s="1"/>
  <c r="I413" i="28" s="1"/>
  <c r="I414" i="28" s="1"/>
  <c r="I415" i="28" s="1"/>
  <c r="I416" i="28" s="1"/>
  <c r="I417" i="28" s="1"/>
  <c r="I418" i="28" s="1"/>
  <c r="I419" i="28" s="1"/>
  <c r="I420" i="28" s="1"/>
  <c r="I421" i="28" s="1"/>
  <c r="I422" i="28" s="1"/>
  <c r="I423" i="28" s="1"/>
  <c r="I424" i="28" s="1"/>
  <c r="I425" i="28" s="1"/>
  <c r="I426" i="28" s="1"/>
  <c r="I427" i="28" s="1"/>
  <c r="I428" i="28" s="1"/>
  <c r="I429" i="28" s="1"/>
  <c r="I430" i="28" s="1"/>
  <c r="I431" i="28" s="1"/>
  <c r="I432" i="28" s="1"/>
  <c r="I433" i="28" s="1"/>
  <c r="I434" i="28" s="1"/>
  <c r="I435" i="28" s="1"/>
  <c r="I436" i="28" s="1"/>
  <c r="I437" i="28" s="1"/>
  <c r="I438" i="28" s="1"/>
  <c r="I439" i="28" s="1"/>
  <c r="I440" i="28" s="1"/>
  <c r="I441" i="28" s="1"/>
  <c r="I442" i="28" s="1"/>
  <c r="I443" i="28" s="1"/>
  <c r="I444" i="28" s="1"/>
  <c r="I445" i="28" s="1"/>
  <c r="I446" i="28" s="1"/>
  <c r="I447" i="28" s="1"/>
  <c r="I448" i="28" s="1"/>
  <c r="I449" i="28" s="1"/>
  <c r="I450" i="28" s="1"/>
  <c r="I451" i="28" s="1"/>
  <c r="I452" i="28" s="1"/>
  <c r="I453" i="28" s="1"/>
  <c r="I454" i="28" s="1"/>
  <c r="I455" i="28" s="1"/>
  <c r="I456" i="28" s="1"/>
  <c r="I457" i="28" s="1"/>
  <c r="I458" i="28" s="1"/>
  <c r="I459" i="28" s="1"/>
  <c r="I460" i="28" s="1"/>
  <c r="I461" i="28" s="1"/>
  <c r="I462" i="28" s="1"/>
  <c r="I463" i="28" s="1"/>
  <c r="I464" i="28" s="1"/>
  <c r="I465" i="28" s="1"/>
  <c r="I466" i="28" s="1"/>
  <c r="I467" i="28" s="1"/>
  <c r="I468" i="28" s="1"/>
  <c r="I469" i="28" s="1"/>
  <c r="I470" i="28" s="1"/>
  <c r="I471" i="28" s="1"/>
  <c r="I472" i="28" s="1"/>
  <c r="I473" i="28" s="1"/>
  <c r="I474" i="28" s="1"/>
  <c r="I475" i="28" s="1"/>
  <c r="I476" i="28" s="1"/>
  <c r="I477" i="28" s="1"/>
  <c r="I478" i="28" s="1"/>
  <c r="I479" i="28" s="1"/>
  <c r="I480" i="28" s="1"/>
  <c r="I481" i="28" s="1"/>
  <c r="I482" i="28" s="1"/>
  <c r="I483" i="28" s="1"/>
  <c r="I484" i="28" s="1"/>
  <c r="I485" i="28" s="1"/>
  <c r="I486" i="28" s="1"/>
  <c r="I487" i="28" s="1"/>
  <c r="I488" i="28" s="1"/>
  <c r="I489" i="28" s="1"/>
  <c r="I490" i="28" s="1"/>
  <c r="I491" i="28" s="1"/>
  <c r="I492" i="28" s="1"/>
  <c r="I493" i="28" s="1"/>
  <c r="I494" i="28" s="1"/>
  <c r="I495" i="28" s="1"/>
  <c r="I496" i="28" s="1"/>
  <c r="I497" i="28" s="1"/>
  <c r="I498" i="28" s="1"/>
  <c r="I499" i="28" s="1"/>
  <c r="I500" i="28" s="1"/>
  <c r="I501" i="28" s="1"/>
  <c r="I502" i="28" s="1"/>
  <c r="I503" i="28" s="1"/>
  <c r="I504" i="28" s="1"/>
  <c r="I505" i="28" s="1"/>
  <c r="I506" i="28" s="1"/>
  <c r="I507" i="28" s="1"/>
  <c r="I508" i="28" s="1"/>
  <c r="I509" i="28" s="1"/>
  <c r="I510" i="28" s="1"/>
  <c r="I511" i="28" s="1"/>
  <c r="I512" i="28" s="1"/>
  <c r="I513" i="28" s="1"/>
  <c r="I514" i="28" s="1"/>
  <c r="I515" i="28" s="1"/>
  <c r="I516" i="28" s="1"/>
  <c r="I517" i="28" s="1"/>
  <c r="I518" i="28" s="1"/>
  <c r="I519" i="28" s="1"/>
  <c r="I520" i="28" s="1"/>
  <c r="I521" i="28" s="1"/>
  <c r="I522" i="28" s="1"/>
  <c r="I523" i="28" s="1"/>
  <c r="I524" i="28" s="1"/>
  <c r="I525" i="28" s="1"/>
  <c r="I526" i="28" s="1"/>
  <c r="I527" i="28" s="1"/>
  <c r="I528" i="28" s="1"/>
  <c r="I529" i="28" s="1"/>
  <c r="I530" i="28" s="1"/>
  <c r="I531" i="28" s="1"/>
  <c r="I532" i="28" s="1"/>
  <c r="I533" i="28" s="1"/>
  <c r="I534" i="28" s="1"/>
  <c r="I535" i="28" s="1"/>
  <c r="I536" i="28" s="1"/>
  <c r="I537" i="28" s="1"/>
  <c r="I538" i="28" s="1"/>
  <c r="I539" i="28" s="1"/>
  <c r="I540" i="28" s="1"/>
  <c r="I541" i="28" s="1"/>
  <c r="I542" i="28" s="1"/>
  <c r="I543" i="28" s="1"/>
  <c r="I544" i="28" s="1"/>
  <c r="I545" i="28" s="1"/>
  <c r="I546" i="28" s="1"/>
  <c r="I547" i="28" s="1"/>
  <c r="I548" i="28" s="1"/>
  <c r="I549" i="28" s="1"/>
  <c r="I550" i="28" s="1"/>
  <c r="I551" i="28" s="1"/>
  <c r="I552" i="28" s="1"/>
  <c r="I553" i="28" s="1"/>
  <c r="I554" i="28" s="1"/>
  <c r="I555" i="28" s="1"/>
  <c r="I556" i="28" s="1"/>
  <c r="I557" i="28" s="1"/>
  <c r="I558" i="28" s="1"/>
  <c r="I559" i="28" s="1"/>
  <c r="I560" i="28" s="1"/>
  <c r="I561" i="28" s="1"/>
  <c r="I562" i="28" s="1"/>
  <c r="I563" i="28" s="1"/>
  <c r="I564" i="28" s="1"/>
  <c r="I565" i="28" s="1"/>
  <c r="I566" i="28" s="1"/>
  <c r="I567" i="28" s="1"/>
  <c r="I568" i="28" s="1"/>
  <c r="I569" i="28" s="1"/>
  <c r="I570" i="28" s="1"/>
  <c r="I571" i="28" s="1"/>
  <c r="I572" i="28" s="1"/>
  <c r="I573" i="28" s="1"/>
  <c r="I574" i="28" s="1"/>
  <c r="I575" i="28" s="1"/>
  <c r="I576" i="28" s="1"/>
  <c r="I577" i="28" s="1"/>
  <c r="I578" i="28" s="1"/>
  <c r="I579" i="28" s="1"/>
  <c r="I580" i="28" s="1"/>
  <c r="I581" i="28" s="1"/>
  <c r="I582" i="28" s="1"/>
  <c r="I583" i="28" s="1"/>
  <c r="I584" i="28" s="1"/>
  <c r="I585" i="28" s="1"/>
  <c r="I586" i="28" s="1"/>
  <c r="I587" i="28" s="1"/>
  <c r="I588" i="28" s="1"/>
  <c r="I589" i="28" s="1"/>
  <c r="I590" i="28" s="1"/>
  <c r="I591" i="28" s="1"/>
  <c r="I592" i="28" s="1"/>
  <c r="I593" i="28" s="1"/>
  <c r="I594" i="28" s="1"/>
  <c r="I595" i="28" s="1"/>
  <c r="I596" i="28" s="1"/>
  <c r="I597" i="28" s="1"/>
  <c r="I598" i="28" s="1"/>
  <c r="I599" i="28" s="1"/>
  <c r="I600" i="28" s="1"/>
  <c r="I601" i="28" s="1"/>
  <c r="I602" i="28" s="1"/>
  <c r="I603" i="28" s="1"/>
  <c r="I604" i="28" s="1"/>
  <c r="I605" i="28" s="1"/>
  <c r="I606" i="28" s="1"/>
  <c r="I607" i="28" s="1"/>
  <c r="I608" i="28" s="1"/>
  <c r="I609" i="28" s="1"/>
  <c r="I610" i="28" s="1"/>
  <c r="I611" i="28" s="1"/>
  <c r="I612" i="28" s="1"/>
  <c r="I613" i="28" s="1"/>
  <c r="I614" i="28" s="1"/>
  <c r="I615" i="28" s="1"/>
  <c r="I616" i="28" s="1"/>
  <c r="I617" i="28" s="1"/>
  <c r="I618" i="28" s="1"/>
  <c r="I619" i="28" s="1"/>
  <c r="I620" i="28" s="1"/>
  <c r="I621" i="28" s="1"/>
  <c r="I622" i="28" s="1"/>
  <c r="I623" i="28" s="1"/>
  <c r="I624" i="28" s="1"/>
  <c r="I625" i="28" s="1"/>
  <c r="I626" i="28" s="1"/>
  <c r="I627" i="28" s="1"/>
  <c r="I628" i="28" s="1"/>
  <c r="I629" i="28" s="1"/>
  <c r="I630" i="28" s="1"/>
  <c r="I631" i="28" s="1"/>
  <c r="I632" i="28" s="1"/>
  <c r="I633" i="28" s="1"/>
  <c r="I634" i="28" s="1"/>
  <c r="I635" i="28" s="1"/>
  <c r="I636" i="28" s="1"/>
  <c r="I637" i="28" s="1"/>
  <c r="I638" i="28" s="1"/>
  <c r="I639" i="28" s="1"/>
  <c r="I640" i="28" s="1"/>
  <c r="I641" i="28" s="1"/>
  <c r="I642" i="28" s="1"/>
  <c r="I643" i="28" s="1"/>
  <c r="I644" i="28" s="1"/>
  <c r="I645" i="28" s="1"/>
  <c r="I646" i="28" s="1"/>
  <c r="I647" i="28" s="1"/>
  <c r="I648" i="28" s="1"/>
  <c r="I649" i="28" s="1"/>
  <c r="I650" i="28" s="1"/>
  <c r="I651" i="28" s="1"/>
  <c r="I652" i="28" s="1"/>
  <c r="I653" i="28" s="1"/>
  <c r="I654" i="28" s="1"/>
  <c r="I655" i="28" s="1"/>
  <c r="I656" i="28" s="1"/>
  <c r="I657" i="28" s="1"/>
  <c r="I658" i="28" s="1"/>
  <c r="I659" i="28" s="1"/>
  <c r="I660" i="28" s="1"/>
  <c r="I661" i="28" s="1"/>
  <c r="I662" i="28" s="1"/>
  <c r="I663" i="28" s="1"/>
  <c r="I664" i="28" s="1"/>
  <c r="I665" i="28" s="1"/>
  <c r="I666" i="28" s="1"/>
  <c r="I667" i="28" s="1"/>
  <c r="I668" i="28" s="1"/>
  <c r="I669" i="28" s="1"/>
  <c r="I670" i="28" s="1"/>
  <c r="I671" i="28" s="1"/>
  <c r="I672" i="28" s="1"/>
  <c r="I673" i="28" s="1"/>
  <c r="I674" i="28" s="1"/>
  <c r="I675" i="28" s="1"/>
  <c r="I676" i="28" s="1"/>
  <c r="I677" i="28" s="1"/>
  <c r="I678" i="28" s="1"/>
  <c r="I679" i="28" s="1"/>
  <c r="I680" i="28" s="1"/>
  <c r="I681" i="28" s="1"/>
  <c r="I682" i="28" s="1"/>
  <c r="I683" i="28" s="1"/>
  <c r="I684" i="28" s="1"/>
  <c r="I685" i="28" s="1"/>
  <c r="I686" i="28" s="1"/>
  <c r="I687" i="28" s="1"/>
  <c r="I688" i="28" s="1"/>
  <c r="I689" i="28" s="1"/>
  <c r="I690" i="28" s="1"/>
  <c r="I691" i="28" s="1"/>
  <c r="I692" i="28" s="1"/>
  <c r="I693" i="28" s="1"/>
  <c r="I694" i="28" s="1"/>
  <c r="I695" i="28" s="1"/>
  <c r="I696" i="28" s="1"/>
  <c r="I697" i="28" s="1"/>
  <c r="I698" i="28" s="1"/>
  <c r="I699" i="28" s="1"/>
  <c r="I700" i="28" s="1"/>
  <c r="I701" i="28" s="1"/>
  <c r="I702" i="28" s="1"/>
  <c r="I703" i="28" s="1"/>
  <c r="I704" i="28" s="1"/>
  <c r="I705" i="28" s="1"/>
  <c r="I706" i="28" s="1"/>
  <c r="I707" i="28" s="1"/>
  <c r="I708" i="28" s="1"/>
  <c r="I709" i="28" s="1"/>
  <c r="I710" i="28" s="1"/>
  <c r="I711" i="28" s="1"/>
  <c r="I712" i="28" s="1"/>
  <c r="I713" i="28" s="1"/>
  <c r="I714" i="28" s="1"/>
  <c r="I715" i="28" s="1"/>
  <c r="I716" i="28" s="1"/>
  <c r="I717" i="28" s="1"/>
  <c r="I718" i="28" s="1"/>
  <c r="I719" i="28" s="1"/>
  <c r="I720" i="28" s="1"/>
  <c r="I721" i="28" s="1"/>
  <c r="I722" i="28" s="1"/>
  <c r="I723" i="28" s="1"/>
  <c r="I724" i="28" s="1"/>
  <c r="I725" i="28" s="1"/>
  <c r="I726" i="28" s="1"/>
  <c r="I727" i="28" s="1"/>
  <c r="I728" i="28" s="1"/>
  <c r="I729" i="28" s="1"/>
  <c r="I730" i="28" s="1"/>
  <c r="I731" i="28" s="1"/>
  <c r="I732" i="28" s="1"/>
  <c r="I733" i="28" s="1"/>
  <c r="I734" i="28" s="1"/>
  <c r="I735" i="28" s="1"/>
  <c r="I736" i="28" s="1"/>
  <c r="I737" i="28" s="1"/>
  <c r="I738" i="28" s="1"/>
  <c r="I739" i="28" s="1"/>
  <c r="I740" i="28" s="1"/>
  <c r="I741" i="28" s="1"/>
  <c r="I742" i="28" s="1"/>
  <c r="I743" i="28" s="1"/>
  <c r="I744" i="28" s="1"/>
  <c r="I745" i="28" s="1"/>
  <c r="I746" i="28" s="1"/>
  <c r="I747" i="28" s="1"/>
  <c r="I748" i="28" s="1"/>
  <c r="I749" i="28" s="1"/>
  <c r="I750" i="28" s="1"/>
  <c r="I751" i="28" s="1"/>
  <c r="I752" i="28" s="1"/>
  <c r="I753" i="28" s="1"/>
  <c r="I754" i="28" s="1"/>
  <c r="I755" i="28" s="1"/>
  <c r="I756" i="28" s="1"/>
  <c r="I757" i="28" s="1"/>
  <c r="I758" i="28" s="1"/>
  <c r="I759" i="28" s="1"/>
  <c r="I760" i="28" s="1"/>
  <c r="I761" i="28" s="1"/>
  <c r="I762" i="28" s="1"/>
  <c r="I763" i="28" s="1"/>
  <c r="I764" i="28" s="1"/>
  <c r="I765" i="28" s="1"/>
  <c r="I766" i="28" s="1"/>
  <c r="I767" i="28" s="1"/>
  <c r="I768" i="28" s="1"/>
  <c r="I769" i="28" s="1"/>
  <c r="I770" i="28" s="1"/>
  <c r="I771" i="28" s="1"/>
  <c r="I772" i="28" s="1"/>
  <c r="I773" i="28" s="1"/>
  <c r="I774" i="28" s="1"/>
  <c r="I775" i="28" s="1"/>
  <c r="I776" i="28" s="1"/>
  <c r="I777" i="28" s="1"/>
  <c r="I778" i="28" s="1"/>
  <c r="I779" i="28" s="1"/>
  <c r="I780" i="28" s="1"/>
  <c r="I781" i="28" s="1"/>
  <c r="I782" i="28" s="1"/>
  <c r="I783" i="28" s="1"/>
  <c r="I784" i="28" s="1"/>
  <c r="I785" i="28" s="1"/>
  <c r="I786" i="28" s="1"/>
  <c r="I787" i="28" s="1"/>
  <c r="I788" i="28" s="1"/>
  <c r="I789" i="28" s="1"/>
  <c r="I790" i="28" s="1"/>
  <c r="I791" i="28" s="1"/>
  <c r="I792" i="28" s="1"/>
  <c r="I793" i="28" s="1"/>
  <c r="I794" i="28" s="1"/>
  <c r="I795" i="28" s="1"/>
  <c r="I796" i="28" s="1"/>
  <c r="I797" i="28" s="1"/>
  <c r="I798" i="28" s="1"/>
  <c r="I799" i="28" s="1"/>
  <c r="I800" i="28" s="1"/>
  <c r="I801" i="28" s="1"/>
  <c r="I802" i="28" s="1"/>
  <c r="I803" i="28" s="1"/>
  <c r="I804" i="28" s="1"/>
  <c r="I805" i="28" s="1"/>
  <c r="I806" i="28" s="1"/>
  <c r="I807" i="28" s="1"/>
  <c r="I808" i="28" s="1"/>
  <c r="I809" i="28" s="1"/>
  <c r="I810" i="28" s="1"/>
  <c r="I811" i="28" s="1"/>
  <c r="I812" i="28" s="1"/>
  <c r="I813" i="28" s="1"/>
  <c r="I814" i="28" s="1"/>
  <c r="I815" i="28" s="1"/>
  <c r="I816" i="28" s="1"/>
  <c r="I817" i="28" s="1"/>
  <c r="I818" i="28" s="1"/>
  <c r="I819" i="28" s="1"/>
  <c r="I820" i="28" s="1"/>
  <c r="I821" i="28" s="1"/>
  <c r="I822" i="28" s="1"/>
  <c r="I823" i="28" s="1"/>
  <c r="I824" i="28" s="1"/>
  <c r="I825" i="28" s="1"/>
  <c r="I826" i="28" s="1"/>
  <c r="I827" i="28" s="1"/>
  <c r="I828" i="28" s="1"/>
  <c r="I829" i="28" s="1"/>
  <c r="I830" i="28" s="1"/>
  <c r="I831" i="28" s="1"/>
  <c r="I832" i="28" s="1"/>
  <c r="I833" i="28" s="1"/>
  <c r="I834" i="28" s="1"/>
  <c r="I835" i="28" s="1"/>
  <c r="I836" i="28" s="1"/>
  <c r="I837" i="28" s="1"/>
  <c r="I838" i="28" s="1"/>
  <c r="I839" i="28" s="1"/>
  <c r="I840" i="28" s="1"/>
  <c r="I841" i="28" s="1"/>
  <c r="I842" i="28" s="1"/>
  <c r="I843" i="28" s="1"/>
  <c r="I844" i="28" s="1"/>
  <c r="I845" i="28" s="1"/>
  <c r="I846" i="28" s="1"/>
  <c r="I847" i="28" s="1"/>
  <c r="I848" i="28" s="1"/>
  <c r="I849" i="28" s="1"/>
  <c r="I850" i="28" s="1"/>
  <c r="I851" i="28" s="1"/>
  <c r="I852" i="28" s="1"/>
  <c r="I853" i="28" s="1"/>
  <c r="I854" i="28" s="1"/>
  <c r="I855" i="28" s="1"/>
  <c r="I856" i="28" s="1"/>
  <c r="I857" i="28" s="1"/>
  <c r="I858" i="28" s="1"/>
  <c r="I859" i="28" s="1"/>
  <c r="I860" i="28" s="1"/>
  <c r="I861" i="28" s="1"/>
  <c r="I862" i="28" s="1"/>
  <c r="I863" i="28" s="1"/>
  <c r="I864" i="28" s="1"/>
  <c r="I865" i="28" s="1"/>
  <c r="I866" i="28" s="1"/>
  <c r="I867" i="28" s="1"/>
  <c r="I868" i="28" s="1"/>
  <c r="I869" i="28" s="1"/>
  <c r="I870" i="28" s="1"/>
  <c r="I871" i="28" s="1"/>
  <c r="I872" i="28" s="1"/>
  <c r="I873" i="28" s="1"/>
  <c r="I874" i="28" s="1"/>
  <c r="I875" i="28" s="1"/>
  <c r="I876" i="28" s="1"/>
  <c r="I877" i="28" s="1"/>
  <c r="I878" i="28" s="1"/>
  <c r="I879" i="28" s="1"/>
  <c r="I880" i="28" s="1"/>
  <c r="I881" i="28" s="1"/>
  <c r="I882" i="28" s="1"/>
  <c r="I883" i="28" s="1"/>
  <c r="I884" i="28" s="1"/>
  <c r="I885" i="28" s="1"/>
  <c r="I886" i="28" s="1"/>
  <c r="I887" i="28" s="1"/>
  <c r="I888" i="28" s="1"/>
  <c r="I889" i="28" s="1"/>
  <c r="I890" i="28" s="1"/>
  <c r="I891" i="28" s="1"/>
  <c r="I892" i="28" s="1"/>
  <c r="I893" i="28" s="1"/>
  <c r="I894" i="28" s="1"/>
  <c r="I895" i="28" s="1"/>
  <c r="I896" i="28" s="1"/>
  <c r="I897" i="28" s="1"/>
  <c r="I898" i="28" s="1"/>
  <c r="I899" i="28" s="1"/>
  <c r="I900" i="28" s="1"/>
  <c r="I901" i="28" s="1"/>
  <c r="I902" i="28" s="1"/>
  <c r="I903" i="28" s="1"/>
  <c r="I904" i="28" s="1"/>
  <c r="I905" i="28" s="1"/>
  <c r="I906" i="28" s="1"/>
  <c r="I907" i="28" s="1"/>
  <c r="I908" i="28" s="1"/>
  <c r="I909" i="28" s="1"/>
  <c r="I910" i="28" s="1"/>
  <c r="I911" i="28" s="1"/>
  <c r="I912" i="28" s="1"/>
  <c r="I913" i="28" s="1"/>
  <c r="I914" i="28" s="1"/>
  <c r="I915" i="28" s="1"/>
  <c r="I916" i="28" s="1"/>
  <c r="I917" i="28" s="1"/>
  <c r="I918" i="28" s="1"/>
  <c r="I919" i="28" s="1"/>
  <c r="I920" i="28" s="1"/>
  <c r="I921" i="28" s="1"/>
  <c r="I922" i="28" s="1"/>
  <c r="I923" i="28" s="1"/>
  <c r="I924" i="28" s="1"/>
  <c r="I925" i="28" s="1"/>
  <c r="I926" i="28" s="1"/>
  <c r="I927" i="28" s="1"/>
  <c r="I928" i="28" s="1"/>
  <c r="I929" i="28" s="1"/>
  <c r="I930" i="28" s="1"/>
  <c r="I931" i="28" s="1"/>
  <c r="I932" i="28" s="1"/>
  <c r="I933" i="28" s="1"/>
  <c r="I934" i="28" s="1"/>
  <c r="I935" i="28" s="1"/>
  <c r="I936" i="28" s="1"/>
  <c r="I937" i="28" s="1"/>
  <c r="I938" i="28" s="1"/>
  <c r="I939" i="28" s="1"/>
  <c r="I940" i="28" s="1"/>
  <c r="I941" i="28" s="1"/>
  <c r="I942" i="28" s="1"/>
  <c r="I943" i="28" s="1"/>
  <c r="I944" i="28" s="1"/>
  <c r="I945" i="28" s="1"/>
  <c r="I946" i="28" s="1"/>
  <c r="I947" i="28" s="1"/>
  <c r="I948" i="28" s="1"/>
  <c r="I949" i="28" s="1"/>
  <c r="I950" i="28" s="1"/>
  <c r="I951" i="28" s="1"/>
  <c r="I952" i="28" s="1"/>
  <c r="I953" i="28" s="1"/>
  <c r="I954" i="28" s="1"/>
  <c r="I955" i="28" s="1"/>
  <c r="I956" i="28" s="1"/>
  <c r="I957" i="28" s="1"/>
  <c r="I958" i="28" s="1"/>
  <c r="I959" i="28" s="1"/>
  <c r="I960" i="28" s="1"/>
  <c r="I961" i="28" s="1"/>
  <c r="I962" i="28" s="1"/>
  <c r="I963" i="28" s="1"/>
  <c r="I964" i="28" s="1"/>
  <c r="I965" i="28" s="1"/>
  <c r="I966" i="28" s="1"/>
  <c r="I967" i="28" s="1"/>
  <c r="I968" i="28" s="1"/>
  <c r="I969" i="28" s="1"/>
  <c r="I970" i="28" s="1"/>
  <c r="I971" i="28" s="1"/>
  <c r="I972" i="28" s="1"/>
  <c r="I973" i="28" s="1"/>
  <c r="I974" i="28" s="1"/>
  <c r="I975" i="28" s="1"/>
  <c r="I976" i="28" s="1"/>
  <c r="I977" i="28" s="1"/>
  <c r="I978" i="28" s="1"/>
  <c r="I979" i="28" s="1"/>
  <c r="I980" i="28" s="1"/>
  <c r="I981" i="28" s="1"/>
  <c r="I982" i="28" s="1"/>
  <c r="I983" i="28" s="1"/>
  <c r="I984" i="28" s="1"/>
  <c r="I985" i="28" s="1"/>
  <c r="I986" i="28" s="1"/>
  <c r="I987" i="28" s="1"/>
  <c r="I988" i="28" s="1"/>
  <c r="I989" i="28" s="1"/>
  <c r="I990" i="28" s="1"/>
  <c r="I991" i="28" s="1"/>
  <c r="I992" i="28" s="1"/>
  <c r="I993" i="28" s="1"/>
  <c r="I994" i="28" s="1"/>
  <c r="I995" i="28" s="1"/>
  <c r="I996" i="28" s="1"/>
  <c r="I997" i="28" s="1"/>
  <c r="I998" i="28" s="1"/>
  <c r="I999" i="28" s="1"/>
  <c r="I1000" i="28" s="1"/>
  <c r="I1001" i="28" s="1"/>
  <c r="I1002" i="28" s="1"/>
  <c r="I1003" i="28" s="1"/>
  <c r="I1004" i="28" s="1"/>
  <c r="I1005" i="28" s="1"/>
  <c r="I1006" i="28" s="1"/>
  <c r="I1007" i="28" s="1"/>
  <c r="I1008" i="28" s="1"/>
  <c r="I1009" i="28" s="1"/>
  <c r="I1010" i="28" s="1"/>
  <c r="I1011" i="28" s="1"/>
  <c r="I1012" i="28" s="1"/>
  <c r="I1013" i="28" s="1"/>
  <c r="I1014" i="28" s="1"/>
  <c r="I1015" i="28" s="1"/>
  <c r="I1016" i="28" s="1"/>
  <c r="I1017" i="28" s="1"/>
  <c r="I1018" i="28" s="1"/>
  <c r="I1019" i="28" s="1"/>
  <c r="I1020" i="28" s="1"/>
  <c r="I1021" i="28" s="1"/>
  <c r="I1022" i="28" s="1"/>
  <c r="I1023" i="28" s="1"/>
  <c r="I1024" i="28" s="1"/>
  <c r="I1025" i="28" s="1"/>
  <c r="I1026" i="28" s="1"/>
  <c r="I1027" i="28" s="1"/>
  <c r="I1028" i="28" s="1"/>
  <c r="I1029" i="28" s="1"/>
  <c r="I1030" i="28" s="1"/>
  <c r="I1031" i="28" s="1"/>
  <c r="I1032" i="28" s="1"/>
  <c r="I1033" i="28" s="1"/>
  <c r="I1034" i="28" s="1"/>
  <c r="I1035" i="28" s="1"/>
  <c r="I1036" i="28" s="1"/>
  <c r="I1037" i="28" s="1"/>
  <c r="I1038" i="28" s="1"/>
  <c r="I1039" i="28" s="1"/>
  <c r="I1040" i="28" s="1"/>
  <c r="I1041" i="28" s="1"/>
  <c r="I1042" i="28" s="1"/>
  <c r="I1043" i="28" s="1"/>
  <c r="I1044" i="28" s="1"/>
  <c r="I1045" i="28" s="1"/>
  <c r="I1046" i="28" s="1"/>
  <c r="I1047" i="28" s="1"/>
  <c r="I1048" i="28" s="1"/>
  <c r="I1049" i="28" s="1"/>
  <c r="I1050" i="28" s="1"/>
  <c r="I1051" i="28" s="1"/>
  <c r="I1052" i="28" s="1"/>
  <c r="I1053" i="28" s="1"/>
  <c r="I1054" i="28" s="1"/>
  <c r="I1055" i="28" s="1"/>
  <c r="I1056" i="28" s="1"/>
  <c r="I1057" i="28" s="1"/>
  <c r="I1058" i="28" s="1"/>
  <c r="I1059" i="28" s="1"/>
  <c r="I1060" i="28" s="1"/>
  <c r="I1061" i="28" s="1"/>
  <c r="I1062" i="28" s="1"/>
  <c r="I1063" i="28" s="1"/>
  <c r="I1064" i="28" s="1"/>
  <c r="I1065" i="28" s="1"/>
  <c r="I1066" i="28" s="1"/>
  <c r="I1067" i="28" s="1"/>
  <c r="I1068" i="28" s="1"/>
  <c r="I1069" i="28" s="1"/>
  <c r="I1070" i="28" s="1"/>
  <c r="I1071" i="28" s="1"/>
  <c r="I1072" i="28" s="1"/>
  <c r="I1073" i="28" s="1"/>
  <c r="I1074" i="28" s="1"/>
  <c r="I1075" i="28" s="1"/>
  <c r="I1076" i="28" s="1"/>
  <c r="I1077" i="28" s="1"/>
  <c r="I1078" i="28" s="1"/>
  <c r="I1079" i="28" s="1"/>
  <c r="I1080" i="28" s="1"/>
  <c r="I1081" i="28" s="1"/>
  <c r="I1082" i="28" s="1"/>
  <c r="I1083" i="28" s="1"/>
  <c r="I1084" i="28" s="1"/>
  <c r="I1085" i="28" s="1"/>
  <c r="I1086" i="28" s="1"/>
  <c r="I1087" i="28" s="1"/>
  <c r="I1088" i="28" s="1"/>
  <c r="I1089" i="28" s="1"/>
  <c r="I1090" i="28" s="1"/>
  <c r="I1091" i="28" s="1"/>
  <c r="I1092" i="28" s="1"/>
  <c r="I1093" i="28" s="1"/>
  <c r="I1094" i="28" s="1"/>
  <c r="I1095" i="28" s="1"/>
  <c r="I1096" i="28" s="1"/>
  <c r="I1097" i="28" s="1"/>
  <c r="I1098" i="28" s="1"/>
  <c r="I1099" i="28" s="1"/>
  <c r="I1100" i="28" s="1"/>
  <c r="I1101" i="28" s="1"/>
  <c r="I1102" i="28" s="1"/>
  <c r="I1103" i="28" s="1"/>
  <c r="I1104" i="28" s="1"/>
  <c r="I1105" i="28" s="1"/>
  <c r="I1106" i="28" s="1"/>
  <c r="I1107" i="28" s="1"/>
  <c r="I1108" i="28" s="1"/>
  <c r="I1109" i="28" s="1"/>
  <c r="I1110" i="28" s="1"/>
  <c r="I1111" i="28" s="1"/>
  <c r="I1112" i="28" s="1"/>
  <c r="I1113" i="28" s="1"/>
  <c r="I1114" i="28" s="1"/>
  <c r="I1115" i="28" s="1"/>
  <c r="I1116" i="28" s="1"/>
  <c r="I1117" i="28" s="1"/>
  <c r="I1118" i="28" s="1"/>
  <c r="I1119" i="28" s="1"/>
  <c r="I1120" i="28" s="1"/>
  <c r="I1121" i="28" s="1"/>
  <c r="I1122" i="28" s="1"/>
  <c r="I1123" i="28" s="1"/>
  <c r="I1124" i="28" s="1"/>
  <c r="I1125" i="28" s="1"/>
  <c r="I1126" i="28" s="1"/>
  <c r="I1127" i="28" s="1"/>
  <c r="I1128" i="28" s="1"/>
  <c r="I1129" i="28" s="1"/>
  <c r="I1130" i="28" s="1"/>
  <c r="I1131" i="28" s="1"/>
  <c r="I1132" i="28" s="1"/>
  <c r="I1133" i="28" s="1"/>
  <c r="I1134" i="28" s="1"/>
  <c r="I1135" i="28" s="1"/>
  <c r="I1136" i="28" s="1"/>
  <c r="I1137" i="28" s="1"/>
  <c r="I1138" i="28" s="1"/>
  <c r="I1139" i="28" s="1"/>
  <c r="I1140" i="28" s="1"/>
  <c r="I1141" i="28" s="1"/>
  <c r="I1142" i="28" s="1"/>
  <c r="I1143" i="28" s="1"/>
  <c r="I1144" i="28" s="1"/>
  <c r="I1145" i="28" s="1"/>
  <c r="I1146" i="28" s="1"/>
  <c r="I1147" i="28" s="1"/>
  <c r="I1148" i="28" s="1"/>
  <c r="I1149" i="28" s="1"/>
  <c r="I1150" i="28" s="1"/>
  <c r="I1151" i="28" s="1"/>
  <c r="I1152" i="28" s="1"/>
  <c r="I1153" i="28" s="1"/>
  <c r="I1154" i="28" s="1"/>
  <c r="I1155" i="28" s="1"/>
  <c r="I1156" i="28" s="1"/>
  <c r="I1157" i="28" s="1"/>
  <c r="I1158" i="28" s="1"/>
  <c r="I1159" i="28" s="1"/>
  <c r="I1160" i="28" s="1"/>
  <c r="I1161" i="28" s="1"/>
  <c r="I1162" i="28" s="1"/>
  <c r="I1163" i="28" s="1"/>
  <c r="I1164" i="28" s="1"/>
  <c r="I1165" i="28" s="1"/>
  <c r="I1166" i="28" s="1"/>
  <c r="I1167" i="28" s="1"/>
  <c r="I1168" i="28" s="1"/>
  <c r="I1169" i="28" s="1"/>
  <c r="I1170" i="28" s="1"/>
  <c r="I1171" i="28" s="1"/>
  <c r="I1172" i="28" s="1"/>
  <c r="I1173" i="28" s="1"/>
  <c r="I1174" i="28" s="1"/>
  <c r="I1175" i="28" s="1"/>
  <c r="I1176" i="28" s="1"/>
  <c r="I1177" i="28" s="1"/>
  <c r="I1178" i="28" s="1"/>
  <c r="I1179" i="28" s="1"/>
  <c r="I1180" i="28" s="1"/>
  <c r="I1181" i="28" s="1"/>
  <c r="I1182" i="28" s="1"/>
  <c r="I1183" i="28" s="1"/>
  <c r="I1184" i="28" s="1"/>
  <c r="I1185" i="28" s="1"/>
  <c r="I1186" i="28" s="1"/>
  <c r="I1187" i="28" s="1"/>
  <c r="I1188" i="28" s="1"/>
  <c r="I1189" i="28" s="1"/>
  <c r="I1190" i="28" s="1"/>
  <c r="I1191" i="28" s="1"/>
  <c r="I1192" i="28" s="1"/>
  <c r="I1193" i="28" s="1"/>
  <c r="I1194" i="28" s="1"/>
  <c r="I1195" i="28" s="1"/>
  <c r="I1196" i="28" s="1"/>
  <c r="I1197" i="28" s="1"/>
  <c r="I1198" i="28" s="1"/>
  <c r="I1199" i="28" s="1"/>
  <c r="I1200" i="28" s="1"/>
  <c r="I1201" i="28" s="1"/>
  <c r="I1202" i="28" s="1"/>
  <c r="I1203" i="28" s="1"/>
  <c r="I1204" i="28" s="1"/>
  <c r="I1205" i="28" s="1"/>
  <c r="I1206" i="28" s="1"/>
  <c r="I1207" i="28" s="1"/>
  <c r="I1208" i="28" s="1"/>
  <c r="I1209" i="28" s="1"/>
  <c r="I1210" i="28" s="1"/>
  <c r="I1211" i="28" s="1"/>
  <c r="I1212" i="28" s="1"/>
  <c r="I1213" i="28" s="1"/>
  <c r="I1214" i="28" s="1"/>
  <c r="I1215" i="28" s="1"/>
  <c r="I1216" i="28" s="1"/>
  <c r="I1217" i="28" s="1"/>
  <c r="I1218" i="28" s="1"/>
  <c r="I1219" i="28" s="1"/>
  <c r="I1220" i="28" s="1"/>
  <c r="I1221" i="28" s="1"/>
  <c r="I1222" i="28" s="1"/>
  <c r="I1223" i="28" s="1"/>
  <c r="I1224" i="28" s="1"/>
  <c r="I1225" i="28" s="1"/>
  <c r="I1226" i="28" s="1"/>
  <c r="I1227" i="28" s="1"/>
  <c r="I1228" i="28" s="1"/>
  <c r="I1229" i="28" s="1"/>
  <c r="I1230" i="28" s="1"/>
  <c r="I1231" i="28" s="1"/>
  <c r="I1232" i="28" s="1"/>
  <c r="I1233" i="28" s="1"/>
  <c r="I1234" i="28" s="1"/>
  <c r="I1235" i="28" s="1"/>
  <c r="I1236" i="28" s="1"/>
  <c r="I1237" i="28" s="1"/>
  <c r="I1238" i="28" s="1"/>
  <c r="I1239" i="28" s="1"/>
  <c r="I1240" i="28" s="1"/>
  <c r="I1241" i="28" s="1"/>
  <c r="I1242" i="28" s="1"/>
  <c r="I1243" i="28" s="1"/>
  <c r="I1244" i="28" s="1"/>
  <c r="I1245" i="28" s="1"/>
  <c r="I1246" i="28" s="1"/>
  <c r="I1247" i="28" s="1"/>
  <c r="I1248" i="28" s="1"/>
  <c r="I1249" i="28" s="1"/>
  <c r="I1250" i="28" s="1"/>
  <c r="I1251" i="28" s="1"/>
  <c r="I1252" i="28" s="1"/>
  <c r="I1253" i="28" s="1"/>
  <c r="I1254" i="28" s="1"/>
  <c r="I1255" i="28" s="1"/>
  <c r="I1256" i="28" s="1"/>
  <c r="I1257" i="28" s="1"/>
  <c r="I1258" i="28" s="1"/>
  <c r="I1259" i="28" s="1"/>
  <c r="I1260" i="28" s="1"/>
  <c r="I1261" i="28" s="1"/>
  <c r="I1262" i="28" s="1"/>
  <c r="I1263" i="28" s="1"/>
  <c r="I1264" i="28" s="1"/>
  <c r="I1265" i="28" s="1"/>
  <c r="I1266" i="28" s="1"/>
  <c r="I1267" i="28" s="1"/>
  <c r="I1268" i="28" s="1"/>
  <c r="I1269" i="28" s="1"/>
  <c r="I1270" i="28" s="1"/>
  <c r="I1271" i="28" s="1"/>
  <c r="I1272" i="28" s="1"/>
  <c r="I1273" i="28" s="1"/>
  <c r="I1274" i="28" s="1"/>
  <c r="I1275" i="28" s="1"/>
  <c r="I1276" i="28" s="1"/>
  <c r="I1277" i="28" s="1"/>
  <c r="I1278" i="28" s="1"/>
  <c r="I1279" i="28" s="1"/>
  <c r="I1280" i="28" s="1"/>
  <c r="I1281" i="28" s="1"/>
  <c r="I1282" i="28" s="1"/>
  <c r="I1283" i="28" s="1"/>
  <c r="I1284" i="28" s="1"/>
  <c r="I1285" i="28" s="1"/>
  <c r="I1286" i="28" s="1"/>
  <c r="I1287" i="28" s="1"/>
  <c r="I1288" i="28" s="1"/>
  <c r="I1289" i="28" s="1"/>
  <c r="I1290" i="28" s="1"/>
  <c r="I1291" i="28" s="1"/>
  <c r="I1292" i="28" s="1"/>
  <c r="I1293" i="28" s="1"/>
  <c r="I1294" i="28" s="1"/>
  <c r="I1295" i="28" s="1"/>
  <c r="I1296" i="28" s="1"/>
  <c r="I1297" i="28" s="1"/>
  <c r="I1298" i="28" s="1"/>
  <c r="I1299" i="28" s="1"/>
  <c r="I1300" i="28" s="1"/>
  <c r="I1301" i="28" s="1"/>
  <c r="I1302" i="28" s="1"/>
  <c r="I1303" i="28" s="1"/>
  <c r="I1304" i="28" s="1"/>
  <c r="I1305" i="28" s="1"/>
  <c r="I1306" i="28" s="1"/>
  <c r="I1307" i="28" s="1"/>
  <c r="I1308" i="28" s="1"/>
  <c r="I1309" i="28" s="1"/>
  <c r="I1310" i="28" s="1"/>
  <c r="I1311" i="28" s="1"/>
  <c r="I1312" i="28" s="1"/>
  <c r="I1313" i="28" s="1"/>
  <c r="I1314" i="28" s="1"/>
  <c r="I1315" i="28" s="1"/>
  <c r="I1316" i="28" s="1"/>
  <c r="I1317" i="28" s="1"/>
  <c r="I1318" i="28" s="1"/>
  <c r="I1319" i="28" s="1"/>
  <c r="I1320" i="28" s="1"/>
  <c r="I1321" i="28" s="1"/>
  <c r="I1322" i="28" s="1"/>
  <c r="I1323" i="28" s="1"/>
  <c r="I1324" i="28" s="1"/>
  <c r="I1325" i="28" s="1"/>
  <c r="I1326" i="28" s="1"/>
  <c r="I1327" i="28" s="1"/>
  <c r="I1328" i="28" s="1"/>
  <c r="I1329" i="28" s="1"/>
  <c r="I1330" i="28" s="1"/>
  <c r="I1331" i="28" s="1"/>
  <c r="I1332" i="28" s="1"/>
  <c r="I1333" i="28" s="1"/>
  <c r="I1334" i="28" s="1"/>
  <c r="I1335" i="28" s="1"/>
  <c r="I1336" i="28" s="1"/>
  <c r="I1337" i="28" s="1"/>
  <c r="I1338" i="28" s="1"/>
  <c r="I1339" i="28" s="1"/>
  <c r="I1340" i="28" s="1"/>
  <c r="I1341" i="28" s="1"/>
  <c r="I1342" i="28" s="1"/>
  <c r="I1343" i="28" s="1"/>
  <c r="I1344" i="28" s="1"/>
  <c r="I1345" i="28" s="1"/>
  <c r="I1346" i="28" s="1"/>
  <c r="I1347" i="28" s="1"/>
  <c r="I1348" i="28" s="1"/>
  <c r="I1349" i="28" s="1"/>
  <c r="I1350" i="28" s="1"/>
  <c r="I1351" i="28" s="1"/>
  <c r="I1352" i="28" s="1"/>
  <c r="I1353" i="28" s="1"/>
  <c r="I1354" i="28" s="1"/>
  <c r="I1355" i="28" s="1"/>
  <c r="I1356" i="28" s="1"/>
  <c r="I1357" i="28" s="1"/>
  <c r="I1358" i="28" s="1"/>
  <c r="I1359" i="28" s="1"/>
  <c r="I1360" i="28" s="1"/>
  <c r="I1361" i="28" s="1"/>
  <c r="I1362" i="28" s="1"/>
  <c r="I1363" i="28" s="1"/>
  <c r="I1364" i="28" s="1"/>
  <c r="I1365" i="28" s="1"/>
  <c r="I1366" i="28" s="1"/>
  <c r="I1367" i="28" s="1"/>
  <c r="I1368" i="28" s="1"/>
  <c r="I1369" i="28" s="1"/>
  <c r="I1370" i="28" s="1"/>
  <c r="I1371" i="28" s="1"/>
  <c r="I1372" i="28" s="1"/>
  <c r="I1373" i="28" s="1"/>
  <c r="I1374" i="28" s="1"/>
  <c r="I1375" i="28" s="1"/>
  <c r="I1376" i="28" s="1"/>
  <c r="I1377" i="28" s="1"/>
  <c r="I1378" i="28" s="1"/>
  <c r="I1379" i="28" s="1"/>
  <c r="I1380" i="28" s="1"/>
  <c r="I1381" i="28" s="1"/>
  <c r="I1382" i="28" s="1"/>
  <c r="I1383" i="28" s="1"/>
  <c r="I1384" i="28" s="1"/>
  <c r="I1385" i="28" s="1"/>
  <c r="I1386" i="28" s="1"/>
  <c r="I1387" i="28" s="1"/>
  <c r="I1388" i="28" s="1"/>
  <c r="I1389" i="28" s="1"/>
  <c r="I1390" i="28" s="1"/>
  <c r="I1391" i="28" s="1"/>
  <c r="I1392" i="28" s="1"/>
  <c r="I1393" i="28" s="1"/>
  <c r="I1394" i="28" s="1"/>
  <c r="I1395" i="28" s="1"/>
  <c r="I1396" i="28" s="1"/>
  <c r="I1397" i="28" s="1"/>
  <c r="I1398" i="28" s="1"/>
  <c r="I1399" i="28" s="1"/>
  <c r="I1400" i="28" s="1"/>
  <c r="I1401" i="28" s="1"/>
  <c r="I1402" i="28" s="1"/>
  <c r="I1403" i="28" s="1"/>
  <c r="I1404" i="28" s="1"/>
  <c r="I1405" i="28" s="1"/>
  <c r="I1406" i="28" s="1"/>
  <c r="I1407" i="28" s="1"/>
  <c r="I1408" i="28" s="1"/>
  <c r="I1409" i="28" s="1"/>
  <c r="I1410" i="28" s="1"/>
  <c r="I1411" i="28" s="1"/>
  <c r="I1412" i="28" s="1"/>
  <c r="I1413" i="28" s="1"/>
  <c r="I1414" i="28" s="1"/>
  <c r="I1415" i="28" s="1"/>
  <c r="I1416" i="28" s="1"/>
  <c r="I1417" i="28" s="1"/>
  <c r="I1418" i="28" s="1"/>
  <c r="I1419" i="28" s="1"/>
  <c r="I1420" i="28" s="1"/>
  <c r="I1421" i="28" s="1"/>
  <c r="I1422" i="28" s="1"/>
  <c r="I1423" i="28" s="1"/>
  <c r="I1424" i="28" s="1"/>
  <c r="I1425" i="28" s="1"/>
  <c r="I1426" i="28" s="1"/>
  <c r="I1427" i="28" s="1"/>
  <c r="I1428" i="28" s="1"/>
  <c r="I1429" i="28" s="1"/>
  <c r="I1430" i="28" s="1"/>
  <c r="I1431" i="28" s="1"/>
  <c r="I1432" i="28" s="1"/>
  <c r="I1433" i="28" s="1"/>
  <c r="I1434" i="28" s="1"/>
  <c r="I1435" i="28" s="1"/>
  <c r="I1436" i="28" s="1"/>
  <c r="I1437" i="28" s="1"/>
  <c r="I1438" i="28" s="1"/>
  <c r="I1439" i="28" s="1"/>
  <c r="I1440" i="28" s="1"/>
  <c r="I1441" i="28" s="1"/>
  <c r="I1442" i="28" s="1"/>
  <c r="I1443" i="28" s="1"/>
  <c r="I1444" i="28" s="1"/>
  <c r="I1445" i="28" s="1"/>
  <c r="I1446" i="28" s="1"/>
  <c r="I1447" i="28" s="1"/>
  <c r="I1448" i="28" s="1"/>
  <c r="I1449" i="28" s="1"/>
  <c r="I1450" i="28" s="1"/>
  <c r="I1451" i="28" s="1"/>
  <c r="I1452" i="28" s="1"/>
  <c r="I1453" i="28" s="1"/>
  <c r="I1454" i="28" s="1"/>
  <c r="I1455" i="28" s="1"/>
  <c r="I1456" i="28" s="1"/>
  <c r="I1457" i="28" s="1"/>
  <c r="I1458" i="28" s="1"/>
  <c r="I1459" i="28" s="1"/>
  <c r="I1460" i="28" s="1"/>
  <c r="I1461" i="28" s="1"/>
  <c r="I1462" i="28" s="1"/>
  <c r="I1463" i="28" s="1"/>
  <c r="I1464" i="28" s="1"/>
  <c r="I1465" i="28" s="1"/>
  <c r="I1466" i="28" s="1"/>
  <c r="I1467" i="28" s="1"/>
  <c r="I1468" i="28" s="1"/>
  <c r="I1469" i="28" s="1"/>
  <c r="I1470" i="28" s="1"/>
  <c r="I1471" i="28" s="1"/>
  <c r="I1472" i="28" s="1"/>
  <c r="I1473" i="28" s="1"/>
  <c r="I1474" i="28" s="1"/>
  <c r="I1475" i="28" s="1"/>
  <c r="I1476" i="28" s="1"/>
  <c r="I1477" i="28" s="1"/>
  <c r="I1478" i="28" s="1"/>
  <c r="I1479" i="28" s="1"/>
  <c r="I1480" i="28" s="1"/>
  <c r="I1481" i="28" s="1"/>
  <c r="I1482" i="28" s="1"/>
  <c r="I1483" i="28" s="1"/>
  <c r="I1484" i="28" s="1"/>
  <c r="I1485" i="28" s="1"/>
  <c r="I1486" i="28" s="1"/>
  <c r="I1487" i="28" s="1"/>
  <c r="I1488" i="28" s="1"/>
  <c r="I1489" i="28" s="1"/>
  <c r="I1490" i="28" s="1"/>
  <c r="I1491" i="28" s="1"/>
  <c r="I1492" i="28" s="1"/>
  <c r="I1493" i="28" s="1"/>
  <c r="I1494" i="28" s="1"/>
  <c r="I1495" i="28" s="1"/>
  <c r="I1496" i="28" s="1"/>
  <c r="I1497" i="28" s="1"/>
  <c r="I1498" i="28" s="1"/>
  <c r="I1499" i="28" s="1"/>
  <c r="I1500" i="28" s="1"/>
  <c r="I1501" i="28" s="1"/>
  <c r="I1502" i="28" s="1"/>
  <c r="I1503" i="28" s="1"/>
  <c r="I1504" i="28" s="1"/>
  <c r="I1505" i="28" s="1"/>
  <c r="I1506" i="28" s="1"/>
  <c r="I1507" i="28" s="1"/>
  <c r="I1508" i="28" s="1"/>
  <c r="I1509" i="28" s="1"/>
  <c r="I1510" i="28" s="1"/>
  <c r="I1511" i="28" s="1"/>
  <c r="I1512" i="28" s="1"/>
  <c r="I1513" i="28" s="1"/>
  <c r="I1514" i="28" s="1"/>
  <c r="I1515" i="28" s="1"/>
  <c r="I1516" i="28" s="1"/>
  <c r="I1517" i="28" s="1"/>
  <c r="I1518" i="28" s="1"/>
  <c r="I1519" i="28" s="1"/>
  <c r="I1520" i="28" s="1"/>
  <c r="I1521" i="28" s="1"/>
  <c r="I1522" i="28" s="1"/>
  <c r="I1523" i="28" s="1"/>
  <c r="I1524" i="28" s="1"/>
  <c r="I1525" i="28" s="1"/>
  <c r="I1526" i="28" s="1"/>
  <c r="I1527" i="28" s="1"/>
  <c r="I1528" i="28" s="1"/>
  <c r="I1529" i="28" s="1"/>
  <c r="I1530" i="28" s="1"/>
  <c r="I1531" i="28" s="1"/>
  <c r="I1532" i="28" s="1"/>
  <c r="I1533" i="28" s="1"/>
  <c r="I1534" i="28" s="1"/>
  <c r="I1535" i="28" s="1"/>
  <c r="I1536" i="28" s="1"/>
  <c r="I1537" i="28" s="1"/>
  <c r="I1538" i="28" s="1"/>
  <c r="I1539" i="28" s="1"/>
  <c r="I1540" i="28" s="1"/>
  <c r="I1541" i="28" s="1"/>
  <c r="I1542" i="28" s="1"/>
  <c r="I1543" i="28" s="1"/>
  <c r="I1544" i="28" s="1"/>
  <c r="I1545" i="28" s="1"/>
  <c r="I1546" i="28" s="1"/>
  <c r="I1547" i="28" s="1"/>
  <c r="I1548" i="28" s="1"/>
  <c r="I1549" i="28" s="1"/>
  <c r="I1550" i="28" s="1"/>
  <c r="I1551" i="28" s="1"/>
  <c r="I1552" i="28" s="1"/>
  <c r="I1553" i="28" s="1"/>
  <c r="I1554" i="28" s="1"/>
  <c r="I1555" i="28" s="1"/>
  <c r="I1556" i="28" s="1"/>
  <c r="I1557" i="28" s="1"/>
  <c r="I1558" i="28" s="1"/>
  <c r="I1559" i="28" s="1"/>
  <c r="I1560" i="28" s="1"/>
  <c r="I1561" i="28" s="1"/>
  <c r="I1562" i="28" s="1"/>
  <c r="I1563" i="28" s="1"/>
  <c r="I1564" i="28" s="1"/>
  <c r="I1565" i="28" s="1"/>
  <c r="I1566" i="28" s="1"/>
  <c r="I1567" i="28" s="1"/>
  <c r="I1568" i="28" s="1"/>
  <c r="I1569" i="28" s="1"/>
  <c r="I1570" i="28" s="1"/>
  <c r="I1571" i="28" s="1"/>
  <c r="I1572" i="28" s="1"/>
  <c r="I1573" i="28" s="1"/>
  <c r="I1574" i="28" s="1"/>
  <c r="I1575" i="28" s="1"/>
  <c r="I1576" i="28" s="1"/>
  <c r="I1577" i="28" s="1"/>
  <c r="I1578" i="28" s="1"/>
  <c r="I1579" i="28" s="1"/>
  <c r="I1580" i="28" s="1"/>
  <c r="I1581" i="28" s="1"/>
  <c r="I1582" i="28" s="1"/>
  <c r="I1583" i="28" s="1"/>
  <c r="I1584" i="28" s="1"/>
  <c r="I1585" i="28" s="1"/>
  <c r="I1586" i="28" s="1"/>
  <c r="I1587" i="28" s="1"/>
  <c r="I1588" i="28" s="1"/>
  <c r="I1589" i="28" s="1"/>
  <c r="I1590" i="28" s="1"/>
  <c r="I1591" i="28" s="1"/>
  <c r="I1592" i="28" s="1"/>
  <c r="I1593" i="28" s="1"/>
  <c r="I1594" i="28" s="1"/>
  <c r="I1595" i="28" s="1"/>
  <c r="I1596" i="28" s="1"/>
  <c r="I1597" i="28" s="1"/>
  <c r="I1598" i="28" s="1"/>
  <c r="I1599" i="28" s="1"/>
  <c r="I1600" i="28" s="1"/>
  <c r="I1601" i="28" s="1"/>
  <c r="I1602" i="28" s="1"/>
  <c r="I1603" i="28" s="1"/>
  <c r="I1604" i="28" s="1"/>
  <c r="I1605" i="28" s="1"/>
  <c r="I1606" i="28" s="1"/>
  <c r="I1607" i="28" s="1"/>
  <c r="I1608" i="28" s="1"/>
  <c r="I1609" i="28" s="1"/>
  <c r="I1610" i="28" s="1"/>
  <c r="I1611" i="28" s="1"/>
  <c r="I1612" i="28" s="1"/>
  <c r="I1613" i="28" s="1"/>
  <c r="I1614" i="28" s="1"/>
  <c r="I1615" i="28" s="1"/>
  <c r="I1616" i="28" s="1"/>
  <c r="I1617" i="28" s="1"/>
  <c r="I1618" i="28" s="1"/>
  <c r="I1619" i="28" s="1"/>
  <c r="I1620" i="28" s="1"/>
  <c r="I1621" i="28" s="1"/>
  <c r="I1622" i="28" s="1"/>
  <c r="I1623" i="28" s="1"/>
  <c r="I1624" i="28" s="1"/>
  <c r="I1625" i="28" s="1"/>
  <c r="I1626" i="28" s="1"/>
  <c r="I1627" i="28" s="1"/>
  <c r="I1628" i="28" s="1"/>
  <c r="I1629" i="28" s="1"/>
  <c r="I1630" i="28" s="1"/>
  <c r="I1631" i="28" s="1"/>
  <c r="I1632" i="28" s="1"/>
  <c r="I1633" i="28" s="1"/>
  <c r="I1634" i="28" s="1"/>
  <c r="I1635" i="28" s="1"/>
  <c r="I1636" i="28" s="1"/>
  <c r="I1637" i="28" s="1"/>
  <c r="I1638" i="28" s="1"/>
  <c r="I1639" i="28" s="1"/>
  <c r="I1640" i="28" s="1"/>
  <c r="I1641" i="28" s="1"/>
  <c r="I1642" i="28" s="1"/>
  <c r="I1643" i="28" s="1"/>
  <c r="I1644" i="28" s="1"/>
  <c r="I1645" i="28" s="1"/>
  <c r="I1646" i="28" s="1"/>
  <c r="I1647" i="28" s="1"/>
  <c r="I1648" i="28" s="1"/>
  <c r="I1649" i="28" s="1"/>
  <c r="I1650" i="28" s="1"/>
  <c r="I1651" i="28" s="1"/>
  <c r="I1652" i="28" s="1"/>
  <c r="I1653" i="28" s="1"/>
  <c r="I1654" i="28" s="1"/>
  <c r="I1655" i="28" s="1"/>
  <c r="I1656" i="28" s="1"/>
  <c r="I1657" i="28" s="1"/>
  <c r="I1658" i="28" s="1"/>
  <c r="I1659" i="28" s="1"/>
  <c r="I1660" i="28" s="1"/>
  <c r="I1661" i="28" s="1"/>
  <c r="I1662" i="28" s="1"/>
  <c r="I1663" i="28" s="1"/>
  <c r="I1664" i="28" s="1"/>
  <c r="I1665" i="28" s="1"/>
  <c r="I1666" i="28" s="1"/>
  <c r="I1667" i="28" s="1"/>
  <c r="I1668" i="28" s="1"/>
  <c r="I1669" i="28" s="1"/>
  <c r="I1670" i="28" s="1"/>
  <c r="I1671" i="28" s="1"/>
  <c r="I1672" i="28" s="1"/>
  <c r="I1673" i="28" s="1"/>
  <c r="I1674" i="28" s="1"/>
  <c r="I1675" i="28" s="1"/>
  <c r="I1676" i="28" s="1"/>
  <c r="I1677" i="28" s="1"/>
  <c r="I1678" i="28" s="1"/>
  <c r="I1679" i="28" s="1"/>
  <c r="I1680" i="28" s="1"/>
  <c r="I1681" i="28" s="1"/>
  <c r="I1682" i="28" s="1"/>
  <c r="I1683" i="28" s="1"/>
  <c r="I1684" i="28" s="1"/>
  <c r="I1685" i="28" s="1"/>
  <c r="I1686" i="28" s="1"/>
  <c r="I1687" i="28" s="1"/>
  <c r="I1688" i="28" s="1"/>
  <c r="I1689" i="28" s="1"/>
  <c r="I1690" i="28" s="1"/>
  <c r="I1691" i="28" s="1"/>
  <c r="I1692" i="28" s="1"/>
  <c r="I1693" i="28" s="1"/>
  <c r="I1694" i="28" s="1"/>
  <c r="I1695" i="28" s="1"/>
  <c r="I1696" i="28" s="1"/>
  <c r="I1697" i="28" s="1"/>
  <c r="I1698" i="28" s="1"/>
  <c r="I1699" i="28" s="1"/>
  <c r="I1700" i="28" s="1"/>
  <c r="I1701" i="28" s="1"/>
  <c r="I1702" i="28" s="1"/>
  <c r="I1703" i="28" s="1"/>
  <c r="I1704" i="28" s="1"/>
  <c r="I1705" i="28" s="1"/>
  <c r="I1706" i="28" s="1"/>
  <c r="I1707" i="28" s="1"/>
  <c r="I1708" i="28" s="1"/>
  <c r="I1709" i="28" s="1"/>
  <c r="I1710" i="28" s="1"/>
  <c r="I1711" i="28" s="1"/>
  <c r="I1712" i="28" s="1"/>
  <c r="I1713" i="28" s="1"/>
  <c r="I1714" i="28" s="1"/>
  <c r="I1715" i="28" s="1"/>
  <c r="I1716" i="28" s="1"/>
  <c r="I1717" i="28" s="1"/>
  <c r="I1718" i="28" s="1"/>
  <c r="I1719" i="28" s="1"/>
  <c r="I1720" i="28" s="1"/>
  <c r="I1721" i="28" s="1"/>
  <c r="I1722" i="28" s="1"/>
  <c r="I1723" i="28" s="1"/>
  <c r="I1724" i="28" s="1"/>
  <c r="I1725" i="28" s="1"/>
  <c r="I1726" i="28" s="1"/>
  <c r="I1727" i="28" s="1"/>
  <c r="I1728" i="28" s="1"/>
  <c r="I1729" i="28" s="1"/>
  <c r="I1730" i="28" s="1"/>
  <c r="I1731" i="28" s="1"/>
  <c r="I1732" i="28" s="1"/>
  <c r="I1733" i="28" s="1"/>
  <c r="I1734" i="28" s="1"/>
  <c r="I1735" i="28" s="1"/>
  <c r="I1736" i="28" s="1"/>
  <c r="I1737" i="28" s="1"/>
  <c r="I1738" i="28" s="1"/>
  <c r="I1739" i="28" s="1"/>
  <c r="I1740" i="28" s="1"/>
  <c r="I1741" i="28" s="1"/>
  <c r="I1742" i="28" s="1"/>
  <c r="I1743" i="28" s="1"/>
  <c r="I1744" i="28" s="1"/>
  <c r="I1745" i="28" s="1"/>
  <c r="I1746" i="28" s="1"/>
  <c r="I1747" i="28" s="1"/>
  <c r="I1748" i="28" s="1"/>
  <c r="I1749" i="28" s="1"/>
  <c r="I1750" i="28" s="1"/>
  <c r="I1751" i="28" s="1"/>
  <c r="I1752" i="28" s="1"/>
  <c r="I1753" i="28" s="1"/>
  <c r="I1754" i="28" s="1"/>
  <c r="I1755" i="28" s="1"/>
  <c r="I1756" i="28" s="1"/>
  <c r="I1757" i="28" s="1"/>
  <c r="I1758" i="28" s="1"/>
  <c r="I1759" i="28" s="1"/>
  <c r="I1760" i="28" s="1"/>
  <c r="I1761" i="28" s="1"/>
  <c r="I1762" i="28" s="1"/>
  <c r="I1763" i="28" s="1"/>
  <c r="I1764" i="28" s="1"/>
  <c r="I1765" i="28" s="1"/>
  <c r="I1766" i="28" s="1"/>
  <c r="I1767" i="28" s="1"/>
  <c r="I1768" i="28" s="1"/>
  <c r="I1769" i="28" s="1"/>
  <c r="I1770" i="28" s="1"/>
  <c r="I1771" i="28" s="1"/>
  <c r="I1772" i="28" s="1"/>
  <c r="I1773" i="28" s="1"/>
  <c r="I1774" i="28" s="1"/>
  <c r="I1775" i="28" s="1"/>
  <c r="I1776" i="28" s="1"/>
  <c r="I1777" i="28" s="1"/>
  <c r="I1778" i="28" s="1"/>
  <c r="I1779" i="28" s="1"/>
  <c r="I1780" i="28" s="1"/>
  <c r="I1781" i="28" s="1"/>
  <c r="I1782" i="28" s="1"/>
  <c r="I1783" i="28" s="1"/>
  <c r="I1784" i="28" s="1"/>
  <c r="I1785" i="28" s="1"/>
  <c r="I1786" i="28" s="1"/>
  <c r="I1787" i="28" s="1"/>
  <c r="I1788" i="28" s="1"/>
  <c r="I1789" i="28" s="1"/>
  <c r="I1790" i="28" s="1"/>
  <c r="I1791" i="28" s="1"/>
  <c r="I1792" i="28" s="1"/>
  <c r="I1793" i="28" s="1"/>
  <c r="I1794" i="28" s="1"/>
  <c r="I1795" i="28" s="1"/>
  <c r="I1796" i="28" s="1"/>
  <c r="I1797" i="28" s="1"/>
  <c r="I1798" i="28" s="1"/>
  <c r="I1799" i="28" s="1"/>
  <c r="I1800" i="28" s="1"/>
  <c r="I1801" i="28" s="1"/>
  <c r="I1802" i="28" s="1"/>
  <c r="I1803" i="28" s="1"/>
  <c r="I1804" i="28" s="1"/>
  <c r="I1805" i="28" s="1"/>
  <c r="I1806" i="28" s="1"/>
  <c r="I1807" i="28" s="1"/>
  <c r="I1808" i="28" s="1"/>
  <c r="I1809" i="28" s="1"/>
  <c r="I1810" i="28" s="1"/>
  <c r="I1811" i="28" s="1"/>
  <c r="I1812" i="28" s="1"/>
  <c r="I1813" i="28" s="1"/>
  <c r="I1814" i="28" s="1"/>
  <c r="I1815" i="28" s="1"/>
  <c r="I1816" i="28" s="1"/>
  <c r="I1817" i="28" s="1"/>
  <c r="I1818" i="28" s="1"/>
  <c r="I1819" i="28" s="1"/>
  <c r="I1820" i="28" s="1"/>
  <c r="I1821" i="28" s="1"/>
  <c r="I1822" i="28" s="1"/>
  <c r="I1823" i="28" s="1"/>
  <c r="I1824" i="28" s="1"/>
  <c r="I1825" i="28" s="1"/>
  <c r="I1826" i="28" s="1"/>
  <c r="I1827" i="28" s="1"/>
  <c r="I1828" i="28" s="1"/>
  <c r="I1829" i="28" s="1"/>
  <c r="I1830" i="28" s="1"/>
  <c r="I1831" i="28" s="1"/>
  <c r="I1832" i="28" s="1"/>
  <c r="I1833" i="28" s="1"/>
  <c r="I1834" i="28" s="1"/>
  <c r="I1835" i="28" s="1"/>
  <c r="I1836" i="28" s="1"/>
  <c r="I1837" i="28" s="1"/>
  <c r="I1838" i="28" s="1"/>
  <c r="I1839" i="28" s="1"/>
  <c r="I1840" i="28" s="1"/>
  <c r="I1841" i="28" s="1"/>
  <c r="I1842" i="28" s="1"/>
  <c r="I1843" i="28" s="1"/>
  <c r="I1844" i="28" s="1"/>
  <c r="I1845" i="28" s="1"/>
  <c r="I1846" i="28" s="1"/>
  <c r="I1847" i="28" s="1"/>
  <c r="I1848" i="28" s="1"/>
  <c r="I1849" i="28" s="1"/>
  <c r="I1850" i="28" s="1"/>
  <c r="I1851" i="28" s="1"/>
  <c r="I1852" i="28" s="1"/>
  <c r="I1853" i="28" s="1"/>
  <c r="I1854" i="28" s="1"/>
  <c r="I1855" i="28" s="1"/>
  <c r="I1856" i="28" s="1"/>
  <c r="I1857" i="28" s="1"/>
  <c r="I1858" i="28" s="1"/>
  <c r="I1859" i="28" s="1"/>
  <c r="I1860" i="28" s="1"/>
  <c r="I1861" i="28" s="1"/>
  <c r="I1862" i="28" s="1"/>
  <c r="I1863" i="28" s="1"/>
  <c r="I1864" i="28" s="1"/>
  <c r="I1865" i="28" s="1"/>
  <c r="I1866" i="28" s="1"/>
  <c r="I1867" i="28" s="1"/>
  <c r="I1868" i="28" s="1"/>
  <c r="I1869" i="28" s="1"/>
  <c r="I1870" i="28" s="1"/>
  <c r="I1871" i="28" s="1"/>
  <c r="I1872" i="28" s="1"/>
  <c r="I1873" i="28" s="1"/>
  <c r="I1874" i="28" s="1"/>
  <c r="I1875" i="28" s="1"/>
  <c r="I1876" i="28" s="1"/>
  <c r="I1877" i="28" s="1"/>
  <c r="I1878" i="28" s="1"/>
  <c r="I1879" i="28" s="1"/>
  <c r="I1880" i="28" s="1"/>
  <c r="I1881" i="28" s="1"/>
  <c r="I1882" i="28" s="1"/>
  <c r="I1883" i="28" s="1"/>
  <c r="I1884" i="28" s="1"/>
  <c r="I1885" i="28" s="1"/>
  <c r="I1886" i="28" s="1"/>
  <c r="I1887" i="28" s="1"/>
  <c r="I1888" i="28" s="1"/>
  <c r="I1889" i="28" s="1"/>
  <c r="I1890" i="28" s="1"/>
  <c r="I1891" i="28" s="1"/>
  <c r="I1892" i="28" s="1"/>
  <c r="I1893" i="28" s="1"/>
  <c r="I1894" i="28" s="1"/>
  <c r="I1895" i="28" s="1"/>
  <c r="I1896" i="28" s="1"/>
  <c r="I1897" i="28" s="1"/>
  <c r="I1898" i="28" s="1"/>
  <c r="I1899" i="28" s="1"/>
  <c r="I1900" i="28" s="1"/>
  <c r="I1901" i="28" s="1"/>
  <c r="I1902" i="28" s="1"/>
  <c r="I1903" i="28" s="1"/>
  <c r="I1904" i="28" s="1"/>
  <c r="I1905" i="28" s="1"/>
  <c r="I1906" i="28" s="1"/>
  <c r="I1907" i="28" s="1"/>
  <c r="I1908" i="28" s="1"/>
  <c r="I1909" i="28" s="1"/>
  <c r="I1910" i="28" s="1"/>
  <c r="I1911" i="28" s="1"/>
  <c r="I1912" i="28" s="1"/>
  <c r="I1913" i="28" s="1"/>
  <c r="I1914" i="28" s="1"/>
  <c r="I1915" i="28" s="1"/>
  <c r="I1916" i="28" s="1"/>
  <c r="I1917" i="28" s="1"/>
  <c r="I1918" i="28" s="1"/>
  <c r="I1919" i="28" s="1"/>
  <c r="I1920" i="28" s="1"/>
  <c r="I1921" i="28" s="1"/>
  <c r="I1922" i="28" s="1"/>
  <c r="I1923" i="28" s="1"/>
  <c r="I1924" i="28" s="1"/>
  <c r="I1925" i="28" s="1"/>
  <c r="I1926" i="28" s="1"/>
  <c r="I1927" i="28" s="1"/>
  <c r="I1928" i="28" s="1"/>
  <c r="I1929" i="28" s="1"/>
  <c r="I1930" i="28" s="1"/>
  <c r="I1931" i="28" s="1"/>
  <c r="I1932" i="28" s="1"/>
  <c r="I1933" i="28" s="1"/>
  <c r="I1934" i="28" s="1"/>
  <c r="I1935" i="28" s="1"/>
  <c r="I1936" i="28" s="1"/>
  <c r="I1937" i="28" s="1"/>
  <c r="I1938" i="28" s="1"/>
  <c r="I1939" i="28" s="1"/>
  <c r="I1940" i="28" s="1"/>
  <c r="I1941" i="28" s="1"/>
  <c r="I1942" i="28" s="1"/>
  <c r="I1943" i="28" s="1"/>
  <c r="I1944" i="28" s="1"/>
  <c r="I1945" i="28" s="1"/>
  <c r="I1946" i="28" s="1"/>
  <c r="I1947" i="28" s="1"/>
  <c r="I1948" i="28" s="1"/>
  <c r="I1949" i="28" s="1"/>
  <c r="I1950" i="28" s="1"/>
  <c r="I1951" i="28" s="1"/>
  <c r="I1952" i="28" s="1"/>
  <c r="I1953" i="28" s="1"/>
  <c r="I1954" i="28" s="1"/>
  <c r="I1955" i="28" s="1"/>
  <c r="I1956" i="28" s="1"/>
  <c r="I1957" i="28" s="1"/>
  <c r="I1958" i="28" s="1"/>
  <c r="I1959" i="28" s="1"/>
  <c r="I1960" i="28" s="1"/>
  <c r="I1961" i="28" s="1"/>
  <c r="I1962" i="28" s="1"/>
  <c r="I1963" i="28" s="1"/>
  <c r="I1964" i="28" s="1"/>
  <c r="I1965" i="28" s="1"/>
  <c r="I1966" i="28" s="1"/>
  <c r="I1967" i="28" s="1"/>
  <c r="I1968" i="28" s="1"/>
  <c r="I1969" i="28" s="1"/>
  <c r="I1970" i="28" s="1"/>
  <c r="I1971" i="28" s="1"/>
  <c r="I1972" i="28" s="1"/>
  <c r="I1973" i="28" s="1"/>
  <c r="I1974" i="28" s="1"/>
  <c r="I1975" i="28" s="1"/>
  <c r="I1976" i="28" s="1"/>
  <c r="I1977" i="28" s="1"/>
  <c r="I1978" i="28" s="1"/>
  <c r="I1979" i="28" s="1"/>
  <c r="I1980" i="28" s="1"/>
  <c r="I1981" i="28" s="1"/>
  <c r="I1982" i="28" s="1"/>
  <c r="I1983" i="28" s="1"/>
  <c r="I1984" i="28" s="1"/>
  <c r="I1985" i="28" s="1"/>
  <c r="I1986" i="28" s="1"/>
  <c r="I1987" i="28" s="1"/>
  <c r="I1988" i="28" s="1"/>
  <c r="I1989" i="28" s="1"/>
  <c r="I1990" i="28" s="1"/>
  <c r="I1991" i="28" s="1"/>
  <c r="I1992" i="28" s="1"/>
  <c r="I1993" i="28" s="1"/>
  <c r="I1994" i="28" s="1"/>
  <c r="I1995" i="28" s="1"/>
  <c r="I1996" i="28" s="1"/>
  <c r="I1997" i="28" s="1"/>
  <c r="I1998" i="28" s="1"/>
  <c r="I1999" i="28" s="1"/>
  <c r="I2000" i="28" s="1"/>
  <c r="I2001" i="28" s="1"/>
  <c r="I2002" i="28" s="1"/>
  <c r="I2003" i="28" s="1"/>
  <c r="I2004" i="28" s="1"/>
  <c r="I2005" i="28" s="1"/>
  <c r="I2006" i="28" s="1"/>
  <c r="I2007" i="28" s="1"/>
  <c r="I2008" i="28" s="1"/>
  <c r="I2009" i="28" s="1"/>
  <c r="I2010" i="28" s="1"/>
  <c r="I2011" i="28" s="1"/>
  <c r="I2012" i="28" s="1"/>
  <c r="I2013" i="28" s="1"/>
  <c r="I2014" i="28" s="1"/>
  <c r="I2015" i="28" s="1"/>
  <c r="I2016" i="28" s="1"/>
  <c r="I2017" i="28" s="1"/>
  <c r="I2018" i="28" s="1"/>
  <c r="I2019" i="28" s="1"/>
  <c r="I2020" i="28" s="1"/>
  <c r="I2021" i="28" s="1"/>
  <c r="I2022" i="28" s="1"/>
  <c r="I2023" i="28" s="1"/>
  <c r="I2024" i="28" s="1"/>
  <c r="I2025" i="28" s="1"/>
  <c r="I2026" i="28" s="1"/>
  <c r="I2027" i="28" s="1"/>
  <c r="I2028" i="28" s="1"/>
  <c r="I2029" i="28" s="1"/>
  <c r="I2030" i="28" s="1"/>
  <c r="I2031" i="28" s="1"/>
  <c r="I2032" i="28" s="1"/>
  <c r="I2033" i="28" s="1"/>
  <c r="I2034" i="28" s="1"/>
  <c r="I2035" i="28" s="1"/>
  <c r="I2036" i="28" s="1"/>
  <c r="I2037" i="28" s="1"/>
  <c r="I2038" i="28" s="1"/>
  <c r="I2039" i="28" s="1"/>
  <c r="I2040" i="28" s="1"/>
  <c r="I2041" i="28" s="1"/>
  <c r="I2042" i="28" s="1"/>
  <c r="I2043" i="28" s="1"/>
  <c r="I2044" i="28" s="1"/>
  <c r="I2045" i="28" s="1"/>
  <c r="I2046" i="28" s="1"/>
  <c r="I2047" i="28" s="1"/>
  <c r="I2048" i="28" s="1"/>
  <c r="I2049" i="28" s="1"/>
  <c r="I2050" i="28" s="1"/>
  <c r="I2051" i="28" s="1"/>
  <c r="I2052" i="28" s="1"/>
  <c r="I2053" i="28" s="1"/>
  <c r="I2054" i="28" s="1"/>
  <c r="I2055" i="28" s="1"/>
  <c r="I2056" i="28" s="1"/>
  <c r="I2057" i="28" s="1"/>
  <c r="I2058" i="28" s="1"/>
  <c r="I2059" i="28" s="1"/>
  <c r="I2060" i="28" s="1"/>
  <c r="I2061" i="28" s="1"/>
  <c r="I2062" i="28" s="1"/>
  <c r="I2063" i="28" s="1"/>
  <c r="I2064" i="28" s="1"/>
  <c r="I2065" i="28" s="1"/>
  <c r="I2066" i="28" s="1"/>
  <c r="I2067" i="28" s="1"/>
  <c r="I2068" i="28" s="1"/>
  <c r="I2069" i="28" s="1"/>
  <c r="I2070" i="28" s="1"/>
  <c r="I2071" i="28" s="1"/>
  <c r="I2072" i="28" s="1"/>
  <c r="I2073" i="28" s="1"/>
  <c r="I2074" i="28" s="1"/>
  <c r="I2075" i="28" s="1"/>
  <c r="I2076" i="28" s="1"/>
  <c r="I2077" i="28" s="1"/>
  <c r="I2078" i="28" s="1"/>
  <c r="I2079" i="28" s="1"/>
  <c r="I2080" i="28" s="1"/>
  <c r="I2081" i="28" s="1"/>
  <c r="I2082" i="28" s="1"/>
  <c r="I2083" i="28" s="1"/>
  <c r="I2084" i="28" s="1"/>
  <c r="I2085" i="28" s="1"/>
  <c r="I2086" i="28" s="1"/>
  <c r="I2087" i="28" s="1"/>
  <c r="I2088" i="28" s="1"/>
  <c r="I2089" i="28" s="1"/>
  <c r="I2090" i="28" s="1"/>
  <c r="I2091" i="28" s="1"/>
  <c r="I2092" i="28" s="1"/>
  <c r="I2093" i="28" s="1"/>
  <c r="I2094" i="28" s="1"/>
  <c r="I2095" i="28" s="1"/>
  <c r="I2096" i="28" s="1"/>
  <c r="I2097" i="28" s="1"/>
  <c r="I2098" i="28" s="1"/>
  <c r="I2099" i="28" s="1"/>
  <c r="I2100" i="28" s="1"/>
  <c r="I2101" i="28" s="1"/>
  <c r="I2102" i="28" s="1"/>
  <c r="I2103" i="28" s="1"/>
  <c r="I2104" i="28" s="1"/>
  <c r="I2105" i="28" s="1"/>
  <c r="I2106" i="28" s="1"/>
  <c r="I2107" i="28" s="1"/>
  <c r="I2108" i="28" s="1"/>
  <c r="I2109" i="28" s="1"/>
  <c r="I2110" i="28" s="1"/>
  <c r="I2111" i="28" s="1"/>
  <c r="I2112" i="28" s="1"/>
  <c r="I2113" i="28" s="1"/>
  <c r="I2114" i="28" s="1"/>
  <c r="I2115" i="28" s="1"/>
  <c r="I2116" i="28" s="1"/>
  <c r="I2117" i="28" s="1"/>
  <c r="I2118" i="28" s="1"/>
  <c r="I2119" i="28" s="1"/>
  <c r="I2120" i="28" s="1"/>
  <c r="I2121" i="28" s="1"/>
  <c r="I2122" i="28" s="1"/>
  <c r="I2123" i="28" s="1"/>
  <c r="I2124" i="28" s="1"/>
  <c r="I2125" i="28" s="1"/>
  <c r="I2126" i="28" s="1"/>
  <c r="I2127" i="28" s="1"/>
  <c r="I2128" i="28" s="1"/>
  <c r="I2129" i="28" s="1"/>
  <c r="I2130" i="28" s="1"/>
  <c r="I2131" i="28" s="1"/>
  <c r="I2132" i="28" s="1"/>
  <c r="I2133" i="28" s="1"/>
  <c r="I2134" i="28" s="1"/>
  <c r="I2135" i="28" s="1"/>
  <c r="I2136" i="28" s="1"/>
  <c r="I2137" i="28" s="1"/>
  <c r="I2138" i="28" s="1"/>
  <c r="I2139" i="28" s="1"/>
  <c r="I2140" i="28" s="1"/>
  <c r="I2141" i="28" s="1"/>
  <c r="I2142" i="28" s="1"/>
  <c r="I2143" i="28" s="1"/>
  <c r="I2144" i="28" s="1"/>
  <c r="I2145" i="28" s="1"/>
  <c r="I2146" i="28" s="1"/>
  <c r="I2147" i="28" s="1"/>
  <c r="I2148" i="28" s="1"/>
  <c r="I2149" i="28" s="1"/>
  <c r="I2150" i="28" s="1"/>
  <c r="I2151" i="28" s="1"/>
  <c r="I2152" i="28" s="1"/>
  <c r="I2153" i="28" s="1"/>
  <c r="I2154" i="28" s="1"/>
  <c r="I2155" i="28" s="1"/>
  <c r="I2156" i="28" s="1"/>
  <c r="I2157" i="28" s="1"/>
  <c r="I2158" i="28" s="1"/>
  <c r="I2159" i="28" s="1"/>
  <c r="I2160" i="28" s="1"/>
  <c r="I2161" i="28" s="1"/>
  <c r="I2162" i="28" s="1"/>
  <c r="I2163" i="28" s="1"/>
  <c r="I2164" i="28" s="1"/>
  <c r="I2165" i="28" s="1"/>
  <c r="I2166" i="28" s="1"/>
  <c r="I2167" i="28" s="1"/>
  <c r="I2168" i="28" s="1"/>
  <c r="I2169" i="28" s="1"/>
  <c r="I2170" i="28" s="1"/>
  <c r="I2171" i="28" s="1"/>
  <c r="I2172" i="28" s="1"/>
  <c r="I2173" i="28" s="1"/>
  <c r="I2174" i="28" s="1"/>
  <c r="I2175" i="28" s="1"/>
  <c r="I2176" i="28" s="1"/>
  <c r="I2177" i="28" s="1"/>
  <c r="I2178" i="28" s="1"/>
  <c r="I2179" i="28" s="1"/>
  <c r="I2180" i="28" s="1"/>
  <c r="I2181" i="28" s="1"/>
  <c r="I2182" i="28" s="1"/>
  <c r="I2183" i="28" s="1"/>
  <c r="I2184" i="28" s="1"/>
  <c r="I2185" i="28" s="1"/>
  <c r="I2186" i="28" s="1"/>
  <c r="I2187" i="28" s="1"/>
  <c r="I2188" i="28" s="1"/>
  <c r="I2189" i="28" s="1"/>
  <c r="I2190" i="28" s="1"/>
  <c r="I2191" i="28" s="1"/>
  <c r="I2192" i="28" s="1"/>
  <c r="I2193" i="28" s="1"/>
  <c r="I2194" i="28" s="1"/>
  <c r="I2195" i="28" s="1"/>
  <c r="I2196" i="28" s="1"/>
  <c r="I2197" i="28" s="1"/>
  <c r="I2198" i="28" s="1"/>
  <c r="I2199" i="28" s="1"/>
  <c r="I2200" i="28" s="1"/>
  <c r="I2201" i="28" s="1"/>
  <c r="I2202" i="28" s="1"/>
  <c r="I2203" i="28" s="1"/>
  <c r="I2204" i="28" s="1"/>
  <c r="I2205" i="28" s="1"/>
  <c r="I2206" i="28" s="1"/>
  <c r="I2207" i="28" s="1"/>
  <c r="I2208" i="28" s="1"/>
  <c r="I2209" i="28" s="1"/>
  <c r="I2210" i="28" s="1"/>
  <c r="I2211" i="28" s="1"/>
  <c r="I2212" i="28" s="1"/>
  <c r="I2213" i="28" s="1"/>
  <c r="I2214" i="28" s="1"/>
  <c r="I2215" i="28" s="1"/>
  <c r="I2216" i="28" s="1"/>
  <c r="I2217" i="28" s="1"/>
  <c r="I2218" i="28" s="1"/>
  <c r="I2219" i="28" s="1"/>
  <c r="I2220" i="28" s="1"/>
  <c r="I2221" i="28" s="1"/>
  <c r="I2222" i="28" s="1"/>
  <c r="I2223" i="28" s="1"/>
  <c r="I2224" i="28" s="1"/>
  <c r="I2225" i="28" s="1"/>
  <c r="I2226" i="28" s="1"/>
  <c r="I2227" i="28" s="1"/>
  <c r="I2228" i="28" s="1"/>
  <c r="I2229" i="28" s="1"/>
  <c r="I2230" i="28" s="1"/>
  <c r="I2231" i="28" s="1"/>
  <c r="I2232" i="28" s="1"/>
  <c r="I2233" i="28" s="1"/>
  <c r="I2234" i="28" s="1"/>
  <c r="I2235" i="28" s="1"/>
  <c r="I2236" i="28" s="1"/>
  <c r="I2237" i="28" s="1"/>
  <c r="I2238" i="28" s="1"/>
  <c r="I2239" i="28" s="1"/>
  <c r="I2240" i="28" s="1"/>
  <c r="I2241" i="28" s="1"/>
  <c r="I2242" i="28" s="1"/>
  <c r="I2243" i="28" s="1"/>
  <c r="I2244" i="28" s="1"/>
  <c r="I2245" i="28" s="1"/>
  <c r="I2246" i="28" s="1"/>
  <c r="I2247" i="28" s="1"/>
  <c r="I2248" i="28" s="1"/>
  <c r="I2249" i="28" s="1"/>
  <c r="I2250" i="28" s="1"/>
  <c r="I2251" i="28" s="1"/>
  <c r="I2252" i="28" s="1"/>
  <c r="I2253" i="28" s="1"/>
  <c r="I2254" i="28" s="1"/>
  <c r="I2255" i="28" s="1"/>
  <c r="I2256" i="28" s="1"/>
  <c r="I2257" i="28" s="1"/>
  <c r="I2258" i="28" s="1"/>
  <c r="I2259" i="28" s="1"/>
  <c r="I2260" i="28" s="1"/>
  <c r="I2261" i="28" s="1"/>
  <c r="I2262" i="28" s="1"/>
  <c r="I2263" i="28" s="1"/>
  <c r="I2264" i="28" s="1"/>
  <c r="I2265" i="28" s="1"/>
  <c r="I2266" i="28" s="1"/>
  <c r="I2267" i="28" s="1"/>
  <c r="I2268" i="28" s="1"/>
  <c r="I2269" i="28" s="1"/>
  <c r="I2270" i="28" s="1"/>
  <c r="I2271" i="28" s="1"/>
  <c r="I2272" i="28" s="1"/>
  <c r="I2273" i="28" s="1"/>
  <c r="I2274" i="28" s="1"/>
  <c r="I2275" i="28" s="1"/>
  <c r="I2276" i="28" s="1"/>
  <c r="I2277" i="28" s="1"/>
  <c r="I2278" i="28" s="1"/>
  <c r="I2279" i="28" s="1"/>
  <c r="I2280" i="28" s="1"/>
  <c r="I2281" i="28" s="1"/>
  <c r="I2282" i="28" s="1"/>
  <c r="I2283" i="28" s="1"/>
  <c r="I2284" i="28" s="1"/>
  <c r="I2285" i="28" s="1"/>
  <c r="I2286" i="28" s="1"/>
  <c r="I2287" i="28" s="1"/>
  <c r="I2288" i="28" s="1"/>
  <c r="I2289" i="28" s="1"/>
  <c r="I2290" i="28" s="1"/>
  <c r="I2291" i="28" s="1"/>
  <c r="I2292" i="28" s="1"/>
  <c r="I2293" i="28" s="1"/>
  <c r="I2294" i="28" s="1"/>
  <c r="I2295" i="28" s="1"/>
  <c r="I2296" i="28" s="1"/>
  <c r="I2297" i="28" s="1"/>
  <c r="I2298" i="28" s="1"/>
  <c r="I2299" i="28" s="1"/>
  <c r="I2300" i="28" s="1"/>
  <c r="I2301" i="28" s="1"/>
  <c r="I2302" i="28" s="1"/>
  <c r="I2303" i="28" s="1"/>
  <c r="I2304" i="28" s="1"/>
  <c r="I2305" i="28" s="1"/>
  <c r="I2306" i="28" s="1"/>
  <c r="I2307" i="28" s="1"/>
  <c r="I2308" i="28" s="1"/>
  <c r="I2309" i="28" s="1"/>
  <c r="I2310" i="28" s="1"/>
  <c r="I2311" i="28" s="1"/>
  <c r="I2312" i="28" s="1"/>
  <c r="I2313" i="28" s="1"/>
  <c r="I2314" i="28" s="1"/>
  <c r="I2315" i="28" s="1"/>
  <c r="I2316" i="28" s="1"/>
  <c r="I2317" i="28" s="1"/>
  <c r="I2318" i="28" s="1"/>
  <c r="I2319" i="28" s="1"/>
  <c r="I2320" i="28" s="1"/>
  <c r="I2321" i="28" s="1"/>
  <c r="I2322" i="28" s="1"/>
  <c r="I2323" i="28" s="1"/>
  <c r="I2324" i="28" s="1"/>
  <c r="I2325" i="28" s="1"/>
  <c r="I2326" i="28" s="1"/>
  <c r="I2327" i="28" s="1"/>
  <c r="I2328" i="28" s="1"/>
  <c r="I2329" i="28" s="1"/>
  <c r="I2330" i="28" s="1"/>
  <c r="I2331" i="28" s="1"/>
  <c r="I2332" i="28" s="1"/>
  <c r="I2333" i="28" s="1"/>
  <c r="I2334" i="28" s="1"/>
  <c r="I2335" i="28" s="1"/>
  <c r="I2336" i="28" s="1"/>
  <c r="I2337" i="28" s="1"/>
  <c r="I2338" i="28" s="1"/>
  <c r="I2339" i="28" s="1"/>
  <c r="I2340" i="28" s="1"/>
  <c r="I2341" i="28" s="1"/>
  <c r="I2342" i="28" s="1"/>
  <c r="I2343" i="28" s="1"/>
  <c r="I2344" i="28" s="1"/>
  <c r="I2345" i="28" s="1"/>
  <c r="I2346" i="28" s="1"/>
  <c r="I2347" i="28" s="1"/>
  <c r="I2348" i="28" s="1"/>
  <c r="I2349" i="28" s="1"/>
  <c r="I2350" i="28" s="1"/>
  <c r="I2351" i="28" s="1"/>
  <c r="I2352" i="28" s="1"/>
  <c r="I2353" i="28" s="1"/>
  <c r="I2354" i="28" s="1"/>
  <c r="I2355" i="28" s="1"/>
  <c r="I2356" i="28" s="1"/>
  <c r="I2357" i="28" s="1"/>
  <c r="I2358" i="28" s="1"/>
  <c r="I2359" i="28" s="1"/>
  <c r="I2360" i="28" s="1"/>
  <c r="I2361" i="28" s="1"/>
  <c r="I2362" i="28" s="1"/>
  <c r="I2363" i="28" s="1"/>
  <c r="I2364" i="28" s="1"/>
  <c r="I2365" i="28" s="1"/>
  <c r="I2366" i="28" s="1"/>
  <c r="I2367" i="28" s="1"/>
  <c r="I2368" i="28" s="1"/>
  <c r="I2369" i="28" s="1"/>
  <c r="I2370" i="28" s="1"/>
  <c r="I2371" i="28" s="1"/>
  <c r="I2372" i="28" s="1"/>
  <c r="I2373" i="28" s="1"/>
  <c r="I2374" i="28" s="1"/>
  <c r="I2375" i="28" s="1"/>
  <c r="I2376" i="28" s="1"/>
  <c r="I2377" i="28" s="1"/>
  <c r="I2378" i="28" s="1"/>
  <c r="I2379" i="28" s="1"/>
  <c r="I2380" i="28" s="1"/>
  <c r="I2381" i="28" s="1"/>
  <c r="I2382" i="28" s="1"/>
  <c r="I2383" i="28" s="1"/>
  <c r="I2384" i="28" s="1"/>
  <c r="I2385" i="28" s="1"/>
  <c r="I2386" i="28" s="1"/>
  <c r="I2387" i="28" s="1"/>
  <c r="I2388" i="28" s="1"/>
  <c r="I2389" i="28" s="1"/>
  <c r="I2390" i="28" s="1"/>
  <c r="I2391" i="28" s="1"/>
  <c r="I2392" i="28" s="1"/>
  <c r="I2393" i="28" s="1"/>
  <c r="I2394" i="28" s="1"/>
  <c r="I2395" i="28" s="1"/>
  <c r="I2396" i="28" s="1"/>
  <c r="I2397" i="28" s="1"/>
  <c r="I2398" i="28" s="1"/>
  <c r="I2399" i="28" s="1"/>
  <c r="I2400" i="28" s="1"/>
  <c r="I2401" i="28" s="1"/>
  <c r="I2402" i="28" s="1"/>
  <c r="I2403" i="28" s="1"/>
  <c r="I2404" i="28" s="1"/>
  <c r="I2405" i="28" s="1"/>
  <c r="I2406" i="28" s="1"/>
  <c r="I2407" i="28" s="1"/>
  <c r="I2408" i="28" s="1"/>
  <c r="I2409" i="28" s="1"/>
  <c r="I2410" i="28" s="1"/>
  <c r="I2411" i="28" s="1"/>
  <c r="I2412" i="28" s="1"/>
  <c r="I2413" i="28" s="1"/>
  <c r="I2414" i="28" s="1"/>
  <c r="I2415" i="28" s="1"/>
  <c r="I2416" i="28" s="1"/>
  <c r="I2417" i="28" s="1"/>
  <c r="I2418" i="28" s="1"/>
  <c r="I2419" i="28" s="1"/>
  <c r="I2420" i="28" s="1"/>
  <c r="I2421" i="28" s="1"/>
  <c r="I2422" i="28" s="1"/>
  <c r="I2423" i="28" s="1"/>
  <c r="I2424" i="28" s="1"/>
  <c r="I2425" i="28" s="1"/>
  <c r="I2426" i="28" s="1"/>
  <c r="I2427" i="28" s="1"/>
  <c r="I2428" i="28" s="1"/>
  <c r="I2429" i="28" s="1"/>
  <c r="I2430" i="28" s="1"/>
  <c r="I2431" i="28" s="1"/>
  <c r="I2432" i="28" s="1"/>
  <c r="I2433" i="28" s="1"/>
  <c r="I2434" i="28" s="1"/>
  <c r="I2435" i="28" s="1"/>
  <c r="I2436" i="28" s="1"/>
  <c r="I2437" i="28" s="1"/>
  <c r="I2438" i="28" s="1"/>
  <c r="I2439" i="28" s="1"/>
  <c r="I2440" i="28" s="1"/>
  <c r="I2441" i="28" s="1"/>
  <c r="I2442" i="28" s="1"/>
  <c r="I2443" i="28" s="1"/>
  <c r="I2444" i="28" s="1"/>
  <c r="I2445" i="28" s="1"/>
  <c r="I2446" i="28" s="1"/>
  <c r="I2447" i="28" s="1"/>
  <c r="I2448" i="28" s="1"/>
  <c r="I2449" i="28" s="1"/>
  <c r="I2450" i="28" s="1"/>
  <c r="I2451" i="28" s="1"/>
  <c r="I2452" i="28" s="1"/>
  <c r="I2453" i="28" s="1"/>
  <c r="I2454" i="28" s="1"/>
  <c r="I2455" i="28" s="1"/>
  <c r="I2456" i="28" s="1"/>
  <c r="I2457" i="28" s="1"/>
  <c r="I2458" i="28" s="1"/>
  <c r="I2459" i="28" s="1"/>
  <c r="I2460" i="28" s="1"/>
  <c r="I2461" i="28" s="1"/>
  <c r="I2462" i="28" s="1"/>
  <c r="I2463" i="28" s="1"/>
  <c r="I2464" i="28" s="1"/>
  <c r="I2465" i="28" s="1"/>
  <c r="I2466" i="28" s="1"/>
  <c r="I2467" i="28" s="1"/>
  <c r="I2468" i="28" s="1"/>
  <c r="I2469" i="28" s="1"/>
  <c r="I2470" i="28" s="1"/>
  <c r="I2471" i="28" s="1"/>
  <c r="I2472" i="28" s="1"/>
  <c r="I2473" i="28" s="1"/>
  <c r="I2474" i="28" s="1"/>
  <c r="I2475" i="28" s="1"/>
  <c r="I2476" i="28" s="1"/>
  <c r="I2477" i="28" s="1"/>
  <c r="I2478" i="28" s="1"/>
  <c r="I2479" i="28" s="1"/>
  <c r="I2480" i="28" s="1"/>
  <c r="I2481" i="28" s="1"/>
  <c r="I2482" i="28" s="1"/>
  <c r="I2483" i="28" s="1"/>
  <c r="I2484" i="28" s="1"/>
  <c r="I2485" i="28" s="1"/>
  <c r="I2486" i="28" s="1"/>
  <c r="I2487" i="28" s="1"/>
  <c r="I2488" i="28" s="1"/>
  <c r="I2489" i="28" s="1"/>
  <c r="I2490" i="28" s="1"/>
  <c r="I2491" i="28" s="1"/>
  <c r="I2492" i="28" s="1"/>
  <c r="I2493" i="28" s="1"/>
  <c r="I2494" i="28" s="1"/>
  <c r="I2495" i="28" s="1"/>
  <c r="I2496" i="28" s="1"/>
  <c r="I2497" i="28" s="1"/>
  <c r="I2498" i="28" s="1"/>
  <c r="I2499" i="28" s="1"/>
  <c r="I2500" i="28" s="1"/>
  <c r="I2501" i="28" s="1"/>
  <c r="I2502" i="28" s="1"/>
  <c r="I2503" i="28" s="1"/>
  <c r="I2504" i="28" s="1"/>
  <c r="I2505" i="28" s="1"/>
  <c r="I2506" i="28" s="1"/>
  <c r="I2507" i="28" s="1"/>
  <c r="I2508" i="28" s="1"/>
  <c r="I2509" i="28" s="1"/>
  <c r="I2510" i="28" s="1"/>
  <c r="I2511" i="28" s="1"/>
  <c r="I2512" i="28" s="1"/>
  <c r="I2513" i="28" s="1"/>
  <c r="I2514" i="28" s="1"/>
  <c r="I2515" i="28" s="1"/>
  <c r="I2516" i="28" s="1"/>
  <c r="I2517" i="28" s="1"/>
  <c r="I2518" i="28" s="1"/>
  <c r="I2519" i="28" s="1"/>
  <c r="I2520" i="28" s="1"/>
  <c r="I2521" i="28" s="1"/>
  <c r="I2522" i="28" s="1"/>
  <c r="I2523" i="28" s="1"/>
  <c r="I2524" i="28" s="1"/>
  <c r="I2525" i="28" s="1"/>
  <c r="I2526" i="28" s="1"/>
  <c r="I2527" i="28" s="1"/>
  <c r="I2528" i="28" s="1"/>
  <c r="I2529" i="28" s="1"/>
  <c r="I2530" i="28" s="1"/>
  <c r="I2531" i="28" s="1"/>
  <c r="I2532" i="28" s="1"/>
  <c r="I2533" i="28" s="1"/>
  <c r="I2534" i="28" s="1"/>
  <c r="I2535" i="28" s="1"/>
  <c r="I2536" i="28" s="1"/>
  <c r="I2537" i="28" s="1"/>
  <c r="I2538" i="28" s="1"/>
  <c r="I2539" i="28" s="1"/>
  <c r="I2540" i="28" s="1"/>
  <c r="I2541" i="28" s="1"/>
  <c r="I2542" i="28" s="1"/>
  <c r="I2543" i="28" s="1"/>
  <c r="I2544" i="28" s="1"/>
  <c r="I2545" i="28" s="1"/>
  <c r="I2546" i="28" s="1"/>
  <c r="I2547" i="28" s="1"/>
  <c r="I2548" i="28" s="1"/>
  <c r="I2549" i="28" s="1"/>
  <c r="I2550" i="28" s="1"/>
  <c r="I2551" i="28" s="1"/>
  <c r="I2552" i="28" s="1"/>
  <c r="I2553" i="28" s="1"/>
  <c r="I2554" i="28" s="1"/>
  <c r="I2555" i="28" s="1"/>
  <c r="I2556" i="28" s="1"/>
  <c r="I2557" i="28" s="1"/>
  <c r="I2558" i="28" s="1"/>
  <c r="I2559" i="28" s="1"/>
  <c r="I2560" i="28" s="1"/>
  <c r="I2561" i="28" s="1"/>
  <c r="I2562" i="28" s="1"/>
  <c r="I2563" i="28" s="1"/>
  <c r="I2564" i="28" s="1"/>
  <c r="I2565" i="28" s="1"/>
  <c r="I2566" i="28" s="1"/>
  <c r="I2567" i="28" s="1"/>
  <c r="I2568" i="28" s="1"/>
  <c r="I2569" i="28" s="1"/>
  <c r="I2570" i="28" s="1"/>
  <c r="I2571" i="28" s="1"/>
  <c r="I2572" i="28" s="1"/>
  <c r="I2573" i="28" s="1"/>
  <c r="I2574" i="28" s="1"/>
  <c r="I2575" i="28" s="1"/>
  <c r="I2576" i="28" s="1"/>
  <c r="I2577" i="28" s="1"/>
  <c r="I2578" i="28" s="1"/>
  <c r="I2579" i="28" s="1"/>
  <c r="I2580" i="28" s="1"/>
  <c r="I2581" i="28" s="1"/>
  <c r="I2582" i="28" s="1"/>
  <c r="I2583" i="28" s="1"/>
  <c r="I2584" i="28" s="1"/>
  <c r="I2585" i="28" s="1"/>
  <c r="I2586" i="28" s="1"/>
  <c r="I2587" i="28" s="1"/>
  <c r="I2588" i="28" s="1"/>
  <c r="I2589" i="28" s="1"/>
  <c r="I2590" i="28" s="1"/>
  <c r="I2591" i="28" s="1"/>
  <c r="I2592" i="28" s="1"/>
  <c r="I2593" i="28" s="1"/>
  <c r="I2594" i="28" s="1"/>
  <c r="I2595" i="28" s="1"/>
  <c r="I2596" i="28" s="1"/>
  <c r="I2597" i="28" s="1"/>
  <c r="I2598" i="28" s="1"/>
  <c r="I2599" i="28" s="1"/>
  <c r="I2600" i="28" s="1"/>
  <c r="I2601" i="28" s="1"/>
  <c r="I2602" i="28" s="1"/>
  <c r="I2603" i="28" s="1"/>
  <c r="I2604" i="28" s="1"/>
  <c r="I2605" i="28" s="1"/>
  <c r="I2606" i="28" s="1"/>
  <c r="I2607" i="28" s="1"/>
  <c r="I2608" i="28" s="1"/>
  <c r="I2609" i="28" s="1"/>
  <c r="I2610" i="28" s="1"/>
  <c r="I2611" i="28" s="1"/>
  <c r="I2612" i="28" s="1"/>
  <c r="I2613" i="28" s="1"/>
  <c r="I2614" i="28" s="1"/>
  <c r="I2615" i="28" s="1"/>
  <c r="I2616" i="28" s="1"/>
  <c r="I2617" i="28" s="1"/>
  <c r="I2618" i="28" s="1"/>
  <c r="I2619" i="28" s="1"/>
  <c r="I2620" i="28" s="1"/>
  <c r="I2621" i="28" s="1"/>
  <c r="I2622" i="28" s="1"/>
  <c r="I2623" i="28" s="1"/>
  <c r="I2624" i="28" s="1"/>
  <c r="I2625" i="28" s="1"/>
  <c r="I2626" i="28" s="1"/>
  <c r="I2627" i="28" s="1"/>
  <c r="I2628" i="28" s="1"/>
  <c r="I2629" i="28" s="1"/>
  <c r="I2630" i="28" s="1"/>
  <c r="I2631" i="28" s="1"/>
  <c r="I2632" i="28" s="1"/>
  <c r="I2633" i="28" s="1"/>
  <c r="I2634" i="28" s="1"/>
  <c r="I2635" i="28" s="1"/>
  <c r="I2636" i="28" s="1"/>
  <c r="I2637" i="28" s="1"/>
  <c r="I2638" i="28" s="1"/>
  <c r="I2639" i="28" s="1"/>
  <c r="I2640" i="28" s="1"/>
  <c r="I2641" i="28" s="1"/>
  <c r="I2642" i="28" s="1"/>
  <c r="I2643" i="28" s="1"/>
  <c r="I2644" i="28" s="1"/>
  <c r="I2645" i="28" s="1"/>
  <c r="I2646" i="28" s="1"/>
  <c r="I2647" i="28" s="1"/>
  <c r="I2648" i="28" s="1"/>
  <c r="I2649" i="28" s="1"/>
  <c r="I2650" i="28" s="1"/>
  <c r="I2651" i="28" s="1"/>
  <c r="I2652" i="28" s="1"/>
  <c r="I2653" i="28" s="1"/>
  <c r="I2654" i="28" s="1"/>
  <c r="I2655" i="28" s="1"/>
  <c r="I2656" i="28" s="1"/>
  <c r="I2657" i="28" s="1"/>
  <c r="I2658" i="28" s="1"/>
  <c r="I2659" i="28" s="1"/>
  <c r="I2660" i="28" s="1"/>
  <c r="I2661" i="28" s="1"/>
  <c r="I2662" i="28" s="1"/>
  <c r="I2663" i="28" s="1"/>
  <c r="I2664" i="28" s="1"/>
  <c r="I2665" i="28" s="1"/>
  <c r="I2666" i="28" s="1"/>
  <c r="I2667" i="28" s="1"/>
  <c r="I2668" i="28" s="1"/>
  <c r="I2669" i="28" s="1"/>
  <c r="I2670" i="28" s="1"/>
  <c r="I2671" i="28" s="1"/>
  <c r="I2672" i="28" s="1"/>
  <c r="I2673" i="28" s="1"/>
  <c r="I2674" i="28" s="1"/>
  <c r="I2675" i="28" s="1"/>
  <c r="I2676" i="28" s="1"/>
  <c r="I2677" i="28" s="1"/>
  <c r="I2678" i="28" s="1"/>
  <c r="I2679" i="28" s="1"/>
  <c r="I2680" i="28" s="1"/>
  <c r="I2681" i="28" s="1"/>
  <c r="I2682" i="28" s="1"/>
  <c r="I2683" i="28" s="1"/>
  <c r="I2684" i="28" s="1"/>
  <c r="I2685" i="28" s="1"/>
  <c r="I2686" i="28" s="1"/>
  <c r="I2687" i="28" s="1"/>
  <c r="I2688" i="28" s="1"/>
  <c r="I2689" i="28" s="1"/>
  <c r="I2690" i="28" s="1"/>
  <c r="I2691" i="28" s="1"/>
  <c r="I2692" i="28" s="1"/>
  <c r="I2693" i="28" s="1"/>
  <c r="I2694" i="28" s="1"/>
  <c r="I2695" i="28" s="1"/>
  <c r="I2696" i="28" s="1"/>
  <c r="I2697" i="28" s="1"/>
  <c r="I2698" i="28" s="1"/>
  <c r="I2699" i="28" s="1"/>
  <c r="I2700" i="28" s="1"/>
  <c r="I2701" i="28" s="1"/>
  <c r="I2702" i="28" s="1"/>
  <c r="I2703" i="28" s="1"/>
  <c r="I2704" i="28" s="1"/>
  <c r="I2705" i="28" s="1"/>
  <c r="I2706" i="28" s="1"/>
  <c r="I2707" i="28" s="1"/>
  <c r="I2708" i="28" s="1"/>
  <c r="I2709" i="28" s="1"/>
  <c r="I2710" i="28" s="1"/>
  <c r="I2711" i="28" s="1"/>
  <c r="I2712" i="28" s="1"/>
  <c r="I2713" i="28" s="1"/>
  <c r="I2714" i="28" s="1"/>
  <c r="I2715" i="28" s="1"/>
  <c r="I2716" i="28" s="1"/>
  <c r="I2717" i="28" s="1"/>
  <c r="I2718" i="28" s="1"/>
  <c r="I2719" i="28" s="1"/>
  <c r="I2720" i="28" s="1"/>
  <c r="I2721" i="28" s="1"/>
  <c r="I2722" i="28" s="1"/>
  <c r="I2723" i="28" s="1"/>
  <c r="I2724" i="28" s="1"/>
  <c r="I2725" i="28" s="1"/>
  <c r="I2726" i="28" s="1"/>
  <c r="I2727" i="28" s="1"/>
  <c r="I2728" i="28" s="1"/>
  <c r="I2729" i="28" s="1"/>
  <c r="I2730" i="28" s="1"/>
  <c r="I2731" i="28" s="1"/>
  <c r="I2732" i="28" s="1"/>
  <c r="I2733" i="28" s="1"/>
  <c r="I2734" i="28" s="1"/>
  <c r="I2735" i="28" s="1"/>
  <c r="I2736" i="28" s="1"/>
  <c r="I2737" i="28" s="1"/>
  <c r="I2738" i="28" s="1"/>
  <c r="I2739" i="28" s="1"/>
  <c r="I2740" i="28" s="1"/>
  <c r="I2741" i="28" s="1"/>
  <c r="I2742" i="28" s="1"/>
  <c r="I2743" i="28" s="1"/>
  <c r="I2744" i="28" s="1"/>
  <c r="I2745" i="28" s="1"/>
  <c r="I2746" i="28" s="1"/>
  <c r="I2747" i="28" s="1"/>
  <c r="I2748" i="28" s="1"/>
  <c r="I2749" i="28" s="1"/>
  <c r="I2750" i="28" s="1"/>
  <c r="I2751" i="28" s="1"/>
  <c r="I2752" i="28" s="1"/>
  <c r="I2753" i="28" s="1"/>
  <c r="I2754" i="28" s="1"/>
  <c r="I2755" i="28" s="1"/>
  <c r="I2756" i="28" s="1"/>
  <c r="I2757" i="28" s="1"/>
  <c r="I2758" i="28" s="1"/>
  <c r="I2759" i="28" s="1"/>
  <c r="I2760" i="28" s="1"/>
  <c r="I2761" i="28" s="1"/>
  <c r="I2762" i="28" s="1"/>
  <c r="I2763" i="28" s="1"/>
  <c r="I2764" i="28" s="1"/>
  <c r="I2765" i="28" s="1"/>
  <c r="I2766" i="28" s="1"/>
  <c r="I2767" i="28" s="1"/>
  <c r="I2768" i="28" s="1"/>
  <c r="I2769" i="28" s="1"/>
  <c r="I2770" i="28" s="1"/>
  <c r="I2771" i="28" s="1"/>
  <c r="I2772" i="28" s="1"/>
  <c r="I2773" i="28" s="1"/>
  <c r="I2774" i="28" s="1"/>
  <c r="I2775" i="28" s="1"/>
  <c r="I2776" i="28" s="1"/>
  <c r="I2777" i="28" s="1"/>
  <c r="I2778" i="28" s="1"/>
  <c r="I2779" i="28" s="1"/>
  <c r="I2780" i="28" s="1"/>
  <c r="I2781" i="28" s="1"/>
  <c r="I2782" i="28" s="1"/>
  <c r="I2783" i="28" s="1"/>
  <c r="I2784" i="28" s="1"/>
  <c r="I2785" i="28" s="1"/>
  <c r="I2786" i="28" s="1"/>
  <c r="I2787" i="28" s="1"/>
  <c r="I2788" i="28" s="1"/>
  <c r="I2789" i="28" s="1"/>
  <c r="I2790" i="28" s="1"/>
  <c r="I2791" i="28" s="1"/>
  <c r="I2792" i="28" s="1"/>
  <c r="I2793" i="28" s="1"/>
  <c r="I2794" i="28" s="1"/>
  <c r="I2795" i="28" s="1"/>
  <c r="I2796" i="28" s="1"/>
  <c r="I2797" i="28" s="1"/>
  <c r="I2798" i="28" s="1"/>
  <c r="I2799" i="28" s="1"/>
  <c r="I2800" i="28" s="1"/>
  <c r="I2801" i="28" s="1"/>
  <c r="I2802" i="28" s="1"/>
  <c r="I2803" i="28" s="1"/>
  <c r="I2804" i="28" s="1"/>
  <c r="I2805" i="28" s="1"/>
  <c r="I2806" i="28" s="1"/>
  <c r="I2807" i="28" s="1"/>
  <c r="I2808" i="28" s="1"/>
  <c r="I2809" i="28" s="1"/>
  <c r="I2810" i="28" s="1"/>
  <c r="I2811" i="28" s="1"/>
  <c r="I2812" i="28" s="1"/>
  <c r="I2813" i="28" s="1"/>
  <c r="I2814" i="28" s="1"/>
  <c r="I2815" i="28" s="1"/>
  <c r="I2816" i="28" s="1"/>
  <c r="I2817" i="28" s="1"/>
  <c r="I2818" i="28" s="1"/>
  <c r="I2819" i="28" s="1"/>
  <c r="I2820" i="28" s="1"/>
  <c r="I2821" i="28" s="1"/>
  <c r="I2822" i="28" s="1"/>
  <c r="I2823" i="28" s="1"/>
  <c r="I2824" i="28" s="1"/>
  <c r="I2825" i="28" s="1"/>
  <c r="I2826" i="28" s="1"/>
  <c r="I2827" i="28" s="1"/>
  <c r="I2828" i="28" s="1"/>
  <c r="I2829" i="28" s="1"/>
  <c r="I2830" i="28" s="1"/>
  <c r="I2831" i="28" s="1"/>
  <c r="I2832" i="28" s="1"/>
  <c r="I2833" i="28" s="1"/>
  <c r="I2834" i="28" s="1"/>
  <c r="I2835" i="28" s="1"/>
  <c r="I2836" i="28" s="1"/>
  <c r="I2837" i="28" s="1"/>
  <c r="I2838" i="28" s="1"/>
  <c r="I2839" i="28" s="1"/>
  <c r="I2840" i="28" s="1"/>
  <c r="I2841" i="28" s="1"/>
  <c r="I2842" i="28" s="1"/>
  <c r="I2843" i="28" s="1"/>
  <c r="I2844" i="28" s="1"/>
  <c r="I2845" i="28" s="1"/>
  <c r="I2846" i="28" s="1"/>
  <c r="I2847" i="28" s="1"/>
  <c r="I2848" i="28" s="1"/>
  <c r="I2849" i="28" s="1"/>
  <c r="I2850" i="28" s="1"/>
  <c r="I2851" i="28" s="1"/>
  <c r="I2852" i="28" s="1"/>
  <c r="I2853" i="28" s="1"/>
  <c r="I2854" i="28" s="1"/>
  <c r="I2855" i="28" s="1"/>
  <c r="I2856" i="28" s="1"/>
  <c r="I2857" i="28" s="1"/>
  <c r="I2858" i="28" s="1"/>
  <c r="I2859" i="28" s="1"/>
  <c r="I2860" i="28" s="1"/>
  <c r="I2861" i="28" s="1"/>
  <c r="I2862" i="28" s="1"/>
  <c r="I2863" i="28" s="1"/>
  <c r="I2864" i="28" s="1"/>
  <c r="I2865" i="28" s="1"/>
  <c r="I2866" i="28" s="1"/>
  <c r="I2867" i="28" s="1"/>
  <c r="I2868" i="28" s="1"/>
  <c r="I2869" i="28" s="1"/>
  <c r="I2870" i="28" s="1"/>
  <c r="I2871" i="28" s="1"/>
  <c r="I2872" i="28" s="1"/>
  <c r="I2873" i="28" s="1"/>
  <c r="I2874" i="28" s="1"/>
  <c r="I2875" i="28" s="1"/>
  <c r="I2876" i="28" s="1"/>
  <c r="I2877" i="28" s="1"/>
  <c r="I2878" i="28" s="1"/>
  <c r="I2879" i="28" s="1"/>
  <c r="I2880" i="28" s="1"/>
  <c r="I2881" i="28" s="1"/>
  <c r="I2882" i="28" s="1"/>
  <c r="I2883" i="28" s="1"/>
  <c r="I2884" i="28" s="1"/>
  <c r="I2885" i="28" s="1"/>
  <c r="I2886" i="28" s="1"/>
  <c r="I2887" i="28" s="1"/>
  <c r="I2888" i="28" s="1"/>
  <c r="I2889" i="28" s="1"/>
  <c r="I2890" i="28" s="1"/>
  <c r="I2891" i="28" s="1"/>
  <c r="I2892" i="28" s="1"/>
  <c r="I2893" i="28" s="1"/>
  <c r="I2894" i="28" s="1"/>
  <c r="I2895" i="28" s="1"/>
  <c r="I2896" i="28" s="1"/>
  <c r="I2897" i="28" s="1"/>
  <c r="I2898" i="28" s="1"/>
  <c r="I2899" i="28" s="1"/>
  <c r="I2900" i="28" s="1"/>
  <c r="I2901" i="28" s="1"/>
  <c r="I2902" i="28" s="1"/>
  <c r="I2903" i="28" s="1"/>
  <c r="I2904" i="28" s="1"/>
  <c r="I2905" i="28" s="1"/>
  <c r="I2906" i="28" s="1"/>
  <c r="I2907" i="28" s="1"/>
  <c r="I2908" i="28" s="1"/>
  <c r="I2909" i="28" s="1"/>
  <c r="I2910" i="28" s="1"/>
  <c r="I2911" i="28" s="1"/>
  <c r="I2912" i="28" s="1"/>
  <c r="I2913" i="28" s="1"/>
  <c r="I2914" i="28" s="1"/>
  <c r="I2915" i="28" s="1"/>
  <c r="I2916" i="28" s="1"/>
  <c r="I2917" i="28" s="1"/>
  <c r="I2918" i="28" s="1"/>
  <c r="I2919" i="28" s="1"/>
  <c r="I2920" i="28" s="1"/>
  <c r="I2921" i="28" s="1"/>
  <c r="I2922" i="28" s="1"/>
  <c r="I2923" i="28" s="1"/>
  <c r="I2924" i="28" s="1"/>
  <c r="I2925" i="28" s="1"/>
  <c r="I2926" i="28" s="1"/>
  <c r="I2927" i="28" s="1"/>
  <c r="I2928" i="28" s="1"/>
  <c r="I2929" i="28" s="1"/>
  <c r="I2930" i="28" s="1"/>
  <c r="I2931" i="28" s="1"/>
  <c r="I2932" i="28" s="1"/>
  <c r="I2933" i="28" s="1"/>
  <c r="I2934" i="28" s="1"/>
  <c r="I2935" i="28" s="1"/>
  <c r="I2936" i="28" s="1"/>
  <c r="I2937" i="28" s="1"/>
  <c r="I2938" i="28" s="1"/>
  <c r="I2939" i="28" s="1"/>
  <c r="I2940" i="28" s="1"/>
  <c r="I2941" i="28" s="1"/>
  <c r="I2942" i="28" s="1"/>
  <c r="I2943" i="28" s="1"/>
  <c r="I2944" i="28" s="1"/>
  <c r="I2945" i="28" s="1"/>
  <c r="I2946" i="28" s="1"/>
  <c r="I2947" i="28" s="1"/>
  <c r="I2948" i="28" s="1"/>
  <c r="I2949" i="28" s="1"/>
  <c r="I2950" i="28" s="1"/>
  <c r="I2951" i="28" s="1"/>
  <c r="I2952" i="28" s="1"/>
  <c r="I2953" i="28" s="1"/>
  <c r="I2954" i="28" s="1"/>
  <c r="I2955" i="28" s="1"/>
  <c r="I2956" i="28" s="1"/>
  <c r="I2957" i="28" s="1"/>
  <c r="I2958" i="28" s="1"/>
  <c r="I2959" i="28" s="1"/>
  <c r="I2960" i="28" s="1"/>
  <c r="I2961" i="28" s="1"/>
  <c r="I2962" i="28" s="1"/>
  <c r="I2963" i="28" s="1"/>
  <c r="I2964" i="28" s="1"/>
  <c r="I2965" i="28" s="1"/>
  <c r="I2966" i="28" s="1"/>
  <c r="I2967" i="28" s="1"/>
  <c r="I2968" i="28" s="1"/>
  <c r="I2969" i="28" s="1"/>
  <c r="I2970" i="28" s="1"/>
  <c r="I2971" i="28" s="1"/>
  <c r="I2972" i="28" s="1"/>
  <c r="I2973" i="28" s="1"/>
  <c r="I2974" i="28" s="1"/>
  <c r="I2975" i="28" s="1"/>
  <c r="I2976" i="28" s="1"/>
  <c r="I2977" i="28" s="1"/>
  <c r="I2978" i="28" s="1"/>
  <c r="I2979" i="28" s="1"/>
  <c r="I2980" i="28" s="1"/>
  <c r="I2981" i="28" s="1"/>
  <c r="I2982" i="28" s="1"/>
  <c r="I2983" i="28" s="1"/>
  <c r="I2984" i="28" s="1"/>
  <c r="I2985" i="28" s="1"/>
  <c r="I2986" i="28" s="1"/>
  <c r="I2987" i="28" s="1"/>
  <c r="I2988" i="28" s="1"/>
  <c r="I2989" i="28" s="1"/>
  <c r="I2990" i="28" s="1"/>
  <c r="I2991" i="28" s="1"/>
  <c r="I2992" i="28" s="1"/>
  <c r="I2993" i="28" s="1"/>
  <c r="I2994" i="28" s="1"/>
  <c r="I2995" i="28" s="1"/>
  <c r="I2996" i="28" s="1"/>
  <c r="I2997" i="28" s="1"/>
  <c r="I2998" i="28" s="1"/>
  <c r="I2999" i="28" s="1"/>
  <c r="I3000" i="28" s="1"/>
  <c r="I3001" i="28" s="1"/>
  <c r="I3002" i="28" s="1"/>
  <c r="I3003" i="28" s="1"/>
  <c r="I3004" i="28" s="1"/>
  <c r="I3005" i="28" s="1"/>
  <c r="I3006" i="28" s="1"/>
  <c r="I3007" i="28" s="1"/>
  <c r="I3008" i="28" s="1"/>
  <c r="I3009" i="28" s="1"/>
  <c r="I3010" i="28" s="1"/>
  <c r="I3011" i="28" s="1"/>
  <c r="I3012" i="28" s="1"/>
  <c r="I3013" i="28" s="1"/>
  <c r="I3014" i="28" s="1"/>
  <c r="I3015" i="28" s="1"/>
  <c r="I3016" i="28" s="1"/>
  <c r="I3017" i="28" s="1"/>
  <c r="I3018" i="28" s="1"/>
  <c r="I3019" i="28" s="1"/>
  <c r="I3020" i="28" s="1"/>
  <c r="I3021" i="28" s="1"/>
  <c r="I3022" i="28" s="1"/>
  <c r="I3023" i="28" s="1"/>
  <c r="I3024" i="28" s="1"/>
  <c r="I3025" i="28" s="1"/>
  <c r="I3026" i="28" s="1"/>
  <c r="I3027" i="28" s="1"/>
  <c r="I3028" i="28" s="1"/>
  <c r="I3029" i="28" s="1"/>
  <c r="I3030" i="28" s="1"/>
  <c r="I3031" i="28" s="1"/>
  <c r="I3032" i="28" s="1"/>
  <c r="I3033" i="28" s="1"/>
  <c r="I3034" i="28" s="1"/>
  <c r="I3035" i="28" s="1"/>
  <c r="I3036" i="28" s="1"/>
  <c r="I3037" i="28" s="1"/>
  <c r="I3038" i="28" s="1"/>
  <c r="I3039" i="28" s="1"/>
  <c r="I3040" i="28" s="1"/>
  <c r="I3041" i="28" s="1"/>
  <c r="I3042" i="28" s="1"/>
  <c r="I3043" i="28" s="1"/>
  <c r="I3044" i="28" s="1"/>
  <c r="I3045" i="28" s="1"/>
  <c r="I3046" i="28" s="1"/>
  <c r="I3047" i="28" s="1"/>
  <c r="I3048" i="28" s="1"/>
  <c r="I3049" i="28" s="1"/>
  <c r="I3050" i="28" s="1"/>
  <c r="I3051" i="28" s="1"/>
  <c r="I3052" i="28" s="1"/>
  <c r="I3053" i="28" s="1"/>
  <c r="I3054" i="28" s="1"/>
  <c r="I3055" i="28" s="1"/>
  <c r="I3056" i="28" s="1"/>
  <c r="I3057" i="28" s="1"/>
  <c r="I3058" i="28" s="1"/>
  <c r="I3059" i="28" s="1"/>
  <c r="I3060" i="28" s="1"/>
  <c r="I3061" i="28" s="1"/>
  <c r="I3062" i="28" s="1"/>
  <c r="I3063" i="28" s="1"/>
  <c r="I3064" i="28" s="1"/>
  <c r="I3065" i="28" s="1"/>
  <c r="I3066" i="28" s="1"/>
  <c r="I3067" i="28" s="1"/>
  <c r="I3068" i="28" s="1"/>
  <c r="I3069" i="28" s="1"/>
  <c r="I3070" i="28" s="1"/>
  <c r="I3071" i="28" s="1"/>
  <c r="I3072" i="28" s="1"/>
  <c r="I3073" i="28" s="1"/>
  <c r="I3074" i="28" s="1"/>
  <c r="I3075" i="28" s="1"/>
  <c r="I3076" i="28" s="1"/>
  <c r="I3077" i="28" s="1"/>
  <c r="I3078" i="28" s="1"/>
  <c r="I3079" i="28" s="1"/>
  <c r="I3080" i="28" s="1"/>
  <c r="I3081" i="28" s="1"/>
  <c r="I3082" i="28" s="1"/>
  <c r="I3083" i="28" s="1"/>
  <c r="I3084" i="28" s="1"/>
  <c r="I3085" i="28" s="1"/>
  <c r="I3086" i="28" s="1"/>
  <c r="I3087" i="28" s="1"/>
  <c r="I3088" i="28" s="1"/>
  <c r="I3089" i="28" s="1"/>
  <c r="I3090" i="28" s="1"/>
  <c r="I3091" i="28" s="1"/>
  <c r="I3092" i="28" s="1"/>
  <c r="I3093" i="28" s="1"/>
  <c r="I3094" i="28" s="1"/>
  <c r="I3095" i="28" s="1"/>
  <c r="I3096" i="28" s="1"/>
  <c r="I3097" i="28" s="1"/>
  <c r="I3098" i="28" s="1"/>
  <c r="I3099" i="28" s="1"/>
  <c r="I3100" i="28" s="1"/>
  <c r="I3101" i="28" s="1"/>
  <c r="I3102" i="28" s="1"/>
  <c r="I3103" i="28" s="1"/>
  <c r="I3104" i="28" s="1"/>
  <c r="I3105" i="28" s="1"/>
  <c r="I3106" i="28" s="1"/>
  <c r="I3107" i="28" s="1"/>
  <c r="I3108" i="28" s="1"/>
  <c r="I3109" i="28" s="1"/>
  <c r="I3110" i="28" s="1"/>
  <c r="I3111" i="28" s="1"/>
  <c r="I3112" i="28" s="1"/>
  <c r="I3113" i="28" s="1"/>
  <c r="I3114" i="28" s="1"/>
  <c r="I3115" i="28" s="1"/>
  <c r="I3116" i="28" s="1"/>
  <c r="I3117" i="28" s="1"/>
  <c r="I3118" i="28" s="1"/>
  <c r="I3119" i="28" s="1"/>
  <c r="I3120" i="28" s="1"/>
  <c r="I3121" i="28" s="1"/>
  <c r="I3122" i="28" s="1"/>
  <c r="I3123" i="28" s="1"/>
  <c r="I3124" i="28" s="1"/>
  <c r="I3125" i="28" s="1"/>
  <c r="I3126" i="28" s="1"/>
  <c r="I3127" i="28" s="1"/>
  <c r="I3128" i="28" s="1"/>
  <c r="I3129" i="28" s="1"/>
  <c r="I3130" i="28" s="1"/>
  <c r="I3131" i="28" s="1"/>
  <c r="I3132" i="28" s="1"/>
  <c r="I3133" i="28" s="1"/>
  <c r="I3134" i="28" s="1"/>
  <c r="I3135" i="28" s="1"/>
  <c r="I3136" i="28" s="1"/>
  <c r="I3137" i="28" s="1"/>
  <c r="I3138" i="28" s="1"/>
  <c r="I3139" i="28" s="1"/>
  <c r="I3140" i="28" s="1"/>
  <c r="I3141" i="28" s="1"/>
  <c r="I3142" i="28" s="1"/>
  <c r="I3143" i="28" s="1"/>
  <c r="I3144" i="28" s="1"/>
  <c r="I3145" i="28" s="1"/>
  <c r="I3146" i="28" s="1"/>
  <c r="I3147" i="28" s="1"/>
  <c r="I3148" i="28" s="1"/>
  <c r="I3149" i="28" s="1"/>
  <c r="I3150" i="28" s="1"/>
  <c r="I3151" i="28" s="1"/>
  <c r="I3152" i="28" s="1"/>
  <c r="I3153" i="28" s="1"/>
  <c r="I3154" i="28" s="1"/>
  <c r="I3155" i="28" s="1"/>
  <c r="I3156" i="28" s="1"/>
  <c r="I3157" i="28" s="1"/>
  <c r="I3158" i="28" s="1"/>
  <c r="I3159" i="28" s="1"/>
  <c r="I3160" i="28" s="1"/>
  <c r="I3161" i="28" s="1"/>
  <c r="I3162" i="28" s="1"/>
  <c r="I3163" i="28" s="1"/>
  <c r="I3164" i="28" s="1"/>
  <c r="I3165" i="28" s="1"/>
  <c r="I3166" i="28" s="1"/>
  <c r="I3167" i="28" s="1"/>
  <c r="I3168" i="28" s="1"/>
  <c r="I3169" i="28" s="1"/>
  <c r="I3170" i="28" s="1"/>
  <c r="I3171" i="28" s="1"/>
  <c r="I3172" i="28" s="1"/>
  <c r="I3173" i="28" s="1"/>
  <c r="I3174" i="28" s="1"/>
  <c r="I3175" i="28" s="1"/>
  <c r="I3176" i="28" s="1"/>
  <c r="I3177" i="28" s="1"/>
  <c r="I3178" i="28" s="1"/>
  <c r="I3179" i="28" s="1"/>
  <c r="I3180" i="28" s="1"/>
  <c r="I3181" i="28" s="1"/>
  <c r="I3182" i="28" s="1"/>
  <c r="I3183" i="28" s="1"/>
  <c r="I3184" i="28" s="1"/>
  <c r="I3185" i="28" s="1"/>
  <c r="I3186" i="28" s="1"/>
  <c r="I3187" i="28" s="1"/>
  <c r="I3188" i="28" s="1"/>
  <c r="I3189" i="28" s="1"/>
  <c r="I3190" i="28" s="1"/>
  <c r="I3191" i="28" s="1"/>
  <c r="I3192" i="28" s="1"/>
  <c r="I3193" i="28" s="1"/>
  <c r="I3194" i="28" s="1"/>
  <c r="I3195" i="28" s="1"/>
  <c r="I3196" i="28" s="1"/>
  <c r="I3197" i="28" s="1"/>
  <c r="I3198" i="28" s="1"/>
  <c r="I3199" i="28" s="1"/>
  <c r="I3200" i="28" s="1"/>
  <c r="I3201" i="28" s="1"/>
  <c r="I3202" i="28" s="1"/>
  <c r="I3203" i="28" s="1"/>
  <c r="I3204" i="28" s="1"/>
  <c r="I3205" i="28" s="1"/>
  <c r="I3206" i="28" s="1"/>
  <c r="I3207" i="28" s="1"/>
  <c r="I3208" i="28" s="1"/>
  <c r="I3209" i="28" s="1"/>
  <c r="I3210" i="28" s="1"/>
  <c r="I3211" i="28" s="1"/>
  <c r="I3212" i="28" s="1"/>
  <c r="I3213" i="28" s="1"/>
  <c r="I3214" i="28" s="1"/>
  <c r="I3215" i="28" s="1"/>
  <c r="I3216" i="28" s="1"/>
  <c r="I3217" i="28" s="1"/>
  <c r="I3218" i="28" s="1"/>
  <c r="I3219" i="28" s="1"/>
  <c r="I3220" i="28" s="1"/>
  <c r="I3221" i="28" s="1"/>
  <c r="I3222" i="28" s="1"/>
  <c r="I3223" i="28" s="1"/>
  <c r="I3224" i="28" s="1"/>
  <c r="I3225" i="28" s="1"/>
  <c r="I3226" i="28" s="1"/>
  <c r="I3227" i="28" s="1"/>
  <c r="I3228" i="28" s="1"/>
  <c r="I3229" i="28" s="1"/>
  <c r="I3230" i="28" s="1"/>
  <c r="I3231" i="28" s="1"/>
  <c r="I3232" i="28" s="1"/>
  <c r="I3233" i="28" s="1"/>
  <c r="I3234" i="28" s="1"/>
  <c r="I3235" i="28" s="1"/>
  <c r="I3236" i="28" s="1"/>
  <c r="I3237" i="28" s="1"/>
  <c r="I3238" i="28" s="1"/>
  <c r="I3239" i="28" s="1"/>
  <c r="I3240" i="28" s="1"/>
  <c r="I3241" i="28" s="1"/>
  <c r="I3242" i="28" s="1"/>
  <c r="I3243" i="28" s="1"/>
  <c r="I3244" i="28" s="1"/>
  <c r="I3245" i="28" s="1"/>
  <c r="I3246" i="28" s="1"/>
  <c r="I3247" i="28" s="1"/>
  <c r="I3248" i="28" s="1"/>
  <c r="I3249" i="28" s="1"/>
  <c r="I3250" i="28" s="1"/>
  <c r="I3251" i="28" s="1"/>
  <c r="I3252" i="28" s="1"/>
  <c r="I3253" i="28" s="1"/>
  <c r="I3254" i="28" s="1"/>
  <c r="I3255" i="28" s="1"/>
  <c r="I3256" i="28" s="1"/>
  <c r="I3257" i="28" s="1"/>
  <c r="I3258" i="28" s="1"/>
  <c r="I3259" i="28" s="1"/>
  <c r="I3260" i="28" s="1"/>
  <c r="I3261" i="28" s="1"/>
  <c r="I3262" i="28" s="1"/>
  <c r="I3263" i="28" s="1"/>
  <c r="I3264" i="28" s="1"/>
  <c r="I3265" i="28" s="1"/>
  <c r="I3266" i="28" s="1"/>
  <c r="I3267" i="28" s="1"/>
  <c r="I3268" i="28" s="1"/>
  <c r="I3269" i="28" s="1"/>
  <c r="I3270" i="28" s="1"/>
  <c r="I3271" i="28" s="1"/>
  <c r="I3272" i="28" s="1"/>
  <c r="I3273" i="28" s="1"/>
  <c r="I3274" i="28" s="1"/>
  <c r="I3275" i="28" s="1"/>
  <c r="I3276" i="28" s="1"/>
  <c r="I3277" i="28" s="1"/>
  <c r="I3278" i="28" s="1"/>
  <c r="I3279" i="28" s="1"/>
  <c r="I3280" i="28" s="1"/>
  <c r="I3281" i="28" s="1"/>
  <c r="I3282" i="28" s="1"/>
  <c r="I3283" i="28" s="1"/>
  <c r="I3284" i="28" s="1"/>
  <c r="I3285" i="28" s="1"/>
  <c r="I3286" i="28" s="1"/>
  <c r="I3287" i="28" s="1"/>
  <c r="I3288" i="28" s="1"/>
  <c r="I3289" i="28" s="1"/>
  <c r="I3290" i="28" s="1"/>
  <c r="I3291" i="28" s="1"/>
  <c r="I3292" i="28" s="1"/>
  <c r="I3293" i="28" s="1"/>
  <c r="I3294" i="28" s="1"/>
  <c r="I3295" i="28" s="1"/>
  <c r="I3296" i="28" s="1"/>
  <c r="I3297" i="28" s="1"/>
  <c r="I3298" i="28" s="1"/>
  <c r="I3299" i="28" s="1"/>
  <c r="I3300" i="28" s="1"/>
  <c r="I3301" i="28" s="1"/>
  <c r="I3302" i="28" s="1"/>
  <c r="I3303" i="28" s="1"/>
  <c r="I3304" i="28" s="1"/>
  <c r="I3305" i="28" s="1"/>
  <c r="I3306" i="28" s="1"/>
  <c r="I3307" i="28" s="1"/>
  <c r="I3308" i="28" s="1"/>
  <c r="I3309" i="28" s="1"/>
  <c r="I3310" i="28" s="1"/>
  <c r="I3311" i="28" s="1"/>
  <c r="I3312" i="28" s="1"/>
  <c r="I3313" i="28" s="1"/>
  <c r="I3314" i="28" s="1"/>
  <c r="I3315" i="28" s="1"/>
  <c r="I3316" i="28" s="1"/>
  <c r="I3317" i="28" s="1"/>
  <c r="I3318" i="28" s="1"/>
  <c r="I3319" i="28" s="1"/>
  <c r="I3320" i="28" s="1"/>
  <c r="I3321" i="28" s="1"/>
  <c r="I3322" i="28" s="1"/>
  <c r="I3323" i="28" s="1"/>
  <c r="I3324" i="28" s="1"/>
  <c r="I3325" i="28" s="1"/>
  <c r="I3326" i="28" s="1"/>
  <c r="I3327" i="28" s="1"/>
  <c r="I3328" i="28" s="1"/>
  <c r="I3329" i="28" s="1"/>
  <c r="I3330" i="28" s="1"/>
  <c r="I3331" i="28" s="1"/>
  <c r="I3332" i="28" s="1"/>
  <c r="I3333" i="28" s="1"/>
  <c r="I3334" i="28" s="1"/>
  <c r="I3335" i="28" s="1"/>
  <c r="I3336" i="28" s="1"/>
  <c r="I3337" i="28" s="1"/>
  <c r="I3338" i="28" s="1"/>
  <c r="I3339" i="28" s="1"/>
  <c r="I3340" i="28" s="1"/>
  <c r="I3341" i="28" s="1"/>
  <c r="I3342" i="28" s="1"/>
  <c r="I3343" i="28" s="1"/>
  <c r="I3344" i="28" s="1"/>
  <c r="I3345" i="28" s="1"/>
  <c r="I3346" i="28" s="1"/>
  <c r="I3347" i="28" s="1"/>
  <c r="I3348" i="28" s="1"/>
  <c r="I3349" i="28" s="1"/>
  <c r="I3350" i="28" s="1"/>
  <c r="I3351" i="28" s="1"/>
  <c r="I3352" i="28" s="1"/>
  <c r="I3353" i="28" s="1"/>
  <c r="I3354" i="28" s="1"/>
  <c r="I3355" i="28" s="1"/>
  <c r="I3356" i="28" s="1"/>
  <c r="I3357" i="28" s="1"/>
  <c r="I3358" i="28" s="1"/>
  <c r="I3359" i="28" s="1"/>
  <c r="I3360" i="28" s="1"/>
  <c r="I3361" i="28" s="1"/>
  <c r="I3362" i="28" s="1"/>
  <c r="I3363" i="28" s="1"/>
  <c r="I3364" i="28" s="1"/>
  <c r="I3365" i="28" s="1"/>
  <c r="I3366" i="28" s="1"/>
  <c r="I3367" i="28" s="1"/>
  <c r="I3368" i="28" s="1"/>
  <c r="I3369" i="28" s="1"/>
  <c r="I3370" i="28" s="1"/>
  <c r="I3371" i="28" s="1"/>
  <c r="I3372" i="28" s="1"/>
  <c r="I3373" i="28" s="1"/>
  <c r="I3374" i="28" s="1"/>
  <c r="I3375" i="28" s="1"/>
  <c r="I3376" i="28" s="1"/>
  <c r="I3377" i="28" s="1"/>
  <c r="I3378" i="28" s="1"/>
  <c r="I3379" i="28" s="1"/>
  <c r="I3380" i="28" s="1"/>
  <c r="I3381" i="28" s="1"/>
  <c r="I3382" i="28" s="1"/>
  <c r="I3383" i="28" s="1"/>
  <c r="I3384" i="28" s="1"/>
  <c r="I3385" i="28" s="1"/>
  <c r="I3386" i="28" s="1"/>
  <c r="I3387" i="28" s="1"/>
  <c r="I3388" i="28" s="1"/>
  <c r="I3389" i="28" s="1"/>
  <c r="I3390" i="28" s="1"/>
  <c r="I3391" i="28" s="1"/>
  <c r="I3392" i="28" s="1"/>
  <c r="I3393" i="28" s="1"/>
  <c r="I3394" i="28" s="1"/>
  <c r="I3395" i="28" s="1"/>
  <c r="I3396" i="28" s="1"/>
  <c r="I3397" i="28" s="1"/>
  <c r="I3398" i="28" s="1"/>
  <c r="I3399" i="28" s="1"/>
  <c r="I3400" i="28" s="1"/>
  <c r="I3401" i="28" s="1"/>
  <c r="I3402" i="28" s="1"/>
  <c r="I3403" i="28" s="1"/>
  <c r="I3404" i="28" s="1"/>
  <c r="I3405" i="28" s="1"/>
  <c r="I3406" i="28" s="1"/>
  <c r="I3407" i="28" s="1"/>
  <c r="I3408" i="28" s="1"/>
  <c r="I3409" i="28" s="1"/>
  <c r="I3410" i="28" s="1"/>
  <c r="I3411" i="28" s="1"/>
  <c r="I3412" i="28" s="1"/>
  <c r="I3413" i="28" s="1"/>
  <c r="I3414" i="28" s="1"/>
  <c r="I3415" i="28" s="1"/>
  <c r="I3416" i="28" s="1"/>
  <c r="I3417" i="28" s="1"/>
  <c r="I3418" i="28" s="1"/>
  <c r="I3419" i="28" s="1"/>
  <c r="I3420" i="28" s="1"/>
  <c r="I3421" i="28" s="1"/>
  <c r="I3422" i="28" s="1"/>
  <c r="I3423" i="28" s="1"/>
  <c r="I3424" i="28" s="1"/>
  <c r="I3425" i="28" s="1"/>
  <c r="I3426" i="28" s="1"/>
  <c r="I3427" i="28" s="1"/>
  <c r="I3428" i="28" s="1"/>
  <c r="I3429" i="28" s="1"/>
  <c r="I3430" i="28" s="1"/>
  <c r="I3431" i="28" s="1"/>
  <c r="I3432" i="28" s="1"/>
  <c r="I3433" i="28" s="1"/>
  <c r="I3434" i="28" s="1"/>
  <c r="I3435" i="28" s="1"/>
  <c r="I3436" i="28" s="1"/>
  <c r="I3437" i="28" s="1"/>
  <c r="I3438" i="28" s="1"/>
  <c r="I3439" i="28" s="1"/>
  <c r="I3440" i="28" s="1"/>
  <c r="I3441" i="28" s="1"/>
  <c r="I3442" i="28" s="1"/>
  <c r="I3443" i="28" s="1"/>
  <c r="I3444" i="28" s="1"/>
  <c r="I3445" i="28" s="1"/>
  <c r="I3446" i="28" s="1"/>
  <c r="I3447" i="28" s="1"/>
  <c r="I3448" i="28" s="1"/>
  <c r="I3449" i="28" s="1"/>
  <c r="I3450" i="28" s="1"/>
  <c r="I3451" i="28" s="1"/>
  <c r="I3452" i="28" s="1"/>
  <c r="I3453" i="28" s="1"/>
  <c r="I3454" i="28" s="1"/>
  <c r="I3455" i="28" s="1"/>
  <c r="I3456" i="28" s="1"/>
  <c r="I3457" i="28" s="1"/>
  <c r="I3458" i="28" s="1"/>
  <c r="I3459" i="28" s="1"/>
  <c r="I3460" i="28" s="1"/>
  <c r="I3461" i="28" s="1"/>
  <c r="I3462" i="28" s="1"/>
  <c r="I3463" i="28" s="1"/>
  <c r="I3464" i="28" s="1"/>
  <c r="I3465" i="28" s="1"/>
  <c r="I3466" i="28" s="1"/>
  <c r="I3467" i="28" s="1"/>
  <c r="I3468" i="28" s="1"/>
  <c r="I3469" i="28" s="1"/>
  <c r="I3470" i="28" s="1"/>
  <c r="I3471" i="28" s="1"/>
  <c r="I3472" i="28" s="1"/>
  <c r="I3473" i="28" s="1"/>
  <c r="I3474" i="28" s="1"/>
  <c r="I3475" i="28" s="1"/>
  <c r="I3476" i="28" s="1"/>
  <c r="I3477" i="28" s="1"/>
  <c r="I3478" i="28" s="1"/>
  <c r="I3479" i="28" s="1"/>
  <c r="I3480" i="28" s="1"/>
  <c r="I3481" i="28" s="1"/>
  <c r="I3482" i="28" s="1"/>
  <c r="I3483" i="28" s="1"/>
  <c r="I3484" i="28" s="1"/>
  <c r="I3485" i="28" s="1"/>
  <c r="I3486" i="28" s="1"/>
  <c r="I3487" i="28" s="1"/>
  <c r="I3488" i="28" s="1"/>
  <c r="I3489" i="28" s="1"/>
  <c r="I3490" i="28" s="1"/>
  <c r="I3491" i="28" s="1"/>
  <c r="I3492" i="28" s="1"/>
  <c r="I3493" i="28" s="1"/>
  <c r="I3494" i="28" s="1"/>
  <c r="I3495" i="28" s="1"/>
  <c r="I3496" i="28" s="1"/>
  <c r="I3497" i="28" s="1"/>
  <c r="I3498" i="28" s="1"/>
  <c r="I3499" i="28" s="1"/>
  <c r="I3500" i="28" s="1"/>
  <c r="I3501" i="28" s="1"/>
  <c r="I3502" i="28" s="1"/>
  <c r="I3503" i="28" s="1"/>
  <c r="I3504" i="28" s="1"/>
  <c r="I3505" i="28" s="1"/>
  <c r="I3506" i="28" s="1"/>
  <c r="I3507" i="28" s="1"/>
  <c r="I3508" i="28" s="1"/>
  <c r="I3509" i="28" s="1"/>
  <c r="I3510" i="28" s="1"/>
  <c r="I3511" i="28" s="1"/>
  <c r="I3512" i="28" s="1"/>
  <c r="I3513" i="28" s="1"/>
  <c r="I3514" i="28" s="1"/>
  <c r="I3515" i="28" s="1"/>
  <c r="I3516" i="28" s="1"/>
  <c r="I3517" i="28" s="1"/>
  <c r="I3518" i="28" s="1"/>
  <c r="I3519" i="28" s="1"/>
  <c r="I3520" i="28" s="1"/>
  <c r="I3521" i="28" s="1"/>
  <c r="I3522" i="28" s="1"/>
  <c r="I3523" i="28" s="1"/>
  <c r="I3524" i="28" s="1"/>
  <c r="I3525" i="28" s="1"/>
  <c r="I3526" i="28" s="1"/>
  <c r="I3527" i="28" s="1"/>
  <c r="I3528" i="28" s="1"/>
  <c r="I3529" i="28" s="1"/>
  <c r="I3530" i="28" s="1"/>
  <c r="I3531" i="28" s="1"/>
  <c r="I3532" i="28" s="1"/>
  <c r="I3533" i="28" s="1"/>
  <c r="I3534" i="28" s="1"/>
  <c r="I3535" i="28" s="1"/>
  <c r="I3536" i="28" s="1"/>
  <c r="I3537" i="28" s="1"/>
  <c r="I3538" i="28" s="1"/>
  <c r="I3539" i="28" s="1"/>
  <c r="I3540" i="28" s="1"/>
  <c r="I3541" i="28" s="1"/>
  <c r="I3542" i="28" s="1"/>
  <c r="I3543" i="28" s="1"/>
  <c r="I3544" i="28" s="1"/>
  <c r="I3545" i="28" s="1"/>
  <c r="I3546" i="28" s="1"/>
  <c r="I3547" i="28" s="1"/>
  <c r="I3548" i="28" s="1"/>
  <c r="I3549" i="28" s="1"/>
  <c r="I3550" i="28" s="1"/>
  <c r="I3551" i="28" s="1"/>
  <c r="I3552" i="28" s="1"/>
  <c r="I3553" i="28" s="1"/>
  <c r="I3554" i="28" s="1"/>
  <c r="I3555" i="28" s="1"/>
  <c r="I3556" i="28" s="1"/>
  <c r="I3557" i="28" s="1"/>
  <c r="I3558" i="28" s="1"/>
  <c r="I3559" i="28" s="1"/>
  <c r="I3560" i="28" s="1"/>
  <c r="I3561" i="28" s="1"/>
  <c r="I3562" i="28" s="1"/>
  <c r="I3563" i="28" s="1"/>
  <c r="I3564" i="28" s="1"/>
  <c r="I3565" i="28" s="1"/>
  <c r="I3566" i="28" s="1"/>
  <c r="I3567" i="28" s="1"/>
  <c r="I3568" i="28" s="1"/>
  <c r="I3569" i="28" s="1"/>
  <c r="I3570" i="28" s="1"/>
  <c r="I3571" i="28" s="1"/>
  <c r="I3572" i="28" s="1"/>
  <c r="I3573" i="28" s="1"/>
  <c r="I3574" i="28" s="1"/>
  <c r="I3575" i="28" s="1"/>
  <c r="I3576" i="28" s="1"/>
  <c r="I3577" i="28" s="1"/>
  <c r="I3578" i="28" s="1"/>
  <c r="I3579" i="28" s="1"/>
  <c r="I3580" i="28" s="1"/>
  <c r="I3581" i="28" s="1"/>
  <c r="I3582" i="28" s="1"/>
  <c r="I3583" i="28" s="1"/>
  <c r="I3584" i="28" s="1"/>
  <c r="I3585" i="28" s="1"/>
  <c r="I3586" i="28" s="1"/>
  <c r="I3587" i="28" s="1"/>
  <c r="I3588" i="28" s="1"/>
  <c r="I3589" i="28" s="1"/>
  <c r="I3590" i="28" s="1"/>
  <c r="I3591" i="28" s="1"/>
  <c r="I3592" i="28" s="1"/>
  <c r="I3593" i="28" s="1"/>
  <c r="I3594" i="28" s="1"/>
  <c r="I3595" i="28" s="1"/>
  <c r="I3596" i="28" s="1"/>
  <c r="I3597" i="28" s="1"/>
  <c r="I3598" i="28" s="1"/>
  <c r="I3599" i="28" s="1"/>
  <c r="I3600" i="28" s="1"/>
  <c r="I3601" i="28" s="1"/>
  <c r="I3602" i="28" s="1"/>
  <c r="I3603" i="28" s="1"/>
  <c r="I3604" i="28" s="1"/>
  <c r="I3605" i="28" s="1"/>
  <c r="I3606" i="28" s="1"/>
  <c r="I3607" i="28" s="1"/>
  <c r="I3608" i="28" s="1"/>
  <c r="I3609" i="28" s="1"/>
  <c r="I3610" i="28" s="1"/>
  <c r="I3611" i="28" s="1"/>
  <c r="I3612" i="28" s="1"/>
  <c r="I3613" i="28" s="1"/>
  <c r="I3614" i="28" s="1"/>
  <c r="I3615" i="28" s="1"/>
  <c r="I3616" i="28" s="1"/>
  <c r="I3617" i="28" s="1"/>
  <c r="I3618" i="28" s="1"/>
  <c r="I3619" i="28" s="1"/>
  <c r="I3620" i="28" s="1"/>
  <c r="I3621" i="28" s="1"/>
  <c r="I3622" i="28" s="1"/>
  <c r="I3623" i="28" s="1"/>
  <c r="I3624" i="28" s="1"/>
  <c r="I3625" i="28" s="1"/>
  <c r="I3626" i="28" s="1"/>
  <c r="I3627" i="28" s="1"/>
  <c r="I3628" i="28" s="1"/>
  <c r="I3629" i="28" s="1"/>
  <c r="I3630" i="28" s="1"/>
  <c r="I3631" i="28" s="1"/>
  <c r="I3632" i="28" s="1"/>
  <c r="I3633" i="28" s="1"/>
  <c r="I3634" i="28" s="1"/>
  <c r="I3635" i="28" s="1"/>
  <c r="I3636" i="28" s="1"/>
  <c r="I3637" i="28" s="1"/>
  <c r="I3638" i="28" s="1"/>
  <c r="I3639" i="28" s="1"/>
  <c r="I3640" i="28" s="1"/>
  <c r="I3641" i="28" s="1"/>
  <c r="I3642" i="28" s="1"/>
  <c r="I3643" i="28" s="1"/>
  <c r="I3644" i="28" s="1"/>
  <c r="I3645" i="28" s="1"/>
  <c r="I3646" i="28" s="1"/>
  <c r="I3647" i="28" s="1"/>
  <c r="I3648" i="28" s="1"/>
  <c r="I3649" i="28" s="1"/>
  <c r="I3650" i="28" s="1"/>
  <c r="I3651" i="28" s="1"/>
  <c r="I3652" i="28" s="1"/>
  <c r="I3653" i="28" s="1"/>
  <c r="I3654" i="28" s="1"/>
  <c r="I3655" i="28" s="1"/>
  <c r="I3656" i="28" s="1"/>
  <c r="I3657" i="28" s="1"/>
  <c r="I3658" i="28" s="1"/>
  <c r="I3659" i="28" s="1"/>
  <c r="I3660" i="28" s="1"/>
  <c r="I3661" i="28" s="1"/>
  <c r="I3662" i="28" s="1"/>
  <c r="I3663" i="28" s="1"/>
  <c r="I3664" i="28" s="1"/>
  <c r="I3665" i="28" s="1"/>
  <c r="I3666" i="28" s="1"/>
  <c r="I3667" i="28" s="1"/>
  <c r="I3668" i="28" s="1"/>
  <c r="I3669" i="28" s="1"/>
  <c r="I3670" i="28" s="1"/>
  <c r="I3671" i="28" s="1"/>
  <c r="I3672" i="28" s="1"/>
  <c r="I3673" i="28" s="1"/>
  <c r="I3674" i="28" s="1"/>
  <c r="I3675" i="28" s="1"/>
  <c r="I3676" i="28" s="1"/>
  <c r="I3677" i="28" s="1"/>
  <c r="I3678" i="28" s="1"/>
  <c r="I3679" i="28" s="1"/>
  <c r="I3680" i="28" s="1"/>
  <c r="I3681" i="28" s="1"/>
  <c r="I3682" i="28" s="1"/>
  <c r="I3683" i="28" s="1"/>
  <c r="I3684" i="28" s="1"/>
  <c r="I3685" i="28" s="1"/>
  <c r="I3686" i="28" s="1"/>
  <c r="I3687" i="28" s="1"/>
  <c r="I3688" i="28" s="1"/>
  <c r="I3689" i="28" s="1"/>
  <c r="I3690" i="28" s="1"/>
  <c r="I3691" i="28" s="1"/>
  <c r="I3692" i="28" s="1"/>
  <c r="I3693" i="28" s="1"/>
  <c r="I3694" i="28" s="1"/>
  <c r="I3695" i="28" s="1"/>
  <c r="I3696" i="28" s="1"/>
  <c r="I3697" i="28" s="1"/>
  <c r="I3698" i="28" s="1"/>
  <c r="I3699" i="28" s="1"/>
  <c r="I3700" i="28" s="1"/>
  <c r="I3701" i="28" s="1"/>
  <c r="I3702" i="28" s="1"/>
  <c r="I3703" i="28" s="1"/>
  <c r="I3704" i="28" s="1"/>
  <c r="I3705" i="28" s="1"/>
  <c r="I3706" i="28" s="1"/>
  <c r="I3707" i="28" s="1"/>
  <c r="I3708" i="28" s="1"/>
  <c r="I3709" i="28" s="1"/>
  <c r="I3710" i="28" s="1"/>
  <c r="I3711" i="28" s="1"/>
  <c r="I3712" i="28" s="1"/>
  <c r="I3713" i="28" s="1"/>
  <c r="I3714" i="28" s="1"/>
  <c r="I3715" i="28" s="1"/>
  <c r="I3716" i="28" s="1"/>
  <c r="I3717" i="28" s="1"/>
  <c r="I3718" i="28" s="1"/>
  <c r="I3719" i="28" s="1"/>
  <c r="I3720" i="28" s="1"/>
  <c r="I3721" i="28" s="1"/>
  <c r="I3722" i="28" s="1"/>
  <c r="I3723" i="28" s="1"/>
  <c r="I3724" i="28" s="1"/>
  <c r="I3725" i="28" s="1"/>
  <c r="I3726" i="28" s="1"/>
  <c r="I3727" i="28" s="1"/>
  <c r="I3728" i="28" s="1"/>
  <c r="I3729" i="28" s="1"/>
  <c r="I3730" i="28" s="1"/>
  <c r="I3731" i="28" s="1"/>
  <c r="I3732" i="28" s="1"/>
  <c r="I3733" i="28" s="1"/>
  <c r="I3734" i="28" s="1"/>
  <c r="I3735" i="28" s="1"/>
  <c r="I3736" i="28" s="1"/>
  <c r="I3737" i="28" s="1"/>
  <c r="I3738" i="28" s="1"/>
  <c r="I3739" i="28" s="1"/>
  <c r="I3740" i="28" s="1"/>
  <c r="I3741" i="28" s="1"/>
  <c r="I3742" i="28" s="1"/>
  <c r="I3743" i="28" s="1"/>
  <c r="I3744" i="28" s="1"/>
  <c r="I3745" i="28" s="1"/>
  <c r="I3746" i="28" s="1"/>
  <c r="I3747" i="28" s="1"/>
  <c r="I3748" i="28" s="1"/>
  <c r="I3749" i="28" s="1"/>
  <c r="I3750" i="28" s="1"/>
  <c r="I3751" i="28" s="1"/>
  <c r="I3752" i="28" s="1"/>
  <c r="I3753" i="28" s="1"/>
  <c r="I3754" i="28" s="1"/>
  <c r="I3755" i="28" s="1"/>
  <c r="I3756" i="28" s="1"/>
  <c r="I3757" i="28" s="1"/>
  <c r="I3758" i="28" s="1"/>
  <c r="I3759" i="28" s="1"/>
  <c r="I3760" i="28" s="1"/>
  <c r="I3761" i="28" s="1"/>
  <c r="I3762" i="28" s="1"/>
  <c r="I3763" i="28" s="1"/>
  <c r="I3764" i="28" s="1"/>
  <c r="I3765" i="28" s="1"/>
  <c r="I3766" i="28" s="1"/>
  <c r="I3767" i="28" s="1"/>
  <c r="I3768" i="28" s="1"/>
  <c r="I3769" i="28" s="1"/>
  <c r="I3770" i="28" s="1"/>
  <c r="I3771" i="28" s="1"/>
  <c r="I3772" i="28" s="1"/>
  <c r="I3773" i="28" s="1"/>
  <c r="I3774" i="28" s="1"/>
  <c r="I3775" i="28" s="1"/>
  <c r="I3776" i="28" s="1"/>
  <c r="I3777" i="28" s="1"/>
  <c r="I3778" i="28" s="1"/>
  <c r="I3779" i="28" s="1"/>
  <c r="I3780" i="28" s="1"/>
  <c r="I3781" i="28" s="1"/>
  <c r="I3782" i="28" s="1"/>
  <c r="I3783" i="28" s="1"/>
  <c r="I3784" i="28" s="1"/>
  <c r="I3785" i="28" s="1"/>
  <c r="I3786" i="28" s="1"/>
  <c r="I3787" i="28" s="1"/>
  <c r="I3788" i="28" s="1"/>
  <c r="I3789" i="28" s="1"/>
  <c r="I3790" i="28" s="1"/>
  <c r="I3791" i="28" s="1"/>
  <c r="I3792" i="28" s="1"/>
  <c r="I3793" i="28" s="1"/>
  <c r="I3794" i="28" s="1"/>
  <c r="I3795" i="28" s="1"/>
  <c r="I3796" i="28" s="1"/>
  <c r="I3797" i="28" s="1"/>
  <c r="I3798" i="28" s="1"/>
  <c r="I3799" i="28" s="1"/>
  <c r="I3800" i="28" s="1"/>
  <c r="I3801" i="28" s="1"/>
  <c r="I3802" i="28" s="1"/>
  <c r="I3803" i="28" s="1"/>
  <c r="I3804" i="28" s="1"/>
  <c r="I3805" i="28" s="1"/>
  <c r="I3806" i="28" s="1"/>
  <c r="I3807" i="28" s="1"/>
  <c r="I3808" i="28" s="1"/>
  <c r="I3809" i="28" s="1"/>
  <c r="I3810" i="28" s="1"/>
  <c r="I3811" i="28" s="1"/>
  <c r="I3812" i="28" s="1"/>
  <c r="I3813" i="28" s="1"/>
  <c r="I3814" i="28" s="1"/>
  <c r="I3815" i="28" s="1"/>
  <c r="I3816" i="28" s="1"/>
  <c r="I3817" i="28" s="1"/>
  <c r="I3818" i="28" s="1"/>
  <c r="I3819" i="28" s="1"/>
  <c r="I3820" i="28" s="1"/>
  <c r="I3821" i="28" s="1"/>
  <c r="I3822" i="28" s="1"/>
  <c r="I3823" i="28" s="1"/>
  <c r="I3824" i="28" s="1"/>
  <c r="I3825" i="28" s="1"/>
  <c r="I3826" i="28" s="1"/>
  <c r="I3827" i="28" s="1"/>
  <c r="I3828" i="28" s="1"/>
  <c r="I3829" i="28" s="1"/>
  <c r="I3830" i="28" s="1"/>
  <c r="I3831" i="28" s="1"/>
  <c r="I3832" i="28" s="1"/>
  <c r="I3833" i="28" s="1"/>
  <c r="I3834" i="28" s="1"/>
  <c r="I3835" i="28" s="1"/>
  <c r="I3836" i="28" s="1"/>
  <c r="I3837" i="28" s="1"/>
  <c r="I3838" i="28" s="1"/>
  <c r="I3839" i="28" s="1"/>
  <c r="I3840" i="28" s="1"/>
  <c r="I3841" i="28" s="1"/>
  <c r="I3842" i="28" s="1"/>
  <c r="I3843" i="28" s="1"/>
  <c r="I3844" i="28" s="1"/>
  <c r="I3845" i="28" s="1"/>
  <c r="I3846" i="28" s="1"/>
  <c r="I3847" i="28" s="1"/>
  <c r="I3848" i="28" s="1"/>
  <c r="I3849" i="28" s="1"/>
  <c r="I3850" i="28" s="1"/>
  <c r="I3851" i="28" s="1"/>
  <c r="I3852" i="28" s="1"/>
  <c r="I3853" i="28" s="1"/>
  <c r="I3854" i="28" s="1"/>
  <c r="I3855" i="28" s="1"/>
  <c r="I3856" i="28" s="1"/>
  <c r="I3857" i="28" s="1"/>
  <c r="I3858" i="28" s="1"/>
  <c r="I3859" i="28" s="1"/>
  <c r="I3860" i="28" s="1"/>
  <c r="I3861" i="28" s="1"/>
  <c r="I3862" i="28" s="1"/>
  <c r="I3863" i="28" s="1"/>
  <c r="I3864" i="28" s="1"/>
  <c r="I3865" i="28" s="1"/>
  <c r="I3866" i="28" s="1"/>
  <c r="I3867" i="28" s="1"/>
  <c r="I3868" i="28" s="1"/>
  <c r="I3869" i="28" s="1"/>
  <c r="I3870" i="28" s="1"/>
  <c r="I3871" i="28" s="1"/>
  <c r="I3872" i="28" s="1"/>
  <c r="I3873" i="28" s="1"/>
  <c r="I3874" i="28" s="1"/>
  <c r="I3875" i="28" s="1"/>
  <c r="I3876" i="28" s="1"/>
  <c r="I3877" i="28" s="1"/>
  <c r="I3878" i="28" s="1"/>
  <c r="I3879" i="28" s="1"/>
  <c r="I3880" i="28" s="1"/>
  <c r="I3881" i="28" s="1"/>
  <c r="I3882" i="28" s="1"/>
  <c r="I3883" i="28" s="1"/>
  <c r="I3884" i="28" s="1"/>
  <c r="I3885" i="28" s="1"/>
  <c r="I3886" i="28" s="1"/>
  <c r="I3887" i="28" s="1"/>
  <c r="I3888" i="28" s="1"/>
  <c r="I3889" i="28" s="1"/>
  <c r="I3890" i="28" s="1"/>
  <c r="I3891" i="28" s="1"/>
  <c r="I3892" i="28" s="1"/>
  <c r="I3893" i="28" s="1"/>
  <c r="I3894" i="28" s="1"/>
  <c r="I3895" i="28" s="1"/>
  <c r="I3896" i="28" s="1"/>
  <c r="I3897" i="28" s="1"/>
  <c r="I3898" i="28" s="1"/>
  <c r="I3899" i="28" s="1"/>
  <c r="I3900" i="28" s="1"/>
  <c r="I3901" i="28" s="1"/>
  <c r="I3902" i="28" s="1"/>
  <c r="I3903" i="28" s="1"/>
  <c r="I3904" i="28" s="1"/>
  <c r="I3905" i="28" s="1"/>
  <c r="I3906" i="28" s="1"/>
  <c r="I3907" i="28" s="1"/>
  <c r="I3908" i="28" s="1"/>
  <c r="I3909" i="28" s="1"/>
  <c r="I3910" i="28" s="1"/>
  <c r="I3911" i="28" s="1"/>
  <c r="I3912" i="28" s="1"/>
  <c r="I3913" i="28" s="1"/>
  <c r="I3914" i="28" s="1"/>
  <c r="I3915" i="28" s="1"/>
  <c r="I3916" i="28" s="1"/>
  <c r="I3917" i="28" s="1"/>
  <c r="I3918" i="28" s="1"/>
  <c r="I3919" i="28" s="1"/>
  <c r="I3920" i="28" s="1"/>
  <c r="I3921" i="28" s="1"/>
  <c r="I3922" i="28" s="1"/>
  <c r="I3923" i="28" s="1"/>
  <c r="I3924" i="28" s="1"/>
  <c r="I3925" i="28" s="1"/>
  <c r="I3926" i="28" s="1"/>
  <c r="I3927" i="28" s="1"/>
  <c r="I3928" i="28" s="1"/>
  <c r="I3929" i="28" s="1"/>
  <c r="I3930" i="28" s="1"/>
  <c r="I3931" i="28" s="1"/>
  <c r="I3932" i="28" s="1"/>
  <c r="I3933" i="28" s="1"/>
  <c r="I3934" i="28" s="1"/>
  <c r="I3935" i="28" s="1"/>
  <c r="I3936" i="28" s="1"/>
  <c r="I3937" i="28" s="1"/>
  <c r="I3938" i="28" s="1"/>
  <c r="I3939" i="28" s="1"/>
  <c r="I3940" i="28" s="1"/>
  <c r="I3941" i="28" s="1"/>
  <c r="I3942" i="28" s="1"/>
  <c r="I3943" i="28" s="1"/>
  <c r="I3944" i="28" s="1"/>
  <c r="I3945" i="28" s="1"/>
  <c r="I3946" i="28" s="1"/>
  <c r="I3947" i="28" s="1"/>
  <c r="I3948" i="28" s="1"/>
  <c r="I3949" i="28" s="1"/>
  <c r="I3950" i="28" s="1"/>
  <c r="I3951" i="28" s="1"/>
  <c r="I3952" i="28" s="1"/>
  <c r="I3953" i="28" s="1"/>
  <c r="I3954" i="28" s="1"/>
  <c r="I3955" i="28" s="1"/>
  <c r="I3956" i="28" s="1"/>
  <c r="I3957" i="28" s="1"/>
  <c r="I3958" i="28" s="1"/>
  <c r="I3959" i="28" s="1"/>
  <c r="I3960" i="28" s="1"/>
  <c r="I3961" i="28" s="1"/>
  <c r="I3962" i="28" s="1"/>
  <c r="I3963" i="28" s="1"/>
  <c r="I3964" i="28" s="1"/>
  <c r="I3965" i="28" s="1"/>
  <c r="I3966" i="28" s="1"/>
  <c r="I3967" i="28" s="1"/>
  <c r="I3968" i="28" s="1"/>
  <c r="I3969" i="28" s="1"/>
  <c r="I3970" i="28" s="1"/>
  <c r="I3971" i="28" s="1"/>
  <c r="I3972" i="28" s="1"/>
  <c r="I3973" i="28" s="1"/>
  <c r="I3974" i="28" s="1"/>
  <c r="I3975" i="28" s="1"/>
  <c r="I3976" i="28" s="1"/>
  <c r="I3977" i="28" s="1"/>
  <c r="I3978" i="28" s="1"/>
  <c r="I3979" i="28" s="1"/>
  <c r="I3980" i="28" s="1"/>
  <c r="I3981" i="28" s="1"/>
  <c r="I3982" i="28" s="1"/>
  <c r="I3983" i="28" s="1"/>
  <c r="I3984" i="28" s="1"/>
  <c r="I3985" i="28" s="1"/>
  <c r="I3986" i="28" s="1"/>
  <c r="I3987" i="28" s="1"/>
  <c r="I3988" i="28" s="1"/>
  <c r="I3989" i="28" s="1"/>
  <c r="I3990" i="28" s="1"/>
  <c r="I3991" i="28" s="1"/>
  <c r="I3992" i="28" s="1"/>
  <c r="I3993" i="28" s="1"/>
  <c r="I3994" i="28" s="1"/>
  <c r="I3995" i="28" s="1"/>
  <c r="I3996" i="28" s="1"/>
  <c r="I3997" i="28" s="1"/>
  <c r="I3998" i="28" s="1"/>
  <c r="I3999" i="28" s="1"/>
  <c r="K6" i="28"/>
  <c r="K7" i="28" s="1"/>
  <c r="K8" i="28" s="1"/>
  <c r="K9" i="28" s="1"/>
  <c r="K10" i="28" s="1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K30" i="28" s="1"/>
  <c r="K31" i="28" s="1"/>
  <c r="K32" i="28" s="1"/>
  <c r="K33" i="28" s="1"/>
  <c r="K34" i="28" s="1"/>
  <c r="K35" i="28" s="1"/>
  <c r="K36" i="28" s="1"/>
  <c r="K37" i="28" s="1"/>
  <c r="K38" i="28" s="1"/>
  <c r="K39" i="28" s="1"/>
  <c r="K40" i="28" s="1"/>
  <c r="K41" i="28" s="1"/>
  <c r="K42" i="28" s="1"/>
  <c r="K43" i="28" s="1"/>
  <c r="K44" i="28" s="1"/>
  <c r="K45" i="28" s="1"/>
  <c r="K46" i="28" s="1"/>
  <c r="K47" i="28" s="1"/>
  <c r="K48" i="28" s="1"/>
  <c r="K49" i="28" s="1"/>
  <c r="K50" i="28" s="1"/>
  <c r="K51" i="28" s="1"/>
  <c r="K52" i="28" s="1"/>
  <c r="K53" i="28" s="1"/>
  <c r="K54" i="28" s="1"/>
  <c r="K55" i="28" s="1"/>
  <c r="K56" i="28" s="1"/>
  <c r="K57" i="28" s="1"/>
  <c r="K58" i="28" s="1"/>
  <c r="K59" i="28" s="1"/>
  <c r="K60" i="28" s="1"/>
  <c r="K61" i="28" s="1"/>
  <c r="K62" i="28" s="1"/>
  <c r="K63" i="28" s="1"/>
  <c r="K64" i="28" s="1"/>
  <c r="K65" i="28" s="1"/>
  <c r="K66" i="28" s="1"/>
  <c r="K67" i="28" s="1"/>
  <c r="K68" i="28" s="1"/>
  <c r="K69" i="28" s="1"/>
  <c r="K70" i="28" s="1"/>
  <c r="K71" i="28" s="1"/>
  <c r="K72" i="28" s="1"/>
  <c r="K73" i="28" s="1"/>
  <c r="K74" i="28" s="1"/>
  <c r="K75" i="28" s="1"/>
  <c r="K76" i="28" s="1"/>
  <c r="K77" i="28" s="1"/>
  <c r="K78" i="28" s="1"/>
  <c r="K79" i="28" s="1"/>
  <c r="K80" i="28" s="1"/>
  <c r="K81" i="28" s="1"/>
  <c r="K82" i="28" s="1"/>
  <c r="K83" i="28" s="1"/>
  <c r="K84" i="28" s="1"/>
  <c r="K85" i="28" s="1"/>
  <c r="K86" i="28" s="1"/>
  <c r="K87" i="28" s="1"/>
  <c r="K88" i="28" s="1"/>
  <c r="K89" i="28" s="1"/>
  <c r="K90" i="28" s="1"/>
  <c r="K91" i="28" s="1"/>
  <c r="K92" i="28" s="1"/>
  <c r="K93" i="28" s="1"/>
  <c r="K94" i="28" s="1"/>
  <c r="K95" i="28" s="1"/>
  <c r="K96" i="28" s="1"/>
  <c r="K97" i="28" s="1"/>
  <c r="K98" i="28" s="1"/>
  <c r="K99" i="28" s="1"/>
  <c r="K100" i="28" s="1"/>
  <c r="K101" i="28" s="1"/>
  <c r="K102" i="28" s="1"/>
  <c r="K103" i="28" s="1"/>
  <c r="K104" i="28" s="1"/>
  <c r="K105" i="28" s="1"/>
  <c r="K106" i="28" s="1"/>
  <c r="K107" i="28" s="1"/>
  <c r="K108" i="28" s="1"/>
  <c r="K109" i="28" s="1"/>
  <c r="K110" i="28" s="1"/>
  <c r="K111" i="28" s="1"/>
  <c r="K112" i="28" s="1"/>
  <c r="K113" i="28" s="1"/>
  <c r="K114" i="28" s="1"/>
  <c r="K115" i="28" s="1"/>
  <c r="K116" i="28" s="1"/>
  <c r="K117" i="28" s="1"/>
  <c r="K118" i="28" s="1"/>
  <c r="K119" i="28" s="1"/>
  <c r="K120" i="28" s="1"/>
  <c r="K121" i="28" s="1"/>
  <c r="K122" i="28" s="1"/>
  <c r="K123" i="28" s="1"/>
  <c r="K124" i="28" s="1"/>
  <c r="K125" i="28" s="1"/>
  <c r="K126" i="28" s="1"/>
  <c r="K127" i="28" s="1"/>
  <c r="K128" i="28" s="1"/>
  <c r="K129" i="28" s="1"/>
  <c r="K130" i="28" s="1"/>
  <c r="K131" i="28" s="1"/>
  <c r="K132" i="28" s="1"/>
  <c r="K133" i="28" s="1"/>
  <c r="K134" i="28" s="1"/>
  <c r="K135" i="28" s="1"/>
  <c r="K136" i="28" s="1"/>
  <c r="K137" i="28" s="1"/>
  <c r="K138" i="28" s="1"/>
  <c r="K139" i="28" s="1"/>
  <c r="K140" i="28" s="1"/>
  <c r="K141" i="28" s="1"/>
  <c r="K142" i="28" s="1"/>
  <c r="K143" i="28" s="1"/>
  <c r="K144" i="28" s="1"/>
  <c r="K145" i="28" s="1"/>
  <c r="K146" i="28" s="1"/>
  <c r="K147" i="28" s="1"/>
  <c r="K148" i="28" s="1"/>
  <c r="K149" i="28" s="1"/>
  <c r="K150" i="28" s="1"/>
  <c r="K151" i="28" s="1"/>
  <c r="K152" i="28" s="1"/>
  <c r="K153" i="28" s="1"/>
  <c r="K154" i="28" s="1"/>
  <c r="K155" i="28" s="1"/>
  <c r="K156" i="28" s="1"/>
  <c r="K157" i="28" s="1"/>
  <c r="K158" i="28" s="1"/>
  <c r="K159" i="28" s="1"/>
  <c r="K160" i="28" s="1"/>
  <c r="K161" i="28" s="1"/>
  <c r="K162" i="28" s="1"/>
  <c r="K163" i="28" s="1"/>
  <c r="K164" i="28" s="1"/>
  <c r="K165" i="28" s="1"/>
  <c r="K166" i="28" s="1"/>
  <c r="K167" i="28" s="1"/>
  <c r="K168" i="28" s="1"/>
  <c r="K169" i="28" s="1"/>
  <c r="K170" i="28" s="1"/>
  <c r="K171" i="28" s="1"/>
  <c r="K172" i="28" s="1"/>
  <c r="K173" i="28" s="1"/>
  <c r="K174" i="28" s="1"/>
  <c r="K175" i="28" s="1"/>
  <c r="K176" i="28" s="1"/>
  <c r="K177" i="28" s="1"/>
  <c r="K178" i="28" s="1"/>
  <c r="K179" i="28" s="1"/>
  <c r="K180" i="28" s="1"/>
  <c r="K181" i="28" s="1"/>
  <c r="K182" i="28" s="1"/>
  <c r="K183" i="28" s="1"/>
  <c r="K184" i="28" s="1"/>
  <c r="K185" i="28" s="1"/>
  <c r="K186" i="28" s="1"/>
  <c r="K187" i="28" s="1"/>
  <c r="K188" i="28" s="1"/>
  <c r="K189" i="28" s="1"/>
  <c r="K190" i="28" s="1"/>
  <c r="K191" i="28" s="1"/>
  <c r="K192" i="28" s="1"/>
  <c r="K193" i="28" s="1"/>
  <c r="K194" i="28" s="1"/>
  <c r="K195" i="28" s="1"/>
  <c r="K196" i="28" s="1"/>
  <c r="K197" i="28" s="1"/>
  <c r="K198" i="28" s="1"/>
  <c r="K199" i="28" s="1"/>
  <c r="K200" i="28" s="1"/>
  <c r="K201" i="28" s="1"/>
  <c r="K202" i="28" s="1"/>
  <c r="K203" i="28" s="1"/>
  <c r="K204" i="28" s="1"/>
  <c r="K205" i="28" s="1"/>
  <c r="K206" i="28" s="1"/>
  <c r="K207" i="28" s="1"/>
  <c r="K208" i="28" s="1"/>
  <c r="K209" i="28" s="1"/>
  <c r="K210" i="28" s="1"/>
  <c r="K211" i="28" s="1"/>
  <c r="K212" i="28" s="1"/>
  <c r="K213" i="28" s="1"/>
  <c r="K214" i="28" s="1"/>
  <c r="K215" i="28" s="1"/>
  <c r="K216" i="28" s="1"/>
  <c r="K217" i="28" s="1"/>
  <c r="K218" i="28" s="1"/>
  <c r="K219" i="28" s="1"/>
  <c r="K220" i="28" s="1"/>
  <c r="K221" i="28" s="1"/>
  <c r="K222" i="28" s="1"/>
  <c r="K223" i="28" s="1"/>
  <c r="K224" i="28" s="1"/>
  <c r="K225" i="28" s="1"/>
  <c r="K226" i="28" s="1"/>
  <c r="K227" i="28" s="1"/>
  <c r="K228" i="28" s="1"/>
  <c r="K229" i="28" s="1"/>
  <c r="K230" i="28" s="1"/>
  <c r="K231" i="28" s="1"/>
  <c r="K232" i="28" s="1"/>
  <c r="K233" i="28" s="1"/>
  <c r="K234" i="28" s="1"/>
  <c r="K235" i="28" s="1"/>
  <c r="K236" i="28" s="1"/>
  <c r="K237" i="28" s="1"/>
  <c r="K238" i="28" s="1"/>
  <c r="K239" i="28" s="1"/>
  <c r="K240" i="28" s="1"/>
  <c r="K241" i="28" s="1"/>
  <c r="K242" i="28" s="1"/>
  <c r="K243" i="28" s="1"/>
  <c r="K244" i="28" s="1"/>
  <c r="K245" i="28" s="1"/>
  <c r="K246" i="28" s="1"/>
  <c r="K247" i="28" s="1"/>
  <c r="K248" i="28" s="1"/>
  <c r="K249" i="28" s="1"/>
  <c r="K250" i="28" s="1"/>
  <c r="K251" i="28" s="1"/>
  <c r="K252" i="28" s="1"/>
  <c r="K253" i="28" s="1"/>
  <c r="K254" i="28" s="1"/>
  <c r="K255" i="28" s="1"/>
  <c r="K256" i="28" s="1"/>
  <c r="K257" i="28" s="1"/>
  <c r="K258" i="28" s="1"/>
  <c r="K259" i="28" s="1"/>
  <c r="K260" i="28" s="1"/>
  <c r="K261" i="28" s="1"/>
  <c r="K262" i="28" s="1"/>
  <c r="K263" i="28" s="1"/>
  <c r="K264" i="28" s="1"/>
  <c r="K265" i="28" s="1"/>
  <c r="K266" i="28" s="1"/>
  <c r="K267" i="28" s="1"/>
  <c r="K268" i="28" s="1"/>
  <c r="K269" i="28" s="1"/>
  <c r="K270" i="28" s="1"/>
  <c r="K271" i="28" s="1"/>
  <c r="K272" i="28" s="1"/>
  <c r="K273" i="28" s="1"/>
  <c r="K274" i="28" s="1"/>
  <c r="K275" i="28" s="1"/>
  <c r="K276" i="28" s="1"/>
  <c r="K277" i="28" s="1"/>
  <c r="K278" i="28" s="1"/>
  <c r="K279" i="28" s="1"/>
  <c r="K280" i="28" s="1"/>
  <c r="K281" i="28" s="1"/>
  <c r="K282" i="28" s="1"/>
  <c r="K283" i="28" s="1"/>
  <c r="K284" i="28" s="1"/>
  <c r="K285" i="28" s="1"/>
  <c r="K286" i="28" s="1"/>
  <c r="K287" i="28" s="1"/>
  <c r="K288" i="28" s="1"/>
  <c r="K289" i="28" s="1"/>
  <c r="K290" i="28" s="1"/>
  <c r="K291" i="28" s="1"/>
  <c r="K292" i="28" s="1"/>
  <c r="K293" i="28" s="1"/>
  <c r="K294" i="28" s="1"/>
  <c r="K295" i="28" s="1"/>
  <c r="K296" i="28" s="1"/>
  <c r="K297" i="28" s="1"/>
  <c r="K298" i="28" s="1"/>
  <c r="K299" i="28" s="1"/>
  <c r="K300" i="28" s="1"/>
  <c r="K301" i="28" s="1"/>
  <c r="K302" i="28" s="1"/>
  <c r="K303" i="28" s="1"/>
  <c r="K304" i="28" s="1"/>
  <c r="K305" i="28" s="1"/>
  <c r="K306" i="28" s="1"/>
  <c r="K307" i="28" s="1"/>
  <c r="K308" i="28" s="1"/>
  <c r="K309" i="28" s="1"/>
  <c r="K310" i="28" s="1"/>
  <c r="K311" i="28" s="1"/>
  <c r="K312" i="28" s="1"/>
  <c r="K313" i="28" s="1"/>
  <c r="K314" i="28" s="1"/>
  <c r="K315" i="28" s="1"/>
  <c r="K316" i="28" s="1"/>
  <c r="K317" i="28" s="1"/>
  <c r="K318" i="28" s="1"/>
  <c r="K319" i="28" s="1"/>
  <c r="K320" i="28" s="1"/>
  <c r="K321" i="28" s="1"/>
  <c r="K322" i="28" s="1"/>
  <c r="K323" i="28" s="1"/>
  <c r="K324" i="28" s="1"/>
  <c r="K325" i="28" s="1"/>
  <c r="K326" i="28" s="1"/>
  <c r="K327" i="28" s="1"/>
  <c r="K328" i="28" s="1"/>
  <c r="K329" i="28" s="1"/>
  <c r="K330" i="28" s="1"/>
  <c r="K331" i="28" s="1"/>
  <c r="K332" i="28" s="1"/>
  <c r="K333" i="28" s="1"/>
  <c r="K334" i="28" s="1"/>
  <c r="K335" i="28" s="1"/>
  <c r="K336" i="28" s="1"/>
  <c r="K337" i="28" s="1"/>
  <c r="K338" i="28" s="1"/>
  <c r="K339" i="28" s="1"/>
  <c r="K340" i="28" s="1"/>
  <c r="K341" i="28" s="1"/>
  <c r="K342" i="28" s="1"/>
  <c r="K343" i="28" s="1"/>
  <c r="K344" i="28" s="1"/>
  <c r="K345" i="28" s="1"/>
  <c r="K346" i="28" s="1"/>
  <c r="K347" i="28" s="1"/>
  <c r="K348" i="28" s="1"/>
  <c r="K349" i="28" s="1"/>
  <c r="K350" i="28" s="1"/>
  <c r="K351" i="28" s="1"/>
  <c r="K352" i="28" s="1"/>
  <c r="K353" i="28" s="1"/>
  <c r="K354" i="28" s="1"/>
  <c r="K355" i="28" s="1"/>
  <c r="K356" i="28" s="1"/>
  <c r="K357" i="28" s="1"/>
  <c r="K358" i="28" s="1"/>
  <c r="K359" i="28" s="1"/>
  <c r="K360" i="28" s="1"/>
  <c r="K361" i="28" s="1"/>
  <c r="K362" i="28" s="1"/>
  <c r="K363" i="28" s="1"/>
  <c r="K364" i="28" s="1"/>
  <c r="K365" i="28" s="1"/>
  <c r="K366" i="28" s="1"/>
  <c r="K367" i="28" s="1"/>
  <c r="K368" i="28" s="1"/>
  <c r="K369" i="28" s="1"/>
  <c r="K370" i="28" s="1"/>
  <c r="K371" i="28" s="1"/>
  <c r="K372" i="28" s="1"/>
  <c r="K373" i="28" s="1"/>
  <c r="K374" i="28" s="1"/>
  <c r="K375" i="28" s="1"/>
  <c r="K376" i="28" s="1"/>
  <c r="K377" i="28" s="1"/>
  <c r="K378" i="28" s="1"/>
  <c r="K379" i="28" s="1"/>
  <c r="K380" i="28" s="1"/>
  <c r="K381" i="28" s="1"/>
  <c r="K382" i="28" s="1"/>
  <c r="K383" i="28" s="1"/>
  <c r="K384" i="28" s="1"/>
  <c r="K385" i="28" s="1"/>
  <c r="K386" i="28" s="1"/>
  <c r="K387" i="28" s="1"/>
  <c r="K388" i="28" s="1"/>
  <c r="K389" i="28" s="1"/>
  <c r="K390" i="28" s="1"/>
  <c r="K391" i="28" s="1"/>
  <c r="K392" i="28" s="1"/>
  <c r="K393" i="28" s="1"/>
  <c r="K394" i="28" s="1"/>
  <c r="K395" i="28" s="1"/>
  <c r="K396" i="28" s="1"/>
  <c r="K397" i="28" s="1"/>
  <c r="K398" i="28" s="1"/>
  <c r="K399" i="28" s="1"/>
  <c r="K400" i="28" s="1"/>
  <c r="K401" i="28" s="1"/>
  <c r="K402" i="28" s="1"/>
  <c r="K403" i="28" s="1"/>
  <c r="K404" i="28" s="1"/>
  <c r="K405" i="28" s="1"/>
  <c r="K406" i="28" s="1"/>
  <c r="K407" i="28" s="1"/>
  <c r="K408" i="28" s="1"/>
  <c r="K409" i="28" s="1"/>
  <c r="K410" i="28" s="1"/>
  <c r="K411" i="28" s="1"/>
  <c r="K412" i="28" s="1"/>
  <c r="K413" i="28" s="1"/>
  <c r="K414" i="28" s="1"/>
  <c r="K415" i="28" s="1"/>
  <c r="K416" i="28" s="1"/>
  <c r="K417" i="28" s="1"/>
  <c r="K418" i="28" s="1"/>
  <c r="K419" i="28" s="1"/>
  <c r="K420" i="28" s="1"/>
  <c r="K421" i="28" s="1"/>
  <c r="K422" i="28" s="1"/>
  <c r="K423" i="28" s="1"/>
  <c r="K424" i="28" s="1"/>
  <c r="K425" i="28" s="1"/>
  <c r="K426" i="28" s="1"/>
  <c r="K427" i="28" s="1"/>
  <c r="K428" i="28" s="1"/>
  <c r="K429" i="28" s="1"/>
  <c r="K430" i="28" s="1"/>
  <c r="K431" i="28" s="1"/>
  <c r="K432" i="28" s="1"/>
  <c r="K433" i="28" s="1"/>
  <c r="K434" i="28" s="1"/>
  <c r="K435" i="28" s="1"/>
  <c r="K436" i="28" s="1"/>
  <c r="K437" i="28" s="1"/>
  <c r="K438" i="28" s="1"/>
  <c r="K439" i="28" s="1"/>
  <c r="K440" i="28" s="1"/>
  <c r="K441" i="28" s="1"/>
  <c r="K442" i="28" s="1"/>
  <c r="K443" i="28" s="1"/>
  <c r="K444" i="28" s="1"/>
  <c r="K445" i="28" s="1"/>
  <c r="K446" i="28" s="1"/>
  <c r="K447" i="28" s="1"/>
  <c r="K448" i="28" s="1"/>
  <c r="K449" i="28" s="1"/>
  <c r="K450" i="28" s="1"/>
  <c r="K451" i="28" s="1"/>
  <c r="K452" i="28" s="1"/>
  <c r="K453" i="28" s="1"/>
  <c r="K454" i="28" s="1"/>
  <c r="K455" i="28" s="1"/>
  <c r="K456" i="28" s="1"/>
  <c r="K457" i="28" s="1"/>
  <c r="K458" i="28" s="1"/>
  <c r="K459" i="28" s="1"/>
  <c r="K460" i="28" s="1"/>
  <c r="K461" i="28" s="1"/>
  <c r="K462" i="28" s="1"/>
  <c r="K463" i="28" s="1"/>
  <c r="K464" i="28" s="1"/>
  <c r="K465" i="28" s="1"/>
  <c r="K466" i="28" s="1"/>
  <c r="K467" i="28" s="1"/>
  <c r="K468" i="28" s="1"/>
  <c r="K469" i="28" s="1"/>
  <c r="K470" i="28" s="1"/>
  <c r="K471" i="28" s="1"/>
  <c r="K472" i="28" s="1"/>
  <c r="K473" i="28" s="1"/>
  <c r="K474" i="28" s="1"/>
  <c r="K475" i="28" s="1"/>
  <c r="K476" i="28" s="1"/>
  <c r="K477" i="28" s="1"/>
  <c r="K478" i="28" s="1"/>
  <c r="K479" i="28" s="1"/>
  <c r="K480" i="28" s="1"/>
  <c r="K481" i="28" s="1"/>
  <c r="K482" i="28" s="1"/>
  <c r="K483" i="28" s="1"/>
  <c r="K484" i="28" s="1"/>
  <c r="K485" i="28" s="1"/>
  <c r="K486" i="28" s="1"/>
  <c r="K487" i="28" s="1"/>
  <c r="K488" i="28" s="1"/>
  <c r="K489" i="28" s="1"/>
  <c r="K490" i="28" s="1"/>
  <c r="K491" i="28" s="1"/>
  <c r="K492" i="28" s="1"/>
  <c r="K493" i="28" s="1"/>
  <c r="K494" i="28" s="1"/>
  <c r="K495" i="28" s="1"/>
  <c r="K496" i="28" s="1"/>
  <c r="K497" i="28" s="1"/>
  <c r="K498" i="28" s="1"/>
  <c r="K499" i="28" s="1"/>
  <c r="K500" i="28" s="1"/>
  <c r="K501" i="28" s="1"/>
  <c r="K502" i="28" s="1"/>
  <c r="K503" i="28" s="1"/>
  <c r="K504" i="28" s="1"/>
  <c r="K505" i="28" s="1"/>
  <c r="K506" i="28" s="1"/>
  <c r="K507" i="28" s="1"/>
  <c r="K508" i="28" s="1"/>
  <c r="K509" i="28" s="1"/>
  <c r="K510" i="28" s="1"/>
  <c r="K511" i="28" s="1"/>
  <c r="K512" i="28" s="1"/>
  <c r="K513" i="28" s="1"/>
  <c r="K514" i="28" s="1"/>
  <c r="K515" i="28" s="1"/>
  <c r="K516" i="28" s="1"/>
  <c r="K517" i="28" s="1"/>
  <c r="K518" i="28" s="1"/>
  <c r="K519" i="28" s="1"/>
  <c r="K520" i="28" s="1"/>
  <c r="K521" i="28" s="1"/>
  <c r="K522" i="28" s="1"/>
  <c r="K523" i="28" s="1"/>
  <c r="K524" i="28" s="1"/>
  <c r="K525" i="28" s="1"/>
  <c r="K526" i="28" s="1"/>
  <c r="K527" i="28" s="1"/>
  <c r="K528" i="28" s="1"/>
  <c r="K529" i="28" s="1"/>
  <c r="K530" i="28" s="1"/>
  <c r="K531" i="28" s="1"/>
  <c r="K532" i="28" s="1"/>
  <c r="K533" i="28" s="1"/>
  <c r="K534" i="28" s="1"/>
  <c r="K535" i="28" s="1"/>
  <c r="K536" i="28" s="1"/>
  <c r="K537" i="28" s="1"/>
  <c r="K538" i="28" s="1"/>
  <c r="K539" i="28" s="1"/>
  <c r="K540" i="28" s="1"/>
  <c r="K541" i="28" s="1"/>
  <c r="K542" i="28" s="1"/>
  <c r="K543" i="28" s="1"/>
  <c r="K544" i="28" s="1"/>
  <c r="K545" i="28" s="1"/>
  <c r="K546" i="28" s="1"/>
  <c r="K547" i="28" s="1"/>
  <c r="K548" i="28" s="1"/>
  <c r="K549" i="28" s="1"/>
  <c r="K550" i="28" s="1"/>
  <c r="K551" i="28" s="1"/>
  <c r="K552" i="28" s="1"/>
  <c r="K553" i="28" s="1"/>
  <c r="K554" i="28" s="1"/>
  <c r="K555" i="28" s="1"/>
  <c r="K556" i="28" s="1"/>
  <c r="K557" i="28" s="1"/>
  <c r="K558" i="28" s="1"/>
  <c r="K559" i="28" s="1"/>
  <c r="K560" i="28" s="1"/>
  <c r="K561" i="28" s="1"/>
  <c r="K562" i="28" s="1"/>
  <c r="K563" i="28" s="1"/>
  <c r="K564" i="28" s="1"/>
  <c r="K565" i="28" s="1"/>
  <c r="K566" i="28" s="1"/>
  <c r="K567" i="28" s="1"/>
  <c r="K568" i="28" s="1"/>
  <c r="K569" i="28" s="1"/>
  <c r="K570" i="28" s="1"/>
  <c r="K571" i="28" s="1"/>
  <c r="K572" i="28" s="1"/>
  <c r="K573" i="28" s="1"/>
  <c r="K574" i="28" s="1"/>
  <c r="K575" i="28" s="1"/>
  <c r="K576" i="28" s="1"/>
  <c r="K577" i="28" s="1"/>
  <c r="K578" i="28" s="1"/>
  <c r="K579" i="28" s="1"/>
  <c r="K580" i="28" s="1"/>
  <c r="K581" i="28" s="1"/>
  <c r="K582" i="28" s="1"/>
  <c r="K583" i="28" s="1"/>
  <c r="K584" i="28" s="1"/>
  <c r="K585" i="28" s="1"/>
  <c r="K586" i="28" s="1"/>
  <c r="K587" i="28" s="1"/>
  <c r="K588" i="28" s="1"/>
  <c r="K589" i="28" s="1"/>
  <c r="K590" i="28" s="1"/>
  <c r="K591" i="28" s="1"/>
  <c r="K592" i="28" s="1"/>
  <c r="K593" i="28" s="1"/>
  <c r="K594" i="28" s="1"/>
  <c r="K595" i="28" s="1"/>
  <c r="K596" i="28" s="1"/>
  <c r="K597" i="28" s="1"/>
  <c r="K598" i="28" s="1"/>
  <c r="K599" i="28" s="1"/>
  <c r="K600" i="28" s="1"/>
  <c r="K601" i="28" s="1"/>
  <c r="K602" i="28" s="1"/>
  <c r="K603" i="28" s="1"/>
  <c r="K604" i="28" s="1"/>
  <c r="K605" i="28" s="1"/>
  <c r="K606" i="28" s="1"/>
  <c r="K607" i="28" s="1"/>
  <c r="K608" i="28" s="1"/>
  <c r="K609" i="28" s="1"/>
  <c r="K610" i="28" s="1"/>
  <c r="K611" i="28" s="1"/>
  <c r="K612" i="28" s="1"/>
  <c r="K613" i="28" s="1"/>
  <c r="K614" i="28" s="1"/>
  <c r="K615" i="28" s="1"/>
  <c r="K616" i="28" s="1"/>
  <c r="K617" i="28" s="1"/>
  <c r="K618" i="28" s="1"/>
  <c r="K619" i="28" s="1"/>
  <c r="K620" i="28" s="1"/>
  <c r="K621" i="28" s="1"/>
  <c r="K622" i="28" s="1"/>
  <c r="K623" i="28" s="1"/>
  <c r="K624" i="28" s="1"/>
  <c r="K625" i="28" s="1"/>
  <c r="K626" i="28" s="1"/>
  <c r="K627" i="28" s="1"/>
  <c r="K628" i="28" s="1"/>
  <c r="K629" i="28" s="1"/>
  <c r="K630" i="28" s="1"/>
  <c r="K631" i="28" s="1"/>
  <c r="K632" i="28" s="1"/>
  <c r="K633" i="28" s="1"/>
  <c r="K634" i="28" s="1"/>
  <c r="K635" i="28" s="1"/>
  <c r="K636" i="28" s="1"/>
  <c r="K637" i="28" s="1"/>
  <c r="K638" i="28" s="1"/>
  <c r="K639" i="28" s="1"/>
  <c r="K640" i="28" s="1"/>
  <c r="K641" i="28" s="1"/>
  <c r="K642" i="28" s="1"/>
  <c r="K643" i="28" s="1"/>
  <c r="K644" i="28" s="1"/>
  <c r="K645" i="28" s="1"/>
  <c r="K646" i="28" s="1"/>
  <c r="K647" i="28" s="1"/>
  <c r="K648" i="28" s="1"/>
  <c r="K649" i="28" s="1"/>
  <c r="K650" i="28" s="1"/>
  <c r="K651" i="28" s="1"/>
  <c r="K652" i="28" s="1"/>
  <c r="K653" i="28" s="1"/>
  <c r="K654" i="28" s="1"/>
  <c r="K655" i="28" s="1"/>
  <c r="K656" i="28" s="1"/>
  <c r="K657" i="28" s="1"/>
  <c r="K658" i="28" s="1"/>
  <c r="K659" i="28" s="1"/>
  <c r="K660" i="28" s="1"/>
  <c r="K661" i="28" s="1"/>
  <c r="K662" i="28" s="1"/>
  <c r="K663" i="28" s="1"/>
  <c r="K664" i="28" s="1"/>
  <c r="K665" i="28" s="1"/>
  <c r="K666" i="28" s="1"/>
  <c r="K667" i="28" s="1"/>
  <c r="K668" i="28" s="1"/>
  <c r="K669" i="28" s="1"/>
  <c r="K670" i="28" s="1"/>
  <c r="K671" i="28" s="1"/>
  <c r="K672" i="28" s="1"/>
  <c r="K673" i="28" s="1"/>
  <c r="K674" i="28" s="1"/>
  <c r="K675" i="28" s="1"/>
  <c r="K676" i="28" s="1"/>
  <c r="K677" i="28" s="1"/>
  <c r="K678" i="28" s="1"/>
  <c r="K679" i="28" s="1"/>
  <c r="K680" i="28" s="1"/>
  <c r="K681" i="28" s="1"/>
  <c r="K682" i="28" s="1"/>
  <c r="K683" i="28" s="1"/>
  <c r="K684" i="28" s="1"/>
  <c r="K685" i="28" s="1"/>
  <c r="K686" i="28" s="1"/>
  <c r="K687" i="28" s="1"/>
  <c r="K688" i="28" s="1"/>
  <c r="K689" i="28" s="1"/>
  <c r="K690" i="28" s="1"/>
  <c r="K691" i="28" s="1"/>
  <c r="K692" i="28" s="1"/>
  <c r="K693" i="28" s="1"/>
  <c r="K694" i="28" s="1"/>
  <c r="K695" i="28" s="1"/>
  <c r="K696" i="28" s="1"/>
  <c r="K697" i="28" s="1"/>
  <c r="K698" i="28" s="1"/>
  <c r="K699" i="28" s="1"/>
  <c r="K700" i="28" s="1"/>
  <c r="K701" i="28" s="1"/>
  <c r="K702" i="28" s="1"/>
  <c r="K703" i="28" s="1"/>
  <c r="K704" i="28" s="1"/>
  <c r="K705" i="28" s="1"/>
  <c r="K706" i="28" s="1"/>
  <c r="K707" i="28" s="1"/>
  <c r="K708" i="28" s="1"/>
  <c r="K709" i="28" s="1"/>
  <c r="K710" i="28" s="1"/>
  <c r="K711" i="28" s="1"/>
  <c r="K712" i="28" s="1"/>
  <c r="K713" i="28" s="1"/>
  <c r="K714" i="28" s="1"/>
  <c r="K715" i="28" s="1"/>
  <c r="K716" i="28" s="1"/>
  <c r="K717" i="28" s="1"/>
  <c r="K718" i="28" s="1"/>
  <c r="K719" i="28" s="1"/>
  <c r="K720" i="28" s="1"/>
  <c r="K721" i="28" s="1"/>
  <c r="K722" i="28" s="1"/>
  <c r="K723" i="28" s="1"/>
  <c r="K724" i="28" s="1"/>
  <c r="K725" i="28" s="1"/>
  <c r="K726" i="28" s="1"/>
  <c r="K727" i="28" s="1"/>
  <c r="K728" i="28" s="1"/>
  <c r="K729" i="28" s="1"/>
  <c r="K730" i="28" s="1"/>
  <c r="K731" i="28" s="1"/>
  <c r="K732" i="28" s="1"/>
  <c r="K733" i="28" s="1"/>
  <c r="K734" i="28" s="1"/>
  <c r="K735" i="28" s="1"/>
  <c r="K736" i="28" s="1"/>
  <c r="K737" i="28" s="1"/>
  <c r="K738" i="28" s="1"/>
  <c r="K739" i="28" s="1"/>
  <c r="K740" i="28" s="1"/>
  <c r="K741" i="28" s="1"/>
  <c r="K742" i="28" s="1"/>
  <c r="K743" i="28" s="1"/>
  <c r="K744" i="28" s="1"/>
  <c r="K745" i="28" s="1"/>
  <c r="K746" i="28" s="1"/>
  <c r="K747" i="28" s="1"/>
  <c r="K748" i="28" s="1"/>
  <c r="K749" i="28" s="1"/>
  <c r="K750" i="28" s="1"/>
  <c r="K751" i="28" s="1"/>
  <c r="K752" i="28" s="1"/>
  <c r="K753" i="28" s="1"/>
  <c r="K754" i="28" s="1"/>
  <c r="K755" i="28" s="1"/>
  <c r="K756" i="28" s="1"/>
  <c r="K757" i="28" s="1"/>
  <c r="K758" i="28" s="1"/>
  <c r="K759" i="28" s="1"/>
  <c r="K760" i="28" s="1"/>
  <c r="K761" i="28" s="1"/>
  <c r="K762" i="28" s="1"/>
  <c r="K763" i="28" s="1"/>
  <c r="K764" i="28" s="1"/>
  <c r="K765" i="28" s="1"/>
  <c r="K766" i="28" s="1"/>
  <c r="K767" i="28" s="1"/>
  <c r="K768" i="28" s="1"/>
  <c r="K769" i="28" s="1"/>
  <c r="K770" i="28" s="1"/>
  <c r="K771" i="28" s="1"/>
  <c r="K772" i="28" s="1"/>
  <c r="K773" i="28" s="1"/>
  <c r="K774" i="28" s="1"/>
  <c r="K775" i="28" s="1"/>
  <c r="K776" i="28" s="1"/>
  <c r="K777" i="28" s="1"/>
  <c r="K778" i="28" s="1"/>
  <c r="K779" i="28" s="1"/>
  <c r="K780" i="28" s="1"/>
  <c r="K781" i="28" s="1"/>
  <c r="K782" i="28" s="1"/>
  <c r="K783" i="28" s="1"/>
  <c r="K784" i="28" s="1"/>
  <c r="K785" i="28" s="1"/>
  <c r="K786" i="28" s="1"/>
  <c r="K787" i="28" s="1"/>
  <c r="K788" i="28" s="1"/>
  <c r="K789" i="28" s="1"/>
  <c r="K790" i="28" s="1"/>
  <c r="K791" i="28" s="1"/>
  <c r="K792" i="28" s="1"/>
  <c r="K793" i="28" s="1"/>
  <c r="K794" i="28" s="1"/>
  <c r="K795" i="28" s="1"/>
  <c r="K796" i="28" s="1"/>
  <c r="K797" i="28" s="1"/>
  <c r="K798" i="28" s="1"/>
  <c r="K799" i="28" s="1"/>
  <c r="K800" i="28" s="1"/>
  <c r="K801" i="28" s="1"/>
  <c r="K802" i="28" s="1"/>
  <c r="K803" i="28" s="1"/>
  <c r="K804" i="28" s="1"/>
  <c r="K805" i="28" s="1"/>
  <c r="K806" i="28" s="1"/>
  <c r="K807" i="28" s="1"/>
  <c r="K808" i="28" s="1"/>
  <c r="K809" i="28" s="1"/>
  <c r="K810" i="28" s="1"/>
  <c r="K811" i="28" s="1"/>
  <c r="K812" i="28" s="1"/>
  <c r="K813" i="28" s="1"/>
  <c r="K814" i="28" s="1"/>
  <c r="K815" i="28" s="1"/>
  <c r="K816" i="28" s="1"/>
  <c r="K817" i="28" s="1"/>
  <c r="K818" i="28" s="1"/>
  <c r="K819" i="28" s="1"/>
  <c r="K820" i="28" s="1"/>
  <c r="K821" i="28" s="1"/>
  <c r="K822" i="28" s="1"/>
  <c r="K823" i="28" s="1"/>
  <c r="K824" i="28" s="1"/>
  <c r="K825" i="28" s="1"/>
  <c r="K826" i="28" s="1"/>
  <c r="K827" i="28" s="1"/>
  <c r="K828" i="28" s="1"/>
  <c r="K829" i="28" s="1"/>
  <c r="K830" i="28" s="1"/>
  <c r="K831" i="28" s="1"/>
  <c r="K832" i="28" s="1"/>
  <c r="K833" i="28" s="1"/>
  <c r="K834" i="28" s="1"/>
  <c r="K835" i="28" s="1"/>
  <c r="K836" i="28" s="1"/>
  <c r="K837" i="28" s="1"/>
  <c r="K838" i="28" s="1"/>
  <c r="K839" i="28" s="1"/>
  <c r="K840" i="28" s="1"/>
  <c r="K841" i="28" s="1"/>
  <c r="K842" i="28" s="1"/>
  <c r="K843" i="28" s="1"/>
  <c r="K844" i="28" s="1"/>
  <c r="K845" i="28" s="1"/>
  <c r="K846" i="28" s="1"/>
  <c r="K847" i="28" s="1"/>
  <c r="K848" i="28" s="1"/>
  <c r="K849" i="28" s="1"/>
  <c r="K850" i="28" s="1"/>
  <c r="K851" i="28" s="1"/>
  <c r="K852" i="28" s="1"/>
  <c r="K853" i="28" s="1"/>
  <c r="K854" i="28" s="1"/>
  <c r="K855" i="28" s="1"/>
  <c r="K856" i="28" s="1"/>
  <c r="K857" i="28" s="1"/>
  <c r="K858" i="28" s="1"/>
  <c r="K859" i="28" s="1"/>
  <c r="K860" i="28" s="1"/>
  <c r="K861" i="28" s="1"/>
  <c r="K862" i="28" s="1"/>
  <c r="K863" i="28" s="1"/>
  <c r="K864" i="28" s="1"/>
  <c r="K865" i="28" s="1"/>
  <c r="K866" i="28" s="1"/>
  <c r="K867" i="28" s="1"/>
  <c r="K868" i="28" s="1"/>
  <c r="K869" i="28" s="1"/>
  <c r="K870" i="28" s="1"/>
  <c r="K871" i="28" s="1"/>
  <c r="K872" i="28" s="1"/>
  <c r="K873" i="28" s="1"/>
  <c r="K874" i="28" s="1"/>
  <c r="K875" i="28" s="1"/>
  <c r="K876" i="28" s="1"/>
  <c r="K877" i="28" s="1"/>
  <c r="K878" i="28" s="1"/>
  <c r="K879" i="28" s="1"/>
  <c r="K880" i="28" s="1"/>
  <c r="K881" i="28" s="1"/>
  <c r="K882" i="28" s="1"/>
  <c r="K883" i="28" s="1"/>
  <c r="K884" i="28" s="1"/>
  <c r="K885" i="28" s="1"/>
  <c r="K886" i="28" s="1"/>
  <c r="K887" i="28" s="1"/>
  <c r="K888" i="28" s="1"/>
  <c r="K889" i="28" s="1"/>
  <c r="K890" i="28" s="1"/>
  <c r="K891" i="28" s="1"/>
  <c r="K892" i="28" s="1"/>
  <c r="K893" i="28" s="1"/>
  <c r="K894" i="28" s="1"/>
  <c r="K895" i="28" s="1"/>
  <c r="K896" i="28" s="1"/>
  <c r="K897" i="28" s="1"/>
  <c r="K898" i="28" s="1"/>
  <c r="K899" i="28" s="1"/>
  <c r="K900" i="28" s="1"/>
  <c r="K901" i="28" s="1"/>
  <c r="K902" i="28" s="1"/>
  <c r="K903" i="28" s="1"/>
  <c r="K904" i="28" s="1"/>
  <c r="K905" i="28" s="1"/>
  <c r="K906" i="28" s="1"/>
  <c r="K907" i="28" s="1"/>
  <c r="K908" i="28" s="1"/>
  <c r="K909" i="28" s="1"/>
  <c r="K910" i="28" s="1"/>
  <c r="K911" i="28" s="1"/>
  <c r="K912" i="28" s="1"/>
  <c r="K913" i="28" s="1"/>
  <c r="K914" i="28" s="1"/>
  <c r="K915" i="28" s="1"/>
  <c r="K916" i="28" s="1"/>
  <c r="K917" i="28" s="1"/>
  <c r="K918" i="28" s="1"/>
  <c r="K919" i="28" s="1"/>
  <c r="K920" i="28" s="1"/>
  <c r="K921" i="28" s="1"/>
  <c r="K922" i="28" s="1"/>
  <c r="K923" i="28" s="1"/>
  <c r="K924" i="28" s="1"/>
  <c r="K925" i="28" s="1"/>
  <c r="K926" i="28" s="1"/>
  <c r="K927" i="28" s="1"/>
  <c r="K928" i="28" s="1"/>
  <c r="K929" i="28" s="1"/>
  <c r="K930" i="28" s="1"/>
  <c r="K931" i="28" s="1"/>
  <c r="K932" i="28" s="1"/>
  <c r="K933" i="28" s="1"/>
  <c r="K934" i="28" s="1"/>
  <c r="K935" i="28" s="1"/>
  <c r="K936" i="28" s="1"/>
  <c r="K937" i="28" s="1"/>
  <c r="K938" i="28" s="1"/>
  <c r="K939" i="28" s="1"/>
  <c r="K940" i="28" s="1"/>
  <c r="K941" i="28" s="1"/>
  <c r="K942" i="28" s="1"/>
  <c r="K943" i="28" s="1"/>
  <c r="K944" i="28" s="1"/>
  <c r="K945" i="28" s="1"/>
  <c r="K946" i="28" s="1"/>
  <c r="K947" i="28" s="1"/>
  <c r="K948" i="28" s="1"/>
  <c r="K949" i="28" s="1"/>
  <c r="K950" i="28" s="1"/>
  <c r="K951" i="28" s="1"/>
  <c r="K952" i="28" s="1"/>
  <c r="K953" i="28" s="1"/>
  <c r="K954" i="28" s="1"/>
  <c r="K955" i="28" s="1"/>
  <c r="K956" i="28" s="1"/>
  <c r="K957" i="28" s="1"/>
  <c r="K958" i="28" s="1"/>
  <c r="K959" i="28" s="1"/>
  <c r="K960" i="28" s="1"/>
  <c r="K961" i="28" s="1"/>
  <c r="K962" i="28" s="1"/>
  <c r="K963" i="28" s="1"/>
  <c r="K964" i="28" s="1"/>
  <c r="K965" i="28" s="1"/>
  <c r="K966" i="28" s="1"/>
  <c r="K967" i="28" s="1"/>
  <c r="K968" i="28" s="1"/>
  <c r="K969" i="28" s="1"/>
  <c r="K970" i="28" s="1"/>
  <c r="K971" i="28" s="1"/>
  <c r="K972" i="28" s="1"/>
  <c r="K973" i="28" s="1"/>
  <c r="K974" i="28" s="1"/>
  <c r="K975" i="28" s="1"/>
  <c r="K976" i="28" s="1"/>
  <c r="K977" i="28" s="1"/>
  <c r="K978" i="28" s="1"/>
  <c r="K979" i="28" s="1"/>
  <c r="K980" i="28" s="1"/>
  <c r="K981" i="28" s="1"/>
  <c r="K982" i="28" s="1"/>
  <c r="K983" i="28" s="1"/>
  <c r="K984" i="28" s="1"/>
  <c r="K985" i="28" s="1"/>
  <c r="K986" i="28" s="1"/>
  <c r="K987" i="28" s="1"/>
  <c r="K988" i="28" s="1"/>
  <c r="K989" i="28" s="1"/>
  <c r="K990" i="28" s="1"/>
  <c r="K991" i="28" s="1"/>
  <c r="K992" i="28" s="1"/>
  <c r="K993" i="28" s="1"/>
  <c r="K994" i="28" s="1"/>
  <c r="K995" i="28" s="1"/>
  <c r="K996" i="28" s="1"/>
  <c r="K997" i="28" s="1"/>
  <c r="K998" i="28" s="1"/>
  <c r="K999" i="28" s="1"/>
  <c r="K1000" i="28" s="1"/>
  <c r="K1001" i="28" s="1"/>
  <c r="K1002" i="28" s="1"/>
  <c r="K1003" i="28" s="1"/>
  <c r="K1004" i="28" s="1"/>
  <c r="K1005" i="28" s="1"/>
  <c r="K1006" i="28" s="1"/>
  <c r="K1007" i="28" s="1"/>
  <c r="K1008" i="28" s="1"/>
  <c r="K1009" i="28" s="1"/>
  <c r="K1010" i="28" s="1"/>
  <c r="K1011" i="28" s="1"/>
  <c r="K1012" i="28" s="1"/>
  <c r="K1013" i="28" s="1"/>
  <c r="K1014" i="28" s="1"/>
  <c r="K1015" i="28" s="1"/>
  <c r="K1016" i="28" s="1"/>
  <c r="K1017" i="28" s="1"/>
  <c r="K1018" i="28" s="1"/>
  <c r="K1019" i="28" s="1"/>
  <c r="K1020" i="28" s="1"/>
  <c r="K1021" i="28" s="1"/>
  <c r="K1022" i="28" s="1"/>
  <c r="K1023" i="28" s="1"/>
  <c r="K1024" i="28" s="1"/>
  <c r="K1025" i="28" s="1"/>
  <c r="K1026" i="28" s="1"/>
  <c r="K1027" i="28" s="1"/>
  <c r="K1028" i="28" s="1"/>
  <c r="K1029" i="28" s="1"/>
  <c r="K1030" i="28" s="1"/>
  <c r="K1031" i="28" s="1"/>
  <c r="K1032" i="28" s="1"/>
  <c r="K1033" i="28" s="1"/>
  <c r="K1034" i="28" s="1"/>
  <c r="K1035" i="28" s="1"/>
  <c r="K1036" i="28" s="1"/>
  <c r="K1037" i="28" s="1"/>
  <c r="K1038" i="28" s="1"/>
  <c r="K1039" i="28" s="1"/>
  <c r="K1040" i="28" s="1"/>
  <c r="K1041" i="28" s="1"/>
  <c r="K1042" i="28" s="1"/>
  <c r="K1043" i="28" s="1"/>
  <c r="K1044" i="28" s="1"/>
  <c r="K1045" i="28" s="1"/>
  <c r="K1046" i="28" s="1"/>
  <c r="K1047" i="28" s="1"/>
  <c r="K1048" i="28" s="1"/>
  <c r="K1049" i="28" s="1"/>
  <c r="K1050" i="28" s="1"/>
  <c r="K1051" i="28" s="1"/>
  <c r="K1052" i="28" s="1"/>
  <c r="K1053" i="28" s="1"/>
  <c r="K1054" i="28" s="1"/>
  <c r="K1055" i="28" s="1"/>
  <c r="K1056" i="28" s="1"/>
  <c r="K1057" i="28" s="1"/>
  <c r="K1058" i="28" s="1"/>
  <c r="K1059" i="28" s="1"/>
  <c r="K1060" i="28" s="1"/>
  <c r="K1061" i="28" s="1"/>
  <c r="K1062" i="28" s="1"/>
  <c r="K1063" i="28" s="1"/>
  <c r="K1064" i="28" s="1"/>
  <c r="K1065" i="28" s="1"/>
  <c r="K1066" i="28" s="1"/>
  <c r="K1067" i="28" s="1"/>
  <c r="K1068" i="28" s="1"/>
  <c r="K1069" i="28" s="1"/>
  <c r="K1070" i="28" s="1"/>
  <c r="K1071" i="28" s="1"/>
  <c r="K1072" i="28" s="1"/>
  <c r="K1073" i="28" s="1"/>
  <c r="K1074" i="28" s="1"/>
  <c r="K1075" i="28" s="1"/>
  <c r="K1076" i="28" s="1"/>
  <c r="K1077" i="28" s="1"/>
  <c r="K1078" i="28" s="1"/>
  <c r="K1079" i="28" s="1"/>
  <c r="K1080" i="28" s="1"/>
  <c r="K1081" i="28" s="1"/>
  <c r="K1082" i="28" s="1"/>
  <c r="K1083" i="28" s="1"/>
  <c r="K1084" i="28" s="1"/>
  <c r="K1085" i="28" s="1"/>
  <c r="K1086" i="28" s="1"/>
  <c r="K1087" i="28" s="1"/>
  <c r="K1088" i="28" s="1"/>
  <c r="K1089" i="28" s="1"/>
  <c r="K1090" i="28" s="1"/>
  <c r="K1091" i="28" s="1"/>
  <c r="K1092" i="28" s="1"/>
  <c r="K1093" i="28" s="1"/>
  <c r="K1094" i="28" s="1"/>
  <c r="K1095" i="28" s="1"/>
  <c r="K1096" i="28" s="1"/>
  <c r="K1097" i="28" s="1"/>
  <c r="K1098" i="28" s="1"/>
  <c r="K1099" i="28" s="1"/>
  <c r="K1100" i="28" s="1"/>
  <c r="K1101" i="28" s="1"/>
  <c r="K1102" i="28" s="1"/>
  <c r="K1103" i="28" s="1"/>
  <c r="K1104" i="28" s="1"/>
  <c r="K1105" i="28" s="1"/>
  <c r="K1106" i="28" s="1"/>
  <c r="K1107" i="28" s="1"/>
  <c r="K1108" i="28" s="1"/>
  <c r="K1109" i="28" s="1"/>
  <c r="K1110" i="28" s="1"/>
  <c r="K1111" i="28" s="1"/>
  <c r="K1112" i="28" s="1"/>
  <c r="K1113" i="28" s="1"/>
  <c r="K1114" i="28" s="1"/>
  <c r="K1115" i="28" s="1"/>
  <c r="K1116" i="28" s="1"/>
  <c r="K1117" i="28" s="1"/>
  <c r="K1118" i="28" s="1"/>
  <c r="K1119" i="28" s="1"/>
  <c r="K1120" i="28" s="1"/>
  <c r="K1121" i="28" s="1"/>
  <c r="K1122" i="28" s="1"/>
  <c r="K1123" i="28" s="1"/>
  <c r="K1124" i="28" s="1"/>
  <c r="K1125" i="28" s="1"/>
  <c r="K1126" i="28" s="1"/>
  <c r="K1127" i="28" s="1"/>
  <c r="K1128" i="28" s="1"/>
  <c r="K1129" i="28" s="1"/>
  <c r="K1130" i="28" s="1"/>
  <c r="K1131" i="28" s="1"/>
  <c r="K1132" i="28" s="1"/>
  <c r="K1133" i="28" s="1"/>
  <c r="K1134" i="28" s="1"/>
  <c r="K1135" i="28" s="1"/>
  <c r="K1136" i="28" s="1"/>
  <c r="K1137" i="28" s="1"/>
  <c r="K1138" i="28" s="1"/>
  <c r="K1139" i="28" s="1"/>
  <c r="K1140" i="28" s="1"/>
  <c r="K1141" i="28" s="1"/>
  <c r="K1142" i="28" s="1"/>
  <c r="K1143" i="28" s="1"/>
  <c r="K1144" i="28" s="1"/>
  <c r="K1145" i="28" s="1"/>
  <c r="K1146" i="28" s="1"/>
  <c r="K1147" i="28" s="1"/>
  <c r="K1148" i="28" s="1"/>
  <c r="K1149" i="28" s="1"/>
  <c r="K1150" i="28" s="1"/>
  <c r="K1151" i="28" s="1"/>
  <c r="K1152" i="28" s="1"/>
  <c r="K1153" i="28" s="1"/>
  <c r="K1154" i="28" s="1"/>
  <c r="K1155" i="28" s="1"/>
  <c r="K1156" i="28" s="1"/>
  <c r="K1157" i="28" s="1"/>
  <c r="K1158" i="28" s="1"/>
  <c r="K1159" i="28" s="1"/>
  <c r="K1160" i="28" s="1"/>
  <c r="K1161" i="28" s="1"/>
  <c r="K1162" i="28" s="1"/>
  <c r="K1163" i="28" s="1"/>
  <c r="K1164" i="28" s="1"/>
  <c r="K1165" i="28" s="1"/>
  <c r="K1166" i="28" s="1"/>
  <c r="K1167" i="28" s="1"/>
  <c r="K1168" i="28" s="1"/>
  <c r="K1169" i="28" s="1"/>
  <c r="K1170" i="28" s="1"/>
  <c r="K1171" i="28" s="1"/>
  <c r="K1172" i="28" s="1"/>
  <c r="K1173" i="28" s="1"/>
  <c r="K1174" i="28" s="1"/>
  <c r="K1175" i="28" s="1"/>
  <c r="K1176" i="28" s="1"/>
  <c r="K1177" i="28" s="1"/>
  <c r="K1178" i="28" s="1"/>
  <c r="K1179" i="28" s="1"/>
  <c r="K1180" i="28" s="1"/>
  <c r="K1181" i="28" s="1"/>
  <c r="K1182" i="28" s="1"/>
  <c r="K1183" i="28" s="1"/>
  <c r="K1184" i="28" s="1"/>
  <c r="K1185" i="28" s="1"/>
  <c r="K1186" i="28" s="1"/>
  <c r="K1187" i="28" s="1"/>
  <c r="K1188" i="28" s="1"/>
  <c r="K1189" i="28" s="1"/>
  <c r="K1190" i="28" s="1"/>
  <c r="K1191" i="28" s="1"/>
  <c r="K1192" i="28" s="1"/>
  <c r="K1193" i="28" s="1"/>
  <c r="K1194" i="28" s="1"/>
  <c r="K1195" i="28" s="1"/>
  <c r="K1196" i="28" s="1"/>
  <c r="K1197" i="28" s="1"/>
  <c r="K1198" i="28" s="1"/>
  <c r="K1199" i="28" s="1"/>
  <c r="K1200" i="28" s="1"/>
  <c r="K1201" i="28" s="1"/>
  <c r="K1202" i="28" s="1"/>
  <c r="K1203" i="28" s="1"/>
  <c r="K1204" i="28" s="1"/>
  <c r="K1205" i="28" s="1"/>
  <c r="K1206" i="28" s="1"/>
  <c r="K1207" i="28" s="1"/>
  <c r="K1208" i="28" s="1"/>
  <c r="K1209" i="28" s="1"/>
  <c r="K1210" i="28" s="1"/>
  <c r="K1211" i="28" s="1"/>
  <c r="K1212" i="28" s="1"/>
  <c r="K1213" i="28" s="1"/>
  <c r="K1214" i="28" s="1"/>
  <c r="K1215" i="28" s="1"/>
  <c r="K1216" i="28" s="1"/>
  <c r="K1217" i="28" s="1"/>
  <c r="K1218" i="28" s="1"/>
  <c r="K1219" i="28" s="1"/>
  <c r="K1220" i="28" s="1"/>
  <c r="K1221" i="28" s="1"/>
  <c r="K1222" i="28" s="1"/>
  <c r="K1223" i="28" s="1"/>
  <c r="K1224" i="28" s="1"/>
  <c r="K1225" i="28" s="1"/>
  <c r="K1226" i="28" s="1"/>
  <c r="K1227" i="28" s="1"/>
  <c r="K1228" i="28" s="1"/>
  <c r="K1229" i="28" s="1"/>
  <c r="K1230" i="28" s="1"/>
  <c r="K1231" i="28" s="1"/>
  <c r="K1232" i="28" s="1"/>
  <c r="K1233" i="28" s="1"/>
  <c r="K1234" i="28" s="1"/>
  <c r="K1235" i="28" s="1"/>
  <c r="K1236" i="28" s="1"/>
  <c r="K1237" i="28" s="1"/>
  <c r="K1238" i="28" s="1"/>
  <c r="K1239" i="28" s="1"/>
  <c r="K1240" i="28" s="1"/>
  <c r="K1241" i="28" s="1"/>
  <c r="K1242" i="28" s="1"/>
  <c r="K1243" i="28" s="1"/>
  <c r="K1244" i="28" s="1"/>
  <c r="K1245" i="28" s="1"/>
  <c r="K1246" i="28" s="1"/>
  <c r="K1247" i="28" s="1"/>
  <c r="K1248" i="28" s="1"/>
  <c r="K1249" i="28" s="1"/>
  <c r="K1250" i="28" s="1"/>
  <c r="K1251" i="28" s="1"/>
  <c r="K1252" i="28" s="1"/>
  <c r="K1253" i="28" s="1"/>
  <c r="K1254" i="28" s="1"/>
  <c r="K1255" i="28" s="1"/>
  <c r="K1256" i="28" s="1"/>
  <c r="K1257" i="28" s="1"/>
  <c r="K1258" i="28" s="1"/>
  <c r="K1259" i="28" s="1"/>
  <c r="K1260" i="28" s="1"/>
  <c r="K1261" i="28" s="1"/>
  <c r="K1262" i="28" s="1"/>
  <c r="K1263" i="28" s="1"/>
  <c r="K1264" i="28" s="1"/>
  <c r="K1265" i="28" s="1"/>
  <c r="K1266" i="28" s="1"/>
  <c r="K1267" i="28" s="1"/>
  <c r="K1268" i="28" s="1"/>
  <c r="K1269" i="28" s="1"/>
  <c r="K1270" i="28" s="1"/>
  <c r="K1271" i="28" s="1"/>
  <c r="K1272" i="28" s="1"/>
  <c r="K1273" i="28" s="1"/>
  <c r="K1274" i="28" s="1"/>
  <c r="K1275" i="28" s="1"/>
  <c r="K1276" i="28" s="1"/>
  <c r="K1277" i="28" s="1"/>
  <c r="K1278" i="28" s="1"/>
  <c r="K1279" i="28" s="1"/>
  <c r="K1280" i="28" s="1"/>
  <c r="K1281" i="28" s="1"/>
  <c r="K1282" i="28" s="1"/>
  <c r="K1283" i="28" s="1"/>
  <c r="K1284" i="28" s="1"/>
  <c r="K1285" i="28" s="1"/>
  <c r="K1286" i="28" s="1"/>
  <c r="K1287" i="28" s="1"/>
  <c r="K1288" i="28" s="1"/>
  <c r="K1289" i="28" s="1"/>
  <c r="K1290" i="28" s="1"/>
  <c r="K1291" i="28" s="1"/>
  <c r="K1292" i="28" s="1"/>
  <c r="K1293" i="28" s="1"/>
  <c r="K1294" i="28" s="1"/>
  <c r="K1295" i="28" s="1"/>
  <c r="K1296" i="28" s="1"/>
  <c r="K1297" i="28" s="1"/>
  <c r="K1298" i="28" s="1"/>
  <c r="K1299" i="28" s="1"/>
  <c r="K1300" i="28" s="1"/>
  <c r="K1301" i="28" s="1"/>
  <c r="K1302" i="28" s="1"/>
  <c r="K1303" i="28" s="1"/>
  <c r="K1304" i="28" s="1"/>
  <c r="K1305" i="28" s="1"/>
  <c r="K1306" i="28" s="1"/>
  <c r="K1307" i="28" s="1"/>
  <c r="K1308" i="28" s="1"/>
  <c r="K1309" i="28" s="1"/>
  <c r="K1310" i="28" s="1"/>
  <c r="K1311" i="28" s="1"/>
  <c r="K1312" i="28" s="1"/>
  <c r="K1313" i="28" s="1"/>
  <c r="K1314" i="28" s="1"/>
  <c r="K1315" i="28" s="1"/>
  <c r="K1316" i="28" s="1"/>
  <c r="K1317" i="28" s="1"/>
  <c r="K1318" i="28" s="1"/>
  <c r="K1319" i="28" s="1"/>
  <c r="K1320" i="28" s="1"/>
  <c r="K1321" i="28" s="1"/>
  <c r="K1322" i="28" s="1"/>
  <c r="K1323" i="28" s="1"/>
  <c r="K1324" i="28" s="1"/>
  <c r="K1325" i="28" s="1"/>
  <c r="K1326" i="28" s="1"/>
  <c r="K1327" i="28" s="1"/>
  <c r="K1328" i="28" s="1"/>
  <c r="K1329" i="28" s="1"/>
  <c r="K1330" i="28" s="1"/>
  <c r="K1331" i="28" s="1"/>
  <c r="K1332" i="28" s="1"/>
  <c r="K1333" i="28" s="1"/>
  <c r="K1334" i="28" s="1"/>
  <c r="K1335" i="28" s="1"/>
  <c r="K1336" i="28" s="1"/>
  <c r="K1337" i="28" s="1"/>
  <c r="K1338" i="28" s="1"/>
  <c r="K1339" i="28" s="1"/>
  <c r="K1340" i="28" s="1"/>
  <c r="K1341" i="28" s="1"/>
  <c r="K1342" i="28" s="1"/>
  <c r="K1343" i="28" s="1"/>
  <c r="K1344" i="28" s="1"/>
  <c r="K1345" i="28" s="1"/>
  <c r="K1346" i="28" s="1"/>
  <c r="K1347" i="28" s="1"/>
  <c r="K1348" i="28" s="1"/>
  <c r="K1349" i="28" s="1"/>
  <c r="K1350" i="28" s="1"/>
  <c r="K1351" i="28" s="1"/>
  <c r="K1352" i="28" s="1"/>
  <c r="K1353" i="28" s="1"/>
  <c r="K1354" i="28" s="1"/>
  <c r="K1355" i="28" s="1"/>
  <c r="K1356" i="28" s="1"/>
  <c r="K1357" i="28" s="1"/>
  <c r="K1358" i="28" s="1"/>
  <c r="K1359" i="28" s="1"/>
  <c r="K1360" i="28" s="1"/>
  <c r="K1361" i="28" s="1"/>
  <c r="K1362" i="28" s="1"/>
  <c r="K1363" i="28" s="1"/>
  <c r="K1364" i="28" s="1"/>
  <c r="K1365" i="28" s="1"/>
  <c r="K1366" i="28" s="1"/>
  <c r="K1367" i="28" s="1"/>
  <c r="K1368" i="28" s="1"/>
  <c r="K1369" i="28" s="1"/>
  <c r="K1370" i="28" s="1"/>
  <c r="K1371" i="28" s="1"/>
  <c r="K1372" i="28" s="1"/>
  <c r="K1373" i="28" s="1"/>
  <c r="K1374" i="28" s="1"/>
  <c r="K1375" i="28" s="1"/>
  <c r="K1376" i="28" s="1"/>
  <c r="K1377" i="28" s="1"/>
  <c r="K1378" i="28" s="1"/>
  <c r="K1379" i="28" s="1"/>
  <c r="K1380" i="28" s="1"/>
  <c r="K1381" i="28" s="1"/>
  <c r="K1382" i="28" s="1"/>
  <c r="K1383" i="28" s="1"/>
  <c r="K1384" i="28" s="1"/>
  <c r="K1385" i="28" s="1"/>
  <c r="K1386" i="28" s="1"/>
  <c r="K1387" i="28" s="1"/>
  <c r="K1388" i="28" s="1"/>
  <c r="K1389" i="28" s="1"/>
  <c r="K1390" i="28" s="1"/>
  <c r="K1391" i="28" s="1"/>
  <c r="K1392" i="28" s="1"/>
  <c r="K1393" i="28" s="1"/>
  <c r="K1394" i="28" s="1"/>
  <c r="K1395" i="28" s="1"/>
  <c r="K1396" i="28" s="1"/>
  <c r="K1397" i="28" s="1"/>
  <c r="K1398" i="28" s="1"/>
  <c r="K1399" i="28" s="1"/>
  <c r="K1400" i="28" s="1"/>
  <c r="K1401" i="28" s="1"/>
  <c r="K1402" i="28" s="1"/>
  <c r="K1403" i="28" s="1"/>
  <c r="K1404" i="28" s="1"/>
  <c r="K1405" i="28" s="1"/>
  <c r="K1406" i="28" s="1"/>
  <c r="K1407" i="28" s="1"/>
  <c r="K1408" i="28" s="1"/>
  <c r="K1409" i="28" s="1"/>
  <c r="K1410" i="28" s="1"/>
  <c r="K1411" i="28" s="1"/>
  <c r="K1412" i="28" s="1"/>
  <c r="K1413" i="28" s="1"/>
  <c r="K1414" i="28" s="1"/>
  <c r="K1415" i="28" s="1"/>
  <c r="K1416" i="28" s="1"/>
  <c r="K1417" i="28" s="1"/>
  <c r="K1418" i="28" s="1"/>
  <c r="K1419" i="28" s="1"/>
  <c r="K1420" i="28" s="1"/>
  <c r="K1421" i="28" s="1"/>
  <c r="K1422" i="28" s="1"/>
  <c r="K1423" i="28" s="1"/>
  <c r="K1424" i="28" s="1"/>
  <c r="K1425" i="28" s="1"/>
  <c r="K1426" i="28" s="1"/>
  <c r="K1427" i="28" s="1"/>
  <c r="K1428" i="28" s="1"/>
  <c r="K1429" i="28" s="1"/>
  <c r="K1430" i="28" s="1"/>
  <c r="K1431" i="28" s="1"/>
  <c r="K1432" i="28" s="1"/>
  <c r="K1433" i="28" s="1"/>
  <c r="K1434" i="28" s="1"/>
  <c r="K1435" i="28" s="1"/>
  <c r="K1436" i="28" s="1"/>
  <c r="K1437" i="28" s="1"/>
  <c r="K1438" i="28" s="1"/>
  <c r="K1439" i="28" s="1"/>
  <c r="K1440" i="28" s="1"/>
  <c r="K1441" i="28" s="1"/>
  <c r="K1442" i="28" s="1"/>
  <c r="K1443" i="28" s="1"/>
  <c r="K1444" i="28" s="1"/>
  <c r="K1445" i="28" s="1"/>
  <c r="K1446" i="28" s="1"/>
  <c r="K1447" i="28" s="1"/>
  <c r="K1448" i="28" s="1"/>
  <c r="K1449" i="28" s="1"/>
  <c r="K1450" i="28" s="1"/>
  <c r="K1451" i="28" s="1"/>
  <c r="K1452" i="28" s="1"/>
  <c r="K1453" i="28" s="1"/>
  <c r="K1454" i="28" s="1"/>
  <c r="K1455" i="28" s="1"/>
  <c r="K1456" i="28" s="1"/>
  <c r="K1457" i="28" s="1"/>
  <c r="K1458" i="28" s="1"/>
  <c r="K1459" i="28" s="1"/>
  <c r="K1460" i="28" s="1"/>
  <c r="K1461" i="28" s="1"/>
  <c r="K1462" i="28" s="1"/>
  <c r="K1463" i="28" s="1"/>
  <c r="K1464" i="28" s="1"/>
  <c r="K1465" i="28" s="1"/>
  <c r="K1466" i="28" s="1"/>
  <c r="K1467" i="28" s="1"/>
  <c r="K1468" i="28" s="1"/>
  <c r="K1469" i="28" s="1"/>
  <c r="K1470" i="28" s="1"/>
  <c r="K1471" i="28" s="1"/>
  <c r="K1472" i="28" s="1"/>
  <c r="K1473" i="28" s="1"/>
  <c r="K1474" i="28" s="1"/>
  <c r="K1475" i="28" s="1"/>
  <c r="K1476" i="28" s="1"/>
  <c r="K1477" i="28" s="1"/>
  <c r="K1478" i="28" s="1"/>
  <c r="K1479" i="28" s="1"/>
  <c r="K1480" i="28" s="1"/>
  <c r="K1481" i="28" s="1"/>
  <c r="K1482" i="28" s="1"/>
  <c r="K1483" i="28" s="1"/>
  <c r="K1484" i="28" s="1"/>
  <c r="K1485" i="28" s="1"/>
  <c r="K1486" i="28" s="1"/>
  <c r="K1487" i="28" s="1"/>
  <c r="K1488" i="28" s="1"/>
  <c r="K1489" i="28" s="1"/>
  <c r="K1490" i="28" s="1"/>
  <c r="K1491" i="28" s="1"/>
  <c r="K1492" i="28" s="1"/>
  <c r="K1493" i="28" s="1"/>
  <c r="K1494" i="28" s="1"/>
  <c r="K1495" i="28" s="1"/>
  <c r="K1496" i="28" s="1"/>
  <c r="K1497" i="28" s="1"/>
  <c r="K1498" i="28" s="1"/>
  <c r="K1499" i="28" s="1"/>
  <c r="K1500" i="28" s="1"/>
  <c r="K1501" i="28" s="1"/>
  <c r="K1502" i="28" s="1"/>
  <c r="K1503" i="28" s="1"/>
  <c r="K1504" i="28" s="1"/>
  <c r="K1505" i="28" s="1"/>
  <c r="K1506" i="28" s="1"/>
  <c r="K1507" i="28" s="1"/>
  <c r="K1508" i="28" s="1"/>
  <c r="K1509" i="28" s="1"/>
  <c r="K1510" i="28" s="1"/>
  <c r="K1511" i="28" s="1"/>
  <c r="K1512" i="28" s="1"/>
  <c r="K1513" i="28" s="1"/>
  <c r="K1514" i="28" s="1"/>
  <c r="K1515" i="28" s="1"/>
  <c r="K1516" i="28" s="1"/>
  <c r="K1517" i="28" s="1"/>
  <c r="K1518" i="28" s="1"/>
  <c r="K1519" i="28" s="1"/>
  <c r="K1520" i="28" s="1"/>
  <c r="K1521" i="28" s="1"/>
  <c r="K1522" i="28" s="1"/>
  <c r="K1523" i="28" s="1"/>
  <c r="K1524" i="28" s="1"/>
  <c r="K1525" i="28" s="1"/>
  <c r="K1526" i="28" s="1"/>
  <c r="K1527" i="28" s="1"/>
  <c r="K1528" i="28" s="1"/>
  <c r="K1529" i="28" s="1"/>
  <c r="K1530" i="28" s="1"/>
  <c r="K1531" i="28" s="1"/>
  <c r="K1532" i="28" s="1"/>
  <c r="K1533" i="28" s="1"/>
  <c r="K1534" i="28" s="1"/>
  <c r="K1535" i="28" s="1"/>
  <c r="K1536" i="28" s="1"/>
  <c r="K1537" i="28" s="1"/>
  <c r="K1538" i="28" s="1"/>
  <c r="K1539" i="28" s="1"/>
  <c r="K1540" i="28" s="1"/>
  <c r="K1541" i="28" s="1"/>
  <c r="K1542" i="28" s="1"/>
  <c r="K1543" i="28" s="1"/>
  <c r="K1544" i="28" s="1"/>
  <c r="K1545" i="28" s="1"/>
  <c r="K1546" i="28" s="1"/>
  <c r="K1547" i="28" s="1"/>
  <c r="K1548" i="28" s="1"/>
  <c r="K1549" i="28" s="1"/>
  <c r="K1550" i="28" s="1"/>
  <c r="K1551" i="28" s="1"/>
  <c r="K1552" i="28" s="1"/>
  <c r="K1553" i="28" s="1"/>
  <c r="K1554" i="28" s="1"/>
  <c r="K1555" i="28" s="1"/>
  <c r="K1556" i="28" s="1"/>
  <c r="K1557" i="28" s="1"/>
  <c r="K1558" i="28" s="1"/>
  <c r="K1559" i="28" s="1"/>
  <c r="K1560" i="28" s="1"/>
  <c r="K1561" i="28" s="1"/>
  <c r="K1562" i="28" s="1"/>
  <c r="K1563" i="28" s="1"/>
  <c r="K1564" i="28" s="1"/>
  <c r="K1565" i="28" s="1"/>
  <c r="K1566" i="28" s="1"/>
  <c r="K1567" i="28" s="1"/>
  <c r="K1568" i="28" s="1"/>
  <c r="K1569" i="28" s="1"/>
  <c r="K1570" i="28" s="1"/>
  <c r="K1571" i="28" s="1"/>
  <c r="K1572" i="28" s="1"/>
  <c r="K1573" i="28" s="1"/>
  <c r="K1574" i="28" s="1"/>
  <c r="K1575" i="28" s="1"/>
  <c r="K1576" i="28" s="1"/>
  <c r="K1577" i="28" s="1"/>
  <c r="K1578" i="28" s="1"/>
  <c r="K1579" i="28" s="1"/>
  <c r="K1580" i="28" s="1"/>
  <c r="K1581" i="28" s="1"/>
  <c r="K1582" i="28" s="1"/>
  <c r="K1583" i="28" s="1"/>
  <c r="K1584" i="28" s="1"/>
  <c r="K1585" i="28" s="1"/>
  <c r="K1586" i="28" s="1"/>
  <c r="K1587" i="28" s="1"/>
  <c r="K1588" i="28" s="1"/>
  <c r="K1589" i="28" s="1"/>
  <c r="K1590" i="28" s="1"/>
  <c r="K1591" i="28" s="1"/>
  <c r="K1592" i="28" s="1"/>
  <c r="K1593" i="28" s="1"/>
  <c r="K1594" i="28" s="1"/>
  <c r="K1595" i="28" s="1"/>
  <c r="K1596" i="28" s="1"/>
  <c r="K1597" i="28" s="1"/>
  <c r="K1598" i="28" s="1"/>
  <c r="K1599" i="28" s="1"/>
  <c r="K1600" i="28" s="1"/>
  <c r="K1601" i="28" s="1"/>
  <c r="K1602" i="28" s="1"/>
  <c r="K1603" i="28" s="1"/>
  <c r="K1604" i="28" s="1"/>
  <c r="K1605" i="28" s="1"/>
  <c r="K1606" i="28" s="1"/>
  <c r="K1607" i="28" s="1"/>
  <c r="K1608" i="28" s="1"/>
  <c r="K1609" i="28" s="1"/>
  <c r="K1610" i="28" s="1"/>
  <c r="K1611" i="28" s="1"/>
  <c r="K1612" i="28" s="1"/>
  <c r="K1613" i="28" s="1"/>
  <c r="K1614" i="28" s="1"/>
  <c r="K1615" i="28" s="1"/>
  <c r="K1616" i="28" s="1"/>
  <c r="K1617" i="28" s="1"/>
  <c r="K1618" i="28" s="1"/>
  <c r="K1619" i="28" s="1"/>
  <c r="K1620" i="28" s="1"/>
  <c r="K1621" i="28" s="1"/>
  <c r="K1622" i="28" s="1"/>
  <c r="K1623" i="28" s="1"/>
  <c r="K1624" i="28" s="1"/>
  <c r="K1625" i="28" s="1"/>
  <c r="K1626" i="28" s="1"/>
  <c r="K1627" i="28" s="1"/>
  <c r="K1628" i="28" s="1"/>
  <c r="K1629" i="28" s="1"/>
  <c r="K1630" i="28" s="1"/>
  <c r="K1631" i="28" s="1"/>
  <c r="K1632" i="28" s="1"/>
  <c r="K1633" i="28" s="1"/>
  <c r="K1634" i="28" s="1"/>
  <c r="K1635" i="28" s="1"/>
  <c r="K1636" i="28" s="1"/>
  <c r="K1637" i="28" s="1"/>
  <c r="K1638" i="28" s="1"/>
  <c r="K1639" i="28" s="1"/>
  <c r="K1640" i="28" s="1"/>
  <c r="K1641" i="28" s="1"/>
  <c r="K1642" i="28" s="1"/>
  <c r="K1643" i="28" s="1"/>
  <c r="K1644" i="28" s="1"/>
  <c r="K1645" i="28" s="1"/>
  <c r="K1646" i="28" s="1"/>
  <c r="K1647" i="28" s="1"/>
  <c r="K1648" i="28" s="1"/>
  <c r="K1649" i="28" s="1"/>
  <c r="K1650" i="28" s="1"/>
  <c r="K1651" i="28" s="1"/>
  <c r="K1652" i="28" s="1"/>
  <c r="K1653" i="28" s="1"/>
  <c r="K1654" i="28" s="1"/>
  <c r="K1655" i="28" s="1"/>
  <c r="K1656" i="28" s="1"/>
  <c r="K1657" i="28" s="1"/>
  <c r="K1658" i="28" s="1"/>
  <c r="K1659" i="28" s="1"/>
  <c r="K1660" i="28" s="1"/>
  <c r="K1661" i="28" s="1"/>
  <c r="K1662" i="28" s="1"/>
  <c r="K1663" i="28" s="1"/>
  <c r="K1664" i="28" s="1"/>
  <c r="K1665" i="28" s="1"/>
  <c r="K1666" i="28" s="1"/>
  <c r="K1667" i="28" s="1"/>
  <c r="K1668" i="28" s="1"/>
  <c r="K1669" i="28" s="1"/>
  <c r="K1670" i="28" s="1"/>
  <c r="K1671" i="28" s="1"/>
  <c r="K1672" i="28" s="1"/>
  <c r="K1673" i="28" s="1"/>
  <c r="K1674" i="28" s="1"/>
  <c r="K1675" i="28" s="1"/>
  <c r="K1676" i="28" s="1"/>
  <c r="K1677" i="28" s="1"/>
  <c r="K1678" i="28" s="1"/>
  <c r="K1679" i="28" s="1"/>
  <c r="K1680" i="28" s="1"/>
  <c r="K1681" i="28" s="1"/>
  <c r="K1682" i="28" s="1"/>
  <c r="K1683" i="28" s="1"/>
  <c r="K1684" i="28" s="1"/>
  <c r="K1685" i="28" s="1"/>
  <c r="K1686" i="28" s="1"/>
  <c r="K1687" i="28" s="1"/>
  <c r="K1688" i="28" s="1"/>
  <c r="K1689" i="28" s="1"/>
  <c r="K1690" i="28" s="1"/>
  <c r="K1691" i="28" s="1"/>
  <c r="K1692" i="28" s="1"/>
  <c r="K1693" i="28" s="1"/>
  <c r="K1694" i="28" s="1"/>
  <c r="K1695" i="28" s="1"/>
  <c r="K1696" i="28" s="1"/>
  <c r="K1697" i="28" s="1"/>
  <c r="K1698" i="28" s="1"/>
  <c r="K1699" i="28" s="1"/>
  <c r="K1700" i="28" s="1"/>
  <c r="K1701" i="28" s="1"/>
  <c r="K1702" i="28" s="1"/>
  <c r="K1703" i="28" s="1"/>
  <c r="K1704" i="28" s="1"/>
  <c r="K1705" i="28" s="1"/>
  <c r="K1706" i="28" s="1"/>
  <c r="K1707" i="28" s="1"/>
  <c r="K1708" i="28" s="1"/>
  <c r="K1709" i="28" s="1"/>
  <c r="K1710" i="28" s="1"/>
  <c r="K1711" i="28" s="1"/>
  <c r="K1712" i="28" s="1"/>
  <c r="K1713" i="28" s="1"/>
  <c r="K1714" i="28" s="1"/>
  <c r="K1715" i="28" s="1"/>
  <c r="K1716" i="28" s="1"/>
  <c r="K1717" i="28" s="1"/>
  <c r="K1718" i="28" s="1"/>
  <c r="K1719" i="28" s="1"/>
  <c r="K1720" i="28" s="1"/>
  <c r="K1721" i="28" s="1"/>
  <c r="K1722" i="28" s="1"/>
  <c r="K1723" i="28" s="1"/>
  <c r="K1724" i="28" s="1"/>
  <c r="K1725" i="28" s="1"/>
  <c r="K1726" i="28" s="1"/>
  <c r="K1727" i="28" s="1"/>
  <c r="K1728" i="28" s="1"/>
  <c r="K1729" i="28" s="1"/>
  <c r="K1730" i="28" s="1"/>
  <c r="K1731" i="28" s="1"/>
  <c r="K1732" i="28" s="1"/>
  <c r="K1733" i="28" s="1"/>
  <c r="K1734" i="28" s="1"/>
  <c r="K1735" i="28" s="1"/>
  <c r="K1736" i="28" s="1"/>
  <c r="K1737" i="28" s="1"/>
  <c r="K1738" i="28" s="1"/>
  <c r="K1739" i="28" s="1"/>
  <c r="K1740" i="28" s="1"/>
  <c r="K1741" i="28" s="1"/>
  <c r="K1742" i="28" s="1"/>
  <c r="K1743" i="28" s="1"/>
  <c r="K1744" i="28" s="1"/>
  <c r="K1745" i="28" s="1"/>
  <c r="K1746" i="28" s="1"/>
  <c r="K1747" i="28" s="1"/>
  <c r="K1748" i="28" s="1"/>
  <c r="K1749" i="28" s="1"/>
  <c r="K1750" i="28" s="1"/>
  <c r="K1751" i="28" s="1"/>
  <c r="K1752" i="28" s="1"/>
  <c r="K1753" i="28" s="1"/>
  <c r="K1754" i="28" s="1"/>
  <c r="K1755" i="28" s="1"/>
  <c r="K1756" i="28" s="1"/>
  <c r="K1757" i="28" s="1"/>
  <c r="K1758" i="28" s="1"/>
  <c r="K1759" i="28" s="1"/>
  <c r="K1760" i="28" s="1"/>
  <c r="K1761" i="28" s="1"/>
  <c r="K1762" i="28" s="1"/>
  <c r="K1763" i="28" s="1"/>
  <c r="K1764" i="28" s="1"/>
  <c r="K1765" i="28" s="1"/>
  <c r="K1766" i="28" s="1"/>
  <c r="K1767" i="28" s="1"/>
  <c r="K1768" i="28" s="1"/>
  <c r="K1769" i="28" s="1"/>
  <c r="K1770" i="28" s="1"/>
  <c r="K1771" i="28" s="1"/>
  <c r="K1772" i="28" s="1"/>
  <c r="K1773" i="28" s="1"/>
  <c r="K1774" i="28" s="1"/>
  <c r="K1775" i="28" s="1"/>
  <c r="K1776" i="28" s="1"/>
  <c r="K1777" i="28" s="1"/>
  <c r="K1778" i="28" s="1"/>
  <c r="K1779" i="28" s="1"/>
  <c r="K1780" i="28" s="1"/>
  <c r="K1781" i="28" s="1"/>
  <c r="K1782" i="28" s="1"/>
  <c r="K1783" i="28" s="1"/>
  <c r="K1784" i="28" s="1"/>
  <c r="K1785" i="28" s="1"/>
  <c r="K1786" i="28" s="1"/>
  <c r="K1787" i="28" s="1"/>
  <c r="K1788" i="28" s="1"/>
  <c r="K1789" i="28" s="1"/>
  <c r="K1790" i="28" s="1"/>
  <c r="K1791" i="28" s="1"/>
  <c r="K1792" i="28" s="1"/>
  <c r="K1793" i="28" s="1"/>
  <c r="K1794" i="28" s="1"/>
  <c r="K1795" i="28" s="1"/>
  <c r="K1796" i="28" s="1"/>
  <c r="K1797" i="28" s="1"/>
  <c r="K1798" i="28" s="1"/>
  <c r="K1799" i="28" s="1"/>
  <c r="K1800" i="28" s="1"/>
  <c r="K1801" i="28" s="1"/>
  <c r="K1802" i="28" s="1"/>
  <c r="K1803" i="28" s="1"/>
  <c r="K1804" i="28" s="1"/>
  <c r="K1805" i="28" s="1"/>
  <c r="K1806" i="28" s="1"/>
  <c r="K1807" i="28" s="1"/>
  <c r="K1808" i="28" s="1"/>
  <c r="K1809" i="28" s="1"/>
  <c r="K1810" i="28" s="1"/>
  <c r="K1811" i="28" s="1"/>
  <c r="K1812" i="28" s="1"/>
  <c r="K1813" i="28" s="1"/>
  <c r="K1814" i="28" s="1"/>
  <c r="K1815" i="28" s="1"/>
  <c r="K1816" i="28" s="1"/>
  <c r="K1817" i="28" s="1"/>
  <c r="K1818" i="28" s="1"/>
  <c r="K1819" i="28" s="1"/>
  <c r="K1820" i="28" s="1"/>
  <c r="K1821" i="28" s="1"/>
  <c r="K1822" i="28" s="1"/>
  <c r="K1823" i="28" s="1"/>
  <c r="K1824" i="28" s="1"/>
  <c r="K1825" i="28" s="1"/>
  <c r="K1826" i="28" s="1"/>
  <c r="K1827" i="28" s="1"/>
  <c r="K1828" i="28" s="1"/>
  <c r="K1829" i="28" s="1"/>
  <c r="K1830" i="28" s="1"/>
  <c r="K1831" i="28" s="1"/>
  <c r="K1832" i="28" s="1"/>
  <c r="K1833" i="28" s="1"/>
  <c r="K1834" i="28" s="1"/>
  <c r="K1835" i="28" s="1"/>
  <c r="K1836" i="28" s="1"/>
  <c r="K1837" i="28" s="1"/>
  <c r="K1838" i="28" s="1"/>
  <c r="K1839" i="28" s="1"/>
  <c r="K1840" i="28" s="1"/>
  <c r="K1841" i="28" s="1"/>
  <c r="K1842" i="28" s="1"/>
  <c r="K1843" i="28" s="1"/>
  <c r="K1844" i="28" s="1"/>
  <c r="K1845" i="28" s="1"/>
  <c r="K1846" i="28" s="1"/>
  <c r="K1847" i="28" s="1"/>
  <c r="K1848" i="28" s="1"/>
  <c r="K1849" i="28" s="1"/>
  <c r="K1850" i="28" s="1"/>
  <c r="K1851" i="28" s="1"/>
  <c r="K1852" i="28" s="1"/>
  <c r="K1853" i="28" s="1"/>
  <c r="K1854" i="28" s="1"/>
  <c r="K1855" i="28" s="1"/>
  <c r="K1856" i="28" s="1"/>
  <c r="K1857" i="28" s="1"/>
  <c r="K1858" i="28" s="1"/>
  <c r="K1859" i="28" s="1"/>
  <c r="K1860" i="28" s="1"/>
  <c r="K1861" i="28" s="1"/>
  <c r="K1862" i="28" s="1"/>
  <c r="K1863" i="28" s="1"/>
  <c r="K1864" i="28" s="1"/>
  <c r="K1865" i="28" s="1"/>
  <c r="K1866" i="28" s="1"/>
  <c r="K1867" i="28" s="1"/>
  <c r="K1868" i="28" s="1"/>
  <c r="K1869" i="28" s="1"/>
  <c r="K1870" i="28" s="1"/>
  <c r="K1871" i="28" s="1"/>
  <c r="K1872" i="28" s="1"/>
  <c r="K1873" i="28" s="1"/>
  <c r="K1874" i="28" s="1"/>
  <c r="K1875" i="28" s="1"/>
  <c r="K1876" i="28" s="1"/>
  <c r="K1877" i="28" s="1"/>
  <c r="K1878" i="28" s="1"/>
  <c r="K1879" i="28" s="1"/>
  <c r="K1880" i="28" s="1"/>
  <c r="K1881" i="28" s="1"/>
  <c r="K1882" i="28" s="1"/>
  <c r="K1883" i="28" s="1"/>
  <c r="K1884" i="28" s="1"/>
  <c r="K1885" i="28" s="1"/>
  <c r="K1886" i="28" s="1"/>
  <c r="K1887" i="28" s="1"/>
  <c r="K1888" i="28" s="1"/>
  <c r="K1889" i="28" s="1"/>
  <c r="K1890" i="28" s="1"/>
  <c r="K1891" i="28" s="1"/>
  <c r="K1892" i="28" s="1"/>
  <c r="K1893" i="28" s="1"/>
  <c r="K1894" i="28" s="1"/>
  <c r="K1895" i="28" s="1"/>
  <c r="K1896" i="28" s="1"/>
  <c r="K1897" i="28" s="1"/>
  <c r="K1898" i="28" s="1"/>
  <c r="K1899" i="28" s="1"/>
  <c r="K1900" i="28" s="1"/>
  <c r="K1901" i="28" s="1"/>
  <c r="K1902" i="28" s="1"/>
  <c r="K1903" i="28" s="1"/>
  <c r="K1904" i="28" s="1"/>
  <c r="K1905" i="28" s="1"/>
  <c r="K1906" i="28" s="1"/>
  <c r="K1907" i="28" s="1"/>
  <c r="K1908" i="28" s="1"/>
  <c r="K1909" i="28" s="1"/>
  <c r="K1910" i="28" s="1"/>
  <c r="K1911" i="28" s="1"/>
  <c r="K1912" i="28" s="1"/>
  <c r="K1913" i="28" s="1"/>
  <c r="K1914" i="28" s="1"/>
  <c r="K1915" i="28" s="1"/>
  <c r="K1916" i="28" s="1"/>
  <c r="K1917" i="28" s="1"/>
  <c r="K1918" i="28" s="1"/>
  <c r="K1919" i="28" s="1"/>
  <c r="K1920" i="28" s="1"/>
  <c r="K1921" i="28" s="1"/>
  <c r="K1922" i="28" s="1"/>
  <c r="K1923" i="28" s="1"/>
  <c r="K1924" i="28" s="1"/>
  <c r="K1925" i="28" s="1"/>
  <c r="K1926" i="28" s="1"/>
  <c r="K1927" i="28" s="1"/>
  <c r="K1928" i="28" s="1"/>
  <c r="K1929" i="28" s="1"/>
  <c r="K1930" i="28" s="1"/>
  <c r="K1931" i="28" s="1"/>
  <c r="K1932" i="28" s="1"/>
  <c r="K1933" i="28" s="1"/>
  <c r="K1934" i="28" s="1"/>
  <c r="K1935" i="28" s="1"/>
  <c r="K1936" i="28" s="1"/>
  <c r="K1937" i="28" s="1"/>
  <c r="K1938" i="28" s="1"/>
  <c r="K1939" i="28" s="1"/>
  <c r="K1940" i="28" s="1"/>
  <c r="K1941" i="28" s="1"/>
  <c r="K1942" i="28" s="1"/>
  <c r="K1943" i="28" s="1"/>
  <c r="K1944" i="28" s="1"/>
  <c r="K1945" i="28" s="1"/>
  <c r="K1946" i="28" s="1"/>
  <c r="K1947" i="28" s="1"/>
  <c r="K1948" i="28" s="1"/>
  <c r="K1949" i="28" s="1"/>
  <c r="K1950" i="28" s="1"/>
  <c r="K1951" i="28" s="1"/>
  <c r="K1952" i="28" s="1"/>
  <c r="K1953" i="28" s="1"/>
  <c r="K1954" i="28" s="1"/>
  <c r="K1955" i="28" s="1"/>
  <c r="K1956" i="28" s="1"/>
  <c r="K1957" i="28" s="1"/>
  <c r="K1958" i="28" s="1"/>
  <c r="K1959" i="28" s="1"/>
  <c r="K1960" i="28" s="1"/>
  <c r="K1961" i="28" s="1"/>
  <c r="K1962" i="28" s="1"/>
  <c r="K1963" i="28" s="1"/>
  <c r="K1964" i="28" s="1"/>
  <c r="K1965" i="28" s="1"/>
  <c r="K1966" i="28" s="1"/>
  <c r="K1967" i="28" s="1"/>
  <c r="K1968" i="28" s="1"/>
  <c r="K1969" i="28" s="1"/>
  <c r="K1970" i="28" s="1"/>
  <c r="K1971" i="28" s="1"/>
  <c r="K1972" i="28" s="1"/>
  <c r="K1973" i="28" s="1"/>
  <c r="K1974" i="28" s="1"/>
  <c r="K1975" i="28" s="1"/>
  <c r="K1976" i="28" s="1"/>
  <c r="K1977" i="28" s="1"/>
  <c r="K1978" i="28" s="1"/>
  <c r="K1979" i="28" s="1"/>
  <c r="K1980" i="28" s="1"/>
  <c r="K1981" i="28" s="1"/>
  <c r="K1982" i="28" s="1"/>
  <c r="K1983" i="28" s="1"/>
  <c r="K1984" i="28" s="1"/>
  <c r="K1985" i="28" s="1"/>
  <c r="K1986" i="28" s="1"/>
  <c r="K1987" i="28" s="1"/>
  <c r="K1988" i="28" s="1"/>
  <c r="K1989" i="28" s="1"/>
  <c r="K1990" i="28" s="1"/>
  <c r="K1991" i="28" s="1"/>
  <c r="K1992" i="28" s="1"/>
  <c r="K1993" i="28" s="1"/>
  <c r="K1994" i="28" s="1"/>
  <c r="K1995" i="28" s="1"/>
  <c r="K1996" i="28" s="1"/>
  <c r="K1997" i="28" s="1"/>
  <c r="K1998" i="28" s="1"/>
  <c r="K1999" i="28" s="1"/>
  <c r="K2000" i="28" s="1"/>
  <c r="K2001" i="28" s="1"/>
  <c r="K2002" i="28" s="1"/>
  <c r="K2003" i="28" s="1"/>
  <c r="K2004" i="28" s="1"/>
  <c r="K2005" i="28" s="1"/>
  <c r="K2006" i="28" s="1"/>
  <c r="K2007" i="28" s="1"/>
  <c r="K2008" i="28" s="1"/>
  <c r="K2009" i="28" s="1"/>
  <c r="K2010" i="28" s="1"/>
  <c r="K2011" i="28" s="1"/>
  <c r="K2012" i="28" s="1"/>
  <c r="K2013" i="28" s="1"/>
  <c r="K2014" i="28" s="1"/>
  <c r="K2015" i="28" s="1"/>
  <c r="K2016" i="28" s="1"/>
  <c r="K2017" i="28" s="1"/>
  <c r="K2018" i="28" s="1"/>
  <c r="K2019" i="28" s="1"/>
  <c r="K2020" i="28" s="1"/>
  <c r="K2021" i="28" s="1"/>
  <c r="K2022" i="28" s="1"/>
  <c r="K2023" i="28" s="1"/>
  <c r="K2024" i="28" s="1"/>
  <c r="K2025" i="28" s="1"/>
  <c r="K2026" i="28" s="1"/>
  <c r="K2027" i="28" s="1"/>
  <c r="K2028" i="28" s="1"/>
  <c r="K2029" i="28" s="1"/>
  <c r="K2030" i="28" s="1"/>
  <c r="K2031" i="28" s="1"/>
  <c r="K2032" i="28" s="1"/>
  <c r="K2033" i="28" s="1"/>
  <c r="K2034" i="28" s="1"/>
  <c r="K2035" i="28" s="1"/>
  <c r="K2036" i="28" s="1"/>
  <c r="K2037" i="28" s="1"/>
  <c r="K2038" i="28" s="1"/>
  <c r="K2039" i="28" s="1"/>
  <c r="K2040" i="28" s="1"/>
  <c r="K2041" i="28" s="1"/>
  <c r="K2042" i="28" s="1"/>
  <c r="K2043" i="28" s="1"/>
  <c r="K2044" i="28" s="1"/>
  <c r="K2045" i="28" s="1"/>
  <c r="K2046" i="28" s="1"/>
  <c r="K2047" i="28" s="1"/>
  <c r="K2048" i="28" s="1"/>
  <c r="K2049" i="28" s="1"/>
  <c r="K2050" i="28" s="1"/>
  <c r="K2051" i="28" s="1"/>
  <c r="K2052" i="28" s="1"/>
  <c r="K2053" i="28" s="1"/>
  <c r="K2054" i="28" s="1"/>
  <c r="K2055" i="28" s="1"/>
  <c r="K2056" i="28" s="1"/>
  <c r="K2057" i="28" s="1"/>
  <c r="K2058" i="28" s="1"/>
  <c r="K2059" i="28" s="1"/>
  <c r="K2060" i="28" s="1"/>
  <c r="K2061" i="28" s="1"/>
  <c r="K2062" i="28" s="1"/>
  <c r="K2063" i="28" s="1"/>
  <c r="K2064" i="28" s="1"/>
  <c r="K2065" i="28" s="1"/>
  <c r="K2066" i="28" s="1"/>
  <c r="K2067" i="28" s="1"/>
  <c r="K2068" i="28" s="1"/>
  <c r="K2069" i="28" s="1"/>
  <c r="K2070" i="28" s="1"/>
  <c r="K2071" i="28" s="1"/>
  <c r="K2072" i="28" s="1"/>
  <c r="K2073" i="28" s="1"/>
  <c r="K2074" i="28" s="1"/>
  <c r="K2075" i="28" s="1"/>
  <c r="K2076" i="28" s="1"/>
  <c r="K2077" i="28" s="1"/>
  <c r="K2078" i="28" s="1"/>
  <c r="K2079" i="28" s="1"/>
  <c r="K2080" i="28" s="1"/>
  <c r="K2081" i="28" s="1"/>
  <c r="K2082" i="28" s="1"/>
  <c r="K2083" i="28" s="1"/>
  <c r="K2084" i="28" s="1"/>
  <c r="K2085" i="28" s="1"/>
  <c r="K2086" i="28" s="1"/>
  <c r="K2087" i="28" s="1"/>
  <c r="K2088" i="28" s="1"/>
  <c r="K2089" i="28" s="1"/>
  <c r="K2090" i="28" s="1"/>
  <c r="K2091" i="28" s="1"/>
  <c r="K2092" i="28" s="1"/>
  <c r="K2093" i="28" s="1"/>
  <c r="K2094" i="28" s="1"/>
  <c r="K2095" i="28" s="1"/>
  <c r="K2096" i="28" s="1"/>
  <c r="K2097" i="28" s="1"/>
  <c r="K2098" i="28" s="1"/>
  <c r="K2099" i="28" s="1"/>
  <c r="K2100" i="28" s="1"/>
  <c r="K2101" i="28" s="1"/>
  <c r="K2102" i="28" s="1"/>
  <c r="K2103" i="28" s="1"/>
  <c r="K2104" i="28" s="1"/>
  <c r="K2105" i="28" s="1"/>
  <c r="K2106" i="28" s="1"/>
  <c r="K2107" i="28" s="1"/>
  <c r="K2108" i="28" s="1"/>
  <c r="K2109" i="28" s="1"/>
  <c r="K2110" i="28" s="1"/>
  <c r="K2111" i="28" s="1"/>
  <c r="K2112" i="28" s="1"/>
  <c r="K2113" i="28" s="1"/>
  <c r="K2114" i="28" s="1"/>
  <c r="K2115" i="28" s="1"/>
  <c r="K2116" i="28" s="1"/>
  <c r="K2117" i="28" s="1"/>
  <c r="K2118" i="28" s="1"/>
  <c r="K2119" i="28" s="1"/>
  <c r="K2120" i="28" s="1"/>
  <c r="K2121" i="28" s="1"/>
  <c r="K2122" i="28" s="1"/>
  <c r="K2123" i="28" s="1"/>
  <c r="K2124" i="28" s="1"/>
  <c r="K2125" i="28" s="1"/>
  <c r="K2126" i="28" s="1"/>
  <c r="K2127" i="28" s="1"/>
  <c r="K2128" i="28" s="1"/>
  <c r="K2129" i="28" s="1"/>
  <c r="K2130" i="28" s="1"/>
  <c r="K2131" i="28" s="1"/>
  <c r="K2132" i="28" s="1"/>
  <c r="K2133" i="28" s="1"/>
  <c r="K2134" i="28" s="1"/>
  <c r="K2135" i="28" s="1"/>
  <c r="K2136" i="28" s="1"/>
  <c r="K2137" i="28" s="1"/>
  <c r="K2138" i="28" s="1"/>
  <c r="K2139" i="28" s="1"/>
  <c r="K2140" i="28" s="1"/>
  <c r="K2141" i="28" s="1"/>
  <c r="K2142" i="28" s="1"/>
  <c r="K2143" i="28" s="1"/>
  <c r="K2144" i="28" s="1"/>
  <c r="K2145" i="28" s="1"/>
  <c r="K2146" i="28" s="1"/>
  <c r="K2147" i="28" s="1"/>
  <c r="K2148" i="28" s="1"/>
  <c r="K2149" i="28" s="1"/>
  <c r="K2150" i="28" s="1"/>
  <c r="K2151" i="28" s="1"/>
  <c r="K2152" i="28" s="1"/>
  <c r="K2153" i="28" s="1"/>
  <c r="K2154" i="28" s="1"/>
  <c r="K2155" i="28" s="1"/>
  <c r="K2156" i="28" s="1"/>
  <c r="K2157" i="28" s="1"/>
  <c r="K2158" i="28" s="1"/>
  <c r="K2159" i="28" s="1"/>
  <c r="K2160" i="28" s="1"/>
  <c r="K2161" i="28" s="1"/>
  <c r="K2162" i="28" s="1"/>
  <c r="K2163" i="28" s="1"/>
  <c r="K2164" i="28" s="1"/>
  <c r="K2165" i="28" s="1"/>
  <c r="K2166" i="28" s="1"/>
  <c r="K2167" i="28" s="1"/>
  <c r="K2168" i="28" s="1"/>
  <c r="K2169" i="28" s="1"/>
  <c r="K2170" i="28" s="1"/>
  <c r="K2171" i="28" s="1"/>
  <c r="K2172" i="28" s="1"/>
  <c r="K2173" i="28" s="1"/>
  <c r="K2174" i="28" s="1"/>
  <c r="K2175" i="28" s="1"/>
  <c r="K2176" i="28" s="1"/>
  <c r="K2177" i="28" s="1"/>
  <c r="K2178" i="28" s="1"/>
  <c r="K2179" i="28" s="1"/>
  <c r="K2180" i="28" s="1"/>
  <c r="K2181" i="28" s="1"/>
  <c r="K2182" i="28" s="1"/>
  <c r="K2183" i="28" s="1"/>
  <c r="K2184" i="28" s="1"/>
  <c r="K2185" i="28" s="1"/>
  <c r="K2186" i="28" s="1"/>
  <c r="K2187" i="28" s="1"/>
  <c r="K2188" i="28" s="1"/>
  <c r="K2189" i="28" s="1"/>
  <c r="K2190" i="28" s="1"/>
  <c r="K2191" i="28" s="1"/>
  <c r="K2192" i="28" s="1"/>
  <c r="K2193" i="28" s="1"/>
  <c r="K2194" i="28" s="1"/>
  <c r="K2195" i="28" s="1"/>
  <c r="K2196" i="28" s="1"/>
  <c r="K2197" i="28" s="1"/>
  <c r="K2198" i="28" s="1"/>
  <c r="K2199" i="28" s="1"/>
  <c r="K2200" i="28" s="1"/>
  <c r="K2201" i="28" s="1"/>
  <c r="K2202" i="28" s="1"/>
  <c r="K2203" i="28" s="1"/>
  <c r="K2204" i="28" s="1"/>
  <c r="K2205" i="28" s="1"/>
  <c r="K2206" i="28" s="1"/>
  <c r="K2207" i="28" s="1"/>
  <c r="K2208" i="28" s="1"/>
  <c r="K2209" i="28" s="1"/>
  <c r="K2210" i="28" s="1"/>
  <c r="K2211" i="28" s="1"/>
  <c r="K2212" i="28" s="1"/>
  <c r="K2213" i="28" s="1"/>
  <c r="K2214" i="28" s="1"/>
  <c r="K2215" i="28" s="1"/>
  <c r="K2216" i="28" s="1"/>
  <c r="K2217" i="28" s="1"/>
  <c r="K2218" i="28" s="1"/>
  <c r="K2219" i="28" s="1"/>
  <c r="K2220" i="28" s="1"/>
  <c r="K2221" i="28" s="1"/>
  <c r="K2222" i="28" s="1"/>
  <c r="K2223" i="28" s="1"/>
  <c r="K2224" i="28" s="1"/>
  <c r="K2225" i="28" s="1"/>
  <c r="K2226" i="28" s="1"/>
  <c r="K2227" i="28" s="1"/>
  <c r="K2228" i="28" s="1"/>
  <c r="K2229" i="28" s="1"/>
  <c r="K2230" i="28" s="1"/>
  <c r="K2231" i="28" s="1"/>
  <c r="K2232" i="28" s="1"/>
  <c r="K2233" i="28" s="1"/>
  <c r="K2234" i="28" s="1"/>
  <c r="K2235" i="28" s="1"/>
  <c r="K2236" i="28" s="1"/>
  <c r="K2237" i="28" s="1"/>
  <c r="K2238" i="28" s="1"/>
  <c r="K2239" i="28" s="1"/>
  <c r="K2240" i="28" s="1"/>
  <c r="K2241" i="28" s="1"/>
  <c r="K2242" i="28" s="1"/>
  <c r="K2243" i="28" s="1"/>
  <c r="K2244" i="28" s="1"/>
  <c r="K2245" i="28" s="1"/>
  <c r="K2246" i="28" s="1"/>
  <c r="K2247" i="28" s="1"/>
  <c r="K2248" i="28" s="1"/>
  <c r="K2249" i="28" s="1"/>
  <c r="K2250" i="28" s="1"/>
  <c r="K2251" i="28" s="1"/>
  <c r="K2252" i="28" s="1"/>
  <c r="K2253" i="28" s="1"/>
  <c r="K2254" i="28" s="1"/>
  <c r="K2255" i="28" s="1"/>
  <c r="K2256" i="28" s="1"/>
  <c r="K2257" i="28" s="1"/>
  <c r="K2258" i="28" s="1"/>
  <c r="K2259" i="28" s="1"/>
  <c r="K2260" i="28" s="1"/>
  <c r="K2261" i="28" s="1"/>
  <c r="K2262" i="28" s="1"/>
  <c r="K2263" i="28" s="1"/>
  <c r="K2264" i="28" s="1"/>
  <c r="K2265" i="28" s="1"/>
  <c r="K2266" i="28" s="1"/>
  <c r="K2267" i="28" s="1"/>
  <c r="K2268" i="28" s="1"/>
  <c r="K2269" i="28" s="1"/>
  <c r="K2270" i="28" s="1"/>
  <c r="K2271" i="28" s="1"/>
  <c r="K2272" i="28" s="1"/>
  <c r="K2273" i="28" s="1"/>
  <c r="K2274" i="28" s="1"/>
  <c r="K2275" i="28" s="1"/>
  <c r="K2276" i="28" s="1"/>
  <c r="K2277" i="28" s="1"/>
  <c r="K2278" i="28" s="1"/>
  <c r="K2279" i="28" s="1"/>
  <c r="K2280" i="28" s="1"/>
  <c r="K2281" i="28" s="1"/>
  <c r="K2282" i="28" s="1"/>
  <c r="K2283" i="28" s="1"/>
  <c r="K2284" i="28" s="1"/>
  <c r="K2285" i="28" s="1"/>
  <c r="K2286" i="28" s="1"/>
  <c r="K2287" i="28" s="1"/>
  <c r="K2288" i="28" s="1"/>
  <c r="K2289" i="28" s="1"/>
  <c r="K2290" i="28" s="1"/>
  <c r="K2291" i="28" s="1"/>
  <c r="K2292" i="28" s="1"/>
  <c r="K2293" i="28" s="1"/>
  <c r="K2294" i="28" s="1"/>
  <c r="K2295" i="28" s="1"/>
  <c r="K2296" i="28" s="1"/>
  <c r="K2297" i="28" s="1"/>
  <c r="K2298" i="28" s="1"/>
  <c r="K2299" i="28" s="1"/>
  <c r="K2300" i="28" s="1"/>
  <c r="K2301" i="28" s="1"/>
  <c r="K2302" i="28" s="1"/>
  <c r="K2303" i="28" s="1"/>
  <c r="K2304" i="28" s="1"/>
  <c r="K2305" i="28" s="1"/>
  <c r="K2306" i="28" s="1"/>
  <c r="K2307" i="28" s="1"/>
  <c r="K2308" i="28" s="1"/>
  <c r="K2309" i="28" s="1"/>
  <c r="K2310" i="28" s="1"/>
  <c r="K2311" i="28" s="1"/>
  <c r="K2312" i="28" s="1"/>
  <c r="K2313" i="28" s="1"/>
  <c r="K2314" i="28" s="1"/>
  <c r="K2315" i="28" s="1"/>
  <c r="K2316" i="28" s="1"/>
  <c r="K2317" i="28" s="1"/>
  <c r="K2318" i="28" s="1"/>
  <c r="K2319" i="28" s="1"/>
  <c r="K2320" i="28" s="1"/>
  <c r="K2321" i="28" s="1"/>
  <c r="K2322" i="28" s="1"/>
  <c r="K2323" i="28" s="1"/>
  <c r="K2324" i="28" s="1"/>
  <c r="K2325" i="28" s="1"/>
  <c r="K2326" i="28" s="1"/>
  <c r="K2327" i="28" s="1"/>
  <c r="K2328" i="28" s="1"/>
  <c r="K2329" i="28" s="1"/>
  <c r="K2330" i="28" s="1"/>
  <c r="K2331" i="28" s="1"/>
  <c r="K2332" i="28" s="1"/>
  <c r="K2333" i="28" s="1"/>
  <c r="K2334" i="28" s="1"/>
  <c r="K2335" i="28" s="1"/>
  <c r="K2336" i="28" s="1"/>
  <c r="K2337" i="28" s="1"/>
  <c r="K2338" i="28" s="1"/>
  <c r="K2339" i="28" s="1"/>
  <c r="K2340" i="28" s="1"/>
  <c r="K2341" i="28" s="1"/>
  <c r="K2342" i="28" s="1"/>
  <c r="K2343" i="28" s="1"/>
  <c r="K2344" i="28" s="1"/>
  <c r="K2345" i="28" s="1"/>
  <c r="K2346" i="28" s="1"/>
  <c r="K2347" i="28" s="1"/>
  <c r="K2348" i="28" s="1"/>
  <c r="K2349" i="28" s="1"/>
  <c r="K2350" i="28" s="1"/>
  <c r="K2351" i="28" s="1"/>
  <c r="K2352" i="28" s="1"/>
  <c r="K2353" i="28" s="1"/>
  <c r="K2354" i="28" s="1"/>
  <c r="K2355" i="28" s="1"/>
  <c r="K2356" i="28" s="1"/>
  <c r="K2357" i="28" s="1"/>
  <c r="K2358" i="28" s="1"/>
  <c r="K2359" i="28" s="1"/>
  <c r="K2360" i="28" s="1"/>
  <c r="K2361" i="28" s="1"/>
  <c r="K2362" i="28" s="1"/>
  <c r="K2363" i="28" s="1"/>
  <c r="K2364" i="28" s="1"/>
  <c r="K2365" i="28" s="1"/>
  <c r="K2366" i="28" s="1"/>
  <c r="K2367" i="28" s="1"/>
  <c r="K2368" i="28" s="1"/>
  <c r="K2369" i="28" s="1"/>
  <c r="K2370" i="28" s="1"/>
  <c r="K2371" i="28" s="1"/>
  <c r="K2372" i="28" s="1"/>
  <c r="K2373" i="28" s="1"/>
  <c r="K2374" i="28" s="1"/>
  <c r="K2375" i="28" s="1"/>
  <c r="K2376" i="28" s="1"/>
  <c r="K2377" i="28" s="1"/>
  <c r="K2378" i="28" s="1"/>
  <c r="K2379" i="28" s="1"/>
  <c r="K2380" i="28" s="1"/>
  <c r="K2381" i="28" s="1"/>
  <c r="K2382" i="28" s="1"/>
  <c r="K2383" i="28" s="1"/>
  <c r="K2384" i="28" s="1"/>
  <c r="K2385" i="28" s="1"/>
  <c r="K2386" i="28" s="1"/>
  <c r="K2387" i="28" s="1"/>
  <c r="K2388" i="28" s="1"/>
  <c r="K2389" i="28" s="1"/>
  <c r="K2390" i="28" s="1"/>
  <c r="K2391" i="28" s="1"/>
  <c r="K2392" i="28" s="1"/>
  <c r="K2393" i="28" s="1"/>
  <c r="K2394" i="28" s="1"/>
  <c r="K2395" i="28" s="1"/>
  <c r="K2396" i="28" s="1"/>
  <c r="K2397" i="28" s="1"/>
  <c r="K2398" i="28" s="1"/>
  <c r="K2399" i="28" s="1"/>
  <c r="K2400" i="28" s="1"/>
  <c r="K2401" i="28" s="1"/>
  <c r="K2402" i="28" s="1"/>
  <c r="K2403" i="28" s="1"/>
  <c r="K2404" i="28" s="1"/>
  <c r="K2405" i="28" s="1"/>
  <c r="K2406" i="28" s="1"/>
  <c r="K2407" i="28" s="1"/>
  <c r="K2408" i="28" s="1"/>
  <c r="K2409" i="28" s="1"/>
  <c r="K2410" i="28" s="1"/>
  <c r="K2411" i="28" s="1"/>
  <c r="K2412" i="28" s="1"/>
  <c r="K2413" i="28" s="1"/>
  <c r="K2414" i="28" s="1"/>
  <c r="K2415" i="28" s="1"/>
  <c r="K2416" i="28" s="1"/>
  <c r="K2417" i="28" s="1"/>
  <c r="K2418" i="28" s="1"/>
  <c r="K2419" i="28" s="1"/>
  <c r="K2420" i="28" s="1"/>
  <c r="K2421" i="28" s="1"/>
  <c r="K2422" i="28" s="1"/>
  <c r="K2423" i="28" s="1"/>
  <c r="K2424" i="28" s="1"/>
  <c r="K2425" i="28" s="1"/>
  <c r="K2426" i="28" s="1"/>
  <c r="K2427" i="28" s="1"/>
  <c r="K2428" i="28" s="1"/>
  <c r="K2429" i="28" s="1"/>
  <c r="K2430" i="28" s="1"/>
  <c r="K2431" i="28" s="1"/>
  <c r="K2432" i="28" s="1"/>
  <c r="K2433" i="28" s="1"/>
  <c r="K2434" i="28" s="1"/>
  <c r="K2435" i="28" s="1"/>
  <c r="K2436" i="28" s="1"/>
  <c r="K2437" i="28" s="1"/>
  <c r="K2438" i="28" s="1"/>
  <c r="K2439" i="28" s="1"/>
  <c r="K2440" i="28" s="1"/>
  <c r="K2441" i="28" s="1"/>
  <c r="K2442" i="28" s="1"/>
  <c r="K2443" i="28" s="1"/>
  <c r="K2444" i="28" s="1"/>
  <c r="K2445" i="28" s="1"/>
  <c r="K2446" i="28" s="1"/>
  <c r="K2447" i="28" s="1"/>
  <c r="K2448" i="28" s="1"/>
  <c r="K2449" i="28" s="1"/>
  <c r="K2450" i="28" s="1"/>
  <c r="K2451" i="28" s="1"/>
  <c r="K2452" i="28" s="1"/>
  <c r="K2453" i="28" s="1"/>
  <c r="K2454" i="28" s="1"/>
  <c r="K2455" i="28" s="1"/>
  <c r="K2456" i="28" s="1"/>
  <c r="K2457" i="28" s="1"/>
  <c r="K2458" i="28" s="1"/>
  <c r="K2459" i="28" s="1"/>
  <c r="K2460" i="28" s="1"/>
  <c r="K2461" i="28" s="1"/>
  <c r="K2462" i="28" s="1"/>
  <c r="K2463" i="28" s="1"/>
  <c r="K2464" i="28" s="1"/>
  <c r="K2465" i="28" s="1"/>
  <c r="K2466" i="28" s="1"/>
  <c r="K2467" i="28" s="1"/>
  <c r="K2468" i="28" s="1"/>
  <c r="K2469" i="28" s="1"/>
  <c r="K2470" i="28" s="1"/>
  <c r="K2471" i="28" s="1"/>
  <c r="K2472" i="28" s="1"/>
  <c r="K2473" i="28" s="1"/>
  <c r="K2474" i="28" s="1"/>
  <c r="K2475" i="28" s="1"/>
  <c r="K2476" i="28" s="1"/>
  <c r="K2477" i="28" s="1"/>
  <c r="K2478" i="28" s="1"/>
  <c r="K2479" i="28" s="1"/>
  <c r="K2480" i="28" s="1"/>
  <c r="K2481" i="28" s="1"/>
  <c r="K2482" i="28" s="1"/>
  <c r="K2483" i="28" s="1"/>
  <c r="K2484" i="28" s="1"/>
  <c r="K2485" i="28" s="1"/>
  <c r="K2486" i="28" s="1"/>
  <c r="K2487" i="28" s="1"/>
  <c r="K2488" i="28" s="1"/>
  <c r="K2489" i="28" s="1"/>
  <c r="K2490" i="28" s="1"/>
  <c r="K2491" i="28" s="1"/>
  <c r="K2492" i="28" s="1"/>
  <c r="K2493" i="28" s="1"/>
  <c r="K2494" i="28" s="1"/>
  <c r="K2495" i="28" s="1"/>
  <c r="K2496" i="28" s="1"/>
  <c r="K2497" i="28" s="1"/>
  <c r="K2498" i="28" s="1"/>
  <c r="K2499" i="28" s="1"/>
  <c r="K2500" i="28" s="1"/>
  <c r="K2501" i="28" s="1"/>
  <c r="K2502" i="28" s="1"/>
  <c r="K2503" i="28" s="1"/>
  <c r="K2504" i="28" s="1"/>
  <c r="K2505" i="28" s="1"/>
  <c r="K2506" i="28" s="1"/>
  <c r="K2507" i="28" s="1"/>
  <c r="K2508" i="28" s="1"/>
  <c r="K2509" i="28" s="1"/>
  <c r="K2510" i="28" s="1"/>
  <c r="K2511" i="28" s="1"/>
  <c r="K2512" i="28" s="1"/>
  <c r="K2513" i="28" s="1"/>
  <c r="K2514" i="28" s="1"/>
  <c r="K2515" i="28" s="1"/>
  <c r="K2516" i="28" s="1"/>
  <c r="K2517" i="28" s="1"/>
  <c r="K2518" i="28" s="1"/>
  <c r="K2519" i="28" s="1"/>
  <c r="K2520" i="28" s="1"/>
  <c r="K2521" i="28" s="1"/>
  <c r="K2522" i="28" s="1"/>
  <c r="K2523" i="28" s="1"/>
  <c r="K2524" i="28" s="1"/>
  <c r="K2525" i="28" s="1"/>
  <c r="K2526" i="28" s="1"/>
  <c r="K2527" i="28" s="1"/>
  <c r="K2528" i="28" s="1"/>
  <c r="K2529" i="28" s="1"/>
  <c r="K2530" i="28" s="1"/>
  <c r="K2531" i="28" s="1"/>
  <c r="K2532" i="28" s="1"/>
  <c r="K2533" i="28" s="1"/>
  <c r="K2534" i="28" s="1"/>
  <c r="K2535" i="28" s="1"/>
  <c r="K2536" i="28" s="1"/>
  <c r="K2537" i="28" s="1"/>
  <c r="K2538" i="28" s="1"/>
  <c r="K2539" i="28" s="1"/>
  <c r="K2540" i="28" s="1"/>
  <c r="K2541" i="28" s="1"/>
  <c r="K2542" i="28" s="1"/>
  <c r="K2543" i="28" s="1"/>
  <c r="K2544" i="28" s="1"/>
  <c r="K2545" i="28" s="1"/>
  <c r="K2546" i="28" s="1"/>
  <c r="K2547" i="28" s="1"/>
  <c r="K2548" i="28" s="1"/>
  <c r="K2549" i="28" s="1"/>
  <c r="K2550" i="28" s="1"/>
  <c r="K2551" i="28" s="1"/>
  <c r="K2552" i="28" s="1"/>
  <c r="K2553" i="28" s="1"/>
  <c r="K2554" i="28" s="1"/>
  <c r="K2555" i="28" s="1"/>
  <c r="K2556" i="28" s="1"/>
  <c r="K2557" i="28" s="1"/>
  <c r="K2558" i="28" s="1"/>
  <c r="K2559" i="28" s="1"/>
  <c r="K2560" i="28" s="1"/>
  <c r="K2561" i="28" s="1"/>
  <c r="K2562" i="28" s="1"/>
  <c r="K2563" i="28" s="1"/>
  <c r="K2564" i="28" s="1"/>
  <c r="K2565" i="28" s="1"/>
  <c r="K2566" i="28" s="1"/>
  <c r="K2567" i="28" s="1"/>
  <c r="K2568" i="28" s="1"/>
  <c r="K2569" i="28" s="1"/>
  <c r="K2570" i="28" s="1"/>
  <c r="K2571" i="28" s="1"/>
  <c r="K2572" i="28" s="1"/>
  <c r="K2573" i="28" s="1"/>
  <c r="K2574" i="28" s="1"/>
  <c r="K2575" i="28" s="1"/>
  <c r="K2576" i="28" s="1"/>
  <c r="K2577" i="28" s="1"/>
  <c r="K2578" i="28" s="1"/>
  <c r="K2579" i="28" s="1"/>
  <c r="K2580" i="28" s="1"/>
  <c r="K2581" i="28" s="1"/>
  <c r="K2582" i="28" s="1"/>
  <c r="K2583" i="28" s="1"/>
  <c r="K2584" i="28" s="1"/>
  <c r="K2585" i="28" s="1"/>
  <c r="K2586" i="28" s="1"/>
  <c r="K2587" i="28" s="1"/>
  <c r="K2588" i="28" s="1"/>
  <c r="K2589" i="28" s="1"/>
  <c r="K2590" i="28" s="1"/>
  <c r="K2591" i="28" s="1"/>
  <c r="K2592" i="28" s="1"/>
  <c r="K2593" i="28" s="1"/>
  <c r="K2594" i="28" s="1"/>
  <c r="K2595" i="28" s="1"/>
  <c r="K2596" i="28" s="1"/>
  <c r="K2597" i="28" s="1"/>
  <c r="K2598" i="28" s="1"/>
  <c r="K2599" i="28" s="1"/>
  <c r="K2600" i="28" s="1"/>
  <c r="K2601" i="28" s="1"/>
  <c r="K2602" i="28" s="1"/>
  <c r="K2603" i="28" s="1"/>
  <c r="K2604" i="28" s="1"/>
  <c r="K2605" i="28" s="1"/>
  <c r="K2606" i="28" s="1"/>
  <c r="K2607" i="28" s="1"/>
  <c r="K2608" i="28" s="1"/>
  <c r="K2609" i="28" s="1"/>
  <c r="K2610" i="28" s="1"/>
  <c r="K2611" i="28" s="1"/>
  <c r="K2612" i="28" s="1"/>
  <c r="K2613" i="28" s="1"/>
  <c r="K2614" i="28" s="1"/>
  <c r="K2615" i="28" s="1"/>
  <c r="K2616" i="28" s="1"/>
  <c r="K2617" i="28" s="1"/>
  <c r="K2618" i="28" s="1"/>
  <c r="K2619" i="28" s="1"/>
  <c r="K2620" i="28" s="1"/>
  <c r="K2621" i="28" s="1"/>
  <c r="K2622" i="28" s="1"/>
  <c r="K2623" i="28" s="1"/>
  <c r="K2624" i="28" s="1"/>
  <c r="K2625" i="28" s="1"/>
  <c r="K2626" i="28" s="1"/>
  <c r="K2627" i="28" s="1"/>
  <c r="K2628" i="28" s="1"/>
  <c r="K2629" i="28" s="1"/>
  <c r="K2630" i="28" s="1"/>
  <c r="K2631" i="28" s="1"/>
  <c r="K2632" i="28" s="1"/>
  <c r="K2633" i="28" s="1"/>
  <c r="K2634" i="28" s="1"/>
  <c r="K2635" i="28" s="1"/>
  <c r="K2636" i="28" s="1"/>
  <c r="K2637" i="28" s="1"/>
  <c r="K2638" i="28" s="1"/>
  <c r="K2639" i="28" s="1"/>
  <c r="K2640" i="28" s="1"/>
  <c r="K2641" i="28" s="1"/>
  <c r="K2642" i="28" s="1"/>
  <c r="K2643" i="28" s="1"/>
  <c r="K2644" i="28" s="1"/>
  <c r="K2645" i="28" s="1"/>
  <c r="K2646" i="28" s="1"/>
  <c r="K2647" i="28" s="1"/>
  <c r="K2648" i="28" s="1"/>
  <c r="K2649" i="28" s="1"/>
  <c r="K2650" i="28" s="1"/>
  <c r="K2651" i="28" s="1"/>
  <c r="K2652" i="28" s="1"/>
  <c r="K2653" i="28" s="1"/>
  <c r="K2654" i="28" s="1"/>
  <c r="K2655" i="28" s="1"/>
  <c r="K2656" i="28" s="1"/>
  <c r="K2657" i="28" s="1"/>
  <c r="K2658" i="28" s="1"/>
  <c r="K2659" i="28" s="1"/>
  <c r="K2660" i="28" s="1"/>
  <c r="K2661" i="28" s="1"/>
  <c r="K2662" i="28" s="1"/>
  <c r="K2663" i="28" s="1"/>
  <c r="K2664" i="28" s="1"/>
  <c r="K2665" i="28" s="1"/>
  <c r="K2666" i="28" s="1"/>
  <c r="K2667" i="28" s="1"/>
  <c r="K2668" i="28" s="1"/>
  <c r="K2669" i="28" s="1"/>
  <c r="K2670" i="28" s="1"/>
  <c r="K2671" i="28" s="1"/>
  <c r="K2672" i="28" s="1"/>
  <c r="K2673" i="28" s="1"/>
  <c r="K2674" i="28" s="1"/>
  <c r="K2675" i="28" s="1"/>
  <c r="K2676" i="28" s="1"/>
  <c r="K2677" i="28" s="1"/>
  <c r="K2678" i="28" s="1"/>
  <c r="K2679" i="28" s="1"/>
  <c r="K2680" i="28" s="1"/>
  <c r="K2681" i="28" s="1"/>
  <c r="K2682" i="28" s="1"/>
  <c r="K2683" i="28" s="1"/>
  <c r="K2684" i="28" s="1"/>
  <c r="K2685" i="28" s="1"/>
  <c r="K2686" i="28" s="1"/>
  <c r="K2687" i="28" s="1"/>
  <c r="K2688" i="28" s="1"/>
  <c r="K2689" i="28" s="1"/>
  <c r="K2690" i="28" s="1"/>
  <c r="K2691" i="28" s="1"/>
  <c r="K2692" i="28" s="1"/>
  <c r="K2693" i="28" s="1"/>
  <c r="K2694" i="28" s="1"/>
  <c r="K2695" i="28" s="1"/>
  <c r="K2696" i="28" s="1"/>
  <c r="K2697" i="28" s="1"/>
  <c r="K2698" i="28" s="1"/>
  <c r="K2699" i="28" s="1"/>
  <c r="K2700" i="28" s="1"/>
  <c r="K2701" i="28" s="1"/>
  <c r="K2702" i="28" s="1"/>
  <c r="K2703" i="28" s="1"/>
  <c r="K2704" i="28" s="1"/>
  <c r="K2705" i="28" s="1"/>
  <c r="K2706" i="28" s="1"/>
  <c r="K2707" i="28" s="1"/>
  <c r="K2708" i="28" s="1"/>
  <c r="K2709" i="28" s="1"/>
  <c r="K2710" i="28" s="1"/>
  <c r="K2711" i="28" s="1"/>
  <c r="K2712" i="28" s="1"/>
  <c r="K2713" i="28" s="1"/>
  <c r="K2714" i="28" s="1"/>
  <c r="K2715" i="28" s="1"/>
  <c r="K2716" i="28" s="1"/>
  <c r="K2717" i="28" s="1"/>
  <c r="K2718" i="28" s="1"/>
  <c r="K2719" i="28" s="1"/>
  <c r="K2720" i="28" s="1"/>
  <c r="K2721" i="28" s="1"/>
  <c r="K2722" i="28" s="1"/>
  <c r="K2723" i="28" s="1"/>
  <c r="K2724" i="28" s="1"/>
  <c r="K2725" i="28" s="1"/>
  <c r="K2726" i="28" s="1"/>
  <c r="K2727" i="28" s="1"/>
  <c r="K2728" i="28" s="1"/>
  <c r="K2729" i="28" s="1"/>
  <c r="K2730" i="28" s="1"/>
  <c r="K2731" i="28" s="1"/>
  <c r="K2732" i="28" s="1"/>
  <c r="K2733" i="28" s="1"/>
  <c r="K2734" i="28" s="1"/>
  <c r="K2735" i="28" s="1"/>
  <c r="K2736" i="28" s="1"/>
  <c r="K2737" i="28" s="1"/>
  <c r="K2738" i="28" s="1"/>
  <c r="K2739" i="28" s="1"/>
  <c r="K2740" i="28" s="1"/>
  <c r="K2741" i="28" s="1"/>
  <c r="K2742" i="28" s="1"/>
  <c r="K2743" i="28" s="1"/>
  <c r="K2744" i="28" s="1"/>
  <c r="K2745" i="28" s="1"/>
  <c r="K2746" i="28" s="1"/>
  <c r="K2747" i="28" s="1"/>
  <c r="K2748" i="28" s="1"/>
  <c r="K2749" i="28" s="1"/>
  <c r="K2750" i="28" s="1"/>
  <c r="K2751" i="28" s="1"/>
  <c r="K2752" i="28" s="1"/>
  <c r="K2753" i="28" s="1"/>
  <c r="K2754" i="28" s="1"/>
  <c r="K2755" i="28" s="1"/>
  <c r="K2756" i="28" s="1"/>
  <c r="K2757" i="28" s="1"/>
  <c r="K2758" i="28" s="1"/>
  <c r="K2759" i="28" s="1"/>
  <c r="K2760" i="28" s="1"/>
  <c r="K2761" i="28" s="1"/>
  <c r="K2762" i="28" s="1"/>
  <c r="K2763" i="28" s="1"/>
  <c r="K2764" i="28" s="1"/>
  <c r="K2765" i="28" s="1"/>
  <c r="K2766" i="28" s="1"/>
  <c r="K2767" i="28" s="1"/>
  <c r="K2768" i="28" s="1"/>
  <c r="K2769" i="28" s="1"/>
  <c r="K2770" i="28" s="1"/>
  <c r="K2771" i="28" s="1"/>
  <c r="K2772" i="28" s="1"/>
  <c r="K2773" i="28" s="1"/>
  <c r="K2774" i="28" s="1"/>
  <c r="K2775" i="28" s="1"/>
  <c r="K2776" i="28" s="1"/>
  <c r="K2777" i="28" s="1"/>
  <c r="K2778" i="28" s="1"/>
  <c r="K2779" i="28" s="1"/>
  <c r="K2780" i="28" s="1"/>
  <c r="K2781" i="28" s="1"/>
  <c r="K2782" i="28" s="1"/>
  <c r="K2783" i="28" s="1"/>
  <c r="K2784" i="28" s="1"/>
  <c r="K2785" i="28" s="1"/>
  <c r="K2786" i="28" s="1"/>
  <c r="K2787" i="28" s="1"/>
  <c r="K2788" i="28" s="1"/>
  <c r="K2789" i="28" s="1"/>
  <c r="K2790" i="28" s="1"/>
  <c r="K2791" i="28" s="1"/>
  <c r="K2792" i="28" s="1"/>
  <c r="K2793" i="28" s="1"/>
  <c r="K2794" i="28" s="1"/>
  <c r="K2795" i="28" s="1"/>
  <c r="K2796" i="28" s="1"/>
  <c r="K2797" i="28" s="1"/>
  <c r="K2798" i="28" s="1"/>
  <c r="K2799" i="28" s="1"/>
  <c r="K2800" i="28" s="1"/>
  <c r="K2801" i="28" s="1"/>
  <c r="K2802" i="28" s="1"/>
  <c r="K2803" i="28" s="1"/>
  <c r="K2804" i="28" s="1"/>
  <c r="K2805" i="28" s="1"/>
  <c r="K2806" i="28" s="1"/>
  <c r="K2807" i="28" s="1"/>
  <c r="K2808" i="28" s="1"/>
  <c r="K2809" i="28" s="1"/>
  <c r="K2810" i="28" s="1"/>
  <c r="K2811" i="28" s="1"/>
  <c r="K2812" i="28" s="1"/>
  <c r="K2813" i="28" s="1"/>
  <c r="K2814" i="28" s="1"/>
  <c r="K2815" i="28" s="1"/>
  <c r="K2816" i="28" s="1"/>
  <c r="K2817" i="28" s="1"/>
  <c r="K2818" i="28" s="1"/>
  <c r="K2819" i="28" s="1"/>
  <c r="K2820" i="28" s="1"/>
  <c r="K2821" i="28" s="1"/>
  <c r="K2822" i="28" s="1"/>
  <c r="K2823" i="28" s="1"/>
  <c r="K2824" i="28" s="1"/>
  <c r="K2825" i="28" s="1"/>
  <c r="K2826" i="28" s="1"/>
  <c r="K2827" i="28" s="1"/>
  <c r="K2828" i="28" s="1"/>
  <c r="K2829" i="28" s="1"/>
  <c r="K2830" i="28" s="1"/>
  <c r="K2831" i="28" s="1"/>
  <c r="K2832" i="28" s="1"/>
  <c r="K2833" i="28" s="1"/>
  <c r="K2834" i="28" s="1"/>
  <c r="K2835" i="28" s="1"/>
  <c r="K2836" i="28" s="1"/>
  <c r="K2837" i="28" s="1"/>
  <c r="K2838" i="28" s="1"/>
  <c r="K2839" i="28" s="1"/>
  <c r="K2840" i="28" s="1"/>
  <c r="K2841" i="28" s="1"/>
  <c r="K2842" i="28" s="1"/>
  <c r="K2843" i="28" s="1"/>
  <c r="K2844" i="28" s="1"/>
  <c r="K2845" i="28" s="1"/>
  <c r="K2846" i="28" s="1"/>
  <c r="K2847" i="28" s="1"/>
  <c r="K2848" i="28" s="1"/>
  <c r="K2849" i="28" s="1"/>
  <c r="K2850" i="28" s="1"/>
  <c r="K2851" i="28" s="1"/>
  <c r="K2852" i="28" s="1"/>
  <c r="K2853" i="28" s="1"/>
  <c r="K2854" i="28" s="1"/>
  <c r="K2855" i="28" s="1"/>
  <c r="K2856" i="28" s="1"/>
  <c r="K2857" i="28" s="1"/>
  <c r="K2858" i="28" s="1"/>
  <c r="K2859" i="28" s="1"/>
  <c r="K2860" i="28" s="1"/>
  <c r="K2861" i="28" s="1"/>
  <c r="K2862" i="28" s="1"/>
  <c r="K2863" i="28" s="1"/>
  <c r="K2864" i="28" s="1"/>
  <c r="K2865" i="28" s="1"/>
  <c r="K2866" i="28" s="1"/>
  <c r="K2867" i="28" s="1"/>
  <c r="K2868" i="28" s="1"/>
  <c r="K2869" i="28" s="1"/>
  <c r="K2870" i="28" s="1"/>
  <c r="K2871" i="28" s="1"/>
  <c r="K2872" i="28" s="1"/>
  <c r="K2873" i="28" s="1"/>
  <c r="K2874" i="28" s="1"/>
  <c r="K2875" i="28" s="1"/>
  <c r="K2876" i="28" s="1"/>
  <c r="K2877" i="28" s="1"/>
  <c r="K2878" i="28" s="1"/>
  <c r="K2879" i="28" s="1"/>
  <c r="K2880" i="28" s="1"/>
  <c r="K2881" i="28" s="1"/>
  <c r="K2882" i="28" s="1"/>
  <c r="K2883" i="28" s="1"/>
  <c r="K2884" i="28" s="1"/>
  <c r="K2885" i="28" s="1"/>
  <c r="K2886" i="28" s="1"/>
  <c r="K2887" i="28" s="1"/>
  <c r="K2888" i="28" s="1"/>
  <c r="K2889" i="28" s="1"/>
  <c r="K2890" i="28" s="1"/>
  <c r="K2891" i="28" s="1"/>
  <c r="K2892" i="28" s="1"/>
  <c r="K2893" i="28" s="1"/>
  <c r="K2894" i="28" s="1"/>
  <c r="K2895" i="28" s="1"/>
  <c r="K2896" i="28" s="1"/>
  <c r="K2897" i="28" s="1"/>
  <c r="K2898" i="28" s="1"/>
  <c r="K2899" i="28" s="1"/>
  <c r="K2900" i="28" s="1"/>
  <c r="K2901" i="28" s="1"/>
  <c r="K2902" i="28" s="1"/>
  <c r="K2903" i="28" s="1"/>
  <c r="K2904" i="28" s="1"/>
  <c r="K2905" i="28" s="1"/>
  <c r="K2906" i="28" s="1"/>
  <c r="K2907" i="28" s="1"/>
  <c r="K2908" i="28" s="1"/>
  <c r="K2909" i="28" s="1"/>
  <c r="K2910" i="28" s="1"/>
  <c r="K2911" i="28" s="1"/>
  <c r="K2912" i="28" s="1"/>
  <c r="K2913" i="28" s="1"/>
  <c r="K2914" i="28" s="1"/>
  <c r="K2915" i="28" s="1"/>
  <c r="K2916" i="28" s="1"/>
  <c r="K2917" i="28" s="1"/>
  <c r="K2918" i="28" s="1"/>
  <c r="K2919" i="28" s="1"/>
  <c r="K2920" i="28" s="1"/>
  <c r="K2921" i="28" s="1"/>
  <c r="K2922" i="28" s="1"/>
  <c r="K2923" i="28" s="1"/>
  <c r="K2924" i="28" s="1"/>
  <c r="K2925" i="28" s="1"/>
  <c r="K2926" i="28" s="1"/>
  <c r="K2927" i="28" s="1"/>
  <c r="K2928" i="28" s="1"/>
  <c r="K2929" i="28" s="1"/>
  <c r="K2930" i="28" s="1"/>
  <c r="K2931" i="28" s="1"/>
  <c r="K2932" i="28" s="1"/>
  <c r="K2933" i="28" s="1"/>
  <c r="K2934" i="28" s="1"/>
  <c r="K2935" i="28" s="1"/>
  <c r="K2936" i="28" s="1"/>
  <c r="K2937" i="28" s="1"/>
  <c r="K2938" i="28" s="1"/>
  <c r="K2939" i="28" s="1"/>
  <c r="K2940" i="28" s="1"/>
  <c r="K2941" i="28" s="1"/>
  <c r="K2942" i="28" s="1"/>
  <c r="K2943" i="28" s="1"/>
  <c r="K2944" i="28" s="1"/>
  <c r="K2945" i="28" s="1"/>
  <c r="K2946" i="28" s="1"/>
  <c r="K2947" i="28" s="1"/>
  <c r="K2948" i="28" s="1"/>
  <c r="K2949" i="28" s="1"/>
  <c r="K2950" i="28" s="1"/>
  <c r="K2951" i="28" s="1"/>
  <c r="K2952" i="28" s="1"/>
  <c r="K2953" i="28" s="1"/>
  <c r="K2954" i="28" s="1"/>
  <c r="K2955" i="28" s="1"/>
  <c r="K2956" i="28" s="1"/>
  <c r="K2957" i="28" s="1"/>
  <c r="K2958" i="28" s="1"/>
  <c r="K2959" i="28" s="1"/>
  <c r="K2960" i="28" s="1"/>
  <c r="K2961" i="28" s="1"/>
  <c r="K2962" i="28" s="1"/>
  <c r="K2963" i="28" s="1"/>
  <c r="K2964" i="28" s="1"/>
  <c r="K2965" i="28" s="1"/>
  <c r="K2966" i="28" s="1"/>
  <c r="K2967" i="28" s="1"/>
  <c r="K2968" i="28" s="1"/>
  <c r="K2969" i="28" s="1"/>
  <c r="K2970" i="28" s="1"/>
  <c r="K2971" i="28" s="1"/>
  <c r="K2972" i="28" s="1"/>
  <c r="K2973" i="28" s="1"/>
  <c r="K2974" i="28" s="1"/>
  <c r="K2975" i="28" s="1"/>
  <c r="K2976" i="28" s="1"/>
  <c r="K2977" i="28" s="1"/>
  <c r="K2978" i="28" s="1"/>
  <c r="K2979" i="28" s="1"/>
  <c r="K2980" i="28" s="1"/>
  <c r="K2981" i="28" s="1"/>
  <c r="K2982" i="28" s="1"/>
  <c r="K2983" i="28" s="1"/>
  <c r="K2984" i="28" s="1"/>
  <c r="K2985" i="28" s="1"/>
  <c r="K2986" i="28" s="1"/>
  <c r="K2987" i="28" s="1"/>
  <c r="K2988" i="28" s="1"/>
  <c r="K2989" i="28" s="1"/>
  <c r="K2990" i="28" s="1"/>
  <c r="K2991" i="28" s="1"/>
  <c r="K2992" i="28" s="1"/>
  <c r="K2993" i="28" s="1"/>
  <c r="K2994" i="28" s="1"/>
  <c r="K2995" i="28" s="1"/>
  <c r="K2996" i="28" s="1"/>
  <c r="K2997" i="28" s="1"/>
  <c r="K2998" i="28" s="1"/>
  <c r="K2999" i="28" s="1"/>
  <c r="K3000" i="28" s="1"/>
  <c r="K3001" i="28" s="1"/>
  <c r="K3002" i="28" s="1"/>
  <c r="K3003" i="28" s="1"/>
  <c r="K3004" i="28" s="1"/>
  <c r="K3005" i="28" s="1"/>
  <c r="K3006" i="28" s="1"/>
  <c r="K3007" i="28" s="1"/>
  <c r="K3008" i="28" s="1"/>
  <c r="K3009" i="28" s="1"/>
  <c r="K3010" i="28" s="1"/>
  <c r="K3011" i="28" s="1"/>
  <c r="K3012" i="28" s="1"/>
  <c r="K3013" i="28" s="1"/>
  <c r="K3014" i="28" s="1"/>
  <c r="K3015" i="28" s="1"/>
  <c r="K3016" i="28" s="1"/>
  <c r="K3017" i="28" s="1"/>
  <c r="K3018" i="28" s="1"/>
  <c r="K3019" i="28" s="1"/>
  <c r="K3020" i="28" s="1"/>
  <c r="K3021" i="28" s="1"/>
  <c r="K3022" i="28" s="1"/>
  <c r="K3023" i="28" s="1"/>
  <c r="K3024" i="28" s="1"/>
  <c r="K3025" i="28" s="1"/>
  <c r="K3026" i="28" s="1"/>
  <c r="K3027" i="28" s="1"/>
  <c r="K3028" i="28" s="1"/>
  <c r="K3029" i="28" s="1"/>
  <c r="K3030" i="28" s="1"/>
  <c r="K3031" i="28" s="1"/>
  <c r="K3032" i="28" s="1"/>
  <c r="K3033" i="28" s="1"/>
  <c r="K3034" i="28" s="1"/>
  <c r="K3035" i="28" s="1"/>
  <c r="K3036" i="28" s="1"/>
  <c r="K3037" i="28" s="1"/>
  <c r="K3038" i="28" s="1"/>
  <c r="K3039" i="28" s="1"/>
  <c r="K3040" i="28" s="1"/>
  <c r="K3041" i="28" s="1"/>
  <c r="K3042" i="28" s="1"/>
  <c r="K3043" i="28" s="1"/>
  <c r="K3044" i="28" s="1"/>
  <c r="K3045" i="28" s="1"/>
  <c r="K3046" i="28" s="1"/>
  <c r="K3047" i="28" s="1"/>
  <c r="K3048" i="28" s="1"/>
  <c r="K3049" i="28" s="1"/>
  <c r="K3050" i="28" s="1"/>
  <c r="K3051" i="28" s="1"/>
  <c r="K3052" i="28" s="1"/>
  <c r="K3053" i="28" s="1"/>
  <c r="K3054" i="28" s="1"/>
  <c r="K3055" i="28" s="1"/>
  <c r="K3056" i="28" s="1"/>
  <c r="K3057" i="28" s="1"/>
  <c r="K3058" i="28" s="1"/>
  <c r="K3059" i="28" s="1"/>
  <c r="K3060" i="28" s="1"/>
  <c r="K3061" i="28" s="1"/>
  <c r="K3062" i="28" s="1"/>
  <c r="K3063" i="28" s="1"/>
  <c r="K3064" i="28" s="1"/>
  <c r="K3065" i="28" s="1"/>
  <c r="K3066" i="28" s="1"/>
  <c r="K3067" i="28" s="1"/>
  <c r="K3068" i="28" s="1"/>
  <c r="K3069" i="28" s="1"/>
  <c r="K3070" i="28" s="1"/>
  <c r="K3071" i="28" s="1"/>
  <c r="K3072" i="28" s="1"/>
  <c r="K3073" i="28" s="1"/>
  <c r="K3074" i="28" s="1"/>
  <c r="K3075" i="28" s="1"/>
  <c r="K3076" i="28" s="1"/>
  <c r="K3077" i="28" s="1"/>
  <c r="K3078" i="28" s="1"/>
  <c r="K3079" i="28" s="1"/>
  <c r="K3080" i="28" s="1"/>
  <c r="K3081" i="28" s="1"/>
  <c r="K3082" i="28" s="1"/>
  <c r="K3083" i="28" s="1"/>
  <c r="K3084" i="28" s="1"/>
  <c r="K3085" i="28" s="1"/>
  <c r="K3086" i="28" s="1"/>
  <c r="K3087" i="28" s="1"/>
  <c r="K3088" i="28" s="1"/>
  <c r="K3089" i="28" s="1"/>
  <c r="K3090" i="28" s="1"/>
  <c r="K3091" i="28" s="1"/>
  <c r="K3092" i="28" s="1"/>
  <c r="K3093" i="28" s="1"/>
  <c r="K3094" i="28" s="1"/>
  <c r="K3095" i="28" s="1"/>
  <c r="K3096" i="28" s="1"/>
  <c r="K3097" i="28" s="1"/>
  <c r="K3098" i="28" s="1"/>
  <c r="K3099" i="28" s="1"/>
  <c r="K3100" i="28" s="1"/>
  <c r="K3101" i="28" s="1"/>
  <c r="K3102" i="28" s="1"/>
  <c r="K3103" i="28" s="1"/>
  <c r="K3104" i="28" s="1"/>
  <c r="K3105" i="28" s="1"/>
  <c r="K3106" i="28" s="1"/>
  <c r="K3107" i="28" s="1"/>
  <c r="K3108" i="28" s="1"/>
  <c r="K3109" i="28" s="1"/>
  <c r="K3110" i="28" s="1"/>
  <c r="K3111" i="28" s="1"/>
  <c r="K3112" i="28" s="1"/>
  <c r="K3113" i="28" s="1"/>
  <c r="K3114" i="28" s="1"/>
  <c r="K3115" i="28" s="1"/>
  <c r="K3116" i="28" s="1"/>
  <c r="K3117" i="28" s="1"/>
  <c r="K3118" i="28" s="1"/>
  <c r="K3119" i="28" s="1"/>
  <c r="K3120" i="28" s="1"/>
  <c r="K3121" i="28" s="1"/>
  <c r="K3122" i="28" s="1"/>
  <c r="K3123" i="28" s="1"/>
  <c r="K3124" i="28" s="1"/>
  <c r="K3125" i="28" s="1"/>
  <c r="K3126" i="28" s="1"/>
  <c r="K3127" i="28" s="1"/>
  <c r="K3128" i="28" s="1"/>
  <c r="K3129" i="28" s="1"/>
  <c r="K3130" i="28" s="1"/>
  <c r="K3131" i="28" s="1"/>
  <c r="K3132" i="28" s="1"/>
  <c r="K3133" i="28" s="1"/>
  <c r="K3134" i="28" s="1"/>
  <c r="K3135" i="28" s="1"/>
  <c r="K3136" i="28" s="1"/>
  <c r="K3137" i="28" s="1"/>
  <c r="K3138" i="28" s="1"/>
  <c r="K3139" i="28" s="1"/>
  <c r="K3140" i="28" s="1"/>
  <c r="K3141" i="28" s="1"/>
  <c r="K3142" i="28" s="1"/>
  <c r="K3143" i="28" s="1"/>
  <c r="K3144" i="28" s="1"/>
  <c r="K3145" i="28" s="1"/>
  <c r="K3146" i="28" s="1"/>
  <c r="K3147" i="28" s="1"/>
  <c r="K3148" i="28" s="1"/>
  <c r="K3149" i="28" s="1"/>
  <c r="K3150" i="28" s="1"/>
  <c r="K3151" i="28" s="1"/>
  <c r="K3152" i="28" s="1"/>
  <c r="K3153" i="28" s="1"/>
  <c r="K3154" i="28" s="1"/>
  <c r="K3155" i="28" s="1"/>
  <c r="K3156" i="28" s="1"/>
  <c r="K3157" i="28" s="1"/>
  <c r="K3158" i="28" s="1"/>
  <c r="K3159" i="28" s="1"/>
  <c r="K3160" i="28" s="1"/>
  <c r="K3161" i="28" s="1"/>
  <c r="K3162" i="28" s="1"/>
  <c r="K3163" i="28" s="1"/>
  <c r="K3164" i="28" s="1"/>
  <c r="K3165" i="28" s="1"/>
  <c r="K3166" i="28" s="1"/>
  <c r="K3167" i="28" s="1"/>
  <c r="K3168" i="28" s="1"/>
  <c r="K3169" i="28" s="1"/>
  <c r="K3170" i="28" s="1"/>
  <c r="K3171" i="28" s="1"/>
  <c r="K3172" i="28" s="1"/>
  <c r="K3173" i="28" s="1"/>
  <c r="K3174" i="28" s="1"/>
  <c r="K3175" i="28" s="1"/>
  <c r="K3176" i="28" s="1"/>
  <c r="K3177" i="28" s="1"/>
  <c r="K3178" i="28" s="1"/>
  <c r="K3179" i="28" s="1"/>
  <c r="K3180" i="28" s="1"/>
  <c r="K3181" i="28" s="1"/>
  <c r="K3182" i="28" s="1"/>
  <c r="K3183" i="28" s="1"/>
  <c r="K3184" i="28" s="1"/>
  <c r="K3185" i="28" s="1"/>
  <c r="K3186" i="28" s="1"/>
  <c r="K3187" i="28" s="1"/>
  <c r="K3188" i="28" s="1"/>
  <c r="K3189" i="28" s="1"/>
  <c r="K3190" i="28" s="1"/>
  <c r="K3191" i="28" s="1"/>
  <c r="K3192" i="28" s="1"/>
  <c r="K3193" i="28" s="1"/>
  <c r="K3194" i="28" s="1"/>
  <c r="K3195" i="28" s="1"/>
  <c r="K3196" i="28" s="1"/>
  <c r="K3197" i="28" s="1"/>
  <c r="K3198" i="28" s="1"/>
  <c r="K3199" i="28" s="1"/>
  <c r="K3200" i="28" s="1"/>
  <c r="K3201" i="28" s="1"/>
  <c r="K3202" i="28" s="1"/>
  <c r="K3203" i="28" s="1"/>
  <c r="K3204" i="28" s="1"/>
  <c r="K3205" i="28" s="1"/>
  <c r="K3206" i="28" s="1"/>
  <c r="K3207" i="28" s="1"/>
  <c r="K3208" i="28" s="1"/>
  <c r="K3209" i="28" s="1"/>
  <c r="K3210" i="28" s="1"/>
  <c r="K3211" i="28" s="1"/>
  <c r="K3212" i="28" s="1"/>
  <c r="K3213" i="28" s="1"/>
  <c r="K3214" i="28" s="1"/>
  <c r="K3215" i="28" s="1"/>
  <c r="K3216" i="28" s="1"/>
  <c r="K3217" i="28" s="1"/>
  <c r="K3218" i="28" s="1"/>
  <c r="K3219" i="28" s="1"/>
  <c r="K3220" i="28" s="1"/>
  <c r="K3221" i="28" s="1"/>
  <c r="K3222" i="28" s="1"/>
  <c r="K3223" i="28" s="1"/>
  <c r="K3224" i="28" s="1"/>
  <c r="K3225" i="28" s="1"/>
  <c r="K3226" i="28" s="1"/>
  <c r="K3227" i="28" s="1"/>
  <c r="K3228" i="28" s="1"/>
  <c r="K3229" i="28" s="1"/>
  <c r="K3230" i="28" s="1"/>
  <c r="K3231" i="28" s="1"/>
  <c r="K3232" i="28" s="1"/>
  <c r="K3233" i="28" s="1"/>
  <c r="K3234" i="28" s="1"/>
  <c r="K3235" i="28" s="1"/>
  <c r="K3236" i="28" s="1"/>
  <c r="K3237" i="28" s="1"/>
  <c r="K3238" i="28" s="1"/>
  <c r="K3239" i="28" s="1"/>
  <c r="K3240" i="28" s="1"/>
  <c r="K3241" i="28" s="1"/>
  <c r="K3242" i="28" s="1"/>
  <c r="K3243" i="28" s="1"/>
  <c r="K3244" i="28" s="1"/>
  <c r="K3245" i="28" s="1"/>
  <c r="K3246" i="28" s="1"/>
  <c r="K3247" i="28" s="1"/>
  <c r="K3248" i="28" s="1"/>
  <c r="K3249" i="28" s="1"/>
  <c r="K3250" i="28" s="1"/>
  <c r="K3251" i="28" s="1"/>
  <c r="K3252" i="28" s="1"/>
  <c r="K3253" i="28" s="1"/>
  <c r="K3254" i="28" s="1"/>
  <c r="K3255" i="28" s="1"/>
  <c r="K3256" i="28" s="1"/>
  <c r="K3257" i="28" s="1"/>
  <c r="K3258" i="28" s="1"/>
  <c r="K3259" i="28" s="1"/>
  <c r="K3260" i="28" s="1"/>
  <c r="K3261" i="28" s="1"/>
  <c r="K3262" i="28" s="1"/>
  <c r="K3263" i="28" s="1"/>
  <c r="K3264" i="28" s="1"/>
  <c r="K3265" i="28" s="1"/>
  <c r="K3266" i="28" s="1"/>
  <c r="K3267" i="28" s="1"/>
  <c r="K3268" i="28" s="1"/>
  <c r="K3269" i="28" s="1"/>
  <c r="K3270" i="28" s="1"/>
  <c r="K3271" i="28" s="1"/>
  <c r="K3272" i="28" s="1"/>
  <c r="K3273" i="28" s="1"/>
  <c r="K3274" i="28" s="1"/>
  <c r="K3275" i="28" s="1"/>
  <c r="K3276" i="28" s="1"/>
  <c r="K3277" i="28" s="1"/>
  <c r="K3278" i="28" s="1"/>
  <c r="K3279" i="28" s="1"/>
  <c r="K3280" i="28" s="1"/>
  <c r="K3281" i="28" s="1"/>
  <c r="K3282" i="28" s="1"/>
  <c r="K3283" i="28" s="1"/>
  <c r="K3284" i="28" s="1"/>
  <c r="K3285" i="28" s="1"/>
  <c r="K3286" i="28" s="1"/>
  <c r="K3287" i="28" s="1"/>
  <c r="K3288" i="28" s="1"/>
  <c r="K3289" i="28" s="1"/>
  <c r="K3290" i="28" s="1"/>
  <c r="K3291" i="28" s="1"/>
  <c r="K3292" i="28" s="1"/>
  <c r="K3293" i="28" s="1"/>
  <c r="K3294" i="28" s="1"/>
  <c r="K3295" i="28" s="1"/>
  <c r="K3296" i="28" s="1"/>
  <c r="K3297" i="28" s="1"/>
  <c r="K3298" i="28" s="1"/>
  <c r="K3299" i="28" s="1"/>
  <c r="K3300" i="28" s="1"/>
  <c r="K3301" i="28" s="1"/>
  <c r="K3302" i="28" s="1"/>
  <c r="K3303" i="28" s="1"/>
  <c r="K3304" i="28" s="1"/>
  <c r="K3305" i="28" s="1"/>
  <c r="K3306" i="28" s="1"/>
  <c r="K3307" i="28" s="1"/>
  <c r="K3308" i="28" s="1"/>
  <c r="K3309" i="28" s="1"/>
  <c r="K3310" i="28" s="1"/>
  <c r="K3311" i="28" s="1"/>
  <c r="K3312" i="28" s="1"/>
  <c r="K3313" i="28" s="1"/>
  <c r="K3314" i="28" s="1"/>
  <c r="K3315" i="28" s="1"/>
  <c r="K3316" i="28" s="1"/>
  <c r="K3317" i="28" s="1"/>
  <c r="K3318" i="28" s="1"/>
  <c r="K3319" i="28" s="1"/>
  <c r="K3320" i="28" s="1"/>
  <c r="K3321" i="28" s="1"/>
  <c r="K3322" i="28" s="1"/>
  <c r="K3323" i="28" s="1"/>
  <c r="K3324" i="28" s="1"/>
  <c r="K3325" i="28" s="1"/>
  <c r="K3326" i="28" s="1"/>
  <c r="K3327" i="28" s="1"/>
  <c r="K3328" i="28" s="1"/>
  <c r="K3329" i="28" s="1"/>
  <c r="K3330" i="28" s="1"/>
  <c r="K3331" i="28" s="1"/>
  <c r="K3332" i="28" s="1"/>
  <c r="K3333" i="28" s="1"/>
  <c r="K3334" i="28" s="1"/>
  <c r="K3335" i="28" s="1"/>
  <c r="K3336" i="28" s="1"/>
  <c r="K3337" i="28" s="1"/>
  <c r="K3338" i="28" s="1"/>
  <c r="K3339" i="28" s="1"/>
  <c r="K3340" i="28" s="1"/>
  <c r="K3341" i="28" s="1"/>
  <c r="K3342" i="28" s="1"/>
  <c r="K3343" i="28" s="1"/>
  <c r="K3344" i="28" s="1"/>
  <c r="K3345" i="28" s="1"/>
  <c r="K3346" i="28" s="1"/>
  <c r="K3347" i="28" s="1"/>
  <c r="K3348" i="28" s="1"/>
  <c r="K3349" i="28" s="1"/>
  <c r="K3350" i="28" s="1"/>
  <c r="K3351" i="28" s="1"/>
  <c r="K3352" i="28" s="1"/>
  <c r="K3353" i="28" s="1"/>
  <c r="K3354" i="28" s="1"/>
  <c r="K3355" i="28" s="1"/>
  <c r="K3356" i="28" s="1"/>
  <c r="K3357" i="28" s="1"/>
  <c r="K3358" i="28" s="1"/>
  <c r="K3359" i="28" s="1"/>
  <c r="K3360" i="28" s="1"/>
  <c r="K3361" i="28" s="1"/>
  <c r="K3362" i="28" s="1"/>
  <c r="K3363" i="28" s="1"/>
  <c r="K3364" i="28" s="1"/>
  <c r="K3365" i="28" s="1"/>
  <c r="K3366" i="28" s="1"/>
  <c r="K3367" i="28" s="1"/>
  <c r="K3368" i="28" s="1"/>
  <c r="K3369" i="28" s="1"/>
  <c r="K3370" i="28" s="1"/>
  <c r="K3371" i="28" s="1"/>
  <c r="K3372" i="28" s="1"/>
  <c r="K3373" i="28" s="1"/>
  <c r="K3374" i="28" s="1"/>
  <c r="K3375" i="28" s="1"/>
  <c r="K3376" i="28" s="1"/>
  <c r="K3377" i="28" s="1"/>
  <c r="K3378" i="28" s="1"/>
  <c r="K3379" i="28" s="1"/>
  <c r="K3380" i="28" s="1"/>
  <c r="K3381" i="28" s="1"/>
  <c r="K3382" i="28" s="1"/>
  <c r="K3383" i="28" s="1"/>
  <c r="K3384" i="28" s="1"/>
  <c r="K3385" i="28" s="1"/>
  <c r="K3386" i="28" s="1"/>
  <c r="K3387" i="28" s="1"/>
  <c r="K3388" i="28" s="1"/>
  <c r="K3389" i="28" s="1"/>
  <c r="K3390" i="28" s="1"/>
  <c r="K3391" i="28" s="1"/>
  <c r="K3392" i="28" s="1"/>
  <c r="K3393" i="28" s="1"/>
  <c r="K3394" i="28" s="1"/>
  <c r="K3395" i="28" s="1"/>
  <c r="K3396" i="28" s="1"/>
  <c r="K3397" i="28" s="1"/>
  <c r="K3398" i="28" s="1"/>
  <c r="K3399" i="28" s="1"/>
  <c r="K3400" i="28" s="1"/>
  <c r="K3401" i="28" s="1"/>
  <c r="K3402" i="28" s="1"/>
  <c r="K3403" i="28" s="1"/>
  <c r="K3404" i="28" s="1"/>
  <c r="K3405" i="28" s="1"/>
  <c r="K3406" i="28" s="1"/>
  <c r="K3407" i="28" s="1"/>
  <c r="K3408" i="28" s="1"/>
  <c r="K3409" i="28" s="1"/>
  <c r="K3410" i="28" s="1"/>
  <c r="K3411" i="28" s="1"/>
  <c r="K3412" i="28" s="1"/>
  <c r="K3413" i="28" s="1"/>
  <c r="K3414" i="28" s="1"/>
  <c r="K3415" i="28" s="1"/>
  <c r="K3416" i="28" s="1"/>
  <c r="K3417" i="28" s="1"/>
  <c r="K3418" i="28" s="1"/>
  <c r="K3419" i="28" s="1"/>
  <c r="K3420" i="28" s="1"/>
  <c r="K3421" i="28" s="1"/>
  <c r="K3422" i="28" s="1"/>
  <c r="K3423" i="28" s="1"/>
  <c r="K3424" i="28" s="1"/>
  <c r="K3425" i="28" s="1"/>
  <c r="K3426" i="28" s="1"/>
  <c r="K3427" i="28" s="1"/>
  <c r="K3428" i="28" s="1"/>
  <c r="K3429" i="28" s="1"/>
  <c r="K3430" i="28" s="1"/>
  <c r="K3431" i="28" s="1"/>
  <c r="K3432" i="28" s="1"/>
  <c r="K3433" i="28" s="1"/>
  <c r="K3434" i="28" s="1"/>
  <c r="K3435" i="28" s="1"/>
  <c r="K3436" i="28" s="1"/>
  <c r="K3437" i="28" s="1"/>
  <c r="K3438" i="28" s="1"/>
  <c r="K3439" i="28" s="1"/>
  <c r="K3440" i="28" s="1"/>
  <c r="K3441" i="28" s="1"/>
  <c r="K3442" i="28" s="1"/>
  <c r="K3443" i="28" s="1"/>
  <c r="K3444" i="28" s="1"/>
  <c r="K3445" i="28" s="1"/>
  <c r="K3446" i="28" s="1"/>
  <c r="K3447" i="28" s="1"/>
  <c r="K3448" i="28" s="1"/>
  <c r="K3449" i="28" s="1"/>
  <c r="K3450" i="28" s="1"/>
  <c r="K3451" i="28" s="1"/>
  <c r="K3452" i="28" s="1"/>
  <c r="K3453" i="28" s="1"/>
  <c r="K3454" i="28" s="1"/>
  <c r="K3455" i="28" s="1"/>
  <c r="K3456" i="28" s="1"/>
  <c r="K3457" i="28" s="1"/>
  <c r="K3458" i="28" s="1"/>
  <c r="K3459" i="28" s="1"/>
  <c r="K3460" i="28" s="1"/>
  <c r="K3461" i="28" s="1"/>
  <c r="K3462" i="28" s="1"/>
  <c r="K3463" i="28" s="1"/>
  <c r="K3464" i="28" s="1"/>
  <c r="K3465" i="28" s="1"/>
  <c r="K3466" i="28" s="1"/>
  <c r="K3467" i="28" s="1"/>
  <c r="K3468" i="28" s="1"/>
  <c r="K3469" i="28" s="1"/>
  <c r="K3470" i="28" s="1"/>
  <c r="K3471" i="28" s="1"/>
  <c r="K3472" i="28" s="1"/>
  <c r="K3473" i="28" s="1"/>
  <c r="K3474" i="28" s="1"/>
  <c r="K3475" i="28" s="1"/>
  <c r="K3476" i="28" s="1"/>
  <c r="K3477" i="28" s="1"/>
  <c r="K3478" i="28" s="1"/>
  <c r="K3479" i="28" s="1"/>
  <c r="K3480" i="28" s="1"/>
  <c r="K3481" i="28" s="1"/>
  <c r="K3482" i="28" s="1"/>
  <c r="K3483" i="28" s="1"/>
  <c r="K3484" i="28" s="1"/>
  <c r="K3485" i="28" s="1"/>
  <c r="K3486" i="28" s="1"/>
  <c r="K3487" i="28" s="1"/>
  <c r="K3488" i="28" s="1"/>
  <c r="K3489" i="28" s="1"/>
  <c r="K3490" i="28" s="1"/>
  <c r="K3491" i="28" s="1"/>
  <c r="K3492" i="28" s="1"/>
  <c r="K3493" i="28" s="1"/>
  <c r="K3494" i="28" s="1"/>
  <c r="K3495" i="28" s="1"/>
  <c r="K3496" i="28" s="1"/>
  <c r="K3497" i="28" s="1"/>
  <c r="K3498" i="28" s="1"/>
  <c r="K3499" i="28" s="1"/>
  <c r="K3500" i="28" s="1"/>
  <c r="K3501" i="28" s="1"/>
  <c r="K3502" i="28" s="1"/>
  <c r="K3503" i="28" s="1"/>
  <c r="K3504" i="28" s="1"/>
  <c r="K3505" i="28" s="1"/>
  <c r="K3506" i="28" s="1"/>
  <c r="K3507" i="28" s="1"/>
  <c r="K3508" i="28" s="1"/>
  <c r="K3509" i="28" s="1"/>
  <c r="K3510" i="28" s="1"/>
  <c r="K3511" i="28" s="1"/>
  <c r="K3512" i="28" s="1"/>
  <c r="K3513" i="28" s="1"/>
  <c r="K3514" i="28" s="1"/>
  <c r="K3515" i="28" s="1"/>
  <c r="K3516" i="28" s="1"/>
  <c r="K3517" i="28" s="1"/>
  <c r="K3518" i="28" s="1"/>
  <c r="K3519" i="28" s="1"/>
  <c r="K3520" i="28" s="1"/>
  <c r="K3521" i="28" s="1"/>
  <c r="K3522" i="28" s="1"/>
  <c r="K3523" i="28" s="1"/>
  <c r="K3524" i="28" s="1"/>
  <c r="K3525" i="28" s="1"/>
  <c r="K3526" i="28" s="1"/>
  <c r="K3527" i="28" s="1"/>
  <c r="K3528" i="28" s="1"/>
  <c r="K3529" i="28" s="1"/>
  <c r="K3530" i="28" s="1"/>
  <c r="K3531" i="28" s="1"/>
  <c r="K3532" i="28" s="1"/>
  <c r="K3533" i="28" s="1"/>
  <c r="K3534" i="28" s="1"/>
  <c r="K3535" i="28" s="1"/>
  <c r="K3536" i="28" s="1"/>
  <c r="K3537" i="28" s="1"/>
  <c r="K3538" i="28" s="1"/>
  <c r="K3539" i="28" s="1"/>
  <c r="K3540" i="28" s="1"/>
  <c r="K3541" i="28" s="1"/>
  <c r="K3542" i="28" s="1"/>
  <c r="K3543" i="28" s="1"/>
  <c r="K3544" i="28" s="1"/>
  <c r="K3545" i="28" s="1"/>
  <c r="K3546" i="28" s="1"/>
  <c r="K3547" i="28" s="1"/>
  <c r="K3548" i="28" s="1"/>
  <c r="K3549" i="28" s="1"/>
  <c r="K3550" i="28" s="1"/>
  <c r="K3551" i="28" s="1"/>
  <c r="K3552" i="28" s="1"/>
  <c r="K3553" i="28" s="1"/>
  <c r="K3554" i="28" s="1"/>
  <c r="K3555" i="28" s="1"/>
  <c r="K3556" i="28" s="1"/>
  <c r="K3557" i="28" s="1"/>
  <c r="K3558" i="28" s="1"/>
  <c r="K3559" i="28" s="1"/>
  <c r="K3560" i="28" s="1"/>
  <c r="K3561" i="28" s="1"/>
  <c r="K3562" i="28" s="1"/>
  <c r="K3563" i="28" s="1"/>
  <c r="K3564" i="28" s="1"/>
  <c r="K3565" i="28" s="1"/>
  <c r="K3566" i="28" s="1"/>
  <c r="K3567" i="28" s="1"/>
  <c r="K3568" i="28" s="1"/>
  <c r="K3569" i="28" s="1"/>
  <c r="K3570" i="28" s="1"/>
  <c r="K3571" i="28" s="1"/>
  <c r="K3572" i="28" s="1"/>
  <c r="K3573" i="28" s="1"/>
  <c r="K3574" i="28" s="1"/>
  <c r="K3575" i="28" s="1"/>
  <c r="K3576" i="28" s="1"/>
  <c r="K3577" i="28" s="1"/>
  <c r="K3578" i="28" s="1"/>
  <c r="K3579" i="28" s="1"/>
  <c r="K3580" i="28" s="1"/>
  <c r="K3581" i="28" s="1"/>
  <c r="K3582" i="28" s="1"/>
  <c r="K3583" i="28" s="1"/>
  <c r="K3584" i="28" s="1"/>
  <c r="K3585" i="28" s="1"/>
  <c r="K3586" i="28" s="1"/>
  <c r="K3587" i="28" s="1"/>
  <c r="K3588" i="28" s="1"/>
  <c r="K3589" i="28" s="1"/>
  <c r="K3590" i="28" s="1"/>
  <c r="K3591" i="28" s="1"/>
  <c r="K3592" i="28" s="1"/>
  <c r="K3593" i="28" s="1"/>
  <c r="K3594" i="28" s="1"/>
  <c r="K3595" i="28" s="1"/>
  <c r="K3596" i="28" s="1"/>
  <c r="K3597" i="28" s="1"/>
  <c r="K3598" i="28" s="1"/>
  <c r="K3599" i="28" s="1"/>
  <c r="K3600" i="28" s="1"/>
  <c r="K3601" i="28" s="1"/>
  <c r="K3602" i="28" s="1"/>
  <c r="K3603" i="28" s="1"/>
  <c r="K3604" i="28" s="1"/>
  <c r="K3605" i="28" s="1"/>
  <c r="K3606" i="28" s="1"/>
  <c r="K3607" i="28" s="1"/>
  <c r="K3608" i="28" s="1"/>
  <c r="K3609" i="28" s="1"/>
  <c r="K3610" i="28" s="1"/>
  <c r="K3611" i="28" s="1"/>
  <c r="K3612" i="28" s="1"/>
  <c r="K3613" i="28" s="1"/>
  <c r="K3614" i="28" s="1"/>
  <c r="K3615" i="28" s="1"/>
  <c r="K3616" i="28" s="1"/>
  <c r="K3617" i="28" s="1"/>
  <c r="K3618" i="28" s="1"/>
  <c r="K3619" i="28" s="1"/>
  <c r="K3620" i="28" s="1"/>
  <c r="K3621" i="28" s="1"/>
  <c r="K3622" i="28" s="1"/>
  <c r="K3623" i="28" s="1"/>
  <c r="K3624" i="28" s="1"/>
  <c r="K3625" i="28" s="1"/>
  <c r="K3626" i="28" s="1"/>
  <c r="K3627" i="28" s="1"/>
  <c r="K3628" i="28" s="1"/>
  <c r="K3629" i="28" s="1"/>
  <c r="K3630" i="28" s="1"/>
  <c r="K3631" i="28" s="1"/>
  <c r="K3632" i="28" s="1"/>
  <c r="K3633" i="28" s="1"/>
  <c r="K3634" i="28" s="1"/>
  <c r="K3635" i="28" s="1"/>
  <c r="K3636" i="28" s="1"/>
  <c r="K3637" i="28" s="1"/>
  <c r="K3638" i="28" s="1"/>
  <c r="K3639" i="28" s="1"/>
  <c r="K3640" i="28" s="1"/>
  <c r="K3641" i="28" s="1"/>
  <c r="K3642" i="28" s="1"/>
  <c r="K3643" i="28" s="1"/>
  <c r="K3644" i="28" s="1"/>
  <c r="K3645" i="28" s="1"/>
  <c r="K3646" i="28" s="1"/>
  <c r="K3647" i="28" s="1"/>
  <c r="K3648" i="28" s="1"/>
  <c r="K3649" i="28" s="1"/>
  <c r="K3650" i="28" s="1"/>
  <c r="K3651" i="28" s="1"/>
  <c r="K3652" i="28" s="1"/>
  <c r="K3653" i="28" s="1"/>
  <c r="K3654" i="28" s="1"/>
  <c r="K3655" i="28" s="1"/>
  <c r="K3656" i="28" s="1"/>
  <c r="K3657" i="28" s="1"/>
  <c r="K3658" i="28" s="1"/>
  <c r="K3659" i="28" s="1"/>
  <c r="K3660" i="28" s="1"/>
  <c r="K3661" i="28" s="1"/>
  <c r="K3662" i="28" s="1"/>
  <c r="K3663" i="28" s="1"/>
  <c r="K3664" i="28" s="1"/>
  <c r="K3665" i="28" s="1"/>
  <c r="K3666" i="28" s="1"/>
  <c r="K3667" i="28" s="1"/>
  <c r="K3668" i="28" s="1"/>
  <c r="K3669" i="28" s="1"/>
  <c r="K3670" i="28" s="1"/>
  <c r="K3671" i="28" s="1"/>
  <c r="K3672" i="28" s="1"/>
  <c r="K3673" i="28" s="1"/>
  <c r="K3674" i="28" s="1"/>
  <c r="K3675" i="28" s="1"/>
  <c r="K3676" i="28" s="1"/>
  <c r="K3677" i="28" s="1"/>
  <c r="K3678" i="28" s="1"/>
  <c r="K3679" i="28" s="1"/>
  <c r="K3680" i="28" s="1"/>
  <c r="K3681" i="28" s="1"/>
  <c r="K3682" i="28" s="1"/>
  <c r="K3683" i="28" s="1"/>
  <c r="K3684" i="28" s="1"/>
  <c r="K3685" i="28" s="1"/>
  <c r="K3686" i="28" s="1"/>
  <c r="K3687" i="28" s="1"/>
  <c r="K3688" i="28" s="1"/>
  <c r="K3689" i="28" s="1"/>
  <c r="K3690" i="28" s="1"/>
  <c r="K3691" i="28" s="1"/>
  <c r="K3692" i="28" s="1"/>
  <c r="K3693" i="28" s="1"/>
  <c r="K3694" i="28" s="1"/>
  <c r="K3695" i="28" s="1"/>
  <c r="K3696" i="28" s="1"/>
  <c r="K3697" i="28" s="1"/>
  <c r="K3698" i="28" s="1"/>
  <c r="K3699" i="28" s="1"/>
  <c r="K3700" i="28" s="1"/>
  <c r="K3701" i="28" s="1"/>
  <c r="K3702" i="28" s="1"/>
  <c r="K3703" i="28" s="1"/>
  <c r="K3704" i="28" s="1"/>
  <c r="K3705" i="28" s="1"/>
  <c r="K3706" i="28" s="1"/>
  <c r="K3707" i="28" s="1"/>
  <c r="K3708" i="28" s="1"/>
  <c r="K3709" i="28" s="1"/>
  <c r="K3710" i="28" s="1"/>
  <c r="K3711" i="28" s="1"/>
  <c r="K3712" i="28" s="1"/>
  <c r="K3713" i="28" s="1"/>
  <c r="K3714" i="28" s="1"/>
  <c r="K3715" i="28" s="1"/>
  <c r="K3716" i="28" s="1"/>
  <c r="K3717" i="28" s="1"/>
  <c r="K3718" i="28" s="1"/>
  <c r="K3719" i="28" s="1"/>
  <c r="K3720" i="28" s="1"/>
  <c r="K3721" i="28" s="1"/>
  <c r="K3722" i="28" s="1"/>
  <c r="K3723" i="28" s="1"/>
  <c r="K3724" i="28" s="1"/>
  <c r="K3725" i="28" s="1"/>
  <c r="K3726" i="28" s="1"/>
  <c r="K3727" i="28" s="1"/>
  <c r="K3728" i="28" s="1"/>
  <c r="K3729" i="28" s="1"/>
  <c r="K3730" i="28" s="1"/>
  <c r="K3731" i="28" s="1"/>
  <c r="K3732" i="28" s="1"/>
  <c r="K3733" i="28" s="1"/>
  <c r="K3734" i="28" s="1"/>
  <c r="K3735" i="28" s="1"/>
  <c r="K3736" i="28" s="1"/>
  <c r="K3737" i="28" s="1"/>
  <c r="K3738" i="28" s="1"/>
  <c r="K3739" i="28" s="1"/>
  <c r="K3740" i="28" s="1"/>
  <c r="K3741" i="28" s="1"/>
  <c r="K3742" i="28" s="1"/>
  <c r="K3743" i="28" s="1"/>
  <c r="K3744" i="28" s="1"/>
  <c r="K3745" i="28" s="1"/>
  <c r="K3746" i="28" s="1"/>
  <c r="K3747" i="28" s="1"/>
  <c r="K3748" i="28" s="1"/>
  <c r="K3749" i="28" s="1"/>
  <c r="K3750" i="28" s="1"/>
  <c r="K3751" i="28" s="1"/>
  <c r="K3752" i="28" s="1"/>
  <c r="K3753" i="28" s="1"/>
  <c r="K3754" i="28" s="1"/>
  <c r="K3755" i="28" s="1"/>
  <c r="K3756" i="28" s="1"/>
  <c r="K3757" i="28" s="1"/>
  <c r="K3758" i="28" s="1"/>
  <c r="K3759" i="28" s="1"/>
  <c r="K3760" i="28" s="1"/>
  <c r="K3761" i="28" s="1"/>
  <c r="K3762" i="28" s="1"/>
  <c r="K3763" i="28" s="1"/>
  <c r="K3764" i="28" s="1"/>
  <c r="K3765" i="28" s="1"/>
  <c r="K3766" i="28" s="1"/>
  <c r="K3767" i="28" s="1"/>
  <c r="K3768" i="28" s="1"/>
  <c r="K3769" i="28" s="1"/>
  <c r="K3770" i="28" s="1"/>
  <c r="K3771" i="28" s="1"/>
  <c r="K3772" i="28" s="1"/>
  <c r="K3773" i="28" s="1"/>
  <c r="K3774" i="28" s="1"/>
  <c r="K3775" i="28" s="1"/>
  <c r="K3776" i="28" s="1"/>
  <c r="K3777" i="28" s="1"/>
  <c r="K3778" i="28" s="1"/>
  <c r="K3779" i="28" s="1"/>
  <c r="K3780" i="28" s="1"/>
  <c r="K3781" i="28" s="1"/>
  <c r="K3782" i="28" s="1"/>
  <c r="K3783" i="28" s="1"/>
  <c r="K3784" i="28" s="1"/>
  <c r="K3785" i="28" s="1"/>
  <c r="K3786" i="28" s="1"/>
  <c r="K3787" i="28" s="1"/>
  <c r="K3788" i="28" s="1"/>
  <c r="K3789" i="28" s="1"/>
  <c r="K3790" i="28" s="1"/>
  <c r="K3791" i="28" s="1"/>
  <c r="K3792" i="28" s="1"/>
  <c r="K3793" i="28" s="1"/>
  <c r="K3794" i="28" s="1"/>
  <c r="K3795" i="28" s="1"/>
  <c r="K3796" i="28" s="1"/>
  <c r="K3797" i="28" s="1"/>
  <c r="K3798" i="28" s="1"/>
  <c r="K3799" i="28" s="1"/>
  <c r="K3800" i="28" s="1"/>
  <c r="K3801" i="28" s="1"/>
  <c r="K3802" i="28" s="1"/>
  <c r="K3803" i="28" s="1"/>
  <c r="K3804" i="28" s="1"/>
  <c r="K3805" i="28" s="1"/>
  <c r="K3806" i="28" s="1"/>
  <c r="K3807" i="28" s="1"/>
  <c r="K3808" i="28" s="1"/>
  <c r="K3809" i="28" s="1"/>
  <c r="K3810" i="28" s="1"/>
  <c r="K3811" i="28" s="1"/>
  <c r="K3812" i="28" s="1"/>
  <c r="K3813" i="28" s="1"/>
  <c r="K3814" i="28" s="1"/>
  <c r="K3815" i="28" s="1"/>
  <c r="K3816" i="28" s="1"/>
  <c r="K3817" i="28" s="1"/>
  <c r="K3818" i="28" s="1"/>
  <c r="K3819" i="28" s="1"/>
  <c r="K3820" i="28" s="1"/>
  <c r="K3821" i="28" s="1"/>
  <c r="K3822" i="28" s="1"/>
  <c r="K3823" i="28" s="1"/>
  <c r="K3824" i="28" s="1"/>
  <c r="K3825" i="28" s="1"/>
  <c r="K3826" i="28" s="1"/>
  <c r="K3827" i="28" s="1"/>
  <c r="K3828" i="28" s="1"/>
  <c r="K3829" i="28" s="1"/>
  <c r="K3830" i="28" s="1"/>
  <c r="K3831" i="28" s="1"/>
  <c r="K3832" i="28" s="1"/>
  <c r="K3833" i="28" s="1"/>
  <c r="K3834" i="28" s="1"/>
  <c r="K3835" i="28" s="1"/>
  <c r="K3836" i="28" s="1"/>
  <c r="K3837" i="28" s="1"/>
  <c r="K3838" i="28" s="1"/>
  <c r="K3839" i="28" s="1"/>
  <c r="K3840" i="28" s="1"/>
  <c r="K3841" i="28" s="1"/>
  <c r="K3842" i="28" s="1"/>
  <c r="K3843" i="28" s="1"/>
  <c r="K3844" i="28" s="1"/>
  <c r="K3845" i="28" s="1"/>
  <c r="K3846" i="28" s="1"/>
  <c r="K3847" i="28" s="1"/>
  <c r="K3848" i="28" s="1"/>
  <c r="K3849" i="28" s="1"/>
  <c r="K3850" i="28" s="1"/>
  <c r="K3851" i="28" s="1"/>
  <c r="K3852" i="28" s="1"/>
  <c r="K3853" i="28" s="1"/>
  <c r="K3854" i="28" s="1"/>
  <c r="K3855" i="28" s="1"/>
  <c r="K3856" i="28" s="1"/>
  <c r="K3857" i="28" s="1"/>
  <c r="K3858" i="28" s="1"/>
  <c r="K3859" i="28" s="1"/>
  <c r="K3860" i="28" s="1"/>
  <c r="K3861" i="28" s="1"/>
  <c r="K3862" i="28" s="1"/>
  <c r="K3863" i="28" s="1"/>
  <c r="K3864" i="28" s="1"/>
  <c r="K3865" i="28" s="1"/>
  <c r="K3866" i="28" s="1"/>
  <c r="K3867" i="28" s="1"/>
  <c r="K3868" i="28" s="1"/>
  <c r="K3869" i="28" s="1"/>
  <c r="K3870" i="28" s="1"/>
  <c r="K3871" i="28" s="1"/>
  <c r="K3872" i="28" s="1"/>
  <c r="K3873" i="28" s="1"/>
  <c r="K3874" i="28" s="1"/>
  <c r="K3875" i="28" s="1"/>
  <c r="K3876" i="28" s="1"/>
  <c r="K3877" i="28" s="1"/>
  <c r="K3878" i="28" s="1"/>
  <c r="K3879" i="28" s="1"/>
  <c r="K3880" i="28" s="1"/>
  <c r="K3881" i="28" s="1"/>
  <c r="K3882" i="28" s="1"/>
  <c r="K3883" i="28" s="1"/>
  <c r="K3884" i="28" s="1"/>
  <c r="K3885" i="28" s="1"/>
  <c r="K3886" i="28" s="1"/>
  <c r="K3887" i="28" s="1"/>
  <c r="K3888" i="28" s="1"/>
  <c r="K3889" i="28" s="1"/>
  <c r="K3890" i="28" s="1"/>
  <c r="K3891" i="28" s="1"/>
  <c r="K3892" i="28" s="1"/>
  <c r="K3893" i="28" s="1"/>
  <c r="K3894" i="28" s="1"/>
  <c r="K3895" i="28" s="1"/>
  <c r="K3896" i="28" s="1"/>
  <c r="K3897" i="28" s="1"/>
  <c r="K3898" i="28" s="1"/>
  <c r="K3899" i="28" s="1"/>
  <c r="K3900" i="28" s="1"/>
  <c r="K3901" i="28" s="1"/>
  <c r="K3902" i="28" s="1"/>
  <c r="K3903" i="28" s="1"/>
  <c r="K3904" i="28" s="1"/>
  <c r="K3905" i="28" s="1"/>
  <c r="K3906" i="28" s="1"/>
  <c r="K3907" i="28" s="1"/>
  <c r="K3908" i="28" s="1"/>
  <c r="K3909" i="28" s="1"/>
  <c r="K3910" i="28" s="1"/>
  <c r="K3911" i="28" s="1"/>
  <c r="K3912" i="28" s="1"/>
  <c r="K3913" i="28" s="1"/>
  <c r="K3914" i="28" s="1"/>
  <c r="K3915" i="28" s="1"/>
  <c r="K3916" i="28" s="1"/>
  <c r="K3917" i="28" s="1"/>
  <c r="K3918" i="28" s="1"/>
  <c r="K3919" i="28" s="1"/>
  <c r="K3920" i="28" s="1"/>
  <c r="K3921" i="28" s="1"/>
  <c r="K3922" i="28" s="1"/>
  <c r="K3923" i="28" s="1"/>
  <c r="K3924" i="28" s="1"/>
  <c r="K3925" i="28" s="1"/>
  <c r="K3926" i="28" s="1"/>
  <c r="K3927" i="28" s="1"/>
  <c r="K3928" i="28" s="1"/>
  <c r="K3929" i="28" s="1"/>
  <c r="K3930" i="28" s="1"/>
  <c r="K3931" i="28" s="1"/>
  <c r="K3932" i="28" s="1"/>
  <c r="K3933" i="28" s="1"/>
  <c r="K3934" i="28" s="1"/>
  <c r="K3935" i="28" s="1"/>
  <c r="K3936" i="28" s="1"/>
  <c r="K3937" i="28" s="1"/>
  <c r="K3938" i="28" s="1"/>
  <c r="K3939" i="28" s="1"/>
  <c r="K3940" i="28" s="1"/>
  <c r="K3941" i="28" s="1"/>
  <c r="K3942" i="28" s="1"/>
  <c r="K3943" i="28" s="1"/>
  <c r="K3944" i="28" s="1"/>
  <c r="K3945" i="28" s="1"/>
  <c r="K3946" i="28" s="1"/>
  <c r="K3947" i="28" s="1"/>
  <c r="K3948" i="28" s="1"/>
  <c r="K3949" i="28" s="1"/>
  <c r="K3950" i="28" s="1"/>
  <c r="K3951" i="28" s="1"/>
  <c r="K3952" i="28" s="1"/>
  <c r="K3953" i="28" s="1"/>
  <c r="K3954" i="28" s="1"/>
  <c r="K3955" i="28" s="1"/>
  <c r="K3956" i="28" s="1"/>
  <c r="K3957" i="28" s="1"/>
  <c r="K3958" i="28" s="1"/>
  <c r="K3959" i="28" s="1"/>
  <c r="K3960" i="28" s="1"/>
  <c r="K3961" i="28" s="1"/>
  <c r="K3962" i="28" s="1"/>
  <c r="K3963" i="28" s="1"/>
  <c r="K3964" i="28" s="1"/>
  <c r="K3965" i="28" s="1"/>
  <c r="K3966" i="28" s="1"/>
  <c r="K3967" i="28" s="1"/>
  <c r="K3968" i="28" s="1"/>
  <c r="K3969" i="28" s="1"/>
  <c r="K3970" i="28" s="1"/>
  <c r="K3971" i="28" s="1"/>
  <c r="K3972" i="28" s="1"/>
  <c r="K3973" i="28" s="1"/>
  <c r="K3974" i="28" s="1"/>
  <c r="K3975" i="28" s="1"/>
  <c r="K3976" i="28" s="1"/>
  <c r="K3977" i="28" s="1"/>
  <c r="K3978" i="28" s="1"/>
  <c r="K3979" i="28" s="1"/>
  <c r="K3980" i="28" s="1"/>
  <c r="K3981" i="28" s="1"/>
  <c r="K3982" i="28" s="1"/>
  <c r="K3983" i="28" s="1"/>
  <c r="K3984" i="28" s="1"/>
  <c r="K3985" i="28" s="1"/>
  <c r="K3986" i="28" s="1"/>
  <c r="K3987" i="28" s="1"/>
  <c r="K3988" i="28" s="1"/>
  <c r="K3989" i="28" s="1"/>
  <c r="K3990" i="28" s="1"/>
  <c r="K3991" i="28" s="1"/>
  <c r="K3992" i="28" s="1"/>
  <c r="K3993" i="28" s="1"/>
  <c r="K3994" i="28" s="1"/>
  <c r="K3995" i="28" s="1"/>
  <c r="K3996" i="28" s="1"/>
  <c r="K3997" i="28" s="1"/>
  <c r="K3998" i="28" s="1"/>
  <c r="K3999" i="28" s="1"/>
  <c r="J6" i="28"/>
  <c r="J7" i="28" s="1"/>
  <c r="J8" i="28" s="1"/>
  <c r="J9" i="28" s="1"/>
  <c r="J10" i="28" s="1"/>
  <c r="J11" i="28" s="1"/>
  <c r="J12" i="28" s="1"/>
  <c r="J13" i="28" s="1"/>
  <c r="J14" i="28" s="1"/>
  <c r="J15" i="28" s="1"/>
  <c r="J16" i="28" s="1"/>
  <c r="J17" i="28" s="1"/>
  <c r="J18" i="28" s="1"/>
  <c r="J19" i="28" s="1"/>
  <c r="J20" i="28" s="1"/>
  <c r="J21" i="28" s="1"/>
  <c r="J22" i="28" s="1"/>
  <c r="J23" i="28" s="1"/>
  <c r="J24" i="28" s="1"/>
  <c r="J25" i="28" s="1"/>
  <c r="J26" i="28" s="1"/>
  <c r="J27" i="28" s="1"/>
  <c r="J28" i="28" s="1"/>
  <c r="J29" i="28" s="1"/>
  <c r="J30" i="28" s="1"/>
  <c r="J31" i="28" s="1"/>
  <c r="J32" i="28" s="1"/>
  <c r="J33" i="28" s="1"/>
  <c r="J34" i="28" s="1"/>
  <c r="J35" i="28" s="1"/>
  <c r="J36" i="28" s="1"/>
  <c r="J37" i="28" s="1"/>
  <c r="J38" i="28" s="1"/>
  <c r="J39" i="28" s="1"/>
  <c r="J40" i="28" s="1"/>
  <c r="J41" i="28" s="1"/>
  <c r="J42" i="28" s="1"/>
  <c r="J43" i="28" s="1"/>
  <c r="J44" i="28" s="1"/>
  <c r="J45" i="28" s="1"/>
  <c r="J46" i="28" s="1"/>
  <c r="J47" i="28" s="1"/>
  <c r="J48" i="28" s="1"/>
  <c r="J49" i="28" s="1"/>
  <c r="J50" i="28" s="1"/>
  <c r="J51" i="28" s="1"/>
  <c r="J52" i="28" s="1"/>
  <c r="J53" i="28" s="1"/>
  <c r="J54" i="28" s="1"/>
  <c r="J55" i="28" s="1"/>
  <c r="J56" i="28" s="1"/>
  <c r="J57" i="28" s="1"/>
  <c r="J58" i="28" s="1"/>
  <c r="J59" i="28" s="1"/>
  <c r="J60" i="28" s="1"/>
  <c r="J61" i="28" s="1"/>
  <c r="J62" i="28" s="1"/>
  <c r="J63" i="28" s="1"/>
  <c r="J64" i="28" s="1"/>
  <c r="J65" i="28" s="1"/>
  <c r="J66" i="28" s="1"/>
  <c r="J67" i="28" s="1"/>
  <c r="J68" i="28" s="1"/>
  <c r="J69" i="28" s="1"/>
  <c r="J70" i="28" s="1"/>
  <c r="J71" i="28" s="1"/>
  <c r="J72" i="28" s="1"/>
  <c r="J73" i="28" s="1"/>
  <c r="J74" i="28" s="1"/>
  <c r="J75" i="28" s="1"/>
  <c r="J76" i="28" s="1"/>
  <c r="J77" i="28" s="1"/>
  <c r="J78" i="28" s="1"/>
  <c r="J79" i="28" s="1"/>
  <c r="J80" i="28" s="1"/>
  <c r="J81" i="28" s="1"/>
  <c r="J82" i="28" s="1"/>
  <c r="J83" i="28" s="1"/>
  <c r="J84" i="28" s="1"/>
  <c r="J85" i="28" s="1"/>
  <c r="J86" i="28" s="1"/>
  <c r="J87" i="28" s="1"/>
  <c r="J88" i="28" s="1"/>
  <c r="J89" i="28" s="1"/>
  <c r="J90" i="28" s="1"/>
  <c r="J91" i="28" s="1"/>
  <c r="J92" i="28" s="1"/>
  <c r="J93" i="28" s="1"/>
  <c r="J94" i="28" s="1"/>
  <c r="J95" i="28" s="1"/>
  <c r="J96" i="28" s="1"/>
  <c r="J97" i="28" s="1"/>
  <c r="J98" i="28" s="1"/>
  <c r="J99" i="28" s="1"/>
  <c r="J100" i="28" s="1"/>
  <c r="J101" i="28" s="1"/>
  <c r="J102" i="28" s="1"/>
  <c r="J103" i="28" s="1"/>
  <c r="J104" i="28" s="1"/>
  <c r="J105" i="28" s="1"/>
  <c r="J106" i="28" s="1"/>
  <c r="J107" i="28" s="1"/>
  <c r="J108" i="28" s="1"/>
  <c r="J109" i="28" s="1"/>
  <c r="J110" i="28" s="1"/>
  <c r="J111" i="28" s="1"/>
  <c r="J112" i="28" s="1"/>
  <c r="J113" i="28" s="1"/>
  <c r="J114" i="28" s="1"/>
  <c r="J115" i="28" s="1"/>
  <c r="J116" i="28" s="1"/>
  <c r="J117" i="28" s="1"/>
  <c r="J118" i="28" s="1"/>
  <c r="J119" i="28" s="1"/>
  <c r="J120" i="28" s="1"/>
  <c r="J121" i="28" s="1"/>
  <c r="J122" i="28" s="1"/>
  <c r="J123" i="28" s="1"/>
  <c r="J124" i="28" s="1"/>
  <c r="J125" i="28" s="1"/>
  <c r="J126" i="28" s="1"/>
  <c r="J127" i="28" s="1"/>
  <c r="J128" i="28" s="1"/>
  <c r="J129" i="28" s="1"/>
  <c r="J130" i="28" s="1"/>
  <c r="J131" i="28" s="1"/>
  <c r="J132" i="28" s="1"/>
  <c r="J133" i="28" s="1"/>
  <c r="J134" i="28" s="1"/>
  <c r="J135" i="28" s="1"/>
  <c r="J136" i="28" s="1"/>
  <c r="J137" i="28" s="1"/>
  <c r="J138" i="28" s="1"/>
  <c r="J139" i="28" s="1"/>
  <c r="J140" i="28" s="1"/>
  <c r="J141" i="28" s="1"/>
  <c r="J142" i="28" s="1"/>
  <c r="J143" i="28" s="1"/>
  <c r="J144" i="28" s="1"/>
  <c r="J145" i="28" s="1"/>
  <c r="J146" i="28" s="1"/>
  <c r="J147" i="28" s="1"/>
  <c r="J148" i="28" s="1"/>
  <c r="J149" i="28" s="1"/>
  <c r="J150" i="28" s="1"/>
  <c r="J151" i="28" s="1"/>
  <c r="J152" i="28" s="1"/>
  <c r="J153" i="28" s="1"/>
  <c r="J154" i="28" s="1"/>
  <c r="J155" i="28" s="1"/>
  <c r="J156" i="28" s="1"/>
  <c r="J157" i="28" s="1"/>
  <c r="J158" i="28" s="1"/>
  <c r="J159" i="28" s="1"/>
  <c r="J160" i="28" s="1"/>
  <c r="J161" i="28" s="1"/>
  <c r="J162" i="28" s="1"/>
  <c r="J163" i="28" s="1"/>
  <c r="J164" i="28" s="1"/>
  <c r="J165" i="28" s="1"/>
  <c r="J166" i="28" s="1"/>
  <c r="J167" i="28" s="1"/>
  <c r="J168" i="28" s="1"/>
  <c r="J169" i="28" s="1"/>
  <c r="J170" i="28" s="1"/>
  <c r="J171" i="28" s="1"/>
  <c r="J172" i="28" s="1"/>
  <c r="J173" i="28" s="1"/>
  <c r="J174" i="28" s="1"/>
  <c r="J175" i="28" s="1"/>
  <c r="J176" i="28" s="1"/>
  <c r="J177" i="28" s="1"/>
  <c r="J178" i="28" s="1"/>
  <c r="J179" i="28" s="1"/>
  <c r="J180" i="28" s="1"/>
  <c r="J181" i="28" s="1"/>
  <c r="J182" i="28" s="1"/>
  <c r="J183" i="28" s="1"/>
  <c r="J184" i="28" s="1"/>
  <c r="J185" i="28" s="1"/>
  <c r="J186" i="28" s="1"/>
  <c r="J187" i="28" s="1"/>
  <c r="J188" i="28" s="1"/>
  <c r="J189" i="28" s="1"/>
  <c r="J190" i="28" s="1"/>
  <c r="J191" i="28" s="1"/>
  <c r="J192" i="28" s="1"/>
  <c r="J193" i="28" s="1"/>
  <c r="J194" i="28" s="1"/>
  <c r="J195" i="28" s="1"/>
  <c r="J196" i="28" s="1"/>
  <c r="J197" i="28" s="1"/>
  <c r="J198" i="28" s="1"/>
  <c r="J199" i="28" s="1"/>
  <c r="J200" i="28" s="1"/>
  <c r="J201" i="28" s="1"/>
  <c r="J202" i="28" s="1"/>
  <c r="J203" i="28" s="1"/>
  <c r="J204" i="28" s="1"/>
  <c r="J205" i="28" s="1"/>
  <c r="J206" i="28" s="1"/>
  <c r="J207" i="28" s="1"/>
  <c r="J208" i="28" s="1"/>
  <c r="J209" i="28" s="1"/>
  <c r="J210" i="28" s="1"/>
  <c r="J211" i="28" s="1"/>
  <c r="J212" i="28" s="1"/>
  <c r="J213" i="28" s="1"/>
  <c r="J214" i="28" s="1"/>
  <c r="J215" i="28" s="1"/>
  <c r="J216" i="28" s="1"/>
  <c r="J217" i="28" s="1"/>
  <c r="J218" i="28" s="1"/>
  <c r="J219" i="28" s="1"/>
  <c r="J220" i="28" s="1"/>
  <c r="J221" i="28" s="1"/>
  <c r="J222" i="28" s="1"/>
  <c r="J223" i="28" s="1"/>
  <c r="J224" i="28" s="1"/>
  <c r="J225" i="28" s="1"/>
  <c r="J226" i="28" s="1"/>
  <c r="J227" i="28" s="1"/>
  <c r="J228" i="28" s="1"/>
  <c r="J229" i="28" s="1"/>
  <c r="J230" i="28" s="1"/>
  <c r="J231" i="28" s="1"/>
  <c r="J232" i="28" s="1"/>
  <c r="J233" i="28" s="1"/>
  <c r="J234" i="28" s="1"/>
  <c r="J235" i="28" s="1"/>
  <c r="J236" i="28" s="1"/>
  <c r="J237" i="28" s="1"/>
  <c r="J238" i="28" s="1"/>
  <c r="J239" i="28" s="1"/>
  <c r="J240" i="28" s="1"/>
  <c r="J241" i="28" s="1"/>
  <c r="J242" i="28" s="1"/>
  <c r="J243" i="28" s="1"/>
  <c r="J244" i="28" s="1"/>
  <c r="J245" i="28" s="1"/>
  <c r="J246" i="28" s="1"/>
  <c r="J247" i="28" s="1"/>
  <c r="J248" i="28" s="1"/>
  <c r="J249" i="28" s="1"/>
  <c r="J250" i="28" s="1"/>
  <c r="J251" i="28" s="1"/>
  <c r="J252" i="28" s="1"/>
  <c r="J253" i="28" s="1"/>
  <c r="J254" i="28" s="1"/>
  <c r="J255" i="28" s="1"/>
  <c r="J256" i="28" s="1"/>
  <c r="J257" i="28" s="1"/>
  <c r="J258" i="28" s="1"/>
  <c r="J259" i="28" s="1"/>
  <c r="J260" i="28" s="1"/>
  <c r="J261" i="28" s="1"/>
  <c r="J262" i="28" s="1"/>
  <c r="J263" i="28" s="1"/>
  <c r="J264" i="28" s="1"/>
  <c r="J265" i="28" s="1"/>
  <c r="J266" i="28" s="1"/>
  <c r="J267" i="28" s="1"/>
  <c r="J268" i="28" s="1"/>
  <c r="J269" i="28" s="1"/>
  <c r="J270" i="28" s="1"/>
  <c r="J271" i="28" s="1"/>
  <c r="J272" i="28" s="1"/>
  <c r="J273" i="28" s="1"/>
  <c r="J274" i="28" s="1"/>
  <c r="J275" i="28" s="1"/>
  <c r="J276" i="28" s="1"/>
  <c r="J277" i="28" s="1"/>
  <c r="J278" i="28" s="1"/>
  <c r="J279" i="28" s="1"/>
  <c r="J280" i="28" s="1"/>
  <c r="J281" i="28" s="1"/>
  <c r="J282" i="28" s="1"/>
  <c r="J283" i="28" s="1"/>
  <c r="J284" i="28" s="1"/>
  <c r="J285" i="28" s="1"/>
  <c r="J286" i="28" s="1"/>
  <c r="J287" i="28" s="1"/>
  <c r="J288" i="28" s="1"/>
  <c r="J289" i="28" s="1"/>
  <c r="J290" i="28" s="1"/>
  <c r="J291" i="28" s="1"/>
  <c r="J292" i="28" s="1"/>
  <c r="J293" i="28" s="1"/>
  <c r="J294" i="28" s="1"/>
  <c r="J295" i="28" s="1"/>
  <c r="J296" i="28" s="1"/>
  <c r="J297" i="28" s="1"/>
  <c r="J298" i="28" s="1"/>
  <c r="J299" i="28" s="1"/>
  <c r="J300" i="28" s="1"/>
  <c r="J301" i="28" s="1"/>
  <c r="J302" i="28" s="1"/>
  <c r="J303" i="28" s="1"/>
  <c r="J304" i="28" s="1"/>
  <c r="J305" i="28" s="1"/>
  <c r="J306" i="28" s="1"/>
  <c r="J307" i="28" s="1"/>
  <c r="J308" i="28" s="1"/>
  <c r="J309" i="28" s="1"/>
  <c r="J310" i="28" s="1"/>
  <c r="J311" i="28" s="1"/>
  <c r="J312" i="28" s="1"/>
  <c r="J313" i="28" s="1"/>
  <c r="J314" i="28" s="1"/>
  <c r="J315" i="28" s="1"/>
  <c r="J316" i="28" s="1"/>
  <c r="J317" i="28" s="1"/>
  <c r="J318" i="28" s="1"/>
  <c r="J319" i="28" s="1"/>
  <c r="J320" i="28" s="1"/>
  <c r="J321" i="28" s="1"/>
  <c r="J322" i="28" s="1"/>
  <c r="J323" i="28" s="1"/>
  <c r="J324" i="28" s="1"/>
  <c r="J325" i="28" s="1"/>
  <c r="J326" i="28" s="1"/>
  <c r="J327" i="28" s="1"/>
  <c r="J328" i="28" s="1"/>
  <c r="J329" i="28" s="1"/>
  <c r="J330" i="28" s="1"/>
  <c r="J331" i="28" s="1"/>
  <c r="J332" i="28" s="1"/>
  <c r="J333" i="28" s="1"/>
  <c r="J334" i="28" s="1"/>
  <c r="J335" i="28" s="1"/>
  <c r="J336" i="28" s="1"/>
  <c r="J337" i="28" s="1"/>
  <c r="J338" i="28" s="1"/>
  <c r="J339" i="28" s="1"/>
  <c r="J340" i="28" s="1"/>
  <c r="J341" i="28" s="1"/>
  <c r="J342" i="28" s="1"/>
  <c r="J343" i="28" s="1"/>
  <c r="J344" i="28" s="1"/>
  <c r="J345" i="28" s="1"/>
  <c r="J346" i="28" s="1"/>
  <c r="J347" i="28" s="1"/>
  <c r="J348" i="28" s="1"/>
  <c r="J349" i="28" s="1"/>
  <c r="J350" i="28" s="1"/>
  <c r="J351" i="28" s="1"/>
  <c r="J352" i="28" s="1"/>
  <c r="J353" i="28" s="1"/>
  <c r="J354" i="28" s="1"/>
  <c r="J355" i="28" s="1"/>
  <c r="J356" i="28" s="1"/>
  <c r="J357" i="28" s="1"/>
  <c r="J358" i="28" s="1"/>
  <c r="J359" i="28" s="1"/>
  <c r="J360" i="28" s="1"/>
  <c r="J361" i="28" s="1"/>
  <c r="J362" i="28" s="1"/>
  <c r="J363" i="28" s="1"/>
  <c r="J364" i="28" s="1"/>
  <c r="J365" i="28" s="1"/>
  <c r="J366" i="28" s="1"/>
  <c r="J367" i="28" s="1"/>
  <c r="J368" i="28" s="1"/>
  <c r="J369" i="28" s="1"/>
  <c r="J370" i="28" s="1"/>
  <c r="J371" i="28" s="1"/>
  <c r="J372" i="28" s="1"/>
  <c r="J373" i="28" s="1"/>
  <c r="J374" i="28" s="1"/>
  <c r="J375" i="28" s="1"/>
  <c r="J376" i="28" s="1"/>
  <c r="J377" i="28" s="1"/>
  <c r="J378" i="28" s="1"/>
  <c r="J379" i="28" s="1"/>
  <c r="J380" i="28" s="1"/>
  <c r="J381" i="28" s="1"/>
  <c r="J382" i="28" s="1"/>
  <c r="J383" i="28" s="1"/>
  <c r="J384" i="28" s="1"/>
  <c r="J385" i="28" s="1"/>
  <c r="J386" i="28" s="1"/>
  <c r="J387" i="28" s="1"/>
  <c r="J388" i="28" s="1"/>
  <c r="J389" i="28" s="1"/>
  <c r="J390" i="28" s="1"/>
  <c r="J391" i="28" s="1"/>
  <c r="J392" i="28" s="1"/>
  <c r="J393" i="28" s="1"/>
  <c r="J394" i="28" s="1"/>
  <c r="J395" i="28" s="1"/>
  <c r="J396" i="28" s="1"/>
  <c r="J397" i="28" s="1"/>
  <c r="J398" i="28" s="1"/>
  <c r="J399" i="28" s="1"/>
  <c r="J400" i="28" s="1"/>
  <c r="J401" i="28" s="1"/>
  <c r="J402" i="28" s="1"/>
  <c r="J403" i="28" s="1"/>
  <c r="J404" i="28" s="1"/>
  <c r="J405" i="28" s="1"/>
  <c r="J406" i="28" s="1"/>
  <c r="J407" i="28" s="1"/>
  <c r="J408" i="28" s="1"/>
  <c r="J409" i="28" s="1"/>
  <c r="J410" i="28" s="1"/>
  <c r="J411" i="28" s="1"/>
  <c r="J412" i="28" s="1"/>
  <c r="J413" i="28" s="1"/>
  <c r="J414" i="28" s="1"/>
  <c r="J415" i="28" s="1"/>
  <c r="J416" i="28" s="1"/>
  <c r="J417" i="28" s="1"/>
  <c r="J418" i="28" s="1"/>
  <c r="J419" i="28" s="1"/>
  <c r="J420" i="28" s="1"/>
  <c r="J421" i="28" s="1"/>
  <c r="J422" i="28" s="1"/>
  <c r="J423" i="28" s="1"/>
  <c r="J424" i="28" s="1"/>
  <c r="J425" i="28" s="1"/>
  <c r="J426" i="28" s="1"/>
  <c r="J427" i="28" s="1"/>
  <c r="J428" i="28" s="1"/>
  <c r="J429" i="28" s="1"/>
  <c r="J430" i="28" s="1"/>
  <c r="J431" i="28" s="1"/>
  <c r="J432" i="28" s="1"/>
  <c r="J433" i="28" s="1"/>
  <c r="J434" i="28" s="1"/>
  <c r="J435" i="28" s="1"/>
  <c r="J436" i="28" s="1"/>
  <c r="J437" i="28" s="1"/>
  <c r="J438" i="28" s="1"/>
  <c r="J439" i="28" s="1"/>
  <c r="J440" i="28" s="1"/>
  <c r="J441" i="28" s="1"/>
  <c r="J442" i="28" s="1"/>
  <c r="J443" i="28" s="1"/>
  <c r="J444" i="28" s="1"/>
  <c r="J445" i="28" s="1"/>
  <c r="J446" i="28" s="1"/>
  <c r="J447" i="28" s="1"/>
  <c r="J448" i="28" s="1"/>
  <c r="J449" i="28" s="1"/>
  <c r="J450" i="28" s="1"/>
  <c r="J451" i="28" s="1"/>
  <c r="J452" i="28" s="1"/>
  <c r="J453" i="28" s="1"/>
  <c r="J454" i="28" s="1"/>
  <c r="J455" i="28" s="1"/>
  <c r="J456" i="28" s="1"/>
  <c r="J457" i="28" s="1"/>
  <c r="J458" i="28" s="1"/>
  <c r="J459" i="28" s="1"/>
  <c r="J460" i="28" s="1"/>
  <c r="J461" i="28" s="1"/>
  <c r="J462" i="28" s="1"/>
  <c r="J463" i="28" s="1"/>
  <c r="J464" i="28" s="1"/>
  <c r="J465" i="28" s="1"/>
  <c r="J466" i="28" s="1"/>
  <c r="J467" i="28" s="1"/>
  <c r="J468" i="28" s="1"/>
  <c r="J469" i="28" s="1"/>
  <c r="J470" i="28" s="1"/>
  <c r="J471" i="28" s="1"/>
  <c r="J472" i="28" s="1"/>
  <c r="J473" i="28" s="1"/>
  <c r="J474" i="28" s="1"/>
  <c r="J475" i="28" s="1"/>
  <c r="J476" i="28" s="1"/>
  <c r="J477" i="28" s="1"/>
  <c r="J478" i="28" s="1"/>
  <c r="J479" i="28" s="1"/>
  <c r="J480" i="28" s="1"/>
  <c r="J481" i="28" s="1"/>
  <c r="J482" i="28" s="1"/>
  <c r="J483" i="28" s="1"/>
  <c r="J484" i="28" s="1"/>
  <c r="J485" i="28" s="1"/>
  <c r="J486" i="28" s="1"/>
  <c r="J487" i="28" s="1"/>
  <c r="J488" i="28" s="1"/>
  <c r="J489" i="28" s="1"/>
  <c r="J490" i="28" s="1"/>
  <c r="J491" i="28" s="1"/>
  <c r="J492" i="28" s="1"/>
  <c r="J493" i="28" s="1"/>
  <c r="J494" i="28" s="1"/>
  <c r="J495" i="28" s="1"/>
  <c r="J496" i="28" s="1"/>
  <c r="J497" i="28" s="1"/>
  <c r="J498" i="28" s="1"/>
  <c r="J499" i="28" s="1"/>
  <c r="J500" i="28" s="1"/>
  <c r="J501" i="28" s="1"/>
  <c r="J502" i="28" s="1"/>
  <c r="J503" i="28" s="1"/>
  <c r="J504" i="28" s="1"/>
  <c r="J505" i="28" s="1"/>
  <c r="J506" i="28" s="1"/>
  <c r="J507" i="28" s="1"/>
  <c r="J508" i="28" s="1"/>
  <c r="J509" i="28" s="1"/>
  <c r="J510" i="28" s="1"/>
  <c r="J511" i="28" s="1"/>
  <c r="J512" i="28" s="1"/>
  <c r="J513" i="28" s="1"/>
  <c r="J514" i="28" s="1"/>
  <c r="J515" i="28" s="1"/>
  <c r="J516" i="28" s="1"/>
  <c r="J517" i="28" s="1"/>
  <c r="J518" i="28" s="1"/>
  <c r="J519" i="28" s="1"/>
  <c r="J520" i="28" s="1"/>
  <c r="J521" i="28" s="1"/>
  <c r="J522" i="28" s="1"/>
  <c r="J523" i="28" s="1"/>
  <c r="J524" i="28" s="1"/>
  <c r="J525" i="28" s="1"/>
  <c r="J526" i="28" s="1"/>
  <c r="J527" i="28" s="1"/>
  <c r="J528" i="28" s="1"/>
  <c r="J529" i="28" s="1"/>
  <c r="J530" i="28" s="1"/>
  <c r="J531" i="28" s="1"/>
  <c r="J532" i="28" s="1"/>
  <c r="J533" i="28" s="1"/>
  <c r="J534" i="28" s="1"/>
  <c r="J535" i="28" s="1"/>
  <c r="J536" i="28" s="1"/>
  <c r="J537" i="28" s="1"/>
  <c r="J538" i="28" s="1"/>
  <c r="J539" i="28" s="1"/>
  <c r="J540" i="28" s="1"/>
  <c r="J541" i="28" s="1"/>
  <c r="J542" i="28" s="1"/>
  <c r="J543" i="28" s="1"/>
  <c r="J544" i="28" s="1"/>
  <c r="J545" i="28" s="1"/>
  <c r="J546" i="28" s="1"/>
  <c r="J547" i="28" s="1"/>
  <c r="J548" i="28" s="1"/>
  <c r="J549" i="28" s="1"/>
  <c r="J550" i="28" s="1"/>
  <c r="J551" i="28" s="1"/>
  <c r="J552" i="28" s="1"/>
  <c r="J553" i="28" s="1"/>
  <c r="J554" i="28" s="1"/>
  <c r="J555" i="28" s="1"/>
  <c r="J556" i="28" s="1"/>
  <c r="J557" i="28" s="1"/>
  <c r="J558" i="28" s="1"/>
  <c r="J559" i="28" s="1"/>
  <c r="J560" i="28" s="1"/>
  <c r="J561" i="28" s="1"/>
  <c r="J562" i="28" s="1"/>
  <c r="J563" i="28" s="1"/>
  <c r="J564" i="28" s="1"/>
  <c r="J565" i="28" s="1"/>
  <c r="J566" i="28" s="1"/>
  <c r="J567" i="28" s="1"/>
  <c r="J568" i="28" s="1"/>
  <c r="J569" i="28" s="1"/>
  <c r="J570" i="28" s="1"/>
  <c r="J571" i="28" s="1"/>
  <c r="J572" i="28" s="1"/>
  <c r="J573" i="28" s="1"/>
  <c r="J574" i="28" s="1"/>
  <c r="J575" i="28" s="1"/>
  <c r="J576" i="28" s="1"/>
  <c r="J577" i="28" s="1"/>
  <c r="J578" i="28" s="1"/>
  <c r="J579" i="28" s="1"/>
  <c r="J580" i="28" s="1"/>
  <c r="J581" i="28" s="1"/>
  <c r="J582" i="28" s="1"/>
  <c r="J583" i="28" s="1"/>
  <c r="J584" i="28" s="1"/>
  <c r="J585" i="28" s="1"/>
  <c r="J586" i="28" s="1"/>
  <c r="J587" i="28" s="1"/>
  <c r="J588" i="28" s="1"/>
  <c r="J589" i="28" s="1"/>
  <c r="J590" i="28" s="1"/>
  <c r="J591" i="28" s="1"/>
  <c r="J592" i="28" s="1"/>
  <c r="J593" i="28" s="1"/>
  <c r="J594" i="28" s="1"/>
  <c r="J595" i="28" s="1"/>
  <c r="J596" i="28" s="1"/>
  <c r="J597" i="28" s="1"/>
  <c r="J598" i="28" s="1"/>
  <c r="J599" i="28" s="1"/>
  <c r="J600" i="28" s="1"/>
  <c r="J601" i="28" s="1"/>
  <c r="J602" i="28" s="1"/>
  <c r="J603" i="28" s="1"/>
  <c r="J604" i="28" s="1"/>
  <c r="J605" i="28" s="1"/>
  <c r="J606" i="28" s="1"/>
  <c r="J607" i="28" s="1"/>
  <c r="J608" i="28" s="1"/>
  <c r="J609" i="28" s="1"/>
  <c r="J610" i="28" s="1"/>
  <c r="J611" i="28" s="1"/>
  <c r="J612" i="28" s="1"/>
  <c r="J613" i="28" s="1"/>
  <c r="J614" i="28" s="1"/>
  <c r="J615" i="28" s="1"/>
  <c r="J616" i="28" s="1"/>
  <c r="J617" i="28" s="1"/>
  <c r="J618" i="28" s="1"/>
  <c r="J619" i="28" s="1"/>
  <c r="J620" i="28" s="1"/>
  <c r="J621" i="28" s="1"/>
  <c r="J622" i="28" s="1"/>
  <c r="J623" i="28" s="1"/>
  <c r="J624" i="28" s="1"/>
  <c r="J625" i="28" s="1"/>
  <c r="J626" i="28" s="1"/>
  <c r="J627" i="28" s="1"/>
  <c r="J628" i="28" s="1"/>
  <c r="J629" i="28" s="1"/>
  <c r="J630" i="28" s="1"/>
  <c r="J631" i="28" s="1"/>
  <c r="J632" i="28" s="1"/>
  <c r="J633" i="28" s="1"/>
  <c r="J634" i="28" s="1"/>
  <c r="J635" i="28" s="1"/>
  <c r="J636" i="28" s="1"/>
  <c r="J637" i="28" s="1"/>
  <c r="J638" i="28" s="1"/>
  <c r="J639" i="28" s="1"/>
  <c r="J640" i="28" s="1"/>
  <c r="J641" i="28" s="1"/>
  <c r="J642" i="28" s="1"/>
  <c r="J643" i="28" s="1"/>
  <c r="J644" i="28" s="1"/>
  <c r="J645" i="28" s="1"/>
  <c r="J646" i="28" s="1"/>
  <c r="J647" i="28" s="1"/>
  <c r="J648" i="28" s="1"/>
  <c r="J649" i="28" s="1"/>
  <c r="J650" i="28" s="1"/>
  <c r="J651" i="28" s="1"/>
  <c r="J652" i="28" s="1"/>
  <c r="J653" i="28" s="1"/>
  <c r="J654" i="28" s="1"/>
  <c r="J655" i="28" s="1"/>
  <c r="J656" i="28" s="1"/>
  <c r="J657" i="28" s="1"/>
  <c r="J658" i="28" s="1"/>
  <c r="J659" i="28" s="1"/>
  <c r="J660" i="28" s="1"/>
  <c r="J661" i="28" s="1"/>
  <c r="J662" i="28" s="1"/>
  <c r="J663" i="28" s="1"/>
  <c r="J664" i="28" s="1"/>
  <c r="J665" i="28" s="1"/>
  <c r="J666" i="28" s="1"/>
  <c r="J667" i="28" s="1"/>
  <c r="J668" i="28" s="1"/>
  <c r="J669" i="28" s="1"/>
  <c r="J670" i="28" s="1"/>
  <c r="J671" i="28" s="1"/>
  <c r="J672" i="28" s="1"/>
  <c r="J673" i="28" s="1"/>
  <c r="J674" i="28" s="1"/>
  <c r="J675" i="28" s="1"/>
  <c r="J676" i="28" s="1"/>
  <c r="J677" i="28" s="1"/>
  <c r="J678" i="28" s="1"/>
  <c r="J679" i="28" s="1"/>
  <c r="J680" i="28" s="1"/>
  <c r="J681" i="28" s="1"/>
  <c r="J682" i="28" s="1"/>
  <c r="J683" i="28" s="1"/>
  <c r="J684" i="28" s="1"/>
  <c r="J685" i="28" s="1"/>
  <c r="J686" i="28" s="1"/>
  <c r="J687" i="28" s="1"/>
  <c r="J688" i="28" s="1"/>
  <c r="J689" i="28" s="1"/>
  <c r="J690" i="28" s="1"/>
  <c r="J691" i="28" s="1"/>
  <c r="J692" i="28" s="1"/>
  <c r="J693" i="28" s="1"/>
  <c r="J694" i="28" s="1"/>
  <c r="J695" i="28" s="1"/>
  <c r="J696" i="28" s="1"/>
  <c r="J697" i="28" s="1"/>
  <c r="J698" i="28" s="1"/>
  <c r="J699" i="28" s="1"/>
  <c r="J700" i="28" s="1"/>
  <c r="J701" i="28" s="1"/>
  <c r="J702" i="28" s="1"/>
  <c r="J703" i="28" s="1"/>
  <c r="J704" i="28" s="1"/>
  <c r="J705" i="28" s="1"/>
  <c r="J706" i="28" s="1"/>
  <c r="J707" i="28" s="1"/>
  <c r="J708" i="28" s="1"/>
  <c r="J709" i="28" s="1"/>
  <c r="J710" i="28" s="1"/>
  <c r="J711" i="28" s="1"/>
  <c r="J712" i="28" s="1"/>
  <c r="J713" i="28" s="1"/>
  <c r="J714" i="28" s="1"/>
  <c r="J715" i="28" s="1"/>
  <c r="J716" i="28" s="1"/>
  <c r="J717" i="28" s="1"/>
  <c r="J718" i="28" s="1"/>
  <c r="J719" i="28" s="1"/>
  <c r="J720" i="28" s="1"/>
  <c r="J721" i="28" s="1"/>
  <c r="J722" i="28" s="1"/>
  <c r="J723" i="28" s="1"/>
  <c r="J724" i="28" s="1"/>
  <c r="J725" i="28" s="1"/>
  <c r="J726" i="28" s="1"/>
  <c r="J727" i="28" s="1"/>
  <c r="J728" i="28" s="1"/>
  <c r="J729" i="28" s="1"/>
  <c r="J730" i="28" s="1"/>
  <c r="J731" i="28" s="1"/>
  <c r="J732" i="28" s="1"/>
  <c r="J733" i="28" s="1"/>
  <c r="J734" i="28" s="1"/>
  <c r="J735" i="28" s="1"/>
  <c r="J736" i="28" s="1"/>
  <c r="J737" i="28" s="1"/>
  <c r="J738" i="28" s="1"/>
  <c r="J739" i="28" s="1"/>
  <c r="J740" i="28" s="1"/>
  <c r="J741" i="28" s="1"/>
  <c r="J742" i="28" s="1"/>
  <c r="J743" i="28" s="1"/>
  <c r="J744" i="28" s="1"/>
  <c r="J745" i="28" s="1"/>
  <c r="J746" i="28" s="1"/>
  <c r="J747" i="28" s="1"/>
  <c r="J748" i="28" s="1"/>
  <c r="J749" i="28" s="1"/>
  <c r="J750" i="28" s="1"/>
  <c r="J751" i="28" s="1"/>
  <c r="J752" i="28" s="1"/>
  <c r="J753" i="28" s="1"/>
  <c r="J754" i="28" s="1"/>
  <c r="J755" i="28" s="1"/>
  <c r="J756" i="28" s="1"/>
  <c r="J757" i="28" s="1"/>
  <c r="J758" i="28" s="1"/>
  <c r="J759" i="28" s="1"/>
  <c r="J760" i="28" s="1"/>
  <c r="J761" i="28" s="1"/>
  <c r="J762" i="28" s="1"/>
  <c r="J763" i="28" s="1"/>
  <c r="J764" i="28" s="1"/>
  <c r="J765" i="28" s="1"/>
  <c r="J766" i="28" s="1"/>
  <c r="J767" i="28" s="1"/>
  <c r="J768" i="28" s="1"/>
  <c r="J769" i="28" s="1"/>
  <c r="J770" i="28" s="1"/>
  <c r="J771" i="28" s="1"/>
  <c r="J772" i="28" s="1"/>
  <c r="J773" i="28" s="1"/>
  <c r="J774" i="28" s="1"/>
  <c r="J775" i="28" s="1"/>
  <c r="J776" i="28" s="1"/>
  <c r="J777" i="28" s="1"/>
  <c r="J778" i="28" s="1"/>
  <c r="J779" i="28" s="1"/>
  <c r="J780" i="28" s="1"/>
  <c r="J781" i="28" s="1"/>
  <c r="J782" i="28" s="1"/>
  <c r="J783" i="28" s="1"/>
  <c r="J784" i="28" s="1"/>
  <c r="J785" i="28" s="1"/>
  <c r="J786" i="28" s="1"/>
  <c r="J787" i="28" s="1"/>
  <c r="J788" i="28" s="1"/>
  <c r="J789" i="28" s="1"/>
  <c r="J790" i="28" s="1"/>
  <c r="J791" i="28" s="1"/>
  <c r="J792" i="28" s="1"/>
  <c r="J793" i="28" s="1"/>
  <c r="J794" i="28" s="1"/>
  <c r="J795" i="28" s="1"/>
  <c r="J796" i="28" s="1"/>
  <c r="J797" i="28" s="1"/>
  <c r="J798" i="28" s="1"/>
  <c r="J799" i="28" s="1"/>
  <c r="J800" i="28" s="1"/>
  <c r="J801" i="28" s="1"/>
  <c r="J802" i="28" s="1"/>
  <c r="J803" i="28" s="1"/>
  <c r="J804" i="28" s="1"/>
  <c r="J805" i="28" s="1"/>
  <c r="J806" i="28" s="1"/>
  <c r="J807" i="28" s="1"/>
  <c r="J808" i="28" s="1"/>
  <c r="J809" i="28" s="1"/>
  <c r="J810" i="28" s="1"/>
  <c r="J811" i="28" s="1"/>
  <c r="J812" i="28" s="1"/>
  <c r="J813" i="28" s="1"/>
  <c r="J814" i="28" s="1"/>
  <c r="J815" i="28" s="1"/>
  <c r="J816" i="28" s="1"/>
  <c r="J817" i="28" s="1"/>
  <c r="J818" i="28" s="1"/>
  <c r="J819" i="28" s="1"/>
  <c r="J820" i="28" s="1"/>
  <c r="J821" i="28" s="1"/>
  <c r="J822" i="28" s="1"/>
  <c r="J823" i="28" s="1"/>
  <c r="J824" i="28" s="1"/>
  <c r="J825" i="28" s="1"/>
  <c r="J826" i="28" s="1"/>
  <c r="J827" i="28" s="1"/>
  <c r="J828" i="28" s="1"/>
  <c r="J829" i="28" s="1"/>
  <c r="J830" i="28" s="1"/>
  <c r="J831" i="28" s="1"/>
  <c r="J832" i="28" s="1"/>
  <c r="J833" i="28" s="1"/>
  <c r="J834" i="28" s="1"/>
  <c r="J835" i="28" s="1"/>
  <c r="J836" i="28" s="1"/>
  <c r="J837" i="28" s="1"/>
  <c r="J838" i="28" s="1"/>
  <c r="J839" i="28" s="1"/>
  <c r="J840" i="28" s="1"/>
  <c r="J841" i="28" s="1"/>
  <c r="J842" i="28" s="1"/>
  <c r="J843" i="28" s="1"/>
  <c r="J844" i="28" s="1"/>
  <c r="J845" i="28" s="1"/>
  <c r="J846" i="28" s="1"/>
  <c r="J847" i="28" s="1"/>
  <c r="J848" i="28" s="1"/>
  <c r="J849" i="28" s="1"/>
  <c r="J850" i="28" s="1"/>
  <c r="J851" i="28" s="1"/>
  <c r="J852" i="28" s="1"/>
  <c r="J853" i="28" s="1"/>
  <c r="J854" i="28" s="1"/>
  <c r="J855" i="28" s="1"/>
  <c r="J856" i="28" s="1"/>
  <c r="J857" i="28" s="1"/>
  <c r="J858" i="28" s="1"/>
  <c r="J859" i="28" s="1"/>
  <c r="J860" i="28" s="1"/>
  <c r="J861" i="28" s="1"/>
  <c r="J862" i="28" s="1"/>
  <c r="J863" i="28" s="1"/>
  <c r="J864" i="28" s="1"/>
  <c r="J865" i="28" s="1"/>
  <c r="J866" i="28" s="1"/>
  <c r="J867" i="28" s="1"/>
  <c r="J868" i="28" s="1"/>
  <c r="J869" i="28" s="1"/>
  <c r="J870" i="28" s="1"/>
  <c r="J871" i="28" s="1"/>
  <c r="J872" i="28" s="1"/>
  <c r="J873" i="28" s="1"/>
  <c r="J874" i="28" s="1"/>
  <c r="J875" i="28" s="1"/>
  <c r="J876" i="28" s="1"/>
  <c r="J877" i="28" s="1"/>
  <c r="J878" i="28" s="1"/>
  <c r="J879" i="28" s="1"/>
  <c r="J880" i="28" s="1"/>
  <c r="J881" i="28" s="1"/>
  <c r="J882" i="28" s="1"/>
  <c r="J883" i="28" s="1"/>
  <c r="J884" i="28" s="1"/>
  <c r="J885" i="28" s="1"/>
  <c r="J886" i="28" s="1"/>
  <c r="J887" i="28" s="1"/>
  <c r="J888" i="28" s="1"/>
  <c r="J889" i="28" s="1"/>
  <c r="J890" i="28" s="1"/>
  <c r="J891" i="28" s="1"/>
  <c r="J892" i="28" s="1"/>
  <c r="J893" i="28" s="1"/>
  <c r="J894" i="28" s="1"/>
  <c r="J895" i="28" s="1"/>
  <c r="J896" i="28" s="1"/>
  <c r="J897" i="28" s="1"/>
  <c r="J898" i="28" s="1"/>
  <c r="J899" i="28" s="1"/>
  <c r="J900" i="28" s="1"/>
  <c r="J901" i="28" s="1"/>
  <c r="J902" i="28" s="1"/>
  <c r="J903" i="28" s="1"/>
  <c r="J904" i="28" s="1"/>
  <c r="J905" i="28" s="1"/>
  <c r="J906" i="28" s="1"/>
  <c r="J907" i="28" s="1"/>
  <c r="J908" i="28" s="1"/>
  <c r="J909" i="28" s="1"/>
  <c r="J910" i="28" s="1"/>
  <c r="J911" i="28" s="1"/>
  <c r="J912" i="28" s="1"/>
  <c r="J913" i="28" s="1"/>
  <c r="J914" i="28" s="1"/>
  <c r="J915" i="28" s="1"/>
  <c r="J916" i="28" s="1"/>
  <c r="J917" i="28" s="1"/>
  <c r="J918" i="28" s="1"/>
  <c r="J919" i="28" s="1"/>
  <c r="J920" i="28" s="1"/>
  <c r="J921" i="28" s="1"/>
  <c r="J922" i="28" s="1"/>
  <c r="J923" i="28" s="1"/>
  <c r="J924" i="28" s="1"/>
  <c r="J925" i="28" s="1"/>
  <c r="J926" i="28" s="1"/>
  <c r="J927" i="28" s="1"/>
  <c r="J928" i="28" s="1"/>
  <c r="J929" i="28" s="1"/>
  <c r="J930" i="28" s="1"/>
  <c r="J931" i="28" s="1"/>
  <c r="J932" i="28" s="1"/>
  <c r="J933" i="28" s="1"/>
  <c r="J934" i="28" s="1"/>
  <c r="J935" i="28" s="1"/>
  <c r="J936" i="28" s="1"/>
  <c r="J937" i="28" s="1"/>
  <c r="J938" i="28" s="1"/>
  <c r="J939" i="28" s="1"/>
  <c r="J940" i="28" s="1"/>
  <c r="J941" i="28" s="1"/>
  <c r="J942" i="28" s="1"/>
  <c r="J943" i="28" s="1"/>
  <c r="J944" i="28" s="1"/>
  <c r="J945" i="28" s="1"/>
  <c r="J946" i="28" s="1"/>
  <c r="J947" i="28" s="1"/>
  <c r="J948" i="28" s="1"/>
  <c r="J949" i="28" s="1"/>
  <c r="J950" i="28" s="1"/>
  <c r="J951" i="28" s="1"/>
  <c r="J952" i="28" s="1"/>
  <c r="J953" i="28" s="1"/>
  <c r="J954" i="28" s="1"/>
  <c r="J955" i="28" s="1"/>
  <c r="J956" i="28" s="1"/>
  <c r="J957" i="28" s="1"/>
  <c r="J958" i="28" s="1"/>
  <c r="J959" i="28" s="1"/>
  <c r="J960" i="28" s="1"/>
  <c r="J961" i="28" s="1"/>
  <c r="J962" i="28" s="1"/>
  <c r="J963" i="28" s="1"/>
  <c r="J964" i="28" s="1"/>
  <c r="J965" i="28" s="1"/>
  <c r="J966" i="28" s="1"/>
  <c r="J967" i="28" s="1"/>
  <c r="J968" i="28" s="1"/>
  <c r="J969" i="28" s="1"/>
  <c r="J970" i="28" s="1"/>
  <c r="J971" i="28" s="1"/>
  <c r="J972" i="28" s="1"/>
  <c r="J973" i="28" s="1"/>
  <c r="J974" i="28" s="1"/>
  <c r="J975" i="28" s="1"/>
  <c r="J976" i="28" s="1"/>
  <c r="J977" i="28" s="1"/>
  <c r="J978" i="28" s="1"/>
  <c r="J979" i="28" s="1"/>
  <c r="J980" i="28" s="1"/>
  <c r="J981" i="28" s="1"/>
  <c r="J982" i="28" s="1"/>
  <c r="J983" i="28" s="1"/>
  <c r="J984" i="28" s="1"/>
  <c r="J985" i="28" s="1"/>
  <c r="J986" i="28" s="1"/>
  <c r="J987" i="28" s="1"/>
  <c r="J988" i="28" s="1"/>
  <c r="J989" i="28" s="1"/>
  <c r="J990" i="28" s="1"/>
  <c r="J991" i="28" s="1"/>
  <c r="J992" i="28" s="1"/>
  <c r="J993" i="28" s="1"/>
  <c r="J994" i="28" s="1"/>
  <c r="J995" i="28" s="1"/>
  <c r="J996" i="28" s="1"/>
  <c r="J997" i="28" s="1"/>
  <c r="J998" i="28" s="1"/>
  <c r="J999" i="28" s="1"/>
  <c r="J1000" i="28" s="1"/>
  <c r="J1001" i="28" s="1"/>
  <c r="J1002" i="28" s="1"/>
  <c r="J1003" i="28" s="1"/>
  <c r="J1004" i="28" s="1"/>
  <c r="J1005" i="28" s="1"/>
  <c r="J1006" i="28" s="1"/>
  <c r="J1007" i="28" s="1"/>
  <c r="J1008" i="28" s="1"/>
  <c r="J1009" i="28" s="1"/>
  <c r="J1010" i="28" s="1"/>
  <c r="J1011" i="28" s="1"/>
  <c r="J1012" i="28" s="1"/>
  <c r="J1013" i="28" s="1"/>
  <c r="J1014" i="28" s="1"/>
  <c r="J1015" i="28" s="1"/>
  <c r="J1016" i="28" s="1"/>
  <c r="J1017" i="28" s="1"/>
  <c r="J1018" i="28" s="1"/>
  <c r="J1019" i="28" s="1"/>
  <c r="J1020" i="28" s="1"/>
  <c r="J1021" i="28" s="1"/>
  <c r="J1022" i="28" s="1"/>
  <c r="J1023" i="28" s="1"/>
  <c r="J1024" i="28" s="1"/>
  <c r="J1025" i="28" s="1"/>
  <c r="J1026" i="28" s="1"/>
  <c r="J1027" i="28" s="1"/>
  <c r="J1028" i="28" s="1"/>
  <c r="J1029" i="28" s="1"/>
  <c r="J1030" i="28" s="1"/>
  <c r="J1031" i="28" s="1"/>
  <c r="J1032" i="28" s="1"/>
  <c r="J1033" i="28" s="1"/>
  <c r="J1034" i="28" s="1"/>
  <c r="J1035" i="28" s="1"/>
  <c r="J1036" i="28" s="1"/>
  <c r="J1037" i="28" s="1"/>
  <c r="J1038" i="28" s="1"/>
  <c r="J1039" i="28" s="1"/>
  <c r="J1040" i="28" s="1"/>
  <c r="J1041" i="28" s="1"/>
  <c r="J1042" i="28" s="1"/>
  <c r="J1043" i="28" s="1"/>
  <c r="J1044" i="28" s="1"/>
  <c r="J1045" i="28" s="1"/>
  <c r="J1046" i="28" s="1"/>
  <c r="J1047" i="28" s="1"/>
  <c r="J1048" i="28" s="1"/>
  <c r="J1049" i="28" s="1"/>
  <c r="J1050" i="28" s="1"/>
  <c r="J1051" i="28" s="1"/>
  <c r="J1052" i="28" s="1"/>
  <c r="J1053" i="28" s="1"/>
  <c r="J1054" i="28" s="1"/>
  <c r="J1055" i="28" s="1"/>
  <c r="J1056" i="28" s="1"/>
  <c r="J1057" i="28" s="1"/>
  <c r="J1058" i="28" s="1"/>
  <c r="J1059" i="28" s="1"/>
  <c r="J1060" i="28" s="1"/>
  <c r="J1061" i="28" s="1"/>
  <c r="J1062" i="28" s="1"/>
  <c r="J1063" i="28" s="1"/>
  <c r="J1064" i="28" s="1"/>
  <c r="J1065" i="28" s="1"/>
  <c r="J1066" i="28" s="1"/>
  <c r="J1067" i="28" s="1"/>
  <c r="J1068" i="28" s="1"/>
  <c r="J1069" i="28" s="1"/>
  <c r="J1070" i="28" s="1"/>
  <c r="J1071" i="28" s="1"/>
  <c r="J1072" i="28" s="1"/>
  <c r="J1073" i="28" s="1"/>
  <c r="J1074" i="28" s="1"/>
  <c r="J1075" i="28" s="1"/>
  <c r="J1076" i="28" s="1"/>
  <c r="J1077" i="28" s="1"/>
  <c r="J1078" i="28" s="1"/>
  <c r="J1079" i="28" s="1"/>
  <c r="J1080" i="28" s="1"/>
  <c r="J1081" i="28" s="1"/>
  <c r="J1082" i="28" s="1"/>
  <c r="J1083" i="28" s="1"/>
  <c r="J1084" i="28" s="1"/>
  <c r="J1085" i="28" s="1"/>
  <c r="J1086" i="28" s="1"/>
  <c r="J1087" i="28" s="1"/>
  <c r="J1088" i="28" s="1"/>
  <c r="J1089" i="28" s="1"/>
  <c r="J1090" i="28" s="1"/>
  <c r="J1091" i="28" s="1"/>
  <c r="J1092" i="28" s="1"/>
  <c r="J1093" i="28" s="1"/>
  <c r="J1094" i="28" s="1"/>
  <c r="J1095" i="28" s="1"/>
  <c r="J1096" i="28" s="1"/>
  <c r="J1097" i="28" s="1"/>
  <c r="J1098" i="28" s="1"/>
  <c r="J1099" i="28" s="1"/>
  <c r="J1100" i="28" s="1"/>
  <c r="J1101" i="28" s="1"/>
  <c r="J1102" i="28" s="1"/>
  <c r="J1103" i="28" s="1"/>
  <c r="J1104" i="28" s="1"/>
  <c r="J1105" i="28" s="1"/>
  <c r="J1106" i="28" s="1"/>
  <c r="J1107" i="28" s="1"/>
  <c r="J1108" i="28" s="1"/>
  <c r="J1109" i="28" s="1"/>
  <c r="J1110" i="28" s="1"/>
  <c r="J1111" i="28" s="1"/>
  <c r="J1112" i="28" s="1"/>
  <c r="J1113" i="28" s="1"/>
  <c r="J1114" i="28" s="1"/>
  <c r="J1115" i="28" s="1"/>
  <c r="J1116" i="28" s="1"/>
  <c r="J1117" i="28" s="1"/>
  <c r="J1118" i="28" s="1"/>
  <c r="J1119" i="28" s="1"/>
  <c r="J1120" i="28" s="1"/>
  <c r="J1121" i="28" s="1"/>
  <c r="J1122" i="28" s="1"/>
  <c r="J1123" i="28" s="1"/>
  <c r="J1124" i="28" s="1"/>
  <c r="J1125" i="28" s="1"/>
  <c r="J1126" i="28" s="1"/>
  <c r="J1127" i="28" s="1"/>
  <c r="J1128" i="28" s="1"/>
  <c r="J1129" i="28" s="1"/>
  <c r="J1130" i="28" s="1"/>
  <c r="J1131" i="28" s="1"/>
  <c r="J1132" i="28" s="1"/>
  <c r="J1133" i="28" s="1"/>
  <c r="J1134" i="28" s="1"/>
  <c r="J1135" i="28" s="1"/>
  <c r="J1136" i="28" s="1"/>
  <c r="J1137" i="28" s="1"/>
  <c r="J1138" i="28" s="1"/>
  <c r="J1139" i="28" s="1"/>
  <c r="J1140" i="28" s="1"/>
  <c r="J1141" i="28" s="1"/>
  <c r="J1142" i="28" s="1"/>
  <c r="J1143" i="28" s="1"/>
  <c r="J1144" i="28" s="1"/>
  <c r="J1145" i="28" s="1"/>
  <c r="J1146" i="28" s="1"/>
  <c r="J1147" i="28" s="1"/>
  <c r="J1148" i="28" s="1"/>
  <c r="J1149" i="28" s="1"/>
  <c r="J1150" i="28" s="1"/>
  <c r="J1151" i="28" s="1"/>
  <c r="J1152" i="28" s="1"/>
  <c r="J1153" i="28" s="1"/>
  <c r="J1154" i="28" s="1"/>
  <c r="J1155" i="28" s="1"/>
  <c r="J1156" i="28" s="1"/>
  <c r="J1157" i="28" s="1"/>
  <c r="J1158" i="28" s="1"/>
  <c r="J1159" i="28" s="1"/>
  <c r="J1160" i="28" s="1"/>
  <c r="J1161" i="28" s="1"/>
  <c r="J1162" i="28" s="1"/>
  <c r="J1163" i="28" s="1"/>
  <c r="J1164" i="28" s="1"/>
  <c r="J1165" i="28" s="1"/>
  <c r="J1166" i="28" s="1"/>
  <c r="J1167" i="28" s="1"/>
  <c r="J1168" i="28" s="1"/>
  <c r="J1169" i="28" s="1"/>
  <c r="J1170" i="28" s="1"/>
  <c r="J1171" i="28" s="1"/>
  <c r="J1172" i="28" s="1"/>
  <c r="J1173" i="28" s="1"/>
  <c r="J1174" i="28" s="1"/>
  <c r="J1175" i="28" s="1"/>
  <c r="J1176" i="28" s="1"/>
  <c r="J1177" i="28" s="1"/>
  <c r="J1178" i="28" s="1"/>
  <c r="J1179" i="28" s="1"/>
  <c r="J1180" i="28" s="1"/>
  <c r="J1181" i="28" s="1"/>
  <c r="J1182" i="28" s="1"/>
  <c r="J1183" i="28" s="1"/>
  <c r="J1184" i="28" s="1"/>
  <c r="J1185" i="28" s="1"/>
  <c r="J1186" i="28" s="1"/>
  <c r="J1187" i="28" s="1"/>
  <c r="J1188" i="28" s="1"/>
  <c r="J1189" i="28" s="1"/>
  <c r="J1190" i="28" s="1"/>
  <c r="J1191" i="28" s="1"/>
  <c r="J1192" i="28" s="1"/>
  <c r="J1193" i="28" s="1"/>
  <c r="J1194" i="28" s="1"/>
  <c r="J1195" i="28" s="1"/>
  <c r="J1196" i="28" s="1"/>
  <c r="J1197" i="28" s="1"/>
  <c r="J1198" i="28" s="1"/>
  <c r="J1199" i="28" s="1"/>
  <c r="J1200" i="28" s="1"/>
  <c r="J1201" i="28" s="1"/>
  <c r="J1202" i="28" s="1"/>
  <c r="J1203" i="28" s="1"/>
  <c r="J1204" i="28" s="1"/>
  <c r="J1205" i="28" s="1"/>
  <c r="J1206" i="28" s="1"/>
  <c r="J1207" i="28" s="1"/>
  <c r="J1208" i="28" s="1"/>
  <c r="J1209" i="28" s="1"/>
  <c r="J1210" i="28" s="1"/>
  <c r="J1211" i="28" s="1"/>
  <c r="J1212" i="28" s="1"/>
  <c r="J1213" i="28" s="1"/>
  <c r="J1214" i="28" s="1"/>
  <c r="J1215" i="28" s="1"/>
  <c r="J1216" i="28" s="1"/>
  <c r="J1217" i="28" s="1"/>
  <c r="J1218" i="28" s="1"/>
  <c r="J1219" i="28" s="1"/>
  <c r="J1220" i="28" s="1"/>
  <c r="J1221" i="28" s="1"/>
  <c r="J1222" i="28" s="1"/>
  <c r="J1223" i="28" s="1"/>
  <c r="J1224" i="28" s="1"/>
  <c r="J1225" i="28" s="1"/>
  <c r="J1226" i="28" s="1"/>
  <c r="J1227" i="28" s="1"/>
  <c r="J1228" i="28" s="1"/>
  <c r="J1229" i="28" s="1"/>
  <c r="J1230" i="28" s="1"/>
  <c r="J1231" i="28" s="1"/>
  <c r="J1232" i="28" s="1"/>
  <c r="J1233" i="28" s="1"/>
  <c r="J1234" i="28" s="1"/>
  <c r="J1235" i="28" s="1"/>
  <c r="J1236" i="28" s="1"/>
  <c r="J1237" i="28" s="1"/>
  <c r="J1238" i="28" s="1"/>
  <c r="J1239" i="28" s="1"/>
  <c r="J1240" i="28" s="1"/>
  <c r="J1241" i="28" s="1"/>
  <c r="J1242" i="28" s="1"/>
  <c r="J1243" i="28" s="1"/>
  <c r="J1244" i="28" s="1"/>
  <c r="J1245" i="28" s="1"/>
  <c r="J1246" i="28" s="1"/>
  <c r="J1247" i="28" s="1"/>
  <c r="J1248" i="28" s="1"/>
  <c r="J1249" i="28" s="1"/>
  <c r="J1250" i="28" s="1"/>
  <c r="J1251" i="28" s="1"/>
  <c r="J1252" i="28" s="1"/>
  <c r="J1253" i="28" s="1"/>
  <c r="J1254" i="28" s="1"/>
  <c r="J1255" i="28" s="1"/>
  <c r="J1256" i="28" s="1"/>
  <c r="J1257" i="28" s="1"/>
  <c r="J1258" i="28" s="1"/>
  <c r="J1259" i="28" s="1"/>
  <c r="J1260" i="28" s="1"/>
  <c r="J1261" i="28" s="1"/>
  <c r="J1262" i="28" s="1"/>
  <c r="J1263" i="28" s="1"/>
  <c r="J1264" i="28" s="1"/>
  <c r="J1265" i="28" s="1"/>
  <c r="J1266" i="28" s="1"/>
  <c r="J1267" i="28" s="1"/>
  <c r="J1268" i="28" s="1"/>
  <c r="J1269" i="28" s="1"/>
  <c r="J1270" i="28" s="1"/>
  <c r="J1271" i="28" s="1"/>
  <c r="J1272" i="28" s="1"/>
  <c r="J1273" i="28" s="1"/>
  <c r="J1274" i="28" s="1"/>
  <c r="J1275" i="28" s="1"/>
  <c r="J1276" i="28" s="1"/>
  <c r="J1277" i="28" s="1"/>
  <c r="J1278" i="28" s="1"/>
  <c r="J1279" i="28" s="1"/>
  <c r="J1280" i="28" s="1"/>
  <c r="J1281" i="28" s="1"/>
  <c r="J1282" i="28" s="1"/>
  <c r="J1283" i="28" s="1"/>
  <c r="J1284" i="28" s="1"/>
  <c r="J1285" i="28" s="1"/>
  <c r="J1286" i="28" s="1"/>
  <c r="J1287" i="28" s="1"/>
  <c r="J1288" i="28" s="1"/>
  <c r="J1289" i="28" s="1"/>
  <c r="J1290" i="28" s="1"/>
  <c r="J1291" i="28" s="1"/>
  <c r="J1292" i="28" s="1"/>
  <c r="J1293" i="28" s="1"/>
  <c r="J1294" i="28" s="1"/>
  <c r="J1295" i="28" s="1"/>
  <c r="J1296" i="28" s="1"/>
  <c r="J1297" i="28" s="1"/>
  <c r="J1298" i="28" s="1"/>
  <c r="J1299" i="28" s="1"/>
  <c r="J1300" i="28" s="1"/>
  <c r="J1301" i="28" s="1"/>
  <c r="J1302" i="28" s="1"/>
  <c r="J1303" i="28" s="1"/>
  <c r="J1304" i="28" s="1"/>
  <c r="J1305" i="28" s="1"/>
  <c r="J1306" i="28" s="1"/>
  <c r="J1307" i="28" s="1"/>
  <c r="J1308" i="28" s="1"/>
  <c r="J1309" i="28" s="1"/>
  <c r="J1310" i="28" s="1"/>
  <c r="J1311" i="28" s="1"/>
  <c r="J1312" i="28" s="1"/>
  <c r="J1313" i="28" s="1"/>
  <c r="J1314" i="28" s="1"/>
  <c r="J1315" i="28" s="1"/>
  <c r="J1316" i="28" s="1"/>
  <c r="J1317" i="28" s="1"/>
  <c r="J1318" i="28" s="1"/>
  <c r="J1319" i="28" s="1"/>
  <c r="J1320" i="28" s="1"/>
  <c r="J1321" i="28" s="1"/>
  <c r="J1322" i="28" s="1"/>
  <c r="J1323" i="28" s="1"/>
  <c r="J1324" i="28" s="1"/>
  <c r="J1325" i="28" s="1"/>
  <c r="J1326" i="28" s="1"/>
  <c r="J1327" i="28" s="1"/>
  <c r="J1328" i="28" s="1"/>
  <c r="J1329" i="28" s="1"/>
  <c r="J1330" i="28" s="1"/>
  <c r="J1331" i="28" s="1"/>
  <c r="J1332" i="28" s="1"/>
  <c r="J1333" i="28" s="1"/>
  <c r="J1334" i="28" s="1"/>
  <c r="J1335" i="28" s="1"/>
  <c r="J1336" i="28" s="1"/>
  <c r="J1337" i="28" s="1"/>
  <c r="J1338" i="28" s="1"/>
  <c r="J1339" i="28" s="1"/>
  <c r="J1340" i="28" s="1"/>
  <c r="J1341" i="28" s="1"/>
  <c r="J1342" i="28" s="1"/>
  <c r="J1343" i="28" s="1"/>
  <c r="J1344" i="28" s="1"/>
  <c r="J1345" i="28" s="1"/>
  <c r="J1346" i="28" s="1"/>
  <c r="J1347" i="28" s="1"/>
  <c r="J1348" i="28" s="1"/>
  <c r="J1349" i="28" s="1"/>
  <c r="J1350" i="28" s="1"/>
  <c r="J1351" i="28" s="1"/>
  <c r="J1352" i="28" s="1"/>
  <c r="J1353" i="28" s="1"/>
  <c r="J1354" i="28" s="1"/>
  <c r="J1355" i="28" s="1"/>
  <c r="J1356" i="28" s="1"/>
  <c r="J1357" i="28" s="1"/>
  <c r="J1358" i="28" s="1"/>
  <c r="J1359" i="28" s="1"/>
  <c r="J1360" i="28" s="1"/>
  <c r="J1361" i="28" s="1"/>
  <c r="J1362" i="28" s="1"/>
  <c r="J1363" i="28" s="1"/>
  <c r="J1364" i="28" s="1"/>
  <c r="J1365" i="28" s="1"/>
  <c r="J1366" i="28" s="1"/>
  <c r="J1367" i="28" s="1"/>
  <c r="J1368" i="28" s="1"/>
  <c r="J1369" i="28" s="1"/>
  <c r="J1370" i="28" s="1"/>
  <c r="J1371" i="28" s="1"/>
  <c r="J1372" i="28" s="1"/>
  <c r="J1373" i="28" s="1"/>
  <c r="J1374" i="28" s="1"/>
  <c r="J1375" i="28" s="1"/>
  <c r="J1376" i="28" s="1"/>
  <c r="J1377" i="28" s="1"/>
  <c r="J1378" i="28" s="1"/>
  <c r="J1379" i="28" s="1"/>
  <c r="J1380" i="28" s="1"/>
  <c r="J1381" i="28" s="1"/>
  <c r="J1382" i="28" s="1"/>
  <c r="J1383" i="28" s="1"/>
  <c r="J1384" i="28" s="1"/>
  <c r="J1385" i="28" s="1"/>
  <c r="J1386" i="28" s="1"/>
  <c r="J1387" i="28" s="1"/>
  <c r="J1388" i="28" s="1"/>
  <c r="J1389" i="28" s="1"/>
  <c r="J1390" i="28" s="1"/>
  <c r="J1391" i="28" s="1"/>
  <c r="J1392" i="28" s="1"/>
  <c r="J1393" i="28" s="1"/>
  <c r="J1394" i="28" s="1"/>
  <c r="J1395" i="28" s="1"/>
  <c r="J1396" i="28" s="1"/>
  <c r="J1397" i="28" s="1"/>
  <c r="J1398" i="28" s="1"/>
  <c r="J1399" i="28" s="1"/>
  <c r="J1400" i="28" s="1"/>
  <c r="J1401" i="28" s="1"/>
  <c r="J1402" i="28" s="1"/>
  <c r="J1403" i="28" s="1"/>
  <c r="J1404" i="28" s="1"/>
  <c r="J1405" i="28" s="1"/>
  <c r="J1406" i="28" s="1"/>
  <c r="J1407" i="28" s="1"/>
  <c r="J1408" i="28" s="1"/>
  <c r="J1409" i="28" s="1"/>
  <c r="J1410" i="28" s="1"/>
  <c r="J1411" i="28" s="1"/>
  <c r="J1412" i="28" s="1"/>
  <c r="J1413" i="28" s="1"/>
  <c r="J1414" i="28" s="1"/>
  <c r="J1415" i="28" s="1"/>
  <c r="J1416" i="28" s="1"/>
  <c r="J1417" i="28" s="1"/>
  <c r="J1418" i="28" s="1"/>
  <c r="J1419" i="28" s="1"/>
  <c r="J1420" i="28" s="1"/>
  <c r="J1421" i="28" s="1"/>
  <c r="J1422" i="28" s="1"/>
  <c r="J1423" i="28" s="1"/>
  <c r="J1424" i="28" s="1"/>
  <c r="J1425" i="28" s="1"/>
  <c r="J1426" i="28" s="1"/>
  <c r="J1427" i="28" s="1"/>
  <c r="J1428" i="28" s="1"/>
  <c r="J1429" i="28" s="1"/>
  <c r="J1430" i="28" s="1"/>
  <c r="J1431" i="28" s="1"/>
  <c r="J1432" i="28" s="1"/>
  <c r="J1433" i="28" s="1"/>
  <c r="J1434" i="28" s="1"/>
  <c r="J1435" i="28" s="1"/>
  <c r="J1436" i="28" s="1"/>
  <c r="J1437" i="28" s="1"/>
  <c r="J1438" i="28" s="1"/>
  <c r="J1439" i="28" s="1"/>
  <c r="J1440" i="28" s="1"/>
  <c r="J1441" i="28" s="1"/>
  <c r="J1442" i="28" s="1"/>
  <c r="J1443" i="28" s="1"/>
  <c r="J1444" i="28" s="1"/>
  <c r="J1445" i="28" s="1"/>
  <c r="J1446" i="28" s="1"/>
  <c r="J1447" i="28" s="1"/>
  <c r="J1448" i="28" s="1"/>
  <c r="J1449" i="28" s="1"/>
  <c r="J1450" i="28" s="1"/>
  <c r="J1451" i="28" s="1"/>
  <c r="J1452" i="28" s="1"/>
  <c r="J1453" i="28" s="1"/>
  <c r="J1454" i="28" s="1"/>
  <c r="J1455" i="28" s="1"/>
  <c r="J1456" i="28" s="1"/>
  <c r="J1457" i="28" s="1"/>
  <c r="J1458" i="28" s="1"/>
  <c r="J1459" i="28" s="1"/>
  <c r="J1460" i="28" s="1"/>
  <c r="J1461" i="28" s="1"/>
  <c r="J1462" i="28" s="1"/>
  <c r="J1463" i="28" s="1"/>
  <c r="J1464" i="28" s="1"/>
  <c r="J1465" i="28" s="1"/>
  <c r="J1466" i="28" s="1"/>
  <c r="J1467" i="28" s="1"/>
  <c r="J1468" i="28" s="1"/>
  <c r="J1469" i="28" s="1"/>
  <c r="J1470" i="28" s="1"/>
  <c r="J1471" i="28" s="1"/>
  <c r="J1472" i="28" s="1"/>
  <c r="J1473" i="28" s="1"/>
  <c r="J1474" i="28" s="1"/>
  <c r="J1475" i="28" s="1"/>
  <c r="J1476" i="28" s="1"/>
  <c r="J1477" i="28" s="1"/>
  <c r="J1478" i="28" s="1"/>
  <c r="J1479" i="28" s="1"/>
  <c r="J1480" i="28" s="1"/>
  <c r="J1481" i="28" s="1"/>
  <c r="J1482" i="28" s="1"/>
  <c r="J1483" i="28" s="1"/>
  <c r="J1484" i="28" s="1"/>
  <c r="J1485" i="28" s="1"/>
  <c r="J1486" i="28" s="1"/>
  <c r="J1487" i="28" s="1"/>
  <c r="J1488" i="28" s="1"/>
  <c r="J1489" i="28" s="1"/>
  <c r="J1490" i="28" s="1"/>
  <c r="J1491" i="28" s="1"/>
  <c r="J1492" i="28" s="1"/>
  <c r="J1493" i="28" s="1"/>
  <c r="J1494" i="28" s="1"/>
  <c r="J1495" i="28" s="1"/>
  <c r="J1496" i="28" s="1"/>
  <c r="J1497" i="28" s="1"/>
  <c r="J1498" i="28" s="1"/>
  <c r="J1499" i="28" s="1"/>
  <c r="J1500" i="28" s="1"/>
  <c r="J1501" i="28" s="1"/>
  <c r="J1502" i="28" s="1"/>
  <c r="J1503" i="28" s="1"/>
  <c r="J1504" i="28" s="1"/>
  <c r="J1505" i="28" s="1"/>
  <c r="J1506" i="28" s="1"/>
  <c r="J1507" i="28" s="1"/>
  <c r="J1508" i="28" s="1"/>
  <c r="J1509" i="28" s="1"/>
  <c r="J1510" i="28" s="1"/>
  <c r="J1511" i="28" s="1"/>
  <c r="J1512" i="28" s="1"/>
  <c r="J1513" i="28" s="1"/>
  <c r="J1514" i="28" s="1"/>
  <c r="J1515" i="28" s="1"/>
  <c r="J1516" i="28" s="1"/>
  <c r="J1517" i="28" s="1"/>
  <c r="J1518" i="28" s="1"/>
  <c r="J1519" i="28" s="1"/>
  <c r="J1520" i="28" s="1"/>
  <c r="J1521" i="28" s="1"/>
  <c r="J1522" i="28" s="1"/>
  <c r="J1523" i="28" s="1"/>
  <c r="J1524" i="28" s="1"/>
  <c r="J1525" i="28" s="1"/>
  <c r="J1526" i="28" s="1"/>
  <c r="J1527" i="28" s="1"/>
  <c r="J1528" i="28" s="1"/>
  <c r="J1529" i="28" s="1"/>
  <c r="J1530" i="28" s="1"/>
  <c r="J1531" i="28" s="1"/>
  <c r="J1532" i="28" s="1"/>
  <c r="J1533" i="28" s="1"/>
  <c r="J1534" i="28" s="1"/>
  <c r="J1535" i="28" s="1"/>
  <c r="J1536" i="28" s="1"/>
  <c r="J1537" i="28" s="1"/>
  <c r="J1538" i="28" s="1"/>
  <c r="J1539" i="28" s="1"/>
  <c r="J1540" i="28" s="1"/>
  <c r="J1541" i="28" s="1"/>
  <c r="J1542" i="28" s="1"/>
  <c r="J1543" i="28" s="1"/>
  <c r="J1544" i="28" s="1"/>
  <c r="J1545" i="28" s="1"/>
  <c r="J1546" i="28" s="1"/>
  <c r="J1547" i="28" s="1"/>
  <c r="J1548" i="28" s="1"/>
  <c r="J1549" i="28" s="1"/>
  <c r="J1550" i="28" s="1"/>
  <c r="J1551" i="28" s="1"/>
  <c r="J1552" i="28" s="1"/>
  <c r="J1553" i="28" s="1"/>
  <c r="J1554" i="28" s="1"/>
  <c r="J1555" i="28" s="1"/>
  <c r="J1556" i="28" s="1"/>
  <c r="J1557" i="28" s="1"/>
  <c r="J1558" i="28" s="1"/>
  <c r="J1559" i="28" s="1"/>
  <c r="J1560" i="28" s="1"/>
  <c r="J1561" i="28" s="1"/>
  <c r="J1562" i="28" s="1"/>
  <c r="J1563" i="28" s="1"/>
  <c r="J1564" i="28" s="1"/>
  <c r="J1565" i="28" s="1"/>
  <c r="J1566" i="28" s="1"/>
  <c r="J1567" i="28" s="1"/>
  <c r="J1568" i="28" s="1"/>
  <c r="J1569" i="28" s="1"/>
  <c r="J1570" i="28" s="1"/>
  <c r="J1571" i="28" s="1"/>
  <c r="J1572" i="28" s="1"/>
  <c r="J1573" i="28" s="1"/>
  <c r="J1574" i="28" s="1"/>
  <c r="J1575" i="28" s="1"/>
  <c r="J1576" i="28" s="1"/>
  <c r="J1577" i="28" s="1"/>
  <c r="J1578" i="28" s="1"/>
  <c r="J1579" i="28" s="1"/>
  <c r="J1580" i="28" s="1"/>
  <c r="J1581" i="28" s="1"/>
  <c r="J1582" i="28" s="1"/>
  <c r="J1583" i="28" s="1"/>
  <c r="J1584" i="28" s="1"/>
  <c r="J1585" i="28" s="1"/>
  <c r="J1586" i="28" s="1"/>
  <c r="J1587" i="28" s="1"/>
  <c r="J1588" i="28" s="1"/>
  <c r="J1589" i="28" s="1"/>
  <c r="J1590" i="28" s="1"/>
  <c r="J1591" i="28" s="1"/>
  <c r="J1592" i="28" s="1"/>
  <c r="J1593" i="28" s="1"/>
  <c r="J1594" i="28" s="1"/>
  <c r="J1595" i="28" s="1"/>
  <c r="J1596" i="28" s="1"/>
  <c r="J1597" i="28" s="1"/>
  <c r="J1598" i="28" s="1"/>
  <c r="J1599" i="28" s="1"/>
  <c r="J1600" i="28" s="1"/>
  <c r="J1601" i="28" s="1"/>
  <c r="J1602" i="28" s="1"/>
  <c r="J1603" i="28" s="1"/>
  <c r="J1604" i="28" s="1"/>
  <c r="J1605" i="28" s="1"/>
  <c r="J1606" i="28" s="1"/>
  <c r="J1607" i="28" s="1"/>
  <c r="J1608" i="28" s="1"/>
  <c r="J1609" i="28" s="1"/>
  <c r="J1610" i="28" s="1"/>
  <c r="J1611" i="28" s="1"/>
  <c r="J1612" i="28" s="1"/>
  <c r="J1613" i="28" s="1"/>
  <c r="J1614" i="28" s="1"/>
  <c r="J1615" i="28" s="1"/>
  <c r="J1616" i="28" s="1"/>
  <c r="J1617" i="28" s="1"/>
  <c r="J1618" i="28" s="1"/>
  <c r="J1619" i="28" s="1"/>
  <c r="J1620" i="28" s="1"/>
  <c r="J1621" i="28" s="1"/>
  <c r="J1622" i="28" s="1"/>
  <c r="J1623" i="28" s="1"/>
  <c r="J1624" i="28" s="1"/>
  <c r="J1625" i="28" s="1"/>
  <c r="J1626" i="28" s="1"/>
  <c r="J1627" i="28" s="1"/>
  <c r="J1628" i="28" s="1"/>
  <c r="J1629" i="28" s="1"/>
  <c r="J1630" i="28" s="1"/>
  <c r="J1631" i="28" s="1"/>
  <c r="J1632" i="28" s="1"/>
  <c r="J1633" i="28" s="1"/>
  <c r="J1634" i="28" s="1"/>
  <c r="J1635" i="28" s="1"/>
  <c r="J1636" i="28" s="1"/>
  <c r="J1637" i="28" s="1"/>
  <c r="J1638" i="28" s="1"/>
  <c r="J1639" i="28" s="1"/>
  <c r="J1640" i="28" s="1"/>
  <c r="J1641" i="28" s="1"/>
  <c r="J1642" i="28" s="1"/>
  <c r="J1643" i="28" s="1"/>
  <c r="J1644" i="28" s="1"/>
  <c r="J1645" i="28" s="1"/>
  <c r="J1646" i="28" s="1"/>
  <c r="J1647" i="28" s="1"/>
  <c r="J1648" i="28" s="1"/>
  <c r="J1649" i="28" s="1"/>
  <c r="J1650" i="28" s="1"/>
  <c r="J1651" i="28" s="1"/>
  <c r="J1652" i="28" s="1"/>
  <c r="J1653" i="28" s="1"/>
  <c r="J1654" i="28" s="1"/>
  <c r="J1655" i="28" s="1"/>
  <c r="J1656" i="28" s="1"/>
  <c r="J1657" i="28" s="1"/>
  <c r="J1658" i="28" s="1"/>
  <c r="J1659" i="28" s="1"/>
  <c r="J1660" i="28" s="1"/>
  <c r="J1661" i="28" s="1"/>
  <c r="J1662" i="28" s="1"/>
  <c r="J1663" i="28" s="1"/>
  <c r="J1664" i="28" s="1"/>
  <c r="J1665" i="28" s="1"/>
  <c r="J1666" i="28" s="1"/>
  <c r="J1667" i="28" s="1"/>
  <c r="J1668" i="28" s="1"/>
  <c r="J1669" i="28" s="1"/>
  <c r="J1670" i="28" s="1"/>
  <c r="J1671" i="28" s="1"/>
  <c r="J1672" i="28" s="1"/>
  <c r="J1673" i="28" s="1"/>
  <c r="J1674" i="28" s="1"/>
  <c r="J1675" i="28" s="1"/>
  <c r="J1676" i="28" s="1"/>
  <c r="J1677" i="28" s="1"/>
  <c r="J1678" i="28" s="1"/>
  <c r="J1679" i="28" s="1"/>
  <c r="J1680" i="28" s="1"/>
  <c r="J1681" i="28" s="1"/>
  <c r="J1682" i="28" s="1"/>
  <c r="J1683" i="28" s="1"/>
  <c r="J1684" i="28" s="1"/>
  <c r="J1685" i="28" s="1"/>
  <c r="J1686" i="28" s="1"/>
  <c r="J1687" i="28" s="1"/>
  <c r="J1688" i="28" s="1"/>
  <c r="J1689" i="28" s="1"/>
  <c r="J1690" i="28" s="1"/>
  <c r="J1691" i="28" s="1"/>
  <c r="J1692" i="28" s="1"/>
  <c r="J1693" i="28" s="1"/>
  <c r="J1694" i="28" s="1"/>
  <c r="J1695" i="28" s="1"/>
  <c r="J1696" i="28" s="1"/>
  <c r="J1697" i="28" s="1"/>
  <c r="J1698" i="28" s="1"/>
  <c r="J1699" i="28" s="1"/>
  <c r="J1700" i="28" s="1"/>
  <c r="J1701" i="28" s="1"/>
  <c r="J1702" i="28" s="1"/>
  <c r="J1703" i="28" s="1"/>
  <c r="J1704" i="28" s="1"/>
  <c r="J1705" i="28" s="1"/>
  <c r="J1706" i="28" s="1"/>
  <c r="J1707" i="28" s="1"/>
  <c r="J1708" i="28" s="1"/>
  <c r="J1709" i="28" s="1"/>
  <c r="J1710" i="28" s="1"/>
  <c r="J1711" i="28" s="1"/>
  <c r="J1712" i="28" s="1"/>
  <c r="J1713" i="28" s="1"/>
  <c r="J1714" i="28" s="1"/>
  <c r="J1715" i="28" s="1"/>
  <c r="J1716" i="28" s="1"/>
  <c r="J1717" i="28" s="1"/>
  <c r="J1718" i="28" s="1"/>
  <c r="J1719" i="28" s="1"/>
  <c r="J1720" i="28" s="1"/>
  <c r="J1721" i="28" s="1"/>
  <c r="J1722" i="28" s="1"/>
  <c r="J1723" i="28" s="1"/>
  <c r="J1724" i="28" s="1"/>
  <c r="J1725" i="28" s="1"/>
  <c r="J1726" i="28" s="1"/>
  <c r="J1727" i="28" s="1"/>
  <c r="J1728" i="28" s="1"/>
  <c r="J1729" i="28" s="1"/>
  <c r="J1730" i="28" s="1"/>
  <c r="J1731" i="28" s="1"/>
  <c r="J1732" i="28" s="1"/>
  <c r="J1733" i="28" s="1"/>
  <c r="J1734" i="28" s="1"/>
  <c r="J1735" i="28" s="1"/>
  <c r="J1736" i="28" s="1"/>
  <c r="J1737" i="28" s="1"/>
  <c r="J1738" i="28" s="1"/>
  <c r="J1739" i="28" s="1"/>
  <c r="J1740" i="28" s="1"/>
  <c r="J1741" i="28" s="1"/>
  <c r="J1742" i="28" s="1"/>
  <c r="J1743" i="28" s="1"/>
  <c r="J1744" i="28" s="1"/>
  <c r="J1745" i="28" s="1"/>
  <c r="J1746" i="28" s="1"/>
  <c r="J1747" i="28" s="1"/>
  <c r="J1748" i="28" s="1"/>
  <c r="J1749" i="28" s="1"/>
  <c r="J1750" i="28" s="1"/>
  <c r="J1751" i="28" s="1"/>
  <c r="J1752" i="28" s="1"/>
  <c r="J1753" i="28" s="1"/>
  <c r="J1754" i="28" s="1"/>
  <c r="J1755" i="28" s="1"/>
  <c r="J1756" i="28" s="1"/>
  <c r="J1757" i="28" s="1"/>
  <c r="J1758" i="28" s="1"/>
  <c r="J1759" i="28" s="1"/>
  <c r="J1760" i="28" s="1"/>
  <c r="J1761" i="28" s="1"/>
  <c r="J1762" i="28" s="1"/>
  <c r="J1763" i="28" s="1"/>
  <c r="J1764" i="28" s="1"/>
  <c r="J1765" i="28" s="1"/>
  <c r="J1766" i="28" s="1"/>
  <c r="J1767" i="28" s="1"/>
  <c r="J1768" i="28" s="1"/>
  <c r="J1769" i="28" s="1"/>
  <c r="J1770" i="28" s="1"/>
  <c r="J1771" i="28" s="1"/>
  <c r="J1772" i="28" s="1"/>
  <c r="J1773" i="28" s="1"/>
  <c r="J1774" i="28" s="1"/>
  <c r="J1775" i="28" s="1"/>
  <c r="J1776" i="28" s="1"/>
  <c r="J1777" i="28" s="1"/>
  <c r="J1778" i="28" s="1"/>
  <c r="J1779" i="28" s="1"/>
  <c r="J1780" i="28" s="1"/>
  <c r="J1781" i="28" s="1"/>
  <c r="J1782" i="28" s="1"/>
  <c r="J1783" i="28" s="1"/>
  <c r="J1784" i="28" s="1"/>
  <c r="J1785" i="28" s="1"/>
  <c r="J1786" i="28" s="1"/>
  <c r="J1787" i="28" s="1"/>
  <c r="J1788" i="28" s="1"/>
  <c r="J1789" i="28" s="1"/>
  <c r="J1790" i="28" s="1"/>
  <c r="J1791" i="28" s="1"/>
  <c r="J1792" i="28" s="1"/>
  <c r="J1793" i="28" s="1"/>
  <c r="J1794" i="28" s="1"/>
  <c r="J1795" i="28" s="1"/>
  <c r="J1796" i="28" s="1"/>
  <c r="J1797" i="28" s="1"/>
  <c r="J1798" i="28" s="1"/>
  <c r="J1799" i="28" s="1"/>
  <c r="J1800" i="28" s="1"/>
  <c r="J1801" i="28" s="1"/>
  <c r="J1802" i="28" s="1"/>
  <c r="J1803" i="28" s="1"/>
  <c r="J1804" i="28" s="1"/>
  <c r="J1805" i="28" s="1"/>
  <c r="J1806" i="28" s="1"/>
  <c r="J1807" i="28" s="1"/>
  <c r="J1808" i="28" s="1"/>
  <c r="J1809" i="28" s="1"/>
  <c r="J1810" i="28" s="1"/>
  <c r="J1811" i="28" s="1"/>
  <c r="J1812" i="28" s="1"/>
  <c r="J1813" i="28" s="1"/>
  <c r="J1814" i="28" s="1"/>
  <c r="J1815" i="28" s="1"/>
  <c r="J1816" i="28" s="1"/>
  <c r="J1817" i="28" s="1"/>
  <c r="J1818" i="28" s="1"/>
  <c r="J1819" i="28" s="1"/>
  <c r="J1820" i="28" s="1"/>
  <c r="J1821" i="28" s="1"/>
  <c r="J1822" i="28" s="1"/>
  <c r="J1823" i="28" s="1"/>
  <c r="J1824" i="28" s="1"/>
  <c r="J1825" i="28" s="1"/>
  <c r="J1826" i="28" s="1"/>
  <c r="J1827" i="28" s="1"/>
  <c r="J1828" i="28" s="1"/>
  <c r="J1829" i="28" s="1"/>
  <c r="J1830" i="28" s="1"/>
  <c r="J1831" i="28" s="1"/>
  <c r="J1832" i="28" s="1"/>
  <c r="J1833" i="28" s="1"/>
  <c r="J1834" i="28" s="1"/>
  <c r="J1835" i="28" s="1"/>
  <c r="J1836" i="28" s="1"/>
  <c r="J1837" i="28" s="1"/>
  <c r="J1838" i="28" s="1"/>
  <c r="J1839" i="28" s="1"/>
  <c r="J1840" i="28" s="1"/>
  <c r="J1841" i="28" s="1"/>
  <c r="J1842" i="28" s="1"/>
  <c r="J1843" i="28" s="1"/>
  <c r="J1844" i="28" s="1"/>
  <c r="J1845" i="28" s="1"/>
  <c r="J1846" i="28" s="1"/>
  <c r="J1847" i="28" s="1"/>
  <c r="J1848" i="28" s="1"/>
  <c r="J1849" i="28" s="1"/>
  <c r="J1850" i="28" s="1"/>
  <c r="J1851" i="28" s="1"/>
  <c r="J1852" i="28" s="1"/>
  <c r="J1853" i="28" s="1"/>
  <c r="J1854" i="28" s="1"/>
  <c r="J1855" i="28" s="1"/>
  <c r="J1856" i="28" s="1"/>
  <c r="J1857" i="28" s="1"/>
  <c r="J1858" i="28" s="1"/>
  <c r="J1859" i="28" s="1"/>
  <c r="J1860" i="28" s="1"/>
  <c r="J1861" i="28" s="1"/>
  <c r="J1862" i="28" s="1"/>
  <c r="J1863" i="28" s="1"/>
  <c r="J1864" i="28" s="1"/>
  <c r="J1865" i="28" s="1"/>
  <c r="J1866" i="28" s="1"/>
  <c r="J1867" i="28" s="1"/>
  <c r="J1868" i="28" s="1"/>
  <c r="J1869" i="28" s="1"/>
  <c r="J1870" i="28" s="1"/>
  <c r="J1871" i="28" s="1"/>
  <c r="J1872" i="28" s="1"/>
  <c r="J1873" i="28" s="1"/>
  <c r="J1874" i="28" s="1"/>
  <c r="J1875" i="28" s="1"/>
  <c r="J1876" i="28" s="1"/>
  <c r="J1877" i="28" s="1"/>
  <c r="J1878" i="28" s="1"/>
  <c r="J1879" i="28" s="1"/>
  <c r="J1880" i="28" s="1"/>
  <c r="J1881" i="28" s="1"/>
  <c r="J1882" i="28" s="1"/>
  <c r="J1883" i="28" s="1"/>
  <c r="J1884" i="28" s="1"/>
  <c r="J1885" i="28" s="1"/>
  <c r="J1886" i="28" s="1"/>
  <c r="J1887" i="28" s="1"/>
  <c r="J1888" i="28" s="1"/>
  <c r="J1889" i="28" s="1"/>
  <c r="J1890" i="28" s="1"/>
  <c r="J1891" i="28" s="1"/>
  <c r="J1892" i="28" s="1"/>
  <c r="J1893" i="28" s="1"/>
  <c r="J1894" i="28" s="1"/>
  <c r="J1895" i="28" s="1"/>
  <c r="J1896" i="28" s="1"/>
  <c r="J1897" i="28" s="1"/>
  <c r="J1898" i="28" s="1"/>
  <c r="J1899" i="28" s="1"/>
  <c r="J1900" i="28" s="1"/>
  <c r="J1901" i="28" s="1"/>
  <c r="J1902" i="28" s="1"/>
  <c r="J1903" i="28" s="1"/>
  <c r="J1904" i="28" s="1"/>
  <c r="J1905" i="28" s="1"/>
  <c r="J1906" i="28" s="1"/>
  <c r="J1907" i="28" s="1"/>
  <c r="J1908" i="28" s="1"/>
  <c r="J1909" i="28" s="1"/>
  <c r="J1910" i="28" s="1"/>
  <c r="J1911" i="28" s="1"/>
  <c r="J1912" i="28" s="1"/>
  <c r="J1913" i="28" s="1"/>
  <c r="J1914" i="28" s="1"/>
  <c r="J1915" i="28" s="1"/>
  <c r="J1916" i="28" s="1"/>
  <c r="J1917" i="28" s="1"/>
  <c r="J1918" i="28" s="1"/>
  <c r="J1919" i="28" s="1"/>
  <c r="J1920" i="28" s="1"/>
  <c r="J1921" i="28" s="1"/>
  <c r="J1922" i="28" s="1"/>
  <c r="J1923" i="28" s="1"/>
  <c r="J1924" i="28" s="1"/>
  <c r="J1925" i="28" s="1"/>
  <c r="J1926" i="28" s="1"/>
  <c r="J1927" i="28" s="1"/>
  <c r="J1928" i="28" s="1"/>
  <c r="J1929" i="28" s="1"/>
  <c r="J1930" i="28" s="1"/>
  <c r="J1931" i="28" s="1"/>
  <c r="J1932" i="28" s="1"/>
  <c r="J1933" i="28" s="1"/>
  <c r="J1934" i="28" s="1"/>
  <c r="J1935" i="28" s="1"/>
  <c r="J1936" i="28" s="1"/>
  <c r="J1937" i="28" s="1"/>
  <c r="J1938" i="28" s="1"/>
  <c r="J1939" i="28" s="1"/>
  <c r="J1940" i="28" s="1"/>
  <c r="J1941" i="28" s="1"/>
  <c r="J1942" i="28" s="1"/>
  <c r="J1943" i="28" s="1"/>
  <c r="J1944" i="28" s="1"/>
  <c r="J1945" i="28" s="1"/>
  <c r="J1946" i="28" s="1"/>
  <c r="J1947" i="28" s="1"/>
  <c r="J1948" i="28" s="1"/>
  <c r="J1949" i="28" s="1"/>
  <c r="J1950" i="28" s="1"/>
  <c r="J1951" i="28" s="1"/>
  <c r="J1952" i="28" s="1"/>
  <c r="J1953" i="28" s="1"/>
  <c r="J1954" i="28" s="1"/>
  <c r="J1955" i="28" s="1"/>
  <c r="J1956" i="28" s="1"/>
  <c r="J1957" i="28" s="1"/>
  <c r="J1958" i="28" s="1"/>
  <c r="J1959" i="28" s="1"/>
  <c r="J1960" i="28" s="1"/>
  <c r="J1961" i="28" s="1"/>
  <c r="J1962" i="28" s="1"/>
  <c r="J1963" i="28" s="1"/>
  <c r="J1964" i="28" s="1"/>
  <c r="J1965" i="28" s="1"/>
  <c r="J1966" i="28" s="1"/>
  <c r="J1967" i="28" s="1"/>
  <c r="J1968" i="28" s="1"/>
  <c r="J1969" i="28" s="1"/>
  <c r="J1970" i="28" s="1"/>
  <c r="J1971" i="28" s="1"/>
  <c r="J1972" i="28" s="1"/>
  <c r="J1973" i="28" s="1"/>
  <c r="J1974" i="28" s="1"/>
  <c r="J1975" i="28" s="1"/>
  <c r="J1976" i="28" s="1"/>
  <c r="J1977" i="28" s="1"/>
  <c r="J1978" i="28" s="1"/>
  <c r="J1979" i="28" s="1"/>
  <c r="J1980" i="28" s="1"/>
  <c r="J1981" i="28" s="1"/>
  <c r="J1982" i="28" s="1"/>
  <c r="J1983" i="28" s="1"/>
  <c r="J1984" i="28" s="1"/>
  <c r="J1985" i="28" s="1"/>
  <c r="J1986" i="28" s="1"/>
  <c r="J1987" i="28" s="1"/>
  <c r="J1988" i="28" s="1"/>
  <c r="J1989" i="28" s="1"/>
  <c r="J1990" i="28" s="1"/>
  <c r="J1991" i="28" s="1"/>
  <c r="J1992" i="28" s="1"/>
  <c r="J1993" i="28" s="1"/>
  <c r="J1994" i="28" s="1"/>
  <c r="J1995" i="28" s="1"/>
  <c r="J1996" i="28" s="1"/>
  <c r="J1997" i="28" s="1"/>
  <c r="J1998" i="28" s="1"/>
  <c r="J1999" i="28" s="1"/>
  <c r="J2000" i="28" s="1"/>
  <c r="J2001" i="28" s="1"/>
  <c r="J2002" i="28" s="1"/>
  <c r="J2003" i="28" s="1"/>
  <c r="J2004" i="28" s="1"/>
  <c r="J2005" i="28" s="1"/>
  <c r="J2006" i="28" s="1"/>
  <c r="J2007" i="28" s="1"/>
  <c r="J2008" i="28" s="1"/>
  <c r="J2009" i="28" s="1"/>
  <c r="J2010" i="28" s="1"/>
  <c r="J2011" i="28" s="1"/>
  <c r="J2012" i="28" s="1"/>
  <c r="J2013" i="28" s="1"/>
  <c r="J2014" i="28" s="1"/>
  <c r="J2015" i="28" s="1"/>
  <c r="J2016" i="28" s="1"/>
  <c r="J2017" i="28" s="1"/>
  <c r="J2018" i="28" s="1"/>
  <c r="J2019" i="28" s="1"/>
  <c r="J2020" i="28" s="1"/>
  <c r="J2021" i="28" s="1"/>
  <c r="J2022" i="28" s="1"/>
  <c r="J2023" i="28" s="1"/>
  <c r="J2024" i="28" s="1"/>
  <c r="J2025" i="28" s="1"/>
  <c r="J2026" i="28" s="1"/>
  <c r="J2027" i="28" s="1"/>
  <c r="J2028" i="28" s="1"/>
  <c r="J2029" i="28" s="1"/>
  <c r="J2030" i="28" s="1"/>
  <c r="J2031" i="28" s="1"/>
  <c r="J2032" i="28" s="1"/>
  <c r="J2033" i="28" s="1"/>
  <c r="J2034" i="28" s="1"/>
  <c r="J2035" i="28" s="1"/>
  <c r="J2036" i="28" s="1"/>
  <c r="J2037" i="28" s="1"/>
  <c r="J2038" i="28" s="1"/>
  <c r="J2039" i="28" s="1"/>
  <c r="J2040" i="28" s="1"/>
  <c r="J2041" i="28" s="1"/>
  <c r="J2042" i="28" s="1"/>
  <c r="J2043" i="28" s="1"/>
  <c r="J2044" i="28" s="1"/>
  <c r="J2045" i="28" s="1"/>
  <c r="J2046" i="28" s="1"/>
  <c r="J2047" i="28" s="1"/>
  <c r="J2048" i="28" s="1"/>
  <c r="J2049" i="28" s="1"/>
  <c r="J2050" i="28" s="1"/>
  <c r="J2051" i="28" s="1"/>
  <c r="J2052" i="28" s="1"/>
  <c r="J2053" i="28" s="1"/>
  <c r="J2054" i="28" s="1"/>
  <c r="J2055" i="28" s="1"/>
  <c r="J2056" i="28" s="1"/>
  <c r="J2057" i="28" s="1"/>
  <c r="J2058" i="28" s="1"/>
  <c r="J2059" i="28" s="1"/>
  <c r="J2060" i="28" s="1"/>
  <c r="J2061" i="28" s="1"/>
  <c r="J2062" i="28" s="1"/>
  <c r="J2063" i="28" s="1"/>
  <c r="J2064" i="28" s="1"/>
  <c r="J2065" i="28" s="1"/>
  <c r="J2066" i="28" s="1"/>
  <c r="J2067" i="28" s="1"/>
  <c r="J2068" i="28" s="1"/>
  <c r="J2069" i="28" s="1"/>
  <c r="J2070" i="28" s="1"/>
  <c r="J2071" i="28" s="1"/>
  <c r="J2072" i="28" s="1"/>
  <c r="J2073" i="28" s="1"/>
  <c r="J2074" i="28" s="1"/>
  <c r="J2075" i="28" s="1"/>
  <c r="J2076" i="28" s="1"/>
  <c r="J2077" i="28" s="1"/>
  <c r="J2078" i="28" s="1"/>
  <c r="J2079" i="28" s="1"/>
  <c r="J2080" i="28" s="1"/>
  <c r="J2081" i="28" s="1"/>
  <c r="J2082" i="28" s="1"/>
  <c r="J2083" i="28" s="1"/>
  <c r="J2084" i="28" s="1"/>
  <c r="J2085" i="28" s="1"/>
  <c r="J2086" i="28" s="1"/>
  <c r="J2087" i="28" s="1"/>
  <c r="J2088" i="28" s="1"/>
  <c r="J2089" i="28" s="1"/>
  <c r="J2090" i="28" s="1"/>
  <c r="J2091" i="28" s="1"/>
  <c r="J2092" i="28" s="1"/>
  <c r="J2093" i="28" s="1"/>
  <c r="J2094" i="28" s="1"/>
  <c r="J2095" i="28" s="1"/>
  <c r="J2096" i="28" s="1"/>
  <c r="J2097" i="28" s="1"/>
  <c r="J2098" i="28" s="1"/>
  <c r="J2099" i="28" s="1"/>
  <c r="J2100" i="28" s="1"/>
  <c r="J2101" i="28" s="1"/>
  <c r="J2102" i="28" s="1"/>
  <c r="J2103" i="28" s="1"/>
  <c r="J2104" i="28" s="1"/>
  <c r="J2105" i="28" s="1"/>
  <c r="J2106" i="28" s="1"/>
  <c r="J2107" i="28" s="1"/>
  <c r="J2108" i="28" s="1"/>
  <c r="J2109" i="28" s="1"/>
  <c r="J2110" i="28" s="1"/>
  <c r="J2111" i="28" s="1"/>
  <c r="J2112" i="28" s="1"/>
  <c r="J2113" i="28" s="1"/>
  <c r="J2114" i="28" s="1"/>
  <c r="J2115" i="28" s="1"/>
  <c r="J2116" i="28" s="1"/>
  <c r="J2117" i="28" s="1"/>
  <c r="J2118" i="28" s="1"/>
  <c r="J2119" i="28" s="1"/>
  <c r="J2120" i="28" s="1"/>
  <c r="J2121" i="28" s="1"/>
  <c r="J2122" i="28" s="1"/>
  <c r="J2123" i="28" s="1"/>
  <c r="J2124" i="28" s="1"/>
  <c r="J2125" i="28" s="1"/>
  <c r="J2126" i="28" s="1"/>
  <c r="J2127" i="28" s="1"/>
  <c r="J2128" i="28" s="1"/>
  <c r="J2129" i="28" s="1"/>
  <c r="J2130" i="28" s="1"/>
  <c r="J2131" i="28" s="1"/>
  <c r="J2132" i="28" s="1"/>
  <c r="J2133" i="28" s="1"/>
  <c r="J2134" i="28" s="1"/>
  <c r="J2135" i="28" s="1"/>
  <c r="J2136" i="28" s="1"/>
  <c r="J2137" i="28" s="1"/>
  <c r="J2138" i="28" s="1"/>
  <c r="J2139" i="28" s="1"/>
  <c r="J2140" i="28" s="1"/>
  <c r="J2141" i="28" s="1"/>
  <c r="J2142" i="28" s="1"/>
  <c r="J2143" i="28" s="1"/>
  <c r="J2144" i="28" s="1"/>
  <c r="J2145" i="28" s="1"/>
  <c r="J2146" i="28" s="1"/>
  <c r="J2147" i="28" s="1"/>
  <c r="J2148" i="28" s="1"/>
  <c r="J2149" i="28" s="1"/>
  <c r="J2150" i="28" s="1"/>
  <c r="J2151" i="28" s="1"/>
  <c r="J2152" i="28" s="1"/>
  <c r="J2153" i="28" s="1"/>
  <c r="J2154" i="28" s="1"/>
  <c r="J2155" i="28" s="1"/>
  <c r="J2156" i="28" s="1"/>
  <c r="J2157" i="28" s="1"/>
  <c r="J2158" i="28" s="1"/>
  <c r="J2159" i="28" s="1"/>
  <c r="J2160" i="28" s="1"/>
  <c r="J2161" i="28" s="1"/>
  <c r="J2162" i="28" s="1"/>
  <c r="J2163" i="28" s="1"/>
  <c r="J2164" i="28" s="1"/>
  <c r="J2165" i="28" s="1"/>
  <c r="J2166" i="28" s="1"/>
  <c r="J2167" i="28" s="1"/>
  <c r="J2168" i="28" s="1"/>
  <c r="J2169" i="28" s="1"/>
  <c r="J2170" i="28" s="1"/>
  <c r="J2171" i="28" s="1"/>
  <c r="J2172" i="28" s="1"/>
  <c r="J2173" i="28" s="1"/>
  <c r="J2174" i="28" s="1"/>
  <c r="J2175" i="28" s="1"/>
  <c r="J2176" i="28" s="1"/>
  <c r="J2177" i="28" s="1"/>
  <c r="J2178" i="28" s="1"/>
  <c r="J2179" i="28" s="1"/>
  <c r="J2180" i="28" s="1"/>
  <c r="J2181" i="28" s="1"/>
  <c r="J2182" i="28" s="1"/>
  <c r="J2183" i="28" s="1"/>
  <c r="J2184" i="28" s="1"/>
  <c r="J2185" i="28" s="1"/>
  <c r="J2186" i="28" s="1"/>
  <c r="J2187" i="28" s="1"/>
  <c r="J2188" i="28" s="1"/>
  <c r="J2189" i="28" s="1"/>
  <c r="J2190" i="28" s="1"/>
  <c r="J2191" i="28" s="1"/>
  <c r="J2192" i="28" s="1"/>
  <c r="J2193" i="28" s="1"/>
  <c r="J2194" i="28" s="1"/>
  <c r="J2195" i="28" s="1"/>
  <c r="J2196" i="28" s="1"/>
  <c r="J2197" i="28" s="1"/>
  <c r="J2198" i="28" s="1"/>
  <c r="J2199" i="28" s="1"/>
  <c r="J2200" i="28" s="1"/>
  <c r="J2201" i="28" s="1"/>
  <c r="J2202" i="28" s="1"/>
  <c r="J2203" i="28" s="1"/>
  <c r="J2204" i="28" s="1"/>
  <c r="J2205" i="28" s="1"/>
  <c r="J2206" i="28" s="1"/>
  <c r="J2207" i="28" s="1"/>
  <c r="J2208" i="28" s="1"/>
  <c r="J2209" i="28" s="1"/>
  <c r="J2210" i="28" s="1"/>
  <c r="J2211" i="28" s="1"/>
  <c r="J2212" i="28" s="1"/>
  <c r="J2213" i="28" s="1"/>
  <c r="J2214" i="28" s="1"/>
  <c r="J2215" i="28" s="1"/>
  <c r="J2216" i="28" s="1"/>
  <c r="J2217" i="28" s="1"/>
  <c r="J2218" i="28" s="1"/>
  <c r="J2219" i="28" s="1"/>
  <c r="J2220" i="28" s="1"/>
  <c r="J2221" i="28" s="1"/>
  <c r="J2222" i="28" s="1"/>
  <c r="J2223" i="28" s="1"/>
  <c r="J2224" i="28" s="1"/>
  <c r="J2225" i="28" s="1"/>
  <c r="J2226" i="28" s="1"/>
  <c r="J2227" i="28" s="1"/>
  <c r="J2228" i="28" s="1"/>
  <c r="J2229" i="28" s="1"/>
  <c r="J2230" i="28" s="1"/>
  <c r="J2231" i="28" s="1"/>
  <c r="J2232" i="28" s="1"/>
  <c r="J2233" i="28" s="1"/>
  <c r="J2234" i="28" s="1"/>
  <c r="J2235" i="28" s="1"/>
  <c r="J2236" i="28" s="1"/>
  <c r="J2237" i="28" s="1"/>
  <c r="J2238" i="28" s="1"/>
  <c r="J2239" i="28" s="1"/>
  <c r="J2240" i="28" s="1"/>
  <c r="J2241" i="28" s="1"/>
  <c r="J2242" i="28" s="1"/>
  <c r="J2243" i="28" s="1"/>
  <c r="J2244" i="28" s="1"/>
  <c r="J2245" i="28" s="1"/>
  <c r="J2246" i="28" s="1"/>
  <c r="J2247" i="28" s="1"/>
  <c r="J2248" i="28" s="1"/>
  <c r="J2249" i="28" s="1"/>
  <c r="J2250" i="28" s="1"/>
  <c r="J2251" i="28" s="1"/>
  <c r="J2252" i="28" s="1"/>
  <c r="J2253" i="28" s="1"/>
  <c r="J2254" i="28" s="1"/>
  <c r="J2255" i="28" s="1"/>
  <c r="J2256" i="28" s="1"/>
  <c r="J2257" i="28" s="1"/>
  <c r="J2258" i="28" s="1"/>
  <c r="J2259" i="28" s="1"/>
  <c r="J2260" i="28" s="1"/>
  <c r="J2261" i="28" s="1"/>
  <c r="J2262" i="28" s="1"/>
  <c r="J2263" i="28" s="1"/>
  <c r="J2264" i="28" s="1"/>
  <c r="J2265" i="28" s="1"/>
  <c r="J2266" i="28" s="1"/>
  <c r="J2267" i="28" s="1"/>
  <c r="J2268" i="28" s="1"/>
  <c r="J2269" i="28" s="1"/>
  <c r="J2270" i="28" s="1"/>
  <c r="J2271" i="28" s="1"/>
  <c r="J2272" i="28" s="1"/>
  <c r="J2273" i="28" s="1"/>
  <c r="J2274" i="28" s="1"/>
  <c r="J2275" i="28" s="1"/>
  <c r="J2276" i="28" s="1"/>
  <c r="J2277" i="28" s="1"/>
  <c r="J2278" i="28" s="1"/>
  <c r="J2279" i="28" s="1"/>
  <c r="J2280" i="28" s="1"/>
  <c r="J2281" i="28" s="1"/>
  <c r="J2282" i="28" s="1"/>
  <c r="J2283" i="28" s="1"/>
  <c r="J2284" i="28" s="1"/>
  <c r="J2285" i="28" s="1"/>
  <c r="J2286" i="28" s="1"/>
  <c r="J2287" i="28" s="1"/>
  <c r="J2288" i="28" s="1"/>
  <c r="J2289" i="28" s="1"/>
  <c r="J2290" i="28" s="1"/>
  <c r="J2291" i="28" s="1"/>
  <c r="J2292" i="28" s="1"/>
  <c r="J2293" i="28" s="1"/>
  <c r="J2294" i="28" s="1"/>
  <c r="J2295" i="28" s="1"/>
  <c r="J2296" i="28" s="1"/>
  <c r="J2297" i="28" s="1"/>
  <c r="J2298" i="28" s="1"/>
  <c r="J2299" i="28" s="1"/>
  <c r="J2300" i="28" s="1"/>
  <c r="J2301" i="28" s="1"/>
  <c r="J2302" i="28" s="1"/>
  <c r="J2303" i="28" s="1"/>
  <c r="J2304" i="28" s="1"/>
  <c r="J2305" i="28" s="1"/>
  <c r="J2306" i="28" s="1"/>
  <c r="J2307" i="28" s="1"/>
  <c r="J2308" i="28" s="1"/>
  <c r="J2309" i="28" s="1"/>
  <c r="J2310" i="28" s="1"/>
  <c r="J2311" i="28" s="1"/>
  <c r="J2312" i="28" s="1"/>
  <c r="J2313" i="28" s="1"/>
  <c r="J2314" i="28" s="1"/>
  <c r="J2315" i="28" s="1"/>
  <c r="J2316" i="28" s="1"/>
  <c r="J2317" i="28" s="1"/>
  <c r="J2318" i="28" s="1"/>
  <c r="J2319" i="28" s="1"/>
  <c r="J2320" i="28" s="1"/>
  <c r="J2321" i="28" s="1"/>
  <c r="J2322" i="28" s="1"/>
  <c r="J2323" i="28" s="1"/>
  <c r="J2324" i="28" s="1"/>
  <c r="J2325" i="28" s="1"/>
  <c r="J2326" i="28" s="1"/>
  <c r="J2327" i="28" s="1"/>
  <c r="J2328" i="28" s="1"/>
  <c r="J2329" i="28" s="1"/>
  <c r="J2330" i="28" s="1"/>
  <c r="J2331" i="28" s="1"/>
  <c r="J2332" i="28" s="1"/>
  <c r="J2333" i="28" s="1"/>
  <c r="J2334" i="28" s="1"/>
  <c r="J2335" i="28" s="1"/>
  <c r="J2336" i="28" s="1"/>
  <c r="J2337" i="28" s="1"/>
  <c r="J2338" i="28" s="1"/>
  <c r="J2339" i="28" s="1"/>
  <c r="J2340" i="28" s="1"/>
  <c r="J2341" i="28" s="1"/>
  <c r="J2342" i="28" s="1"/>
  <c r="J2343" i="28" s="1"/>
  <c r="J2344" i="28" s="1"/>
  <c r="J2345" i="28" s="1"/>
  <c r="J2346" i="28" s="1"/>
  <c r="J2347" i="28" s="1"/>
  <c r="J2348" i="28" s="1"/>
  <c r="J2349" i="28" s="1"/>
  <c r="J2350" i="28" s="1"/>
  <c r="J2351" i="28" s="1"/>
  <c r="J2352" i="28" s="1"/>
  <c r="J2353" i="28" s="1"/>
  <c r="J2354" i="28" s="1"/>
  <c r="J2355" i="28" s="1"/>
  <c r="J2356" i="28" s="1"/>
  <c r="J2357" i="28" s="1"/>
  <c r="J2358" i="28" s="1"/>
  <c r="J2359" i="28" s="1"/>
  <c r="J2360" i="28" s="1"/>
  <c r="J2361" i="28" s="1"/>
  <c r="J2362" i="28" s="1"/>
  <c r="J2363" i="28" s="1"/>
  <c r="J2364" i="28" s="1"/>
  <c r="J2365" i="28" s="1"/>
  <c r="J2366" i="28" s="1"/>
  <c r="J2367" i="28" s="1"/>
  <c r="J2368" i="28" s="1"/>
  <c r="J2369" i="28" s="1"/>
  <c r="J2370" i="28" s="1"/>
  <c r="J2371" i="28" s="1"/>
  <c r="J2372" i="28" s="1"/>
  <c r="J2373" i="28" s="1"/>
  <c r="J2374" i="28" s="1"/>
  <c r="J2375" i="28" s="1"/>
  <c r="J2376" i="28" s="1"/>
  <c r="J2377" i="28" s="1"/>
  <c r="J2378" i="28" s="1"/>
  <c r="J2379" i="28" s="1"/>
  <c r="J2380" i="28" s="1"/>
  <c r="J2381" i="28" s="1"/>
  <c r="J2382" i="28" s="1"/>
  <c r="J2383" i="28" s="1"/>
  <c r="J2384" i="28" s="1"/>
  <c r="J2385" i="28" s="1"/>
  <c r="J2386" i="28" s="1"/>
  <c r="J2387" i="28" s="1"/>
  <c r="J2388" i="28" s="1"/>
  <c r="J2389" i="28" s="1"/>
  <c r="J2390" i="28" s="1"/>
  <c r="J2391" i="28" s="1"/>
  <c r="J2392" i="28" s="1"/>
  <c r="J2393" i="28" s="1"/>
  <c r="J2394" i="28" s="1"/>
  <c r="J2395" i="28" s="1"/>
  <c r="J2396" i="28" s="1"/>
  <c r="J2397" i="28" s="1"/>
  <c r="J2398" i="28" s="1"/>
  <c r="J2399" i="28" s="1"/>
  <c r="J2400" i="28" s="1"/>
  <c r="J2401" i="28" s="1"/>
  <c r="J2402" i="28" s="1"/>
  <c r="J2403" i="28" s="1"/>
  <c r="J2404" i="28" s="1"/>
  <c r="J2405" i="28" s="1"/>
  <c r="J2406" i="28" s="1"/>
  <c r="J2407" i="28" s="1"/>
  <c r="J2408" i="28" s="1"/>
  <c r="J2409" i="28" s="1"/>
  <c r="J2410" i="28" s="1"/>
  <c r="J2411" i="28" s="1"/>
  <c r="J2412" i="28" s="1"/>
  <c r="J2413" i="28" s="1"/>
  <c r="J2414" i="28" s="1"/>
  <c r="J2415" i="28" s="1"/>
  <c r="J2416" i="28" s="1"/>
  <c r="J2417" i="28" s="1"/>
  <c r="J2418" i="28" s="1"/>
  <c r="J2419" i="28" s="1"/>
  <c r="J2420" i="28" s="1"/>
  <c r="J2421" i="28" s="1"/>
  <c r="J2422" i="28" s="1"/>
  <c r="J2423" i="28" s="1"/>
  <c r="J2424" i="28" s="1"/>
  <c r="J2425" i="28" s="1"/>
  <c r="J2426" i="28" s="1"/>
  <c r="J2427" i="28" s="1"/>
  <c r="J2428" i="28" s="1"/>
  <c r="J2429" i="28" s="1"/>
  <c r="J2430" i="28" s="1"/>
  <c r="J2431" i="28" s="1"/>
  <c r="J2432" i="28" s="1"/>
  <c r="J2433" i="28" s="1"/>
  <c r="J2434" i="28" s="1"/>
  <c r="J2435" i="28" s="1"/>
  <c r="J2436" i="28" s="1"/>
  <c r="J2437" i="28" s="1"/>
  <c r="J2438" i="28" s="1"/>
  <c r="J2439" i="28" s="1"/>
  <c r="J2440" i="28" s="1"/>
  <c r="J2441" i="28" s="1"/>
  <c r="J2442" i="28" s="1"/>
  <c r="J2443" i="28" s="1"/>
  <c r="J2444" i="28" s="1"/>
  <c r="J2445" i="28" s="1"/>
  <c r="J2446" i="28" s="1"/>
  <c r="J2447" i="28" s="1"/>
  <c r="J2448" i="28" s="1"/>
  <c r="J2449" i="28" s="1"/>
  <c r="J2450" i="28" s="1"/>
  <c r="J2451" i="28" s="1"/>
  <c r="J2452" i="28" s="1"/>
  <c r="J2453" i="28" s="1"/>
  <c r="J2454" i="28" s="1"/>
  <c r="J2455" i="28" s="1"/>
  <c r="J2456" i="28" s="1"/>
  <c r="J2457" i="28" s="1"/>
  <c r="J2458" i="28" s="1"/>
  <c r="J2459" i="28" s="1"/>
  <c r="J2460" i="28" s="1"/>
  <c r="J2461" i="28" s="1"/>
  <c r="J2462" i="28" s="1"/>
  <c r="J2463" i="28" s="1"/>
  <c r="J2464" i="28" s="1"/>
  <c r="J2465" i="28" s="1"/>
  <c r="J2466" i="28" s="1"/>
  <c r="J2467" i="28" s="1"/>
  <c r="J2468" i="28" s="1"/>
  <c r="J2469" i="28" s="1"/>
  <c r="J2470" i="28" s="1"/>
  <c r="J2471" i="28" s="1"/>
  <c r="J2472" i="28" s="1"/>
  <c r="J2473" i="28" s="1"/>
  <c r="J2474" i="28" s="1"/>
  <c r="J2475" i="28" s="1"/>
  <c r="J2476" i="28" s="1"/>
  <c r="J2477" i="28" s="1"/>
  <c r="J2478" i="28" s="1"/>
  <c r="J2479" i="28" s="1"/>
  <c r="J2480" i="28" s="1"/>
  <c r="J2481" i="28" s="1"/>
  <c r="J2482" i="28" s="1"/>
  <c r="J2483" i="28" s="1"/>
  <c r="J2484" i="28" s="1"/>
  <c r="J2485" i="28" s="1"/>
  <c r="J2486" i="28" s="1"/>
  <c r="J2487" i="28" s="1"/>
  <c r="J2488" i="28" s="1"/>
  <c r="J2489" i="28" s="1"/>
  <c r="J2490" i="28" s="1"/>
  <c r="J2491" i="28" s="1"/>
  <c r="J2492" i="28" s="1"/>
  <c r="J2493" i="28" s="1"/>
  <c r="J2494" i="28" s="1"/>
  <c r="J2495" i="28" s="1"/>
  <c r="J2496" i="28" s="1"/>
  <c r="J2497" i="28" s="1"/>
  <c r="J2498" i="28" s="1"/>
  <c r="J2499" i="28" s="1"/>
  <c r="J2500" i="28" s="1"/>
  <c r="J2501" i="28" s="1"/>
  <c r="J2502" i="28" s="1"/>
  <c r="J2503" i="28" s="1"/>
  <c r="J2504" i="28" s="1"/>
  <c r="J2505" i="28" s="1"/>
  <c r="J2506" i="28" s="1"/>
  <c r="J2507" i="28" s="1"/>
  <c r="J2508" i="28" s="1"/>
  <c r="J2509" i="28" s="1"/>
  <c r="J2510" i="28" s="1"/>
  <c r="J2511" i="28" s="1"/>
  <c r="J2512" i="28" s="1"/>
  <c r="J2513" i="28" s="1"/>
  <c r="J2514" i="28" s="1"/>
  <c r="J2515" i="28" s="1"/>
  <c r="J2516" i="28" s="1"/>
  <c r="J2517" i="28" s="1"/>
  <c r="J2518" i="28" s="1"/>
  <c r="J2519" i="28" s="1"/>
  <c r="J2520" i="28" s="1"/>
  <c r="J2521" i="28" s="1"/>
  <c r="J2522" i="28" s="1"/>
  <c r="J2523" i="28" s="1"/>
  <c r="J2524" i="28" s="1"/>
  <c r="J2525" i="28" s="1"/>
  <c r="J2526" i="28" s="1"/>
  <c r="J2527" i="28" s="1"/>
  <c r="J2528" i="28" s="1"/>
  <c r="J2529" i="28" s="1"/>
  <c r="J2530" i="28" s="1"/>
  <c r="J2531" i="28" s="1"/>
  <c r="J2532" i="28" s="1"/>
  <c r="J2533" i="28" s="1"/>
  <c r="J2534" i="28" s="1"/>
  <c r="J2535" i="28" s="1"/>
  <c r="J2536" i="28" s="1"/>
  <c r="J2537" i="28" s="1"/>
  <c r="J2538" i="28" s="1"/>
  <c r="J2539" i="28" s="1"/>
  <c r="J2540" i="28" s="1"/>
  <c r="J2541" i="28" s="1"/>
  <c r="J2542" i="28" s="1"/>
  <c r="J2543" i="28" s="1"/>
  <c r="J2544" i="28" s="1"/>
  <c r="J2545" i="28" s="1"/>
  <c r="J2546" i="28" s="1"/>
  <c r="J2547" i="28" s="1"/>
  <c r="J2548" i="28" s="1"/>
  <c r="J2549" i="28" s="1"/>
  <c r="J2550" i="28" s="1"/>
  <c r="J2551" i="28" s="1"/>
  <c r="J2552" i="28" s="1"/>
  <c r="J2553" i="28" s="1"/>
  <c r="J2554" i="28" s="1"/>
  <c r="J2555" i="28" s="1"/>
  <c r="J2556" i="28" s="1"/>
  <c r="J2557" i="28" s="1"/>
  <c r="J2558" i="28" s="1"/>
  <c r="J2559" i="28" s="1"/>
  <c r="J2560" i="28" s="1"/>
  <c r="J2561" i="28" s="1"/>
  <c r="J2562" i="28" s="1"/>
  <c r="J2563" i="28" s="1"/>
  <c r="J2564" i="28" s="1"/>
  <c r="J2565" i="28" s="1"/>
  <c r="J2566" i="28" s="1"/>
  <c r="J2567" i="28" s="1"/>
  <c r="J2568" i="28" s="1"/>
  <c r="J2569" i="28" s="1"/>
  <c r="J2570" i="28" s="1"/>
  <c r="J2571" i="28" s="1"/>
  <c r="J2572" i="28" s="1"/>
  <c r="J2573" i="28" s="1"/>
  <c r="J2574" i="28" s="1"/>
  <c r="J2575" i="28" s="1"/>
  <c r="J2576" i="28" s="1"/>
  <c r="J2577" i="28" s="1"/>
  <c r="J2578" i="28" s="1"/>
  <c r="J2579" i="28" s="1"/>
  <c r="J2580" i="28" s="1"/>
  <c r="J2581" i="28" s="1"/>
  <c r="J2582" i="28" s="1"/>
  <c r="J2583" i="28" s="1"/>
  <c r="J2584" i="28" s="1"/>
  <c r="J2585" i="28" s="1"/>
  <c r="J2586" i="28" s="1"/>
  <c r="J2587" i="28" s="1"/>
  <c r="J2588" i="28" s="1"/>
  <c r="J2589" i="28" s="1"/>
  <c r="J2590" i="28" s="1"/>
  <c r="J2591" i="28" s="1"/>
  <c r="J2592" i="28" s="1"/>
  <c r="J2593" i="28" s="1"/>
  <c r="J2594" i="28" s="1"/>
  <c r="J2595" i="28" s="1"/>
  <c r="J2596" i="28" s="1"/>
  <c r="J2597" i="28" s="1"/>
  <c r="J2598" i="28" s="1"/>
  <c r="J2599" i="28" s="1"/>
  <c r="J2600" i="28" s="1"/>
  <c r="J2601" i="28" s="1"/>
  <c r="J2602" i="28" s="1"/>
  <c r="J2603" i="28" s="1"/>
  <c r="J2604" i="28" s="1"/>
  <c r="J2605" i="28" s="1"/>
  <c r="J2606" i="28" s="1"/>
  <c r="J2607" i="28" s="1"/>
  <c r="J2608" i="28" s="1"/>
  <c r="J2609" i="28" s="1"/>
  <c r="J2610" i="28" s="1"/>
  <c r="J2611" i="28" s="1"/>
  <c r="J2612" i="28" s="1"/>
  <c r="J2613" i="28" s="1"/>
  <c r="J2614" i="28" s="1"/>
  <c r="J2615" i="28" s="1"/>
  <c r="J2616" i="28" s="1"/>
  <c r="J2617" i="28" s="1"/>
  <c r="J2618" i="28" s="1"/>
  <c r="J2619" i="28" s="1"/>
  <c r="J2620" i="28" s="1"/>
  <c r="J2621" i="28" s="1"/>
  <c r="J2622" i="28" s="1"/>
  <c r="J2623" i="28" s="1"/>
  <c r="J2624" i="28" s="1"/>
  <c r="J2625" i="28" s="1"/>
  <c r="J2626" i="28" s="1"/>
  <c r="J2627" i="28" s="1"/>
  <c r="J2628" i="28" s="1"/>
  <c r="J2629" i="28" s="1"/>
  <c r="J2630" i="28" s="1"/>
  <c r="J2631" i="28" s="1"/>
  <c r="J2632" i="28" s="1"/>
  <c r="J2633" i="28" s="1"/>
  <c r="J2634" i="28" s="1"/>
  <c r="J2635" i="28" s="1"/>
  <c r="J2636" i="28" s="1"/>
  <c r="J2637" i="28" s="1"/>
  <c r="J2638" i="28" s="1"/>
  <c r="J2639" i="28" s="1"/>
  <c r="J2640" i="28" s="1"/>
  <c r="J2641" i="28" s="1"/>
  <c r="J2642" i="28" s="1"/>
  <c r="J2643" i="28" s="1"/>
  <c r="J2644" i="28" s="1"/>
  <c r="J2645" i="28" s="1"/>
  <c r="J2646" i="28" s="1"/>
  <c r="J2647" i="28" s="1"/>
  <c r="J2648" i="28" s="1"/>
  <c r="J2649" i="28" s="1"/>
  <c r="J2650" i="28" s="1"/>
  <c r="J2651" i="28" s="1"/>
  <c r="J2652" i="28" s="1"/>
  <c r="J2653" i="28" s="1"/>
  <c r="J2654" i="28" s="1"/>
  <c r="J2655" i="28" s="1"/>
  <c r="J2656" i="28" s="1"/>
  <c r="J2657" i="28" s="1"/>
  <c r="J2658" i="28" s="1"/>
  <c r="J2659" i="28" s="1"/>
  <c r="J2660" i="28" s="1"/>
  <c r="J2661" i="28" s="1"/>
  <c r="J2662" i="28" s="1"/>
  <c r="J2663" i="28" s="1"/>
  <c r="J2664" i="28" s="1"/>
  <c r="J2665" i="28" s="1"/>
  <c r="J2666" i="28" s="1"/>
  <c r="J2667" i="28" s="1"/>
  <c r="J2668" i="28" s="1"/>
  <c r="J2669" i="28" s="1"/>
  <c r="J2670" i="28" s="1"/>
  <c r="J2671" i="28" s="1"/>
  <c r="J2672" i="28" s="1"/>
  <c r="J2673" i="28" s="1"/>
  <c r="J2674" i="28" s="1"/>
  <c r="J2675" i="28" s="1"/>
  <c r="J2676" i="28" s="1"/>
  <c r="J2677" i="28" s="1"/>
  <c r="J2678" i="28" s="1"/>
  <c r="J2679" i="28" s="1"/>
  <c r="J2680" i="28" s="1"/>
  <c r="J2681" i="28" s="1"/>
  <c r="J2682" i="28" s="1"/>
  <c r="J2683" i="28" s="1"/>
  <c r="J2684" i="28" s="1"/>
  <c r="J2685" i="28" s="1"/>
  <c r="J2686" i="28" s="1"/>
  <c r="J2687" i="28" s="1"/>
  <c r="J2688" i="28" s="1"/>
  <c r="J2689" i="28" s="1"/>
  <c r="J2690" i="28" s="1"/>
  <c r="J2691" i="28" s="1"/>
  <c r="J2692" i="28" s="1"/>
  <c r="J2693" i="28" s="1"/>
  <c r="J2694" i="28" s="1"/>
  <c r="J2695" i="28" s="1"/>
  <c r="J2696" i="28" s="1"/>
  <c r="J2697" i="28" s="1"/>
  <c r="J2698" i="28" s="1"/>
  <c r="J2699" i="28" s="1"/>
  <c r="J2700" i="28" s="1"/>
  <c r="J2701" i="28" s="1"/>
  <c r="J2702" i="28" s="1"/>
  <c r="J2703" i="28" s="1"/>
  <c r="J2704" i="28" s="1"/>
  <c r="J2705" i="28" s="1"/>
  <c r="J2706" i="28" s="1"/>
  <c r="J2707" i="28" s="1"/>
  <c r="J2708" i="28" s="1"/>
  <c r="J2709" i="28" s="1"/>
  <c r="J2710" i="28" s="1"/>
  <c r="J2711" i="28" s="1"/>
  <c r="J2712" i="28" s="1"/>
  <c r="J2713" i="28" s="1"/>
  <c r="J2714" i="28" s="1"/>
  <c r="J2715" i="28" s="1"/>
  <c r="J2716" i="28" s="1"/>
  <c r="J2717" i="28" s="1"/>
  <c r="J2718" i="28" s="1"/>
  <c r="J2719" i="28" s="1"/>
  <c r="J2720" i="28" s="1"/>
  <c r="J2721" i="28" s="1"/>
  <c r="J2722" i="28" s="1"/>
  <c r="J2723" i="28" s="1"/>
  <c r="J2724" i="28" s="1"/>
  <c r="J2725" i="28" s="1"/>
  <c r="J2726" i="28" s="1"/>
  <c r="J2727" i="28" s="1"/>
  <c r="J2728" i="28" s="1"/>
  <c r="J2729" i="28" s="1"/>
  <c r="J2730" i="28" s="1"/>
  <c r="J2731" i="28" s="1"/>
  <c r="J2732" i="28" s="1"/>
  <c r="J2733" i="28" s="1"/>
  <c r="J2734" i="28" s="1"/>
  <c r="J2735" i="28" s="1"/>
  <c r="J2736" i="28" s="1"/>
  <c r="J2737" i="28" s="1"/>
  <c r="J2738" i="28" s="1"/>
  <c r="J2739" i="28" s="1"/>
  <c r="J2740" i="28" s="1"/>
  <c r="J2741" i="28" s="1"/>
  <c r="J2742" i="28" s="1"/>
  <c r="J2743" i="28" s="1"/>
  <c r="J2744" i="28" s="1"/>
  <c r="J2745" i="28" s="1"/>
  <c r="J2746" i="28" s="1"/>
  <c r="J2747" i="28" s="1"/>
  <c r="J2748" i="28" s="1"/>
  <c r="J2749" i="28" s="1"/>
  <c r="J2750" i="28" s="1"/>
  <c r="J2751" i="28" s="1"/>
  <c r="J2752" i="28" s="1"/>
  <c r="J2753" i="28" s="1"/>
  <c r="J2754" i="28" s="1"/>
  <c r="J2755" i="28" s="1"/>
  <c r="J2756" i="28" s="1"/>
  <c r="J2757" i="28" s="1"/>
  <c r="J2758" i="28" s="1"/>
  <c r="J2759" i="28" s="1"/>
  <c r="J2760" i="28" s="1"/>
  <c r="J2761" i="28" s="1"/>
  <c r="J2762" i="28" s="1"/>
  <c r="J2763" i="28" s="1"/>
  <c r="J2764" i="28" s="1"/>
  <c r="J2765" i="28" s="1"/>
  <c r="J2766" i="28" s="1"/>
  <c r="J2767" i="28" s="1"/>
  <c r="J2768" i="28" s="1"/>
  <c r="J2769" i="28" s="1"/>
  <c r="J2770" i="28" s="1"/>
  <c r="J2771" i="28" s="1"/>
  <c r="J2772" i="28" s="1"/>
  <c r="J2773" i="28" s="1"/>
  <c r="J2774" i="28" s="1"/>
  <c r="J2775" i="28" s="1"/>
  <c r="J2776" i="28" s="1"/>
  <c r="J2777" i="28" s="1"/>
  <c r="J2778" i="28" s="1"/>
  <c r="J2779" i="28" s="1"/>
  <c r="J2780" i="28" s="1"/>
  <c r="J2781" i="28" s="1"/>
  <c r="J2782" i="28" s="1"/>
  <c r="J2783" i="28" s="1"/>
  <c r="J2784" i="28" s="1"/>
  <c r="J2785" i="28" s="1"/>
  <c r="J2786" i="28" s="1"/>
  <c r="J2787" i="28" s="1"/>
  <c r="J2788" i="28" s="1"/>
  <c r="J2789" i="28" s="1"/>
  <c r="J2790" i="28" s="1"/>
  <c r="J2791" i="28" s="1"/>
  <c r="J2792" i="28" s="1"/>
  <c r="J2793" i="28" s="1"/>
  <c r="J2794" i="28" s="1"/>
  <c r="J2795" i="28" s="1"/>
  <c r="J2796" i="28" s="1"/>
  <c r="J2797" i="28" s="1"/>
  <c r="J2798" i="28" s="1"/>
  <c r="J2799" i="28" s="1"/>
  <c r="J2800" i="28" s="1"/>
  <c r="J2801" i="28" s="1"/>
  <c r="J2802" i="28" s="1"/>
  <c r="J2803" i="28" s="1"/>
  <c r="J2804" i="28" s="1"/>
  <c r="J2805" i="28" s="1"/>
  <c r="J2806" i="28" s="1"/>
  <c r="J2807" i="28" s="1"/>
  <c r="J2808" i="28" s="1"/>
  <c r="J2809" i="28" s="1"/>
  <c r="J2810" i="28" s="1"/>
  <c r="J2811" i="28" s="1"/>
  <c r="J2812" i="28" s="1"/>
  <c r="J2813" i="28" s="1"/>
  <c r="J2814" i="28" s="1"/>
  <c r="J2815" i="28" s="1"/>
  <c r="J2816" i="28" s="1"/>
  <c r="J2817" i="28" s="1"/>
  <c r="J2818" i="28" s="1"/>
  <c r="J2819" i="28" s="1"/>
  <c r="J2820" i="28" s="1"/>
  <c r="J2821" i="28" s="1"/>
  <c r="J2822" i="28" s="1"/>
  <c r="J2823" i="28" s="1"/>
  <c r="J2824" i="28" s="1"/>
  <c r="J2825" i="28" s="1"/>
  <c r="J2826" i="28" s="1"/>
  <c r="J2827" i="28" s="1"/>
  <c r="J2828" i="28" s="1"/>
  <c r="J2829" i="28" s="1"/>
  <c r="J2830" i="28" s="1"/>
  <c r="J2831" i="28" s="1"/>
  <c r="J2832" i="28" s="1"/>
  <c r="J2833" i="28" s="1"/>
  <c r="J2834" i="28" s="1"/>
  <c r="J2835" i="28" s="1"/>
  <c r="J2836" i="28" s="1"/>
  <c r="J2837" i="28" s="1"/>
  <c r="J2838" i="28" s="1"/>
  <c r="J2839" i="28" s="1"/>
  <c r="J2840" i="28" s="1"/>
  <c r="J2841" i="28" s="1"/>
  <c r="J2842" i="28" s="1"/>
  <c r="J2843" i="28" s="1"/>
  <c r="J2844" i="28" s="1"/>
  <c r="J2845" i="28" s="1"/>
  <c r="J2846" i="28" s="1"/>
  <c r="J2847" i="28" s="1"/>
  <c r="J2848" i="28" s="1"/>
  <c r="J2849" i="28" s="1"/>
  <c r="J2850" i="28" s="1"/>
  <c r="J2851" i="28" s="1"/>
  <c r="J2852" i="28" s="1"/>
  <c r="J2853" i="28" s="1"/>
  <c r="J2854" i="28" s="1"/>
  <c r="J2855" i="28" s="1"/>
  <c r="J2856" i="28" s="1"/>
  <c r="J2857" i="28" s="1"/>
  <c r="J2858" i="28" s="1"/>
  <c r="J2859" i="28" s="1"/>
  <c r="J2860" i="28" s="1"/>
  <c r="J2861" i="28" s="1"/>
  <c r="J2862" i="28" s="1"/>
  <c r="J2863" i="28" s="1"/>
  <c r="J2864" i="28" s="1"/>
  <c r="J2865" i="28" s="1"/>
  <c r="J2866" i="28" s="1"/>
  <c r="J2867" i="28" s="1"/>
  <c r="J2868" i="28" s="1"/>
  <c r="J2869" i="28" s="1"/>
  <c r="J2870" i="28" s="1"/>
  <c r="J2871" i="28" s="1"/>
  <c r="J2872" i="28" s="1"/>
  <c r="J2873" i="28" s="1"/>
  <c r="J2874" i="28" s="1"/>
  <c r="J2875" i="28" s="1"/>
  <c r="J2876" i="28" s="1"/>
  <c r="J2877" i="28" s="1"/>
  <c r="J2878" i="28" s="1"/>
  <c r="J2879" i="28" s="1"/>
  <c r="J2880" i="28" s="1"/>
  <c r="J2881" i="28" s="1"/>
  <c r="J2882" i="28" s="1"/>
  <c r="J2883" i="28" s="1"/>
  <c r="J2884" i="28" s="1"/>
  <c r="J2885" i="28" s="1"/>
  <c r="J2886" i="28" s="1"/>
  <c r="J2887" i="28" s="1"/>
  <c r="J2888" i="28" s="1"/>
  <c r="J2889" i="28" s="1"/>
  <c r="J2890" i="28" s="1"/>
  <c r="J2891" i="28" s="1"/>
  <c r="J2892" i="28" s="1"/>
  <c r="J2893" i="28" s="1"/>
  <c r="J2894" i="28" s="1"/>
  <c r="J2895" i="28" s="1"/>
  <c r="J2896" i="28" s="1"/>
  <c r="J2897" i="28" s="1"/>
  <c r="J2898" i="28" s="1"/>
  <c r="J2899" i="28" s="1"/>
  <c r="J2900" i="28" s="1"/>
  <c r="J2901" i="28" s="1"/>
  <c r="J2902" i="28" s="1"/>
  <c r="J2903" i="28" s="1"/>
  <c r="J2904" i="28" s="1"/>
  <c r="J2905" i="28" s="1"/>
  <c r="J2906" i="28" s="1"/>
  <c r="J2907" i="28" s="1"/>
  <c r="J2908" i="28" s="1"/>
  <c r="J2909" i="28" s="1"/>
  <c r="J2910" i="28" s="1"/>
  <c r="J2911" i="28" s="1"/>
  <c r="J2912" i="28" s="1"/>
  <c r="J2913" i="28" s="1"/>
  <c r="J2914" i="28" s="1"/>
  <c r="J2915" i="28" s="1"/>
  <c r="J2916" i="28" s="1"/>
  <c r="J2917" i="28" s="1"/>
  <c r="J2918" i="28" s="1"/>
  <c r="J2919" i="28" s="1"/>
  <c r="J2920" i="28" s="1"/>
  <c r="J2921" i="28" s="1"/>
  <c r="J2922" i="28" s="1"/>
  <c r="J2923" i="28" s="1"/>
  <c r="J2924" i="28" s="1"/>
  <c r="J2925" i="28" s="1"/>
  <c r="J2926" i="28" s="1"/>
  <c r="J2927" i="28" s="1"/>
  <c r="J2928" i="28" s="1"/>
  <c r="J2929" i="28" s="1"/>
  <c r="J2930" i="28" s="1"/>
  <c r="J2931" i="28" s="1"/>
  <c r="J2932" i="28" s="1"/>
  <c r="J2933" i="28" s="1"/>
  <c r="J2934" i="28" s="1"/>
  <c r="J2935" i="28" s="1"/>
  <c r="J2936" i="28" s="1"/>
  <c r="J2937" i="28" s="1"/>
  <c r="J2938" i="28" s="1"/>
  <c r="J2939" i="28" s="1"/>
  <c r="J2940" i="28" s="1"/>
  <c r="J2941" i="28" s="1"/>
  <c r="J2942" i="28" s="1"/>
  <c r="J2943" i="28" s="1"/>
  <c r="J2944" i="28" s="1"/>
  <c r="J2945" i="28" s="1"/>
  <c r="J2946" i="28" s="1"/>
  <c r="J2947" i="28" s="1"/>
  <c r="J2948" i="28" s="1"/>
  <c r="J2949" i="28" s="1"/>
  <c r="J2950" i="28" s="1"/>
  <c r="J2951" i="28" s="1"/>
  <c r="J2952" i="28" s="1"/>
  <c r="J2953" i="28" s="1"/>
  <c r="J2954" i="28" s="1"/>
  <c r="J2955" i="28" s="1"/>
  <c r="J2956" i="28" s="1"/>
  <c r="J2957" i="28" s="1"/>
  <c r="J2958" i="28" s="1"/>
  <c r="J2959" i="28" s="1"/>
  <c r="J2960" i="28" s="1"/>
  <c r="J2961" i="28" s="1"/>
  <c r="J2962" i="28" s="1"/>
  <c r="J2963" i="28" s="1"/>
  <c r="J2964" i="28" s="1"/>
  <c r="J2965" i="28" s="1"/>
  <c r="J2966" i="28" s="1"/>
  <c r="J2967" i="28" s="1"/>
  <c r="J2968" i="28" s="1"/>
  <c r="J2969" i="28" s="1"/>
  <c r="J2970" i="28" s="1"/>
  <c r="J2971" i="28" s="1"/>
  <c r="J2972" i="28" s="1"/>
  <c r="J2973" i="28" s="1"/>
  <c r="J2974" i="28" s="1"/>
  <c r="J2975" i="28" s="1"/>
  <c r="J2976" i="28" s="1"/>
  <c r="J2977" i="28" s="1"/>
  <c r="J2978" i="28" s="1"/>
  <c r="J2979" i="28" s="1"/>
  <c r="J2980" i="28" s="1"/>
  <c r="J2981" i="28" s="1"/>
  <c r="J2982" i="28" s="1"/>
  <c r="J2983" i="28" s="1"/>
  <c r="J2984" i="28" s="1"/>
  <c r="J2985" i="28" s="1"/>
  <c r="J2986" i="28" s="1"/>
  <c r="J2987" i="28" s="1"/>
  <c r="J2988" i="28" s="1"/>
  <c r="J2989" i="28" s="1"/>
  <c r="J2990" i="28" s="1"/>
  <c r="J2991" i="28" s="1"/>
  <c r="J2992" i="28" s="1"/>
  <c r="J2993" i="28" s="1"/>
  <c r="J2994" i="28" s="1"/>
  <c r="J2995" i="28" s="1"/>
  <c r="J2996" i="28" s="1"/>
  <c r="J2997" i="28" s="1"/>
  <c r="J2998" i="28" s="1"/>
  <c r="J2999" i="28" s="1"/>
  <c r="J3000" i="28" s="1"/>
  <c r="J3001" i="28" s="1"/>
  <c r="J3002" i="28" s="1"/>
  <c r="J3003" i="28" s="1"/>
  <c r="J3004" i="28" s="1"/>
  <c r="J3005" i="28" s="1"/>
  <c r="J3006" i="28" s="1"/>
  <c r="J3007" i="28" s="1"/>
  <c r="J3008" i="28" s="1"/>
  <c r="J3009" i="28" s="1"/>
  <c r="J3010" i="28" s="1"/>
  <c r="J3011" i="28" s="1"/>
  <c r="J3012" i="28" s="1"/>
  <c r="J3013" i="28" s="1"/>
  <c r="J3014" i="28" s="1"/>
  <c r="J3015" i="28" s="1"/>
  <c r="J3016" i="28" s="1"/>
  <c r="J3017" i="28" s="1"/>
  <c r="J3018" i="28" s="1"/>
  <c r="J3019" i="28" s="1"/>
  <c r="J3020" i="28" s="1"/>
  <c r="J3021" i="28" s="1"/>
  <c r="J3022" i="28" s="1"/>
  <c r="J3023" i="28" s="1"/>
  <c r="J3024" i="28" s="1"/>
  <c r="J3025" i="28" s="1"/>
  <c r="J3026" i="28" s="1"/>
  <c r="J3027" i="28" s="1"/>
  <c r="J3028" i="28" s="1"/>
  <c r="J3029" i="28" s="1"/>
  <c r="J3030" i="28" s="1"/>
  <c r="J3031" i="28" s="1"/>
  <c r="J3032" i="28" s="1"/>
  <c r="J3033" i="28" s="1"/>
  <c r="J3034" i="28" s="1"/>
  <c r="J3035" i="28" s="1"/>
  <c r="J3036" i="28" s="1"/>
  <c r="J3037" i="28" s="1"/>
  <c r="J3038" i="28" s="1"/>
  <c r="J3039" i="28" s="1"/>
  <c r="J3040" i="28" s="1"/>
  <c r="J3041" i="28" s="1"/>
  <c r="J3042" i="28" s="1"/>
  <c r="J3043" i="28" s="1"/>
  <c r="J3044" i="28" s="1"/>
  <c r="J3045" i="28" s="1"/>
  <c r="J3046" i="28" s="1"/>
  <c r="J3047" i="28" s="1"/>
  <c r="J3048" i="28" s="1"/>
  <c r="J3049" i="28" s="1"/>
  <c r="J3050" i="28" s="1"/>
  <c r="J3051" i="28" s="1"/>
  <c r="J3052" i="28" s="1"/>
  <c r="J3053" i="28" s="1"/>
  <c r="J3054" i="28" s="1"/>
  <c r="J3055" i="28" s="1"/>
  <c r="J3056" i="28" s="1"/>
  <c r="J3057" i="28" s="1"/>
  <c r="J3058" i="28" s="1"/>
  <c r="J3059" i="28" s="1"/>
  <c r="J3060" i="28" s="1"/>
  <c r="J3061" i="28" s="1"/>
  <c r="J3062" i="28" s="1"/>
  <c r="J3063" i="28" s="1"/>
  <c r="J3064" i="28" s="1"/>
  <c r="J3065" i="28" s="1"/>
  <c r="J3066" i="28" s="1"/>
  <c r="J3067" i="28" s="1"/>
  <c r="J3068" i="28" s="1"/>
  <c r="J3069" i="28" s="1"/>
  <c r="J3070" i="28" s="1"/>
  <c r="J3071" i="28" s="1"/>
  <c r="J3072" i="28" s="1"/>
  <c r="J3073" i="28" s="1"/>
  <c r="J3074" i="28" s="1"/>
  <c r="J3075" i="28" s="1"/>
  <c r="J3076" i="28" s="1"/>
  <c r="J3077" i="28" s="1"/>
  <c r="J3078" i="28" s="1"/>
  <c r="J3079" i="28" s="1"/>
  <c r="J3080" i="28" s="1"/>
  <c r="J3081" i="28" s="1"/>
  <c r="J3082" i="28" s="1"/>
  <c r="J3083" i="28" s="1"/>
  <c r="J3084" i="28" s="1"/>
  <c r="J3085" i="28" s="1"/>
  <c r="J3086" i="28" s="1"/>
  <c r="J3087" i="28" s="1"/>
  <c r="J3088" i="28" s="1"/>
  <c r="J3089" i="28" s="1"/>
  <c r="J3090" i="28" s="1"/>
  <c r="J3091" i="28" s="1"/>
  <c r="J3092" i="28" s="1"/>
  <c r="J3093" i="28" s="1"/>
  <c r="J3094" i="28" s="1"/>
  <c r="J3095" i="28" s="1"/>
  <c r="J3096" i="28" s="1"/>
  <c r="J3097" i="28" s="1"/>
  <c r="J3098" i="28" s="1"/>
  <c r="J3099" i="28" s="1"/>
  <c r="J3100" i="28" s="1"/>
  <c r="J3101" i="28" s="1"/>
  <c r="J3102" i="28" s="1"/>
  <c r="J3103" i="28" s="1"/>
  <c r="J3104" i="28" s="1"/>
  <c r="J3105" i="28" s="1"/>
  <c r="J3106" i="28" s="1"/>
  <c r="J3107" i="28" s="1"/>
  <c r="J3108" i="28" s="1"/>
  <c r="J3109" i="28" s="1"/>
  <c r="J3110" i="28" s="1"/>
  <c r="J3111" i="28" s="1"/>
  <c r="J3112" i="28" s="1"/>
  <c r="J3113" i="28" s="1"/>
  <c r="J3114" i="28" s="1"/>
  <c r="J3115" i="28" s="1"/>
  <c r="J3116" i="28" s="1"/>
  <c r="J3117" i="28" s="1"/>
  <c r="J3118" i="28" s="1"/>
  <c r="J3119" i="28" s="1"/>
  <c r="J3120" i="28" s="1"/>
  <c r="J3121" i="28" s="1"/>
  <c r="J3122" i="28" s="1"/>
  <c r="J3123" i="28" s="1"/>
  <c r="J3124" i="28" s="1"/>
  <c r="J3125" i="28" s="1"/>
  <c r="J3126" i="28" s="1"/>
  <c r="J3127" i="28" s="1"/>
  <c r="J3128" i="28" s="1"/>
  <c r="J3129" i="28" s="1"/>
  <c r="J3130" i="28" s="1"/>
  <c r="J3131" i="28" s="1"/>
  <c r="J3132" i="28" s="1"/>
  <c r="J3133" i="28" s="1"/>
  <c r="J3134" i="28" s="1"/>
  <c r="J3135" i="28" s="1"/>
  <c r="J3136" i="28" s="1"/>
  <c r="J3137" i="28" s="1"/>
  <c r="J3138" i="28" s="1"/>
  <c r="J3139" i="28" s="1"/>
  <c r="J3140" i="28" s="1"/>
  <c r="J3141" i="28" s="1"/>
  <c r="J3142" i="28" s="1"/>
  <c r="J3143" i="28" s="1"/>
  <c r="J3144" i="28" s="1"/>
  <c r="J3145" i="28" s="1"/>
  <c r="J3146" i="28" s="1"/>
  <c r="J3147" i="28" s="1"/>
  <c r="J3148" i="28" s="1"/>
  <c r="J3149" i="28" s="1"/>
  <c r="J3150" i="28" s="1"/>
  <c r="J3151" i="28" s="1"/>
  <c r="J3152" i="28" s="1"/>
  <c r="J3153" i="28" s="1"/>
  <c r="J3154" i="28" s="1"/>
  <c r="J3155" i="28" s="1"/>
  <c r="J3156" i="28" s="1"/>
  <c r="J3157" i="28" s="1"/>
  <c r="J3158" i="28" s="1"/>
  <c r="J3159" i="28" s="1"/>
  <c r="J3160" i="28" s="1"/>
  <c r="J3161" i="28" s="1"/>
  <c r="J3162" i="28" s="1"/>
  <c r="J3163" i="28" s="1"/>
  <c r="J3164" i="28" s="1"/>
  <c r="J3165" i="28" s="1"/>
  <c r="J3166" i="28" s="1"/>
  <c r="J3167" i="28" s="1"/>
  <c r="J3168" i="28" s="1"/>
  <c r="J3169" i="28" s="1"/>
  <c r="J3170" i="28" s="1"/>
  <c r="J3171" i="28" s="1"/>
  <c r="J3172" i="28" s="1"/>
  <c r="J3173" i="28" s="1"/>
  <c r="J3174" i="28" s="1"/>
  <c r="J3175" i="28" s="1"/>
  <c r="J3176" i="28" s="1"/>
  <c r="J3177" i="28" s="1"/>
  <c r="J3178" i="28" s="1"/>
  <c r="J3179" i="28" s="1"/>
  <c r="J3180" i="28" s="1"/>
  <c r="J3181" i="28" s="1"/>
  <c r="J3182" i="28" s="1"/>
  <c r="J3183" i="28" s="1"/>
  <c r="J3184" i="28" s="1"/>
  <c r="J3185" i="28" s="1"/>
  <c r="J3186" i="28" s="1"/>
  <c r="J3187" i="28" s="1"/>
  <c r="J3188" i="28" s="1"/>
  <c r="J3189" i="28" s="1"/>
  <c r="J3190" i="28" s="1"/>
  <c r="J3191" i="28" s="1"/>
  <c r="J3192" i="28" s="1"/>
  <c r="J3193" i="28" s="1"/>
  <c r="J3194" i="28" s="1"/>
  <c r="J3195" i="28" s="1"/>
  <c r="J3196" i="28" s="1"/>
  <c r="J3197" i="28" s="1"/>
  <c r="J3198" i="28" s="1"/>
  <c r="J3199" i="28" s="1"/>
  <c r="J3200" i="28" s="1"/>
  <c r="J3201" i="28" s="1"/>
  <c r="J3202" i="28" s="1"/>
  <c r="J3203" i="28" s="1"/>
  <c r="J3204" i="28" s="1"/>
  <c r="J3205" i="28" s="1"/>
  <c r="J3206" i="28" s="1"/>
  <c r="J3207" i="28" s="1"/>
  <c r="J3208" i="28" s="1"/>
  <c r="J3209" i="28" s="1"/>
  <c r="J3210" i="28" s="1"/>
  <c r="J3211" i="28" s="1"/>
  <c r="J3212" i="28" s="1"/>
  <c r="J3213" i="28" s="1"/>
  <c r="J3214" i="28" s="1"/>
  <c r="J3215" i="28" s="1"/>
  <c r="J3216" i="28" s="1"/>
  <c r="J3217" i="28" s="1"/>
  <c r="J3218" i="28" s="1"/>
  <c r="J3219" i="28" s="1"/>
  <c r="J3220" i="28" s="1"/>
  <c r="J3221" i="28" s="1"/>
  <c r="J3222" i="28" s="1"/>
  <c r="J3223" i="28" s="1"/>
  <c r="J3224" i="28" s="1"/>
  <c r="J3225" i="28" s="1"/>
  <c r="J3226" i="28" s="1"/>
  <c r="J3227" i="28" s="1"/>
  <c r="J3228" i="28" s="1"/>
  <c r="J3229" i="28" s="1"/>
  <c r="J3230" i="28" s="1"/>
  <c r="J3231" i="28" s="1"/>
  <c r="J3232" i="28" s="1"/>
  <c r="J3233" i="28" s="1"/>
  <c r="J3234" i="28" s="1"/>
  <c r="J3235" i="28" s="1"/>
  <c r="J3236" i="28" s="1"/>
  <c r="J3237" i="28" s="1"/>
  <c r="J3238" i="28" s="1"/>
  <c r="J3239" i="28" s="1"/>
  <c r="J3240" i="28" s="1"/>
  <c r="J3241" i="28" s="1"/>
  <c r="J3242" i="28" s="1"/>
  <c r="J3243" i="28" s="1"/>
  <c r="J3244" i="28" s="1"/>
  <c r="J3245" i="28" s="1"/>
  <c r="J3246" i="28" s="1"/>
  <c r="J3247" i="28" s="1"/>
  <c r="J3248" i="28" s="1"/>
  <c r="J3249" i="28" s="1"/>
  <c r="J3250" i="28" s="1"/>
  <c r="J3251" i="28" s="1"/>
  <c r="J3252" i="28" s="1"/>
  <c r="J3253" i="28" s="1"/>
  <c r="J3254" i="28" s="1"/>
  <c r="J3255" i="28" s="1"/>
  <c r="J3256" i="28" s="1"/>
  <c r="J3257" i="28" s="1"/>
  <c r="J3258" i="28" s="1"/>
  <c r="J3259" i="28" s="1"/>
  <c r="J3260" i="28" s="1"/>
  <c r="J3261" i="28" s="1"/>
  <c r="J3262" i="28" s="1"/>
  <c r="J3263" i="28" s="1"/>
  <c r="J3264" i="28" s="1"/>
  <c r="J3265" i="28" s="1"/>
  <c r="J3266" i="28" s="1"/>
  <c r="J3267" i="28" s="1"/>
  <c r="J3268" i="28" s="1"/>
  <c r="J3269" i="28" s="1"/>
  <c r="J3270" i="28" s="1"/>
  <c r="J3271" i="28" s="1"/>
  <c r="J3272" i="28" s="1"/>
  <c r="J3273" i="28" s="1"/>
  <c r="J3274" i="28" s="1"/>
  <c r="J3275" i="28" s="1"/>
  <c r="J3276" i="28" s="1"/>
  <c r="J3277" i="28" s="1"/>
  <c r="J3278" i="28" s="1"/>
  <c r="J3279" i="28" s="1"/>
  <c r="J3280" i="28" s="1"/>
  <c r="J3281" i="28" s="1"/>
  <c r="J3282" i="28" s="1"/>
  <c r="J3283" i="28" s="1"/>
  <c r="J3284" i="28" s="1"/>
  <c r="J3285" i="28" s="1"/>
  <c r="J3286" i="28" s="1"/>
  <c r="J3287" i="28" s="1"/>
  <c r="J3288" i="28" s="1"/>
  <c r="J3289" i="28" s="1"/>
  <c r="J3290" i="28" s="1"/>
  <c r="J3291" i="28" s="1"/>
  <c r="J3292" i="28" s="1"/>
  <c r="J3293" i="28" s="1"/>
  <c r="J3294" i="28" s="1"/>
  <c r="J3295" i="28" s="1"/>
  <c r="J3296" i="28" s="1"/>
  <c r="J3297" i="28" s="1"/>
  <c r="J3298" i="28" s="1"/>
  <c r="J3299" i="28" s="1"/>
  <c r="J3300" i="28" s="1"/>
  <c r="J3301" i="28" s="1"/>
  <c r="J3302" i="28" s="1"/>
  <c r="J3303" i="28" s="1"/>
  <c r="J3304" i="28" s="1"/>
  <c r="J3305" i="28" s="1"/>
  <c r="J3306" i="28" s="1"/>
  <c r="J3307" i="28" s="1"/>
  <c r="J3308" i="28" s="1"/>
  <c r="J3309" i="28" s="1"/>
  <c r="J3310" i="28" s="1"/>
  <c r="J3311" i="28" s="1"/>
  <c r="J3312" i="28" s="1"/>
  <c r="J3313" i="28" s="1"/>
  <c r="J3314" i="28" s="1"/>
  <c r="J3315" i="28" s="1"/>
  <c r="J3316" i="28" s="1"/>
  <c r="J3317" i="28" s="1"/>
  <c r="J3318" i="28" s="1"/>
  <c r="J3319" i="28" s="1"/>
  <c r="J3320" i="28" s="1"/>
  <c r="J3321" i="28" s="1"/>
  <c r="J3322" i="28" s="1"/>
  <c r="J3323" i="28" s="1"/>
  <c r="J3324" i="28" s="1"/>
  <c r="J3325" i="28" s="1"/>
  <c r="J3326" i="28" s="1"/>
  <c r="J3327" i="28" s="1"/>
  <c r="J3328" i="28" s="1"/>
  <c r="J3329" i="28" s="1"/>
  <c r="J3330" i="28" s="1"/>
  <c r="J3331" i="28" s="1"/>
  <c r="J3332" i="28" s="1"/>
  <c r="J3333" i="28" s="1"/>
  <c r="J3334" i="28" s="1"/>
  <c r="J3335" i="28" s="1"/>
  <c r="J3336" i="28" s="1"/>
  <c r="J3337" i="28" s="1"/>
  <c r="J3338" i="28" s="1"/>
  <c r="J3339" i="28" s="1"/>
  <c r="J3340" i="28" s="1"/>
  <c r="J3341" i="28" s="1"/>
  <c r="J3342" i="28" s="1"/>
  <c r="J3343" i="28" s="1"/>
  <c r="J3344" i="28" s="1"/>
  <c r="J3345" i="28" s="1"/>
  <c r="J3346" i="28" s="1"/>
  <c r="J3347" i="28" s="1"/>
  <c r="J3348" i="28" s="1"/>
  <c r="J3349" i="28" s="1"/>
  <c r="J3350" i="28" s="1"/>
  <c r="J3351" i="28" s="1"/>
  <c r="J3352" i="28" s="1"/>
  <c r="J3353" i="28" s="1"/>
  <c r="J3354" i="28" s="1"/>
  <c r="J3355" i="28" s="1"/>
  <c r="J3356" i="28" s="1"/>
  <c r="J3357" i="28" s="1"/>
  <c r="J3358" i="28" s="1"/>
  <c r="J3359" i="28" s="1"/>
  <c r="J3360" i="28" s="1"/>
  <c r="J3361" i="28" s="1"/>
  <c r="J3362" i="28" s="1"/>
  <c r="J3363" i="28" s="1"/>
  <c r="J3364" i="28" s="1"/>
  <c r="J3365" i="28" s="1"/>
  <c r="J3366" i="28" s="1"/>
  <c r="J3367" i="28" s="1"/>
  <c r="J3368" i="28" s="1"/>
  <c r="J3369" i="28" s="1"/>
  <c r="J3370" i="28" s="1"/>
  <c r="J3371" i="28" s="1"/>
  <c r="J3372" i="28" s="1"/>
  <c r="J3373" i="28" s="1"/>
  <c r="J3374" i="28" s="1"/>
  <c r="J3375" i="28" s="1"/>
  <c r="J3376" i="28" s="1"/>
  <c r="J3377" i="28" s="1"/>
  <c r="J3378" i="28" s="1"/>
  <c r="J3379" i="28" s="1"/>
  <c r="J3380" i="28" s="1"/>
  <c r="J3381" i="28" s="1"/>
  <c r="J3382" i="28" s="1"/>
  <c r="J3383" i="28" s="1"/>
  <c r="J3384" i="28" s="1"/>
  <c r="J3385" i="28" s="1"/>
  <c r="J3386" i="28" s="1"/>
  <c r="J3387" i="28" s="1"/>
  <c r="J3388" i="28" s="1"/>
  <c r="J3389" i="28" s="1"/>
  <c r="J3390" i="28" s="1"/>
  <c r="J3391" i="28" s="1"/>
  <c r="J3392" i="28" s="1"/>
  <c r="J3393" i="28" s="1"/>
  <c r="J3394" i="28" s="1"/>
  <c r="J3395" i="28" s="1"/>
  <c r="J3396" i="28" s="1"/>
  <c r="J3397" i="28" s="1"/>
  <c r="J3398" i="28" s="1"/>
  <c r="J3399" i="28" s="1"/>
  <c r="J3400" i="28" s="1"/>
  <c r="J3401" i="28" s="1"/>
  <c r="J3402" i="28" s="1"/>
  <c r="J3403" i="28" s="1"/>
  <c r="J3404" i="28" s="1"/>
  <c r="J3405" i="28" s="1"/>
  <c r="J3406" i="28" s="1"/>
  <c r="J3407" i="28" s="1"/>
  <c r="J3408" i="28" s="1"/>
  <c r="J3409" i="28" s="1"/>
  <c r="J3410" i="28" s="1"/>
  <c r="J3411" i="28" s="1"/>
  <c r="J3412" i="28" s="1"/>
  <c r="J3413" i="28" s="1"/>
  <c r="J3414" i="28" s="1"/>
  <c r="J3415" i="28" s="1"/>
  <c r="J3416" i="28" s="1"/>
  <c r="J3417" i="28" s="1"/>
  <c r="J3418" i="28" s="1"/>
  <c r="J3419" i="28" s="1"/>
  <c r="J3420" i="28" s="1"/>
  <c r="J3421" i="28" s="1"/>
  <c r="J3422" i="28" s="1"/>
  <c r="J3423" i="28" s="1"/>
  <c r="J3424" i="28" s="1"/>
  <c r="J3425" i="28" s="1"/>
  <c r="J3426" i="28" s="1"/>
  <c r="J3427" i="28" s="1"/>
  <c r="J3428" i="28" s="1"/>
  <c r="J3429" i="28" s="1"/>
  <c r="J3430" i="28" s="1"/>
  <c r="J3431" i="28" s="1"/>
  <c r="J3432" i="28" s="1"/>
  <c r="J3433" i="28" s="1"/>
  <c r="J3434" i="28" s="1"/>
  <c r="J3435" i="28" s="1"/>
  <c r="J3436" i="28" s="1"/>
  <c r="J3437" i="28" s="1"/>
  <c r="J3438" i="28" s="1"/>
  <c r="J3439" i="28" s="1"/>
  <c r="J3440" i="28" s="1"/>
  <c r="J3441" i="28" s="1"/>
  <c r="J3442" i="28" s="1"/>
  <c r="J3443" i="28" s="1"/>
  <c r="J3444" i="28" s="1"/>
  <c r="J3445" i="28" s="1"/>
  <c r="J3446" i="28" s="1"/>
  <c r="J3447" i="28" s="1"/>
  <c r="J3448" i="28" s="1"/>
  <c r="J3449" i="28" s="1"/>
  <c r="J3450" i="28" s="1"/>
  <c r="J3451" i="28" s="1"/>
  <c r="J3452" i="28" s="1"/>
  <c r="J3453" i="28" s="1"/>
  <c r="J3454" i="28" s="1"/>
  <c r="J3455" i="28" s="1"/>
  <c r="J3456" i="28" s="1"/>
  <c r="J3457" i="28" s="1"/>
  <c r="J3458" i="28" s="1"/>
  <c r="J3459" i="28" s="1"/>
  <c r="J3460" i="28" s="1"/>
  <c r="J3461" i="28" s="1"/>
  <c r="J3462" i="28" s="1"/>
  <c r="J3463" i="28" s="1"/>
  <c r="J3464" i="28" s="1"/>
  <c r="J3465" i="28" s="1"/>
  <c r="J3466" i="28" s="1"/>
  <c r="J3467" i="28" s="1"/>
  <c r="J3468" i="28" s="1"/>
  <c r="J3469" i="28" s="1"/>
  <c r="J3470" i="28" s="1"/>
  <c r="J3471" i="28" s="1"/>
  <c r="J3472" i="28" s="1"/>
  <c r="J3473" i="28" s="1"/>
  <c r="J3474" i="28" s="1"/>
  <c r="J3475" i="28" s="1"/>
  <c r="J3476" i="28" s="1"/>
  <c r="J3477" i="28" s="1"/>
  <c r="J3478" i="28" s="1"/>
  <c r="J3479" i="28" s="1"/>
  <c r="J3480" i="28" s="1"/>
  <c r="J3481" i="28" s="1"/>
  <c r="J3482" i="28" s="1"/>
  <c r="J3483" i="28" s="1"/>
  <c r="J3484" i="28" s="1"/>
  <c r="J3485" i="28" s="1"/>
  <c r="J3486" i="28" s="1"/>
  <c r="J3487" i="28" s="1"/>
  <c r="J3488" i="28" s="1"/>
  <c r="J3489" i="28" s="1"/>
  <c r="J3490" i="28" s="1"/>
  <c r="J3491" i="28" s="1"/>
  <c r="J3492" i="28" s="1"/>
  <c r="J3493" i="28" s="1"/>
  <c r="J3494" i="28" s="1"/>
  <c r="J3495" i="28" s="1"/>
  <c r="J3496" i="28" s="1"/>
  <c r="J3497" i="28" s="1"/>
  <c r="J3498" i="28" s="1"/>
  <c r="J3499" i="28" s="1"/>
  <c r="J3500" i="28" s="1"/>
  <c r="J3501" i="28" s="1"/>
  <c r="J3502" i="28" s="1"/>
  <c r="J3503" i="28" s="1"/>
  <c r="J3504" i="28" s="1"/>
  <c r="J3505" i="28" s="1"/>
  <c r="J3506" i="28" s="1"/>
  <c r="J3507" i="28" s="1"/>
  <c r="J3508" i="28" s="1"/>
  <c r="J3509" i="28" s="1"/>
  <c r="J3510" i="28" s="1"/>
  <c r="J3511" i="28" s="1"/>
  <c r="J3512" i="28" s="1"/>
  <c r="J3513" i="28" s="1"/>
  <c r="J3514" i="28" s="1"/>
  <c r="J3515" i="28" s="1"/>
  <c r="J3516" i="28" s="1"/>
  <c r="J3517" i="28" s="1"/>
  <c r="J3518" i="28" s="1"/>
  <c r="J3519" i="28" s="1"/>
  <c r="J3520" i="28" s="1"/>
  <c r="J3521" i="28" s="1"/>
  <c r="J3522" i="28" s="1"/>
  <c r="J3523" i="28" s="1"/>
  <c r="J3524" i="28" s="1"/>
  <c r="J3525" i="28" s="1"/>
  <c r="J3526" i="28" s="1"/>
  <c r="J3527" i="28" s="1"/>
  <c r="J3528" i="28" s="1"/>
  <c r="J3529" i="28" s="1"/>
  <c r="J3530" i="28" s="1"/>
  <c r="J3531" i="28" s="1"/>
  <c r="J3532" i="28" s="1"/>
  <c r="J3533" i="28" s="1"/>
  <c r="J3534" i="28" s="1"/>
  <c r="J3535" i="28" s="1"/>
  <c r="J3536" i="28" s="1"/>
  <c r="J3537" i="28" s="1"/>
  <c r="J3538" i="28" s="1"/>
  <c r="J3539" i="28" s="1"/>
  <c r="J3540" i="28" s="1"/>
  <c r="J3541" i="28" s="1"/>
  <c r="J3542" i="28" s="1"/>
  <c r="J3543" i="28" s="1"/>
  <c r="J3544" i="28" s="1"/>
  <c r="J3545" i="28" s="1"/>
  <c r="J3546" i="28" s="1"/>
  <c r="J3547" i="28" s="1"/>
  <c r="J3548" i="28" s="1"/>
  <c r="J3549" i="28" s="1"/>
  <c r="J3550" i="28" s="1"/>
  <c r="J3551" i="28" s="1"/>
  <c r="J3552" i="28" s="1"/>
  <c r="J3553" i="28" s="1"/>
  <c r="J3554" i="28" s="1"/>
  <c r="J3555" i="28" s="1"/>
  <c r="J3556" i="28" s="1"/>
  <c r="J3557" i="28" s="1"/>
  <c r="J3558" i="28" s="1"/>
  <c r="J3559" i="28" s="1"/>
  <c r="J3560" i="28" s="1"/>
  <c r="J3561" i="28" s="1"/>
  <c r="J3562" i="28" s="1"/>
  <c r="J3563" i="28" s="1"/>
  <c r="J3564" i="28" s="1"/>
  <c r="J3565" i="28" s="1"/>
  <c r="J3566" i="28" s="1"/>
  <c r="J3567" i="28" s="1"/>
  <c r="J3568" i="28" s="1"/>
  <c r="J3569" i="28" s="1"/>
  <c r="J3570" i="28" s="1"/>
  <c r="J3571" i="28" s="1"/>
  <c r="J3572" i="28" s="1"/>
  <c r="J3573" i="28" s="1"/>
  <c r="J3574" i="28" s="1"/>
  <c r="J3575" i="28" s="1"/>
  <c r="J3576" i="28" s="1"/>
  <c r="J3577" i="28" s="1"/>
  <c r="J3578" i="28" s="1"/>
  <c r="J3579" i="28" s="1"/>
  <c r="J3580" i="28" s="1"/>
  <c r="J3581" i="28" s="1"/>
  <c r="J3582" i="28" s="1"/>
  <c r="J3583" i="28" s="1"/>
  <c r="J3584" i="28" s="1"/>
  <c r="J3585" i="28" s="1"/>
  <c r="J3586" i="28" s="1"/>
  <c r="J3587" i="28" s="1"/>
  <c r="J3588" i="28" s="1"/>
  <c r="J3589" i="28" s="1"/>
  <c r="J3590" i="28" s="1"/>
  <c r="J3591" i="28" s="1"/>
  <c r="J3592" i="28" s="1"/>
  <c r="J3593" i="28" s="1"/>
  <c r="J3594" i="28" s="1"/>
  <c r="J3595" i="28" s="1"/>
  <c r="J3596" i="28" s="1"/>
  <c r="J3597" i="28" s="1"/>
  <c r="J3598" i="28" s="1"/>
  <c r="J3599" i="28" s="1"/>
  <c r="J3600" i="28" s="1"/>
  <c r="J3601" i="28" s="1"/>
  <c r="J3602" i="28" s="1"/>
  <c r="J3603" i="28" s="1"/>
  <c r="J3604" i="28" s="1"/>
  <c r="J3605" i="28" s="1"/>
  <c r="J3606" i="28" s="1"/>
  <c r="J3607" i="28" s="1"/>
  <c r="J3608" i="28" s="1"/>
  <c r="J3609" i="28" s="1"/>
  <c r="J3610" i="28" s="1"/>
  <c r="J3611" i="28" s="1"/>
  <c r="J3612" i="28" s="1"/>
  <c r="J3613" i="28" s="1"/>
  <c r="J3614" i="28" s="1"/>
  <c r="J3615" i="28" s="1"/>
  <c r="J3616" i="28" s="1"/>
  <c r="J3617" i="28" s="1"/>
  <c r="J3618" i="28" s="1"/>
  <c r="J3619" i="28" s="1"/>
  <c r="J3620" i="28" s="1"/>
  <c r="J3621" i="28" s="1"/>
  <c r="J3622" i="28" s="1"/>
  <c r="J3623" i="28" s="1"/>
  <c r="J3624" i="28" s="1"/>
  <c r="J3625" i="28" s="1"/>
  <c r="J3626" i="28" s="1"/>
  <c r="J3627" i="28" s="1"/>
  <c r="J3628" i="28" s="1"/>
  <c r="J3629" i="28" s="1"/>
  <c r="J3630" i="28" s="1"/>
  <c r="J3631" i="28" s="1"/>
  <c r="J3632" i="28" s="1"/>
  <c r="J3633" i="28" s="1"/>
  <c r="J3634" i="28" s="1"/>
  <c r="J3635" i="28" s="1"/>
  <c r="J3636" i="28" s="1"/>
  <c r="J3637" i="28" s="1"/>
  <c r="J3638" i="28" s="1"/>
  <c r="J3639" i="28" s="1"/>
  <c r="J3640" i="28" s="1"/>
  <c r="J3641" i="28" s="1"/>
  <c r="J3642" i="28" s="1"/>
  <c r="J3643" i="28" s="1"/>
  <c r="J3644" i="28" s="1"/>
  <c r="J3645" i="28" s="1"/>
  <c r="J3646" i="28" s="1"/>
  <c r="J3647" i="28" s="1"/>
  <c r="J3648" i="28" s="1"/>
  <c r="J3649" i="28" s="1"/>
  <c r="J3650" i="28" s="1"/>
  <c r="J3651" i="28" s="1"/>
  <c r="J3652" i="28" s="1"/>
  <c r="J3653" i="28" s="1"/>
  <c r="J3654" i="28" s="1"/>
  <c r="J3655" i="28" s="1"/>
  <c r="J3656" i="28" s="1"/>
  <c r="J3657" i="28" s="1"/>
  <c r="J3658" i="28" s="1"/>
  <c r="J3659" i="28" s="1"/>
  <c r="J3660" i="28" s="1"/>
  <c r="J3661" i="28" s="1"/>
  <c r="J3662" i="28" s="1"/>
  <c r="J3663" i="28" s="1"/>
  <c r="J3664" i="28" s="1"/>
  <c r="J3665" i="28" s="1"/>
  <c r="J3666" i="28" s="1"/>
  <c r="J3667" i="28" s="1"/>
  <c r="J3668" i="28" s="1"/>
  <c r="J3669" i="28" s="1"/>
  <c r="J3670" i="28" s="1"/>
  <c r="J3671" i="28" s="1"/>
  <c r="J3672" i="28" s="1"/>
  <c r="J3673" i="28" s="1"/>
  <c r="J3674" i="28" s="1"/>
  <c r="J3675" i="28" s="1"/>
  <c r="J3676" i="28" s="1"/>
  <c r="J3677" i="28" s="1"/>
  <c r="J3678" i="28" s="1"/>
  <c r="J3679" i="28" s="1"/>
  <c r="J3680" i="28" s="1"/>
  <c r="J3681" i="28" s="1"/>
  <c r="J3682" i="28" s="1"/>
  <c r="J3683" i="28" s="1"/>
  <c r="J3684" i="28" s="1"/>
  <c r="J3685" i="28" s="1"/>
  <c r="J3686" i="28" s="1"/>
  <c r="J3687" i="28" s="1"/>
  <c r="J3688" i="28" s="1"/>
  <c r="J3689" i="28" s="1"/>
  <c r="J3690" i="28" s="1"/>
  <c r="J3691" i="28" s="1"/>
  <c r="J3692" i="28" s="1"/>
  <c r="J3693" i="28" s="1"/>
  <c r="J3694" i="28" s="1"/>
  <c r="J3695" i="28" s="1"/>
  <c r="J3696" i="28" s="1"/>
  <c r="J3697" i="28" s="1"/>
  <c r="J3698" i="28" s="1"/>
  <c r="J3699" i="28" s="1"/>
  <c r="J3700" i="28" s="1"/>
  <c r="J3701" i="28" s="1"/>
  <c r="J3702" i="28" s="1"/>
  <c r="J3703" i="28" s="1"/>
  <c r="J3704" i="28" s="1"/>
  <c r="J3705" i="28" s="1"/>
  <c r="J3706" i="28" s="1"/>
  <c r="J3707" i="28" s="1"/>
  <c r="J3708" i="28" s="1"/>
  <c r="J3709" i="28" s="1"/>
  <c r="J3710" i="28" s="1"/>
  <c r="J3711" i="28" s="1"/>
  <c r="J3712" i="28" s="1"/>
  <c r="J3713" i="28" s="1"/>
  <c r="J3714" i="28" s="1"/>
  <c r="J3715" i="28" s="1"/>
  <c r="J3716" i="28" s="1"/>
  <c r="J3717" i="28" s="1"/>
  <c r="J3718" i="28" s="1"/>
  <c r="J3719" i="28" s="1"/>
  <c r="J3720" i="28" s="1"/>
  <c r="J3721" i="28" s="1"/>
  <c r="J3722" i="28" s="1"/>
  <c r="J3723" i="28" s="1"/>
  <c r="J3724" i="28" s="1"/>
  <c r="J3725" i="28" s="1"/>
  <c r="J3726" i="28" s="1"/>
  <c r="J3727" i="28" s="1"/>
  <c r="J3728" i="28" s="1"/>
  <c r="J3729" i="28" s="1"/>
  <c r="J3730" i="28" s="1"/>
  <c r="J3731" i="28" s="1"/>
  <c r="J3732" i="28" s="1"/>
  <c r="J3733" i="28" s="1"/>
  <c r="J3734" i="28" s="1"/>
  <c r="J3735" i="28" s="1"/>
  <c r="J3736" i="28" s="1"/>
  <c r="J3737" i="28" s="1"/>
  <c r="J3738" i="28" s="1"/>
  <c r="J3739" i="28" s="1"/>
  <c r="J3740" i="28" s="1"/>
  <c r="J3741" i="28" s="1"/>
  <c r="J3742" i="28" s="1"/>
  <c r="J3743" i="28" s="1"/>
  <c r="J3744" i="28" s="1"/>
  <c r="J3745" i="28" s="1"/>
  <c r="J3746" i="28" s="1"/>
  <c r="J3747" i="28" s="1"/>
  <c r="J3748" i="28" s="1"/>
  <c r="J3749" i="28" s="1"/>
  <c r="J3750" i="28" s="1"/>
  <c r="J3751" i="28" s="1"/>
  <c r="J3752" i="28" s="1"/>
  <c r="J3753" i="28" s="1"/>
  <c r="J3754" i="28" s="1"/>
  <c r="J3755" i="28" s="1"/>
  <c r="J3756" i="28" s="1"/>
  <c r="J3757" i="28" s="1"/>
  <c r="J3758" i="28" s="1"/>
  <c r="J3759" i="28" s="1"/>
  <c r="J3760" i="28" s="1"/>
  <c r="J3761" i="28" s="1"/>
  <c r="J3762" i="28" s="1"/>
  <c r="J3763" i="28" s="1"/>
  <c r="J3764" i="28" s="1"/>
  <c r="J3765" i="28" s="1"/>
  <c r="J3766" i="28" s="1"/>
  <c r="J3767" i="28" s="1"/>
  <c r="J3768" i="28" s="1"/>
  <c r="J3769" i="28" s="1"/>
  <c r="J3770" i="28" s="1"/>
  <c r="J3771" i="28" s="1"/>
  <c r="J3772" i="28" s="1"/>
  <c r="J3773" i="28" s="1"/>
  <c r="J3774" i="28" s="1"/>
  <c r="J3775" i="28" s="1"/>
  <c r="J3776" i="28" s="1"/>
  <c r="J3777" i="28" s="1"/>
  <c r="J3778" i="28" s="1"/>
  <c r="J3779" i="28" s="1"/>
  <c r="J3780" i="28" s="1"/>
  <c r="J3781" i="28" s="1"/>
  <c r="J3782" i="28" s="1"/>
  <c r="J3783" i="28" s="1"/>
  <c r="J3784" i="28" s="1"/>
  <c r="J3785" i="28" s="1"/>
  <c r="J3786" i="28" s="1"/>
  <c r="J3787" i="28" s="1"/>
  <c r="J3788" i="28" s="1"/>
  <c r="J3789" i="28" s="1"/>
  <c r="J3790" i="28" s="1"/>
  <c r="J3791" i="28" s="1"/>
  <c r="J3792" i="28" s="1"/>
  <c r="J3793" i="28" s="1"/>
  <c r="J3794" i="28" s="1"/>
  <c r="J3795" i="28" s="1"/>
  <c r="J3796" i="28" s="1"/>
  <c r="J3797" i="28" s="1"/>
  <c r="J3798" i="28" s="1"/>
  <c r="J3799" i="28" s="1"/>
  <c r="J3800" i="28" s="1"/>
  <c r="J3801" i="28" s="1"/>
  <c r="J3802" i="28" s="1"/>
  <c r="J3803" i="28" s="1"/>
  <c r="J3804" i="28" s="1"/>
  <c r="J3805" i="28" s="1"/>
  <c r="J3806" i="28" s="1"/>
  <c r="J3807" i="28" s="1"/>
  <c r="J3808" i="28" s="1"/>
  <c r="J3809" i="28" s="1"/>
  <c r="J3810" i="28" s="1"/>
  <c r="J3811" i="28" s="1"/>
  <c r="J3812" i="28" s="1"/>
  <c r="J3813" i="28" s="1"/>
  <c r="J3814" i="28" s="1"/>
  <c r="J3815" i="28" s="1"/>
  <c r="J3816" i="28" s="1"/>
  <c r="J3817" i="28" s="1"/>
  <c r="J3818" i="28" s="1"/>
  <c r="J3819" i="28" s="1"/>
  <c r="J3820" i="28" s="1"/>
  <c r="J3821" i="28" s="1"/>
  <c r="J3822" i="28" s="1"/>
  <c r="J3823" i="28" s="1"/>
  <c r="J3824" i="28" s="1"/>
  <c r="J3825" i="28" s="1"/>
  <c r="J3826" i="28" s="1"/>
  <c r="J3827" i="28" s="1"/>
  <c r="J3828" i="28" s="1"/>
  <c r="J3829" i="28" s="1"/>
  <c r="J3830" i="28" s="1"/>
  <c r="J3831" i="28" s="1"/>
  <c r="J3832" i="28" s="1"/>
  <c r="J3833" i="28" s="1"/>
  <c r="J3834" i="28" s="1"/>
  <c r="J3835" i="28" s="1"/>
  <c r="J3836" i="28" s="1"/>
  <c r="J3837" i="28" s="1"/>
  <c r="J3838" i="28" s="1"/>
  <c r="J3839" i="28" s="1"/>
  <c r="J3840" i="28" s="1"/>
  <c r="J3841" i="28" s="1"/>
  <c r="J3842" i="28" s="1"/>
  <c r="J3843" i="28" s="1"/>
  <c r="J3844" i="28" s="1"/>
  <c r="J3845" i="28" s="1"/>
  <c r="J3846" i="28" s="1"/>
  <c r="J3847" i="28" s="1"/>
  <c r="J3848" i="28" s="1"/>
  <c r="J3849" i="28" s="1"/>
  <c r="J3850" i="28" s="1"/>
  <c r="J3851" i="28" s="1"/>
  <c r="J3852" i="28" s="1"/>
  <c r="J3853" i="28" s="1"/>
  <c r="J3854" i="28" s="1"/>
  <c r="J3855" i="28" s="1"/>
  <c r="J3856" i="28" s="1"/>
  <c r="J3857" i="28" s="1"/>
  <c r="J3858" i="28" s="1"/>
  <c r="J3859" i="28" s="1"/>
  <c r="J3860" i="28" s="1"/>
  <c r="J3861" i="28" s="1"/>
  <c r="J3862" i="28" s="1"/>
  <c r="J3863" i="28" s="1"/>
  <c r="J3864" i="28" s="1"/>
  <c r="J3865" i="28" s="1"/>
  <c r="J3866" i="28" s="1"/>
  <c r="J3867" i="28" s="1"/>
  <c r="J3868" i="28" s="1"/>
  <c r="J3869" i="28" s="1"/>
  <c r="J3870" i="28" s="1"/>
  <c r="J3871" i="28" s="1"/>
  <c r="J3872" i="28" s="1"/>
  <c r="J3873" i="28" s="1"/>
  <c r="J3874" i="28" s="1"/>
  <c r="J3875" i="28" s="1"/>
  <c r="J3876" i="28" s="1"/>
  <c r="J3877" i="28" s="1"/>
  <c r="J3878" i="28" s="1"/>
  <c r="J3879" i="28" s="1"/>
  <c r="J3880" i="28" s="1"/>
  <c r="J3881" i="28" s="1"/>
  <c r="J3882" i="28" s="1"/>
  <c r="J3883" i="28" s="1"/>
  <c r="J3884" i="28" s="1"/>
  <c r="J3885" i="28" s="1"/>
  <c r="J3886" i="28" s="1"/>
  <c r="J3887" i="28" s="1"/>
  <c r="J3888" i="28" s="1"/>
  <c r="J3889" i="28" s="1"/>
  <c r="J3890" i="28" s="1"/>
  <c r="J3891" i="28" s="1"/>
  <c r="J3892" i="28" s="1"/>
  <c r="J3893" i="28" s="1"/>
  <c r="J3894" i="28" s="1"/>
  <c r="J3895" i="28" s="1"/>
  <c r="J3896" i="28" s="1"/>
  <c r="J3897" i="28" s="1"/>
  <c r="J3898" i="28" s="1"/>
  <c r="J3899" i="28" s="1"/>
  <c r="J3900" i="28" s="1"/>
  <c r="J3901" i="28" s="1"/>
  <c r="J3902" i="28" s="1"/>
  <c r="J3903" i="28" s="1"/>
  <c r="J3904" i="28" s="1"/>
  <c r="J3905" i="28" s="1"/>
  <c r="J3906" i="28" s="1"/>
  <c r="J3907" i="28" s="1"/>
  <c r="J3908" i="28" s="1"/>
  <c r="J3909" i="28" s="1"/>
  <c r="J3910" i="28" s="1"/>
  <c r="J3911" i="28" s="1"/>
  <c r="J3912" i="28" s="1"/>
  <c r="J3913" i="28" s="1"/>
  <c r="J3914" i="28" s="1"/>
  <c r="J3915" i="28" s="1"/>
  <c r="J3916" i="28" s="1"/>
  <c r="J3917" i="28" s="1"/>
  <c r="J3918" i="28" s="1"/>
  <c r="J3919" i="28" s="1"/>
  <c r="J3920" i="28" s="1"/>
  <c r="J3921" i="28" s="1"/>
  <c r="J3922" i="28" s="1"/>
  <c r="J3923" i="28" s="1"/>
  <c r="J3924" i="28" s="1"/>
  <c r="J3925" i="28" s="1"/>
  <c r="J3926" i="28" s="1"/>
  <c r="J3927" i="28" s="1"/>
  <c r="J3928" i="28" s="1"/>
  <c r="J3929" i="28" s="1"/>
  <c r="J3930" i="28" s="1"/>
  <c r="J3931" i="28" s="1"/>
  <c r="J3932" i="28" s="1"/>
  <c r="J3933" i="28" s="1"/>
  <c r="J3934" i="28" s="1"/>
  <c r="J3935" i="28" s="1"/>
  <c r="J3936" i="28" s="1"/>
  <c r="J3937" i="28" s="1"/>
  <c r="J3938" i="28" s="1"/>
  <c r="J3939" i="28" s="1"/>
  <c r="J3940" i="28" s="1"/>
  <c r="J3941" i="28" s="1"/>
  <c r="J3942" i="28" s="1"/>
  <c r="J3943" i="28" s="1"/>
  <c r="J3944" i="28" s="1"/>
  <c r="J3945" i="28" s="1"/>
  <c r="J3946" i="28" s="1"/>
  <c r="J3947" i="28" s="1"/>
  <c r="J3948" i="28" s="1"/>
  <c r="J3949" i="28" s="1"/>
  <c r="J3950" i="28" s="1"/>
  <c r="J3951" i="28" s="1"/>
  <c r="J3952" i="28" s="1"/>
  <c r="J3953" i="28" s="1"/>
  <c r="J3954" i="28" s="1"/>
  <c r="J3955" i="28" s="1"/>
  <c r="J3956" i="28" s="1"/>
  <c r="J3957" i="28" s="1"/>
  <c r="J3958" i="28" s="1"/>
  <c r="J3959" i="28" s="1"/>
  <c r="J3960" i="28" s="1"/>
  <c r="J3961" i="28" s="1"/>
  <c r="J3962" i="28" s="1"/>
  <c r="J3963" i="28" s="1"/>
  <c r="J3964" i="28" s="1"/>
  <c r="J3965" i="28" s="1"/>
  <c r="J3966" i="28" s="1"/>
  <c r="J3967" i="28" s="1"/>
  <c r="J3968" i="28" s="1"/>
  <c r="J3969" i="28" s="1"/>
  <c r="J3970" i="28" s="1"/>
  <c r="J3971" i="28" s="1"/>
  <c r="J3972" i="28" s="1"/>
  <c r="J3973" i="28" s="1"/>
  <c r="J3974" i="28" s="1"/>
  <c r="J3975" i="28" s="1"/>
  <c r="J3976" i="28" s="1"/>
  <c r="J3977" i="28" s="1"/>
  <c r="J3978" i="28" s="1"/>
  <c r="J3979" i="28" s="1"/>
  <c r="J3980" i="28" s="1"/>
  <c r="J3981" i="28" s="1"/>
  <c r="J3982" i="28" s="1"/>
  <c r="J3983" i="28" s="1"/>
  <c r="J3984" i="28" s="1"/>
  <c r="J3985" i="28" s="1"/>
  <c r="J3986" i="28" s="1"/>
  <c r="J3987" i="28" s="1"/>
  <c r="J3988" i="28" s="1"/>
  <c r="J3989" i="28" s="1"/>
  <c r="J3990" i="28" s="1"/>
  <c r="J3991" i="28" s="1"/>
  <c r="J3992" i="28" s="1"/>
  <c r="J3993" i="28" s="1"/>
  <c r="J3994" i="28" s="1"/>
  <c r="J3995" i="28" s="1"/>
  <c r="J3996" i="28" s="1"/>
  <c r="J3997" i="28" s="1"/>
  <c r="J3998" i="28" s="1"/>
  <c r="J3999" i="28" s="1"/>
  <c r="F6" i="3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F54" i="31" s="1"/>
  <c r="F55" i="31" s="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F67" i="31" s="1"/>
  <c r="F68" i="31" s="1"/>
  <c r="F69" i="31" s="1"/>
  <c r="F70" i="31" s="1"/>
  <c r="F71" i="31" s="1"/>
  <c r="F72" i="31" s="1"/>
  <c r="F73" i="31" s="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97" i="31" s="1"/>
  <c r="F98" i="31" s="1"/>
  <c r="F99" i="31" s="1"/>
  <c r="F100" i="31" s="1"/>
  <c r="F101" i="31" s="1"/>
  <c r="F102" i="31" s="1"/>
  <c r="F103" i="31" s="1"/>
  <c r="F104" i="31" s="1"/>
  <c r="F105" i="31" s="1"/>
  <c r="F106" i="31" s="1"/>
  <c r="F107" i="31" s="1"/>
  <c r="F108" i="31" s="1"/>
  <c r="F109" i="31" s="1"/>
  <c r="F110" i="31" s="1"/>
  <c r="F111" i="31" s="1"/>
  <c r="F112" i="31" s="1"/>
  <c r="F113" i="31" s="1"/>
  <c r="F114" i="31" s="1"/>
  <c r="F115" i="31" s="1"/>
  <c r="F116" i="31" s="1"/>
  <c r="F117" i="31" s="1"/>
  <c r="F118" i="31" s="1"/>
  <c r="F119" i="31" s="1"/>
  <c r="F120" i="31" s="1"/>
  <c r="F121" i="31" s="1"/>
  <c r="F122" i="31" s="1"/>
  <c r="F123" i="31" s="1"/>
  <c r="F124" i="31" s="1"/>
  <c r="F125" i="31" s="1"/>
  <c r="F126" i="31" s="1"/>
  <c r="F127" i="31" s="1"/>
  <c r="F128" i="31" s="1"/>
  <c r="F129" i="31" s="1"/>
  <c r="F130" i="31" s="1"/>
  <c r="F131" i="31" s="1"/>
  <c r="F132" i="31" s="1"/>
  <c r="F133" i="31" s="1"/>
  <c r="F134" i="31" s="1"/>
  <c r="F135" i="31" s="1"/>
  <c r="F136" i="31" s="1"/>
  <c r="F137" i="31" s="1"/>
  <c r="F138" i="31" s="1"/>
  <c r="F139" i="31" s="1"/>
  <c r="F140" i="31" s="1"/>
  <c r="F141" i="31" s="1"/>
  <c r="F142" i="31" s="1"/>
  <c r="F143" i="31" s="1"/>
  <c r="F144" i="31" s="1"/>
  <c r="F145" i="31" s="1"/>
  <c r="F146" i="31" s="1"/>
  <c r="F147" i="31" s="1"/>
  <c r="F148" i="31" s="1"/>
  <c r="F149" i="31" s="1"/>
  <c r="F150" i="31" s="1"/>
  <c r="F151" i="31" s="1"/>
  <c r="F152" i="31" s="1"/>
  <c r="F153" i="31" s="1"/>
  <c r="F154" i="31" s="1"/>
  <c r="F155" i="31" s="1"/>
  <c r="F156" i="31" s="1"/>
  <c r="F157" i="31" s="1"/>
  <c r="F158" i="31" s="1"/>
  <c r="F159" i="31" s="1"/>
  <c r="F160" i="31" s="1"/>
  <c r="F161" i="31" s="1"/>
  <c r="F162" i="31" s="1"/>
  <c r="F163" i="31" s="1"/>
  <c r="F164" i="31" s="1"/>
  <c r="F165" i="31" s="1"/>
  <c r="F166" i="31" s="1"/>
  <c r="F167" i="31" s="1"/>
  <c r="F168" i="31" s="1"/>
  <c r="F169" i="31" s="1"/>
  <c r="F170" i="31" s="1"/>
  <c r="F171" i="31" s="1"/>
  <c r="F172" i="31" s="1"/>
  <c r="F173" i="31" s="1"/>
  <c r="F174" i="31" s="1"/>
  <c r="F175" i="31" s="1"/>
  <c r="F176" i="31" s="1"/>
  <c r="F177" i="31" s="1"/>
  <c r="F178" i="31" s="1"/>
  <c r="F179" i="31" s="1"/>
  <c r="F180" i="31" s="1"/>
  <c r="F181" i="31" s="1"/>
  <c r="F182" i="31" s="1"/>
  <c r="F183" i="31" s="1"/>
  <c r="F184" i="31" s="1"/>
  <c r="F185" i="31" s="1"/>
  <c r="F186" i="31" s="1"/>
  <c r="F187" i="31" s="1"/>
  <c r="F188" i="31" s="1"/>
  <c r="F189" i="31" s="1"/>
  <c r="F190" i="31" s="1"/>
  <c r="F191" i="31" s="1"/>
  <c r="F192" i="31" s="1"/>
  <c r="F193" i="31" s="1"/>
  <c r="F194" i="31" s="1"/>
  <c r="F195" i="31" s="1"/>
  <c r="F196" i="31" s="1"/>
  <c r="F197" i="31" s="1"/>
  <c r="F198" i="31" s="1"/>
  <c r="F199" i="31" s="1"/>
  <c r="F200" i="31" s="1"/>
  <c r="F201" i="31" s="1"/>
  <c r="F202" i="31" s="1"/>
  <c r="F203" i="31" s="1"/>
  <c r="F204" i="31" s="1"/>
  <c r="F205" i="31" s="1"/>
  <c r="F206" i="31" s="1"/>
  <c r="F207" i="31" s="1"/>
  <c r="F208" i="31" s="1"/>
  <c r="F209" i="31" s="1"/>
  <c r="F210" i="31" s="1"/>
  <c r="F211" i="31" s="1"/>
  <c r="F212" i="31" s="1"/>
  <c r="F213" i="31" s="1"/>
  <c r="F214" i="31" s="1"/>
  <c r="F215" i="31" s="1"/>
  <c r="F216" i="31" s="1"/>
  <c r="F217" i="31" s="1"/>
  <c r="F218" i="31" s="1"/>
  <c r="F219" i="31" s="1"/>
  <c r="F220" i="31" s="1"/>
  <c r="F221" i="31" s="1"/>
  <c r="F222" i="31" s="1"/>
  <c r="F223" i="31" s="1"/>
  <c r="F224" i="31" s="1"/>
  <c r="F225" i="31" s="1"/>
  <c r="F226" i="31" s="1"/>
  <c r="F227" i="31" s="1"/>
  <c r="F228" i="31" s="1"/>
  <c r="F229" i="31" s="1"/>
  <c r="F230" i="31" s="1"/>
  <c r="F231" i="31" s="1"/>
  <c r="F232" i="31" s="1"/>
  <c r="F233" i="31" s="1"/>
  <c r="F234" i="31" s="1"/>
  <c r="F235" i="31" s="1"/>
  <c r="F236" i="31" s="1"/>
  <c r="F237" i="31" s="1"/>
  <c r="F238" i="31" s="1"/>
  <c r="F239" i="31" s="1"/>
  <c r="F240" i="31" s="1"/>
  <c r="F241" i="31" s="1"/>
  <c r="F242" i="31" s="1"/>
  <c r="F243" i="31" s="1"/>
  <c r="F244" i="31" s="1"/>
  <c r="F245" i="31" s="1"/>
  <c r="F246" i="31" s="1"/>
  <c r="F247" i="31" s="1"/>
  <c r="F248" i="31" s="1"/>
  <c r="F249" i="31" s="1"/>
  <c r="F250" i="31" s="1"/>
  <c r="F251" i="31" s="1"/>
  <c r="F252" i="31" s="1"/>
  <c r="F253" i="31" s="1"/>
  <c r="F254" i="31" s="1"/>
  <c r="F255" i="31" s="1"/>
  <c r="F256" i="31" s="1"/>
  <c r="F257" i="31" s="1"/>
  <c r="F258" i="31" s="1"/>
  <c r="F259" i="31" s="1"/>
  <c r="F260" i="31" s="1"/>
  <c r="F261" i="31" s="1"/>
  <c r="F262" i="31" s="1"/>
  <c r="F263" i="31" s="1"/>
  <c r="F264" i="31" s="1"/>
  <c r="F265" i="31" s="1"/>
  <c r="F266" i="31" s="1"/>
  <c r="F267" i="31" s="1"/>
  <c r="F268" i="31" s="1"/>
  <c r="F269" i="31" s="1"/>
  <c r="F270" i="31" s="1"/>
  <c r="F271" i="31" s="1"/>
  <c r="F272" i="31" s="1"/>
  <c r="F273" i="31" s="1"/>
  <c r="F274" i="31" s="1"/>
  <c r="F275" i="31" s="1"/>
  <c r="F276" i="31" s="1"/>
  <c r="F277" i="31" s="1"/>
  <c r="F278" i="31" s="1"/>
  <c r="F279" i="31" s="1"/>
  <c r="F280" i="31" s="1"/>
  <c r="F281" i="31" s="1"/>
  <c r="F282" i="31" s="1"/>
  <c r="F283" i="31" s="1"/>
  <c r="F284" i="31" s="1"/>
  <c r="F285" i="31" s="1"/>
  <c r="F286" i="31" s="1"/>
  <c r="F287" i="31" s="1"/>
  <c r="F288" i="31" s="1"/>
  <c r="F289" i="31" s="1"/>
  <c r="F290" i="31" s="1"/>
  <c r="F291" i="31" s="1"/>
  <c r="F292" i="31" s="1"/>
  <c r="F293" i="31" s="1"/>
  <c r="F294" i="31" s="1"/>
  <c r="F295" i="31" s="1"/>
  <c r="F296" i="31" s="1"/>
  <c r="F297" i="31" s="1"/>
  <c r="F298" i="31" s="1"/>
  <c r="F299" i="31" s="1"/>
  <c r="F300" i="31" s="1"/>
  <c r="F301" i="31" s="1"/>
  <c r="F302" i="31" s="1"/>
  <c r="F303" i="31" s="1"/>
  <c r="F304" i="31" s="1"/>
  <c r="F305" i="31" s="1"/>
  <c r="F306" i="31" s="1"/>
  <c r="F307" i="31" s="1"/>
  <c r="F308" i="31" s="1"/>
  <c r="F309" i="31" s="1"/>
  <c r="F310" i="31" s="1"/>
  <c r="F311" i="31" s="1"/>
  <c r="F312" i="31" s="1"/>
  <c r="F313" i="31" s="1"/>
  <c r="F314" i="31" s="1"/>
  <c r="F315" i="31" s="1"/>
  <c r="F316" i="31" s="1"/>
  <c r="F317" i="31" s="1"/>
  <c r="F318" i="31" s="1"/>
  <c r="F319" i="31" s="1"/>
  <c r="F320" i="31" s="1"/>
  <c r="F321" i="31" s="1"/>
  <c r="F322" i="31" s="1"/>
  <c r="F323" i="31" s="1"/>
  <c r="F324" i="31" s="1"/>
  <c r="F325" i="31" s="1"/>
  <c r="F326" i="31" s="1"/>
  <c r="F327" i="31" s="1"/>
  <c r="F328" i="31" s="1"/>
  <c r="F329" i="31" s="1"/>
  <c r="F330" i="31" s="1"/>
  <c r="F331" i="31" s="1"/>
  <c r="F332" i="31" s="1"/>
  <c r="F333" i="31" s="1"/>
  <c r="F334" i="31" s="1"/>
  <c r="F335" i="31" s="1"/>
  <c r="F336" i="31" s="1"/>
  <c r="F337" i="31" s="1"/>
  <c r="F338" i="31" s="1"/>
  <c r="F339" i="31" s="1"/>
  <c r="F340" i="31" s="1"/>
  <c r="F341" i="31" s="1"/>
  <c r="F342" i="31" s="1"/>
  <c r="F343" i="31" s="1"/>
  <c r="F344" i="31" s="1"/>
  <c r="F345" i="31" s="1"/>
  <c r="F346" i="31" s="1"/>
  <c r="F347" i="31" s="1"/>
  <c r="F348" i="31" s="1"/>
  <c r="F349" i="31" s="1"/>
  <c r="F350" i="31" s="1"/>
  <c r="F351" i="31" s="1"/>
  <c r="F352" i="31" s="1"/>
  <c r="F353" i="31" s="1"/>
  <c r="F354" i="31" s="1"/>
  <c r="F355" i="31" s="1"/>
  <c r="F356" i="31" s="1"/>
  <c r="F357" i="31" s="1"/>
  <c r="F358" i="31" s="1"/>
  <c r="F359" i="31" s="1"/>
  <c r="F360" i="31" s="1"/>
  <c r="F361" i="31" s="1"/>
  <c r="F362" i="31" s="1"/>
  <c r="F363" i="31" s="1"/>
  <c r="F364" i="31" s="1"/>
  <c r="F365" i="31" s="1"/>
  <c r="F366" i="31" s="1"/>
  <c r="F367" i="31" s="1"/>
  <c r="F368" i="31" s="1"/>
  <c r="F369" i="31" s="1"/>
  <c r="F370" i="31" s="1"/>
  <c r="F371" i="31" s="1"/>
  <c r="F372" i="31" s="1"/>
  <c r="F373" i="31" s="1"/>
  <c r="F374" i="31" s="1"/>
  <c r="F375" i="31" s="1"/>
  <c r="F376" i="31" s="1"/>
  <c r="F377" i="31" s="1"/>
  <c r="F378" i="31" s="1"/>
  <c r="F379" i="31" s="1"/>
  <c r="F380" i="31" s="1"/>
  <c r="F381" i="31" s="1"/>
  <c r="F382" i="31" s="1"/>
  <c r="F383" i="31" s="1"/>
  <c r="F384" i="31" s="1"/>
  <c r="F385" i="31" s="1"/>
  <c r="F386" i="31" s="1"/>
  <c r="F387" i="31" s="1"/>
  <c r="F388" i="31" s="1"/>
  <c r="F389" i="31" s="1"/>
  <c r="F390" i="31" s="1"/>
  <c r="F391" i="31" s="1"/>
  <c r="F392" i="31" s="1"/>
  <c r="F393" i="31" s="1"/>
  <c r="F394" i="31" s="1"/>
  <c r="F395" i="31" s="1"/>
  <c r="F396" i="31" s="1"/>
  <c r="F397" i="31" s="1"/>
  <c r="F398" i="31" s="1"/>
  <c r="F399" i="31" s="1"/>
  <c r="F400" i="31" s="1"/>
  <c r="F401" i="31" s="1"/>
  <c r="F402" i="31" s="1"/>
  <c r="F403" i="31" s="1"/>
  <c r="F404" i="31" s="1"/>
  <c r="F405" i="31" s="1"/>
  <c r="F406" i="31" s="1"/>
  <c r="F407" i="31" s="1"/>
  <c r="F408" i="31" s="1"/>
  <c r="F409" i="31" s="1"/>
  <c r="F410" i="31" s="1"/>
  <c r="F411" i="31" s="1"/>
  <c r="F412" i="31" s="1"/>
  <c r="F413" i="31" s="1"/>
  <c r="F414" i="31" s="1"/>
  <c r="F415" i="31" s="1"/>
  <c r="F416" i="31" s="1"/>
  <c r="F417" i="31" s="1"/>
  <c r="F418" i="31" s="1"/>
  <c r="F419" i="31" s="1"/>
  <c r="F420" i="31" s="1"/>
  <c r="F421" i="31" s="1"/>
  <c r="F422" i="31" s="1"/>
  <c r="F423" i="31" s="1"/>
  <c r="F424" i="31" s="1"/>
  <c r="F425" i="31" s="1"/>
  <c r="F426" i="31" s="1"/>
  <c r="F427" i="31" s="1"/>
  <c r="F428" i="31" s="1"/>
  <c r="F429" i="31" s="1"/>
  <c r="F430" i="31" s="1"/>
  <c r="F431" i="31" s="1"/>
  <c r="F432" i="31" s="1"/>
  <c r="F433" i="31" s="1"/>
  <c r="F434" i="31" s="1"/>
  <c r="F435" i="31" s="1"/>
  <c r="F436" i="31" s="1"/>
  <c r="F437" i="31" s="1"/>
  <c r="F438" i="31" s="1"/>
  <c r="F439" i="31" s="1"/>
  <c r="F440" i="31" s="1"/>
  <c r="F441" i="31" s="1"/>
  <c r="F442" i="31" s="1"/>
  <c r="F443" i="31" s="1"/>
  <c r="F444" i="31" s="1"/>
  <c r="F445" i="31" s="1"/>
  <c r="F446" i="31" s="1"/>
  <c r="F447" i="31" s="1"/>
  <c r="F448" i="31" s="1"/>
  <c r="F449" i="31" s="1"/>
  <c r="F450" i="31" s="1"/>
  <c r="F451" i="31" s="1"/>
  <c r="F452" i="31" s="1"/>
  <c r="F453" i="31" s="1"/>
  <c r="F454" i="31" s="1"/>
  <c r="F455" i="31" s="1"/>
  <c r="F456" i="31" s="1"/>
  <c r="F457" i="31" s="1"/>
  <c r="F458" i="31" s="1"/>
  <c r="F459" i="31" s="1"/>
  <c r="F460" i="31" s="1"/>
  <c r="F461" i="31" s="1"/>
  <c r="F462" i="31" s="1"/>
  <c r="F463" i="31" s="1"/>
  <c r="F464" i="31" s="1"/>
  <c r="F465" i="31" s="1"/>
  <c r="F466" i="31" s="1"/>
  <c r="F467" i="31" s="1"/>
  <c r="F468" i="31" s="1"/>
  <c r="F469" i="31" s="1"/>
  <c r="F470" i="31" s="1"/>
  <c r="F471" i="31" s="1"/>
  <c r="F472" i="31" s="1"/>
  <c r="F473" i="31" s="1"/>
  <c r="F474" i="31" s="1"/>
  <c r="F475" i="31" s="1"/>
  <c r="F476" i="31" s="1"/>
  <c r="F477" i="31" s="1"/>
  <c r="F478" i="31" s="1"/>
  <c r="F479" i="31" s="1"/>
  <c r="F480" i="31" s="1"/>
  <c r="F481" i="31" s="1"/>
  <c r="F482" i="31" s="1"/>
  <c r="F483" i="31" s="1"/>
  <c r="F484" i="31" s="1"/>
  <c r="F485" i="31" s="1"/>
  <c r="F486" i="31" s="1"/>
  <c r="F487" i="31" s="1"/>
  <c r="F488" i="31" s="1"/>
  <c r="F489" i="31" s="1"/>
  <c r="F490" i="31" s="1"/>
  <c r="F491" i="31" s="1"/>
  <c r="F492" i="31" s="1"/>
  <c r="F493" i="31" s="1"/>
  <c r="F494" i="31" s="1"/>
  <c r="F495" i="31" s="1"/>
  <c r="F496" i="31" s="1"/>
  <c r="F497" i="31" s="1"/>
  <c r="F498" i="31" s="1"/>
  <c r="F499" i="31" s="1"/>
  <c r="F500" i="31" s="1"/>
  <c r="F501" i="31" s="1"/>
  <c r="F502" i="31" s="1"/>
  <c r="F503" i="31" s="1"/>
  <c r="F504" i="31" s="1"/>
  <c r="F505" i="31" s="1"/>
  <c r="F506" i="31" s="1"/>
  <c r="F507" i="31" s="1"/>
  <c r="F508" i="31" s="1"/>
  <c r="F509" i="31" s="1"/>
  <c r="F510" i="31" s="1"/>
  <c r="F511" i="31" s="1"/>
  <c r="F512" i="31" s="1"/>
  <c r="F513" i="31" s="1"/>
  <c r="F514" i="31" s="1"/>
  <c r="F515" i="31" s="1"/>
  <c r="F516" i="31" s="1"/>
  <c r="F517" i="31" s="1"/>
  <c r="F518" i="31" s="1"/>
  <c r="F519" i="31" s="1"/>
  <c r="F520" i="31" s="1"/>
  <c r="F521" i="31" s="1"/>
  <c r="F522" i="31" s="1"/>
  <c r="F523" i="31" s="1"/>
  <c r="F524" i="31" s="1"/>
  <c r="F525" i="31" s="1"/>
  <c r="F526" i="31" s="1"/>
  <c r="F527" i="31" s="1"/>
  <c r="F528" i="31" s="1"/>
  <c r="F529" i="31" s="1"/>
  <c r="F530" i="31" s="1"/>
  <c r="F531" i="31" s="1"/>
  <c r="F532" i="31" s="1"/>
  <c r="F533" i="31" s="1"/>
  <c r="F534" i="31" s="1"/>
  <c r="F535" i="31" s="1"/>
  <c r="F536" i="31" s="1"/>
  <c r="F537" i="31" s="1"/>
  <c r="F538" i="31" s="1"/>
  <c r="F539" i="31" s="1"/>
  <c r="F540" i="31" s="1"/>
  <c r="F541" i="31" s="1"/>
  <c r="F542" i="31" s="1"/>
  <c r="F543" i="31" s="1"/>
  <c r="F544" i="31" s="1"/>
  <c r="F545" i="31" s="1"/>
  <c r="F546" i="31" s="1"/>
  <c r="F547" i="31" s="1"/>
  <c r="F548" i="31" s="1"/>
  <c r="F549" i="31" s="1"/>
  <c r="F550" i="31" s="1"/>
  <c r="F551" i="31" s="1"/>
  <c r="F552" i="31" s="1"/>
  <c r="F553" i="31" s="1"/>
  <c r="F554" i="31" s="1"/>
  <c r="F555" i="31" s="1"/>
  <c r="F556" i="31" s="1"/>
  <c r="F557" i="31" s="1"/>
  <c r="F558" i="31" s="1"/>
  <c r="F559" i="31" s="1"/>
  <c r="F560" i="31" s="1"/>
  <c r="F561" i="31" s="1"/>
  <c r="F562" i="31" s="1"/>
  <c r="F563" i="31" s="1"/>
  <c r="F564" i="31" s="1"/>
  <c r="F565" i="31" s="1"/>
  <c r="F566" i="31" s="1"/>
  <c r="F567" i="31" s="1"/>
  <c r="F568" i="31" s="1"/>
  <c r="F569" i="31" s="1"/>
  <c r="F570" i="31" s="1"/>
  <c r="F571" i="31" s="1"/>
  <c r="F572" i="31" s="1"/>
  <c r="F573" i="31" s="1"/>
  <c r="F574" i="31" s="1"/>
  <c r="F575" i="31" s="1"/>
  <c r="F576" i="31" s="1"/>
  <c r="F577" i="31" s="1"/>
  <c r="F578" i="31" s="1"/>
  <c r="F579" i="31" s="1"/>
  <c r="F580" i="31" s="1"/>
  <c r="F581" i="31" s="1"/>
  <c r="F582" i="31" s="1"/>
  <c r="F583" i="31" s="1"/>
  <c r="F584" i="31" s="1"/>
  <c r="F585" i="31" s="1"/>
  <c r="F586" i="31" s="1"/>
  <c r="F587" i="31" s="1"/>
  <c r="F588" i="31" s="1"/>
  <c r="F589" i="31" s="1"/>
  <c r="F590" i="31" s="1"/>
  <c r="F591" i="31" s="1"/>
  <c r="F592" i="31" s="1"/>
  <c r="F593" i="31" s="1"/>
  <c r="F594" i="31" s="1"/>
  <c r="F595" i="31" s="1"/>
  <c r="F596" i="31" s="1"/>
  <c r="F597" i="31" s="1"/>
  <c r="F598" i="31" s="1"/>
  <c r="F599" i="31" s="1"/>
  <c r="F600" i="31" s="1"/>
  <c r="F601" i="31" s="1"/>
  <c r="F602" i="31" s="1"/>
  <c r="F603" i="31" s="1"/>
  <c r="F604" i="31" s="1"/>
  <c r="F605" i="31" s="1"/>
  <c r="F606" i="31" s="1"/>
  <c r="F607" i="31" s="1"/>
  <c r="F608" i="31" s="1"/>
  <c r="F609" i="31" s="1"/>
  <c r="F610" i="31" s="1"/>
  <c r="F611" i="31" s="1"/>
  <c r="F612" i="31" s="1"/>
  <c r="F613" i="31" s="1"/>
  <c r="F614" i="31" s="1"/>
  <c r="F615" i="31" s="1"/>
  <c r="F616" i="31" s="1"/>
  <c r="F617" i="31" s="1"/>
  <c r="F618" i="31" s="1"/>
  <c r="F619" i="31" s="1"/>
  <c r="F620" i="31" s="1"/>
  <c r="F621" i="31" s="1"/>
  <c r="F622" i="31" s="1"/>
  <c r="F623" i="31" s="1"/>
  <c r="F624" i="31" s="1"/>
  <c r="F625" i="31" s="1"/>
  <c r="F626" i="31" s="1"/>
  <c r="F627" i="31" s="1"/>
  <c r="F628" i="31" s="1"/>
  <c r="F629" i="31" s="1"/>
  <c r="F630" i="31" s="1"/>
  <c r="F631" i="31" s="1"/>
  <c r="F632" i="31" s="1"/>
  <c r="F633" i="31" s="1"/>
  <c r="F634" i="31" s="1"/>
  <c r="F635" i="31" s="1"/>
  <c r="F636" i="31" s="1"/>
  <c r="F637" i="31" s="1"/>
  <c r="F638" i="31" s="1"/>
  <c r="F639" i="31" s="1"/>
  <c r="F640" i="31" s="1"/>
  <c r="F641" i="31" s="1"/>
  <c r="F642" i="31" s="1"/>
  <c r="F643" i="31" s="1"/>
  <c r="F644" i="31" s="1"/>
  <c r="F645" i="31" s="1"/>
  <c r="F646" i="31" s="1"/>
  <c r="F647" i="31" s="1"/>
  <c r="F648" i="31" s="1"/>
  <c r="F649" i="31" s="1"/>
  <c r="F650" i="31" s="1"/>
  <c r="F651" i="31" s="1"/>
  <c r="F652" i="31" s="1"/>
  <c r="F653" i="31" s="1"/>
  <c r="F654" i="31" s="1"/>
  <c r="F655" i="31" s="1"/>
  <c r="F656" i="31" s="1"/>
  <c r="F657" i="31" s="1"/>
  <c r="F658" i="31" s="1"/>
  <c r="F659" i="31" s="1"/>
  <c r="F660" i="31" s="1"/>
  <c r="F661" i="31" s="1"/>
  <c r="F662" i="31" s="1"/>
  <c r="F663" i="31" s="1"/>
  <c r="F664" i="31" s="1"/>
  <c r="F665" i="31" s="1"/>
  <c r="F666" i="31" s="1"/>
  <c r="F667" i="31" s="1"/>
  <c r="F668" i="31" s="1"/>
  <c r="F669" i="31" s="1"/>
  <c r="F670" i="31" s="1"/>
  <c r="F671" i="31" s="1"/>
  <c r="F672" i="31" s="1"/>
  <c r="F673" i="31" s="1"/>
  <c r="F674" i="31" s="1"/>
  <c r="F675" i="31" s="1"/>
  <c r="F676" i="31" s="1"/>
  <c r="F677" i="31" s="1"/>
  <c r="F678" i="31" s="1"/>
  <c r="F679" i="31" s="1"/>
  <c r="F680" i="31" s="1"/>
  <c r="F681" i="31" s="1"/>
  <c r="F682" i="31" s="1"/>
  <c r="F683" i="31" s="1"/>
  <c r="F684" i="31" s="1"/>
  <c r="F685" i="31" s="1"/>
  <c r="F686" i="31" s="1"/>
  <c r="F687" i="31" s="1"/>
  <c r="F688" i="31" s="1"/>
  <c r="F689" i="31" s="1"/>
  <c r="F690" i="31" s="1"/>
  <c r="F691" i="31" s="1"/>
  <c r="F692" i="31" s="1"/>
  <c r="F693" i="31" s="1"/>
  <c r="F694" i="31" s="1"/>
  <c r="F695" i="31" s="1"/>
  <c r="F696" i="31" s="1"/>
  <c r="F697" i="31" s="1"/>
  <c r="F698" i="31" s="1"/>
  <c r="F699" i="31" s="1"/>
  <c r="F700" i="31" s="1"/>
  <c r="F701" i="31" s="1"/>
  <c r="F702" i="31" s="1"/>
  <c r="F703" i="31" s="1"/>
  <c r="F704" i="31" s="1"/>
  <c r="F705" i="31" s="1"/>
  <c r="F706" i="31" s="1"/>
  <c r="F707" i="31" s="1"/>
  <c r="F708" i="31" s="1"/>
  <c r="F709" i="31" s="1"/>
  <c r="F710" i="31" s="1"/>
  <c r="F711" i="31" s="1"/>
  <c r="F712" i="31" s="1"/>
  <c r="F713" i="31" s="1"/>
  <c r="F714" i="31" s="1"/>
  <c r="F715" i="31" s="1"/>
  <c r="F716" i="31" s="1"/>
  <c r="F717" i="31" s="1"/>
  <c r="F718" i="31" s="1"/>
  <c r="F719" i="31" s="1"/>
  <c r="F720" i="31" s="1"/>
  <c r="F721" i="31" s="1"/>
  <c r="F722" i="31" s="1"/>
  <c r="F723" i="31" s="1"/>
  <c r="F724" i="31" s="1"/>
  <c r="F725" i="31" s="1"/>
  <c r="F726" i="31" s="1"/>
  <c r="F727" i="31" s="1"/>
  <c r="F728" i="31" s="1"/>
  <c r="F729" i="31" s="1"/>
  <c r="F730" i="31" s="1"/>
  <c r="F731" i="31" s="1"/>
  <c r="F732" i="31" s="1"/>
  <c r="F733" i="31" s="1"/>
  <c r="F734" i="31" s="1"/>
  <c r="F735" i="31" s="1"/>
  <c r="F736" i="31" s="1"/>
  <c r="F737" i="31" s="1"/>
  <c r="F738" i="31" s="1"/>
  <c r="F739" i="31" s="1"/>
  <c r="F740" i="31" s="1"/>
  <c r="F741" i="31" s="1"/>
  <c r="F742" i="31" s="1"/>
  <c r="F743" i="31" s="1"/>
  <c r="F744" i="31" s="1"/>
  <c r="F745" i="31" s="1"/>
  <c r="F746" i="31" s="1"/>
  <c r="F747" i="31" s="1"/>
  <c r="F748" i="31" s="1"/>
  <c r="F749" i="31" s="1"/>
  <c r="F750" i="31" s="1"/>
  <c r="F751" i="31" s="1"/>
  <c r="F752" i="31" s="1"/>
  <c r="F753" i="31" s="1"/>
  <c r="F754" i="31" s="1"/>
  <c r="F755" i="31" s="1"/>
  <c r="F756" i="31" s="1"/>
  <c r="F757" i="31" s="1"/>
  <c r="F758" i="31" s="1"/>
  <c r="F759" i="31" s="1"/>
  <c r="F760" i="31" s="1"/>
  <c r="F761" i="31" s="1"/>
  <c r="F762" i="31" s="1"/>
  <c r="F763" i="31" s="1"/>
  <c r="F764" i="31" s="1"/>
  <c r="F765" i="31" s="1"/>
  <c r="F766" i="31" s="1"/>
  <c r="F767" i="31" s="1"/>
  <c r="F768" i="31" s="1"/>
  <c r="F769" i="31" s="1"/>
  <c r="F770" i="31" s="1"/>
  <c r="F771" i="31" s="1"/>
  <c r="F772" i="31" s="1"/>
  <c r="F773" i="31" s="1"/>
  <c r="F774" i="31" s="1"/>
  <c r="F775" i="31" s="1"/>
  <c r="F776" i="31" s="1"/>
  <c r="F777" i="31" s="1"/>
  <c r="F778" i="31" s="1"/>
  <c r="F779" i="31" s="1"/>
  <c r="F780" i="31" s="1"/>
  <c r="F781" i="31" s="1"/>
  <c r="F782" i="31" s="1"/>
  <c r="F783" i="31" s="1"/>
  <c r="F784" i="31" s="1"/>
  <c r="F785" i="31" s="1"/>
  <c r="F786" i="31" s="1"/>
  <c r="F787" i="31" s="1"/>
  <c r="F788" i="31" s="1"/>
  <c r="F789" i="31" s="1"/>
  <c r="F790" i="31" s="1"/>
  <c r="F791" i="31" s="1"/>
  <c r="F792" i="31" s="1"/>
  <c r="F793" i="31" s="1"/>
  <c r="F794" i="31" s="1"/>
  <c r="F795" i="31" s="1"/>
  <c r="F796" i="31" s="1"/>
  <c r="F797" i="31" s="1"/>
  <c r="F798" i="31" s="1"/>
  <c r="F799" i="31" s="1"/>
  <c r="F800" i="31" s="1"/>
  <c r="F801" i="31" s="1"/>
  <c r="F802" i="31" s="1"/>
  <c r="F803" i="31" s="1"/>
  <c r="F804" i="31" s="1"/>
  <c r="F805" i="31" s="1"/>
  <c r="F806" i="31" s="1"/>
  <c r="F807" i="31" s="1"/>
  <c r="F808" i="31" s="1"/>
  <c r="F809" i="31" s="1"/>
  <c r="F810" i="31" s="1"/>
  <c r="F811" i="31" s="1"/>
  <c r="F812" i="31" s="1"/>
  <c r="F813" i="31" s="1"/>
  <c r="F814" i="31" s="1"/>
  <c r="F815" i="31" s="1"/>
  <c r="F816" i="31" s="1"/>
  <c r="F817" i="31" s="1"/>
  <c r="F818" i="31" s="1"/>
  <c r="F819" i="31" s="1"/>
  <c r="F820" i="31" s="1"/>
  <c r="F821" i="31" s="1"/>
  <c r="F822" i="31" s="1"/>
  <c r="F823" i="31" s="1"/>
  <c r="F824" i="31" s="1"/>
  <c r="F825" i="31" s="1"/>
  <c r="F826" i="31" s="1"/>
  <c r="F827" i="31" s="1"/>
  <c r="F828" i="31" s="1"/>
  <c r="F829" i="31" s="1"/>
  <c r="F830" i="31" s="1"/>
  <c r="F831" i="31" s="1"/>
  <c r="F832" i="31" s="1"/>
  <c r="F833" i="31" s="1"/>
  <c r="F834" i="31" s="1"/>
  <c r="F835" i="31" s="1"/>
  <c r="F836" i="31" s="1"/>
  <c r="F837" i="31" s="1"/>
  <c r="F838" i="31" s="1"/>
  <c r="F839" i="31" s="1"/>
  <c r="F840" i="31" s="1"/>
  <c r="F841" i="31" s="1"/>
  <c r="F842" i="31" s="1"/>
  <c r="F843" i="31" s="1"/>
  <c r="F844" i="31" s="1"/>
  <c r="F845" i="31" s="1"/>
  <c r="F846" i="31" s="1"/>
  <c r="F847" i="31" s="1"/>
  <c r="F848" i="31" s="1"/>
  <c r="F849" i="31" s="1"/>
  <c r="F850" i="31" s="1"/>
  <c r="F851" i="31" s="1"/>
  <c r="F852" i="31" s="1"/>
  <c r="F853" i="31" s="1"/>
  <c r="F854" i="31" s="1"/>
  <c r="F855" i="31" s="1"/>
  <c r="F856" i="31" s="1"/>
  <c r="F857" i="31" s="1"/>
  <c r="F858" i="31" s="1"/>
  <c r="F859" i="31" s="1"/>
  <c r="F860" i="31" s="1"/>
  <c r="F861" i="31" s="1"/>
  <c r="F862" i="31" s="1"/>
  <c r="F863" i="31" s="1"/>
  <c r="F864" i="31" s="1"/>
  <c r="F865" i="31" s="1"/>
  <c r="F866" i="31" s="1"/>
  <c r="F867" i="31" s="1"/>
  <c r="F868" i="31" s="1"/>
  <c r="F869" i="31" s="1"/>
  <c r="F870" i="31" s="1"/>
  <c r="F871" i="31" s="1"/>
  <c r="F872" i="31" s="1"/>
  <c r="F873" i="31" s="1"/>
  <c r="F874" i="31" s="1"/>
  <c r="F875" i="31" s="1"/>
  <c r="F876" i="31" s="1"/>
  <c r="F877" i="31" s="1"/>
  <c r="F878" i="31" s="1"/>
  <c r="F879" i="31" s="1"/>
  <c r="F880" i="31" s="1"/>
  <c r="F881" i="31" s="1"/>
  <c r="F882" i="31" s="1"/>
  <c r="F883" i="31" s="1"/>
  <c r="F884" i="31" s="1"/>
  <c r="F885" i="31" s="1"/>
  <c r="F886" i="31" s="1"/>
  <c r="F887" i="31" s="1"/>
  <c r="F888" i="31" s="1"/>
  <c r="F889" i="31" s="1"/>
  <c r="F890" i="31" s="1"/>
  <c r="F891" i="31" s="1"/>
  <c r="F892" i="31" s="1"/>
  <c r="F893" i="31" s="1"/>
  <c r="F894" i="31" s="1"/>
  <c r="F895" i="31" s="1"/>
  <c r="F896" i="31" s="1"/>
  <c r="F897" i="31" s="1"/>
  <c r="F898" i="31" s="1"/>
  <c r="F899" i="31" s="1"/>
  <c r="F900" i="31" s="1"/>
  <c r="F901" i="31" s="1"/>
  <c r="F902" i="31" s="1"/>
  <c r="F903" i="31" s="1"/>
  <c r="F904" i="31" s="1"/>
  <c r="F905" i="31" s="1"/>
  <c r="F906" i="31" s="1"/>
  <c r="F907" i="31" s="1"/>
  <c r="F908" i="31" s="1"/>
  <c r="F909" i="31" s="1"/>
  <c r="F910" i="31" s="1"/>
  <c r="F911" i="31" s="1"/>
  <c r="F912" i="31" s="1"/>
  <c r="F913" i="31" s="1"/>
  <c r="F914" i="31" s="1"/>
  <c r="F915" i="31" s="1"/>
  <c r="F916" i="31" s="1"/>
  <c r="F917" i="31" s="1"/>
  <c r="F918" i="31" s="1"/>
  <c r="F919" i="31" s="1"/>
  <c r="F920" i="31" s="1"/>
  <c r="F921" i="31" s="1"/>
  <c r="F922" i="31" s="1"/>
  <c r="F923" i="31" s="1"/>
  <c r="F924" i="31" s="1"/>
  <c r="F925" i="31" s="1"/>
  <c r="F926" i="31" s="1"/>
  <c r="F927" i="31" s="1"/>
  <c r="F928" i="31" s="1"/>
  <c r="F929" i="31" s="1"/>
  <c r="F930" i="31" s="1"/>
  <c r="F931" i="31" s="1"/>
  <c r="F932" i="31" s="1"/>
  <c r="F933" i="31" s="1"/>
  <c r="F934" i="31" s="1"/>
  <c r="F935" i="31" s="1"/>
  <c r="F936" i="31" s="1"/>
  <c r="F937" i="31" s="1"/>
  <c r="F938" i="31" s="1"/>
  <c r="F939" i="31" s="1"/>
  <c r="F940" i="31" s="1"/>
  <c r="F941" i="31" s="1"/>
  <c r="F942" i="31" s="1"/>
  <c r="F943" i="31" s="1"/>
  <c r="F944" i="31" s="1"/>
  <c r="F945" i="31" s="1"/>
  <c r="F946" i="31" s="1"/>
  <c r="F947" i="31" s="1"/>
  <c r="F948" i="31" s="1"/>
  <c r="F949" i="31" s="1"/>
  <c r="F950" i="31" s="1"/>
  <c r="F951" i="31" s="1"/>
  <c r="F952" i="31" s="1"/>
  <c r="F953" i="31" s="1"/>
  <c r="F954" i="31" s="1"/>
  <c r="F955" i="31" s="1"/>
  <c r="F956" i="31" s="1"/>
  <c r="F957" i="31" s="1"/>
  <c r="F958" i="31" s="1"/>
  <c r="F959" i="31" s="1"/>
  <c r="F960" i="31" s="1"/>
  <c r="F961" i="31" s="1"/>
  <c r="F962" i="31" s="1"/>
  <c r="F963" i="31" s="1"/>
  <c r="F964" i="31" s="1"/>
  <c r="F965" i="31" s="1"/>
  <c r="F966" i="31" s="1"/>
  <c r="F967" i="31" s="1"/>
  <c r="F968" i="31" s="1"/>
  <c r="F969" i="31" s="1"/>
  <c r="F970" i="31" s="1"/>
  <c r="F971" i="31" s="1"/>
  <c r="F972" i="31" s="1"/>
  <c r="F973" i="31" s="1"/>
  <c r="F974" i="31" s="1"/>
  <c r="F975" i="31" s="1"/>
  <c r="F976" i="31" s="1"/>
  <c r="F977" i="31" s="1"/>
  <c r="F978" i="31" s="1"/>
  <c r="F979" i="31" s="1"/>
  <c r="F980" i="31" s="1"/>
  <c r="F981" i="31" s="1"/>
  <c r="F982" i="31" s="1"/>
  <c r="F983" i="31" s="1"/>
  <c r="F984" i="31" s="1"/>
  <c r="F985" i="31" s="1"/>
  <c r="F986" i="31" s="1"/>
  <c r="F987" i="31" s="1"/>
  <c r="F988" i="31" s="1"/>
  <c r="F989" i="31" s="1"/>
  <c r="F990" i="31" s="1"/>
  <c r="F991" i="31" s="1"/>
  <c r="F992" i="31" s="1"/>
  <c r="F993" i="31" s="1"/>
  <c r="F994" i="31" s="1"/>
  <c r="F995" i="31" s="1"/>
  <c r="F996" i="31" s="1"/>
  <c r="F997" i="31" s="1"/>
  <c r="F998" i="31" s="1"/>
  <c r="F999" i="31" s="1"/>
  <c r="F1000" i="31" s="1"/>
  <c r="F1001" i="31" s="1"/>
  <c r="F1002" i="31" s="1"/>
  <c r="F1003" i="31" s="1"/>
  <c r="F1004" i="31" s="1"/>
  <c r="F1005" i="31" s="1"/>
  <c r="F1006" i="31" s="1"/>
  <c r="F1007" i="31" s="1"/>
  <c r="F1008" i="31" s="1"/>
  <c r="F1009" i="31" s="1"/>
  <c r="F1010" i="31" s="1"/>
  <c r="F1011" i="31" s="1"/>
  <c r="F1012" i="31" s="1"/>
  <c r="F1013" i="31" s="1"/>
  <c r="F1014" i="31" s="1"/>
  <c r="F1015" i="31" s="1"/>
  <c r="F1016" i="31" s="1"/>
  <c r="F1017" i="31" s="1"/>
  <c r="F1018" i="31" s="1"/>
  <c r="F1019" i="31" s="1"/>
  <c r="F1020" i="31" s="1"/>
  <c r="F1021" i="31" s="1"/>
  <c r="F1022" i="31" s="1"/>
  <c r="F1023" i="31" s="1"/>
  <c r="F1024" i="31" s="1"/>
  <c r="F1025" i="31" s="1"/>
  <c r="F1026" i="31" s="1"/>
  <c r="F1027" i="31" s="1"/>
  <c r="F1028" i="31" s="1"/>
  <c r="F1029" i="31" s="1"/>
  <c r="F1030" i="31" s="1"/>
  <c r="F1031" i="31" s="1"/>
  <c r="F1032" i="31" s="1"/>
  <c r="F1033" i="31" s="1"/>
  <c r="F1034" i="31" s="1"/>
  <c r="F1035" i="31" s="1"/>
  <c r="F1036" i="31" s="1"/>
  <c r="F1037" i="31" s="1"/>
  <c r="F1038" i="31" s="1"/>
  <c r="F1039" i="31" s="1"/>
  <c r="F1040" i="31" s="1"/>
  <c r="F1041" i="31" s="1"/>
  <c r="F1042" i="31" s="1"/>
  <c r="F1043" i="31" s="1"/>
  <c r="F1044" i="31" s="1"/>
  <c r="F1045" i="31" s="1"/>
  <c r="F1046" i="31" s="1"/>
  <c r="F1047" i="31" s="1"/>
  <c r="F1048" i="31" s="1"/>
  <c r="F1049" i="31" s="1"/>
  <c r="F1050" i="31" s="1"/>
  <c r="F1051" i="31" s="1"/>
  <c r="F1052" i="31" s="1"/>
  <c r="F1053" i="31" s="1"/>
  <c r="F1054" i="31" s="1"/>
  <c r="F1055" i="31" s="1"/>
  <c r="F1056" i="31" s="1"/>
  <c r="F1057" i="31" s="1"/>
  <c r="F1058" i="31" s="1"/>
  <c r="F1059" i="31" s="1"/>
  <c r="F1060" i="31" s="1"/>
  <c r="F1061" i="31" s="1"/>
  <c r="F1062" i="31" s="1"/>
  <c r="F1063" i="31" s="1"/>
  <c r="F1064" i="31" s="1"/>
  <c r="F1065" i="31" s="1"/>
  <c r="F1066" i="31" s="1"/>
  <c r="F1067" i="31" s="1"/>
  <c r="F1068" i="31" s="1"/>
  <c r="F1069" i="31" s="1"/>
  <c r="F1070" i="31" s="1"/>
  <c r="F1071" i="31" s="1"/>
  <c r="F1072" i="31" s="1"/>
  <c r="F1073" i="31" s="1"/>
  <c r="F1074" i="31" s="1"/>
  <c r="F1075" i="31" s="1"/>
  <c r="F1076" i="31" s="1"/>
  <c r="F1077" i="31" s="1"/>
  <c r="F1078" i="31" s="1"/>
  <c r="F1079" i="31" s="1"/>
  <c r="F1080" i="31" s="1"/>
  <c r="F1081" i="31" s="1"/>
  <c r="F1082" i="31" s="1"/>
  <c r="F1083" i="31" s="1"/>
  <c r="F1084" i="31" s="1"/>
  <c r="F1085" i="31" s="1"/>
  <c r="F1086" i="31" s="1"/>
  <c r="F1087" i="31" s="1"/>
  <c r="F1088" i="31" s="1"/>
  <c r="F1089" i="31" s="1"/>
  <c r="F1090" i="31" s="1"/>
  <c r="F1091" i="31" s="1"/>
  <c r="F1092" i="31" s="1"/>
  <c r="F1093" i="31" s="1"/>
  <c r="F1094" i="31" s="1"/>
  <c r="F1095" i="31" s="1"/>
  <c r="F1096" i="31" s="1"/>
  <c r="F1097" i="31" s="1"/>
  <c r="F1098" i="31" s="1"/>
  <c r="F1099" i="31" s="1"/>
  <c r="F1100" i="31" s="1"/>
  <c r="F1101" i="31" s="1"/>
  <c r="F1102" i="31" s="1"/>
  <c r="F1103" i="31" s="1"/>
  <c r="F1104" i="31" s="1"/>
  <c r="F1105" i="31" s="1"/>
  <c r="F1106" i="31" s="1"/>
  <c r="F1107" i="31" s="1"/>
  <c r="F1108" i="31" s="1"/>
  <c r="F1109" i="31" s="1"/>
  <c r="F1110" i="31" s="1"/>
  <c r="F1111" i="31" s="1"/>
  <c r="F1112" i="31" s="1"/>
  <c r="F1113" i="31" s="1"/>
  <c r="F1114" i="31" s="1"/>
  <c r="F1115" i="31" s="1"/>
  <c r="F1116" i="31" s="1"/>
  <c r="F1117" i="31" s="1"/>
  <c r="F1118" i="31" s="1"/>
  <c r="F1119" i="31" s="1"/>
  <c r="F1120" i="31" s="1"/>
  <c r="F1121" i="31" s="1"/>
  <c r="F1122" i="31" s="1"/>
  <c r="F1123" i="31" s="1"/>
  <c r="F1124" i="31" s="1"/>
  <c r="F1125" i="31" s="1"/>
  <c r="F1126" i="31" s="1"/>
  <c r="F1127" i="31" s="1"/>
  <c r="F1128" i="31" s="1"/>
  <c r="F1129" i="31" s="1"/>
  <c r="F1130" i="31" s="1"/>
  <c r="F1131" i="31" s="1"/>
  <c r="F1132" i="31" s="1"/>
  <c r="F1133" i="31" s="1"/>
  <c r="F1134" i="31" s="1"/>
  <c r="F1135" i="31" s="1"/>
  <c r="F1136" i="31" s="1"/>
  <c r="F1137" i="31" s="1"/>
  <c r="F1138" i="31" s="1"/>
  <c r="F1139" i="31" s="1"/>
  <c r="F1140" i="31" s="1"/>
  <c r="F1141" i="31" s="1"/>
  <c r="F1142" i="31" s="1"/>
  <c r="F1143" i="31" s="1"/>
  <c r="F1144" i="31" s="1"/>
  <c r="F1145" i="31" s="1"/>
  <c r="F1146" i="31" s="1"/>
  <c r="F1147" i="31" s="1"/>
  <c r="F1148" i="31" s="1"/>
  <c r="F1149" i="31" s="1"/>
  <c r="F1150" i="31" s="1"/>
  <c r="F1151" i="31" s="1"/>
  <c r="F1152" i="31" s="1"/>
  <c r="F1153" i="31" s="1"/>
  <c r="F1154" i="31" s="1"/>
  <c r="F1155" i="31" s="1"/>
  <c r="F1156" i="31" s="1"/>
  <c r="F1157" i="31" s="1"/>
  <c r="F1158" i="31" s="1"/>
  <c r="F1159" i="31" s="1"/>
  <c r="F1160" i="31" s="1"/>
  <c r="F1161" i="31" s="1"/>
  <c r="F1162" i="31" s="1"/>
  <c r="F1163" i="31" s="1"/>
  <c r="F1164" i="31" s="1"/>
  <c r="F1165" i="31" s="1"/>
  <c r="F1166" i="31" s="1"/>
  <c r="F1167" i="31" s="1"/>
  <c r="F1168" i="31" s="1"/>
  <c r="F1169" i="31" s="1"/>
  <c r="F1170" i="31" s="1"/>
  <c r="F1171" i="31" s="1"/>
  <c r="F1172" i="31" s="1"/>
  <c r="F1173" i="31" s="1"/>
  <c r="F1174" i="31" s="1"/>
  <c r="F1175" i="31" s="1"/>
  <c r="F1176" i="31" s="1"/>
  <c r="F1177" i="31" s="1"/>
  <c r="F1178" i="31" s="1"/>
  <c r="F1179" i="31" s="1"/>
  <c r="F1180" i="31" s="1"/>
  <c r="F1181" i="31" s="1"/>
  <c r="F1182" i="31" s="1"/>
  <c r="F1183" i="31" s="1"/>
  <c r="F1184" i="31" s="1"/>
  <c r="F1185" i="31" s="1"/>
  <c r="F1186" i="31" s="1"/>
  <c r="F1187" i="31" s="1"/>
  <c r="F1188" i="31" s="1"/>
  <c r="F1189" i="31" s="1"/>
  <c r="F1190" i="31" s="1"/>
  <c r="F1191" i="31" s="1"/>
  <c r="F1192" i="31" s="1"/>
  <c r="F1193" i="31" s="1"/>
  <c r="F1194" i="31" s="1"/>
  <c r="F1195" i="31" s="1"/>
  <c r="F1196" i="31" s="1"/>
  <c r="F1197" i="31" s="1"/>
  <c r="F1198" i="31" s="1"/>
  <c r="F1199" i="31" s="1"/>
  <c r="F1200" i="31" s="1"/>
  <c r="F1201" i="31" s="1"/>
  <c r="F1202" i="31" s="1"/>
  <c r="F1203" i="31" s="1"/>
  <c r="F1204" i="31" s="1"/>
  <c r="F1205" i="31" s="1"/>
  <c r="F1206" i="31" s="1"/>
  <c r="F1207" i="31" s="1"/>
  <c r="F1208" i="31" s="1"/>
  <c r="F1209" i="31" s="1"/>
  <c r="F1210" i="31" s="1"/>
  <c r="F1211" i="31" s="1"/>
  <c r="F1212" i="31" s="1"/>
  <c r="F1213" i="31" s="1"/>
  <c r="F1214" i="31" s="1"/>
  <c r="F1215" i="31" s="1"/>
  <c r="F1216" i="31" s="1"/>
  <c r="F1217" i="31" s="1"/>
  <c r="F1218" i="31" s="1"/>
  <c r="F1219" i="31" s="1"/>
  <c r="F1220" i="31" s="1"/>
  <c r="F1221" i="31" s="1"/>
  <c r="F1222" i="31" s="1"/>
  <c r="F1223" i="31" s="1"/>
  <c r="F1224" i="31" s="1"/>
  <c r="F1225" i="31" s="1"/>
  <c r="F1226" i="31" s="1"/>
  <c r="F1227" i="31" s="1"/>
  <c r="F1228" i="31" s="1"/>
  <c r="F1229" i="31" s="1"/>
  <c r="F1230" i="31" s="1"/>
  <c r="F1231" i="31" s="1"/>
  <c r="F1232" i="31" s="1"/>
  <c r="F1233" i="31" s="1"/>
  <c r="F1234" i="31" s="1"/>
  <c r="F1235" i="31" s="1"/>
  <c r="F1236" i="31" s="1"/>
  <c r="F1237" i="31" s="1"/>
  <c r="F1238" i="31" s="1"/>
  <c r="F1239" i="31" s="1"/>
  <c r="F1240" i="31" s="1"/>
  <c r="F1241" i="31" s="1"/>
  <c r="F1242" i="31" s="1"/>
  <c r="F1243" i="31" s="1"/>
  <c r="F1244" i="31" s="1"/>
  <c r="F1245" i="31" s="1"/>
  <c r="F1246" i="31" s="1"/>
  <c r="F1247" i="31" s="1"/>
  <c r="F1248" i="31" s="1"/>
  <c r="F1249" i="31" s="1"/>
  <c r="F1250" i="31" s="1"/>
  <c r="F1251" i="31" s="1"/>
  <c r="F1252" i="31" s="1"/>
  <c r="F1253" i="31" s="1"/>
  <c r="F1254" i="31" s="1"/>
  <c r="F1255" i="31" s="1"/>
  <c r="F1256" i="31" s="1"/>
  <c r="F1257" i="31" s="1"/>
  <c r="F1258" i="31" s="1"/>
  <c r="F1259" i="31" s="1"/>
  <c r="F1260" i="31" s="1"/>
  <c r="F1261" i="31" s="1"/>
  <c r="F1262" i="31" s="1"/>
  <c r="F1263" i="31" s="1"/>
  <c r="F1264" i="31" s="1"/>
  <c r="F1265" i="31" s="1"/>
  <c r="F1266" i="31" s="1"/>
  <c r="F1267" i="31" s="1"/>
  <c r="F1268" i="31" s="1"/>
  <c r="F1269" i="31" s="1"/>
  <c r="F1270" i="31" s="1"/>
  <c r="F1271" i="31" s="1"/>
  <c r="F1272" i="31" s="1"/>
  <c r="F1273" i="31" s="1"/>
  <c r="F1274" i="31" s="1"/>
  <c r="F1275" i="31" s="1"/>
  <c r="F1276" i="31" s="1"/>
  <c r="F1277" i="31" s="1"/>
  <c r="F1278" i="31" s="1"/>
  <c r="F1279" i="31" s="1"/>
  <c r="F1280" i="31" s="1"/>
  <c r="F1281" i="31" s="1"/>
  <c r="F1282" i="31" s="1"/>
  <c r="F1283" i="31" s="1"/>
  <c r="F1284" i="31" s="1"/>
  <c r="F1285" i="31" s="1"/>
  <c r="F1286" i="31" s="1"/>
  <c r="F1287" i="31" s="1"/>
  <c r="F1288" i="31" s="1"/>
  <c r="F1289" i="31" s="1"/>
  <c r="F1290" i="31" s="1"/>
  <c r="F1291" i="31" s="1"/>
  <c r="F1292" i="31" s="1"/>
  <c r="F1293" i="31" s="1"/>
  <c r="F1294" i="31" s="1"/>
  <c r="F1295" i="31" s="1"/>
  <c r="F1296" i="31" s="1"/>
  <c r="F1297" i="31" s="1"/>
  <c r="F1298" i="31" s="1"/>
  <c r="F1299" i="31" s="1"/>
  <c r="F1300" i="31" s="1"/>
  <c r="F1301" i="31" s="1"/>
  <c r="F1302" i="31" s="1"/>
  <c r="F1303" i="31" s="1"/>
  <c r="F1304" i="31" s="1"/>
  <c r="F1305" i="31" s="1"/>
  <c r="F1306" i="31" s="1"/>
  <c r="F1307" i="31" s="1"/>
  <c r="F1308" i="31" s="1"/>
  <c r="F1309" i="31" s="1"/>
  <c r="F1310" i="31" s="1"/>
  <c r="F1311" i="31" s="1"/>
  <c r="F1312" i="31" s="1"/>
  <c r="F1313" i="31" s="1"/>
  <c r="F1314" i="31" s="1"/>
  <c r="F1315" i="31" s="1"/>
  <c r="F1316" i="31" s="1"/>
  <c r="F1317" i="31" s="1"/>
  <c r="F1318" i="31" s="1"/>
  <c r="F1319" i="31" s="1"/>
  <c r="F1320" i="31" s="1"/>
  <c r="F1321" i="31" s="1"/>
  <c r="F1322" i="31" s="1"/>
  <c r="F1323" i="31" s="1"/>
  <c r="F1324" i="31" s="1"/>
  <c r="F1325" i="31" s="1"/>
  <c r="F1326" i="31" s="1"/>
  <c r="F1327" i="31" s="1"/>
  <c r="F1328" i="31" s="1"/>
  <c r="F1329" i="31" s="1"/>
  <c r="F1330" i="31" s="1"/>
  <c r="F1331" i="31" s="1"/>
  <c r="F1332" i="31" s="1"/>
  <c r="F1333" i="31" s="1"/>
  <c r="F1334" i="31" s="1"/>
  <c r="F1335" i="31" s="1"/>
  <c r="F1336" i="31" s="1"/>
  <c r="F1337" i="31" s="1"/>
  <c r="F1338" i="31" s="1"/>
  <c r="F1339" i="31" s="1"/>
  <c r="F1340" i="31" s="1"/>
  <c r="F1341" i="31" s="1"/>
  <c r="F1342" i="31" s="1"/>
  <c r="F1343" i="31" s="1"/>
  <c r="F1344" i="31" s="1"/>
  <c r="F1345" i="31" s="1"/>
  <c r="F1346" i="31" s="1"/>
  <c r="F1347" i="31" s="1"/>
  <c r="F1348" i="31" s="1"/>
  <c r="F1349" i="31" s="1"/>
  <c r="F1350" i="31" s="1"/>
  <c r="F1351" i="31" s="1"/>
  <c r="F1352" i="31" s="1"/>
  <c r="F1353" i="31" s="1"/>
  <c r="F1354" i="31" s="1"/>
  <c r="F1355" i="31" s="1"/>
  <c r="F1356" i="31" s="1"/>
  <c r="F1357" i="31" s="1"/>
  <c r="F1358" i="31" s="1"/>
  <c r="F1359" i="31" s="1"/>
  <c r="F1360" i="31" s="1"/>
  <c r="F1361" i="31" s="1"/>
  <c r="F1362" i="31" s="1"/>
  <c r="F1363" i="31" s="1"/>
  <c r="F1364" i="31" s="1"/>
  <c r="F1365" i="31" s="1"/>
  <c r="F1366" i="31" s="1"/>
  <c r="F1367" i="31" s="1"/>
  <c r="F1368" i="31" s="1"/>
  <c r="F1369" i="31" s="1"/>
  <c r="F1370" i="31" s="1"/>
  <c r="F1371" i="31" s="1"/>
  <c r="F1372" i="31" s="1"/>
  <c r="F1373" i="31" s="1"/>
  <c r="F1374" i="31" s="1"/>
  <c r="F1375" i="31" s="1"/>
  <c r="F1376" i="31" s="1"/>
  <c r="F1377" i="31" s="1"/>
  <c r="F1378" i="31" s="1"/>
  <c r="F1379" i="31" s="1"/>
  <c r="F1380" i="31" s="1"/>
  <c r="F1381" i="31" s="1"/>
  <c r="F1382" i="31" s="1"/>
  <c r="F1383" i="31" s="1"/>
  <c r="F1384" i="31" s="1"/>
  <c r="F1385" i="31" s="1"/>
  <c r="F1386" i="31" s="1"/>
  <c r="F1387" i="31" s="1"/>
  <c r="F1388" i="31" s="1"/>
  <c r="F1389" i="31" s="1"/>
  <c r="F1390" i="31" s="1"/>
  <c r="F1391" i="31" s="1"/>
  <c r="F1392" i="31" s="1"/>
  <c r="F1393" i="31" s="1"/>
  <c r="F1394" i="31" s="1"/>
  <c r="F1395" i="31" s="1"/>
  <c r="F1396" i="31" s="1"/>
  <c r="F1397" i="31" s="1"/>
  <c r="F1398" i="31" s="1"/>
  <c r="F1399" i="31" s="1"/>
  <c r="F1400" i="31" s="1"/>
  <c r="F1401" i="31" s="1"/>
  <c r="F1402" i="31" s="1"/>
  <c r="F1403" i="31" s="1"/>
  <c r="F1404" i="31" s="1"/>
  <c r="F1405" i="31" s="1"/>
  <c r="F1406" i="31" s="1"/>
  <c r="F1407" i="31" s="1"/>
  <c r="F1408" i="31" s="1"/>
  <c r="F1409" i="31" s="1"/>
  <c r="F1410" i="31" s="1"/>
  <c r="F1411" i="31" s="1"/>
  <c r="F1412" i="31" s="1"/>
  <c r="F1413" i="31" s="1"/>
  <c r="F1414" i="31" s="1"/>
  <c r="F1415" i="31" s="1"/>
  <c r="F1416" i="31" s="1"/>
  <c r="F1417" i="31" s="1"/>
  <c r="F1418" i="31" s="1"/>
  <c r="F1419" i="31" s="1"/>
  <c r="F1420" i="31" s="1"/>
  <c r="F1421" i="31" s="1"/>
  <c r="F1422" i="31" s="1"/>
  <c r="F1423" i="31" s="1"/>
  <c r="F1424" i="31" s="1"/>
  <c r="F1425" i="31" s="1"/>
  <c r="F1426" i="31" s="1"/>
  <c r="F1427" i="31" s="1"/>
  <c r="F1428" i="31" s="1"/>
  <c r="F1429" i="31" s="1"/>
  <c r="F1430" i="31" s="1"/>
  <c r="F1431" i="31" s="1"/>
  <c r="F1432" i="31" s="1"/>
  <c r="F1433" i="31" s="1"/>
  <c r="F1434" i="31" s="1"/>
  <c r="F1435" i="31" s="1"/>
  <c r="F1436" i="31" s="1"/>
  <c r="F1437" i="31" s="1"/>
  <c r="F1438" i="31" s="1"/>
  <c r="F1439" i="31" s="1"/>
  <c r="F1440" i="31" s="1"/>
  <c r="F1441" i="31" s="1"/>
  <c r="F1442" i="31" s="1"/>
  <c r="F1443" i="31" s="1"/>
  <c r="F1444" i="31" s="1"/>
  <c r="F1445" i="31" s="1"/>
  <c r="F1446" i="31" s="1"/>
  <c r="F1447" i="31" s="1"/>
  <c r="F1448" i="31" s="1"/>
  <c r="F1449" i="31" s="1"/>
  <c r="F1450" i="31" s="1"/>
  <c r="F1451" i="31" s="1"/>
  <c r="F1452" i="31" s="1"/>
  <c r="F1453" i="31" s="1"/>
  <c r="F1454" i="31" s="1"/>
  <c r="F1455" i="31" s="1"/>
  <c r="F1456" i="31" s="1"/>
  <c r="F1457" i="31" s="1"/>
  <c r="F1458" i="31" s="1"/>
  <c r="F1459" i="31" s="1"/>
  <c r="F1460" i="31" s="1"/>
  <c r="F1461" i="31" s="1"/>
  <c r="F1462" i="31" s="1"/>
  <c r="F1463" i="31" s="1"/>
  <c r="F1464" i="31" s="1"/>
  <c r="F1465" i="31" s="1"/>
  <c r="F1466" i="31" s="1"/>
  <c r="F1467" i="31" s="1"/>
  <c r="F1468" i="31" s="1"/>
  <c r="F1469" i="31" s="1"/>
  <c r="F1470" i="31" s="1"/>
  <c r="F1471" i="31" s="1"/>
  <c r="F1472" i="31" s="1"/>
  <c r="F1473" i="31" s="1"/>
  <c r="F1474" i="31" s="1"/>
  <c r="F1475" i="31" s="1"/>
  <c r="F1476" i="31" s="1"/>
  <c r="F1477" i="31" s="1"/>
  <c r="F1478" i="31" s="1"/>
  <c r="F1479" i="31" s="1"/>
  <c r="F1480" i="31" s="1"/>
  <c r="F1481" i="31" s="1"/>
  <c r="F1482" i="31" s="1"/>
  <c r="F1483" i="31" s="1"/>
  <c r="F1484" i="31" s="1"/>
  <c r="F1485" i="31" s="1"/>
  <c r="F1486" i="31" s="1"/>
  <c r="F1487" i="31" s="1"/>
  <c r="F1488" i="31" s="1"/>
  <c r="F1489" i="31" s="1"/>
  <c r="F1490" i="31" s="1"/>
  <c r="F1491" i="31" s="1"/>
  <c r="F1492" i="31" s="1"/>
  <c r="F1493" i="31" s="1"/>
  <c r="F1494" i="31" s="1"/>
  <c r="F1495" i="31" s="1"/>
  <c r="F1496" i="31" s="1"/>
  <c r="F1497" i="31" s="1"/>
  <c r="F1498" i="31" s="1"/>
  <c r="F1499" i="31" s="1"/>
  <c r="F1500" i="31" s="1"/>
  <c r="F1501" i="31" s="1"/>
  <c r="F1502" i="31" s="1"/>
  <c r="F1503" i="31" s="1"/>
  <c r="F1504" i="31" s="1"/>
  <c r="F1505" i="31" s="1"/>
  <c r="F1506" i="31" s="1"/>
  <c r="F1507" i="31" s="1"/>
  <c r="F1508" i="31" s="1"/>
  <c r="F1509" i="31" s="1"/>
  <c r="F1510" i="31" s="1"/>
  <c r="F1511" i="31" s="1"/>
  <c r="F1512" i="31" s="1"/>
  <c r="F1513" i="31" s="1"/>
  <c r="F1514" i="31" s="1"/>
  <c r="F1515" i="31" s="1"/>
  <c r="F1516" i="31" s="1"/>
  <c r="F1517" i="31" s="1"/>
  <c r="F1518" i="31" s="1"/>
  <c r="F1519" i="31" s="1"/>
  <c r="F1520" i="31" s="1"/>
  <c r="F1521" i="31" s="1"/>
  <c r="F1522" i="31" s="1"/>
  <c r="F1523" i="31" s="1"/>
  <c r="F1524" i="31" s="1"/>
  <c r="F1525" i="31" s="1"/>
  <c r="F1526" i="31" s="1"/>
  <c r="F1527" i="31" s="1"/>
  <c r="F1528" i="31" s="1"/>
  <c r="F1529" i="31" s="1"/>
  <c r="F1530" i="31" s="1"/>
  <c r="F1531" i="31" s="1"/>
  <c r="F1532" i="31" s="1"/>
  <c r="F1533" i="31" s="1"/>
  <c r="F1534" i="31" s="1"/>
  <c r="F1535" i="31" s="1"/>
  <c r="F1536" i="31" s="1"/>
  <c r="F1537" i="31" s="1"/>
  <c r="F1538" i="31" s="1"/>
  <c r="F1539" i="31" s="1"/>
  <c r="F1540" i="31" s="1"/>
  <c r="F1541" i="31" s="1"/>
  <c r="F1542" i="31" s="1"/>
  <c r="F1543" i="31" s="1"/>
  <c r="F1544" i="31" s="1"/>
  <c r="F1545" i="31" s="1"/>
  <c r="F1546" i="31" s="1"/>
  <c r="F1547" i="31" s="1"/>
  <c r="F1548" i="31" s="1"/>
  <c r="F1549" i="31" s="1"/>
  <c r="F1550" i="31" s="1"/>
  <c r="F1551" i="31" s="1"/>
  <c r="F1552" i="31" s="1"/>
  <c r="F1553" i="31" s="1"/>
  <c r="F1554" i="31" s="1"/>
  <c r="F1555" i="31" s="1"/>
  <c r="F1556" i="31" s="1"/>
  <c r="F1557" i="31" s="1"/>
  <c r="F1558" i="31" s="1"/>
  <c r="F1559" i="31" s="1"/>
  <c r="F1560" i="31" s="1"/>
  <c r="F1561" i="31" s="1"/>
  <c r="F1562" i="31" s="1"/>
  <c r="F1563" i="31" s="1"/>
  <c r="F1564" i="31" s="1"/>
  <c r="F1565" i="31" s="1"/>
  <c r="F1566" i="31" s="1"/>
  <c r="F1567" i="31" s="1"/>
  <c r="F1568" i="31" s="1"/>
  <c r="F1569" i="31" s="1"/>
  <c r="F1570" i="31" s="1"/>
  <c r="F1571" i="31" s="1"/>
  <c r="F1572" i="31" s="1"/>
  <c r="F1573" i="31" s="1"/>
  <c r="F1574" i="31" s="1"/>
  <c r="F1575" i="31" s="1"/>
  <c r="F1576" i="31" s="1"/>
  <c r="F1577" i="31" s="1"/>
  <c r="F1578" i="31" s="1"/>
  <c r="F1579" i="31" s="1"/>
  <c r="F1580" i="31" s="1"/>
  <c r="F1581" i="31" s="1"/>
  <c r="F1582" i="31" s="1"/>
  <c r="F1583" i="31" s="1"/>
  <c r="F1584" i="31" s="1"/>
  <c r="F1585" i="31" s="1"/>
  <c r="F1586" i="31" s="1"/>
  <c r="F1587" i="31" s="1"/>
  <c r="F1588" i="31" s="1"/>
  <c r="F1589" i="31" s="1"/>
  <c r="F1590" i="31" s="1"/>
  <c r="F1591" i="31" s="1"/>
  <c r="F1592" i="31" s="1"/>
  <c r="F1593" i="31" s="1"/>
  <c r="F1594" i="31" s="1"/>
  <c r="F1595" i="31" s="1"/>
  <c r="F1596" i="31" s="1"/>
  <c r="F1597" i="31" s="1"/>
  <c r="F1598" i="31" s="1"/>
  <c r="F1599" i="31" s="1"/>
  <c r="F1600" i="31" s="1"/>
  <c r="F1601" i="31" s="1"/>
  <c r="F1602" i="31" s="1"/>
  <c r="F1603" i="31" s="1"/>
  <c r="F1604" i="31" s="1"/>
  <c r="F1605" i="31" s="1"/>
  <c r="F1606" i="31" s="1"/>
  <c r="F1607" i="31" s="1"/>
  <c r="F1608" i="31" s="1"/>
  <c r="F1609" i="31" s="1"/>
  <c r="F1610" i="31" s="1"/>
  <c r="F1611" i="31" s="1"/>
  <c r="F1612" i="31" s="1"/>
  <c r="F1613" i="31" s="1"/>
  <c r="F1614" i="31" s="1"/>
  <c r="F1615" i="31" s="1"/>
  <c r="F1616" i="31" s="1"/>
  <c r="F1617" i="31" s="1"/>
  <c r="F1618" i="31" s="1"/>
  <c r="F1619" i="31" s="1"/>
  <c r="F1620" i="31" s="1"/>
  <c r="F1621" i="31" s="1"/>
  <c r="F1622" i="31" s="1"/>
  <c r="F1623" i="31" s="1"/>
  <c r="F1624" i="31" s="1"/>
  <c r="F1625" i="31" s="1"/>
  <c r="F1626" i="31" s="1"/>
  <c r="F1627" i="31" s="1"/>
  <c r="F1628" i="31" s="1"/>
  <c r="F1629" i="31" s="1"/>
  <c r="F1630" i="31" s="1"/>
  <c r="F1631" i="31" s="1"/>
  <c r="F1632" i="31" s="1"/>
  <c r="F1633" i="31" s="1"/>
  <c r="F1634" i="31" s="1"/>
  <c r="F1635" i="31" s="1"/>
  <c r="F1636" i="31" s="1"/>
  <c r="F1637" i="31" s="1"/>
  <c r="F1638" i="31" s="1"/>
  <c r="F1639" i="31" s="1"/>
  <c r="F1640" i="31" s="1"/>
  <c r="F1641" i="31" s="1"/>
  <c r="F1642" i="31" s="1"/>
  <c r="F1643" i="31" s="1"/>
  <c r="F1644" i="31" s="1"/>
  <c r="F1645" i="31" s="1"/>
  <c r="F1646" i="31" s="1"/>
  <c r="F1647" i="31" s="1"/>
  <c r="F1648" i="31" s="1"/>
  <c r="F1649" i="31" s="1"/>
  <c r="F1650" i="31" s="1"/>
  <c r="F1651" i="31" s="1"/>
  <c r="F1652" i="31" s="1"/>
  <c r="F1653" i="31" s="1"/>
  <c r="F1654" i="31" s="1"/>
  <c r="F1655" i="31" s="1"/>
  <c r="F1656" i="31" s="1"/>
  <c r="F1657" i="31" s="1"/>
  <c r="F1658" i="31" s="1"/>
  <c r="F1659" i="31" s="1"/>
  <c r="F1660" i="31" s="1"/>
  <c r="F1661" i="31" s="1"/>
  <c r="F1662" i="31" s="1"/>
  <c r="F1663" i="31" s="1"/>
  <c r="F1664" i="31" s="1"/>
  <c r="F1665" i="31" s="1"/>
  <c r="F1666" i="31" s="1"/>
  <c r="F1667" i="31" s="1"/>
  <c r="F1668" i="31" s="1"/>
  <c r="F1669" i="31" s="1"/>
  <c r="F1670" i="31" s="1"/>
  <c r="F1671" i="31" s="1"/>
  <c r="F1672" i="31" s="1"/>
  <c r="F1673" i="31" s="1"/>
  <c r="F1674" i="31" s="1"/>
  <c r="F1675" i="31" s="1"/>
  <c r="F1676" i="31" s="1"/>
  <c r="F1677" i="31" s="1"/>
  <c r="F1678" i="31" s="1"/>
  <c r="F1679" i="31" s="1"/>
  <c r="F1680" i="31" s="1"/>
  <c r="F1681" i="31" s="1"/>
  <c r="F1682" i="31" s="1"/>
  <c r="F1683" i="31" s="1"/>
  <c r="F1684" i="31" s="1"/>
  <c r="F1685" i="31" s="1"/>
  <c r="F1686" i="31" s="1"/>
  <c r="F1687" i="31" s="1"/>
  <c r="F1688" i="31" s="1"/>
  <c r="F1689" i="31" s="1"/>
  <c r="F1690" i="31" s="1"/>
  <c r="F1691" i="31" s="1"/>
  <c r="F1692" i="31" s="1"/>
  <c r="F1693" i="31" s="1"/>
  <c r="F1694" i="31" s="1"/>
  <c r="F1695" i="31" s="1"/>
  <c r="F1696" i="31" s="1"/>
  <c r="F1697" i="31" s="1"/>
  <c r="F1698" i="31" s="1"/>
  <c r="F1699" i="31" s="1"/>
  <c r="F1700" i="31" s="1"/>
  <c r="F1701" i="31" s="1"/>
  <c r="F1702" i="31" s="1"/>
  <c r="F1703" i="31" s="1"/>
  <c r="F1704" i="31" s="1"/>
  <c r="F1705" i="31" s="1"/>
  <c r="F1706" i="31" s="1"/>
  <c r="F1707" i="31" s="1"/>
  <c r="F1708" i="31" s="1"/>
  <c r="F1709" i="31" s="1"/>
  <c r="F1710" i="31" s="1"/>
  <c r="F1711" i="31" s="1"/>
  <c r="F1712" i="31" s="1"/>
  <c r="F1713" i="31" s="1"/>
  <c r="F1714" i="31" s="1"/>
  <c r="F1715" i="31" s="1"/>
  <c r="F1716" i="31" s="1"/>
  <c r="F1717" i="31" s="1"/>
  <c r="F1718" i="31" s="1"/>
  <c r="F1719" i="31" s="1"/>
  <c r="F1720" i="31" s="1"/>
  <c r="F1721" i="31" s="1"/>
  <c r="F1722" i="31" s="1"/>
  <c r="F1723" i="31" s="1"/>
  <c r="F1724" i="31" s="1"/>
  <c r="F1725" i="31" s="1"/>
  <c r="F1726" i="31" s="1"/>
  <c r="F1727" i="31" s="1"/>
  <c r="F1728" i="31" s="1"/>
  <c r="F1729" i="31" s="1"/>
  <c r="F1730" i="31" s="1"/>
  <c r="F1731" i="31" s="1"/>
  <c r="F1732" i="31" s="1"/>
  <c r="F1733" i="31" s="1"/>
  <c r="F1734" i="31" s="1"/>
  <c r="F1735" i="31" s="1"/>
  <c r="F1736" i="31" s="1"/>
  <c r="F1737" i="31" s="1"/>
  <c r="F1738" i="31" s="1"/>
  <c r="F1739" i="31" s="1"/>
  <c r="F1740" i="31" s="1"/>
  <c r="F1741" i="31" s="1"/>
  <c r="F1742" i="31" s="1"/>
  <c r="F1743" i="31" s="1"/>
  <c r="F1744" i="31" s="1"/>
  <c r="F1745" i="31" s="1"/>
  <c r="F1746" i="31" s="1"/>
  <c r="F1747" i="31" s="1"/>
  <c r="F1748" i="31" s="1"/>
  <c r="F1749" i="31" s="1"/>
  <c r="F1750" i="31" s="1"/>
  <c r="F1751" i="31" s="1"/>
  <c r="F1752" i="31" s="1"/>
  <c r="F1753" i="31" s="1"/>
  <c r="F1754" i="31" s="1"/>
  <c r="F1755" i="31" s="1"/>
  <c r="F1756" i="31" s="1"/>
  <c r="F1757" i="31" s="1"/>
  <c r="F1758" i="31" s="1"/>
  <c r="F1759" i="31" s="1"/>
  <c r="F1760" i="31" s="1"/>
  <c r="F1761" i="31" s="1"/>
  <c r="F1762" i="31" s="1"/>
  <c r="F1763" i="31" s="1"/>
  <c r="F1764" i="31" s="1"/>
  <c r="F1765" i="31" s="1"/>
  <c r="F1766" i="31" s="1"/>
  <c r="F1767" i="31" s="1"/>
  <c r="F1768" i="31" s="1"/>
  <c r="F1769" i="31" s="1"/>
  <c r="F1770" i="31" s="1"/>
  <c r="F1771" i="31" s="1"/>
  <c r="F1772" i="31" s="1"/>
  <c r="F1773" i="31" s="1"/>
  <c r="F1774" i="31" s="1"/>
  <c r="F1775" i="31" s="1"/>
  <c r="F1776" i="31" s="1"/>
  <c r="F1777" i="31" s="1"/>
  <c r="F1778" i="31" s="1"/>
  <c r="F1779" i="31" s="1"/>
  <c r="F1780" i="31" s="1"/>
  <c r="F1781" i="31" s="1"/>
  <c r="F1782" i="31" s="1"/>
  <c r="F1783" i="31" s="1"/>
  <c r="F1784" i="31" s="1"/>
  <c r="F1785" i="31" s="1"/>
  <c r="F1786" i="31" s="1"/>
  <c r="F1787" i="31" s="1"/>
  <c r="F1788" i="31" s="1"/>
  <c r="F1789" i="31" s="1"/>
  <c r="F1790" i="31" s="1"/>
  <c r="F1791" i="31" s="1"/>
  <c r="F1792" i="31" s="1"/>
  <c r="F1793" i="31" s="1"/>
  <c r="F1794" i="31" s="1"/>
  <c r="F1795" i="31" s="1"/>
  <c r="F1796" i="31" s="1"/>
  <c r="F1797" i="31" s="1"/>
  <c r="F1798" i="31" s="1"/>
  <c r="F1799" i="31" s="1"/>
  <c r="F1800" i="31" s="1"/>
  <c r="F1801" i="31" s="1"/>
  <c r="F1802" i="31" s="1"/>
  <c r="F1803" i="31" s="1"/>
  <c r="F1804" i="31" s="1"/>
  <c r="F1805" i="31" s="1"/>
  <c r="F1806" i="31" s="1"/>
  <c r="F1807" i="31" s="1"/>
  <c r="F1808" i="31" s="1"/>
  <c r="F1809" i="31" s="1"/>
  <c r="F1810" i="31" s="1"/>
  <c r="F1811" i="31" s="1"/>
  <c r="F1812" i="31" s="1"/>
  <c r="F1813" i="31" s="1"/>
  <c r="F1814" i="31" s="1"/>
  <c r="F1815" i="31" s="1"/>
  <c r="F1816" i="31" s="1"/>
  <c r="F1817" i="31" s="1"/>
  <c r="F1818" i="31" s="1"/>
  <c r="F1819" i="31" s="1"/>
  <c r="F1820" i="31" s="1"/>
  <c r="F1821" i="31" s="1"/>
  <c r="F1822" i="31" s="1"/>
  <c r="F1823" i="31" s="1"/>
  <c r="F1824" i="31" s="1"/>
  <c r="F1825" i="31" s="1"/>
  <c r="F1826" i="31" s="1"/>
  <c r="F1827" i="31" s="1"/>
  <c r="F1828" i="31" s="1"/>
  <c r="F1829" i="31" s="1"/>
  <c r="F1830" i="31" s="1"/>
  <c r="F1831" i="31" s="1"/>
  <c r="F1832" i="31" s="1"/>
  <c r="F1833" i="31" s="1"/>
  <c r="F1834" i="31" s="1"/>
  <c r="F1835" i="31" s="1"/>
  <c r="F1836" i="31" s="1"/>
  <c r="F1837" i="31" s="1"/>
  <c r="F1838" i="31" s="1"/>
  <c r="F1839" i="31" s="1"/>
  <c r="F1840" i="31" s="1"/>
  <c r="F1841" i="31" s="1"/>
  <c r="F1842" i="31" s="1"/>
  <c r="F1843" i="31" s="1"/>
  <c r="F1844" i="31" s="1"/>
  <c r="F1845" i="31" s="1"/>
  <c r="F1846" i="31" s="1"/>
  <c r="F1847" i="31" s="1"/>
  <c r="F1848" i="31" s="1"/>
  <c r="F1849" i="31" s="1"/>
  <c r="F1850" i="31" s="1"/>
  <c r="F1851" i="31" s="1"/>
  <c r="F1852" i="31" s="1"/>
  <c r="F1853" i="31" s="1"/>
  <c r="F1854" i="31" s="1"/>
  <c r="F1855" i="31" s="1"/>
  <c r="F1856" i="31" s="1"/>
  <c r="F1857" i="31" s="1"/>
  <c r="F1858" i="31" s="1"/>
  <c r="F1859" i="31" s="1"/>
  <c r="F1860" i="31" s="1"/>
  <c r="F1861" i="31" s="1"/>
  <c r="F1862" i="31" s="1"/>
  <c r="F1863" i="31" s="1"/>
  <c r="F1864" i="31" s="1"/>
  <c r="F1865" i="31" s="1"/>
  <c r="F1866" i="31" s="1"/>
  <c r="F1867" i="31" s="1"/>
  <c r="F1868" i="31" s="1"/>
  <c r="F1869" i="31" s="1"/>
  <c r="F1870" i="31" s="1"/>
  <c r="F1871" i="31" s="1"/>
  <c r="F1872" i="31" s="1"/>
  <c r="F1873" i="31" s="1"/>
  <c r="F1874" i="31" s="1"/>
  <c r="F1875" i="31" s="1"/>
  <c r="F1876" i="31" s="1"/>
  <c r="F1877" i="31" s="1"/>
  <c r="F1878" i="31" s="1"/>
  <c r="F1879" i="31" s="1"/>
  <c r="F1880" i="31" s="1"/>
  <c r="F1881" i="31" s="1"/>
  <c r="F1882" i="31" s="1"/>
  <c r="F1883" i="31" s="1"/>
  <c r="F1884" i="31" s="1"/>
  <c r="F1885" i="31" s="1"/>
  <c r="F1886" i="31" s="1"/>
  <c r="F1887" i="31" s="1"/>
  <c r="F1888" i="31" s="1"/>
  <c r="F1889" i="31" s="1"/>
  <c r="F1890" i="31" s="1"/>
  <c r="F1891" i="31" s="1"/>
  <c r="F1892" i="31" s="1"/>
  <c r="F1893" i="31" s="1"/>
  <c r="F1894" i="31" s="1"/>
  <c r="F1895" i="31" s="1"/>
  <c r="F1896" i="31" s="1"/>
  <c r="F1897" i="31" s="1"/>
  <c r="F1898" i="31" s="1"/>
  <c r="F1899" i="31" s="1"/>
  <c r="F1900" i="31" s="1"/>
  <c r="F1901" i="31" s="1"/>
  <c r="F1902" i="31" s="1"/>
  <c r="F1903" i="31" s="1"/>
  <c r="F1904" i="31" s="1"/>
  <c r="F1905" i="31" s="1"/>
  <c r="F1906" i="31" s="1"/>
  <c r="F1907" i="31" s="1"/>
  <c r="F1908" i="31" s="1"/>
  <c r="F1909" i="31" s="1"/>
  <c r="F1910" i="31" s="1"/>
  <c r="F1911" i="31" s="1"/>
  <c r="F1912" i="31" s="1"/>
  <c r="F1913" i="31" s="1"/>
  <c r="F1914" i="31" s="1"/>
  <c r="F1915" i="31" s="1"/>
  <c r="F1916" i="31" s="1"/>
  <c r="F1917" i="31" s="1"/>
  <c r="F1918" i="31" s="1"/>
  <c r="F1919" i="31" s="1"/>
  <c r="F1920" i="31" s="1"/>
  <c r="F1921" i="31" s="1"/>
  <c r="F1922" i="31" s="1"/>
  <c r="F1923" i="31" s="1"/>
  <c r="F1924" i="31" s="1"/>
  <c r="F1925" i="31" s="1"/>
  <c r="F1926" i="31" s="1"/>
  <c r="F1927" i="31" s="1"/>
  <c r="F1928" i="31" s="1"/>
  <c r="F1929" i="31" s="1"/>
  <c r="F1930" i="31" s="1"/>
  <c r="F1931" i="31" s="1"/>
  <c r="F1932" i="31" s="1"/>
  <c r="F1933" i="31" s="1"/>
  <c r="F1934" i="31" s="1"/>
  <c r="F1935" i="31" s="1"/>
  <c r="F1936" i="31" s="1"/>
  <c r="F1937" i="31" s="1"/>
  <c r="F1938" i="31" s="1"/>
  <c r="F1939" i="31" s="1"/>
  <c r="F1940" i="31" s="1"/>
  <c r="F1941" i="31" s="1"/>
  <c r="F1942" i="31" s="1"/>
  <c r="F1943" i="31" s="1"/>
  <c r="F1944" i="31" s="1"/>
  <c r="F1945" i="31" s="1"/>
  <c r="F1946" i="31" s="1"/>
  <c r="F1947" i="31" s="1"/>
  <c r="F1948" i="31" s="1"/>
  <c r="F1949" i="31" s="1"/>
  <c r="F1950" i="31" s="1"/>
  <c r="F1951" i="31" s="1"/>
  <c r="F1952" i="31" s="1"/>
  <c r="F1953" i="31" s="1"/>
  <c r="F1954" i="31" s="1"/>
  <c r="F1955" i="31" s="1"/>
  <c r="F1956" i="31" s="1"/>
  <c r="F1957" i="31" s="1"/>
  <c r="F1958" i="31" s="1"/>
  <c r="F1959" i="31" s="1"/>
  <c r="F1960" i="31" s="1"/>
  <c r="F1961" i="31" s="1"/>
  <c r="F1962" i="31" s="1"/>
  <c r="F1963" i="31" s="1"/>
  <c r="F1964" i="31" s="1"/>
  <c r="F1965" i="31" s="1"/>
  <c r="F1966" i="31" s="1"/>
  <c r="F1967" i="31" s="1"/>
  <c r="F1968" i="31" s="1"/>
  <c r="F1969" i="31" s="1"/>
  <c r="F1970" i="31" s="1"/>
  <c r="F1971" i="31" s="1"/>
  <c r="F1972" i="31" s="1"/>
  <c r="F1973" i="31" s="1"/>
  <c r="F1974" i="31" s="1"/>
  <c r="F1975" i="31" s="1"/>
  <c r="F1976" i="31" s="1"/>
  <c r="F1977" i="31" s="1"/>
  <c r="F1978" i="31" s="1"/>
  <c r="F1979" i="31" s="1"/>
  <c r="F1980" i="31" s="1"/>
  <c r="F1981" i="31" s="1"/>
  <c r="F1982" i="31" s="1"/>
  <c r="F1983" i="31" s="1"/>
  <c r="F1984" i="31" s="1"/>
  <c r="F1985" i="31" s="1"/>
  <c r="F1986" i="31" s="1"/>
  <c r="F1987" i="31" s="1"/>
  <c r="F1988" i="31" s="1"/>
  <c r="F1989" i="31" s="1"/>
  <c r="F1990" i="31" s="1"/>
  <c r="F1991" i="31" s="1"/>
  <c r="F1992" i="31" s="1"/>
  <c r="F1993" i="31" s="1"/>
  <c r="F1994" i="31" s="1"/>
  <c r="F1995" i="31" s="1"/>
  <c r="F1996" i="31" s="1"/>
  <c r="F1997" i="31" s="1"/>
  <c r="F1998" i="31" s="1"/>
  <c r="F1999" i="31" s="1"/>
  <c r="F2000" i="31" s="1"/>
  <c r="F2001" i="31" s="1"/>
  <c r="F2002" i="31" s="1"/>
  <c r="F2003" i="31" s="1"/>
  <c r="F2004" i="31" s="1"/>
  <c r="F2005" i="31" s="1"/>
  <c r="F2006" i="31" s="1"/>
  <c r="F2007" i="31" s="1"/>
  <c r="F2008" i="31" s="1"/>
  <c r="F2009" i="31" s="1"/>
  <c r="F2010" i="31" s="1"/>
  <c r="F2011" i="31" s="1"/>
  <c r="F2012" i="31" s="1"/>
  <c r="F2013" i="31" s="1"/>
  <c r="F2014" i="31" s="1"/>
  <c r="F2015" i="31" s="1"/>
  <c r="F2016" i="31" s="1"/>
  <c r="F2017" i="31" s="1"/>
  <c r="F2018" i="31" s="1"/>
  <c r="F2019" i="31" s="1"/>
  <c r="F2020" i="31" s="1"/>
  <c r="F2021" i="31" s="1"/>
  <c r="F2022" i="31" s="1"/>
  <c r="F2023" i="31" s="1"/>
  <c r="F2024" i="31" s="1"/>
  <c r="F2025" i="31" s="1"/>
  <c r="F2026" i="31" s="1"/>
  <c r="F2027" i="31" s="1"/>
  <c r="F2028" i="31" s="1"/>
  <c r="F2029" i="31" s="1"/>
  <c r="F2030" i="31" s="1"/>
  <c r="F2031" i="31" s="1"/>
  <c r="F2032" i="31" s="1"/>
  <c r="F2033" i="31" s="1"/>
  <c r="F2034" i="31" s="1"/>
  <c r="F2035" i="31" s="1"/>
  <c r="F2036" i="31" s="1"/>
  <c r="F2037" i="31" s="1"/>
  <c r="F2038" i="31" s="1"/>
  <c r="F2039" i="31" s="1"/>
  <c r="F2040" i="31" s="1"/>
  <c r="F2041" i="31" s="1"/>
  <c r="F2042" i="31" s="1"/>
  <c r="F2043" i="31" s="1"/>
  <c r="F2044" i="31" s="1"/>
  <c r="F2045" i="31" s="1"/>
  <c r="F2046" i="31" s="1"/>
  <c r="F2047" i="31" s="1"/>
  <c r="F2048" i="31" s="1"/>
  <c r="F2049" i="31" s="1"/>
  <c r="F2050" i="31" s="1"/>
  <c r="F2051" i="31" s="1"/>
  <c r="F2052" i="31" s="1"/>
  <c r="F2053" i="31" s="1"/>
  <c r="F2054" i="31" s="1"/>
  <c r="F2055" i="31" s="1"/>
  <c r="F2056" i="31" s="1"/>
  <c r="F2057" i="31" s="1"/>
  <c r="F2058" i="31" s="1"/>
  <c r="F2059" i="31" s="1"/>
  <c r="F2060" i="31" s="1"/>
  <c r="F2061" i="31" s="1"/>
  <c r="F2062" i="31" s="1"/>
  <c r="F2063" i="31" s="1"/>
  <c r="F2064" i="31" s="1"/>
  <c r="F2065" i="31" s="1"/>
  <c r="F2066" i="31" s="1"/>
  <c r="F2067" i="31" s="1"/>
  <c r="F2068" i="31" s="1"/>
  <c r="F2069" i="31" s="1"/>
  <c r="F2070" i="31" s="1"/>
  <c r="F2071" i="31" s="1"/>
  <c r="F2072" i="31" s="1"/>
  <c r="F2073" i="31" s="1"/>
  <c r="F2074" i="31" s="1"/>
  <c r="F2075" i="31" s="1"/>
  <c r="F2076" i="31" s="1"/>
  <c r="F2077" i="31" s="1"/>
  <c r="F2078" i="31" s="1"/>
  <c r="F2079" i="31" s="1"/>
  <c r="F2080" i="31" s="1"/>
  <c r="F2081" i="31" s="1"/>
  <c r="F2082" i="31" s="1"/>
  <c r="F2083" i="31" s="1"/>
  <c r="F2084" i="31" s="1"/>
  <c r="F2085" i="31" s="1"/>
  <c r="F2086" i="31" s="1"/>
  <c r="F2087" i="31" s="1"/>
  <c r="F2088" i="31" s="1"/>
  <c r="F2089" i="31" s="1"/>
  <c r="F2090" i="31" s="1"/>
  <c r="F2091" i="31" s="1"/>
  <c r="F2092" i="31" s="1"/>
  <c r="F2093" i="31" s="1"/>
  <c r="F2094" i="31" s="1"/>
  <c r="F2095" i="31" s="1"/>
  <c r="F2096" i="31" s="1"/>
  <c r="F2097" i="31" s="1"/>
  <c r="F2098" i="31" s="1"/>
  <c r="F2099" i="31" s="1"/>
  <c r="F2100" i="31" s="1"/>
  <c r="F2101" i="31" s="1"/>
  <c r="F2102" i="31" s="1"/>
  <c r="F2103" i="31" s="1"/>
  <c r="F2104" i="31" s="1"/>
  <c r="F2105" i="31" s="1"/>
  <c r="F2106" i="31" s="1"/>
  <c r="F2107" i="31" s="1"/>
  <c r="F2108" i="31" s="1"/>
  <c r="F2109" i="31" s="1"/>
  <c r="F2110" i="31" s="1"/>
  <c r="F2111" i="31" s="1"/>
  <c r="F2112" i="31" s="1"/>
  <c r="F2113" i="31" s="1"/>
  <c r="F2114" i="31" s="1"/>
  <c r="F2115" i="31" s="1"/>
  <c r="F2116" i="31" s="1"/>
  <c r="F2117" i="31" s="1"/>
  <c r="F2118" i="31" s="1"/>
  <c r="F2119" i="31" s="1"/>
  <c r="F2120" i="31" s="1"/>
  <c r="F2121" i="31" s="1"/>
  <c r="F2122" i="31" s="1"/>
  <c r="F2123" i="31" s="1"/>
  <c r="F2124" i="31" s="1"/>
  <c r="F2125" i="31" s="1"/>
  <c r="F2126" i="31" s="1"/>
  <c r="F2127" i="31" s="1"/>
  <c r="F2128" i="31" s="1"/>
  <c r="F2129" i="31" s="1"/>
  <c r="F2130" i="31" s="1"/>
  <c r="F2131" i="31" s="1"/>
  <c r="F2132" i="31" s="1"/>
  <c r="F2133" i="31" s="1"/>
  <c r="F2134" i="31" s="1"/>
  <c r="F2135" i="31" s="1"/>
  <c r="F2136" i="31" s="1"/>
  <c r="F2137" i="31" s="1"/>
  <c r="F2138" i="31" s="1"/>
  <c r="F2139" i="31" s="1"/>
  <c r="F2140" i="31" s="1"/>
  <c r="F2141" i="31" s="1"/>
  <c r="F2142" i="31" s="1"/>
  <c r="F2143" i="31" s="1"/>
  <c r="F2144" i="31" s="1"/>
  <c r="F2145" i="31" s="1"/>
  <c r="F2146" i="31" s="1"/>
  <c r="F2147" i="31" s="1"/>
  <c r="F2148" i="31" s="1"/>
  <c r="F2149" i="31" s="1"/>
  <c r="F2150" i="31" s="1"/>
  <c r="F2151" i="31" s="1"/>
  <c r="F2152" i="31" s="1"/>
  <c r="F2153" i="31" s="1"/>
  <c r="F2154" i="31" s="1"/>
  <c r="F2155" i="31" s="1"/>
  <c r="F2156" i="31" s="1"/>
  <c r="F2157" i="31" s="1"/>
  <c r="F2158" i="31" s="1"/>
  <c r="F2159" i="31" s="1"/>
  <c r="F2160" i="31" s="1"/>
  <c r="F2161" i="31" s="1"/>
  <c r="F2162" i="31" s="1"/>
  <c r="F2163" i="31" s="1"/>
  <c r="F2164" i="31" s="1"/>
  <c r="F2165" i="31" s="1"/>
  <c r="F2166" i="31" s="1"/>
  <c r="F2167" i="31" s="1"/>
  <c r="F2168" i="31" s="1"/>
  <c r="F2169" i="31" s="1"/>
  <c r="F2170" i="31" s="1"/>
  <c r="F2171" i="31" s="1"/>
  <c r="F2172" i="31" s="1"/>
  <c r="F2173" i="31" s="1"/>
  <c r="F2174" i="31" s="1"/>
  <c r="F2175" i="31" s="1"/>
  <c r="F2176" i="31" s="1"/>
  <c r="F2177" i="31" s="1"/>
  <c r="F2178" i="31" s="1"/>
  <c r="F2179" i="31" s="1"/>
  <c r="F2180" i="31" s="1"/>
  <c r="F2181" i="31" s="1"/>
  <c r="F2182" i="31" s="1"/>
  <c r="F2183" i="31" s="1"/>
  <c r="F2184" i="31" s="1"/>
  <c r="F2185" i="31" s="1"/>
  <c r="F2186" i="31" s="1"/>
  <c r="F2187" i="31" s="1"/>
  <c r="F2188" i="31" s="1"/>
  <c r="F2189" i="31" s="1"/>
  <c r="F2190" i="31" s="1"/>
  <c r="F2191" i="31" s="1"/>
  <c r="F2192" i="31" s="1"/>
  <c r="F2193" i="31" s="1"/>
  <c r="F2194" i="31" s="1"/>
  <c r="F2195" i="31" s="1"/>
  <c r="F2196" i="31" s="1"/>
  <c r="F2197" i="31" s="1"/>
  <c r="F2198" i="31" s="1"/>
  <c r="F2199" i="31" s="1"/>
  <c r="F2200" i="31" s="1"/>
  <c r="F2201" i="31" s="1"/>
  <c r="F2202" i="31" s="1"/>
  <c r="F2203" i="31" s="1"/>
  <c r="F2204" i="31" s="1"/>
  <c r="F2205" i="31" s="1"/>
  <c r="F2206" i="31" s="1"/>
  <c r="F2207" i="31" s="1"/>
  <c r="F2208" i="31" s="1"/>
  <c r="F2209" i="31" s="1"/>
  <c r="F2210" i="31" s="1"/>
  <c r="F2211" i="31" s="1"/>
  <c r="F2212" i="31" s="1"/>
  <c r="F2213" i="31" s="1"/>
  <c r="F2214" i="31" s="1"/>
  <c r="F2215" i="31" s="1"/>
  <c r="F2216" i="31" s="1"/>
  <c r="F2217" i="31" s="1"/>
  <c r="F2218" i="31" s="1"/>
  <c r="F2219" i="31" s="1"/>
  <c r="F2220" i="31" s="1"/>
  <c r="F2221" i="31" s="1"/>
  <c r="F2222" i="31" s="1"/>
  <c r="F2223" i="31" s="1"/>
  <c r="F2224" i="31" s="1"/>
  <c r="F2225" i="31" s="1"/>
  <c r="F2226" i="31" s="1"/>
  <c r="F2227" i="31" s="1"/>
  <c r="F2228" i="31" s="1"/>
  <c r="F2229" i="31" s="1"/>
  <c r="F2230" i="31" s="1"/>
  <c r="F2231" i="31" s="1"/>
  <c r="F2232" i="31" s="1"/>
  <c r="F2233" i="31" s="1"/>
  <c r="F2234" i="31" s="1"/>
  <c r="F2235" i="31" s="1"/>
  <c r="F2236" i="31" s="1"/>
  <c r="F2237" i="31" s="1"/>
  <c r="F2238" i="31" s="1"/>
  <c r="F2239" i="31" s="1"/>
  <c r="F2240" i="31" s="1"/>
  <c r="F2241" i="31" s="1"/>
  <c r="F2242" i="31" s="1"/>
  <c r="F2243" i="31" s="1"/>
  <c r="F2244" i="31" s="1"/>
  <c r="F2245" i="31" s="1"/>
  <c r="F2246" i="31" s="1"/>
  <c r="F2247" i="31" s="1"/>
  <c r="F2248" i="31" s="1"/>
  <c r="F2249" i="31" s="1"/>
  <c r="F2250" i="31" s="1"/>
  <c r="F2251" i="31" s="1"/>
  <c r="F2252" i="31" s="1"/>
  <c r="F2253" i="31" s="1"/>
  <c r="F2254" i="31" s="1"/>
  <c r="F2255" i="31" s="1"/>
  <c r="F2256" i="31" s="1"/>
  <c r="F2257" i="31" s="1"/>
  <c r="F2258" i="31" s="1"/>
  <c r="F2259" i="31" s="1"/>
  <c r="F2260" i="31" s="1"/>
  <c r="F2261" i="31" s="1"/>
  <c r="F2262" i="31" s="1"/>
  <c r="F2263" i="31" s="1"/>
  <c r="F2264" i="31" s="1"/>
  <c r="F2265" i="31" s="1"/>
  <c r="F2266" i="31" s="1"/>
  <c r="F2267" i="31" s="1"/>
  <c r="F2268" i="31" s="1"/>
  <c r="F2269" i="31" s="1"/>
  <c r="F2270" i="31" s="1"/>
  <c r="F2271" i="31" s="1"/>
  <c r="F2272" i="31" s="1"/>
  <c r="F2273" i="31" s="1"/>
  <c r="F2274" i="31" s="1"/>
  <c r="F2275" i="31" s="1"/>
  <c r="F2276" i="31" s="1"/>
  <c r="F2277" i="31" s="1"/>
  <c r="F2278" i="31" s="1"/>
  <c r="F2279" i="31" s="1"/>
  <c r="F2280" i="31" s="1"/>
  <c r="F2281" i="31" s="1"/>
  <c r="F2282" i="31" s="1"/>
  <c r="F2283" i="31" s="1"/>
  <c r="F2284" i="31" s="1"/>
  <c r="F2285" i="31" s="1"/>
  <c r="F2286" i="31" s="1"/>
  <c r="F2287" i="31" s="1"/>
  <c r="F2288" i="31" s="1"/>
  <c r="F2289" i="31" s="1"/>
  <c r="F2290" i="31" s="1"/>
  <c r="F2291" i="31" s="1"/>
  <c r="F2292" i="31" s="1"/>
  <c r="F2293" i="31" s="1"/>
  <c r="F2294" i="31" s="1"/>
  <c r="F2295" i="31" s="1"/>
  <c r="F2296" i="31" s="1"/>
  <c r="F2297" i="31" s="1"/>
  <c r="F2298" i="31" s="1"/>
  <c r="F2299" i="31" s="1"/>
  <c r="F2300" i="31" s="1"/>
  <c r="F2301" i="31" s="1"/>
  <c r="F2302" i="31" s="1"/>
  <c r="F2303" i="31" s="1"/>
  <c r="F2304" i="31" s="1"/>
  <c r="F2305" i="31" s="1"/>
  <c r="F2306" i="31" s="1"/>
  <c r="F2307" i="31" s="1"/>
  <c r="F2308" i="31" s="1"/>
  <c r="F2309" i="31" s="1"/>
  <c r="F2310" i="31" s="1"/>
  <c r="F2311" i="31" s="1"/>
  <c r="F2312" i="31" s="1"/>
  <c r="F2313" i="31" s="1"/>
  <c r="F2314" i="31" s="1"/>
  <c r="F2315" i="31" s="1"/>
  <c r="F2316" i="31" s="1"/>
  <c r="F2317" i="31" s="1"/>
  <c r="F2318" i="31" s="1"/>
  <c r="F2319" i="31" s="1"/>
  <c r="F2320" i="31" s="1"/>
  <c r="F2321" i="31" s="1"/>
  <c r="F2322" i="31" s="1"/>
  <c r="F2323" i="31" s="1"/>
  <c r="F2324" i="31" s="1"/>
  <c r="F2325" i="31" s="1"/>
  <c r="F2326" i="31" s="1"/>
  <c r="F2327" i="31" s="1"/>
  <c r="F2328" i="31" s="1"/>
  <c r="F2329" i="31" s="1"/>
  <c r="F2330" i="31" s="1"/>
  <c r="F2331" i="31" s="1"/>
  <c r="F2332" i="31" s="1"/>
  <c r="F2333" i="31" s="1"/>
  <c r="F2334" i="31" s="1"/>
  <c r="F2335" i="31" s="1"/>
  <c r="F2336" i="31" s="1"/>
  <c r="F2337" i="31" s="1"/>
  <c r="F2338" i="31" s="1"/>
  <c r="F2339" i="31" s="1"/>
  <c r="F2340" i="31" s="1"/>
  <c r="F2341" i="31" s="1"/>
  <c r="F2342" i="31" s="1"/>
  <c r="F2343" i="31" s="1"/>
  <c r="F2344" i="31" s="1"/>
  <c r="F2345" i="31" s="1"/>
  <c r="F2346" i="31" s="1"/>
  <c r="F2347" i="31" s="1"/>
  <c r="F2348" i="31" s="1"/>
  <c r="F2349" i="31" s="1"/>
  <c r="F2350" i="31" s="1"/>
  <c r="F2351" i="31" s="1"/>
  <c r="F2352" i="31" s="1"/>
  <c r="F2353" i="31" s="1"/>
  <c r="F2354" i="31" s="1"/>
  <c r="F2355" i="31" s="1"/>
  <c r="F2356" i="31" s="1"/>
  <c r="F2357" i="31" s="1"/>
  <c r="F2358" i="31" s="1"/>
  <c r="F2359" i="31" s="1"/>
  <c r="F2360" i="31" s="1"/>
  <c r="F2361" i="31" s="1"/>
  <c r="F2362" i="31" s="1"/>
  <c r="F2363" i="31" s="1"/>
  <c r="F2364" i="31" s="1"/>
  <c r="F2365" i="31" s="1"/>
  <c r="F2366" i="31" s="1"/>
  <c r="F2367" i="31" s="1"/>
  <c r="F2368" i="31" s="1"/>
  <c r="F2369" i="31" s="1"/>
  <c r="F2370" i="31" s="1"/>
  <c r="F2371" i="31" s="1"/>
  <c r="F2372" i="31" s="1"/>
  <c r="F2373" i="31" s="1"/>
  <c r="F2374" i="31" s="1"/>
  <c r="F2375" i="31" s="1"/>
  <c r="F2376" i="31" s="1"/>
  <c r="F2377" i="31" s="1"/>
  <c r="F2378" i="31" s="1"/>
  <c r="F2379" i="31" s="1"/>
  <c r="F2380" i="31" s="1"/>
  <c r="F2381" i="31" s="1"/>
  <c r="F2382" i="31" s="1"/>
  <c r="F2383" i="31" s="1"/>
  <c r="F2384" i="31" s="1"/>
  <c r="F2385" i="31" s="1"/>
  <c r="F2386" i="31" s="1"/>
  <c r="F2387" i="31" s="1"/>
  <c r="F2388" i="31" s="1"/>
  <c r="F2389" i="31" s="1"/>
  <c r="F2390" i="31" s="1"/>
  <c r="F2391" i="31" s="1"/>
  <c r="F2392" i="31" s="1"/>
  <c r="F2393" i="31" s="1"/>
  <c r="F2394" i="31" s="1"/>
  <c r="F2395" i="31" s="1"/>
  <c r="F2396" i="31" s="1"/>
  <c r="F2397" i="31" s="1"/>
  <c r="F2398" i="31" s="1"/>
  <c r="F2399" i="31" s="1"/>
  <c r="F2400" i="31" s="1"/>
  <c r="F2401" i="31" s="1"/>
  <c r="F2402" i="31" s="1"/>
  <c r="F2403" i="31" s="1"/>
  <c r="F2404" i="31" s="1"/>
  <c r="F2405" i="31" s="1"/>
  <c r="F2406" i="31" s="1"/>
  <c r="F2407" i="31" s="1"/>
  <c r="F2408" i="31" s="1"/>
  <c r="F2409" i="31" s="1"/>
  <c r="F2410" i="31" s="1"/>
  <c r="F2411" i="31" s="1"/>
  <c r="F2412" i="31" s="1"/>
  <c r="F2413" i="31" s="1"/>
  <c r="F2414" i="31" s="1"/>
  <c r="F2415" i="31" s="1"/>
  <c r="F2416" i="31" s="1"/>
  <c r="F2417" i="31" s="1"/>
  <c r="F2418" i="31" s="1"/>
  <c r="F2419" i="31" s="1"/>
  <c r="F2420" i="31" s="1"/>
  <c r="F2421" i="31" s="1"/>
  <c r="F2422" i="31" s="1"/>
  <c r="F2423" i="31" s="1"/>
  <c r="F2424" i="31" s="1"/>
  <c r="F2425" i="31" s="1"/>
  <c r="F2426" i="31" s="1"/>
  <c r="F2427" i="31" s="1"/>
  <c r="F2428" i="31" s="1"/>
  <c r="F2429" i="31" s="1"/>
  <c r="F2430" i="31" s="1"/>
  <c r="F2431" i="31" s="1"/>
  <c r="F2432" i="31" s="1"/>
  <c r="F2433" i="31" s="1"/>
  <c r="F2434" i="31" s="1"/>
  <c r="F2435" i="31" s="1"/>
  <c r="F2436" i="31" s="1"/>
  <c r="F2437" i="31" s="1"/>
  <c r="F2438" i="31" s="1"/>
  <c r="F2439" i="31" s="1"/>
  <c r="F2440" i="31" s="1"/>
  <c r="F2441" i="31" s="1"/>
  <c r="F2442" i="31" s="1"/>
  <c r="F2443" i="31" s="1"/>
  <c r="F2444" i="31" s="1"/>
  <c r="F2445" i="31" s="1"/>
  <c r="F2446" i="31" s="1"/>
  <c r="F2447" i="31" s="1"/>
  <c r="F2448" i="31" s="1"/>
  <c r="F2449" i="31" s="1"/>
  <c r="F2450" i="31" s="1"/>
  <c r="F2451" i="31" s="1"/>
  <c r="F2452" i="31" s="1"/>
  <c r="F2453" i="31" s="1"/>
  <c r="F2454" i="31" s="1"/>
  <c r="F2455" i="31" s="1"/>
  <c r="F2456" i="31" s="1"/>
  <c r="F2457" i="31" s="1"/>
  <c r="F2458" i="31" s="1"/>
  <c r="F2459" i="31" s="1"/>
  <c r="F2460" i="31" s="1"/>
  <c r="F2461" i="31" s="1"/>
  <c r="F2462" i="31" s="1"/>
  <c r="F2463" i="31" s="1"/>
  <c r="F2464" i="31" s="1"/>
  <c r="F2465" i="31" s="1"/>
  <c r="F2466" i="31" s="1"/>
  <c r="F2467" i="31" s="1"/>
  <c r="F2468" i="31" s="1"/>
  <c r="F2469" i="31" s="1"/>
  <c r="F2470" i="31" s="1"/>
  <c r="F2471" i="31" s="1"/>
  <c r="F2472" i="31" s="1"/>
  <c r="F2473" i="31" s="1"/>
  <c r="F2474" i="31" s="1"/>
  <c r="F2475" i="31" s="1"/>
  <c r="F2476" i="31" s="1"/>
  <c r="F2477" i="31" s="1"/>
  <c r="F2478" i="31" s="1"/>
  <c r="F2479" i="31" s="1"/>
  <c r="F2480" i="31" s="1"/>
  <c r="F2481" i="31" s="1"/>
  <c r="F2482" i="31" s="1"/>
  <c r="F2483" i="31" s="1"/>
  <c r="F2484" i="31" s="1"/>
  <c r="F2485" i="31" s="1"/>
  <c r="F2486" i="31" s="1"/>
  <c r="F2487" i="31" s="1"/>
  <c r="F2488" i="31" s="1"/>
  <c r="F2489" i="31" s="1"/>
  <c r="F2490" i="31" s="1"/>
  <c r="F2491" i="31" s="1"/>
  <c r="F2492" i="31" s="1"/>
  <c r="F2493" i="31" s="1"/>
  <c r="F2494" i="31" s="1"/>
  <c r="F2495" i="31" s="1"/>
  <c r="F2496" i="31" s="1"/>
  <c r="F2497" i="31" s="1"/>
  <c r="F2498" i="31" s="1"/>
  <c r="F2499" i="31" s="1"/>
  <c r="F2500" i="31" s="1"/>
  <c r="F2501" i="31" s="1"/>
  <c r="F2502" i="31" s="1"/>
  <c r="F2503" i="31" s="1"/>
  <c r="F2504" i="31" s="1"/>
  <c r="F2505" i="31" s="1"/>
  <c r="F2506" i="31" s="1"/>
  <c r="F2507" i="31" s="1"/>
  <c r="F2508" i="31" s="1"/>
  <c r="F2509" i="31" s="1"/>
  <c r="F2510" i="31" s="1"/>
  <c r="F2511" i="31" s="1"/>
  <c r="F2512" i="31" s="1"/>
  <c r="F2513" i="31" s="1"/>
  <c r="F2514" i="31" s="1"/>
  <c r="F2515" i="31" s="1"/>
  <c r="F2516" i="31" s="1"/>
  <c r="F2517" i="31" s="1"/>
  <c r="F2518" i="31" s="1"/>
  <c r="F2519" i="31" s="1"/>
  <c r="F2520" i="31" s="1"/>
  <c r="F2521" i="31" s="1"/>
  <c r="F2522" i="31" s="1"/>
  <c r="F2523" i="31" s="1"/>
  <c r="F2524" i="31" s="1"/>
  <c r="F2525" i="31" s="1"/>
  <c r="F2526" i="31" s="1"/>
  <c r="F2527" i="31" s="1"/>
  <c r="F2528" i="31" s="1"/>
  <c r="F2529" i="31" s="1"/>
  <c r="F2530" i="31" s="1"/>
  <c r="F2531" i="31" s="1"/>
  <c r="F2532" i="31" s="1"/>
  <c r="F2533" i="31" s="1"/>
  <c r="F2534" i="31" s="1"/>
  <c r="F2535" i="31" s="1"/>
  <c r="F2536" i="31" s="1"/>
  <c r="F2537" i="31" s="1"/>
  <c r="F2538" i="31" s="1"/>
  <c r="F2539" i="31" s="1"/>
  <c r="F2540" i="31" s="1"/>
  <c r="F2541" i="31" s="1"/>
  <c r="F2542" i="31" s="1"/>
  <c r="F2543" i="31" s="1"/>
  <c r="F2544" i="31" s="1"/>
  <c r="F2545" i="31" s="1"/>
  <c r="F2546" i="31" s="1"/>
  <c r="F2547" i="31" s="1"/>
  <c r="F2548" i="31" s="1"/>
  <c r="F2549" i="31" s="1"/>
  <c r="F2550" i="31" s="1"/>
  <c r="F2551" i="31" s="1"/>
  <c r="F2552" i="31" s="1"/>
  <c r="F2553" i="31" s="1"/>
  <c r="F2554" i="31" s="1"/>
  <c r="F2555" i="31" s="1"/>
  <c r="F2556" i="31" s="1"/>
  <c r="F2557" i="31" s="1"/>
  <c r="F2558" i="31" s="1"/>
  <c r="F2559" i="31" s="1"/>
  <c r="F2560" i="31" s="1"/>
  <c r="F2561" i="31" s="1"/>
  <c r="F2562" i="31" s="1"/>
  <c r="F2563" i="31" s="1"/>
  <c r="F2564" i="31" s="1"/>
  <c r="F2565" i="31" s="1"/>
  <c r="F2566" i="31" s="1"/>
  <c r="F2567" i="31" s="1"/>
  <c r="F2568" i="31" s="1"/>
  <c r="F2569" i="31" s="1"/>
  <c r="F2570" i="31" s="1"/>
  <c r="F2571" i="31" s="1"/>
  <c r="F2572" i="31" s="1"/>
  <c r="F2573" i="31" s="1"/>
  <c r="F2574" i="31" s="1"/>
  <c r="F2575" i="31" s="1"/>
  <c r="F2576" i="31" s="1"/>
  <c r="F2577" i="31" s="1"/>
  <c r="F2578" i="31" s="1"/>
  <c r="F2579" i="31" s="1"/>
  <c r="F2580" i="31" s="1"/>
  <c r="F2581" i="31" s="1"/>
  <c r="F2582" i="31" s="1"/>
  <c r="F2583" i="31" s="1"/>
  <c r="F2584" i="31" s="1"/>
  <c r="F2585" i="31" s="1"/>
  <c r="F2586" i="31" s="1"/>
  <c r="F2587" i="31" s="1"/>
  <c r="F2588" i="31" s="1"/>
  <c r="F2589" i="31" s="1"/>
  <c r="F2590" i="31" s="1"/>
  <c r="F2591" i="31" s="1"/>
  <c r="F2592" i="31" s="1"/>
  <c r="F2593" i="31" s="1"/>
  <c r="F2594" i="31" s="1"/>
  <c r="F2595" i="31" s="1"/>
  <c r="F2596" i="31" s="1"/>
  <c r="F2597" i="31" s="1"/>
  <c r="F2598" i="31" s="1"/>
  <c r="F2599" i="31" s="1"/>
  <c r="F2600" i="31" s="1"/>
  <c r="F2601" i="31" s="1"/>
  <c r="F2602" i="31" s="1"/>
  <c r="F2603" i="31" s="1"/>
  <c r="F2604" i="31" s="1"/>
  <c r="F2605" i="31" s="1"/>
  <c r="F2606" i="31" s="1"/>
  <c r="F2607" i="31" s="1"/>
  <c r="F2608" i="31" s="1"/>
  <c r="F2609" i="31" s="1"/>
  <c r="F2610" i="31" s="1"/>
  <c r="F2611" i="31" s="1"/>
  <c r="F2612" i="31" s="1"/>
  <c r="F2613" i="31" s="1"/>
  <c r="F2614" i="31" s="1"/>
  <c r="F2615" i="31" s="1"/>
  <c r="F2616" i="31" s="1"/>
  <c r="F2617" i="31" s="1"/>
  <c r="F2618" i="31" s="1"/>
  <c r="F2619" i="31" s="1"/>
  <c r="F2620" i="31" s="1"/>
  <c r="F2621" i="31" s="1"/>
  <c r="F2622" i="31" s="1"/>
  <c r="F2623" i="31" s="1"/>
  <c r="F2624" i="31" s="1"/>
  <c r="F2625" i="31" s="1"/>
  <c r="F2626" i="31" s="1"/>
  <c r="F2627" i="31" s="1"/>
  <c r="F2628" i="31" s="1"/>
  <c r="F2629" i="31" s="1"/>
  <c r="F2630" i="31" s="1"/>
  <c r="F2631" i="31" s="1"/>
  <c r="F2632" i="31" s="1"/>
  <c r="F2633" i="31" s="1"/>
  <c r="F2634" i="31" s="1"/>
  <c r="F2635" i="31" s="1"/>
  <c r="F2636" i="31" s="1"/>
  <c r="F2637" i="31" s="1"/>
  <c r="F2638" i="31" s="1"/>
  <c r="F2639" i="31" s="1"/>
  <c r="F2640" i="31" s="1"/>
  <c r="F2641" i="31" s="1"/>
  <c r="F2642" i="31" s="1"/>
  <c r="F2643" i="31" s="1"/>
  <c r="F2644" i="31" s="1"/>
  <c r="F2645" i="31" s="1"/>
  <c r="F2646" i="31" s="1"/>
  <c r="F2647" i="31" s="1"/>
  <c r="F2648" i="31" s="1"/>
  <c r="F2649" i="31" s="1"/>
  <c r="F2650" i="31" s="1"/>
  <c r="F2651" i="31" s="1"/>
  <c r="F2652" i="31" s="1"/>
  <c r="F2653" i="31" s="1"/>
  <c r="F2654" i="31" s="1"/>
  <c r="F2655" i="31" s="1"/>
  <c r="F2656" i="31" s="1"/>
  <c r="F2657" i="31" s="1"/>
  <c r="F2658" i="31" s="1"/>
  <c r="F2659" i="31" s="1"/>
  <c r="F2660" i="31" s="1"/>
  <c r="F2661" i="31" s="1"/>
  <c r="F2662" i="31" s="1"/>
  <c r="F2663" i="31" s="1"/>
  <c r="F2664" i="31" s="1"/>
  <c r="F2665" i="31" s="1"/>
  <c r="F2666" i="31" s="1"/>
  <c r="F2667" i="31" s="1"/>
  <c r="F2668" i="31" s="1"/>
  <c r="F2669" i="31" s="1"/>
  <c r="F2670" i="31" s="1"/>
  <c r="F2671" i="31" s="1"/>
  <c r="F2672" i="31" s="1"/>
  <c r="F2673" i="31" s="1"/>
  <c r="F2674" i="31" s="1"/>
  <c r="F2675" i="31" s="1"/>
  <c r="F2676" i="31" s="1"/>
  <c r="F2677" i="31" s="1"/>
  <c r="F2678" i="31" s="1"/>
  <c r="F2679" i="31" s="1"/>
  <c r="F2680" i="31" s="1"/>
  <c r="F2681" i="31" s="1"/>
  <c r="F2682" i="31" s="1"/>
  <c r="F2683" i="31" s="1"/>
  <c r="F2684" i="31" s="1"/>
  <c r="F2685" i="31" s="1"/>
  <c r="F2686" i="31" s="1"/>
  <c r="F2687" i="31" s="1"/>
  <c r="F2688" i="31" s="1"/>
  <c r="F2689" i="31" s="1"/>
  <c r="F2690" i="31" s="1"/>
  <c r="F2691" i="31" s="1"/>
  <c r="F2692" i="31" s="1"/>
  <c r="F2693" i="31" s="1"/>
  <c r="F2694" i="31" s="1"/>
  <c r="F2695" i="31" s="1"/>
  <c r="F2696" i="31" s="1"/>
  <c r="F2697" i="31" s="1"/>
  <c r="F2698" i="31" s="1"/>
  <c r="F2699" i="31" s="1"/>
  <c r="F2700" i="31" s="1"/>
  <c r="F2701" i="31" s="1"/>
  <c r="F2702" i="31" s="1"/>
  <c r="F2703" i="31" s="1"/>
  <c r="F2704" i="31" s="1"/>
  <c r="F2705" i="31" s="1"/>
  <c r="F2706" i="31" s="1"/>
  <c r="F2707" i="31" s="1"/>
  <c r="F2708" i="31" s="1"/>
  <c r="F2709" i="31" s="1"/>
  <c r="F2710" i="31" s="1"/>
  <c r="F2711" i="31" s="1"/>
  <c r="F2712" i="31" s="1"/>
  <c r="F2713" i="31" s="1"/>
  <c r="F2714" i="31" s="1"/>
  <c r="F2715" i="31" s="1"/>
  <c r="F2716" i="31" s="1"/>
  <c r="F2717" i="31" s="1"/>
  <c r="F2718" i="31" s="1"/>
  <c r="F2719" i="31" s="1"/>
  <c r="F2720" i="31" s="1"/>
  <c r="F2721" i="31" s="1"/>
  <c r="F2722" i="31" s="1"/>
  <c r="F2723" i="31" s="1"/>
  <c r="F2724" i="31" s="1"/>
  <c r="F2725" i="31" s="1"/>
  <c r="F2726" i="31" s="1"/>
  <c r="F2727" i="31" s="1"/>
  <c r="F2728" i="31" s="1"/>
  <c r="F2729" i="31" s="1"/>
  <c r="F2730" i="31" s="1"/>
  <c r="F2731" i="31" s="1"/>
  <c r="F2732" i="31" s="1"/>
  <c r="F2733" i="31" s="1"/>
  <c r="F2734" i="31" s="1"/>
  <c r="F2735" i="31" s="1"/>
  <c r="F2736" i="31" s="1"/>
  <c r="F2737" i="31" s="1"/>
  <c r="F2738" i="31" s="1"/>
  <c r="F2739" i="31" s="1"/>
  <c r="F2740" i="31" s="1"/>
  <c r="F2741" i="31" s="1"/>
  <c r="F2742" i="31" s="1"/>
  <c r="F2743" i="31" s="1"/>
  <c r="F2744" i="31" s="1"/>
  <c r="F2745" i="31" s="1"/>
  <c r="F2746" i="31" s="1"/>
  <c r="F2747" i="31" s="1"/>
  <c r="F2748" i="31" s="1"/>
  <c r="F2749" i="31" s="1"/>
  <c r="F2750" i="31" s="1"/>
  <c r="F2751" i="31" s="1"/>
  <c r="F2752" i="31" s="1"/>
  <c r="F2753" i="31" s="1"/>
  <c r="F2754" i="31" s="1"/>
  <c r="F2755" i="31" s="1"/>
  <c r="F2756" i="31" s="1"/>
  <c r="F2757" i="31" s="1"/>
  <c r="F2758" i="31" s="1"/>
  <c r="F2759" i="31" s="1"/>
  <c r="F2760" i="31" s="1"/>
  <c r="F2761" i="31" s="1"/>
  <c r="F2762" i="31" s="1"/>
  <c r="F2763" i="31" s="1"/>
  <c r="F2764" i="31" s="1"/>
  <c r="F2765" i="31" s="1"/>
  <c r="F2766" i="31" s="1"/>
  <c r="F2767" i="31" s="1"/>
  <c r="F2768" i="31" s="1"/>
  <c r="F2769" i="31" s="1"/>
  <c r="F2770" i="31" s="1"/>
  <c r="F2771" i="31" s="1"/>
  <c r="F2772" i="31" s="1"/>
  <c r="F2773" i="31" s="1"/>
  <c r="F2774" i="31" s="1"/>
  <c r="F2775" i="31" s="1"/>
  <c r="F2776" i="31" s="1"/>
  <c r="F2777" i="31" s="1"/>
  <c r="F2778" i="31" s="1"/>
  <c r="F2779" i="31" s="1"/>
  <c r="F2780" i="31" s="1"/>
  <c r="F2781" i="31" s="1"/>
  <c r="F2782" i="31" s="1"/>
  <c r="F2783" i="31" s="1"/>
  <c r="F2784" i="31" s="1"/>
  <c r="F2785" i="31" s="1"/>
  <c r="F2786" i="31" s="1"/>
  <c r="F2787" i="31" s="1"/>
  <c r="F2788" i="31" s="1"/>
  <c r="F2789" i="31" s="1"/>
  <c r="F2790" i="31" s="1"/>
  <c r="F2791" i="31" s="1"/>
  <c r="F2792" i="31" s="1"/>
  <c r="F2793" i="31" s="1"/>
  <c r="F2794" i="31" s="1"/>
  <c r="F2795" i="31" s="1"/>
  <c r="F2796" i="31" s="1"/>
  <c r="F2797" i="31" s="1"/>
  <c r="F2798" i="31" s="1"/>
  <c r="F2799" i="31" s="1"/>
  <c r="F2800" i="31" s="1"/>
  <c r="F2801" i="31" s="1"/>
  <c r="F2802" i="31" s="1"/>
  <c r="F2803" i="31" s="1"/>
  <c r="F2804" i="31" s="1"/>
  <c r="F2805" i="31" s="1"/>
  <c r="F2806" i="31" s="1"/>
  <c r="F2807" i="31" s="1"/>
  <c r="F2808" i="31" s="1"/>
  <c r="F2809" i="31" s="1"/>
  <c r="F2810" i="31" s="1"/>
  <c r="F2811" i="31" s="1"/>
  <c r="F2812" i="31" s="1"/>
  <c r="F2813" i="31" s="1"/>
  <c r="F2814" i="31" s="1"/>
  <c r="F2815" i="31" s="1"/>
  <c r="F2816" i="31" s="1"/>
  <c r="F2817" i="31" s="1"/>
  <c r="F2818" i="31" s="1"/>
  <c r="F2819" i="31" s="1"/>
  <c r="F2820" i="31" s="1"/>
  <c r="F2821" i="31" s="1"/>
  <c r="F2822" i="31" s="1"/>
  <c r="F2823" i="31" s="1"/>
  <c r="F2824" i="31" s="1"/>
  <c r="F2825" i="31" s="1"/>
  <c r="F2826" i="31" s="1"/>
  <c r="F2827" i="31" s="1"/>
  <c r="F2828" i="31" s="1"/>
  <c r="F2829" i="31" s="1"/>
  <c r="F2830" i="31" s="1"/>
  <c r="F2831" i="31" s="1"/>
  <c r="F2832" i="31" s="1"/>
  <c r="F2833" i="31" s="1"/>
  <c r="F2834" i="31" s="1"/>
  <c r="F2835" i="31" s="1"/>
  <c r="F2836" i="31" s="1"/>
  <c r="F2837" i="31" s="1"/>
  <c r="F2838" i="31" s="1"/>
  <c r="F2839" i="31" s="1"/>
  <c r="F2840" i="31" s="1"/>
  <c r="F2841" i="31" s="1"/>
  <c r="F2842" i="31" s="1"/>
  <c r="F2843" i="31" s="1"/>
  <c r="F2844" i="31" s="1"/>
  <c r="F2845" i="31" s="1"/>
  <c r="F2846" i="31" s="1"/>
  <c r="F2847" i="31" s="1"/>
  <c r="F2848" i="31" s="1"/>
  <c r="F2849" i="31" s="1"/>
  <c r="F2850" i="31" s="1"/>
  <c r="F2851" i="31" s="1"/>
  <c r="F2852" i="31" s="1"/>
  <c r="F2853" i="31" s="1"/>
  <c r="F2854" i="31" s="1"/>
  <c r="F2855" i="31" s="1"/>
  <c r="F2856" i="31" s="1"/>
  <c r="F2857" i="31" s="1"/>
  <c r="F2858" i="31" s="1"/>
  <c r="F2859" i="31" s="1"/>
  <c r="F2860" i="31" s="1"/>
  <c r="F2861" i="31" s="1"/>
  <c r="F2862" i="31" s="1"/>
  <c r="F2863" i="31" s="1"/>
  <c r="F2864" i="31" s="1"/>
  <c r="F2865" i="31" s="1"/>
  <c r="F2866" i="31" s="1"/>
  <c r="F2867" i="31" s="1"/>
  <c r="F2868" i="31" s="1"/>
  <c r="F2869" i="31" s="1"/>
  <c r="F2870" i="31" s="1"/>
  <c r="F2871" i="31" s="1"/>
  <c r="F2872" i="31" s="1"/>
  <c r="F2873" i="31" s="1"/>
  <c r="F2874" i="31" s="1"/>
  <c r="F2875" i="31" s="1"/>
  <c r="F2876" i="31" s="1"/>
  <c r="F2877" i="31" s="1"/>
  <c r="F2878" i="31" s="1"/>
  <c r="F2879" i="31" s="1"/>
  <c r="F2880" i="31" s="1"/>
  <c r="F2881" i="31" s="1"/>
  <c r="F2882" i="31" s="1"/>
  <c r="F2883" i="31" s="1"/>
  <c r="F2884" i="31" s="1"/>
  <c r="F2885" i="31" s="1"/>
  <c r="F2886" i="31" s="1"/>
  <c r="F2887" i="31" s="1"/>
  <c r="F2888" i="31" s="1"/>
  <c r="F2889" i="31" s="1"/>
  <c r="F2890" i="31" s="1"/>
  <c r="F2891" i="31" s="1"/>
  <c r="F2892" i="31" s="1"/>
  <c r="F2893" i="31" s="1"/>
  <c r="F2894" i="31" s="1"/>
  <c r="F2895" i="31" s="1"/>
  <c r="F2896" i="31" s="1"/>
  <c r="F2897" i="31" s="1"/>
  <c r="F2898" i="31" s="1"/>
  <c r="F2899" i="31" s="1"/>
  <c r="F2900" i="31" s="1"/>
  <c r="F2901" i="31" s="1"/>
  <c r="F2902" i="31" s="1"/>
  <c r="F2903" i="31" s="1"/>
  <c r="F2904" i="31" s="1"/>
  <c r="F2905" i="31" s="1"/>
  <c r="F2906" i="31" s="1"/>
  <c r="F2907" i="31" s="1"/>
  <c r="F2908" i="31" s="1"/>
  <c r="F2909" i="31" s="1"/>
  <c r="F2910" i="31" s="1"/>
  <c r="F2911" i="31" s="1"/>
  <c r="F2912" i="31" s="1"/>
  <c r="F2913" i="31" s="1"/>
  <c r="F2914" i="31" s="1"/>
  <c r="F2915" i="31" s="1"/>
  <c r="F2916" i="31" s="1"/>
  <c r="F2917" i="31" s="1"/>
  <c r="F2918" i="31" s="1"/>
  <c r="F2919" i="31" s="1"/>
  <c r="F2920" i="31" s="1"/>
  <c r="F2921" i="31" s="1"/>
  <c r="F2922" i="31" s="1"/>
  <c r="F2923" i="31" s="1"/>
  <c r="F2924" i="31" s="1"/>
  <c r="F2925" i="31" s="1"/>
  <c r="F2926" i="31" s="1"/>
  <c r="F2927" i="31" s="1"/>
  <c r="F2928" i="31" s="1"/>
  <c r="F2929" i="31" s="1"/>
  <c r="F2930" i="31" s="1"/>
  <c r="F2931" i="31" s="1"/>
  <c r="F2932" i="31" s="1"/>
  <c r="F2933" i="31" s="1"/>
  <c r="F2934" i="31" s="1"/>
  <c r="F2935" i="31" s="1"/>
  <c r="F2936" i="31" s="1"/>
  <c r="F2937" i="31" s="1"/>
  <c r="F2938" i="31" s="1"/>
  <c r="F2939" i="31" s="1"/>
  <c r="F2940" i="31" s="1"/>
  <c r="F2941" i="31" s="1"/>
  <c r="F2942" i="31" s="1"/>
  <c r="F2943" i="31" s="1"/>
  <c r="F2944" i="31" s="1"/>
  <c r="F2945" i="31" s="1"/>
  <c r="F2946" i="31" s="1"/>
  <c r="F2947" i="31" s="1"/>
  <c r="F2948" i="31" s="1"/>
  <c r="F2949" i="31" s="1"/>
  <c r="F2950" i="31" s="1"/>
  <c r="F2951" i="31" s="1"/>
  <c r="F2952" i="31" s="1"/>
  <c r="F2953" i="31" s="1"/>
  <c r="F2954" i="31" s="1"/>
  <c r="F2955" i="31" s="1"/>
  <c r="F2956" i="31" s="1"/>
  <c r="F2957" i="31" s="1"/>
  <c r="F2958" i="31" s="1"/>
  <c r="F2959" i="31" s="1"/>
  <c r="F2960" i="31" s="1"/>
  <c r="F2961" i="31" s="1"/>
  <c r="F2962" i="31" s="1"/>
  <c r="F2963" i="31" s="1"/>
  <c r="F2964" i="31" s="1"/>
  <c r="F2965" i="31" s="1"/>
  <c r="F2966" i="31" s="1"/>
  <c r="F2967" i="31" s="1"/>
  <c r="F2968" i="31" s="1"/>
  <c r="F2969" i="31" s="1"/>
  <c r="F2970" i="31" s="1"/>
  <c r="F2971" i="31" s="1"/>
  <c r="F2972" i="31" s="1"/>
  <c r="F2973" i="31" s="1"/>
  <c r="F2974" i="31" s="1"/>
  <c r="F2975" i="31" s="1"/>
  <c r="F2976" i="31" s="1"/>
  <c r="F2977" i="31" s="1"/>
  <c r="F2978" i="31" s="1"/>
  <c r="F2979" i="31" s="1"/>
  <c r="F2980" i="31" s="1"/>
  <c r="F2981" i="31" s="1"/>
  <c r="F2982" i="31" s="1"/>
  <c r="F2983" i="31" s="1"/>
  <c r="F2984" i="31" s="1"/>
  <c r="F2985" i="31" s="1"/>
  <c r="F2986" i="31" s="1"/>
  <c r="F2987" i="31" s="1"/>
  <c r="F2988" i="31" s="1"/>
  <c r="F2989" i="31" s="1"/>
  <c r="F2990" i="31" s="1"/>
  <c r="F2991" i="31" s="1"/>
  <c r="F2992" i="31" s="1"/>
  <c r="F2993" i="31" s="1"/>
  <c r="F2994" i="31" s="1"/>
  <c r="F2995" i="31" s="1"/>
  <c r="F2996" i="31" s="1"/>
  <c r="F2997" i="31" s="1"/>
  <c r="F2998" i="31" s="1"/>
  <c r="F2999" i="31" s="1"/>
  <c r="F3000" i="31" s="1"/>
  <c r="F3001" i="31" s="1"/>
  <c r="F3002" i="31" s="1"/>
  <c r="F3003" i="31" s="1"/>
  <c r="F3004" i="31" s="1"/>
  <c r="F3005" i="31" s="1"/>
  <c r="F3006" i="31" s="1"/>
  <c r="F3007" i="31" s="1"/>
  <c r="F3008" i="31" s="1"/>
  <c r="F3009" i="31" s="1"/>
  <c r="F3010" i="31" s="1"/>
  <c r="F3011" i="31" s="1"/>
  <c r="F3012" i="31" s="1"/>
  <c r="F3013" i="31" s="1"/>
  <c r="F3014" i="31" s="1"/>
  <c r="F3015" i="31" s="1"/>
  <c r="F3016" i="31" s="1"/>
  <c r="F3017" i="31" s="1"/>
  <c r="F3018" i="31" s="1"/>
  <c r="F3019" i="31" s="1"/>
  <c r="F3020" i="31" s="1"/>
  <c r="F3021" i="31" s="1"/>
  <c r="F3022" i="31" s="1"/>
  <c r="F3023" i="31" s="1"/>
  <c r="F3024" i="31" s="1"/>
  <c r="F3025" i="31" s="1"/>
  <c r="F3026" i="31" s="1"/>
  <c r="F3027" i="31" s="1"/>
  <c r="F3028" i="31" s="1"/>
  <c r="F3029" i="31" s="1"/>
  <c r="F3030" i="31" s="1"/>
  <c r="F3031" i="31" s="1"/>
  <c r="F3032" i="31" s="1"/>
  <c r="F3033" i="31" s="1"/>
  <c r="F3034" i="31" s="1"/>
  <c r="F3035" i="31" s="1"/>
  <c r="F3036" i="31" s="1"/>
  <c r="F3037" i="31" s="1"/>
  <c r="F3038" i="31" s="1"/>
  <c r="F3039" i="31" s="1"/>
  <c r="F3040" i="31" s="1"/>
  <c r="F3041" i="31" s="1"/>
  <c r="F3042" i="31" s="1"/>
  <c r="F3043" i="31" s="1"/>
  <c r="F3044" i="31" s="1"/>
  <c r="F3045" i="31" s="1"/>
  <c r="F3046" i="31" s="1"/>
  <c r="F3047" i="31" s="1"/>
  <c r="F3048" i="31" s="1"/>
  <c r="F3049" i="31" s="1"/>
  <c r="F3050" i="31" s="1"/>
  <c r="F3051" i="31" s="1"/>
  <c r="F3052" i="31" s="1"/>
  <c r="F3053" i="31" s="1"/>
  <c r="F3054" i="31" s="1"/>
  <c r="F3055" i="31" s="1"/>
  <c r="F3056" i="31" s="1"/>
  <c r="F3057" i="31" s="1"/>
  <c r="F3058" i="31" s="1"/>
  <c r="F3059" i="31" s="1"/>
  <c r="F3060" i="31" s="1"/>
  <c r="F3061" i="31" s="1"/>
  <c r="F3062" i="31" s="1"/>
  <c r="F3063" i="31" s="1"/>
  <c r="F3064" i="31" s="1"/>
  <c r="F3065" i="31" s="1"/>
  <c r="F3066" i="31" s="1"/>
  <c r="F3067" i="31" s="1"/>
  <c r="F3068" i="31" s="1"/>
  <c r="F3069" i="31" s="1"/>
  <c r="F3070" i="31" s="1"/>
  <c r="F3071" i="31" s="1"/>
  <c r="F3072" i="31" s="1"/>
  <c r="F3073" i="31" s="1"/>
  <c r="F3074" i="31" s="1"/>
  <c r="F3075" i="31" s="1"/>
  <c r="F3076" i="31" s="1"/>
  <c r="F3077" i="31" s="1"/>
  <c r="F3078" i="31" s="1"/>
  <c r="F3079" i="31" s="1"/>
  <c r="F3080" i="31" s="1"/>
  <c r="F3081" i="31" s="1"/>
  <c r="F3082" i="31" s="1"/>
  <c r="F3083" i="31" s="1"/>
  <c r="F3084" i="31" s="1"/>
  <c r="F3085" i="31" s="1"/>
  <c r="F3086" i="31" s="1"/>
  <c r="F3087" i="31" s="1"/>
  <c r="F3088" i="31" s="1"/>
  <c r="F3089" i="31" s="1"/>
  <c r="F3090" i="31" s="1"/>
  <c r="F3091" i="31" s="1"/>
  <c r="F3092" i="31" s="1"/>
  <c r="F3093" i="31" s="1"/>
  <c r="F3094" i="31" s="1"/>
  <c r="F3095" i="31" s="1"/>
  <c r="F3096" i="31" s="1"/>
  <c r="F3097" i="31" s="1"/>
  <c r="F3098" i="31" s="1"/>
  <c r="F3099" i="31" s="1"/>
  <c r="F3100" i="31" s="1"/>
  <c r="F3101" i="31" s="1"/>
  <c r="F3102" i="31" s="1"/>
  <c r="F3103" i="31" s="1"/>
  <c r="F3104" i="31" s="1"/>
  <c r="F3105" i="31" s="1"/>
  <c r="F3106" i="31" s="1"/>
  <c r="F3107" i="31" s="1"/>
  <c r="F3108" i="31" s="1"/>
  <c r="F3109" i="31" s="1"/>
  <c r="F3110" i="31" s="1"/>
  <c r="F3111" i="31" s="1"/>
  <c r="F3112" i="31" s="1"/>
  <c r="F3113" i="31" s="1"/>
  <c r="F3114" i="31" s="1"/>
  <c r="F3115" i="31" s="1"/>
  <c r="F3116" i="31" s="1"/>
  <c r="F3117" i="31" s="1"/>
  <c r="F3118" i="31" s="1"/>
  <c r="F3119" i="31" s="1"/>
  <c r="F3120" i="31" s="1"/>
  <c r="F3121" i="31" s="1"/>
  <c r="F3122" i="31" s="1"/>
  <c r="F3123" i="31" s="1"/>
  <c r="F3124" i="31" s="1"/>
  <c r="F3125" i="31" s="1"/>
  <c r="F3126" i="31" s="1"/>
  <c r="F3127" i="31" s="1"/>
  <c r="F3128" i="31" s="1"/>
  <c r="F3129" i="31" s="1"/>
  <c r="F3130" i="31" s="1"/>
  <c r="F3131" i="31" s="1"/>
  <c r="F3132" i="31" s="1"/>
  <c r="F3133" i="31" s="1"/>
  <c r="F3134" i="31" s="1"/>
  <c r="F3135" i="31" s="1"/>
  <c r="F3136" i="31" s="1"/>
  <c r="F3137" i="31" s="1"/>
  <c r="F3138" i="31" s="1"/>
  <c r="F3139" i="31" s="1"/>
  <c r="F3140" i="31" s="1"/>
  <c r="F3141" i="31" s="1"/>
  <c r="F3142" i="31" s="1"/>
  <c r="F3143" i="31" s="1"/>
  <c r="F3144" i="31" s="1"/>
  <c r="F3145" i="31" s="1"/>
  <c r="F3146" i="31" s="1"/>
  <c r="F3147" i="31" s="1"/>
  <c r="F3148" i="31" s="1"/>
  <c r="F3149" i="31" s="1"/>
  <c r="F3150" i="31" s="1"/>
  <c r="F3151" i="31" s="1"/>
  <c r="F3152" i="31" s="1"/>
  <c r="F3153" i="31" s="1"/>
  <c r="F3154" i="31" s="1"/>
  <c r="F3155" i="31" s="1"/>
  <c r="F3156" i="31" s="1"/>
  <c r="F3157" i="31" s="1"/>
  <c r="F3158" i="31" s="1"/>
  <c r="F3159" i="31" s="1"/>
  <c r="F3160" i="31" s="1"/>
  <c r="F3161" i="31" s="1"/>
  <c r="F3162" i="31" s="1"/>
  <c r="F3163" i="31" s="1"/>
  <c r="F3164" i="31" s="1"/>
  <c r="F3165" i="31" s="1"/>
  <c r="F3166" i="31" s="1"/>
  <c r="F3167" i="31" s="1"/>
  <c r="F3168" i="31" s="1"/>
  <c r="F3169" i="31" s="1"/>
  <c r="F3170" i="31" s="1"/>
  <c r="F3171" i="31" s="1"/>
  <c r="F3172" i="31" s="1"/>
  <c r="F3173" i="31" s="1"/>
  <c r="F3174" i="31" s="1"/>
  <c r="F3175" i="31" s="1"/>
  <c r="F3176" i="31" s="1"/>
  <c r="F3177" i="31" s="1"/>
  <c r="F3178" i="31" s="1"/>
  <c r="F3179" i="31" s="1"/>
  <c r="F3180" i="31" s="1"/>
  <c r="F3181" i="31" s="1"/>
  <c r="F3182" i="31" s="1"/>
  <c r="F3183" i="31" s="1"/>
  <c r="F3184" i="31" s="1"/>
  <c r="F3185" i="31" s="1"/>
  <c r="F3186" i="31" s="1"/>
  <c r="F3187" i="31" s="1"/>
  <c r="F3188" i="31" s="1"/>
  <c r="F3189" i="31" s="1"/>
  <c r="F3190" i="31" s="1"/>
  <c r="F3191" i="31" s="1"/>
  <c r="F3192" i="31" s="1"/>
  <c r="F3193" i="31" s="1"/>
  <c r="F3194" i="31" s="1"/>
  <c r="F3195" i="31" s="1"/>
  <c r="F3196" i="31" s="1"/>
  <c r="F3197" i="31" s="1"/>
  <c r="F3198" i="31" s="1"/>
  <c r="F3199" i="31" s="1"/>
  <c r="F3200" i="31" s="1"/>
  <c r="F3201" i="31" s="1"/>
  <c r="F3202" i="31" s="1"/>
  <c r="F3203" i="31" s="1"/>
  <c r="F3204" i="31" s="1"/>
  <c r="F3205" i="31" s="1"/>
  <c r="F3206" i="31" s="1"/>
  <c r="F3207" i="31" s="1"/>
  <c r="F3208" i="31" s="1"/>
  <c r="F3209" i="31" s="1"/>
  <c r="F3210" i="31" s="1"/>
  <c r="F3211" i="31" s="1"/>
  <c r="F3212" i="31" s="1"/>
  <c r="F3213" i="31" s="1"/>
  <c r="F3214" i="31" s="1"/>
  <c r="F3215" i="31" s="1"/>
  <c r="F3216" i="31" s="1"/>
  <c r="F3217" i="31" s="1"/>
  <c r="F3218" i="31" s="1"/>
  <c r="F3219" i="31" s="1"/>
  <c r="F3220" i="31" s="1"/>
  <c r="F3221" i="31" s="1"/>
  <c r="F3222" i="31" s="1"/>
  <c r="F3223" i="31" s="1"/>
  <c r="F3224" i="31" s="1"/>
  <c r="F3225" i="31" s="1"/>
  <c r="F3226" i="31" s="1"/>
  <c r="F3227" i="31" s="1"/>
  <c r="F3228" i="31" s="1"/>
  <c r="F3229" i="31" s="1"/>
  <c r="F3230" i="31" s="1"/>
  <c r="F3231" i="31" s="1"/>
  <c r="F3232" i="31" s="1"/>
  <c r="F3233" i="31" s="1"/>
  <c r="F3234" i="31" s="1"/>
  <c r="F3235" i="31" s="1"/>
  <c r="F3236" i="31" s="1"/>
  <c r="F3237" i="31" s="1"/>
  <c r="F3238" i="31" s="1"/>
  <c r="F3239" i="31" s="1"/>
  <c r="F3240" i="31" s="1"/>
  <c r="F3241" i="31" s="1"/>
  <c r="F3242" i="31" s="1"/>
  <c r="F3243" i="31" s="1"/>
  <c r="F3244" i="31" s="1"/>
  <c r="F3245" i="31" s="1"/>
  <c r="F3246" i="31" s="1"/>
  <c r="F3247" i="31" s="1"/>
  <c r="F3248" i="31" s="1"/>
  <c r="F3249" i="31" s="1"/>
  <c r="F3250" i="31" s="1"/>
  <c r="F3251" i="31" s="1"/>
  <c r="F3252" i="31" s="1"/>
  <c r="F3253" i="31" s="1"/>
  <c r="F3254" i="31" s="1"/>
  <c r="F3255" i="31" s="1"/>
  <c r="F3256" i="31" s="1"/>
  <c r="F3257" i="31" s="1"/>
  <c r="F3258" i="31" s="1"/>
  <c r="F3259" i="31" s="1"/>
  <c r="F3260" i="31" s="1"/>
  <c r="F3261" i="31" s="1"/>
  <c r="F3262" i="31" s="1"/>
  <c r="F3263" i="31" s="1"/>
  <c r="F3264" i="31" s="1"/>
  <c r="F3265" i="31" s="1"/>
  <c r="F3266" i="31" s="1"/>
  <c r="F3267" i="31" s="1"/>
  <c r="F3268" i="31" s="1"/>
  <c r="F3269" i="31" s="1"/>
  <c r="F3270" i="31" s="1"/>
  <c r="F3271" i="31" s="1"/>
  <c r="F3272" i="31" s="1"/>
  <c r="F3273" i="31" s="1"/>
  <c r="F3274" i="31" s="1"/>
  <c r="F3275" i="31" s="1"/>
  <c r="F3276" i="31" s="1"/>
  <c r="F3277" i="31" s="1"/>
  <c r="F3278" i="31" s="1"/>
  <c r="F3279" i="31" s="1"/>
  <c r="F3280" i="31" s="1"/>
  <c r="F3281" i="31" s="1"/>
  <c r="F3282" i="31" s="1"/>
  <c r="F3283" i="31" s="1"/>
  <c r="F3284" i="31" s="1"/>
  <c r="F3285" i="31" s="1"/>
  <c r="F3286" i="31" s="1"/>
  <c r="F3287" i="31" s="1"/>
  <c r="F3288" i="31" s="1"/>
  <c r="F3289" i="31" s="1"/>
  <c r="F3290" i="31" s="1"/>
  <c r="F3291" i="31" s="1"/>
  <c r="F3292" i="31" s="1"/>
  <c r="F3293" i="31" s="1"/>
  <c r="F3294" i="31" s="1"/>
  <c r="F3295" i="31" s="1"/>
  <c r="F3296" i="31" s="1"/>
  <c r="F3297" i="31" s="1"/>
  <c r="F3298" i="31" s="1"/>
  <c r="F3299" i="31" s="1"/>
  <c r="F3300" i="31" s="1"/>
  <c r="F3301" i="31" s="1"/>
  <c r="F3302" i="31" s="1"/>
  <c r="F3303" i="31" s="1"/>
  <c r="F3304" i="31" s="1"/>
  <c r="F3305" i="31" s="1"/>
  <c r="F3306" i="31" s="1"/>
  <c r="F3307" i="31" s="1"/>
  <c r="F3308" i="31" s="1"/>
  <c r="F3309" i="31" s="1"/>
  <c r="F3310" i="31" s="1"/>
  <c r="F3311" i="31" s="1"/>
  <c r="F3312" i="31" s="1"/>
  <c r="F3313" i="31" s="1"/>
  <c r="F3314" i="31" s="1"/>
  <c r="F3315" i="31" s="1"/>
  <c r="F3316" i="31" s="1"/>
  <c r="F3317" i="31" s="1"/>
  <c r="F3318" i="31" s="1"/>
  <c r="F3319" i="31" s="1"/>
  <c r="F3320" i="31" s="1"/>
  <c r="F3321" i="31" s="1"/>
  <c r="F3322" i="31" s="1"/>
  <c r="F3323" i="31" s="1"/>
  <c r="F3324" i="31" s="1"/>
  <c r="F3325" i="31" s="1"/>
  <c r="F3326" i="31" s="1"/>
  <c r="F3327" i="31" s="1"/>
  <c r="F3328" i="31" s="1"/>
  <c r="F3329" i="31" s="1"/>
  <c r="F3330" i="31" s="1"/>
  <c r="F3331" i="31" s="1"/>
  <c r="F3332" i="31" s="1"/>
  <c r="F3333" i="31" s="1"/>
  <c r="F3334" i="31" s="1"/>
  <c r="F3335" i="31" s="1"/>
  <c r="F3336" i="31" s="1"/>
  <c r="F3337" i="31" s="1"/>
  <c r="F3338" i="31" s="1"/>
  <c r="F3339" i="31" s="1"/>
  <c r="F3340" i="31" s="1"/>
  <c r="F3341" i="31" s="1"/>
  <c r="F3342" i="31" s="1"/>
  <c r="F3343" i="31" s="1"/>
  <c r="F3344" i="31" s="1"/>
  <c r="F3345" i="31" s="1"/>
  <c r="F3346" i="31" s="1"/>
  <c r="F3347" i="31" s="1"/>
  <c r="F3348" i="31" s="1"/>
  <c r="F3349" i="31" s="1"/>
  <c r="F3350" i="31" s="1"/>
  <c r="F3351" i="31" s="1"/>
  <c r="F3352" i="31" s="1"/>
  <c r="F3353" i="31" s="1"/>
  <c r="F3354" i="31" s="1"/>
  <c r="F3355" i="31" s="1"/>
  <c r="F3356" i="31" s="1"/>
  <c r="F3357" i="31" s="1"/>
  <c r="F3358" i="31" s="1"/>
  <c r="F3359" i="31" s="1"/>
  <c r="F3360" i="31" s="1"/>
  <c r="F3361" i="31" s="1"/>
  <c r="F3362" i="31" s="1"/>
  <c r="F3363" i="31" s="1"/>
  <c r="F3364" i="31" s="1"/>
  <c r="F3365" i="31" s="1"/>
  <c r="F3366" i="31" s="1"/>
  <c r="F3367" i="31" s="1"/>
  <c r="F3368" i="31" s="1"/>
  <c r="F3369" i="31" s="1"/>
  <c r="F3370" i="31" s="1"/>
  <c r="F3371" i="31" s="1"/>
  <c r="F3372" i="31" s="1"/>
  <c r="F3373" i="31" s="1"/>
  <c r="F3374" i="31" s="1"/>
  <c r="F3375" i="31" s="1"/>
  <c r="F3376" i="31" s="1"/>
  <c r="F3377" i="31" s="1"/>
  <c r="F3378" i="31" s="1"/>
  <c r="F3379" i="31" s="1"/>
  <c r="F3380" i="31" s="1"/>
  <c r="F3381" i="31" s="1"/>
  <c r="F3382" i="31" s="1"/>
  <c r="F3383" i="31" s="1"/>
  <c r="F3384" i="31" s="1"/>
  <c r="F3385" i="31" s="1"/>
  <c r="F3386" i="31" s="1"/>
  <c r="F3387" i="31" s="1"/>
  <c r="F3388" i="31" s="1"/>
  <c r="F3389" i="31" s="1"/>
  <c r="F3390" i="31" s="1"/>
  <c r="F3391" i="31" s="1"/>
  <c r="F3392" i="31" s="1"/>
  <c r="F3393" i="31" s="1"/>
  <c r="F3394" i="31" s="1"/>
  <c r="F3395" i="31" s="1"/>
  <c r="F3396" i="31" s="1"/>
  <c r="F3397" i="31" s="1"/>
  <c r="F3398" i="31" s="1"/>
  <c r="F3399" i="31" s="1"/>
  <c r="F3400" i="31" s="1"/>
  <c r="F3401" i="31" s="1"/>
  <c r="F3402" i="31" s="1"/>
  <c r="F3403" i="31" s="1"/>
  <c r="F3404" i="31" s="1"/>
  <c r="F3405" i="31" s="1"/>
  <c r="F3406" i="31" s="1"/>
  <c r="F3407" i="31" s="1"/>
  <c r="F3408" i="31" s="1"/>
  <c r="F3409" i="31" s="1"/>
  <c r="F3410" i="31" s="1"/>
  <c r="F3411" i="31" s="1"/>
  <c r="F3412" i="31" s="1"/>
  <c r="F3413" i="31" s="1"/>
  <c r="F3414" i="31" s="1"/>
  <c r="F3415" i="31" s="1"/>
  <c r="F3416" i="31" s="1"/>
  <c r="F3417" i="31" s="1"/>
  <c r="F3418" i="31" s="1"/>
  <c r="F3419" i="31" s="1"/>
  <c r="F3420" i="31" s="1"/>
  <c r="F3421" i="31" s="1"/>
  <c r="F3422" i="31" s="1"/>
  <c r="F3423" i="31" s="1"/>
  <c r="F3424" i="31" s="1"/>
  <c r="F3425" i="31" s="1"/>
  <c r="F3426" i="31" s="1"/>
  <c r="F3427" i="31" s="1"/>
  <c r="F3428" i="31" s="1"/>
  <c r="F3429" i="31" s="1"/>
  <c r="F3430" i="31" s="1"/>
  <c r="F3431" i="31" s="1"/>
  <c r="F3432" i="31" s="1"/>
  <c r="F3433" i="31" s="1"/>
  <c r="F3434" i="31" s="1"/>
  <c r="F3435" i="31" s="1"/>
  <c r="F3436" i="31" s="1"/>
  <c r="F3437" i="31" s="1"/>
  <c r="F3438" i="31" s="1"/>
  <c r="F3439" i="31" s="1"/>
  <c r="F3440" i="31" s="1"/>
  <c r="F3441" i="31" s="1"/>
  <c r="F3442" i="31" s="1"/>
  <c r="F3443" i="31" s="1"/>
  <c r="F3444" i="31" s="1"/>
  <c r="F3445" i="31" s="1"/>
  <c r="F3446" i="31" s="1"/>
  <c r="F3447" i="31" s="1"/>
  <c r="F3448" i="31" s="1"/>
  <c r="F3449" i="31" s="1"/>
  <c r="F3450" i="31" s="1"/>
  <c r="F3451" i="31" s="1"/>
  <c r="F3452" i="31" s="1"/>
  <c r="F3453" i="31" s="1"/>
  <c r="F3454" i="31" s="1"/>
  <c r="F3455" i="31" s="1"/>
  <c r="F3456" i="31" s="1"/>
  <c r="F3457" i="31" s="1"/>
  <c r="F3458" i="31" s="1"/>
  <c r="F3459" i="31" s="1"/>
  <c r="F3460" i="31" s="1"/>
  <c r="F3461" i="31" s="1"/>
  <c r="F3462" i="31" s="1"/>
  <c r="F3463" i="31" s="1"/>
  <c r="F3464" i="31" s="1"/>
  <c r="F3465" i="31" s="1"/>
  <c r="F3466" i="31" s="1"/>
  <c r="F3467" i="31" s="1"/>
  <c r="F3468" i="31" s="1"/>
  <c r="F3469" i="31" s="1"/>
  <c r="F3470" i="31" s="1"/>
  <c r="F3471" i="31" s="1"/>
  <c r="F3472" i="31" s="1"/>
  <c r="F3473" i="31" s="1"/>
  <c r="F3474" i="31" s="1"/>
  <c r="F3475" i="31" s="1"/>
  <c r="F3476" i="31" s="1"/>
  <c r="F3477" i="31" s="1"/>
  <c r="F3478" i="31" s="1"/>
  <c r="F3479" i="31" s="1"/>
  <c r="F3480" i="31" s="1"/>
  <c r="F3481" i="31" s="1"/>
  <c r="F3482" i="31" s="1"/>
  <c r="F3483" i="31" s="1"/>
  <c r="F3484" i="31" s="1"/>
  <c r="F3485" i="31" s="1"/>
  <c r="F3486" i="31" s="1"/>
  <c r="F3487" i="31" s="1"/>
  <c r="F3488" i="31" s="1"/>
  <c r="F3489" i="31" s="1"/>
  <c r="F3490" i="31" s="1"/>
  <c r="F3491" i="31" s="1"/>
  <c r="F3492" i="31" s="1"/>
  <c r="F3493" i="31" s="1"/>
  <c r="F3494" i="31" s="1"/>
  <c r="F3495" i="31" s="1"/>
  <c r="F3496" i="31" s="1"/>
  <c r="F3497" i="31" s="1"/>
  <c r="F3498" i="31" s="1"/>
  <c r="F3499" i="31" s="1"/>
  <c r="F3500" i="31" s="1"/>
  <c r="F3501" i="31" s="1"/>
  <c r="F3502" i="31" s="1"/>
  <c r="F3503" i="31" s="1"/>
  <c r="F3504" i="31" s="1"/>
  <c r="F3505" i="31" s="1"/>
  <c r="F3506" i="31" s="1"/>
  <c r="F3507" i="31" s="1"/>
  <c r="F3508" i="31" s="1"/>
  <c r="F3509" i="31" s="1"/>
  <c r="F3510" i="31" s="1"/>
  <c r="F3511" i="31" s="1"/>
  <c r="F3512" i="31" s="1"/>
  <c r="F3513" i="31" s="1"/>
  <c r="F3514" i="31" s="1"/>
  <c r="F3515" i="31" s="1"/>
  <c r="F3516" i="31" s="1"/>
  <c r="F3517" i="31" s="1"/>
  <c r="F3518" i="31" s="1"/>
  <c r="F3519" i="31" s="1"/>
  <c r="F3520" i="31" s="1"/>
  <c r="F3521" i="31" s="1"/>
  <c r="F3522" i="31" s="1"/>
  <c r="F3523" i="31" s="1"/>
  <c r="F3524" i="31" s="1"/>
  <c r="F3525" i="31" s="1"/>
  <c r="F3526" i="31" s="1"/>
  <c r="F3527" i="31" s="1"/>
  <c r="F3528" i="31" s="1"/>
  <c r="F3529" i="31" s="1"/>
  <c r="F3530" i="31" s="1"/>
  <c r="F3531" i="31" s="1"/>
  <c r="F3532" i="31" s="1"/>
  <c r="F3533" i="31" s="1"/>
  <c r="F3534" i="31" s="1"/>
  <c r="F3535" i="31" s="1"/>
  <c r="F3536" i="31" s="1"/>
  <c r="F3537" i="31" s="1"/>
  <c r="F3538" i="31" s="1"/>
  <c r="F3539" i="31" s="1"/>
  <c r="F3540" i="31" s="1"/>
  <c r="F3541" i="31" s="1"/>
  <c r="F3542" i="31" s="1"/>
  <c r="F3543" i="31" s="1"/>
  <c r="F3544" i="31" s="1"/>
  <c r="F3545" i="31" s="1"/>
  <c r="F3546" i="31" s="1"/>
  <c r="F3547" i="31" s="1"/>
  <c r="F3548" i="31" s="1"/>
  <c r="F3549" i="31" s="1"/>
  <c r="F3550" i="31" s="1"/>
  <c r="F3551" i="31" s="1"/>
  <c r="F3552" i="31" s="1"/>
  <c r="F3553" i="31" s="1"/>
  <c r="F3554" i="31" s="1"/>
  <c r="F3555" i="31" s="1"/>
  <c r="F3556" i="31" s="1"/>
  <c r="F3557" i="31" s="1"/>
  <c r="F3558" i="31" s="1"/>
  <c r="F3559" i="31" s="1"/>
  <c r="F3560" i="31" s="1"/>
  <c r="F3561" i="31" s="1"/>
  <c r="F3562" i="31" s="1"/>
  <c r="F3563" i="31" s="1"/>
  <c r="F3564" i="31" s="1"/>
  <c r="F3565" i="31" s="1"/>
  <c r="F3566" i="31" s="1"/>
  <c r="F3567" i="31" s="1"/>
  <c r="F3568" i="31" s="1"/>
  <c r="F3569" i="31" s="1"/>
  <c r="F3570" i="31" s="1"/>
  <c r="F3571" i="31" s="1"/>
  <c r="F3572" i="31" s="1"/>
  <c r="F3573" i="31" s="1"/>
  <c r="F3574" i="31" s="1"/>
  <c r="F3575" i="31" s="1"/>
  <c r="F3576" i="31" s="1"/>
  <c r="F3577" i="31" s="1"/>
  <c r="F3578" i="31" s="1"/>
  <c r="F3579" i="31" s="1"/>
  <c r="F3580" i="31" s="1"/>
  <c r="F3581" i="31" s="1"/>
  <c r="F3582" i="31" s="1"/>
  <c r="F3583" i="31" s="1"/>
  <c r="F3584" i="31" s="1"/>
  <c r="F3585" i="31" s="1"/>
  <c r="F3586" i="31" s="1"/>
  <c r="F3587" i="31" s="1"/>
  <c r="F3588" i="31" s="1"/>
  <c r="F3589" i="31" s="1"/>
  <c r="F3590" i="31" s="1"/>
  <c r="F3591" i="31" s="1"/>
  <c r="F3592" i="31" s="1"/>
  <c r="F3593" i="31" s="1"/>
  <c r="F3594" i="31" s="1"/>
  <c r="F3595" i="31" s="1"/>
  <c r="F3596" i="31" s="1"/>
  <c r="F3597" i="31" s="1"/>
  <c r="F3598" i="31" s="1"/>
  <c r="F3599" i="31" s="1"/>
  <c r="F3600" i="31" s="1"/>
  <c r="F3601" i="31" s="1"/>
  <c r="F3602" i="31" s="1"/>
  <c r="F3603" i="31" s="1"/>
  <c r="F3604" i="31" s="1"/>
  <c r="F3605" i="31" s="1"/>
  <c r="F3606" i="31" s="1"/>
  <c r="F3607" i="31" s="1"/>
  <c r="F3608" i="31" s="1"/>
  <c r="F3609" i="31" s="1"/>
  <c r="F3610" i="31" s="1"/>
  <c r="F3611" i="31" s="1"/>
  <c r="F3612" i="31" s="1"/>
  <c r="F3613" i="31" s="1"/>
  <c r="F3614" i="31" s="1"/>
  <c r="F3615" i="31" s="1"/>
  <c r="F3616" i="31" s="1"/>
  <c r="F3617" i="31" s="1"/>
  <c r="F3618" i="31" s="1"/>
  <c r="F3619" i="31" s="1"/>
  <c r="F3620" i="31" s="1"/>
  <c r="F3621" i="31" s="1"/>
  <c r="F3622" i="31" s="1"/>
  <c r="F3623" i="31" s="1"/>
  <c r="F3624" i="31" s="1"/>
  <c r="F3625" i="31" s="1"/>
  <c r="F3626" i="31" s="1"/>
  <c r="F3627" i="31" s="1"/>
  <c r="F3628" i="31" s="1"/>
  <c r="F3629" i="31" s="1"/>
  <c r="F3630" i="31" s="1"/>
  <c r="F3631" i="31" s="1"/>
  <c r="F3632" i="31" s="1"/>
  <c r="F3633" i="31" s="1"/>
  <c r="F3634" i="31" s="1"/>
  <c r="F3635" i="31" s="1"/>
  <c r="F3636" i="31" s="1"/>
  <c r="F3637" i="31" s="1"/>
  <c r="F3638" i="31" s="1"/>
  <c r="F3639" i="31" s="1"/>
  <c r="F3640" i="31" s="1"/>
  <c r="F3641" i="31" s="1"/>
  <c r="F3642" i="31" s="1"/>
  <c r="F3643" i="31" s="1"/>
  <c r="F3644" i="31" s="1"/>
  <c r="F3645" i="31" s="1"/>
  <c r="F3646" i="31" s="1"/>
  <c r="F3647" i="31" s="1"/>
  <c r="F3648" i="31" s="1"/>
  <c r="F3649" i="31" s="1"/>
  <c r="F3650" i="31" s="1"/>
  <c r="F3651" i="31" s="1"/>
  <c r="F3652" i="31" s="1"/>
  <c r="F3653" i="31" s="1"/>
  <c r="F3654" i="31" s="1"/>
  <c r="F3655" i="31" s="1"/>
  <c r="F3656" i="31" s="1"/>
  <c r="F3657" i="31" s="1"/>
  <c r="F3658" i="31" s="1"/>
  <c r="F3659" i="31" s="1"/>
  <c r="F3660" i="31" s="1"/>
  <c r="F3661" i="31" s="1"/>
  <c r="F3662" i="31" s="1"/>
  <c r="F3663" i="31" s="1"/>
  <c r="F3664" i="31" s="1"/>
  <c r="F3665" i="31" s="1"/>
  <c r="F3666" i="31" s="1"/>
  <c r="F3667" i="31" s="1"/>
  <c r="F3668" i="31" s="1"/>
  <c r="F3669" i="31" s="1"/>
  <c r="F3670" i="31" s="1"/>
  <c r="F3671" i="31" s="1"/>
  <c r="F3672" i="31" s="1"/>
  <c r="F3673" i="31" s="1"/>
  <c r="F3674" i="31" s="1"/>
  <c r="F3675" i="31" s="1"/>
  <c r="F3676" i="31" s="1"/>
  <c r="F3677" i="31" s="1"/>
  <c r="F3678" i="31" s="1"/>
  <c r="F3679" i="31" s="1"/>
  <c r="F3680" i="31" s="1"/>
  <c r="F3681" i="31" s="1"/>
  <c r="F3682" i="31" s="1"/>
  <c r="F3683" i="31" s="1"/>
  <c r="F3684" i="31" s="1"/>
  <c r="F3685" i="31" s="1"/>
  <c r="F3686" i="31" s="1"/>
  <c r="F3687" i="31" s="1"/>
  <c r="F3688" i="31" s="1"/>
  <c r="F3689" i="31" s="1"/>
  <c r="F3690" i="31" s="1"/>
  <c r="F3691" i="31" s="1"/>
  <c r="F3692" i="31" s="1"/>
  <c r="F3693" i="31" s="1"/>
  <c r="F3694" i="31" s="1"/>
  <c r="F3695" i="31" s="1"/>
  <c r="F3696" i="31" s="1"/>
  <c r="F3697" i="31" s="1"/>
  <c r="F3698" i="31" s="1"/>
  <c r="F3699" i="31" s="1"/>
  <c r="F3700" i="31" s="1"/>
  <c r="F3701" i="31" s="1"/>
  <c r="F3702" i="31" s="1"/>
  <c r="F3703" i="31" s="1"/>
  <c r="F3704" i="31" s="1"/>
  <c r="F3705" i="31" s="1"/>
  <c r="F3706" i="31" s="1"/>
  <c r="F3707" i="31" s="1"/>
  <c r="F3708" i="31" s="1"/>
  <c r="F3709" i="31" s="1"/>
  <c r="F3710" i="31" s="1"/>
  <c r="F3711" i="31" s="1"/>
  <c r="F3712" i="31" s="1"/>
  <c r="F3713" i="31" s="1"/>
  <c r="F3714" i="31" s="1"/>
  <c r="F3715" i="31" s="1"/>
  <c r="F3716" i="31" s="1"/>
  <c r="F3717" i="31" s="1"/>
  <c r="F3718" i="31" s="1"/>
  <c r="F3719" i="31" s="1"/>
  <c r="F3720" i="31" s="1"/>
  <c r="F3721" i="31" s="1"/>
  <c r="F3722" i="31" s="1"/>
  <c r="F3723" i="31" s="1"/>
  <c r="F3724" i="31" s="1"/>
  <c r="F3725" i="31" s="1"/>
  <c r="F3726" i="31" s="1"/>
  <c r="F3727" i="31" s="1"/>
  <c r="F3728" i="31" s="1"/>
  <c r="F3729" i="31" s="1"/>
  <c r="F3730" i="31" s="1"/>
  <c r="F3731" i="31" s="1"/>
  <c r="F3732" i="31" s="1"/>
  <c r="F3733" i="31" s="1"/>
  <c r="F3734" i="31" s="1"/>
  <c r="F3735" i="31" s="1"/>
  <c r="F3736" i="31" s="1"/>
  <c r="F3737" i="31" s="1"/>
  <c r="F3738" i="31" s="1"/>
  <c r="F3739" i="31" s="1"/>
  <c r="F3740" i="31" s="1"/>
  <c r="F3741" i="31" s="1"/>
  <c r="F3742" i="31" s="1"/>
  <c r="F3743" i="31" s="1"/>
  <c r="F3744" i="31" s="1"/>
  <c r="F3745" i="31" s="1"/>
  <c r="F3746" i="31" s="1"/>
  <c r="F3747" i="31" s="1"/>
  <c r="F3748" i="31" s="1"/>
  <c r="F3749" i="31" s="1"/>
  <c r="F3750" i="31" s="1"/>
  <c r="F3751" i="31" s="1"/>
  <c r="F3752" i="31" s="1"/>
  <c r="F3753" i="31" s="1"/>
  <c r="F3754" i="31" s="1"/>
  <c r="F3755" i="31" s="1"/>
  <c r="F3756" i="31" s="1"/>
  <c r="F3757" i="31" s="1"/>
  <c r="F3758" i="31" s="1"/>
  <c r="F3759" i="31" s="1"/>
  <c r="F3760" i="31" s="1"/>
  <c r="F3761" i="31" s="1"/>
  <c r="F3762" i="31" s="1"/>
  <c r="F3763" i="31" s="1"/>
  <c r="F3764" i="31" s="1"/>
  <c r="F3765" i="31" s="1"/>
  <c r="F3766" i="31" s="1"/>
  <c r="F3767" i="31" s="1"/>
  <c r="F3768" i="31" s="1"/>
  <c r="F3769" i="31" s="1"/>
  <c r="F3770" i="31" s="1"/>
  <c r="F3771" i="31" s="1"/>
  <c r="F3772" i="31" s="1"/>
  <c r="F3773" i="31" s="1"/>
  <c r="F3774" i="31" s="1"/>
  <c r="F3775" i="31" s="1"/>
  <c r="F3776" i="31" s="1"/>
  <c r="F3777" i="31" s="1"/>
  <c r="F3778" i="31" s="1"/>
  <c r="F3779" i="31" s="1"/>
  <c r="F3780" i="31" s="1"/>
  <c r="F3781" i="31" s="1"/>
  <c r="F3782" i="31" s="1"/>
  <c r="F3783" i="31" s="1"/>
  <c r="F3784" i="31" s="1"/>
  <c r="F3785" i="31" s="1"/>
  <c r="F3786" i="31" s="1"/>
  <c r="F3787" i="31" s="1"/>
  <c r="F3788" i="31" s="1"/>
  <c r="F3789" i="31" s="1"/>
  <c r="F3790" i="31" s="1"/>
  <c r="F3791" i="31" s="1"/>
  <c r="F3792" i="31" s="1"/>
  <c r="F3793" i="31" s="1"/>
  <c r="F3794" i="31" s="1"/>
  <c r="F3795" i="31" s="1"/>
  <c r="F3796" i="31" s="1"/>
  <c r="F3797" i="31" s="1"/>
  <c r="F3798" i="31" s="1"/>
  <c r="F3799" i="31" s="1"/>
  <c r="F3800" i="31" s="1"/>
  <c r="F3801" i="31" s="1"/>
  <c r="F3802" i="31" s="1"/>
  <c r="F3803" i="31" s="1"/>
  <c r="F3804" i="31" s="1"/>
  <c r="F3805" i="31" s="1"/>
  <c r="F3806" i="31" s="1"/>
  <c r="F3807" i="31" s="1"/>
  <c r="F3808" i="31" s="1"/>
  <c r="F3809" i="31" s="1"/>
  <c r="F3810" i="31" s="1"/>
  <c r="F3811" i="31" s="1"/>
  <c r="F3812" i="31" s="1"/>
  <c r="F3813" i="31" s="1"/>
  <c r="F3814" i="31" s="1"/>
  <c r="F3815" i="31" s="1"/>
  <c r="F3816" i="31" s="1"/>
  <c r="F3817" i="31" s="1"/>
  <c r="F3818" i="31" s="1"/>
  <c r="F3819" i="31" s="1"/>
  <c r="F3820" i="31" s="1"/>
  <c r="F3821" i="31" s="1"/>
  <c r="F3822" i="31" s="1"/>
  <c r="F3823" i="31" s="1"/>
  <c r="F3824" i="31" s="1"/>
  <c r="F3825" i="31" s="1"/>
  <c r="F3826" i="31" s="1"/>
  <c r="F3827" i="31" s="1"/>
  <c r="F3828" i="31" s="1"/>
  <c r="F3829" i="31" s="1"/>
  <c r="F3830" i="31" s="1"/>
  <c r="F3831" i="31" s="1"/>
  <c r="F3832" i="31" s="1"/>
  <c r="F3833" i="31" s="1"/>
  <c r="F3834" i="31" s="1"/>
  <c r="F3835" i="31" s="1"/>
  <c r="F3836" i="31" s="1"/>
  <c r="F3837" i="31" s="1"/>
  <c r="F3838" i="31" s="1"/>
  <c r="F3839" i="31" s="1"/>
  <c r="F3840" i="31" s="1"/>
  <c r="F3841" i="31" s="1"/>
  <c r="F3842" i="31" s="1"/>
  <c r="F3843" i="31" s="1"/>
  <c r="F3844" i="31" s="1"/>
  <c r="F3845" i="31" s="1"/>
  <c r="F3846" i="31" s="1"/>
  <c r="F3847" i="31" s="1"/>
  <c r="F3848" i="31" s="1"/>
  <c r="F3849" i="31" s="1"/>
  <c r="F3850" i="31" s="1"/>
  <c r="F3851" i="31" s="1"/>
  <c r="F3852" i="31" s="1"/>
  <c r="F3853" i="31" s="1"/>
  <c r="F3854" i="31" s="1"/>
  <c r="F3855" i="31" s="1"/>
  <c r="F3856" i="31" s="1"/>
  <c r="F3857" i="31" s="1"/>
  <c r="F3858" i="31" s="1"/>
  <c r="F3859" i="31" s="1"/>
  <c r="F3860" i="31" s="1"/>
  <c r="F3861" i="31" s="1"/>
  <c r="F3862" i="31" s="1"/>
  <c r="F3863" i="31" s="1"/>
  <c r="F3864" i="31" s="1"/>
  <c r="F3865" i="31" s="1"/>
  <c r="F3866" i="31" s="1"/>
  <c r="F3867" i="31" s="1"/>
  <c r="F3868" i="31" s="1"/>
  <c r="F3869" i="31" s="1"/>
  <c r="F3870" i="31" s="1"/>
  <c r="F3871" i="31" s="1"/>
  <c r="F3872" i="31" s="1"/>
  <c r="F3873" i="31" s="1"/>
  <c r="F3874" i="31" s="1"/>
  <c r="F3875" i="31" s="1"/>
  <c r="F3876" i="31" s="1"/>
  <c r="F3877" i="31" s="1"/>
  <c r="F3878" i="31" s="1"/>
  <c r="F3879" i="31" s="1"/>
  <c r="F3880" i="31" s="1"/>
  <c r="F3881" i="31" s="1"/>
  <c r="F3882" i="31" s="1"/>
  <c r="F3883" i="31" s="1"/>
  <c r="F3884" i="31" s="1"/>
  <c r="F3885" i="31" s="1"/>
  <c r="F3886" i="31" s="1"/>
  <c r="F3887" i="31" s="1"/>
  <c r="F3888" i="31" s="1"/>
  <c r="F3889" i="31" s="1"/>
  <c r="F3890" i="31" s="1"/>
  <c r="F3891" i="31" s="1"/>
  <c r="F3892" i="31" s="1"/>
  <c r="F3893" i="31" s="1"/>
  <c r="F3894" i="31" s="1"/>
  <c r="F3895" i="31" s="1"/>
  <c r="F3896" i="31" s="1"/>
  <c r="F3897" i="31" s="1"/>
  <c r="F3898" i="31" s="1"/>
  <c r="F3899" i="31" s="1"/>
  <c r="F3900" i="31" s="1"/>
  <c r="F3901" i="31" s="1"/>
  <c r="F3902" i="31" s="1"/>
  <c r="F3903" i="31" s="1"/>
  <c r="F3904" i="31" s="1"/>
  <c r="F3905" i="31" s="1"/>
  <c r="F3906" i="31" s="1"/>
  <c r="F3907" i="31" s="1"/>
  <c r="F3908" i="31" s="1"/>
  <c r="F3909" i="31" s="1"/>
  <c r="F3910" i="31" s="1"/>
  <c r="F3911" i="31" s="1"/>
  <c r="F3912" i="31" s="1"/>
  <c r="F3913" i="31" s="1"/>
  <c r="F3914" i="31" s="1"/>
  <c r="F3915" i="31" s="1"/>
  <c r="F3916" i="31" s="1"/>
  <c r="F3917" i="31" s="1"/>
  <c r="F3918" i="31" s="1"/>
  <c r="F3919" i="31" s="1"/>
  <c r="F3920" i="31" s="1"/>
  <c r="F3921" i="31" s="1"/>
  <c r="F3922" i="31" s="1"/>
  <c r="F3923" i="31" s="1"/>
  <c r="F3924" i="31" s="1"/>
  <c r="F3925" i="31" s="1"/>
  <c r="F3926" i="31" s="1"/>
  <c r="F3927" i="31" s="1"/>
  <c r="F3928" i="31" s="1"/>
  <c r="F3929" i="31" s="1"/>
  <c r="F3930" i="31" s="1"/>
  <c r="F3931" i="31" s="1"/>
  <c r="F3932" i="31" s="1"/>
  <c r="F3933" i="31" s="1"/>
  <c r="F3934" i="31" s="1"/>
  <c r="F3935" i="31" s="1"/>
  <c r="F3936" i="31" s="1"/>
  <c r="F3937" i="31" s="1"/>
  <c r="F3938" i="31" s="1"/>
  <c r="F3939" i="31" s="1"/>
  <c r="F3940" i="31" s="1"/>
  <c r="F3941" i="31" s="1"/>
  <c r="F3942" i="31" s="1"/>
  <c r="F3943" i="31" s="1"/>
  <c r="F3944" i="31" s="1"/>
  <c r="F3945" i="31" s="1"/>
  <c r="F3946" i="31" s="1"/>
  <c r="F3947" i="31" s="1"/>
  <c r="F3948" i="31" s="1"/>
  <c r="F3949" i="31" s="1"/>
  <c r="F3950" i="31" s="1"/>
  <c r="F3951" i="31" s="1"/>
  <c r="F3952" i="31" s="1"/>
  <c r="F3953" i="31" s="1"/>
  <c r="F3954" i="31" s="1"/>
  <c r="F3955" i="31" s="1"/>
  <c r="F3956" i="31" s="1"/>
  <c r="F3957" i="31" s="1"/>
  <c r="F3958" i="31" s="1"/>
  <c r="F3959" i="31" s="1"/>
  <c r="F3960" i="31" s="1"/>
  <c r="F3961" i="31" s="1"/>
  <c r="F3962" i="31" s="1"/>
  <c r="F3963" i="31" s="1"/>
  <c r="F3964" i="31" s="1"/>
  <c r="F3965" i="31" s="1"/>
  <c r="F3966" i="31" s="1"/>
  <c r="F3967" i="31" s="1"/>
  <c r="F3968" i="31" s="1"/>
  <c r="F3969" i="31" s="1"/>
  <c r="F3970" i="31" s="1"/>
  <c r="F3971" i="31" s="1"/>
  <c r="F3972" i="31" s="1"/>
  <c r="F3973" i="31" s="1"/>
  <c r="F3974" i="31" s="1"/>
  <c r="F3975" i="31" s="1"/>
  <c r="F3976" i="31" s="1"/>
  <c r="F3977" i="31" s="1"/>
  <c r="F3978" i="31" s="1"/>
  <c r="F3979" i="31" s="1"/>
  <c r="F3980" i="31" s="1"/>
  <c r="F3981" i="31" s="1"/>
  <c r="F3982" i="31" s="1"/>
  <c r="F3983" i="31" s="1"/>
  <c r="F3984" i="31" s="1"/>
  <c r="F3985" i="31" s="1"/>
  <c r="F3986" i="31" s="1"/>
  <c r="F3987" i="31" s="1"/>
  <c r="F3988" i="31" s="1"/>
  <c r="F3989" i="31" s="1"/>
  <c r="F3990" i="31" s="1"/>
  <c r="F3991" i="31" s="1"/>
  <c r="F3992" i="31" s="1"/>
  <c r="F3993" i="31" s="1"/>
  <c r="F3994" i="31" s="1"/>
  <c r="F3995" i="31" s="1"/>
  <c r="F3996" i="31" s="1"/>
  <c r="F3997" i="31" s="1"/>
  <c r="F3998" i="31" s="1"/>
  <c r="F3999" i="31" s="1"/>
  <c r="H5" i="31"/>
  <c r="G5" i="31"/>
  <c r="H6" i="31" l="1"/>
  <c r="H7" i="31" s="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H45" i="31" s="1"/>
  <c r="H46" i="31" s="1"/>
  <c r="H47" i="31" s="1"/>
  <c r="H48" i="31" s="1"/>
  <c r="H49" i="31" s="1"/>
  <c r="H50" i="31" s="1"/>
  <c r="H51" i="31" s="1"/>
  <c r="H52" i="31" s="1"/>
  <c r="H53" i="31" s="1"/>
  <c r="H54" i="31" s="1"/>
  <c r="H55" i="31" s="1"/>
  <c r="H56" i="31" s="1"/>
  <c r="H57" i="31" s="1"/>
  <c r="H58" i="31" s="1"/>
  <c r="H59" i="31" s="1"/>
  <c r="H60" i="31" s="1"/>
  <c r="H61" i="31" s="1"/>
  <c r="H62" i="31" s="1"/>
  <c r="H63" i="31" s="1"/>
  <c r="H64" i="31" s="1"/>
  <c r="H65" i="31" s="1"/>
  <c r="H66" i="31" s="1"/>
  <c r="H67" i="31" s="1"/>
  <c r="H68" i="31" s="1"/>
  <c r="H69" i="31" s="1"/>
  <c r="H70" i="31" s="1"/>
  <c r="H71" i="31" s="1"/>
  <c r="H72" i="31" s="1"/>
  <c r="H73" i="31" s="1"/>
  <c r="H74" i="31" s="1"/>
  <c r="H75" i="31" s="1"/>
  <c r="H76" i="31" s="1"/>
  <c r="H77" i="31" s="1"/>
  <c r="H78" i="31" s="1"/>
  <c r="H79" i="31" s="1"/>
  <c r="H80" i="31" s="1"/>
  <c r="H81" i="31" s="1"/>
  <c r="H82" i="31" s="1"/>
  <c r="H83" i="31" s="1"/>
  <c r="H84" i="31" s="1"/>
  <c r="H85" i="31" s="1"/>
  <c r="H86" i="31" s="1"/>
  <c r="H87" i="31" s="1"/>
  <c r="H88" i="31" s="1"/>
  <c r="H89" i="31" s="1"/>
  <c r="H90" i="31" s="1"/>
  <c r="H91" i="31" s="1"/>
  <c r="H92" i="31" s="1"/>
  <c r="H93" i="31" s="1"/>
  <c r="H94" i="31" s="1"/>
  <c r="H95" i="31" s="1"/>
  <c r="H96" i="31" s="1"/>
  <c r="H97" i="31" s="1"/>
  <c r="H98" i="31" s="1"/>
  <c r="H99" i="31" s="1"/>
  <c r="H100" i="31" s="1"/>
  <c r="H101" i="31" s="1"/>
  <c r="H102" i="31" s="1"/>
  <c r="H103" i="31" s="1"/>
  <c r="H104" i="31" s="1"/>
  <c r="H105" i="31" s="1"/>
  <c r="H106" i="31" s="1"/>
  <c r="H107" i="31" s="1"/>
  <c r="H108" i="31" s="1"/>
  <c r="H109" i="31" s="1"/>
  <c r="H110" i="31" s="1"/>
  <c r="H111" i="31" s="1"/>
  <c r="H112" i="31" s="1"/>
  <c r="H113" i="31" s="1"/>
  <c r="H114" i="31" s="1"/>
  <c r="H115" i="31" s="1"/>
  <c r="H116" i="31" s="1"/>
  <c r="H117" i="31" s="1"/>
  <c r="H118" i="31" s="1"/>
  <c r="H119" i="31" s="1"/>
  <c r="H120" i="31" s="1"/>
  <c r="H121" i="31" s="1"/>
  <c r="H122" i="31" s="1"/>
  <c r="H123" i="31" s="1"/>
  <c r="H124" i="31" s="1"/>
  <c r="H125" i="31" s="1"/>
  <c r="H126" i="31" s="1"/>
  <c r="H127" i="31" s="1"/>
  <c r="H128" i="31" s="1"/>
  <c r="H129" i="31" s="1"/>
  <c r="H130" i="31" s="1"/>
  <c r="H131" i="31" s="1"/>
  <c r="H132" i="31" s="1"/>
  <c r="H133" i="31" s="1"/>
  <c r="H134" i="31" s="1"/>
  <c r="H135" i="31" s="1"/>
  <c r="H136" i="31" s="1"/>
  <c r="H137" i="31" s="1"/>
  <c r="H138" i="31" s="1"/>
  <c r="H139" i="31" s="1"/>
  <c r="H140" i="31" s="1"/>
  <c r="H141" i="31" s="1"/>
  <c r="H142" i="31" s="1"/>
  <c r="H143" i="31" s="1"/>
  <c r="H144" i="31" s="1"/>
  <c r="H145" i="31" s="1"/>
  <c r="H146" i="31" s="1"/>
  <c r="H147" i="31" s="1"/>
  <c r="H148" i="31" s="1"/>
  <c r="H149" i="31" s="1"/>
  <c r="H150" i="31" s="1"/>
  <c r="H151" i="31" s="1"/>
  <c r="H152" i="31" s="1"/>
  <c r="H153" i="31" s="1"/>
  <c r="H154" i="31" s="1"/>
  <c r="H155" i="31" s="1"/>
  <c r="H156" i="31" s="1"/>
  <c r="H157" i="31" s="1"/>
  <c r="H158" i="31" s="1"/>
  <c r="H159" i="31" s="1"/>
  <c r="H160" i="31" s="1"/>
  <c r="H161" i="31" s="1"/>
  <c r="H162" i="31" s="1"/>
  <c r="H163" i="31" s="1"/>
  <c r="H164" i="31" s="1"/>
  <c r="H165" i="31" s="1"/>
  <c r="H166" i="31" s="1"/>
  <c r="H167" i="31" s="1"/>
  <c r="H168" i="31" s="1"/>
  <c r="H169" i="31" s="1"/>
  <c r="H170" i="31" s="1"/>
  <c r="H171" i="31" s="1"/>
  <c r="H172" i="31" s="1"/>
  <c r="H173" i="31" s="1"/>
  <c r="H174" i="31" s="1"/>
  <c r="H175" i="31" s="1"/>
  <c r="H176" i="31" s="1"/>
  <c r="H177" i="31" s="1"/>
  <c r="H178" i="31" s="1"/>
  <c r="H179" i="31" s="1"/>
  <c r="H180" i="31" s="1"/>
  <c r="H181" i="31" s="1"/>
  <c r="H182" i="31" s="1"/>
  <c r="H183" i="31" s="1"/>
  <c r="H184" i="31" s="1"/>
  <c r="H185" i="31" s="1"/>
  <c r="H186" i="31" s="1"/>
  <c r="H187" i="31" s="1"/>
  <c r="H188" i="31" s="1"/>
  <c r="H189" i="31" s="1"/>
  <c r="H190" i="31" s="1"/>
  <c r="H191" i="31" s="1"/>
  <c r="H192" i="31" s="1"/>
  <c r="H193" i="31" s="1"/>
  <c r="H194" i="31" s="1"/>
  <c r="H195" i="31" s="1"/>
  <c r="H196" i="31" s="1"/>
  <c r="H197" i="31" s="1"/>
  <c r="H198" i="31" s="1"/>
  <c r="H199" i="31" s="1"/>
  <c r="H200" i="31" s="1"/>
  <c r="H201" i="31" s="1"/>
  <c r="H202" i="31" s="1"/>
  <c r="H203" i="31" s="1"/>
  <c r="H204" i="31" s="1"/>
  <c r="H205" i="31" s="1"/>
  <c r="H206" i="31" s="1"/>
  <c r="H207" i="31" s="1"/>
  <c r="H208" i="31" s="1"/>
  <c r="H209" i="31" s="1"/>
  <c r="H210" i="31" s="1"/>
  <c r="H211" i="31" s="1"/>
  <c r="H212" i="31" s="1"/>
  <c r="H213" i="31" s="1"/>
  <c r="H214" i="31" s="1"/>
  <c r="H215" i="31" s="1"/>
  <c r="H216" i="31" s="1"/>
  <c r="H217" i="31" s="1"/>
  <c r="H218" i="31" s="1"/>
  <c r="H219" i="31" s="1"/>
  <c r="H220" i="31" s="1"/>
  <c r="H221" i="31" s="1"/>
  <c r="H222" i="31" s="1"/>
  <c r="H223" i="31" s="1"/>
  <c r="H224" i="31" s="1"/>
  <c r="H225" i="31" s="1"/>
  <c r="H226" i="31" s="1"/>
  <c r="H227" i="31" s="1"/>
  <c r="H228" i="31" s="1"/>
  <c r="H229" i="31" s="1"/>
  <c r="H230" i="31" s="1"/>
  <c r="H231" i="31" s="1"/>
  <c r="H232" i="31" s="1"/>
  <c r="H233" i="31" s="1"/>
  <c r="H234" i="31" s="1"/>
  <c r="H235" i="31" s="1"/>
  <c r="H236" i="31" s="1"/>
  <c r="H237" i="31" s="1"/>
  <c r="H238" i="31" s="1"/>
  <c r="H239" i="31" s="1"/>
  <c r="H240" i="31" s="1"/>
  <c r="H241" i="31" s="1"/>
  <c r="H242" i="31" s="1"/>
  <c r="H243" i="31" s="1"/>
  <c r="H244" i="31" s="1"/>
  <c r="H245" i="31" s="1"/>
  <c r="H246" i="31" s="1"/>
  <c r="H247" i="31" s="1"/>
  <c r="H248" i="31" s="1"/>
  <c r="H249" i="31" s="1"/>
  <c r="H250" i="31" s="1"/>
  <c r="H251" i="31" s="1"/>
  <c r="H252" i="31" s="1"/>
  <c r="H253" i="31" s="1"/>
  <c r="H254" i="31" s="1"/>
  <c r="H255" i="31" s="1"/>
  <c r="H256" i="31" s="1"/>
  <c r="H257" i="31" s="1"/>
  <c r="H258" i="31" s="1"/>
  <c r="H259" i="31" s="1"/>
  <c r="H260" i="31" s="1"/>
  <c r="H261" i="31" s="1"/>
  <c r="H262" i="31" s="1"/>
  <c r="H263" i="31" s="1"/>
  <c r="H264" i="31" s="1"/>
  <c r="H265" i="31" s="1"/>
  <c r="H266" i="31" s="1"/>
  <c r="H267" i="31" s="1"/>
  <c r="H268" i="31" s="1"/>
  <c r="H269" i="31" s="1"/>
  <c r="H270" i="31" s="1"/>
  <c r="H271" i="31" s="1"/>
  <c r="H272" i="31" s="1"/>
  <c r="H273" i="31" s="1"/>
  <c r="H274" i="31" s="1"/>
  <c r="H275" i="31" s="1"/>
  <c r="H276" i="31" s="1"/>
  <c r="H277" i="31" s="1"/>
  <c r="H278" i="31" s="1"/>
  <c r="H279" i="31" s="1"/>
  <c r="H280" i="31" s="1"/>
  <c r="H281" i="31" s="1"/>
  <c r="H282" i="31" s="1"/>
  <c r="H283" i="31" s="1"/>
  <c r="H284" i="31" s="1"/>
  <c r="H285" i="31" s="1"/>
  <c r="H286" i="31" s="1"/>
  <c r="H287" i="31" s="1"/>
  <c r="H288" i="31" s="1"/>
  <c r="H289" i="31" s="1"/>
  <c r="H290" i="31" s="1"/>
  <c r="H291" i="31" s="1"/>
  <c r="H292" i="31" s="1"/>
  <c r="H293" i="31" s="1"/>
  <c r="H294" i="31" s="1"/>
  <c r="H295" i="31" s="1"/>
  <c r="H296" i="31" s="1"/>
  <c r="H297" i="31" s="1"/>
  <c r="H298" i="31" s="1"/>
  <c r="H299" i="31" s="1"/>
  <c r="H300" i="31" s="1"/>
  <c r="H301" i="31" s="1"/>
  <c r="H302" i="31" s="1"/>
  <c r="H303" i="31" s="1"/>
  <c r="H304" i="31" s="1"/>
  <c r="H305" i="31" s="1"/>
  <c r="H306" i="31" s="1"/>
  <c r="H307" i="31" s="1"/>
  <c r="H308" i="31" s="1"/>
  <c r="H309" i="31" s="1"/>
  <c r="H310" i="31" s="1"/>
  <c r="H311" i="31" s="1"/>
  <c r="H312" i="31" s="1"/>
  <c r="H313" i="31" s="1"/>
  <c r="H314" i="31" s="1"/>
  <c r="H315" i="31" s="1"/>
  <c r="H316" i="31" s="1"/>
  <c r="H317" i="31" s="1"/>
  <c r="H318" i="31" s="1"/>
  <c r="H319" i="31" s="1"/>
  <c r="H320" i="31" s="1"/>
  <c r="H321" i="31" s="1"/>
  <c r="H322" i="31" s="1"/>
  <c r="H323" i="31" s="1"/>
  <c r="H324" i="31" s="1"/>
  <c r="H325" i="31" s="1"/>
  <c r="H326" i="31" s="1"/>
  <c r="H327" i="31" s="1"/>
  <c r="H328" i="31" s="1"/>
  <c r="H329" i="31" s="1"/>
  <c r="H330" i="31" s="1"/>
  <c r="H331" i="31" s="1"/>
  <c r="H332" i="31" s="1"/>
  <c r="H333" i="31" s="1"/>
  <c r="H334" i="31" s="1"/>
  <c r="H335" i="31" s="1"/>
  <c r="H336" i="31" s="1"/>
  <c r="H337" i="31" s="1"/>
  <c r="H338" i="31" s="1"/>
  <c r="H339" i="31" s="1"/>
  <c r="H340" i="31" s="1"/>
  <c r="H341" i="31" s="1"/>
  <c r="H342" i="31" s="1"/>
  <c r="H343" i="31" s="1"/>
  <c r="H344" i="31" s="1"/>
  <c r="H345" i="31" s="1"/>
  <c r="H346" i="31" s="1"/>
  <c r="H347" i="31" s="1"/>
  <c r="H348" i="31" s="1"/>
  <c r="H349" i="31" s="1"/>
  <c r="H350" i="31" s="1"/>
  <c r="H351" i="31" s="1"/>
  <c r="H352" i="31" s="1"/>
  <c r="H353" i="31" s="1"/>
  <c r="H354" i="31" s="1"/>
  <c r="H355" i="31" s="1"/>
  <c r="H356" i="31" s="1"/>
  <c r="H357" i="31" s="1"/>
  <c r="H358" i="31" s="1"/>
  <c r="H359" i="31" s="1"/>
  <c r="H360" i="31" s="1"/>
  <c r="H361" i="31" s="1"/>
  <c r="H362" i="31" s="1"/>
  <c r="H363" i="31" s="1"/>
  <c r="H364" i="31" s="1"/>
  <c r="H365" i="31" s="1"/>
  <c r="H366" i="31" s="1"/>
  <c r="H367" i="31" s="1"/>
  <c r="H368" i="31" s="1"/>
  <c r="H369" i="31" s="1"/>
  <c r="H370" i="31" s="1"/>
  <c r="H371" i="31" s="1"/>
  <c r="H372" i="31" s="1"/>
  <c r="H373" i="31" s="1"/>
  <c r="H374" i="31" s="1"/>
  <c r="H375" i="31" s="1"/>
  <c r="H376" i="31" s="1"/>
  <c r="H377" i="31" s="1"/>
  <c r="H378" i="31" s="1"/>
  <c r="H379" i="31" s="1"/>
  <c r="H380" i="31" s="1"/>
  <c r="H381" i="31" s="1"/>
  <c r="H382" i="31" s="1"/>
  <c r="H383" i="31" s="1"/>
  <c r="H384" i="31" s="1"/>
  <c r="H385" i="31" s="1"/>
  <c r="H386" i="31" s="1"/>
  <c r="H387" i="31" s="1"/>
  <c r="H388" i="31" s="1"/>
  <c r="H389" i="31" s="1"/>
  <c r="H390" i="31" s="1"/>
  <c r="H391" i="31" s="1"/>
  <c r="H392" i="31" s="1"/>
  <c r="H393" i="31" s="1"/>
  <c r="H394" i="31" s="1"/>
  <c r="H395" i="31" s="1"/>
  <c r="H396" i="31" s="1"/>
  <c r="H397" i="31" s="1"/>
  <c r="H398" i="31" s="1"/>
  <c r="H399" i="31" s="1"/>
  <c r="H400" i="31" s="1"/>
  <c r="H401" i="31" s="1"/>
  <c r="H402" i="31" s="1"/>
  <c r="H403" i="31" s="1"/>
  <c r="H404" i="31" s="1"/>
  <c r="H405" i="31" s="1"/>
  <c r="H406" i="31" s="1"/>
  <c r="H407" i="31" s="1"/>
  <c r="H408" i="31" s="1"/>
  <c r="H409" i="31" s="1"/>
  <c r="H410" i="31" s="1"/>
  <c r="H411" i="31" s="1"/>
  <c r="H412" i="31" s="1"/>
  <c r="H413" i="31" s="1"/>
  <c r="H414" i="31" s="1"/>
  <c r="H415" i="31" s="1"/>
  <c r="H416" i="31" s="1"/>
  <c r="H417" i="31" s="1"/>
  <c r="H418" i="31" s="1"/>
  <c r="H419" i="31" s="1"/>
  <c r="H420" i="31" s="1"/>
  <c r="H421" i="31" s="1"/>
  <c r="H422" i="31" s="1"/>
  <c r="H423" i="31" s="1"/>
  <c r="H424" i="31" s="1"/>
  <c r="H425" i="31" s="1"/>
  <c r="H426" i="31" s="1"/>
  <c r="H427" i="31" s="1"/>
  <c r="H428" i="31" s="1"/>
  <c r="H429" i="31" s="1"/>
  <c r="H430" i="31" s="1"/>
  <c r="H431" i="31" s="1"/>
  <c r="H432" i="31" s="1"/>
  <c r="H433" i="31" s="1"/>
  <c r="H434" i="31" s="1"/>
  <c r="H435" i="31" s="1"/>
  <c r="H436" i="31" s="1"/>
  <c r="H437" i="31" s="1"/>
  <c r="H438" i="31" s="1"/>
  <c r="H439" i="31" s="1"/>
  <c r="H440" i="31" s="1"/>
  <c r="H441" i="31" s="1"/>
  <c r="H442" i="31" s="1"/>
  <c r="H443" i="31" s="1"/>
  <c r="H444" i="31" s="1"/>
  <c r="H445" i="31" s="1"/>
  <c r="H446" i="31" s="1"/>
  <c r="H447" i="31" s="1"/>
  <c r="H448" i="31" s="1"/>
  <c r="H449" i="31" s="1"/>
  <c r="H450" i="31" s="1"/>
  <c r="H451" i="31" s="1"/>
  <c r="H452" i="31" s="1"/>
  <c r="H453" i="31" s="1"/>
  <c r="H454" i="31" s="1"/>
  <c r="H455" i="31" s="1"/>
  <c r="H456" i="31" s="1"/>
  <c r="H457" i="31" s="1"/>
  <c r="H458" i="31" s="1"/>
  <c r="H459" i="31" s="1"/>
  <c r="H460" i="31" s="1"/>
  <c r="H461" i="31" s="1"/>
  <c r="H462" i="31" s="1"/>
  <c r="H463" i="31" s="1"/>
  <c r="H464" i="31" s="1"/>
  <c r="H465" i="31" s="1"/>
  <c r="H466" i="31" s="1"/>
  <c r="H467" i="31" s="1"/>
  <c r="H468" i="31" s="1"/>
  <c r="H469" i="31" s="1"/>
  <c r="H470" i="31" s="1"/>
  <c r="H471" i="31" s="1"/>
  <c r="H472" i="31" s="1"/>
  <c r="H473" i="31" s="1"/>
  <c r="H474" i="31" s="1"/>
  <c r="H475" i="31" s="1"/>
  <c r="H476" i="31" s="1"/>
  <c r="H477" i="31" s="1"/>
  <c r="H478" i="31" s="1"/>
  <c r="H479" i="31" s="1"/>
  <c r="H480" i="31" s="1"/>
  <c r="H481" i="31" s="1"/>
  <c r="H482" i="31" s="1"/>
  <c r="H483" i="31" s="1"/>
  <c r="H484" i="31" s="1"/>
  <c r="H485" i="31" s="1"/>
  <c r="H486" i="31" s="1"/>
  <c r="H487" i="31" s="1"/>
  <c r="H488" i="31" s="1"/>
  <c r="H489" i="31" s="1"/>
  <c r="H490" i="31" s="1"/>
  <c r="H491" i="31" s="1"/>
  <c r="H492" i="31" s="1"/>
  <c r="H493" i="31" s="1"/>
  <c r="H494" i="31" s="1"/>
  <c r="H495" i="31" s="1"/>
  <c r="H496" i="31" s="1"/>
  <c r="H497" i="31" s="1"/>
  <c r="H498" i="31" s="1"/>
  <c r="H499" i="31" s="1"/>
  <c r="H500" i="31" s="1"/>
  <c r="H501" i="31" s="1"/>
  <c r="H502" i="31" s="1"/>
  <c r="H503" i="31" s="1"/>
  <c r="H504" i="31" s="1"/>
  <c r="H505" i="31" s="1"/>
  <c r="H506" i="31" s="1"/>
  <c r="H507" i="31" s="1"/>
  <c r="H508" i="31" s="1"/>
  <c r="H509" i="31" s="1"/>
  <c r="H510" i="31" s="1"/>
  <c r="H511" i="31" s="1"/>
  <c r="H512" i="31" s="1"/>
  <c r="H513" i="31" s="1"/>
  <c r="H514" i="31" s="1"/>
  <c r="H515" i="31" s="1"/>
  <c r="H516" i="31" s="1"/>
  <c r="H517" i="31" s="1"/>
  <c r="H518" i="31" s="1"/>
  <c r="H519" i="31" s="1"/>
  <c r="H520" i="31" s="1"/>
  <c r="H521" i="31" s="1"/>
  <c r="H522" i="31" s="1"/>
  <c r="H523" i="31" s="1"/>
  <c r="H524" i="31" s="1"/>
  <c r="H525" i="31" s="1"/>
  <c r="H526" i="31" s="1"/>
  <c r="H527" i="31" s="1"/>
  <c r="H528" i="31" s="1"/>
  <c r="H529" i="31" s="1"/>
  <c r="H530" i="31" s="1"/>
  <c r="H531" i="31" s="1"/>
  <c r="H532" i="31" s="1"/>
  <c r="H533" i="31" s="1"/>
  <c r="H534" i="31" s="1"/>
  <c r="H535" i="31" s="1"/>
  <c r="H536" i="31" s="1"/>
  <c r="H537" i="31" s="1"/>
  <c r="H538" i="31" s="1"/>
  <c r="H539" i="31" s="1"/>
  <c r="H540" i="31" s="1"/>
  <c r="H541" i="31" s="1"/>
  <c r="H542" i="31" s="1"/>
  <c r="H543" i="31" s="1"/>
  <c r="H544" i="31" s="1"/>
  <c r="H545" i="31" s="1"/>
  <c r="H546" i="31" s="1"/>
  <c r="H547" i="31" s="1"/>
  <c r="H548" i="31" s="1"/>
  <c r="H549" i="31" s="1"/>
  <c r="H550" i="31" s="1"/>
  <c r="H551" i="31" s="1"/>
  <c r="H552" i="31" s="1"/>
  <c r="H553" i="31" s="1"/>
  <c r="H554" i="31" s="1"/>
  <c r="H555" i="31" s="1"/>
  <c r="H556" i="31" s="1"/>
  <c r="H557" i="31" s="1"/>
  <c r="H558" i="31" s="1"/>
  <c r="H559" i="31" s="1"/>
  <c r="H560" i="31" s="1"/>
  <c r="H561" i="31" s="1"/>
  <c r="H562" i="31" s="1"/>
  <c r="H563" i="31" s="1"/>
  <c r="H564" i="31" s="1"/>
  <c r="H565" i="31" s="1"/>
  <c r="H566" i="31" s="1"/>
  <c r="H567" i="31" s="1"/>
  <c r="H568" i="31" s="1"/>
  <c r="H569" i="31" s="1"/>
  <c r="H570" i="31" s="1"/>
  <c r="H571" i="31" s="1"/>
  <c r="H572" i="31" s="1"/>
  <c r="H573" i="31" s="1"/>
  <c r="H574" i="31" s="1"/>
  <c r="H575" i="31" s="1"/>
  <c r="H576" i="31" s="1"/>
  <c r="H577" i="31" s="1"/>
  <c r="H578" i="31" s="1"/>
  <c r="H579" i="31" s="1"/>
  <c r="H580" i="31" s="1"/>
  <c r="H581" i="31" s="1"/>
  <c r="H582" i="31" s="1"/>
  <c r="H583" i="31" s="1"/>
  <c r="H584" i="31" s="1"/>
  <c r="H585" i="31" s="1"/>
  <c r="H586" i="31" s="1"/>
  <c r="H587" i="31" s="1"/>
  <c r="H588" i="31" s="1"/>
  <c r="H589" i="31" s="1"/>
  <c r="H590" i="31" s="1"/>
  <c r="H591" i="31" s="1"/>
  <c r="H592" i="31" s="1"/>
  <c r="H593" i="31" s="1"/>
  <c r="H594" i="31" s="1"/>
  <c r="H595" i="31" s="1"/>
  <c r="H596" i="31" s="1"/>
  <c r="H597" i="31" s="1"/>
  <c r="H598" i="31" s="1"/>
  <c r="H599" i="31" s="1"/>
  <c r="H600" i="31" s="1"/>
  <c r="H601" i="31" s="1"/>
  <c r="H602" i="31" s="1"/>
  <c r="H603" i="31" s="1"/>
  <c r="H604" i="31" s="1"/>
  <c r="H605" i="31" s="1"/>
  <c r="H606" i="31" s="1"/>
  <c r="H607" i="31" s="1"/>
  <c r="H608" i="31" s="1"/>
  <c r="H609" i="31" s="1"/>
  <c r="H610" i="31" s="1"/>
  <c r="H611" i="31" s="1"/>
  <c r="H612" i="31" s="1"/>
  <c r="H613" i="31" s="1"/>
  <c r="H614" i="31" s="1"/>
  <c r="H615" i="31" s="1"/>
  <c r="H616" i="31" s="1"/>
  <c r="H617" i="31" s="1"/>
  <c r="H618" i="31" s="1"/>
  <c r="H619" i="31" s="1"/>
  <c r="H620" i="31" s="1"/>
  <c r="H621" i="31" s="1"/>
  <c r="H622" i="31" s="1"/>
  <c r="H623" i="31" s="1"/>
  <c r="H624" i="31" s="1"/>
  <c r="H625" i="31" s="1"/>
  <c r="H626" i="31" s="1"/>
  <c r="H627" i="31" s="1"/>
  <c r="H628" i="31" s="1"/>
  <c r="H629" i="31" s="1"/>
  <c r="H630" i="31" s="1"/>
  <c r="H631" i="31" s="1"/>
  <c r="H632" i="31" s="1"/>
  <c r="H633" i="31" s="1"/>
  <c r="H634" i="31" s="1"/>
  <c r="H635" i="31" s="1"/>
  <c r="H636" i="31" s="1"/>
  <c r="H637" i="31" s="1"/>
  <c r="H638" i="31" s="1"/>
  <c r="H639" i="31" s="1"/>
  <c r="H640" i="31" s="1"/>
  <c r="H641" i="31" s="1"/>
  <c r="H642" i="31" s="1"/>
  <c r="H643" i="31" s="1"/>
  <c r="H644" i="31" s="1"/>
  <c r="H645" i="31" s="1"/>
  <c r="H646" i="31" s="1"/>
  <c r="H647" i="31" s="1"/>
  <c r="H648" i="31" s="1"/>
  <c r="H649" i="31" s="1"/>
  <c r="H650" i="31" s="1"/>
  <c r="H651" i="31" s="1"/>
  <c r="H652" i="31" s="1"/>
  <c r="H653" i="31" s="1"/>
  <c r="H654" i="31" s="1"/>
  <c r="H655" i="31" s="1"/>
  <c r="H656" i="31" s="1"/>
  <c r="H657" i="31" s="1"/>
  <c r="H658" i="31" s="1"/>
  <c r="H659" i="31" s="1"/>
  <c r="H660" i="31" s="1"/>
  <c r="H661" i="31" s="1"/>
  <c r="H662" i="31" s="1"/>
  <c r="H663" i="31" s="1"/>
  <c r="H664" i="31" s="1"/>
  <c r="H665" i="31" s="1"/>
  <c r="H666" i="31" s="1"/>
  <c r="H667" i="31" s="1"/>
  <c r="H668" i="31" s="1"/>
  <c r="H669" i="31" s="1"/>
  <c r="H670" i="31" s="1"/>
  <c r="H671" i="31" s="1"/>
  <c r="H672" i="31" s="1"/>
  <c r="H673" i="31" s="1"/>
  <c r="H674" i="31" s="1"/>
  <c r="H675" i="31" s="1"/>
  <c r="H676" i="31" s="1"/>
  <c r="H677" i="31" s="1"/>
  <c r="H678" i="31" s="1"/>
  <c r="H679" i="31" s="1"/>
  <c r="H680" i="31" s="1"/>
  <c r="H681" i="31" s="1"/>
  <c r="H682" i="31" s="1"/>
  <c r="H683" i="31" s="1"/>
  <c r="H684" i="31" s="1"/>
  <c r="H685" i="31" s="1"/>
  <c r="H686" i="31" s="1"/>
  <c r="H687" i="31" s="1"/>
  <c r="H688" i="31" s="1"/>
  <c r="H689" i="31" s="1"/>
  <c r="H690" i="31" s="1"/>
  <c r="H691" i="31" s="1"/>
  <c r="H692" i="31" s="1"/>
  <c r="H693" i="31" s="1"/>
  <c r="H694" i="31" s="1"/>
  <c r="H695" i="31" s="1"/>
  <c r="H696" i="31" s="1"/>
  <c r="H697" i="31" s="1"/>
  <c r="H698" i="31" s="1"/>
  <c r="H699" i="31" s="1"/>
  <c r="H700" i="31" s="1"/>
  <c r="H701" i="31" s="1"/>
  <c r="H702" i="31" s="1"/>
  <c r="H703" i="31" s="1"/>
  <c r="H704" i="31" s="1"/>
  <c r="H705" i="31" s="1"/>
  <c r="H706" i="31" s="1"/>
  <c r="H707" i="31" s="1"/>
  <c r="H708" i="31" s="1"/>
  <c r="H709" i="31" s="1"/>
  <c r="H710" i="31" s="1"/>
  <c r="H711" i="31" s="1"/>
  <c r="H712" i="31" s="1"/>
  <c r="H713" i="31" s="1"/>
  <c r="H714" i="31" s="1"/>
  <c r="H715" i="31" s="1"/>
  <c r="H716" i="31" s="1"/>
  <c r="H717" i="31" s="1"/>
  <c r="H718" i="31" s="1"/>
  <c r="H719" i="31" s="1"/>
  <c r="H720" i="31" s="1"/>
  <c r="H721" i="31" s="1"/>
  <c r="H722" i="31" s="1"/>
  <c r="H723" i="31" s="1"/>
  <c r="H724" i="31" s="1"/>
  <c r="H725" i="31" s="1"/>
  <c r="H726" i="31" s="1"/>
  <c r="H727" i="31" s="1"/>
  <c r="H728" i="31" s="1"/>
  <c r="H729" i="31" s="1"/>
  <c r="H730" i="31" s="1"/>
  <c r="H731" i="31" s="1"/>
  <c r="H732" i="31" s="1"/>
  <c r="H733" i="31" s="1"/>
  <c r="H734" i="31" s="1"/>
  <c r="H735" i="31" s="1"/>
  <c r="H736" i="31" s="1"/>
  <c r="H737" i="31" s="1"/>
  <c r="H738" i="31" s="1"/>
  <c r="H739" i="31" s="1"/>
  <c r="H740" i="31" s="1"/>
  <c r="H741" i="31" s="1"/>
  <c r="H742" i="31" s="1"/>
  <c r="H743" i="31" s="1"/>
  <c r="H744" i="31" s="1"/>
  <c r="H745" i="31" s="1"/>
  <c r="H746" i="31" s="1"/>
  <c r="H747" i="31" s="1"/>
  <c r="H748" i="31" s="1"/>
  <c r="H749" i="31" s="1"/>
  <c r="H750" i="31" s="1"/>
  <c r="H751" i="31" s="1"/>
  <c r="H752" i="31" s="1"/>
  <c r="H753" i="31" s="1"/>
  <c r="H754" i="31" s="1"/>
  <c r="H755" i="31" s="1"/>
  <c r="H756" i="31" s="1"/>
  <c r="H757" i="31" s="1"/>
  <c r="H758" i="31" s="1"/>
  <c r="H759" i="31" s="1"/>
  <c r="H760" i="31" s="1"/>
  <c r="H761" i="31" s="1"/>
  <c r="H762" i="31" s="1"/>
  <c r="H763" i="31" s="1"/>
  <c r="H764" i="31" s="1"/>
  <c r="H765" i="31" s="1"/>
  <c r="H766" i="31" s="1"/>
  <c r="H767" i="31" s="1"/>
  <c r="H768" i="31" s="1"/>
  <c r="H769" i="31" s="1"/>
  <c r="H770" i="31" s="1"/>
  <c r="H771" i="31" s="1"/>
  <c r="H772" i="31" s="1"/>
  <c r="H773" i="31" s="1"/>
  <c r="H774" i="31" s="1"/>
  <c r="H775" i="31" s="1"/>
  <c r="H776" i="31" s="1"/>
  <c r="H777" i="31" s="1"/>
  <c r="H778" i="31" s="1"/>
  <c r="H779" i="31" s="1"/>
  <c r="H780" i="31" s="1"/>
  <c r="H781" i="31" s="1"/>
  <c r="H782" i="31" s="1"/>
  <c r="H783" i="31" s="1"/>
  <c r="H784" i="31" s="1"/>
  <c r="H785" i="31" s="1"/>
  <c r="H786" i="31" s="1"/>
  <c r="H787" i="31" s="1"/>
  <c r="H788" i="31" s="1"/>
  <c r="H789" i="31" s="1"/>
  <c r="H790" i="31" s="1"/>
  <c r="H791" i="31" s="1"/>
  <c r="H792" i="31" s="1"/>
  <c r="H793" i="31" s="1"/>
  <c r="H794" i="31" s="1"/>
  <c r="H795" i="31" s="1"/>
  <c r="H796" i="31" s="1"/>
  <c r="H797" i="31" s="1"/>
  <c r="H798" i="31" s="1"/>
  <c r="H799" i="31" s="1"/>
  <c r="H800" i="31" s="1"/>
  <c r="H801" i="31" s="1"/>
  <c r="H802" i="31" s="1"/>
  <c r="H803" i="31" s="1"/>
  <c r="H804" i="31" s="1"/>
  <c r="H805" i="31" s="1"/>
  <c r="H806" i="31" s="1"/>
  <c r="H807" i="31" s="1"/>
  <c r="H808" i="31" s="1"/>
  <c r="H809" i="31" s="1"/>
  <c r="H810" i="31" s="1"/>
  <c r="H811" i="31" s="1"/>
  <c r="H812" i="31" s="1"/>
  <c r="H813" i="31" s="1"/>
  <c r="H814" i="31" s="1"/>
  <c r="H815" i="31" s="1"/>
  <c r="H816" i="31" s="1"/>
  <c r="H817" i="31" s="1"/>
  <c r="H818" i="31" s="1"/>
  <c r="H819" i="31" s="1"/>
  <c r="H820" i="31" s="1"/>
  <c r="H821" i="31" s="1"/>
  <c r="H822" i="31" s="1"/>
  <c r="H823" i="31" s="1"/>
  <c r="H824" i="31" s="1"/>
  <c r="H825" i="31" s="1"/>
  <c r="H826" i="31" s="1"/>
  <c r="H827" i="31" s="1"/>
  <c r="H828" i="31" s="1"/>
  <c r="H829" i="31" s="1"/>
  <c r="H830" i="31" s="1"/>
  <c r="H831" i="31" s="1"/>
  <c r="H832" i="31" s="1"/>
  <c r="H833" i="31" s="1"/>
  <c r="H834" i="31" s="1"/>
  <c r="H835" i="31" s="1"/>
  <c r="H836" i="31" s="1"/>
  <c r="H837" i="31" s="1"/>
  <c r="H838" i="31" s="1"/>
  <c r="H839" i="31" s="1"/>
  <c r="H840" i="31" s="1"/>
  <c r="H841" i="31" s="1"/>
  <c r="H842" i="31" s="1"/>
  <c r="H843" i="31" s="1"/>
  <c r="H844" i="31" s="1"/>
  <c r="H845" i="31" s="1"/>
  <c r="H846" i="31" s="1"/>
  <c r="H847" i="31" s="1"/>
  <c r="H848" i="31" s="1"/>
  <c r="H849" i="31" s="1"/>
  <c r="H850" i="31" s="1"/>
  <c r="H851" i="31" s="1"/>
  <c r="H852" i="31" s="1"/>
  <c r="H853" i="31" s="1"/>
  <c r="H854" i="31" s="1"/>
  <c r="H855" i="31" s="1"/>
  <c r="H856" i="31" s="1"/>
  <c r="H857" i="31" s="1"/>
  <c r="H858" i="31" s="1"/>
  <c r="H859" i="31" s="1"/>
  <c r="H860" i="31" s="1"/>
  <c r="H861" i="31" s="1"/>
  <c r="H862" i="31" s="1"/>
  <c r="H863" i="31" s="1"/>
  <c r="H864" i="31" s="1"/>
  <c r="H865" i="31" s="1"/>
  <c r="H866" i="31" s="1"/>
  <c r="H867" i="31" s="1"/>
  <c r="H868" i="31" s="1"/>
  <c r="H869" i="31" s="1"/>
  <c r="H870" i="31" s="1"/>
  <c r="H871" i="31" s="1"/>
  <c r="H872" i="31" s="1"/>
  <c r="H873" i="31" s="1"/>
  <c r="H874" i="31" s="1"/>
  <c r="H875" i="31" s="1"/>
  <c r="H876" i="31" s="1"/>
  <c r="H877" i="31" s="1"/>
  <c r="H878" i="31" s="1"/>
  <c r="H879" i="31" s="1"/>
  <c r="H880" i="31" s="1"/>
  <c r="H881" i="31" s="1"/>
  <c r="H882" i="31" s="1"/>
  <c r="H883" i="31" s="1"/>
  <c r="H884" i="31" s="1"/>
  <c r="H885" i="31" s="1"/>
  <c r="H886" i="31" s="1"/>
  <c r="H887" i="31" s="1"/>
  <c r="H888" i="31" s="1"/>
  <c r="H889" i="31" s="1"/>
  <c r="H890" i="31" s="1"/>
  <c r="H891" i="31" s="1"/>
  <c r="H892" i="31" s="1"/>
  <c r="H893" i="31" s="1"/>
  <c r="H894" i="31" s="1"/>
  <c r="H895" i="31" s="1"/>
  <c r="H896" i="31" s="1"/>
  <c r="H897" i="31" s="1"/>
  <c r="H898" i="31" s="1"/>
  <c r="H899" i="31" s="1"/>
  <c r="H900" i="31" s="1"/>
  <c r="H901" i="31" s="1"/>
  <c r="H902" i="31" s="1"/>
  <c r="H903" i="31" s="1"/>
  <c r="H904" i="31" s="1"/>
  <c r="H905" i="31" s="1"/>
  <c r="H906" i="31" s="1"/>
  <c r="H907" i="31" s="1"/>
  <c r="H908" i="31" s="1"/>
  <c r="H909" i="31" s="1"/>
  <c r="H910" i="31" s="1"/>
  <c r="H911" i="31" s="1"/>
  <c r="H912" i="31" s="1"/>
  <c r="H913" i="31" s="1"/>
  <c r="H914" i="31" s="1"/>
  <c r="H915" i="31" s="1"/>
  <c r="H916" i="31" s="1"/>
  <c r="H917" i="31" s="1"/>
  <c r="H918" i="31" s="1"/>
  <c r="H919" i="31" s="1"/>
  <c r="H920" i="31" s="1"/>
  <c r="H921" i="31" s="1"/>
  <c r="H922" i="31" s="1"/>
  <c r="H923" i="31" s="1"/>
  <c r="H924" i="31" s="1"/>
  <c r="H925" i="31" s="1"/>
  <c r="H926" i="31" s="1"/>
  <c r="H927" i="31" s="1"/>
  <c r="H928" i="31" s="1"/>
  <c r="H929" i="31" s="1"/>
  <c r="H930" i="31" s="1"/>
  <c r="H931" i="31" s="1"/>
  <c r="H932" i="31" s="1"/>
  <c r="H933" i="31" s="1"/>
  <c r="H934" i="31" s="1"/>
  <c r="H935" i="31" s="1"/>
  <c r="H936" i="31" s="1"/>
  <c r="H937" i="31" s="1"/>
  <c r="H938" i="31" s="1"/>
  <c r="H939" i="31" s="1"/>
  <c r="H940" i="31" s="1"/>
  <c r="H941" i="31" s="1"/>
  <c r="H942" i="31" s="1"/>
  <c r="H943" i="31" s="1"/>
  <c r="H944" i="31" s="1"/>
  <c r="H945" i="31" s="1"/>
  <c r="H946" i="31" s="1"/>
  <c r="H947" i="31" s="1"/>
  <c r="H948" i="31" s="1"/>
  <c r="H949" i="31" s="1"/>
  <c r="H950" i="31" s="1"/>
  <c r="H951" i="31" s="1"/>
  <c r="H952" i="31" s="1"/>
  <c r="H953" i="31" s="1"/>
  <c r="H954" i="31" s="1"/>
  <c r="H955" i="31" s="1"/>
  <c r="H956" i="31" s="1"/>
  <c r="H957" i="31" s="1"/>
  <c r="H958" i="31" s="1"/>
  <c r="H959" i="31" s="1"/>
  <c r="H960" i="31" s="1"/>
  <c r="H961" i="31" s="1"/>
  <c r="H962" i="31" s="1"/>
  <c r="H963" i="31" s="1"/>
  <c r="H964" i="31" s="1"/>
  <c r="H965" i="31" s="1"/>
  <c r="H966" i="31" s="1"/>
  <c r="H967" i="31" s="1"/>
  <c r="H968" i="31" s="1"/>
  <c r="H969" i="31" s="1"/>
  <c r="H970" i="31" s="1"/>
  <c r="H971" i="31" s="1"/>
  <c r="H972" i="31" s="1"/>
  <c r="H973" i="31" s="1"/>
  <c r="H974" i="31" s="1"/>
  <c r="H975" i="31" s="1"/>
  <c r="H976" i="31" s="1"/>
  <c r="H977" i="31" s="1"/>
  <c r="H978" i="31" s="1"/>
  <c r="H979" i="31" s="1"/>
  <c r="H980" i="31" s="1"/>
  <c r="H981" i="31" s="1"/>
  <c r="H982" i="31" s="1"/>
  <c r="H983" i="31" s="1"/>
  <c r="H984" i="31" s="1"/>
  <c r="H985" i="31" s="1"/>
  <c r="H986" i="31" s="1"/>
  <c r="H987" i="31" s="1"/>
  <c r="H988" i="31" s="1"/>
  <c r="H989" i="31" s="1"/>
  <c r="H990" i="31" s="1"/>
  <c r="H991" i="31" s="1"/>
  <c r="H992" i="31" s="1"/>
  <c r="H993" i="31" s="1"/>
  <c r="H994" i="31" s="1"/>
  <c r="H995" i="31" s="1"/>
  <c r="H996" i="31" s="1"/>
  <c r="H997" i="31" s="1"/>
  <c r="H998" i="31" s="1"/>
  <c r="H999" i="31" s="1"/>
  <c r="H1000" i="31" s="1"/>
  <c r="H1001" i="31" s="1"/>
  <c r="H1002" i="31" s="1"/>
  <c r="H1003" i="31" s="1"/>
  <c r="H1004" i="31" s="1"/>
  <c r="H1005" i="31" s="1"/>
  <c r="H1006" i="31" s="1"/>
  <c r="H1007" i="31" s="1"/>
  <c r="H1008" i="31" s="1"/>
  <c r="H1009" i="31" s="1"/>
  <c r="H1010" i="31" s="1"/>
  <c r="H1011" i="31" s="1"/>
  <c r="H1012" i="31" s="1"/>
  <c r="H1013" i="31" s="1"/>
  <c r="H1014" i="31" s="1"/>
  <c r="H1015" i="31" s="1"/>
  <c r="H1016" i="31" s="1"/>
  <c r="H1017" i="31" s="1"/>
  <c r="H1018" i="31" s="1"/>
  <c r="H1019" i="31" s="1"/>
  <c r="H1020" i="31" s="1"/>
  <c r="H1021" i="31" s="1"/>
  <c r="H1022" i="31" s="1"/>
  <c r="H1023" i="31" s="1"/>
  <c r="H1024" i="31" s="1"/>
  <c r="H1025" i="31" s="1"/>
  <c r="H1026" i="31" s="1"/>
  <c r="H1027" i="31" s="1"/>
  <c r="H1028" i="31" s="1"/>
  <c r="H1029" i="31" s="1"/>
  <c r="H1030" i="31" s="1"/>
  <c r="H1031" i="31" s="1"/>
  <c r="H1032" i="31" s="1"/>
  <c r="H1033" i="31" s="1"/>
  <c r="H1034" i="31" s="1"/>
  <c r="H1035" i="31" s="1"/>
  <c r="H1036" i="31" s="1"/>
  <c r="H1037" i="31" s="1"/>
  <c r="H1038" i="31" s="1"/>
  <c r="H1039" i="31" s="1"/>
  <c r="H1040" i="31" s="1"/>
  <c r="H1041" i="31" s="1"/>
  <c r="H1042" i="31" s="1"/>
  <c r="H1043" i="31" s="1"/>
  <c r="H1044" i="31" s="1"/>
  <c r="H1045" i="31" s="1"/>
  <c r="H1046" i="31" s="1"/>
  <c r="H1047" i="31" s="1"/>
  <c r="H1048" i="31" s="1"/>
  <c r="H1049" i="31" s="1"/>
  <c r="H1050" i="31" s="1"/>
  <c r="H1051" i="31" s="1"/>
  <c r="H1052" i="31" s="1"/>
  <c r="H1053" i="31" s="1"/>
  <c r="H1054" i="31" s="1"/>
  <c r="H1055" i="31" s="1"/>
  <c r="H1056" i="31" s="1"/>
  <c r="H1057" i="31" s="1"/>
  <c r="H1058" i="31" s="1"/>
  <c r="H1059" i="31" s="1"/>
  <c r="H1060" i="31" s="1"/>
  <c r="H1061" i="31" s="1"/>
  <c r="H1062" i="31" s="1"/>
  <c r="H1063" i="31" s="1"/>
  <c r="H1064" i="31" s="1"/>
  <c r="H1065" i="31" s="1"/>
  <c r="H1066" i="31" s="1"/>
  <c r="H1067" i="31" s="1"/>
  <c r="H1068" i="31" s="1"/>
  <c r="H1069" i="31" s="1"/>
  <c r="H1070" i="31" s="1"/>
  <c r="H1071" i="31" s="1"/>
  <c r="H1072" i="31" s="1"/>
  <c r="H1073" i="31" s="1"/>
  <c r="H1074" i="31" s="1"/>
  <c r="H1075" i="31" s="1"/>
  <c r="H1076" i="31" s="1"/>
  <c r="H1077" i="31" s="1"/>
  <c r="H1078" i="31" s="1"/>
  <c r="H1079" i="31" s="1"/>
  <c r="H1080" i="31" s="1"/>
  <c r="H1081" i="31" s="1"/>
  <c r="H1082" i="31" s="1"/>
  <c r="H1083" i="31" s="1"/>
  <c r="H1084" i="31" s="1"/>
  <c r="H1085" i="31" s="1"/>
  <c r="H1086" i="31" s="1"/>
  <c r="H1087" i="31" s="1"/>
  <c r="H1088" i="31" s="1"/>
  <c r="H1089" i="31" s="1"/>
  <c r="H1090" i="31" s="1"/>
  <c r="H1091" i="31" s="1"/>
  <c r="H1092" i="31" s="1"/>
  <c r="H1093" i="31" s="1"/>
  <c r="H1094" i="31" s="1"/>
  <c r="H1095" i="31" s="1"/>
  <c r="H1096" i="31" s="1"/>
  <c r="H1097" i="31" s="1"/>
  <c r="H1098" i="31" s="1"/>
  <c r="H1099" i="31" s="1"/>
  <c r="H1100" i="31" s="1"/>
  <c r="H1101" i="31" s="1"/>
  <c r="H1102" i="31" s="1"/>
  <c r="H1103" i="31" s="1"/>
  <c r="H1104" i="31" s="1"/>
  <c r="H1105" i="31" s="1"/>
  <c r="H1106" i="31" s="1"/>
  <c r="H1107" i="31" s="1"/>
  <c r="H1108" i="31" s="1"/>
  <c r="H1109" i="31" s="1"/>
  <c r="H1110" i="31" s="1"/>
  <c r="H1111" i="31" s="1"/>
  <c r="H1112" i="31" s="1"/>
  <c r="H1113" i="31" s="1"/>
  <c r="H1114" i="31" s="1"/>
  <c r="H1115" i="31" s="1"/>
  <c r="H1116" i="31" s="1"/>
  <c r="H1117" i="31" s="1"/>
  <c r="H1118" i="31" s="1"/>
  <c r="H1119" i="31" s="1"/>
  <c r="H1120" i="31" s="1"/>
  <c r="H1121" i="31" s="1"/>
  <c r="H1122" i="31" s="1"/>
  <c r="H1123" i="31" s="1"/>
  <c r="H1124" i="31" s="1"/>
  <c r="H1125" i="31" s="1"/>
  <c r="H1126" i="31" s="1"/>
  <c r="H1127" i="31" s="1"/>
  <c r="H1128" i="31" s="1"/>
  <c r="H1129" i="31" s="1"/>
  <c r="H1130" i="31" s="1"/>
  <c r="H1131" i="31" s="1"/>
  <c r="H1132" i="31" s="1"/>
  <c r="H1133" i="31" s="1"/>
  <c r="H1134" i="31" s="1"/>
  <c r="H1135" i="31" s="1"/>
  <c r="H1136" i="31" s="1"/>
  <c r="H1137" i="31" s="1"/>
  <c r="H1138" i="31" s="1"/>
  <c r="H1139" i="31" s="1"/>
  <c r="H1140" i="31" s="1"/>
  <c r="H1141" i="31" s="1"/>
  <c r="H1142" i="31" s="1"/>
  <c r="H1143" i="31" s="1"/>
  <c r="H1144" i="31" s="1"/>
  <c r="H1145" i="31" s="1"/>
  <c r="H1146" i="31" s="1"/>
  <c r="H1147" i="31" s="1"/>
  <c r="H1148" i="31" s="1"/>
  <c r="H1149" i="31" s="1"/>
  <c r="H1150" i="31" s="1"/>
  <c r="H1151" i="31" s="1"/>
  <c r="H1152" i="31" s="1"/>
  <c r="H1153" i="31" s="1"/>
  <c r="H1154" i="31" s="1"/>
  <c r="H1155" i="31" s="1"/>
  <c r="H1156" i="31" s="1"/>
  <c r="H1157" i="31" s="1"/>
  <c r="H1158" i="31" s="1"/>
  <c r="H1159" i="31" s="1"/>
  <c r="H1160" i="31" s="1"/>
  <c r="H1161" i="31" s="1"/>
  <c r="H1162" i="31" s="1"/>
  <c r="H1163" i="31" s="1"/>
  <c r="H1164" i="31" s="1"/>
  <c r="H1165" i="31" s="1"/>
  <c r="H1166" i="31" s="1"/>
  <c r="H1167" i="31" s="1"/>
  <c r="H1168" i="31" s="1"/>
  <c r="H1169" i="31" s="1"/>
  <c r="H1170" i="31" s="1"/>
  <c r="H1171" i="31" s="1"/>
  <c r="H1172" i="31" s="1"/>
  <c r="H1173" i="31" s="1"/>
  <c r="H1174" i="31" s="1"/>
  <c r="H1175" i="31" s="1"/>
  <c r="H1176" i="31" s="1"/>
  <c r="H1177" i="31" s="1"/>
  <c r="H1178" i="31" s="1"/>
  <c r="H1179" i="31" s="1"/>
  <c r="H1180" i="31" s="1"/>
  <c r="H1181" i="31" s="1"/>
  <c r="H1182" i="31" s="1"/>
  <c r="H1183" i="31" s="1"/>
  <c r="H1184" i="31" s="1"/>
  <c r="H1185" i="31" s="1"/>
  <c r="H1186" i="31" s="1"/>
  <c r="H1187" i="31" s="1"/>
  <c r="H1188" i="31" s="1"/>
  <c r="H1189" i="31" s="1"/>
  <c r="H1190" i="31" s="1"/>
  <c r="H1191" i="31" s="1"/>
  <c r="H1192" i="31" s="1"/>
  <c r="H1193" i="31" s="1"/>
  <c r="H1194" i="31" s="1"/>
  <c r="H1195" i="31" s="1"/>
  <c r="H1196" i="31" s="1"/>
  <c r="H1197" i="31" s="1"/>
  <c r="H1198" i="31" s="1"/>
  <c r="H1199" i="31" s="1"/>
  <c r="H1200" i="31" s="1"/>
  <c r="H1201" i="31" s="1"/>
  <c r="H1202" i="31" s="1"/>
  <c r="H1203" i="31" s="1"/>
  <c r="H1204" i="31" s="1"/>
  <c r="H1205" i="31" s="1"/>
  <c r="H1206" i="31" s="1"/>
  <c r="H1207" i="31" s="1"/>
  <c r="H1208" i="31" s="1"/>
  <c r="H1209" i="31" s="1"/>
  <c r="H1210" i="31" s="1"/>
  <c r="H1211" i="31" s="1"/>
  <c r="H1212" i="31" s="1"/>
  <c r="H1213" i="31" s="1"/>
  <c r="H1214" i="31" s="1"/>
  <c r="H1215" i="31" s="1"/>
  <c r="H1216" i="31" s="1"/>
  <c r="H1217" i="31" s="1"/>
  <c r="H1218" i="31" s="1"/>
  <c r="H1219" i="31" s="1"/>
  <c r="H1220" i="31" s="1"/>
  <c r="H1221" i="31" s="1"/>
  <c r="H1222" i="31" s="1"/>
  <c r="H1223" i="31" s="1"/>
  <c r="H1224" i="31" s="1"/>
  <c r="H1225" i="31" s="1"/>
  <c r="H1226" i="31" s="1"/>
  <c r="H1227" i="31" s="1"/>
  <c r="H1228" i="31" s="1"/>
  <c r="H1229" i="31" s="1"/>
  <c r="H1230" i="31" s="1"/>
  <c r="H1231" i="31" s="1"/>
  <c r="H1232" i="31" s="1"/>
  <c r="H1233" i="31" s="1"/>
  <c r="H1234" i="31" s="1"/>
  <c r="H1235" i="31" s="1"/>
  <c r="H1236" i="31" s="1"/>
  <c r="H1237" i="31" s="1"/>
  <c r="H1238" i="31" s="1"/>
  <c r="H1239" i="31" s="1"/>
  <c r="H1240" i="31" s="1"/>
  <c r="H1241" i="31" s="1"/>
  <c r="H1242" i="31" s="1"/>
  <c r="H1243" i="31" s="1"/>
  <c r="H1244" i="31" s="1"/>
  <c r="H1245" i="31" s="1"/>
  <c r="H1246" i="31" s="1"/>
  <c r="H1247" i="31" s="1"/>
  <c r="H1248" i="31" s="1"/>
  <c r="H1249" i="31" s="1"/>
  <c r="H1250" i="31" s="1"/>
  <c r="H1251" i="31" s="1"/>
  <c r="H1252" i="31" s="1"/>
  <c r="H1253" i="31" s="1"/>
  <c r="H1254" i="31" s="1"/>
  <c r="H1255" i="31" s="1"/>
  <c r="H1256" i="31" s="1"/>
  <c r="H1257" i="31" s="1"/>
  <c r="H1258" i="31" s="1"/>
  <c r="H1259" i="31" s="1"/>
  <c r="H1260" i="31" s="1"/>
  <c r="H1261" i="31" s="1"/>
  <c r="H1262" i="31" s="1"/>
  <c r="H1263" i="31" s="1"/>
  <c r="H1264" i="31" s="1"/>
  <c r="H1265" i="31" s="1"/>
  <c r="H1266" i="31" s="1"/>
  <c r="H1267" i="31" s="1"/>
  <c r="H1268" i="31" s="1"/>
  <c r="H1269" i="31" s="1"/>
  <c r="H1270" i="31" s="1"/>
  <c r="H1271" i="31" s="1"/>
  <c r="H1272" i="31" s="1"/>
  <c r="H1273" i="31" s="1"/>
  <c r="H1274" i="31" s="1"/>
  <c r="H1275" i="31" s="1"/>
  <c r="H1276" i="31" s="1"/>
  <c r="H1277" i="31" s="1"/>
  <c r="H1278" i="31" s="1"/>
  <c r="H1279" i="31" s="1"/>
  <c r="H1280" i="31" s="1"/>
  <c r="H1281" i="31" s="1"/>
  <c r="H1282" i="31" s="1"/>
  <c r="H1283" i="31" s="1"/>
  <c r="H1284" i="31" s="1"/>
  <c r="H1285" i="31" s="1"/>
  <c r="H1286" i="31" s="1"/>
  <c r="H1287" i="31" s="1"/>
  <c r="H1288" i="31" s="1"/>
  <c r="H1289" i="31" s="1"/>
  <c r="H1290" i="31" s="1"/>
  <c r="H1291" i="31" s="1"/>
  <c r="H1292" i="31" s="1"/>
  <c r="H1293" i="31" s="1"/>
  <c r="H1294" i="31" s="1"/>
  <c r="H1295" i="31" s="1"/>
  <c r="H1296" i="31" s="1"/>
  <c r="H1297" i="31" s="1"/>
  <c r="H1298" i="31" s="1"/>
  <c r="H1299" i="31" s="1"/>
  <c r="H1300" i="31" s="1"/>
  <c r="H1301" i="31" s="1"/>
  <c r="H1302" i="31" s="1"/>
  <c r="H1303" i="31" s="1"/>
  <c r="H1304" i="31" s="1"/>
  <c r="H1305" i="31" s="1"/>
  <c r="H1306" i="31" s="1"/>
  <c r="H1307" i="31" s="1"/>
  <c r="H1308" i="31" s="1"/>
  <c r="H1309" i="31" s="1"/>
  <c r="H1310" i="31" s="1"/>
  <c r="H1311" i="31" s="1"/>
  <c r="H1312" i="31" s="1"/>
  <c r="H1313" i="31" s="1"/>
  <c r="H1314" i="31" s="1"/>
  <c r="H1315" i="31" s="1"/>
  <c r="H1316" i="31" s="1"/>
  <c r="H1317" i="31" s="1"/>
  <c r="H1318" i="31" s="1"/>
  <c r="H1319" i="31" s="1"/>
  <c r="H1320" i="31" s="1"/>
  <c r="H1321" i="31" s="1"/>
  <c r="H1322" i="31" s="1"/>
  <c r="H1323" i="31" s="1"/>
  <c r="H1324" i="31" s="1"/>
  <c r="H1325" i="31" s="1"/>
  <c r="H1326" i="31" s="1"/>
  <c r="H1327" i="31" s="1"/>
  <c r="H1328" i="31" s="1"/>
  <c r="H1329" i="31" s="1"/>
  <c r="H1330" i="31" s="1"/>
  <c r="H1331" i="31" s="1"/>
  <c r="H1332" i="31" s="1"/>
  <c r="H1333" i="31" s="1"/>
  <c r="H1334" i="31" s="1"/>
  <c r="H1335" i="31" s="1"/>
  <c r="H1336" i="31" s="1"/>
  <c r="H1337" i="31" s="1"/>
  <c r="H1338" i="31" s="1"/>
  <c r="H1339" i="31" s="1"/>
  <c r="H1340" i="31" s="1"/>
  <c r="H1341" i="31" s="1"/>
  <c r="H1342" i="31" s="1"/>
  <c r="H1343" i="31" s="1"/>
  <c r="H1344" i="31" s="1"/>
  <c r="H1345" i="31" s="1"/>
  <c r="H1346" i="31" s="1"/>
  <c r="H1347" i="31" s="1"/>
  <c r="H1348" i="31" s="1"/>
  <c r="H1349" i="31" s="1"/>
  <c r="H1350" i="31" s="1"/>
  <c r="H1351" i="31" s="1"/>
  <c r="H1352" i="31" s="1"/>
  <c r="H1353" i="31" s="1"/>
  <c r="H1354" i="31" s="1"/>
  <c r="H1355" i="31" s="1"/>
  <c r="H1356" i="31" s="1"/>
  <c r="H1357" i="31" s="1"/>
  <c r="H1358" i="31" s="1"/>
  <c r="H1359" i="31" s="1"/>
  <c r="H1360" i="31" s="1"/>
  <c r="H1361" i="31" s="1"/>
  <c r="H1362" i="31" s="1"/>
  <c r="H1363" i="31" s="1"/>
  <c r="H1364" i="31" s="1"/>
  <c r="H1365" i="31" s="1"/>
  <c r="H1366" i="31" s="1"/>
  <c r="H1367" i="31" s="1"/>
  <c r="H1368" i="31" s="1"/>
  <c r="H1369" i="31" s="1"/>
  <c r="H1370" i="31" s="1"/>
  <c r="H1371" i="31" s="1"/>
  <c r="H1372" i="31" s="1"/>
  <c r="H1373" i="31" s="1"/>
  <c r="H1374" i="31" s="1"/>
  <c r="H1375" i="31" s="1"/>
  <c r="H1376" i="31" s="1"/>
  <c r="H1377" i="31" s="1"/>
  <c r="H1378" i="31" s="1"/>
  <c r="H1379" i="31" s="1"/>
  <c r="H1380" i="31" s="1"/>
  <c r="H1381" i="31" s="1"/>
  <c r="H1382" i="31" s="1"/>
  <c r="H1383" i="31" s="1"/>
  <c r="H1384" i="31" s="1"/>
  <c r="H1385" i="31" s="1"/>
  <c r="H1386" i="31" s="1"/>
  <c r="H1387" i="31" s="1"/>
  <c r="H1388" i="31" s="1"/>
  <c r="H1389" i="31" s="1"/>
  <c r="H1390" i="31" s="1"/>
  <c r="H1391" i="31" s="1"/>
  <c r="H1392" i="31" s="1"/>
  <c r="H1393" i="31" s="1"/>
  <c r="H1394" i="31" s="1"/>
  <c r="H1395" i="31" s="1"/>
  <c r="H1396" i="31" s="1"/>
  <c r="H1397" i="31" s="1"/>
  <c r="H1398" i="31" s="1"/>
  <c r="H1399" i="31" s="1"/>
  <c r="H1400" i="31" s="1"/>
  <c r="H1401" i="31" s="1"/>
  <c r="H1402" i="31" s="1"/>
  <c r="H1403" i="31" s="1"/>
  <c r="H1404" i="31" s="1"/>
  <c r="H1405" i="31" s="1"/>
  <c r="H1406" i="31" s="1"/>
  <c r="H1407" i="31" s="1"/>
  <c r="H1408" i="31" s="1"/>
  <c r="H1409" i="31" s="1"/>
  <c r="H1410" i="31" s="1"/>
  <c r="H1411" i="31" s="1"/>
  <c r="H1412" i="31" s="1"/>
  <c r="H1413" i="31" s="1"/>
  <c r="H1414" i="31" s="1"/>
  <c r="H1415" i="31" s="1"/>
  <c r="H1416" i="31" s="1"/>
  <c r="H1417" i="31" s="1"/>
  <c r="H1418" i="31" s="1"/>
  <c r="H1419" i="31" s="1"/>
  <c r="H1420" i="31" s="1"/>
  <c r="H1421" i="31" s="1"/>
  <c r="H1422" i="31" s="1"/>
  <c r="H1423" i="31" s="1"/>
  <c r="H1424" i="31" s="1"/>
  <c r="H1425" i="31" s="1"/>
  <c r="H1426" i="31" s="1"/>
  <c r="H1427" i="31" s="1"/>
  <c r="H1428" i="31" s="1"/>
  <c r="H1429" i="31" s="1"/>
  <c r="H1430" i="31" s="1"/>
  <c r="H1431" i="31" s="1"/>
  <c r="H1432" i="31" s="1"/>
  <c r="H1433" i="31" s="1"/>
  <c r="H1434" i="31" s="1"/>
  <c r="H1435" i="31" s="1"/>
  <c r="H1436" i="31" s="1"/>
  <c r="H1437" i="31" s="1"/>
  <c r="H1438" i="31" s="1"/>
  <c r="H1439" i="31" s="1"/>
  <c r="H1440" i="31" s="1"/>
  <c r="H1441" i="31" s="1"/>
  <c r="H1442" i="31" s="1"/>
  <c r="H1443" i="31" s="1"/>
  <c r="H1444" i="31" s="1"/>
  <c r="H1445" i="31" s="1"/>
  <c r="H1446" i="31" s="1"/>
  <c r="H1447" i="31" s="1"/>
  <c r="H1448" i="31" s="1"/>
  <c r="H1449" i="31" s="1"/>
  <c r="H1450" i="31" s="1"/>
  <c r="H1451" i="31" s="1"/>
  <c r="H1452" i="31" s="1"/>
  <c r="H1453" i="31" s="1"/>
  <c r="H1454" i="31" s="1"/>
  <c r="H1455" i="31" s="1"/>
  <c r="H1456" i="31" s="1"/>
  <c r="H1457" i="31" s="1"/>
  <c r="H1458" i="31" s="1"/>
  <c r="H1459" i="31" s="1"/>
  <c r="H1460" i="31" s="1"/>
  <c r="H1461" i="31" s="1"/>
  <c r="H1462" i="31" s="1"/>
  <c r="H1463" i="31" s="1"/>
  <c r="H1464" i="31" s="1"/>
  <c r="H1465" i="31" s="1"/>
  <c r="H1466" i="31" s="1"/>
  <c r="H1467" i="31" s="1"/>
  <c r="H1468" i="31" s="1"/>
  <c r="H1469" i="31" s="1"/>
  <c r="H1470" i="31" s="1"/>
  <c r="H1471" i="31" s="1"/>
  <c r="H1472" i="31" s="1"/>
  <c r="H1473" i="31" s="1"/>
  <c r="H1474" i="31" s="1"/>
  <c r="H1475" i="31" s="1"/>
  <c r="H1476" i="31" s="1"/>
  <c r="H1477" i="31" s="1"/>
  <c r="H1478" i="31" s="1"/>
  <c r="H1479" i="31" s="1"/>
  <c r="H1480" i="31" s="1"/>
  <c r="H1481" i="31" s="1"/>
  <c r="H1482" i="31" s="1"/>
  <c r="H1483" i="31" s="1"/>
  <c r="H1484" i="31" s="1"/>
  <c r="H1485" i="31" s="1"/>
  <c r="H1486" i="31" s="1"/>
  <c r="H1487" i="31" s="1"/>
  <c r="H1488" i="31" s="1"/>
  <c r="H1489" i="31" s="1"/>
  <c r="H1490" i="31" s="1"/>
  <c r="H1491" i="31" s="1"/>
  <c r="H1492" i="31" s="1"/>
  <c r="H1493" i="31" s="1"/>
  <c r="H1494" i="31" s="1"/>
  <c r="H1495" i="31" s="1"/>
  <c r="H1496" i="31" s="1"/>
  <c r="H1497" i="31" s="1"/>
  <c r="H1498" i="31" s="1"/>
  <c r="H1499" i="31" s="1"/>
  <c r="H1500" i="31" s="1"/>
  <c r="H1501" i="31" s="1"/>
  <c r="H1502" i="31" s="1"/>
  <c r="H1503" i="31" s="1"/>
  <c r="H1504" i="31" s="1"/>
  <c r="H1505" i="31" s="1"/>
  <c r="H1506" i="31" s="1"/>
  <c r="H1507" i="31" s="1"/>
  <c r="H1508" i="31" s="1"/>
  <c r="H1509" i="31" s="1"/>
  <c r="H1510" i="31" s="1"/>
  <c r="H1511" i="31" s="1"/>
  <c r="H1512" i="31" s="1"/>
  <c r="H1513" i="31" s="1"/>
  <c r="H1514" i="31" s="1"/>
  <c r="H1515" i="31" s="1"/>
  <c r="H1516" i="31" s="1"/>
  <c r="H1517" i="31" s="1"/>
  <c r="H1518" i="31" s="1"/>
  <c r="H1519" i="31" s="1"/>
  <c r="H1520" i="31" s="1"/>
  <c r="H1521" i="31" s="1"/>
  <c r="H1522" i="31" s="1"/>
  <c r="H1523" i="31" s="1"/>
  <c r="H1524" i="31" s="1"/>
  <c r="H1525" i="31" s="1"/>
  <c r="H1526" i="31" s="1"/>
  <c r="H1527" i="31" s="1"/>
  <c r="H1528" i="31" s="1"/>
  <c r="H1529" i="31" s="1"/>
  <c r="H1530" i="31" s="1"/>
  <c r="H1531" i="31" s="1"/>
  <c r="H1532" i="31" s="1"/>
  <c r="H1533" i="31" s="1"/>
  <c r="H1534" i="31" s="1"/>
  <c r="H1535" i="31" s="1"/>
  <c r="H1536" i="31" s="1"/>
  <c r="H1537" i="31" s="1"/>
  <c r="H1538" i="31" s="1"/>
  <c r="H1539" i="31" s="1"/>
  <c r="H1540" i="31" s="1"/>
  <c r="H1541" i="31" s="1"/>
  <c r="H1542" i="31" s="1"/>
  <c r="H1543" i="31" s="1"/>
  <c r="H1544" i="31" s="1"/>
  <c r="H1545" i="31" s="1"/>
  <c r="H1546" i="31" s="1"/>
  <c r="H1547" i="31" s="1"/>
  <c r="H1548" i="31" s="1"/>
  <c r="H1549" i="31" s="1"/>
  <c r="H1550" i="31" s="1"/>
  <c r="H1551" i="31" s="1"/>
  <c r="H1552" i="31" s="1"/>
  <c r="H1553" i="31" s="1"/>
  <c r="H1554" i="31" s="1"/>
  <c r="H1555" i="31" s="1"/>
  <c r="H1556" i="31" s="1"/>
  <c r="H1557" i="31" s="1"/>
  <c r="H1558" i="31" s="1"/>
  <c r="H1559" i="31" s="1"/>
  <c r="H1560" i="31" s="1"/>
  <c r="H1561" i="31" s="1"/>
  <c r="H1562" i="31" s="1"/>
  <c r="H1563" i="31" s="1"/>
  <c r="H1564" i="31" s="1"/>
  <c r="H1565" i="31" s="1"/>
  <c r="H1566" i="31" s="1"/>
  <c r="H1567" i="31" s="1"/>
  <c r="H1568" i="31" s="1"/>
  <c r="H1569" i="31" s="1"/>
  <c r="H1570" i="31" s="1"/>
  <c r="H1571" i="31" s="1"/>
  <c r="H1572" i="31" s="1"/>
  <c r="H1573" i="31" s="1"/>
  <c r="H1574" i="31" s="1"/>
  <c r="H1575" i="31" s="1"/>
  <c r="H1576" i="31" s="1"/>
  <c r="H1577" i="31" s="1"/>
  <c r="H1578" i="31" s="1"/>
  <c r="H1579" i="31" s="1"/>
  <c r="H1580" i="31" s="1"/>
  <c r="H1581" i="31" s="1"/>
  <c r="H1582" i="31" s="1"/>
  <c r="H1583" i="31" s="1"/>
  <c r="H1584" i="31" s="1"/>
  <c r="H1585" i="31" s="1"/>
  <c r="H1586" i="31" s="1"/>
  <c r="H1587" i="31" s="1"/>
  <c r="H1588" i="31" s="1"/>
  <c r="H1589" i="31" s="1"/>
  <c r="H1590" i="31" s="1"/>
  <c r="H1591" i="31" s="1"/>
  <c r="H1592" i="31" s="1"/>
  <c r="H1593" i="31" s="1"/>
  <c r="H1594" i="31" s="1"/>
  <c r="H1595" i="31" s="1"/>
  <c r="H1596" i="31" s="1"/>
  <c r="H1597" i="31" s="1"/>
  <c r="H1598" i="31" s="1"/>
  <c r="H1599" i="31" s="1"/>
  <c r="H1600" i="31" s="1"/>
  <c r="H1601" i="31" s="1"/>
  <c r="H1602" i="31" s="1"/>
  <c r="H1603" i="31" s="1"/>
  <c r="H1604" i="31" s="1"/>
  <c r="H1605" i="31" s="1"/>
  <c r="H1606" i="31" s="1"/>
  <c r="H1607" i="31" s="1"/>
  <c r="H1608" i="31" s="1"/>
  <c r="H1609" i="31" s="1"/>
  <c r="H1610" i="31" s="1"/>
  <c r="H1611" i="31" s="1"/>
  <c r="H1612" i="31" s="1"/>
  <c r="H1613" i="31" s="1"/>
  <c r="H1614" i="31" s="1"/>
  <c r="H1615" i="31" s="1"/>
  <c r="H1616" i="31" s="1"/>
  <c r="H1617" i="31" s="1"/>
  <c r="H1618" i="31" s="1"/>
  <c r="H1619" i="31" s="1"/>
  <c r="H1620" i="31" s="1"/>
  <c r="H1621" i="31" s="1"/>
  <c r="H1622" i="31" s="1"/>
  <c r="H1623" i="31" s="1"/>
  <c r="H1624" i="31" s="1"/>
  <c r="H1625" i="31" s="1"/>
  <c r="H1626" i="31" s="1"/>
  <c r="H1627" i="31" s="1"/>
  <c r="H1628" i="31" s="1"/>
  <c r="H1629" i="31" s="1"/>
  <c r="H1630" i="31" s="1"/>
  <c r="H1631" i="31" s="1"/>
  <c r="H1632" i="31" s="1"/>
  <c r="H1633" i="31" s="1"/>
  <c r="H1634" i="31" s="1"/>
  <c r="H1635" i="31" s="1"/>
  <c r="H1636" i="31" s="1"/>
  <c r="H1637" i="31" s="1"/>
  <c r="H1638" i="31" s="1"/>
  <c r="H1639" i="31" s="1"/>
  <c r="H1640" i="31" s="1"/>
  <c r="H1641" i="31" s="1"/>
  <c r="H1642" i="31" s="1"/>
  <c r="H1643" i="31" s="1"/>
  <c r="H1644" i="31" s="1"/>
  <c r="H1645" i="31" s="1"/>
  <c r="H1646" i="31" s="1"/>
  <c r="H1647" i="31" s="1"/>
  <c r="H1648" i="31" s="1"/>
  <c r="H1649" i="31" s="1"/>
  <c r="H1650" i="31" s="1"/>
  <c r="H1651" i="31" s="1"/>
  <c r="H1652" i="31" s="1"/>
  <c r="H1653" i="31" s="1"/>
  <c r="H1654" i="31" s="1"/>
  <c r="H1655" i="31" s="1"/>
  <c r="H1656" i="31" s="1"/>
  <c r="H1657" i="31" s="1"/>
  <c r="H1658" i="31" s="1"/>
  <c r="H1659" i="31" s="1"/>
  <c r="H1660" i="31" s="1"/>
  <c r="H1661" i="31" s="1"/>
  <c r="H1662" i="31" s="1"/>
  <c r="H1663" i="31" s="1"/>
  <c r="H1664" i="31" s="1"/>
  <c r="H1665" i="31" s="1"/>
  <c r="H1666" i="31" s="1"/>
  <c r="H1667" i="31" s="1"/>
  <c r="H1668" i="31" s="1"/>
  <c r="H1669" i="31" s="1"/>
  <c r="H1670" i="31" s="1"/>
  <c r="H1671" i="31" s="1"/>
  <c r="H1672" i="31" s="1"/>
  <c r="H1673" i="31" s="1"/>
  <c r="H1674" i="31" s="1"/>
  <c r="H1675" i="31" s="1"/>
  <c r="H1676" i="31" s="1"/>
  <c r="H1677" i="31" s="1"/>
  <c r="H1678" i="31" s="1"/>
  <c r="H1679" i="31" s="1"/>
  <c r="H1680" i="31" s="1"/>
  <c r="H1681" i="31" s="1"/>
  <c r="H1682" i="31" s="1"/>
  <c r="H1683" i="31" s="1"/>
  <c r="H1684" i="31" s="1"/>
  <c r="H1685" i="31" s="1"/>
  <c r="H1686" i="31" s="1"/>
  <c r="H1687" i="31" s="1"/>
  <c r="H1688" i="31" s="1"/>
  <c r="H1689" i="31" s="1"/>
  <c r="H1690" i="31" s="1"/>
  <c r="H1691" i="31" s="1"/>
  <c r="H1692" i="31" s="1"/>
  <c r="H1693" i="31" s="1"/>
  <c r="H1694" i="31" s="1"/>
  <c r="H1695" i="31" s="1"/>
  <c r="H1696" i="31" s="1"/>
  <c r="H1697" i="31" s="1"/>
  <c r="H1698" i="31" s="1"/>
  <c r="H1699" i="31" s="1"/>
  <c r="H1700" i="31" s="1"/>
  <c r="H1701" i="31" s="1"/>
  <c r="H1702" i="31" s="1"/>
  <c r="H1703" i="31" s="1"/>
  <c r="H1704" i="31" s="1"/>
  <c r="H1705" i="31" s="1"/>
  <c r="H1706" i="31" s="1"/>
  <c r="H1707" i="31" s="1"/>
  <c r="H1708" i="31" s="1"/>
  <c r="H1709" i="31" s="1"/>
  <c r="H1710" i="31" s="1"/>
  <c r="H1711" i="31" s="1"/>
  <c r="H1712" i="31" s="1"/>
  <c r="H1713" i="31" s="1"/>
  <c r="H1714" i="31" s="1"/>
  <c r="H1715" i="31" s="1"/>
  <c r="H1716" i="31" s="1"/>
  <c r="H1717" i="31" s="1"/>
  <c r="H1718" i="31" s="1"/>
  <c r="H1719" i="31" s="1"/>
  <c r="H1720" i="31" s="1"/>
  <c r="H1721" i="31" s="1"/>
  <c r="H1722" i="31" s="1"/>
  <c r="H1723" i="31" s="1"/>
  <c r="H1724" i="31" s="1"/>
  <c r="H1725" i="31" s="1"/>
  <c r="H1726" i="31" s="1"/>
  <c r="H1727" i="31" s="1"/>
  <c r="H1728" i="31" s="1"/>
  <c r="H1729" i="31" s="1"/>
  <c r="H1730" i="31" s="1"/>
  <c r="H1731" i="31" s="1"/>
  <c r="H1732" i="31" s="1"/>
  <c r="H1733" i="31" s="1"/>
  <c r="H1734" i="31" s="1"/>
  <c r="H1735" i="31" s="1"/>
  <c r="H1736" i="31" s="1"/>
  <c r="H1737" i="31" s="1"/>
  <c r="H1738" i="31" s="1"/>
  <c r="H1739" i="31" s="1"/>
  <c r="H1740" i="31" s="1"/>
  <c r="H1741" i="31" s="1"/>
  <c r="H1742" i="31" s="1"/>
  <c r="H1743" i="31" s="1"/>
  <c r="H1744" i="31" s="1"/>
  <c r="H1745" i="31" s="1"/>
  <c r="H1746" i="31" s="1"/>
  <c r="H1747" i="31" s="1"/>
  <c r="H1748" i="31" s="1"/>
  <c r="H1749" i="31" s="1"/>
  <c r="H1750" i="31" s="1"/>
  <c r="H1751" i="31" s="1"/>
  <c r="H1752" i="31" s="1"/>
  <c r="H1753" i="31" s="1"/>
  <c r="H1754" i="31" s="1"/>
  <c r="H1755" i="31" s="1"/>
  <c r="H1756" i="31" s="1"/>
  <c r="H1757" i="31" s="1"/>
  <c r="H1758" i="31" s="1"/>
  <c r="H1759" i="31" s="1"/>
  <c r="H1760" i="31" s="1"/>
  <c r="H1761" i="31" s="1"/>
  <c r="H1762" i="31" s="1"/>
  <c r="H1763" i="31" s="1"/>
  <c r="H1764" i="31" s="1"/>
  <c r="H1765" i="31" s="1"/>
  <c r="H1766" i="31" s="1"/>
  <c r="H1767" i="31" s="1"/>
  <c r="H1768" i="31" s="1"/>
  <c r="H1769" i="31" s="1"/>
  <c r="H1770" i="31" s="1"/>
  <c r="H1771" i="31" s="1"/>
  <c r="H1772" i="31" s="1"/>
  <c r="H1773" i="31" s="1"/>
  <c r="H1774" i="31" s="1"/>
  <c r="H1775" i="31" s="1"/>
  <c r="H1776" i="31" s="1"/>
  <c r="H1777" i="31" s="1"/>
  <c r="H1778" i="31" s="1"/>
  <c r="H1779" i="31" s="1"/>
  <c r="H1780" i="31" s="1"/>
  <c r="H1781" i="31" s="1"/>
  <c r="H1782" i="31" s="1"/>
  <c r="H1783" i="31" s="1"/>
  <c r="H1784" i="31" s="1"/>
  <c r="H1785" i="31" s="1"/>
  <c r="H1786" i="31" s="1"/>
  <c r="H1787" i="31" s="1"/>
  <c r="H1788" i="31" s="1"/>
  <c r="H1789" i="31" s="1"/>
  <c r="H1790" i="31" s="1"/>
  <c r="H1791" i="31" s="1"/>
  <c r="H1792" i="31" s="1"/>
  <c r="H1793" i="31" s="1"/>
  <c r="H1794" i="31" s="1"/>
  <c r="H1795" i="31" s="1"/>
  <c r="H1796" i="31" s="1"/>
  <c r="H1797" i="31" s="1"/>
  <c r="H1798" i="31" s="1"/>
  <c r="H1799" i="31" s="1"/>
  <c r="H1800" i="31" s="1"/>
  <c r="H1801" i="31" s="1"/>
  <c r="H1802" i="31" s="1"/>
  <c r="H1803" i="31" s="1"/>
  <c r="H1804" i="31" s="1"/>
  <c r="H1805" i="31" s="1"/>
  <c r="H1806" i="31" s="1"/>
  <c r="H1807" i="31" s="1"/>
  <c r="H1808" i="31" s="1"/>
  <c r="H1809" i="31" s="1"/>
  <c r="H1810" i="31" s="1"/>
  <c r="H1811" i="31" s="1"/>
  <c r="H1812" i="31" s="1"/>
  <c r="H1813" i="31" s="1"/>
  <c r="H1814" i="31" s="1"/>
  <c r="H1815" i="31" s="1"/>
  <c r="H1816" i="31" s="1"/>
  <c r="H1817" i="31" s="1"/>
  <c r="H1818" i="31" s="1"/>
  <c r="H1819" i="31" s="1"/>
  <c r="H1820" i="31" s="1"/>
  <c r="H1821" i="31" s="1"/>
  <c r="H1822" i="31" s="1"/>
  <c r="H1823" i="31" s="1"/>
  <c r="H1824" i="31" s="1"/>
  <c r="H1825" i="31" s="1"/>
  <c r="H1826" i="31" s="1"/>
  <c r="H1827" i="31" s="1"/>
  <c r="H1828" i="31" s="1"/>
  <c r="H1829" i="31" s="1"/>
  <c r="H1830" i="31" s="1"/>
  <c r="H1831" i="31" s="1"/>
  <c r="H1832" i="31" s="1"/>
  <c r="H1833" i="31" s="1"/>
  <c r="H1834" i="31" s="1"/>
  <c r="H1835" i="31" s="1"/>
  <c r="H1836" i="31" s="1"/>
  <c r="H1837" i="31" s="1"/>
  <c r="H1838" i="31" s="1"/>
  <c r="H1839" i="31" s="1"/>
  <c r="H1840" i="31" s="1"/>
  <c r="H1841" i="31" s="1"/>
  <c r="H1842" i="31" s="1"/>
  <c r="H1843" i="31" s="1"/>
  <c r="H1844" i="31" s="1"/>
  <c r="H1845" i="31" s="1"/>
  <c r="H1846" i="31" s="1"/>
  <c r="H1847" i="31" s="1"/>
  <c r="H1848" i="31" s="1"/>
  <c r="H1849" i="31" s="1"/>
  <c r="H1850" i="31" s="1"/>
  <c r="H1851" i="31" s="1"/>
  <c r="H1852" i="31" s="1"/>
  <c r="H1853" i="31" s="1"/>
  <c r="H1854" i="31" s="1"/>
  <c r="H1855" i="31" s="1"/>
  <c r="H1856" i="31" s="1"/>
  <c r="H1857" i="31" s="1"/>
  <c r="H1858" i="31" s="1"/>
  <c r="H1859" i="31" s="1"/>
  <c r="H1860" i="31" s="1"/>
  <c r="H1861" i="31" s="1"/>
  <c r="H1862" i="31" s="1"/>
  <c r="H1863" i="31" s="1"/>
  <c r="H1864" i="31" s="1"/>
  <c r="H1865" i="31" s="1"/>
  <c r="H1866" i="31" s="1"/>
  <c r="H1867" i="31" s="1"/>
  <c r="H1868" i="31" s="1"/>
  <c r="H1869" i="31" s="1"/>
  <c r="H1870" i="31" s="1"/>
  <c r="H1871" i="31" s="1"/>
  <c r="H1872" i="31" s="1"/>
  <c r="H1873" i="31" s="1"/>
  <c r="H1874" i="31" s="1"/>
  <c r="H1875" i="31" s="1"/>
  <c r="H1876" i="31" s="1"/>
  <c r="H1877" i="31" s="1"/>
  <c r="H1878" i="31" s="1"/>
  <c r="H1879" i="31" s="1"/>
  <c r="H1880" i="31" s="1"/>
  <c r="H1881" i="31" s="1"/>
  <c r="H1882" i="31" s="1"/>
  <c r="H1883" i="31" s="1"/>
  <c r="H1884" i="31" s="1"/>
  <c r="H1885" i="31" s="1"/>
  <c r="H1886" i="31" s="1"/>
  <c r="H1887" i="31" s="1"/>
  <c r="H1888" i="31" s="1"/>
  <c r="H1889" i="31" s="1"/>
  <c r="H1890" i="31" s="1"/>
  <c r="H1891" i="31" s="1"/>
  <c r="H1892" i="31" s="1"/>
  <c r="H1893" i="31" s="1"/>
  <c r="H1894" i="31" s="1"/>
  <c r="H1895" i="31" s="1"/>
  <c r="H1896" i="31" s="1"/>
  <c r="H1897" i="31" s="1"/>
  <c r="H1898" i="31" s="1"/>
  <c r="H1899" i="31" s="1"/>
  <c r="H1900" i="31" s="1"/>
  <c r="H1901" i="31" s="1"/>
  <c r="H1902" i="31" s="1"/>
  <c r="H1903" i="31" s="1"/>
  <c r="H1904" i="31" s="1"/>
  <c r="H1905" i="31" s="1"/>
  <c r="H1906" i="31" s="1"/>
  <c r="H1907" i="31" s="1"/>
  <c r="H1908" i="31" s="1"/>
  <c r="H1909" i="31" s="1"/>
  <c r="H1910" i="31" s="1"/>
  <c r="H1911" i="31" s="1"/>
  <c r="H1912" i="31" s="1"/>
  <c r="H1913" i="31" s="1"/>
  <c r="H1914" i="31" s="1"/>
  <c r="H1915" i="31" s="1"/>
  <c r="H1916" i="31" s="1"/>
  <c r="H1917" i="31" s="1"/>
  <c r="H1918" i="31" s="1"/>
  <c r="H1919" i="31" s="1"/>
  <c r="H1920" i="31" s="1"/>
  <c r="H1921" i="31" s="1"/>
  <c r="H1922" i="31" s="1"/>
  <c r="H1923" i="31" s="1"/>
  <c r="H1924" i="31" s="1"/>
  <c r="H1925" i="31" s="1"/>
  <c r="H1926" i="31" s="1"/>
  <c r="H1927" i="31" s="1"/>
  <c r="H1928" i="31" s="1"/>
  <c r="H1929" i="31" s="1"/>
  <c r="H1930" i="31" s="1"/>
  <c r="H1931" i="31" s="1"/>
  <c r="H1932" i="31" s="1"/>
  <c r="H1933" i="31" s="1"/>
  <c r="H1934" i="31" s="1"/>
  <c r="H1935" i="31" s="1"/>
  <c r="H1936" i="31" s="1"/>
  <c r="H1937" i="31" s="1"/>
  <c r="H1938" i="31" s="1"/>
  <c r="H1939" i="31" s="1"/>
  <c r="H1940" i="31" s="1"/>
  <c r="H1941" i="31" s="1"/>
  <c r="H1942" i="31" s="1"/>
  <c r="H1943" i="31" s="1"/>
  <c r="H1944" i="31" s="1"/>
  <c r="H1945" i="31" s="1"/>
  <c r="H1946" i="31" s="1"/>
  <c r="H1947" i="31" s="1"/>
  <c r="H1948" i="31" s="1"/>
  <c r="H1949" i="31" s="1"/>
  <c r="H1950" i="31" s="1"/>
  <c r="H1951" i="31" s="1"/>
  <c r="H1952" i="31" s="1"/>
  <c r="H1953" i="31" s="1"/>
  <c r="H1954" i="31" s="1"/>
  <c r="H1955" i="31" s="1"/>
  <c r="H1956" i="31" s="1"/>
  <c r="H1957" i="31" s="1"/>
  <c r="H1958" i="31" s="1"/>
  <c r="H1959" i="31" s="1"/>
  <c r="H1960" i="31" s="1"/>
  <c r="H1961" i="31" s="1"/>
  <c r="H1962" i="31" s="1"/>
  <c r="H1963" i="31" s="1"/>
  <c r="H1964" i="31" s="1"/>
  <c r="H1965" i="31" s="1"/>
  <c r="H1966" i="31" s="1"/>
  <c r="H1967" i="31" s="1"/>
  <c r="H1968" i="31" s="1"/>
  <c r="H1969" i="31" s="1"/>
  <c r="H1970" i="31" s="1"/>
  <c r="H1971" i="31" s="1"/>
  <c r="H1972" i="31" s="1"/>
  <c r="H1973" i="31" s="1"/>
  <c r="H1974" i="31" s="1"/>
  <c r="H1975" i="31" s="1"/>
  <c r="H1976" i="31" s="1"/>
  <c r="H1977" i="31" s="1"/>
  <c r="H1978" i="31" s="1"/>
  <c r="H1979" i="31" s="1"/>
  <c r="H1980" i="31" s="1"/>
  <c r="H1981" i="31" s="1"/>
  <c r="H1982" i="31" s="1"/>
  <c r="H1983" i="31" s="1"/>
  <c r="H1984" i="31" s="1"/>
  <c r="H1985" i="31" s="1"/>
  <c r="H1986" i="31" s="1"/>
  <c r="H1987" i="31" s="1"/>
  <c r="H1988" i="31" s="1"/>
  <c r="H1989" i="31" s="1"/>
  <c r="H1990" i="31" s="1"/>
  <c r="H1991" i="31" s="1"/>
  <c r="H1992" i="31" s="1"/>
  <c r="H1993" i="31" s="1"/>
  <c r="H1994" i="31" s="1"/>
  <c r="H1995" i="31" s="1"/>
  <c r="H1996" i="31" s="1"/>
  <c r="H1997" i="31" s="1"/>
  <c r="H1998" i="31" s="1"/>
  <c r="H1999" i="31" s="1"/>
  <c r="H2000" i="31" s="1"/>
  <c r="H2001" i="31" s="1"/>
  <c r="H2002" i="31" s="1"/>
  <c r="H2003" i="31" s="1"/>
  <c r="H2004" i="31" s="1"/>
  <c r="H2005" i="31" s="1"/>
  <c r="H2006" i="31" s="1"/>
  <c r="H2007" i="31" s="1"/>
  <c r="H2008" i="31" s="1"/>
  <c r="H2009" i="31" s="1"/>
  <c r="H2010" i="31" s="1"/>
  <c r="H2011" i="31" s="1"/>
  <c r="H2012" i="31" s="1"/>
  <c r="H2013" i="31" s="1"/>
  <c r="H2014" i="31" s="1"/>
  <c r="H2015" i="31" s="1"/>
  <c r="H2016" i="31" s="1"/>
  <c r="H2017" i="31" s="1"/>
  <c r="H2018" i="31" s="1"/>
  <c r="H2019" i="31" s="1"/>
  <c r="H2020" i="31" s="1"/>
  <c r="H2021" i="31" s="1"/>
  <c r="H2022" i="31" s="1"/>
  <c r="H2023" i="31" s="1"/>
  <c r="H2024" i="31" s="1"/>
  <c r="H2025" i="31" s="1"/>
  <c r="H2026" i="31" s="1"/>
  <c r="H2027" i="31" s="1"/>
  <c r="H2028" i="31" s="1"/>
  <c r="H2029" i="31" s="1"/>
  <c r="H2030" i="31" s="1"/>
  <c r="H2031" i="31" s="1"/>
  <c r="H2032" i="31" s="1"/>
  <c r="H2033" i="31" s="1"/>
  <c r="H2034" i="31" s="1"/>
  <c r="H2035" i="31" s="1"/>
  <c r="H2036" i="31" s="1"/>
  <c r="H2037" i="31" s="1"/>
  <c r="H2038" i="31" s="1"/>
  <c r="H2039" i="31" s="1"/>
  <c r="H2040" i="31" s="1"/>
  <c r="H2041" i="31" s="1"/>
  <c r="H2042" i="31" s="1"/>
  <c r="H2043" i="31" s="1"/>
  <c r="H2044" i="31" s="1"/>
  <c r="H2045" i="31" s="1"/>
  <c r="H2046" i="31" s="1"/>
  <c r="H2047" i="31" s="1"/>
  <c r="H2048" i="31" s="1"/>
  <c r="H2049" i="31" s="1"/>
  <c r="H2050" i="31" s="1"/>
  <c r="H2051" i="31" s="1"/>
  <c r="H2052" i="31" s="1"/>
  <c r="H2053" i="31" s="1"/>
  <c r="H2054" i="31" s="1"/>
  <c r="H2055" i="31" s="1"/>
  <c r="H2056" i="31" s="1"/>
  <c r="H2057" i="31" s="1"/>
  <c r="H2058" i="31" s="1"/>
  <c r="H2059" i="31" s="1"/>
  <c r="H2060" i="31" s="1"/>
  <c r="H2061" i="31" s="1"/>
  <c r="H2062" i="31" s="1"/>
  <c r="H2063" i="31" s="1"/>
  <c r="H2064" i="31" s="1"/>
  <c r="H2065" i="31" s="1"/>
  <c r="H2066" i="31" s="1"/>
  <c r="H2067" i="31" s="1"/>
  <c r="H2068" i="31" s="1"/>
  <c r="H2069" i="31" s="1"/>
  <c r="H2070" i="31" s="1"/>
  <c r="H2071" i="31" s="1"/>
  <c r="H2072" i="31" s="1"/>
  <c r="H2073" i="31" s="1"/>
  <c r="H2074" i="31" s="1"/>
  <c r="H2075" i="31" s="1"/>
  <c r="H2076" i="31" s="1"/>
  <c r="H2077" i="31" s="1"/>
  <c r="H2078" i="31" s="1"/>
  <c r="H2079" i="31" s="1"/>
  <c r="H2080" i="31" s="1"/>
  <c r="H2081" i="31" s="1"/>
  <c r="H2082" i="31" s="1"/>
  <c r="H2083" i="31" s="1"/>
  <c r="H2084" i="31" s="1"/>
  <c r="H2085" i="31" s="1"/>
  <c r="H2086" i="31" s="1"/>
  <c r="H2087" i="31" s="1"/>
  <c r="H2088" i="31" s="1"/>
  <c r="H2089" i="31" s="1"/>
  <c r="H2090" i="31" s="1"/>
  <c r="H2091" i="31" s="1"/>
  <c r="H2092" i="31" s="1"/>
  <c r="H2093" i="31" s="1"/>
  <c r="H2094" i="31" s="1"/>
  <c r="H2095" i="31" s="1"/>
  <c r="H2096" i="31" s="1"/>
  <c r="H2097" i="31" s="1"/>
  <c r="H2098" i="31" s="1"/>
  <c r="H2099" i="31" s="1"/>
  <c r="H2100" i="31" s="1"/>
  <c r="H2101" i="31" s="1"/>
  <c r="H2102" i="31" s="1"/>
  <c r="H2103" i="31" s="1"/>
  <c r="H2104" i="31" s="1"/>
  <c r="H2105" i="31" s="1"/>
  <c r="H2106" i="31" s="1"/>
  <c r="H2107" i="31" s="1"/>
  <c r="H2108" i="31" s="1"/>
  <c r="H2109" i="31" s="1"/>
  <c r="H2110" i="31" s="1"/>
  <c r="H2111" i="31" s="1"/>
  <c r="H2112" i="31" s="1"/>
  <c r="H2113" i="31" s="1"/>
  <c r="H2114" i="31" s="1"/>
  <c r="H2115" i="31" s="1"/>
  <c r="H2116" i="31" s="1"/>
  <c r="H2117" i="31" s="1"/>
  <c r="H2118" i="31" s="1"/>
  <c r="H2119" i="31" s="1"/>
  <c r="H2120" i="31" s="1"/>
  <c r="H2121" i="31" s="1"/>
  <c r="H2122" i="31" s="1"/>
  <c r="H2123" i="31" s="1"/>
  <c r="H2124" i="31" s="1"/>
  <c r="H2125" i="31" s="1"/>
  <c r="H2126" i="31" s="1"/>
  <c r="H2127" i="31" s="1"/>
  <c r="H2128" i="31" s="1"/>
  <c r="H2129" i="31" s="1"/>
  <c r="H2130" i="31" s="1"/>
  <c r="H2131" i="31" s="1"/>
  <c r="H2132" i="31" s="1"/>
  <c r="H2133" i="31" s="1"/>
  <c r="H2134" i="31" s="1"/>
  <c r="H2135" i="31" s="1"/>
  <c r="H2136" i="31" s="1"/>
  <c r="H2137" i="31" s="1"/>
  <c r="H2138" i="31" s="1"/>
  <c r="H2139" i="31" s="1"/>
  <c r="H2140" i="31" s="1"/>
  <c r="H2141" i="31" s="1"/>
  <c r="H2142" i="31" s="1"/>
  <c r="H2143" i="31" s="1"/>
  <c r="H2144" i="31" s="1"/>
  <c r="H2145" i="31" s="1"/>
  <c r="H2146" i="31" s="1"/>
  <c r="H2147" i="31" s="1"/>
  <c r="H2148" i="31" s="1"/>
  <c r="H2149" i="31" s="1"/>
  <c r="H2150" i="31" s="1"/>
  <c r="H2151" i="31" s="1"/>
  <c r="H2152" i="31" s="1"/>
  <c r="H2153" i="31" s="1"/>
  <c r="H2154" i="31" s="1"/>
  <c r="H2155" i="31" s="1"/>
  <c r="H2156" i="31" s="1"/>
  <c r="H2157" i="31" s="1"/>
  <c r="H2158" i="31" s="1"/>
  <c r="H2159" i="31" s="1"/>
  <c r="H2160" i="31" s="1"/>
  <c r="H2161" i="31" s="1"/>
  <c r="H2162" i="31" s="1"/>
  <c r="H2163" i="31" s="1"/>
  <c r="H2164" i="31" s="1"/>
  <c r="H2165" i="31" s="1"/>
  <c r="H2166" i="31" s="1"/>
  <c r="H2167" i="31" s="1"/>
  <c r="H2168" i="31" s="1"/>
  <c r="H2169" i="31" s="1"/>
  <c r="H2170" i="31" s="1"/>
  <c r="H2171" i="31" s="1"/>
  <c r="H2172" i="31" s="1"/>
  <c r="H2173" i="31" s="1"/>
  <c r="H2174" i="31" s="1"/>
  <c r="H2175" i="31" s="1"/>
  <c r="H2176" i="31" s="1"/>
  <c r="H2177" i="31" s="1"/>
  <c r="H2178" i="31" s="1"/>
  <c r="H2179" i="31" s="1"/>
  <c r="H2180" i="31" s="1"/>
  <c r="H2181" i="31" s="1"/>
  <c r="H2182" i="31" s="1"/>
  <c r="H2183" i="31" s="1"/>
  <c r="H2184" i="31" s="1"/>
  <c r="H2185" i="31" s="1"/>
  <c r="H2186" i="31" s="1"/>
  <c r="H2187" i="31" s="1"/>
  <c r="H2188" i="31" s="1"/>
  <c r="H2189" i="31" s="1"/>
  <c r="H2190" i="31" s="1"/>
  <c r="H2191" i="31" s="1"/>
  <c r="H2192" i="31" s="1"/>
  <c r="H2193" i="31" s="1"/>
  <c r="H2194" i="31" s="1"/>
  <c r="H2195" i="31" s="1"/>
  <c r="H2196" i="31" s="1"/>
  <c r="H2197" i="31" s="1"/>
  <c r="H2198" i="31" s="1"/>
  <c r="H2199" i="31" s="1"/>
  <c r="H2200" i="31" s="1"/>
  <c r="H2201" i="31" s="1"/>
  <c r="H2202" i="31" s="1"/>
  <c r="H2203" i="31" s="1"/>
  <c r="H2204" i="31" s="1"/>
  <c r="H2205" i="31" s="1"/>
  <c r="H2206" i="31" s="1"/>
  <c r="H2207" i="31" s="1"/>
  <c r="H2208" i="31" s="1"/>
  <c r="H2209" i="31" s="1"/>
  <c r="H2210" i="31" s="1"/>
  <c r="H2211" i="31" s="1"/>
  <c r="H2212" i="31" s="1"/>
  <c r="H2213" i="31" s="1"/>
  <c r="H2214" i="31" s="1"/>
  <c r="H2215" i="31" s="1"/>
  <c r="H2216" i="31" s="1"/>
  <c r="H2217" i="31" s="1"/>
  <c r="H2218" i="31" s="1"/>
  <c r="H2219" i="31" s="1"/>
  <c r="H2220" i="31" s="1"/>
  <c r="H2221" i="31" s="1"/>
  <c r="H2222" i="31" s="1"/>
  <c r="H2223" i="31" s="1"/>
  <c r="H2224" i="31" s="1"/>
  <c r="H2225" i="31" s="1"/>
  <c r="H2226" i="31" s="1"/>
  <c r="H2227" i="31" s="1"/>
  <c r="H2228" i="31" s="1"/>
  <c r="H2229" i="31" s="1"/>
  <c r="H2230" i="31" s="1"/>
  <c r="H2231" i="31" s="1"/>
  <c r="H2232" i="31" s="1"/>
  <c r="H2233" i="31" s="1"/>
  <c r="H2234" i="31" s="1"/>
  <c r="H2235" i="31" s="1"/>
  <c r="H2236" i="31" s="1"/>
  <c r="H2237" i="31" s="1"/>
  <c r="H2238" i="31" s="1"/>
  <c r="H2239" i="31" s="1"/>
  <c r="H2240" i="31" s="1"/>
  <c r="H2241" i="31" s="1"/>
  <c r="H2242" i="31" s="1"/>
  <c r="H2243" i="31" s="1"/>
  <c r="H2244" i="31" s="1"/>
  <c r="H2245" i="31" s="1"/>
  <c r="H2246" i="31" s="1"/>
  <c r="H2247" i="31" s="1"/>
  <c r="H2248" i="31" s="1"/>
  <c r="H2249" i="31" s="1"/>
  <c r="H2250" i="31" s="1"/>
  <c r="H2251" i="31" s="1"/>
  <c r="H2252" i="31" s="1"/>
  <c r="H2253" i="31" s="1"/>
  <c r="H2254" i="31" s="1"/>
  <c r="H2255" i="31" s="1"/>
  <c r="H2256" i="31" s="1"/>
  <c r="H2257" i="31" s="1"/>
  <c r="H2258" i="31" s="1"/>
  <c r="H2259" i="31" s="1"/>
  <c r="H2260" i="31" s="1"/>
  <c r="H2261" i="31" s="1"/>
  <c r="H2262" i="31" s="1"/>
  <c r="H2263" i="31" s="1"/>
  <c r="H2264" i="31" s="1"/>
  <c r="H2265" i="31" s="1"/>
  <c r="H2266" i="31" s="1"/>
  <c r="H2267" i="31" s="1"/>
  <c r="H2268" i="31" s="1"/>
  <c r="H2269" i="31" s="1"/>
  <c r="H2270" i="31" s="1"/>
  <c r="H2271" i="31" s="1"/>
  <c r="H2272" i="31" s="1"/>
  <c r="H2273" i="31" s="1"/>
  <c r="H2274" i="31" s="1"/>
  <c r="H2275" i="31" s="1"/>
  <c r="H2276" i="31" s="1"/>
  <c r="H2277" i="31" s="1"/>
  <c r="H2278" i="31" s="1"/>
  <c r="H2279" i="31" s="1"/>
  <c r="H2280" i="31" s="1"/>
  <c r="H2281" i="31" s="1"/>
  <c r="H2282" i="31" s="1"/>
  <c r="H2283" i="31" s="1"/>
  <c r="H2284" i="31" s="1"/>
  <c r="H2285" i="31" s="1"/>
  <c r="H2286" i="31" s="1"/>
  <c r="H2287" i="31" s="1"/>
  <c r="H2288" i="31" s="1"/>
  <c r="H2289" i="31" s="1"/>
  <c r="H2290" i="31" s="1"/>
  <c r="H2291" i="31" s="1"/>
  <c r="H2292" i="31" s="1"/>
  <c r="H2293" i="31" s="1"/>
  <c r="H2294" i="31" s="1"/>
  <c r="H2295" i="31" s="1"/>
  <c r="H2296" i="31" s="1"/>
  <c r="H2297" i="31" s="1"/>
  <c r="H2298" i="31" s="1"/>
  <c r="H2299" i="31" s="1"/>
  <c r="H2300" i="31" s="1"/>
  <c r="H2301" i="31" s="1"/>
  <c r="H2302" i="31" s="1"/>
  <c r="H2303" i="31" s="1"/>
  <c r="H2304" i="31" s="1"/>
  <c r="H2305" i="31" s="1"/>
  <c r="H2306" i="31" s="1"/>
  <c r="H2307" i="31" s="1"/>
  <c r="H2308" i="31" s="1"/>
  <c r="H2309" i="31" s="1"/>
  <c r="H2310" i="31" s="1"/>
  <c r="H2311" i="31" s="1"/>
  <c r="H2312" i="31" s="1"/>
  <c r="H2313" i="31" s="1"/>
  <c r="H2314" i="31" s="1"/>
  <c r="H2315" i="31" s="1"/>
  <c r="H2316" i="31" s="1"/>
  <c r="H2317" i="31" s="1"/>
  <c r="H2318" i="31" s="1"/>
  <c r="H2319" i="31" s="1"/>
  <c r="H2320" i="31" s="1"/>
  <c r="H2321" i="31" s="1"/>
  <c r="H2322" i="31" s="1"/>
  <c r="H2323" i="31" s="1"/>
  <c r="H2324" i="31" s="1"/>
  <c r="H2325" i="31" s="1"/>
  <c r="H2326" i="31" s="1"/>
  <c r="H2327" i="31" s="1"/>
  <c r="H2328" i="31" s="1"/>
  <c r="H2329" i="31" s="1"/>
  <c r="H2330" i="31" s="1"/>
  <c r="H2331" i="31" s="1"/>
  <c r="H2332" i="31" s="1"/>
  <c r="H2333" i="31" s="1"/>
  <c r="H2334" i="31" s="1"/>
  <c r="H2335" i="31" s="1"/>
  <c r="H2336" i="31" s="1"/>
  <c r="H2337" i="31" s="1"/>
  <c r="H2338" i="31" s="1"/>
  <c r="H2339" i="31" s="1"/>
  <c r="H2340" i="31" s="1"/>
  <c r="H2341" i="31" s="1"/>
  <c r="H2342" i="31" s="1"/>
  <c r="H2343" i="31" s="1"/>
  <c r="H2344" i="31" s="1"/>
  <c r="H2345" i="31" s="1"/>
  <c r="H2346" i="31" s="1"/>
  <c r="H2347" i="31" s="1"/>
  <c r="H2348" i="31" s="1"/>
  <c r="H2349" i="31" s="1"/>
  <c r="H2350" i="31" s="1"/>
  <c r="H2351" i="31" s="1"/>
  <c r="H2352" i="31" s="1"/>
  <c r="H2353" i="31" s="1"/>
  <c r="H2354" i="31" s="1"/>
  <c r="H2355" i="31" s="1"/>
  <c r="H2356" i="31" s="1"/>
  <c r="H2357" i="31" s="1"/>
  <c r="H2358" i="31" s="1"/>
  <c r="H2359" i="31" s="1"/>
  <c r="H2360" i="31" s="1"/>
  <c r="H2361" i="31" s="1"/>
  <c r="H2362" i="31" s="1"/>
  <c r="H2363" i="31" s="1"/>
  <c r="H2364" i="31" s="1"/>
  <c r="H2365" i="31" s="1"/>
  <c r="H2366" i="31" s="1"/>
  <c r="H2367" i="31" s="1"/>
  <c r="H2368" i="31" s="1"/>
  <c r="H2369" i="31" s="1"/>
  <c r="H2370" i="31" s="1"/>
  <c r="H2371" i="31" s="1"/>
  <c r="H2372" i="31" s="1"/>
  <c r="H2373" i="31" s="1"/>
  <c r="H2374" i="31" s="1"/>
  <c r="H2375" i="31" s="1"/>
  <c r="H2376" i="31" s="1"/>
  <c r="H2377" i="31" s="1"/>
  <c r="H2378" i="31" s="1"/>
  <c r="H2379" i="31" s="1"/>
  <c r="H2380" i="31" s="1"/>
  <c r="H2381" i="31" s="1"/>
  <c r="H2382" i="31" s="1"/>
  <c r="H2383" i="31" s="1"/>
  <c r="H2384" i="31" s="1"/>
  <c r="H2385" i="31" s="1"/>
  <c r="H2386" i="31" s="1"/>
  <c r="H2387" i="31" s="1"/>
  <c r="H2388" i="31" s="1"/>
  <c r="H2389" i="31" s="1"/>
  <c r="H2390" i="31" s="1"/>
  <c r="H2391" i="31" s="1"/>
  <c r="H2392" i="31" s="1"/>
  <c r="H2393" i="31" s="1"/>
  <c r="H2394" i="31" s="1"/>
  <c r="H2395" i="31" s="1"/>
  <c r="H2396" i="31" s="1"/>
  <c r="H2397" i="31" s="1"/>
  <c r="H2398" i="31" s="1"/>
  <c r="H2399" i="31" s="1"/>
  <c r="H2400" i="31" s="1"/>
  <c r="H2401" i="31" s="1"/>
  <c r="H2402" i="31" s="1"/>
  <c r="H2403" i="31" s="1"/>
  <c r="H2404" i="31" s="1"/>
  <c r="H2405" i="31" s="1"/>
  <c r="H2406" i="31" s="1"/>
  <c r="H2407" i="31" s="1"/>
  <c r="H2408" i="31" s="1"/>
  <c r="H2409" i="31" s="1"/>
  <c r="H2410" i="31" s="1"/>
  <c r="H2411" i="31" s="1"/>
  <c r="H2412" i="31" s="1"/>
  <c r="H2413" i="31" s="1"/>
  <c r="H2414" i="31" s="1"/>
  <c r="H2415" i="31" s="1"/>
  <c r="H2416" i="31" s="1"/>
  <c r="H2417" i="31" s="1"/>
  <c r="H2418" i="31" s="1"/>
  <c r="H2419" i="31" s="1"/>
  <c r="H2420" i="31" s="1"/>
  <c r="H2421" i="31" s="1"/>
  <c r="H2422" i="31" s="1"/>
  <c r="H2423" i="31" s="1"/>
  <c r="H2424" i="31" s="1"/>
  <c r="H2425" i="31" s="1"/>
  <c r="H2426" i="31" s="1"/>
  <c r="H2427" i="31" s="1"/>
  <c r="H2428" i="31" s="1"/>
  <c r="H2429" i="31" s="1"/>
  <c r="H2430" i="31" s="1"/>
  <c r="H2431" i="31" s="1"/>
  <c r="H2432" i="31" s="1"/>
  <c r="H2433" i="31" s="1"/>
  <c r="H2434" i="31" s="1"/>
  <c r="H2435" i="31" s="1"/>
  <c r="H2436" i="31" s="1"/>
  <c r="H2437" i="31" s="1"/>
  <c r="H2438" i="31" s="1"/>
  <c r="H2439" i="31" s="1"/>
  <c r="H2440" i="31" s="1"/>
  <c r="H2441" i="31" s="1"/>
  <c r="H2442" i="31" s="1"/>
  <c r="H2443" i="31" s="1"/>
  <c r="H2444" i="31" s="1"/>
  <c r="H2445" i="31" s="1"/>
  <c r="H2446" i="31" s="1"/>
  <c r="H2447" i="31" s="1"/>
  <c r="H2448" i="31" s="1"/>
  <c r="H2449" i="31" s="1"/>
  <c r="H2450" i="31" s="1"/>
  <c r="H2451" i="31" s="1"/>
  <c r="H2452" i="31" s="1"/>
  <c r="H2453" i="31" s="1"/>
  <c r="H2454" i="31" s="1"/>
  <c r="H2455" i="31" s="1"/>
  <c r="H2456" i="31" s="1"/>
  <c r="H2457" i="31" s="1"/>
  <c r="H2458" i="31" s="1"/>
  <c r="H2459" i="31" s="1"/>
  <c r="H2460" i="31" s="1"/>
  <c r="H2461" i="31" s="1"/>
  <c r="H2462" i="31" s="1"/>
  <c r="H2463" i="31" s="1"/>
  <c r="H2464" i="31" s="1"/>
  <c r="H2465" i="31" s="1"/>
  <c r="H2466" i="31" s="1"/>
  <c r="H2467" i="31" s="1"/>
  <c r="H2468" i="31" s="1"/>
  <c r="H2469" i="31" s="1"/>
  <c r="H2470" i="31" s="1"/>
  <c r="H2471" i="31" s="1"/>
  <c r="H2472" i="31" s="1"/>
  <c r="H2473" i="31" s="1"/>
  <c r="H2474" i="31" s="1"/>
  <c r="H2475" i="31" s="1"/>
  <c r="H2476" i="31" s="1"/>
  <c r="H2477" i="31" s="1"/>
  <c r="H2478" i="31" s="1"/>
  <c r="H2479" i="31" s="1"/>
  <c r="H2480" i="31" s="1"/>
  <c r="H2481" i="31" s="1"/>
  <c r="H2482" i="31" s="1"/>
  <c r="H2483" i="31" s="1"/>
  <c r="H2484" i="31" s="1"/>
  <c r="H2485" i="31" s="1"/>
  <c r="H2486" i="31" s="1"/>
  <c r="H2487" i="31" s="1"/>
  <c r="H2488" i="31" s="1"/>
  <c r="H2489" i="31" s="1"/>
  <c r="H2490" i="31" s="1"/>
  <c r="H2491" i="31" s="1"/>
  <c r="H2492" i="31" s="1"/>
  <c r="H2493" i="31" s="1"/>
  <c r="H2494" i="31" s="1"/>
  <c r="H2495" i="31" s="1"/>
  <c r="H2496" i="31" s="1"/>
  <c r="H2497" i="31" s="1"/>
  <c r="H2498" i="31" s="1"/>
  <c r="H2499" i="31" s="1"/>
  <c r="H2500" i="31" s="1"/>
  <c r="H2501" i="31" s="1"/>
  <c r="H2502" i="31" s="1"/>
  <c r="H2503" i="31" s="1"/>
  <c r="H2504" i="31" s="1"/>
  <c r="H2505" i="31" s="1"/>
  <c r="H2506" i="31" s="1"/>
  <c r="H2507" i="31" s="1"/>
  <c r="H2508" i="31" s="1"/>
  <c r="H2509" i="31" s="1"/>
  <c r="H2510" i="31" s="1"/>
  <c r="H2511" i="31" s="1"/>
  <c r="H2512" i="31" s="1"/>
  <c r="H2513" i="31" s="1"/>
  <c r="H2514" i="31" s="1"/>
  <c r="H2515" i="31" s="1"/>
  <c r="H2516" i="31" s="1"/>
  <c r="H2517" i="31" s="1"/>
  <c r="H2518" i="31" s="1"/>
  <c r="H2519" i="31" s="1"/>
  <c r="H2520" i="31" s="1"/>
  <c r="H2521" i="31" s="1"/>
  <c r="H2522" i="31" s="1"/>
  <c r="H2523" i="31" s="1"/>
  <c r="H2524" i="31" s="1"/>
  <c r="H2525" i="31" s="1"/>
  <c r="H2526" i="31" s="1"/>
  <c r="H2527" i="31" s="1"/>
  <c r="H2528" i="31" s="1"/>
  <c r="H2529" i="31" s="1"/>
  <c r="H2530" i="31" s="1"/>
  <c r="H2531" i="31" s="1"/>
  <c r="H2532" i="31" s="1"/>
  <c r="H2533" i="31" s="1"/>
  <c r="H2534" i="31" s="1"/>
  <c r="H2535" i="31" s="1"/>
  <c r="H2536" i="31" s="1"/>
  <c r="H2537" i="31" s="1"/>
  <c r="H2538" i="31" s="1"/>
  <c r="H2539" i="31" s="1"/>
  <c r="H2540" i="31" s="1"/>
  <c r="H2541" i="31" s="1"/>
  <c r="H2542" i="31" s="1"/>
  <c r="H2543" i="31" s="1"/>
  <c r="H2544" i="31" s="1"/>
  <c r="H2545" i="31" s="1"/>
  <c r="H2546" i="31" s="1"/>
  <c r="H2547" i="31" s="1"/>
  <c r="H2548" i="31" s="1"/>
  <c r="H2549" i="31" s="1"/>
  <c r="H2550" i="31" s="1"/>
  <c r="H2551" i="31" s="1"/>
  <c r="H2552" i="31" s="1"/>
  <c r="H2553" i="31" s="1"/>
  <c r="H2554" i="31" s="1"/>
  <c r="H2555" i="31" s="1"/>
  <c r="H2556" i="31" s="1"/>
  <c r="H2557" i="31" s="1"/>
  <c r="H2558" i="31" s="1"/>
  <c r="H2559" i="31" s="1"/>
  <c r="H2560" i="31" s="1"/>
  <c r="H2561" i="31" s="1"/>
  <c r="H2562" i="31" s="1"/>
  <c r="H2563" i="31" s="1"/>
  <c r="H2564" i="31" s="1"/>
  <c r="H2565" i="31" s="1"/>
  <c r="H2566" i="31" s="1"/>
  <c r="H2567" i="31" s="1"/>
  <c r="H2568" i="31" s="1"/>
  <c r="H2569" i="31" s="1"/>
  <c r="H2570" i="31" s="1"/>
  <c r="H2571" i="31" s="1"/>
  <c r="H2572" i="31" s="1"/>
  <c r="H2573" i="31" s="1"/>
  <c r="H2574" i="31" s="1"/>
  <c r="H2575" i="31" s="1"/>
  <c r="H2576" i="31" s="1"/>
  <c r="H2577" i="31" s="1"/>
  <c r="H2578" i="31" s="1"/>
  <c r="H2579" i="31" s="1"/>
  <c r="H2580" i="31" s="1"/>
  <c r="H2581" i="31" s="1"/>
  <c r="H2582" i="31" s="1"/>
  <c r="H2583" i="31" s="1"/>
  <c r="H2584" i="31" s="1"/>
  <c r="H2585" i="31" s="1"/>
  <c r="H2586" i="31" s="1"/>
  <c r="H2587" i="31" s="1"/>
  <c r="H2588" i="31" s="1"/>
  <c r="H2589" i="31" s="1"/>
  <c r="H2590" i="31" s="1"/>
  <c r="H2591" i="31" s="1"/>
  <c r="H2592" i="31" s="1"/>
  <c r="H2593" i="31" s="1"/>
  <c r="H2594" i="31" s="1"/>
  <c r="H2595" i="31" s="1"/>
  <c r="H2596" i="31" s="1"/>
  <c r="H2597" i="31" s="1"/>
  <c r="H2598" i="31" s="1"/>
  <c r="H2599" i="31" s="1"/>
  <c r="H2600" i="31" s="1"/>
  <c r="H2601" i="31" s="1"/>
  <c r="H2602" i="31" s="1"/>
  <c r="H2603" i="31" s="1"/>
  <c r="H2604" i="31" s="1"/>
  <c r="H2605" i="31" s="1"/>
  <c r="H2606" i="31" s="1"/>
  <c r="H2607" i="31" s="1"/>
  <c r="H2608" i="31" s="1"/>
  <c r="H2609" i="31" s="1"/>
  <c r="H2610" i="31" s="1"/>
  <c r="H2611" i="31" s="1"/>
  <c r="H2612" i="31" s="1"/>
  <c r="H2613" i="31" s="1"/>
  <c r="H2614" i="31" s="1"/>
  <c r="H2615" i="31" s="1"/>
  <c r="H2616" i="31" s="1"/>
  <c r="H2617" i="31" s="1"/>
  <c r="H2618" i="31" s="1"/>
  <c r="H2619" i="31" s="1"/>
  <c r="H2620" i="31" s="1"/>
  <c r="H2621" i="31" s="1"/>
  <c r="H2622" i="31" s="1"/>
  <c r="H2623" i="31" s="1"/>
  <c r="H2624" i="31" s="1"/>
  <c r="H2625" i="31" s="1"/>
  <c r="H2626" i="31" s="1"/>
  <c r="H2627" i="31" s="1"/>
  <c r="H2628" i="31" s="1"/>
  <c r="H2629" i="31" s="1"/>
  <c r="H2630" i="31" s="1"/>
  <c r="H2631" i="31" s="1"/>
  <c r="H2632" i="31" s="1"/>
  <c r="H2633" i="31" s="1"/>
  <c r="H2634" i="31" s="1"/>
  <c r="H2635" i="31" s="1"/>
  <c r="H2636" i="31" s="1"/>
  <c r="H2637" i="31" s="1"/>
  <c r="H2638" i="31" s="1"/>
  <c r="H2639" i="31" s="1"/>
  <c r="H2640" i="31" s="1"/>
  <c r="H2641" i="31" s="1"/>
  <c r="H2642" i="31" s="1"/>
  <c r="H2643" i="31" s="1"/>
  <c r="H2644" i="31" s="1"/>
  <c r="H2645" i="31" s="1"/>
  <c r="H2646" i="31" s="1"/>
  <c r="H2647" i="31" s="1"/>
  <c r="H2648" i="31" s="1"/>
  <c r="H2649" i="31" s="1"/>
  <c r="H2650" i="31" s="1"/>
  <c r="H2651" i="31" s="1"/>
  <c r="H2652" i="31" s="1"/>
  <c r="H2653" i="31" s="1"/>
  <c r="H2654" i="31" s="1"/>
  <c r="H2655" i="31" s="1"/>
  <c r="H2656" i="31" s="1"/>
  <c r="H2657" i="31" s="1"/>
  <c r="H2658" i="31" s="1"/>
  <c r="H2659" i="31" s="1"/>
  <c r="H2660" i="31" s="1"/>
  <c r="H2661" i="31" s="1"/>
  <c r="H2662" i="31" s="1"/>
  <c r="H2663" i="31" s="1"/>
  <c r="H2664" i="31" s="1"/>
  <c r="H2665" i="31" s="1"/>
  <c r="H2666" i="31" s="1"/>
  <c r="H2667" i="31" s="1"/>
  <c r="H2668" i="31" s="1"/>
  <c r="H2669" i="31" s="1"/>
  <c r="H2670" i="31" s="1"/>
  <c r="H2671" i="31" s="1"/>
  <c r="H2672" i="31" s="1"/>
  <c r="H2673" i="31" s="1"/>
  <c r="H2674" i="31" s="1"/>
  <c r="H2675" i="31" s="1"/>
  <c r="H2676" i="31" s="1"/>
  <c r="H2677" i="31" s="1"/>
  <c r="H2678" i="31" s="1"/>
  <c r="H2679" i="31" s="1"/>
  <c r="H2680" i="31" s="1"/>
  <c r="H2681" i="31" s="1"/>
  <c r="H2682" i="31" s="1"/>
  <c r="H2683" i="31" s="1"/>
  <c r="H2684" i="31" s="1"/>
  <c r="H2685" i="31" s="1"/>
  <c r="H2686" i="31" s="1"/>
  <c r="H2687" i="31" s="1"/>
  <c r="H2688" i="31" s="1"/>
  <c r="H2689" i="31" s="1"/>
  <c r="H2690" i="31" s="1"/>
  <c r="H2691" i="31" s="1"/>
  <c r="H2692" i="31" s="1"/>
  <c r="H2693" i="31" s="1"/>
  <c r="H2694" i="31" s="1"/>
  <c r="H2695" i="31" s="1"/>
  <c r="H2696" i="31" s="1"/>
  <c r="H2697" i="31" s="1"/>
  <c r="H2698" i="31" s="1"/>
  <c r="H2699" i="31" s="1"/>
  <c r="H2700" i="31" s="1"/>
  <c r="H2701" i="31" s="1"/>
  <c r="H2702" i="31" s="1"/>
  <c r="H2703" i="31" s="1"/>
  <c r="H2704" i="31" s="1"/>
  <c r="H2705" i="31" s="1"/>
  <c r="H2706" i="31" s="1"/>
  <c r="H2707" i="31" s="1"/>
  <c r="H2708" i="31" s="1"/>
  <c r="H2709" i="31" s="1"/>
  <c r="H2710" i="31" s="1"/>
  <c r="H2711" i="31" s="1"/>
  <c r="H2712" i="31" s="1"/>
  <c r="H2713" i="31" s="1"/>
  <c r="H2714" i="31" s="1"/>
  <c r="H2715" i="31" s="1"/>
  <c r="H2716" i="31" s="1"/>
  <c r="H2717" i="31" s="1"/>
  <c r="H2718" i="31" s="1"/>
  <c r="H2719" i="31" s="1"/>
  <c r="H2720" i="31" s="1"/>
  <c r="H2721" i="31" s="1"/>
  <c r="H2722" i="31" s="1"/>
  <c r="H2723" i="31" s="1"/>
  <c r="H2724" i="31" s="1"/>
  <c r="H2725" i="31" s="1"/>
  <c r="H2726" i="31" s="1"/>
  <c r="H2727" i="31" s="1"/>
  <c r="H2728" i="31" s="1"/>
  <c r="H2729" i="31" s="1"/>
  <c r="H2730" i="31" s="1"/>
  <c r="H2731" i="31" s="1"/>
  <c r="H2732" i="31" s="1"/>
  <c r="H2733" i="31" s="1"/>
  <c r="H2734" i="31" s="1"/>
  <c r="H2735" i="31" s="1"/>
  <c r="H2736" i="31" s="1"/>
  <c r="H2737" i="31" s="1"/>
  <c r="H2738" i="31" s="1"/>
  <c r="H2739" i="31" s="1"/>
  <c r="H2740" i="31" s="1"/>
  <c r="H2741" i="31" s="1"/>
  <c r="H2742" i="31" s="1"/>
  <c r="H2743" i="31" s="1"/>
  <c r="H2744" i="31" s="1"/>
  <c r="H2745" i="31" s="1"/>
  <c r="H2746" i="31" s="1"/>
  <c r="H2747" i="31" s="1"/>
  <c r="H2748" i="31" s="1"/>
  <c r="H2749" i="31" s="1"/>
  <c r="H2750" i="31" s="1"/>
  <c r="H2751" i="31" s="1"/>
  <c r="H2752" i="31" s="1"/>
  <c r="H2753" i="31" s="1"/>
  <c r="H2754" i="31" s="1"/>
  <c r="H2755" i="31" s="1"/>
  <c r="H2756" i="31" s="1"/>
  <c r="H2757" i="31" s="1"/>
  <c r="H2758" i="31" s="1"/>
  <c r="H2759" i="31" s="1"/>
  <c r="H2760" i="31" s="1"/>
  <c r="H2761" i="31" s="1"/>
  <c r="H2762" i="31" s="1"/>
  <c r="H2763" i="31" s="1"/>
  <c r="H2764" i="31" s="1"/>
  <c r="H2765" i="31" s="1"/>
  <c r="H2766" i="31" s="1"/>
  <c r="H2767" i="31" s="1"/>
  <c r="H2768" i="31" s="1"/>
  <c r="H2769" i="31" s="1"/>
  <c r="H2770" i="31" s="1"/>
  <c r="H2771" i="31" s="1"/>
  <c r="H2772" i="31" s="1"/>
  <c r="H2773" i="31" s="1"/>
  <c r="H2774" i="31" s="1"/>
  <c r="H2775" i="31" s="1"/>
  <c r="H2776" i="31" s="1"/>
  <c r="H2777" i="31" s="1"/>
  <c r="H2778" i="31" s="1"/>
  <c r="H2779" i="31" s="1"/>
  <c r="H2780" i="31" s="1"/>
  <c r="H2781" i="31" s="1"/>
  <c r="H2782" i="31" s="1"/>
  <c r="H2783" i="31" s="1"/>
  <c r="H2784" i="31" s="1"/>
  <c r="H2785" i="31" s="1"/>
  <c r="H2786" i="31" s="1"/>
  <c r="H2787" i="31" s="1"/>
  <c r="H2788" i="31" s="1"/>
  <c r="H2789" i="31" s="1"/>
  <c r="H2790" i="31" s="1"/>
  <c r="H2791" i="31" s="1"/>
  <c r="H2792" i="31" s="1"/>
  <c r="H2793" i="31" s="1"/>
  <c r="H2794" i="31" s="1"/>
  <c r="H2795" i="31" s="1"/>
  <c r="H2796" i="31" s="1"/>
  <c r="H2797" i="31" s="1"/>
  <c r="H2798" i="31" s="1"/>
  <c r="H2799" i="31" s="1"/>
  <c r="H2800" i="31" s="1"/>
  <c r="H2801" i="31" s="1"/>
  <c r="H2802" i="31" s="1"/>
  <c r="H2803" i="31" s="1"/>
  <c r="H2804" i="31" s="1"/>
  <c r="H2805" i="31" s="1"/>
  <c r="H2806" i="31" s="1"/>
  <c r="H2807" i="31" s="1"/>
  <c r="H2808" i="31" s="1"/>
  <c r="H2809" i="31" s="1"/>
  <c r="H2810" i="31" s="1"/>
  <c r="H2811" i="31" s="1"/>
  <c r="H2812" i="31" s="1"/>
  <c r="H2813" i="31" s="1"/>
  <c r="H2814" i="31" s="1"/>
  <c r="H2815" i="31" s="1"/>
  <c r="H2816" i="31" s="1"/>
  <c r="H2817" i="31" s="1"/>
  <c r="H2818" i="31" s="1"/>
  <c r="H2819" i="31" s="1"/>
  <c r="H2820" i="31" s="1"/>
  <c r="H2821" i="31" s="1"/>
  <c r="H2822" i="31" s="1"/>
  <c r="H2823" i="31" s="1"/>
  <c r="H2824" i="31" s="1"/>
  <c r="H2825" i="31" s="1"/>
  <c r="H2826" i="31" s="1"/>
  <c r="H2827" i="31" s="1"/>
  <c r="H2828" i="31" s="1"/>
  <c r="H2829" i="31" s="1"/>
  <c r="H2830" i="31" s="1"/>
  <c r="H2831" i="31" s="1"/>
  <c r="H2832" i="31" s="1"/>
  <c r="H2833" i="31" s="1"/>
  <c r="H2834" i="31" s="1"/>
  <c r="H2835" i="31" s="1"/>
  <c r="H2836" i="31" s="1"/>
  <c r="H2837" i="31" s="1"/>
  <c r="H2838" i="31" s="1"/>
  <c r="H2839" i="31" s="1"/>
  <c r="H2840" i="31" s="1"/>
  <c r="H2841" i="31" s="1"/>
  <c r="H2842" i="31" s="1"/>
  <c r="H2843" i="31" s="1"/>
  <c r="H2844" i="31" s="1"/>
  <c r="H2845" i="31" s="1"/>
  <c r="H2846" i="31" s="1"/>
  <c r="H2847" i="31" s="1"/>
  <c r="H2848" i="31" s="1"/>
  <c r="H2849" i="31" s="1"/>
  <c r="H2850" i="31" s="1"/>
  <c r="H2851" i="31" s="1"/>
  <c r="H2852" i="31" s="1"/>
  <c r="H2853" i="31" s="1"/>
  <c r="H2854" i="31" s="1"/>
  <c r="H2855" i="31" s="1"/>
  <c r="H2856" i="31" s="1"/>
  <c r="H2857" i="31" s="1"/>
  <c r="H2858" i="31" s="1"/>
  <c r="H2859" i="31" s="1"/>
  <c r="H2860" i="31" s="1"/>
  <c r="H2861" i="31" s="1"/>
  <c r="H2862" i="31" s="1"/>
  <c r="H2863" i="31" s="1"/>
  <c r="H2864" i="31" s="1"/>
  <c r="H2865" i="31" s="1"/>
  <c r="H2866" i="31" s="1"/>
  <c r="H2867" i="31" s="1"/>
  <c r="H2868" i="31" s="1"/>
  <c r="H2869" i="31" s="1"/>
  <c r="H2870" i="31" s="1"/>
  <c r="H2871" i="31" s="1"/>
  <c r="H2872" i="31" s="1"/>
  <c r="H2873" i="31" s="1"/>
  <c r="H2874" i="31" s="1"/>
  <c r="H2875" i="31" s="1"/>
  <c r="H2876" i="31" s="1"/>
  <c r="H2877" i="31" s="1"/>
  <c r="H2878" i="31" s="1"/>
  <c r="H2879" i="31" s="1"/>
  <c r="H2880" i="31" s="1"/>
  <c r="H2881" i="31" s="1"/>
  <c r="H2882" i="31" s="1"/>
  <c r="H2883" i="31" s="1"/>
  <c r="H2884" i="31" s="1"/>
  <c r="H2885" i="31" s="1"/>
  <c r="H2886" i="31" s="1"/>
  <c r="H2887" i="31" s="1"/>
  <c r="H2888" i="31" s="1"/>
  <c r="H2889" i="31" s="1"/>
  <c r="H2890" i="31" s="1"/>
  <c r="H2891" i="31" s="1"/>
  <c r="H2892" i="31" s="1"/>
  <c r="H2893" i="31" s="1"/>
  <c r="H2894" i="31" s="1"/>
  <c r="H2895" i="31" s="1"/>
  <c r="H2896" i="31" s="1"/>
  <c r="H2897" i="31" s="1"/>
  <c r="H2898" i="31" s="1"/>
  <c r="H2899" i="31" s="1"/>
  <c r="H2900" i="31" s="1"/>
  <c r="H2901" i="31" s="1"/>
  <c r="H2902" i="31" s="1"/>
  <c r="H2903" i="31" s="1"/>
  <c r="H2904" i="31" s="1"/>
  <c r="H2905" i="31" s="1"/>
  <c r="H2906" i="31" s="1"/>
  <c r="H2907" i="31" s="1"/>
  <c r="H2908" i="31" s="1"/>
  <c r="H2909" i="31" s="1"/>
  <c r="H2910" i="31" s="1"/>
  <c r="H2911" i="31" s="1"/>
  <c r="H2912" i="31" s="1"/>
  <c r="H2913" i="31" s="1"/>
  <c r="H2914" i="31" s="1"/>
  <c r="H2915" i="31" s="1"/>
  <c r="H2916" i="31" s="1"/>
  <c r="H2917" i="31" s="1"/>
  <c r="H2918" i="31" s="1"/>
  <c r="H2919" i="31" s="1"/>
  <c r="H2920" i="31" s="1"/>
  <c r="H2921" i="31" s="1"/>
  <c r="H2922" i="31" s="1"/>
  <c r="H2923" i="31" s="1"/>
  <c r="H2924" i="31" s="1"/>
  <c r="H2925" i="31" s="1"/>
  <c r="H2926" i="31" s="1"/>
  <c r="H2927" i="31" s="1"/>
  <c r="H2928" i="31" s="1"/>
  <c r="H2929" i="31" s="1"/>
  <c r="H2930" i="31" s="1"/>
  <c r="H2931" i="31" s="1"/>
  <c r="H2932" i="31" s="1"/>
  <c r="H2933" i="31" s="1"/>
  <c r="H2934" i="31" s="1"/>
  <c r="H2935" i="31" s="1"/>
  <c r="H2936" i="31" s="1"/>
  <c r="H2937" i="31" s="1"/>
  <c r="H2938" i="31" s="1"/>
  <c r="H2939" i="31" s="1"/>
  <c r="H2940" i="31" s="1"/>
  <c r="H2941" i="31" s="1"/>
  <c r="H2942" i="31" s="1"/>
  <c r="H2943" i="31" s="1"/>
  <c r="H2944" i="31" s="1"/>
  <c r="H2945" i="31" s="1"/>
  <c r="H2946" i="31" s="1"/>
  <c r="H2947" i="31" s="1"/>
  <c r="H2948" i="31" s="1"/>
  <c r="H2949" i="31" s="1"/>
  <c r="H2950" i="31" s="1"/>
  <c r="H2951" i="31" s="1"/>
  <c r="H2952" i="31" s="1"/>
  <c r="H2953" i="31" s="1"/>
  <c r="H2954" i="31" s="1"/>
  <c r="H2955" i="31" s="1"/>
  <c r="H2956" i="31" s="1"/>
  <c r="H2957" i="31" s="1"/>
  <c r="H2958" i="31" s="1"/>
  <c r="H2959" i="31" s="1"/>
  <c r="H2960" i="31" s="1"/>
  <c r="H2961" i="31" s="1"/>
  <c r="H2962" i="31" s="1"/>
  <c r="H2963" i="31" s="1"/>
  <c r="H2964" i="31" s="1"/>
  <c r="H2965" i="31" s="1"/>
  <c r="H2966" i="31" s="1"/>
  <c r="H2967" i="31" s="1"/>
  <c r="H2968" i="31" s="1"/>
  <c r="H2969" i="31" s="1"/>
  <c r="H2970" i="31" s="1"/>
  <c r="H2971" i="31" s="1"/>
  <c r="H2972" i="31" s="1"/>
  <c r="H2973" i="31" s="1"/>
  <c r="H2974" i="31" s="1"/>
  <c r="H2975" i="31" s="1"/>
  <c r="H2976" i="31" s="1"/>
  <c r="H2977" i="31" s="1"/>
  <c r="H2978" i="31" s="1"/>
  <c r="H2979" i="31" s="1"/>
  <c r="H2980" i="31" s="1"/>
  <c r="H2981" i="31" s="1"/>
  <c r="H2982" i="31" s="1"/>
  <c r="H2983" i="31" s="1"/>
  <c r="H2984" i="31" s="1"/>
  <c r="H2985" i="31" s="1"/>
  <c r="H2986" i="31" s="1"/>
  <c r="H2987" i="31" s="1"/>
  <c r="H2988" i="31" s="1"/>
  <c r="H2989" i="31" s="1"/>
  <c r="H2990" i="31" s="1"/>
  <c r="H2991" i="31" s="1"/>
  <c r="H2992" i="31" s="1"/>
  <c r="H2993" i="31" s="1"/>
  <c r="H2994" i="31" s="1"/>
  <c r="H2995" i="31" s="1"/>
  <c r="H2996" i="31" s="1"/>
  <c r="H2997" i="31" s="1"/>
  <c r="H2998" i="31" s="1"/>
  <c r="H2999" i="31" s="1"/>
  <c r="H3000" i="31" s="1"/>
  <c r="H3001" i="31" s="1"/>
  <c r="H3002" i="31" s="1"/>
  <c r="H3003" i="31" s="1"/>
  <c r="H3004" i="31" s="1"/>
  <c r="H3005" i="31" s="1"/>
  <c r="H3006" i="31" s="1"/>
  <c r="H3007" i="31" s="1"/>
  <c r="H3008" i="31" s="1"/>
  <c r="H3009" i="31" s="1"/>
  <c r="H3010" i="31" s="1"/>
  <c r="H3011" i="31" s="1"/>
  <c r="H3012" i="31" s="1"/>
  <c r="H3013" i="31" s="1"/>
  <c r="H3014" i="31" s="1"/>
  <c r="H3015" i="31" s="1"/>
  <c r="H3016" i="31" s="1"/>
  <c r="H3017" i="31" s="1"/>
  <c r="H3018" i="31" s="1"/>
  <c r="H3019" i="31" s="1"/>
  <c r="H3020" i="31" s="1"/>
  <c r="H3021" i="31" s="1"/>
  <c r="H3022" i="31" s="1"/>
  <c r="H3023" i="31" s="1"/>
  <c r="H3024" i="31" s="1"/>
  <c r="H3025" i="31" s="1"/>
  <c r="H3026" i="31" s="1"/>
  <c r="H3027" i="31" s="1"/>
  <c r="H3028" i="31" s="1"/>
  <c r="H3029" i="31" s="1"/>
  <c r="H3030" i="31" s="1"/>
  <c r="H3031" i="31" s="1"/>
  <c r="H3032" i="31" s="1"/>
  <c r="H3033" i="31" s="1"/>
  <c r="H3034" i="31" s="1"/>
  <c r="H3035" i="31" s="1"/>
  <c r="H3036" i="31" s="1"/>
  <c r="H3037" i="31" s="1"/>
  <c r="H3038" i="31" s="1"/>
  <c r="H3039" i="31" s="1"/>
  <c r="H3040" i="31" s="1"/>
  <c r="H3041" i="31" s="1"/>
  <c r="H3042" i="31" s="1"/>
  <c r="H3043" i="31" s="1"/>
  <c r="H3044" i="31" s="1"/>
  <c r="H3045" i="31" s="1"/>
  <c r="H3046" i="31" s="1"/>
  <c r="H3047" i="31" s="1"/>
  <c r="H3048" i="31" s="1"/>
  <c r="H3049" i="31" s="1"/>
  <c r="H3050" i="31" s="1"/>
  <c r="H3051" i="31" s="1"/>
  <c r="H3052" i="31" s="1"/>
  <c r="H3053" i="31" s="1"/>
  <c r="H3054" i="31" s="1"/>
  <c r="H3055" i="31" s="1"/>
  <c r="H3056" i="31" s="1"/>
  <c r="H3057" i="31" s="1"/>
  <c r="H3058" i="31" s="1"/>
  <c r="H3059" i="31" s="1"/>
  <c r="H3060" i="31" s="1"/>
  <c r="H3061" i="31" s="1"/>
  <c r="H3062" i="31" s="1"/>
  <c r="H3063" i="31" s="1"/>
  <c r="H3064" i="31" s="1"/>
  <c r="H3065" i="31" s="1"/>
  <c r="H3066" i="31" s="1"/>
  <c r="H3067" i="31" s="1"/>
  <c r="H3068" i="31" s="1"/>
  <c r="H3069" i="31" s="1"/>
  <c r="H3070" i="31" s="1"/>
  <c r="H3071" i="31" s="1"/>
  <c r="H3072" i="31" s="1"/>
  <c r="H3073" i="31" s="1"/>
  <c r="H3074" i="31" s="1"/>
  <c r="H3075" i="31" s="1"/>
  <c r="H3076" i="31" s="1"/>
  <c r="H3077" i="31" s="1"/>
  <c r="H3078" i="31" s="1"/>
  <c r="H3079" i="31" s="1"/>
  <c r="H3080" i="31" s="1"/>
  <c r="H3081" i="31" s="1"/>
  <c r="H3082" i="31" s="1"/>
  <c r="H3083" i="31" s="1"/>
  <c r="H3084" i="31" s="1"/>
  <c r="H3085" i="31" s="1"/>
  <c r="H3086" i="31" s="1"/>
  <c r="H3087" i="31" s="1"/>
  <c r="H3088" i="31" s="1"/>
  <c r="H3089" i="31" s="1"/>
  <c r="H3090" i="31" s="1"/>
  <c r="H3091" i="31" s="1"/>
  <c r="H3092" i="31" s="1"/>
  <c r="H3093" i="31" s="1"/>
  <c r="H3094" i="31" s="1"/>
  <c r="H3095" i="31" s="1"/>
  <c r="H3096" i="31" s="1"/>
  <c r="H3097" i="31" s="1"/>
  <c r="H3098" i="31" s="1"/>
  <c r="H3099" i="31" s="1"/>
  <c r="H3100" i="31" s="1"/>
  <c r="H3101" i="31" s="1"/>
  <c r="H3102" i="31" s="1"/>
  <c r="H3103" i="31" s="1"/>
  <c r="H3104" i="31" s="1"/>
  <c r="H3105" i="31" s="1"/>
  <c r="H3106" i="31" s="1"/>
  <c r="H3107" i="31" s="1"/>
  <c r="H3108" i="31" s="1"/>
  <c r="H3109" i="31" s="1"/>
  <c r="H3110" i="31" s="1"/>
  <c r="H3111" i="31" s="1"/>
  <c r="H3112" i="31" s="1"/>
  <c r="H3113" i="31" s="1"/>
  <c r="H3114" i="31" s="1"/>
  <c r="H3115" i="31" s="1"/>
  <c r="H3116" i="31" s="1"/>
  <c r="H3117" i="31" s="1"/>
  <c r="H3118" i="31" s="1"/>
  <c r="H3119" i="31" s="1"/>
  <c r="H3120" i="31" s="1"/>
  <c r="H3121" i="31" s="1"/>
  <c r="H3122" i="31" s="1"/>
  <c r="H3123" i="31" s="1"/>
  <c r="H3124" i="31" s="1"/>
  <c r="H3125" i="31" s="1"/>
  <c r="H3126" i="31" s="1"/>
  <c r="H3127" i="31" s="1"/>
  <c r="H3128" i="31" s="1"/>
  <c r="H3129" i="31" s="1"/>
  <c r="H3130" i="31" s="1"/>
  <c r="H3131" i="31" s="1"/>
  <c r="H3132" i="31" s="1"/>
  <c r="H3133" i="31" s="1"/>
  <c r="H3134" i="31" s="1"/>
  <c r="H3135" i="31" s="1"/>
  <c r="H3136" i="31" s="1"/>
  <c r="H3137" i="31" s="1"/>
  <c r="H3138" i="31" s="1"/>
  <c r="H3139" i="31" s="1"/>
  <c r="H3140" i="31" s="1"/>
  <c r="H3141" i="31" s="1"/>
  <c r="H3142" i="31" s="1"/>
  <c r="H3143" i="31" s="1"/>
  <c r="H3144" i="31" s="1"/>
  <c r="H3145" i="31" s="1"/>
  <c r="H3146" i="31" s="1"/>
  <c r="H3147" i="31" s="1"/>
  <c r="H3148" i="31" s="1"/>
  <c r="H3149" i="31" s="1"/>
  <c r="H3150" i="31" s="1"/>
  <c r="H3151" i="31" s="1"/>
  <c r="H3152" i="31" s="1"/>
  <c r="H3153" i="31" s="1"/>
  <c r="H3154" i="31" s="1"/>
  <c r="H3155" i="31" s="1"/>
  <c r="H3156" i="31" s="1"/>
  <c r="H3157" i="31" s="1"/>
  <c r="H3158" i="31" s="1"/>
  <c r="H3159" i="31" s="1"/>
  <c r="H3160" i="31" s="1"/>
  <c r="H3161" i="31" s="1"/>
  <c r="H3162" i="31" s="1"/>
  <c r="H3163" i="31" s="1"/>
  <c r="H3164" i="31" s="1"/>
  <c r="H3165" i="31" s="1"/>
  <c r="H3166" i="31" s="1"/>
  <c r="H3167" i="31" s="1"/>
  <c r="H3168" i="31" s="1"/>
  <c r="H3169" i="31" s="1"/>
  <c r="H3170" i="31" s="1"/>
  <c r="H3171" i="31" s="1"/>
  <c r="H3172" i="31" s="1"/>
  <c r="H3173" i="31" s="1"/>
  <c r="H3174" i="31" s="1"/>
  <c r="H3175" i="31" s="1"/>
  <c r="H3176" i="31" s="1"/>
  <c r="H3177" i="31" s="1"/>
  <c r="H3178" i="31" s="1"/>
  <c r="H3179" i="31" s="1"/>
  <c r="H3180" i="31" s="1"/>
  <c r="H3181" i="31" s="1"/>
  <c r="H3182" i="31" s="1"/>
  <c r="H3183" i="31" s="1"/>
  <c r="H3184" i="31" s="1"/>
  <c r="H3185" i="31" s="1"/>
  <c r="H3186" i="31" s="1"/>
  <c r="H3187" i="31" s="1"/>
  <c r="H3188" i="31" s="1"/>
  <c r="H3189" i="31" s="1"/>
  <c r="H3190" i="31" s="1"/>
  <c r="H3191" i="31" s="1"/>
  <c r="H3192" i="31" s="1"/>
  <c r="H3193" i="31" s="1"/>
  <c r="H3194" i="31" s="1"/>
  <c r="H3195" i="31" s="1"/>
  <c r="H3196" i="31" s="1"/>
  <c r="H3197" i="31" s="1"/>
  <c r="H3198" i="31" s="1"/>
  <c r="H3199" i="31" s="1"/>
  <c r="H3200" i="31" s="1"/>
  <c r="H3201" i="31" s="1"/>
  <c r="H3202" i="31" s="1"/>
  <c r="H3203" i="31" s="1"/>
  <c r="H3204" i="31" s="1"/>
  <c r="H3205" i="31" s="1"/>
  <c r="H3206" i="31" s="1"/>
  <c r="H3207" i="31" s="1"/>
  <c r="H3208" i="31" s="1"/>
  <c r="H3209" i="31" s="1"/>
  <c r="H3210" i="31" s="1"/>
  <c r="H3211" i="31" s="1"/>
  <c r="H3212" i="31" s="1"/>
  <c r="H3213" i="31" s="1"/>
  <c r="H3214" i="31" s="1"/>
  <c r="H3215" i="31" s="1"/>
  <c r="H3216" i="31" s="1"/>
  <c r="H3217" i="31" s="1"/>
  <c r="H3218" i="31" s="1"/>
  <c r="H3219" i="31" s="1"/>
  <c r="H3220" i="31" s="1"/>
  <c r="H3221" i="31" s="1"/>
  <c r="H3222" i="31" s="1"/>
  <c r="H3223" i="31" s="1"/>
  <c r="H3224" i="31" s="1"/>
  <c r="H3225" i="31" s="1"/>
  <c r="H3226" i="31" s="1"/>
  <c r="H3227" i="31" s="1"/>
  <c r="H3228" i="31" s="1"/>
  <c r="H3229" i="31" s="1"/>
  <c r="H3230" i="31" s="1"/>
  <c r="H3231" i="31" s="1"/>
  <c r="H3232" i="31" s="1"/>
  <c r="H3233" i="31" s="1"/>
  <c r="H3234" i="31" s="1"/>
  <c r="H3235" i="31" s="1"/>
  <c r="H3236" i="31" s="1"/>
  <c r="H3237" i="31" s="1"/>
  <c r="H3238" i="31" s="1"/>
  <c r="H3239" i="31" s="1"/>
  <c r="H3240" i="31" s="1"/>
  <c r="H3241" i="31" s="1"/>
  <c r="H3242" i="31" s="1"/>
  <c r="H3243" i="31" s="1"/>
  <c r="H3244" i="31" s="1"/>
  <c r="H3245" i="31" s="1"/>
  <c r="H3246" i="31" s="1"/>
  <c r="H3247" i="31" s="1"/>
  <c r="H3248" i="31" s="1"/>
  <c r="H3249" i="31" s="1"/>
  <c r="H3250" i="31" s="1"/>
  <c r="H3251" i="31" s="1"/>
  <c r="H3252" i="31" s="1"/>
  <c r="H3253" i="31" s="1"/>
  <c r="H3254" i="31" s="1"/>
  <c r="H3255" i="31" s="1"/>
  <c r="H3256" i="31" s="1"/>
  <c r="H3257" i="31" s="1"/>
  <c r="H3258" i="31" s="1"/>
  <c r="H3259" i="31" s="1"/>
  <c r="H3260" i="31" s="1"/>
  <c r="H3261" i="31" s="1"/>
  <c r="H3262" i="31" s="1"/>
  <c r="H3263" i="31" s="1"/>
  <c r="H3264" i="31" s="1"/>
  <c r="H3265" i="31" s="1"/>
  <c r="H3266" i="31" s="1"/>
  <c r="H3267" i="31" s="1"/>
  <c r="H3268" i="31" s="1"/>
  <c r="H3269" i="31" s="1"/>
  <c r="H3270" i="31" s="1"/>
  <c r="H3271" i="31" s="1"/>
  <c r="H3272" i="31" s="1"/>
  <c r="H3273" i="31" s="1"/>
  <c r="H3274" i="31" s="1"/>
  <c r="H3275" i="31" s="1"/>
  <c r="H3276" i="31" s="1"/>
  <c r="H3277" i="31" s="1"/>
  <c r="H3278" i="31" s="1"/>
  <c r="H3279" i="31" s="1"/>
  <c r="H3280" i="31" s="1"/>
  <c r="H3281" i="31" s="1"/>
  <c r="H3282" i="31" s="1"/>
  <c r="H3283" i="31" s="1"/>
  <c r="H3284" i="31" s="1"/>
  <c r="H3285" i="31" s="1"/>
  <c r="H3286" i="31" s="1"/>
  <c r="H3287" i="31" s="1"/>
  <c r="H3288" i="31" s="1"/>
  <c r="H3289" i="31" s="1"/>
  <c r="H3290" i="31" s="1"/>
  <c r="H3291" i="31" s="1"/>
  <c r="H3292" i="31" s="1"/>
  <c r="H3293" i="31" s="1"/>
  <c r="H3294" i="31" s="1"/>
  <c r="H3295" i="31" s="1"/>
  <c r="H3296" i="31" s="1"/>
  <c r="H3297" i="31" s="1"/>
  <c r="H3298" i="31" s="1"/>
  <c r="H3299" i="31" s="1"/>
  <c r="H3300" i="31" s="1"/>
  <c r="H3301" i="31" s="1"/>
  <c r="H3302" i="31" s="1"/>
  <c r="H3303" i="31" s="1"/>
  <c r="H3304" i="31" s="1"/>
  <c r="H3305" i="31" s="1"/>
  <c r="H3306" i="31" s="1"/>
  <c r="H3307" i="31" s="1"/>
  <c r="H3308" i="31" s="1"/>
  <c r="H3309" i="31" s="1"/>
  <c r="H3310" i="31" s="1"/>
  <c r="H3311" i="31" s="1"/>
  <c r="H3312" i="31" s="1"/>
  <c r="H3313" i="31" s="1"/>
  <c r="H3314" i="31" s="1"/>
  <c r="H3315" i="31" s="1"/>
  <c r="H3316" i="31" s="1"/>
  <c r="H3317" i="31" s="1"/>
  <c r="H3318" i="31" s="1"/>
  <c r="H3319" i="31" s="1"/>
  <c r="H3320" i="31" s="1"/>
  <c r="H3321" i="31" s="1"/>
  <c r="H3322" i="31" s="1"/>
  <c r="H3323" i="31" s="1"/>
  <c r="H3324" i="31" s="1"/>
  <c r="H3325" i="31" s="1"/>
  <c r="H3326" i="31" s="1"/>
  <c r="H3327" i="31" s="1"/>
  <c r="H3328" i="31" s="1"/>
  <c r="H3329" i="31" s="1"/>
  <c r="H3330" i="31" s="1"/>
  <c r="H3331" i="31" s="1"/>
  <c r="H3332" i="31" s="1"/>
  <c r="H3333" i="31" s="1"/>
  <c r="H3334" i="31" s="1"/>
  <c r="H3335" i="31" s="1"/>
  <c r="H3336" i="31" s="1"/>
  <c r="H3337" i="31" s="1"/>
  <c r="H3338" i="31" s="1"/>
  <c r="H3339" i="31" s="1"/>
  <c r="H3340" i="31" s="1"/>
  <c r="H3341" i="31" s="1"/>
  <c r="H3342" i="31" s="1"/>
  <c r="H3343" i="31" s="1"/>
  <c r="H3344" i="31" s="1"/>
  <c r="H3345" i="31" s="1"/>
  <c r="H3346" i="31" s="1"/>
  <c r="H3347" i="31" s="1"/>
  <c r="H3348" i="31" s="1"/>
  <c r="H3349" i="31" s="1"/>
  <c r="H3350" i="31" s="1"/>
  <c r="H3351" i="31" s="1"/>
  <c r="H3352" i="31" s="1"/>
  <c r="H3353" i="31" s="1"/>
  <c r="H3354" i="31" s="1"/>
  <c r="H3355" i="31" s="1"/>
  <c r="H3356" i="31" s="1"/>
  <c r="H3357" i="31" s="1"/>
  <c r="H3358" i="31" s="1"/>
  <c r="H3359" i="31" s="1"/>
  <c r="H3360" i="31" s="1"/>
  <c r="H3361" i="31" s="1"/>
  <c r="H3362" i="31" s="1"/>
  <c r="H3363" i="31" s="1"/>
  <c r="H3364" i="31" s="1"/>
  <c r="H3365" i="31" s="1"/>
  <c r="H3366" i="31" s="1"/>
  <c r="H3367" i="31" s="1"/>
  <c r="H3368" i="31" s="1"/>
  <c r="H3369" i="31" s="1"/>
  <c r="H3370" i="31" s="1"/>
  <c r="H3371" i="31" s="1"/>
  <c r="H3372" i="31" s="1"/>
  <c r="H3373" i="31" s="1"/>
  <c r="H3374" i="31" s="1"/>
  <c r="H3375" i="31" s="1"/>
  <c r="H3376" i="31" s="1"/>
  <c r="H3377" i="31" s="1"/>
  <c r="H3378" i="31" s="1"/>
  <c r="H3379" i="31" s="1"/>
  <c r="H3380" i="31" s="1"/>
  <c r="H3381" i="31" s="1"/>
  <c r="H3382" i="31" s="1"/>
  <c r="H3383" i="31" s="1"/>
  <c r="H3384" i="31" s="1"/>
  <c r="H3385" i="31" s="1"/>
  <c r="H3386" i="31" s="1"/>
  <c r="H3387" i="31" s="1"/>
  <c r="H3388" i="31" s="1"/>
  <c r="H3389" i="31" s="1"/>
  <c r="H3390" i="31" s="1"/>
  <c r="H3391" i="31" s="1"/>
  <c r="H3392" i="31" s="1"/>
  <c r="H3393" i="31" s="1"/>
  <c r="H3394" i="31" s="1"/>
  <c r="H3395" i="31" s="1"/>
  <c r="H3396" i="31" s="1"/>
  <c r="H3397" i="31" s="1"/>
  <c r="H3398" i="31" s="1"/>
  <c r="H3399" i="31" s="1"/>
  <c r="H3400" i="31" s="1"/>
  <c r="H3401" i="31" s="1"/>
  <c r="H3402" i="31" s="1"/>
  <c r="H3403" i="31" s="1"/>
  <c r="H3404" i="31" s="1"/>
  <c r="H3405" i="31" s="1"/>
  <c r="H3406" i="31" s="1"/>
  <c r="H3407" i="31" s="1"/>
  <c r="H3408" i="31" s="1"/>
  <c r="H3409" i="31" s="1"/>
  <c r="H3410" i="31" s="1"/>
  <c r="H3411" i="31" s="1"/>
  <c r="H3412" i="31" s="1"/>
  <c r="H3413" i="31" s="1"/>
  <c r="H3414" i="31" s="1"/>
  <c r="H3415" i="31" s="1"/>
  <c r="H3416" i="31" s="1"/>
  <c r="H3417" i="31" s="1"/>
  <c r="H3418" i="31" s="1"/>
  <c r="H3419" i="31" s="1"/>
  <c r="H3420" i="31" s="1"/>
  <c r="H3421" i="31" s="1"/>
  <c r="H3422" i="31" s="1"/>
  <c r="H3423" i="31" s="1"/>
  <c r="H3424" i="31" s="1"/>
  <c r="H3425" i="31" s="1"/>
  <c r="H3426" i="31" s="1"/>
  <c r="H3427" i="31" s="1"/>
  <c r="H3428" i="31" s="1"/>
  <c r="H3429" i="31" s="1"/>
  <c r="H3430" i="31" s="1"/>
  <c r="H3431" i="31" s="1"/>
  <c r="H3432" i="31" s="1"/>
  <c r="H3433" i="31" s="1"/>
  <c r="H3434" i="31" s="1"/>
  <c r="H3435" i="31" s="1"/>
  <c r="H3436" i="31" s="1"/>
  <c r="H3437" i="31" s="1"/>
  <c r="H3438" i="31" s="1"/>
  <c r="H3439" i="31" s="1"/>
  <c r="H3440" i="31" s="1"/>
  <c r="H3441" i="31" s="1"/>
  <c r="H3442" i="31" s="1"/>
  <c r="H3443" i="31" s="1"/>
  <c r="H3444" i="31" s="1"/>
  <c r="H3445" i="31" s="1"/>
  <c r="H3446" i="31" s="1"/>
  <c r="H3447" i="31" s="1"/>
  <c r="H3448" i="31" s="1"/>
  <c r="H3449" i="31" s="1"/>
  <c r="H3450" i="31" s="1"/>
  <c r="H3451" i="31" s="1"/>
  <c r="H3452" i="31" s="1"/>
  <c r="H3453" i="31" s="1"/>
  <c r="H3454" i="31" s="1"/>
  <c r="H3455" i="31" s="1"/>
  <c r="H3456" i="31" s="1"/>
  <c r="H3457" i="31" s="1"/>
  <c r="H3458" i="31" s="1"/>
  <c r="H3459" i="31" s="1"/>
  <c r="H3460" i="31" s="1"/>
  <c r="H3461" i="31" s="1"/>
  <c r="H3462" i="31" s="1"/>
  <c r="H3463" i="31" s="1"/>
  <c r="H3464" i="31" s="1"/>
  <c r="H3465" i="31" s="1"/>
  <c r="H3466" i="31" s="1"/>
  <c r="H3467" i="31" s="1"/>
  <c r="H3468" i="31" s="1"/>
  <c r="H3469" i="31" s="1"/>
  <c r="H3470" i="31" s="1"/>
  <c r="H3471" i="31" s="1"/>
  <c r="H3472" i="31" s="1"/>
  <c r="H3473" i="31" s="1"/>
  <c r="H3474" i="31" s="1"/>
  <c r="H3475" i="31" s="1"/>
  <c r="H3476" i="31" s="1"/>
  <c r="H3477" i="31" s="1"/>
  <c r="H3478" i="31" s="1"/>
  <c r="H3479" i="31" s="1"/>
  <c r="H3480" i="31" s="1"/>
  <c r="H3481" i="31" s="1"/>
  <c r="H3482" i="31" s="1"/>
  <c r="H3483" i="31" s="1"/>
  <c r="H3484" i="31" s="1"/>
  <c r="H3485" i="31" s="1"/>
  <c r="H3486" i="31" s="1"/>
  <c r="H3487" i="31" s="1"/>
  <c r="H3488" i="31" s="1"/>
  <c r="H3489" i="31" s="1"/>
  <c r="H3490" i="31" s="1"/>
  <c r="H3491" i="31" s="1"/>
  <c r="H3492" i="31" s="1"/>
  <c r="H3493" i="31" s="1"/>
  <c r="H3494" i="31" s="1"/>
  <c r="H3495" i="31" s="1"/>
  <c r="H3496" i="31" s="1"/>
  <c r="H3497" i="31" s="1"/>
  <c r="H3498" i="31" s="1"/>
  <c r="H3499" i="31" s="1"/>
  <c r="H3500" i="31" s="1"/>
  <c r="H3501" i="31" s="1"/>
  <c r="H3502" i="31" s="1"/>
  <c r="H3503" i="31" s="1"/>
  <c r="H3504" i="31" s="1"/>
  <c r="H3505" i="31" s="1"/>
  <c r="H3506" i="31" s="1"/>
  <c r="H3507" i="31" s="1"/>
  <c r="H3508" i="31" s="1"/>
  <c r="H3509" i="31" s="1"/>
  <c r="H3510" i="31" s="1"/>
  <c r="H3511" i="31" s="1"/>
  <c r="H3512" i="31" s="1"/>
  <c r="H3513" i="31" s="1"/>
  <c r="H3514" i="31" s="1"/>
  <c r="H3515" i="31" s="1"/>
  <c r="H3516" i="31" s="1"/>
  <c r="H3517" i="31" s="1"/>
  <c r="H3518" i="31" s="1"/>
  <c r="H3519" i="31" s="1"/>
  <c r="H3520" i="31" s="1"/>
  <c r="H3521" i="31" s="1"/>
  <c r="H3522" i="31" s="1"/>
  <c r="H3523" i="31" s="1"/>
  <c r="H3524" i="31" s="1"/>
  <c r="H3525" i="31" s="1"/>
  <c r="H3526" i="31" s="1"/>
  <c r="H3527" i="31" s="1"/>
  <c r="H3528" i="31" s="1"/>
  <c r="H3529" i="31" s="1"/>
  <c r="H3530" i="31" s="1"/>
  <c r="H3531" i="31" s="1"/>
  <c r="H3532" i="31" s="1"/>
  <c r="H3533" i="31" s="1"/>
  <c r="H3534" i="31" s="1"/>
  <c r="H3535" i="31" s="1"/>
  <c r="H3536" i="31" s="1"/>
  <c r="H3537" i="31" s="1"/>
  <c r="H3538" i="31" s="1"/>
  <c r="H3539" i="31" s="1"/>
  <c r="H3540" i="31" s="1"/>
  <c r="H3541" i="31" s="1"/>
  <c r="H3542" i="31" s="1"/>
  <c r="H3543" i="31" s="1"/>
  <c r="H3544" i="31" s="1"/>
  <c r="H3545" i="31" s="1"/>
  <c r="H3546" i="31" s="1"/>
  <c r="H3547" i="31" s="1"/>
  <c r="H3548" i="31" s="1"/>
  <c r="H3549" i="31" s="1"/>
  <c r="H3550" i="31" s="1"/>
  <c r="H3551" i="31" s="1"/>
  <c r="H3552" i="31" s="1"/>
  <c r="H3553" i="31" s="1"/>
  <c r="H3554" i="31" s="1"/>
  <c r="H3555" i="31" s="1"/>
  <c r="H3556" i="31" s="1"/>
  <c r="H3557" i="31" s="1"/>
  <c r="H3558" i="31" s="1"/>
  <c r="H3559" i="31" s="1"/>
  <c r="H3560" i="31" s="1"/>
  <c r="H3561" i="31" s="1"/>
  <c r="H3562" i="31" s="1"/>
  <c r="H3563" i="31" s="1"/>
  <c r="H3564" i="31" s="1"/>
  <c r="H3565" i="31" s="1"/>
  <c r="H3566" i="31" s="1"/>
  <c r="H3567" i="31" s="1"/>
  <c r="H3568" i="31" s="1"/>
  <c r="H3569" i="31" s="1"/>
  <c r="H3570" i="31" s="1"/>
  <c r="H3571" i="31" s="1"/>
  <c r="H3572" i="31" s="1"/>
  <c r="H3573" i="31" s="1"/>
  <c r="H3574" i="31" s="1"/>
  <c r="H3575" i="31" s="1"/>
  <c r="H3576" i="31" s="1"/>
  <c r="H3577" i="31" s="1"/>
  <c r="H3578" i="31" s="1"/>
  <c r="H3579" i="31" s="1"/>
  <c r="H3580" i="31" s="1"/>
  <c r="H3581" i="31" s="1"/>
  <c r="H3582" i="31" s="1"/>
  <c r="H3583" i="31" s="1"/>
  <c r="H3584" i="31" s="1"/>
  <c r="H3585" i="31" s="1"/>
  <c r="H3586" i="31" s="1"/>
  <c r="H3587" i="31" s="1"/>
  <c r="H3588" i="31" s="1"/>
  <c r="H3589" i="31" s="1"/>
  <c r="H3590" i="31" s="1"/>
  <c r="H3591" i="31" s="1"/>
  <c r="H3592" i="31" s="1"/>
  <c r="H3593" i="31" s="1"/>
  <c r="H3594" i="31" s="1"/>
  <c r="H3595" i="31" s="1"/>
  <c r="H3596" i="31" s="1"/>
  <c r="H3597" i="31" s="1"/>
  <c r="H3598" i="31" s="1"/>
  <c r="H3599" i="31" s="1"/>
  <c r="H3600" i="31" s="1"/>
  <c r="H3601" i="31" s="1"/>
  <c r="H3602" i="31" s="1"/>
  <c r="H3603" i="31" s="1"/>
  <c r="H3604" i="31" s="1"/>
  <c r="H3605" i="31" s="1"/>
  <c r="H3606" i="31" s="1"/>
  <c r="H3607" i="31" s="1"/>
  <c r="H3608" i="31" s="1"/>
  <c r="H3609" i="31" s="1"/>
  <c r="H3610" i="31" s="1"/>
  <c r="H3611" i="31" s="1"/>
  <c r="H3612" i="31" s="1"/>
  <c r="H3613" i="31" s="1"/>
  <c r="H3614" i="31" s="1"/>
  <c r="H3615" i="31" s="1"/>
  <c r="H3616" i="31" s="1"/>
  <c r="H3617" i="31" s="1"/>
  <c r="H3618" i="31" s="1"/>
  <c r="H3619" i="31" s="1"/>
  <c r="H3620" i="31" s="1"/>
  <c r="H3621" i="31" s="1"/>
  <c r="H3622" i="31" s="1"/>
  <c r="H3623" i="31" s="1"/>
  <c r="H3624" i="31" s="1"/>
  <c r="H3625" i="31" s="1"/>
  <c r="H3626" i="31" s="1"/>
  <c r="H3627" i="31" s="1"/>
  <c r="H3628" i="31" s="1"/>
  <c r="H3629" i="31" s="1"/>
  <c r="H3630" i="31" s="1"/>
  <c r="H3631" i="31" s="1"/>
  <c r="H3632" i="31" s="1"/>
  <c r="H3633" i="31" s="1"/>
  <c r="H3634" i="31" s="1"/>
  <c r="H3635" i="31" s="1"/>
  <c r="H3636" i="31" s="1"/>
  <c r="H3637" i="31" s="1"/>
  <c r="H3638" i="31" s="1"/>
  <c r="H3639" i="31" s="1"/>
  <c r="H3640" i="31" s="1"/>
  <c r="H3641" i="31" s="1"/>
  <c r="H3642" i="31" s="1"/>
  <c r="H3643" i="31" s="1"/>
  <c r="H3644" i="31" s="1"/>
  <c r="H3645" i="31" s="1"/>
  <c r="H3646" i="31" s="1"/>
  <c r="H3647" i="31" s="1"/>
  <c r="H3648" i="31" s="1"/>
  <c r="H3649" i="31" s="1"/>
  <c r="H3650" i="31" s="1"/>
  <c r="H3651" i="31" s="1"/>
  <c r="H3652" i="31" s="1"/>
  <c r="H3653" i="31" s="1"/>
  <c r="H3654" i="31" s="1"/>
  <c r="H3655" i="31" s="1"/>
  <c r="H3656" i="31" s="1"/>
  <c r="H3657" i="31" s="1"/>
  <c r="H3658" i="31" s="1"/>
  <c r="H3659" i="31" s="1"/>
  <c r="H3660" i="31" s="1"/>
  <c r="H3661" i="31" s="1"/>
  <c r="H3662" i="31" s="1"/>
  <c r="H3663" i="31" s="1"/>
  <c r="H3664" i="31" s="1"/>
  <c r="H3665" i="31" s="1"/>
  <c r="H3666" i="31" s="1"/>
  <c r="H3667" i="31" s="1"/>
  <c r="H3668" i="31" s="1"/>
  <c r="H3669" i="31" s="1"/>
  <c r="H3670" i="31" s="1"/>
  <c r="H3671" i="31" s="1"/>
  <c r="H3672" i="31" s="1"/>
  <c r="H3673" i="31" s="1"/>
  <c r="H3674" i="31" s="1"/>
  <c r="H3675" i="31" s="1"/>
  <c r="H3676" i="31" s="1"/>
  <c r="H3677" i="31" s="1"/>
  <c r="H3678" i="31" s="1"/>
  <c r="H3679" i="31" s="1"/>
  <c r="H3680" i="31" s="1"/>
  <c r="H3681" i="31" s="1"/>
  <c r="H3682" i="31" s="1"/>
  <c r="H3683" i="31" s="1"/>
  <c r="H3684" i="31" s="1"/>
  <c r="H3685" i="31" s="1"/>
  <c r="H3686" i="31" s="1"/>
  <c r="H3687" i="31" s="1"/>
  <c r="H3688" i="31" s="1"/>
  <c r="H3689" i="31" s="1"/>
  <c r="H3690" i="31" s="1"/>
  <c r="H3691" i="31" s="1"/>
  <c r="H3692" i="31" s="1"/>
  <c r="H3693" i="31" s="1"/>
  <c r="H3694" i="31" s="1"/>
  <c r="H3695" i="31" s="1"/>
  <c r="H3696" i="31" s="1"/>
  <c r="H3697" i="31" s="1"/>
  <c r="H3698" i="31" s="1"/>
  <c r="H3699" i="31" s="1"/>
  <c r="H3700" i="31" s="1"/>
  <c r="H3701" i="31" s="1"/>
  <c r="H3702" i="31" s="1"/>
  <c r="H3703" i="31" s="1"/>
  <c r="H3704" i="31" s="1"/>
  <c r="H3705" i="31" s="1"/>
  <c r="H3706" i="31" s="1"/>
  <c r="H3707" i="31" s="1"/>
  <c r="H3708" i="31" s="1"/>
  <c r="H3709" i="31" s="1"/>
  <c r="H3710" i="31" s="1"/>
  <c r="H3711" i="31" s="1"/>
  <c r="H3712" i="31" s="1"/>
  <c r="H3713" i="31" s="1"/>
  <c r="H3714" i="31" s="1"/>
  <c r="H3715" i="31" s="1"/>
  <c r="H3716" i="31" s="1"/>
  <c r="H3717" i="31" s="1"/>
  <c r="H3718" i="31" s="1"/>
  <c r="H3719" i="31" s="1"/>
  <c r="H3720" i="31" s="1"/>
  <c r="H3721" i="31" s="1"/>
  <c r="H3722" i="31" s="1"/>
  <c r="H3723" i="31" s="1"/>
  <c r="H3724" i="31" s="1"/>
  <c r="H3725" i="31" s="1"/>
  <c r="H3726" i="31" s="1"/>
  <c r="H3727" i="31" s="1"/>
  <c r="H3728" i="31" s="1"/>
  <c r="H3729" i="31" s="1"/>
  <c r="H3730" i="31" s="1"/>
  <c r="H3731" i="31" s="1"/>
  <c r="H3732" i="31" s="1"/>
  <c r="H3733" i="31" s="1"/>
  <c r="H3734" i="31" s="1"/>
  <c r="H3735" i="31" s="1"/>
  <c r="H3736" i="31" s="1"/>
  <c r="H3737" i="31" s="1"/>
  <c r="H3738" i="31" s="1"/>
  <c r="H3739" i="31" s="1"/>
  <c r="H3740" i="31" s="1"/>
  <c r="H3741" i="31" s="1"/>
  <c r="H3742" i="31" s="1"/>
  <c r="H3743" i="31" s="1"/>
  <c r="H3744" i="31" s="1"/>
  <c r="H3745" i="31" s="1"/>
  <c r="H3746" i="31" s="1"/>
  <c r="H3747" i="31" s="1"/>
  <c r="H3748" i="31" s="1"/>
  <c r="H3749" i="31" s="1"/>
  <c r="H3750" i="31" s="1"/>
  <c r="H3751" i="31" s="1"/>
  <c r="H3752" i="31" s="1"/>
  <c r="H3753" i="31" s="1"/>
  <c r="H3754" i="31" s="1"/>
  <c r="H3755" i="31" s="1"/>
  <c r="H3756" i="31" s="1"/>
  <c r="H3757" i="31" s="1"/>
  <c r="H3758" i="31" s="1"/>
  <c r="H3759" i="31" s="1"/>
  <c r="H3760" i="31" s="1"/>
  <c r="H3761" i="31" s="1"/>
  <c r="H3762" i="31" s="1"/>
  <c r="H3763" i="31" s="1"/>
  <c r="H3764" i="31" s="1"/>
  <c r="H3765" i="31" s="1"/>
  <c r="H3766" i="31" s="1"/>
  <c r="H3767" i="31" s="1"/>
  <c r="H3768" i="31" s="1"/>
  <c r="H3769" i="31" s="1"/>
  <c r="H3770" i="31" s="1"/>
  <c r="H3771" i="31" s="1"/>
  <c r="H3772" i="31" s="1"/>
  <c r="H3773" i="31" s="1"/>
  <c r="H3774" i="31" s="1"/>
  <c r="H3775" i="31" s="1"/>
  <c r="H3776" i="31" s="1"/>
  <c r="H3777" i="31" s="1"/>
  <c r="H3778" i="31" s="1"/>
  <c r="H3779" i="31" s="1"/>
  <c r="H3780" i="31" s="1"/>
  <c r="H3781" i="31" s="1"/>
  <c r="H3782" i="31" s="1"/>
  <c r="H3783" i="31" s="1"/>
  <c r="H3784" i="31" s="1"/>
  <c r="H3785" i="31" s="1"/>
  <c r="H3786" i="31" s="1"/>
  <c r="H3787" i="31" s="1"/>
  <c r="H3788" i="31" s="1"/>
  <c r="H3789" i="31" s="1"/>
  <c r="H3790" i="31" s="1"/>
  <c r="H3791" i="31" s="1"/>
  <c r="H3792" i="31" s="1"/>
  <c r="H3793" i="31" s="1"/>
  <c r="H3794" i="31" s="1"/>
  <c r="H3795" i="31" s="1"/>
  <c r="H3796" i="31" s="1"/>
  <c r="H3797" i="31" s="1"/>
  <c r="H3798" i="31" s="1"/>
  <c r="H3799" i="31" s="1"/>
  <c r="H3800" i="31" s="1"/>
  <c r="H3801" i="31" s="1"/>
  <c r="H3802" i="31" s="1"/>
  <c r="H3803" i="31" s="1"/>
  <c r="H3804" i="31" s="1"/>
  <c r="H3805" i="31" s="1"/>
  <c r="H3806" i="31" s="1"/>
  <c r="H3807" i="31" s="1"/>
  <c r="H3808" i="31" s="1"/>
  <c r="H3809" i="31" s="1"/>
  <c r="H3810" i="31" s="1"/>
  <c r="H3811" i="31" s="1"/>
  <c r="H3812" i="31" s="1"/>
  <c r="H3813" i="31" s="1"/>
  <c r="H3814" i="31" s="1"/>
  <c r="H3815" i="31" s="1"/>
  <c r="H3816" i="31" s="1"/>
  <c r="H3817" i="31" s="1"/>
  <c r="H3818" i="31" s="1"/>
  <c r="H3819" i="31" s="1"/>
  <c r="H3820" i="31" s="1"/>
  <c r="H3821" i="31" s="1"/>
  <c r="H3822" i="31" s="1"/>
  <c r="H3823" i="31" s="1"/>
  <c r="H3824" i="31" s="1"/>
  <c r="H3825" i="31" s="1"/>
  <c r="H3826" i="31" s="1"/>
  <c r="H3827" i="31" s="1"/>
  <c r="H3828" i="31" s="1"/>
  <c r="H3829" i="31" s="1"/>
  <c r="H3830" i="31" s="1"/>
  <c r="H3831" i="31" s="1"/>
  <c r="H3832" i="31" s="1"/>
  <c r="H3833" i="31" s="1"/>
  <c r="H3834" i="31" s="1"/>
  <c r="H3835" i="31" s="1"/>
  <c r="H3836" i="31" s="1"/>
  <c r="H3837" i="31" s="1"/>
  <c r="H3838" i="31" s="1"/>
  <c r="H3839" i="31" s="1"/>
  <c r="H3840" i="31" s="1"/>
  <c r="H3841" i="31" s="1"/>
  <c r="H3842" i="31" s="1"/>
  <c r="H3843" i="31" s="1"/>
  <c r="H3844" i="31" s="1"/>
  <c r="H3845" i="31" s="1"/>
  <c r="H3846" i="31" s="1"/>
  <c r="H3847" i="31" s="1"/>
  <c r="H3848" i="31" s="1"/>
  <c r="H3849" i="31" s="1"/>
  <c r="H3850" i="31" s="1"/>
  <c r="H3851" i="31" s="1"/>
  <c r="H3852" i="31" s="1"/>
  <c r="H3853" i="31" s="1"/>
  <c r="H3854" i="31" s="1"/>
  <c r="H3855" i="31" s="1"/>
  <c r="H3856" i="31" s="1"/>
  <c r="H3857" i="31" s="1"/>
  <c r="H3858" i="31" s="1"/>
  <c r="H3859" i="31" s="1"/>
  <c r="H3860" i="31" s="1"/>
  <c r="H3861" i="31" s="1"/>
  <c r="H3862" i="31" s="1"/>
  <c r="H3863" i="31" s="1"/>
  <c r="H3864" i="31" s="1"/>
  <c r="H3865" i="31" s="1"/>
  <c r="H3866" i="31" s="1"/>
  <c r="H3867" i="31" s="1"/>
  <c r="H3868" i="31" s="1"/>
  <c r="H3869" i="31" s="1"/>
  <c r="H3870" i="31" s="1"/>
  <c r="H3871" i="31" s="1"/>
  <c r="H3872" i="31" s="1"/>
  <c r="H3873" i="31" s="1"/>
  <c r="H3874" i="31" s="1"/>
  <c r="H3875" i="31" s="1"/>
  <c r="H3876" i="31" s="1"/>
  <c r="H3877" i="31" s="1"/>
  <c r="H3878" i="31" s="1"/>
  <c r="H3879" i="31" s="1"/>
  <c r="H3880" i="31" s="1"/>
  <c r="H3881" i="31" s="1"/>
  <c r="H3882" i="31" s="1"/>
  <c r="H3883" i="31" s="1"/>
  <c r="H3884" i="31" s="1"/>
  <c r="H3885" i="31" s="1"/>
  <c r="H3886" i="31" s="1"/>
  <c r="H3887" i="31" s="1"/>
  <c r="H3888" i="31" s="1"/>
  <c r="H3889" i="31" s="1"/>
  <c r="H3890" i="31" s="1"/>
  <c r="H3891" i="31" s="1"/>
  <c r="H3892" i="31" s="1"/>
  <c r="H3893" i="31" s="1"/>
  <c r="H3894" i="31" s="1"/>
  <c r="H3895" i="31" s="1"/>
  <c r="H3896" i="31" s="1"/>
  <c r="H3897" i="31" s="1"/>
  <c r="H3898" i="31" s="1"/>
  <c r="H3899" i="31" s="1"/>
  <c r="H3900" i="31" s="1"/>
  <c r="H3901" i="31" s="1"/>
  <c r="H3902" i="31" s="1"/>
  <c r="H3903" i="31" s="1"/>
  <c r="H3904" i="31" s="1"/>
  <c r="H3905" i="31" s="1"/>
  <c r="H3906" i="31" s="1"/>
  <c r="H3907" i="31" s="1"/>
  <c r="H3908" i="31" s="1"/>
  <c r="H3909" i="31" s="1"/>
  <c r="H3910" i="31" s="1"/>
  <c r="H3911" i="31" s="1"/>
  <c r="H3912" i="31" s="1"/>
  <c r="H3913" i="31" s="1"/>
  <c r="H3914" i="31" s="1"/>
  <c r="H3915" i="31" s="1"/>
  <c r="H3916" i="31" s="1"/>
  <c r="H3917" i="31" s="1"/>
  <c r="H3918" i="31" s="1"/>
  <c r="H3919" i="31" s="1"/>
  <c r="H3920" i="31" s="1"/>
  <c r="H3921" i="31" s="1"/>
  <c r="H3922" i="31" s="1"/>
  <c r="H3923" i="31" s="1"/>
  <c r="H3924" i="31" s="1"/>
  <c r="H3925" i="31" s="1"/>
  <c r="H3926" i="31" s="1"/>
  <c r="H3927" i="31" s="1"/>
  <c r="H3928" i="31" s="1"/>
  <c r="H3929" i="31" s="1"/>
  <c r="H3930" i="31" s="1"/>
  <c r="H3931" i="31" s="1"/>
  <c r="H3932" i="31" s="1"/>
  <c r="H3933" i="31" s="1"/>
  <c r="H3934" i="31" s="1"/>
  <c r="H3935" i="31" s="1"/>
  <c r="H3936" i="31" s="1"/>
  <c r="H3937" i="31" s="1"/>
  <c r="H3938" i="31" s="1"/>
  <c r="H3939" i="31" s="1"/>
  <c r="H3940" i="31" s="1"/>
  <c r="H3941" i="31" s="1"/>
  <c r="H3942" i="31" s="1"/>
  <c r="H3943" i="31" s="1"/>
  <c r="H3944" i="31" s="1"/>
  <c r="H3945" i="31" s="1"/>
  <c r="H3946" i="31" s="1"/>
  <c r="H3947" i="31" s="1"/>
  <c r="H3948" i="31" s="1"/>
  <c r="H3949" i="31" s="1"/>
  <c r="H3950" i="31" s="1"/>
  <c r="H3951" i="31" s="1"/>
  <c r="H3952" i="31" s="1"/>
  <c r="H3953" i="31" s="1"/>
  <c r="H3954" i="31" s="1"/>
  <c r="H3955" i="31" s="1"/>
  <c r="H3956" i="31" s="1"/>
  <c r="H3957" i="31" s="1"/>
  <c r="H3958" i="31" s="1"/>
  <c r="H3959" i="31" s="1"/>
  <c r="H3960" i="31" s="1"/>
  <c r="H3961" i="31" s="1"/>
  <c r="H3962" i="31" s="1"/>
  <c r="H3963" i="31" s="1"/>
  <c r="H3964" i="31" s="1"/>
  <c r="H3965" i="31" s="1"/>
  <c r="H3966" i="31" s="1"/>
  <c r="H3967" i="31" s="1"/>
  <c r="H3968" i="31" s="1"/>
  <c r="H3969" i="31" s="1"/>
  <c r="H3970" i="31" s="1"/>
  <c r="H3971" i="31" s="1"/>
  <c r="H3972" i="31" s="1"/>
  <c r="H3973" i="31" s="1"/>
  <c r="H3974" i="31" s="1"/>
  <c r="H3975" i="31" s="1"/>
  <c r="H3976" i="31" s="1"/>
  <c r="H3977" i="31" s="1"/>
  <c r="H3978" i="31" s="1"/>
  <c r="H3979" i="31" s="1"/>
  <c r="H3980" i="31" s="1"/>
  <c r="H3981" i="31" s="1"/>
  <c r="H3982" i="31" s="1"/>
  <c r="H3983" i="31" s="1"/>
  <c r="H3984" i="31" s="1"/>
  <c r="H3985" i="31" s="1"/>
  <c r="H3986" i="31" s="1"/>
  <c r="H3987" i="31" s="1"/>
  <c r="H3988" i="31" s="1"/>
  <c r="H3989" i="31" s="1"/>
  <c r="H3990" i="31" s="1"/>
  <c r="H3991" i="31" s="1"/>
  <c r="H3992" i="31" s="1"/>
  <c r="H3993" i="31" s="1"/>
  <c r="H3994" i="31" s="1"/>
  <c r="H3995" i="31" s="1"/>
  <c r="H3996" i="31" s="1"/>
  <c r="H3997" i="31" s="1"/>
  <c r="H3998" i="31" s="1"/>
  <c r="H3999" i="31" s="1"/>
  <c r="G6" i="3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G54" i="31" s="1"/>
  <c r="G55" i="31" s="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G74" i="31" s="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G105" i="31" s="1"/>
  <c r="G106" i="31" s="1"/>
  <c r="G107" i="31" s="1"/>
  <c r="G108" i="31" s="1"/>
  <c r="G109" i="31" s="1"/>
  <c r="G110" i="31" s="1"/>
  <c r="G111" i="31" s="1"/>
  <c r="G112" i="31" s="1"/>
  <c r="G113" i="31" s="1"/>
  <c r="G114" i="31" s="1"/>
  <c r="G115" i="31" s="1"/>
  <c r="G116" i="31" s="1"/>
  <c r="G117" i="31" s="1"/>
  <c r="G118" i="31" s="1"/>
  <c r="G119" i="31" s="1"/>
  <c r="G120" i="31" s="1"/>
  <c r="G121" i="31" s="1"/>
  <c r="G122" i="31" s="1"/>
  <c r="G123" i="31" s="1"/>
  <c r="G124" i="31" s="1"/>
  <c r="G125" i="31" s="1"/>
  <c r="G126" i="31" s="1"/>
  <c r="G127" i="31" s="1"/>
  <c r="G128" i="31" s="1"/>
  <c r="G129" i="31" s="1"/>
  <c r="G130" i="31" s="1"/>
  <c r="G131" i="31" s="1"/>
  <c r="G132" i="31" s="1"/>
  <c r="G133" i="31" s="1"/>
  <c r="G134" i="31" s="1"/>
  <c r="G135" i="31" s="1"/>
  <c r="G136" i="31" s="1"/>
  <c r="G137" i="31" s="1"/>
  <c r="G138" i="31" s="1"/>
  <c r="G139" i="31" s="1"/>
  <c r="G140" i="31" s="1"/>
  <c r="G141" i="31" s="1"/>
  <c r="G142" i="31" s="1"/>
  <c r="G143" i="31" s="1"/>
  <c r="G144" i="31" s="1"/>
  <c r="G145" i="31" s="1"/>
  <c r="G146" i="31" s="1"/>
  <c r="G147" i="31" s="1"/>
  <c r="G148" i="31" s="1"/>
  <c r="G149" i="31" s="1"/>
  <c r="G150" i="31" s="1"/>
  <c r="G151" i="31" s="1"/>
  <c r="G152" i="31" s="1"/>
  <c r="G153" i="31" s="1"/>
  <c r="G154" i="31" s="1"/>
  <c r="G155" i="31" s="1"/>
  <c r="G156" i="31" s="1"/>
  <c r="G157" i="31" s="1"/>
  <c r="G158" i="31" s="1"/>
  <c r="G159" i="31" s="1"/>
  <c r="G160" i="31" s="1"/>
  <c r="G161" i="31" s="1"/>
  <c r="G162" i="31" s="1"/>
  <c r="G163" i="31" s="1"/>
  <c r="G164" i="31" s="1"/>
  <c r="G165" i="31" s="1"/>
  <c r="G166" i="31" s="1"/>
  <c r="G167" i="31" s="1"/>
  <c r="G168" i="31" s="1"/>
  <c r="G169" i="31" s="1"/>
  <c r="G170" i="31" s="1"/>
  <c r="G171" i="31" s="1"/>
  <c r="G172" i="31" s="1"/>
  <c r="G173" i="31" s="1"/>
  <c r="G174" i="31" s="1"/>
  <c r="G175" i="31" s="1"/>
  <c r="G176" i="31" s="1"/>
  <c r="G177" i="31" s="1"/>
  <c r="G178" i="31" s="1"/>
  <c r="G179" i="31" s="1"/>
  <c r="G180" i="31" s="1"/>
  <c r="G181" i="31" s="1"/>
  <c r="G182" i="31" s="1"/>
  <c r="G183" i="31" s="1"/>
  <c r="G184" i="31" s="1"/>
  <c r="G185" i="31" s="1"/>
  <c r="G186" i="31" s="1"/>
  <c r="G187" i="31" s="1"/>
  <c r="G188" i="31" s="1"/>
  <c r="G189" i="31" s="1"/>
  <c r="G190" i="31" s="1"/>
  <c r="G191" i="31" s="1"/>
  <c r="G192" i="31" s="1"/>
  <c r="G193" i="31" s="1"/>
  <c r="G194" i="31" s="1"/>
  <c r="G195" i="31" s="1"/>
  <c r="G196" i="31" s="1"/>
  <c r="G197" i="31" s="1"/>
  <c r="G198" i="31" s="1"/>
  <c r="G199" i="31" s="1"/>
  <c r="G200" i="31" s="1"/>
  <c r="G201" i="31" s="1"/>
  <c r="G202" i="31" s="1"/>
  <c r="G203" i="31" s="1"/>
  <c r="G204" i="31" s="1"/>
  <c r="G205" i="31" s="1"/>
  <c r="G206" i="31" s="1"/>
  <c r="G207" i="31" s="1"/>
  <c r="G208" i="31" s="1"/>
  <c r="G209" i="31" s="1"/>
  <c r="G210" i="31" s="1"/>
  <c r="G211" i="31" s="1"/>
  <c r="G212" i="31" s="1"/>
  <c r="G213" i="31" s="1"/>
  <c r="G214" i="31" s="1"/>
  <c r="G215" i="31" s="1"/>
  <c r="G216" i="31" s="1"/>
  <c r="G217" i="31" s="1"/>
  <c r="G218" i="31" s="1"/>
  <c r="G219" i="31" s="1"/>
  <c r="G220" i="31" s="1"/>
  <c r="G221" i="31" s="1"/>
  <c r="G222" i="31" s="1"/>
  <c r="G223" i="31" s="1"/>
  <c r="G224" i="31" s="1"/>
  <c r="G225" i="31" s="1"/>
  <c r="G226" i="31" s="1"/>
  <c r="G227" i="31" s="1"/>
  <c r="G228" i="31" s="1"/>
  <c r="G229" i="31" s="1"/>
  <c r="G230" i="31" s="1"/>
  <c r="G231" i="31" s="1"/>
  <c r="G232" i="31" s="1"/>
  <c r="G233" i="31" s="1"/>
  <c r="G234" i="31" s="1"/>
  <c r="G235" i="31" s="1"/>
  <c r="G236" i="31" s="1"/>
  <c r="G237" i="31" s="1"/>
  <c r="G238" i="31" s="1"/>
  <c r="G239" i="31" s="1"/>
  <c r="G240" i="31" s="1"/>
  <c r="G241" i="31" s="1"/>
  <c r="G242" i="31" s="1"/>
  <c r="G243" i="31" s="1"/>
  <c r="G244" i="31" s="1"/>
  <c r="G245" i="31" s="1"/>
  <c r="G246" i="31" s="1"/>
  <c r="G247" i="31" s="1"/>
  <c r="G248" i="31" s="1"/>
  <c r="G249" i="31" s="1"/>
  <c r="G250" i="31" s="1"/>
  <c r="G251" i="31" s="1"/>
  <c r="G252" i="31" s="1"/>
  <c r="G253" i="31" s="1"/>
  <c r="G254" i="31" s="1"/>
  <c r="G255" i="31" s="1"/>
  <c r="G256" i="31" s="1"/>
  <c r="G257" i="31" s="1"/>
  <c r="G258" i="31" s="1"/>
  <c r="G259" i="31" s="1"/>
  <c r="G260" i="31" s="1"/>
  <c r="G261" i="31" s="1"/>
  <c r="G262" i="31" s="1"/>
  <c r="G263" i="31" s="1"/>
  <c r="G264" i="31" s="1"/>
  <c r="G265" i="31" s="1"/>
  <c r="G266" i="31" s="1"/>
  <c r="G267" i="31" s="1"/>
  <c r="G268" i="31" s="1"/>
  <c r="G269" i="31" s="1"/>
  <c r="G270" i="31" s="1"/>
  <c r="G271" i="31" s="1"/>
  <c r="G272" i="31" s="1"/>
  <c r="G273" i="31" s="1"/>
  <c r="G274" i="31" s="1"/>
  <c r="G275" i="31" s="1"/>
  <c r="G276" i="31" s="1"/>
  <c r="G277" i="31" s="1"/>
  <c r="G278" i="31" s="1"/>
  <c r="G279" i="31" s="1"/>
  <c r="G280" i="31" s="1"/>
  <c r="G281" i="31" s="1"/>
  <c r="G282" i="31" s="1"/>
  <c r="G283" i="31" s="1"/>
  <c r="G284" i="31" s="1"/>
  <c r="G285" i="31" s="1"/>
  <c r="G286" i="31" s="1"/>
  <c r="G287" i="31" s="1"/>
  <c r="G288" i="31" s="1"/>
  <c r="G289" i="31" s="1"/>
  <c r="G290" i="31" s="1"/>
  <c r="G291" i="31" s="1"/>
  <c r="G292" i="31" s="1"/>
  <c r="G293" i="31" s="1"/>
  <c r="G294" i="31" s="1"/>
  <c r="G295" i="31" s="1"/>
  <c r="G296" i="31" s="1"/>
  <c r="G297" i="31" s="1"/>
  <c r="G298" i="31" s="1"/>
  <c r="G299" i="31" s="1"/>
  <c r="G300" i="31" s="1"/>
  <c r="G301" i="31" s="1"/>
  <c r="G302" i="31" s="1"/>
  <c r="G303" i="31" s="1"/>
  <c r="G304" i="31" s="1"/>
  <c r="G305" i="31" s="1"/>
  <c r="G306" i="31" s="1"/>
  <c r="G307" i="31" s="1"/>
  <c r="G308" i="31" s="1"/>
  <c r="G309" i="31" s="1"/>
  <c r="G310" i="31" s="1"/>
  <c r="G311" i="31" s="1"/>
  <c r="G312" i="31" s="1"/>
  <c r="G313" i="31" s="1"/>
  <c r="G314" i="31" s="1"/>
  <c r="G315" i="31" s="1"/>
  <c r="G316" i="31" s="1"/>
  <c r="G317" i="31" s="1"/>
  <c r="G318" i="31" s="1"/>
  <c r="G319" i="31" s="1"/>
  <c r="G320" i="31" s="1"/>
  <c r="G321" i="31" s="1"/>
  <c r="G322" i="31" s="1"/>
  <c r="G323" i="31" s="1"/>
  <c r="G324" i="31" s="1"/>
  <c r="G325" i="31" s="1"/>
  <c r="G326" i="31" s="1"/>
  <c r="G327" i="31" s="1"/>
  <c r="G328" i="31" s="1"/>
  <c r="G329" i="31" s="1"/>
  <c r="G330" i="31" s="1"/>
  <c r="G331" i="31" s="1"/>
  <c r="G332" i="31" s="1"/>
  <c r="G333" i="31" s="1"/>
  <c r="G334" i="31" s="1"/>
  <c r="G335" i="31" s="1"/>
  <c r="G336" i="31" s="1"/>
  <c r="G337" i="31" s="1"/>
  <c r="G338" i="31" s="1"/>
  <c r="G339" i="31" s="1"/>
  <c r="G340" i="31" s="1"/>
  <c r="G341" i="31" s="1"/>
  <c r="G342" i="31" s="1"/>
  <c r="G343" i="31" s="1"/>
  <c r="G344" i="31" s="1"/>
  <c r="G345" i="31" s="1"/>
  <c r="G346" i="31" s="1"/>
  <c r="G347" i="31" s="1"/>
  <c r="G348" i="31" s="1"/>
  <c r="G349" i="31" s="1"/>
  <c r="G350" i="31" s="1"/>
  <c r="G351" i="31" s="1"/>
  <c r="G352" i="31" s="1"/>
  <c r="G353" i="31" s="1"/>
  <c r="G354" i="31" s="1"/>
  <c r="G355" i="31" s="1"/>
  <c r="G356" i="31" s="1"/>
  <c r="G357" i="31" s="1"/>
  <c r="G358" i="31" s="1"/>
  <c r="G359" i="31" s="1"/>
  <c r="G360" i="31" s="1"/>
  <c r="G361" i="31" s="1"/>
  <c r="G362" i="31" s="1"/>
  <c r="G363" i="31" s="1"/>
  <c r="G364" i="31" s="1"/>
  <c r="G365" i="31" s="1"/>
  <c r="G366" i="31" s="1"/>
  <c r="G367" i="31" s="1"/>
  <c r="G368" i="31" s="1"/>
  <c r="G369" i="31" s="1"/>
  <c r="G370" i="31" s="1"/>
  <c r="G371" i="31" s="1"/>
  <c r="G372" i="31" s="1"/>
  <c r="G373" i="31" s="1"/>
  <c r="G374" i="31" s="1"/>
  <c r="G375" i="31" s="1"/>
  <c r="G376" i="31" s="1"/>
  <c r="G377" i="31" s="1"/>
  <c r="G378" i="31" s="1"/>
  <c r="G379" i="31" s="1"/>
  <c r="G380" i="31" s="1"/>
  <c r="G381" i="31" s="1"/>
  <c r="G382" i="31" s="1"/>
  <c r="G383" i="31" s="1"/>
  <c r="G384" i="31" s="1"/>
  <c r="G385" i="31" s="1"/>
  <c r="G386" i="31" s="1"/>
  <c r="G387" i="31" s="1"/>
  <c r="G388" i="31" s="1"/>
  <c r="G389" i="31" s="1"/>
  <c r="G390" i="31" s="1"/>
  <c r="G391" i="31" s="1"/>
  <c r="G392" i="31" s="1"/>
  <c r="G393" i="31" s="1"/>
  <c r="G394" i="31" s="1"/>
  <c r="G395" i="31" s="1"/>
  <c r="G396" i="31" s="1"/>
  <c r="G397" i="31" s="1"/>
  <c r="G398" i="31" s="1"/>
  <c r="G399" i="31" s="1"/>
  <c r="G400" i="31" s="1"/>
  <c r="G401" i="31" s="1"/>
  <c r="G402" i="31" s="1"/>
  <c r="G403" i="31" s="1"/>
  <c r="G404" i="31" s="1"/>
  <c r="G405" i="31" s="1"/>
  <c r="G406" i="31" s="1"/>
  <c r="G407" i="31" s="1"/>
  <c r="G408" i="31" s="1"/>
  <c r="G409" i="31" s="1"/>
  <c r="G410" i="31" s="1"/>
  <c r="G411" i="31" s="1"/>
  <c r="G412" i="31" s="1"/>
  <c r="G413" i="31" s="1"/>
  <c r="G414" i="31" s="1"/>
  <c r="G415" i="31" s="1"/>
  <c r="G416" i="31" s="1"/>
  <c r="G417" i="31" s="1"/>
  <c r="G418" i="31" s="1"/>
  <c r="G419" i="31" s="1"/>
  <c r="G420" i="31" s="1"/>
  <c r="G421" i="31" s="1"/>
  <c r="G422" i="31" s="1"/>
  <c r="G423" i="31" s="1"/>
  <c r="G424" i="31" s="1"/>
  <c r="G425" i="31" s="1"/>
  <c r="G426" i="31" s="1"/>
  <c r="G427" i="31" s="1"/>
  <c r="G428" i="31" s="1"/>
  <c r="G429" i="31" s="1"/>
  <c r="G430" i="31" s="1"/>
  <c r="G431" i="31" s="1"/>
  <c r="G432" i="31" s="1"/>
  <c r="G433" i="31" s="1"/>
  <c r="G434" i="31" s="1"/>
  <c r="G435" i="31" s="1"/>
  <c r="G436" i="31" s="1"/>
  <c r="G437" i="31" s="1"/>
  <c r="G438" i="31" s="1"/>
  <c r="G439" i="31" s="1"/>
  <c r="G440" i="31" s="1"/>
  <c r="G441" i="31" s="1"/>
  <c r="G442" i="31" s="1"/>
  <c r="G443" i="31" s="1"/>
  <c r="G444" i="31" s="1"/>
  <c r="G445" i="31" s="1"/>
  <c r="G446" i="31" s="1"/>
  <c r="G447" i="31" s="1"/>
  <c r="G448" i="31" s="1"/>
  <c r="G449" i="31" s="1"/>
  <c r="G450" i="31" s="1"/>
  <c r="G451" i="31" s="1"/>
  <c r="G452" i="31" s="1"/>
  <c r="G453" i="31" s="1"/>
  <c r="G454" i="31" s="1"/>
  <c r="G455" i="31" s="1"/>
  <c r="G456" i="31" s="1"/>
  <c r="G457" i="31" s="1"/>
  <c r="G458" i="31" s="1"/>
  <c r="G459" i="31" s="1"/>
  <c r="G460" i="31" s="1"/>
  <c r="G461" i="31" s="1"/>
  <c r="G462" i="31" s="1"/>
  <c r="G463" i="31" s="1"/>
  <c r="G464" i="31" s="1"/>
  <c r="G465" i="31" s="1"/>
  <c r="G466" i="31" s="1"/>
  <c r="G467" i="31" s="1"/>
  <c r="G468" i="31" s="1"/>
  <c r="G469" i="31" s="1"/>
  <c r="G470" i="31" s="1"/>
  <c r="G471" i="31" s="1"/>
  <c r="G472" i="31" s="1"/>
  <c r="G473" i="31" s="1"/>
  <c r="G474" i="31" s="1"/>
  <c r="G475" i="31" s="1"/>
  <c r="G476" i="31" s="1"/>
  <c r="G477" i="31" s="1"/>
  <c r="G478" i="31" s="1"/>
  <c r="G479" i="31" s="1"/>
  <c r="G480" i="31" s="1"/>
  <c r="G481" i="31" s="1"/>
  <c r="G482" i="31" s="1"/>
  <c r="G483" i="31" s="1"/>
  <c r="G484" i="31" s="1"/>
  <c r="G485" i="31" s="1"/>
  <c r="G486" i="31" s="1"/>
  <c r="G487" i="31" s="1"/>
  <c r="G488" i="31" s="1"/>
  <c r="G489" i="31" s="1"/>
  <c r="G490" i="31" s="1"/>
  <c r="G491" i="31" s="1"/>
  <c r="G492" i="31" s="1"/>
  <c r="G493" i="31" s="1"/>
  <c r="G494" i="31" s="1"/>
  <c r="G495" i="31" s="1"/>
  <c r="G496" i="31" s="1"/>
  <c r="G497" i="31" s="1"/>
  <c r="G498" i="31" s="1"/>
  <c r="G499" i="31" s="1"/>
  <c r="G500" i="31" s="1"/>
  <c r="G501" i="31" s="1"/>
  <c r="G502" i="31" s="1"/>
  <c r="G503" i="31" s="1"/>
  <c r="G504" i="31" s="1"/>
  <c r="G505" i="31" s="1"/>
  <c r="G506" i="31" s="1"/>
  <c r="G507" i="31" s="1"/>
  <c r="G508" i="31" s="1"/>
  <c r="G509" i="31" s="1"/>
  <c r="G510" i="31" s="1"/>
  <c r="G511" i="31" s="1"/>
  <c r="G512" i="31" s="1"/>
  <c r="G513" i="31" s="1"/>
  <c r="G514" i="31" s="1"/>
  <c r="G515" i="31" s="1"/>
  <c r="G516" i="31" s="1"/>
  <c r="G517" i="31" s="1"/>
  <c r="G518" i="31" s="1"/>
  <c r="G519" i="31" s="1"/>
  <c r="G520" i="31" s="1"/>
  <c r="G521" i="31" s="1"/>
  <c r="G522" i="31" s="1"/>
  <c r="G523" i="31" s="1"/>
  <c r="G524" i="31" s="1"/>
  <c r="G525" i="31" s="1"/>
  <c r="G526" i="31" s="1"/>
  <c r="G527" i="31" s="1"/>
  <c r="G528" i="31" s="1"/>
  <c r="G529" i="31" s="1"/>
  <c r="G530" i="31" s="1"/>
  <c r="G531" i="31" s="1"/>
  <c r="G532" i="31" s="1"/>
  <c r="G533" i="31" s="1"/>
  <c r="G534" i="31" s="1"/>
  <c r="G535" i="31" s="1"/>
  <c r="G536" i="31" s="1"/>
  <c r="G537" i="31" s="1"/>
  <c r="G538" i="31" s="1"/>
  <c r="G539" i="31" s="1"/>
  <c r="G540" i="31" s="1"/>
  <c r="G541" i="31" s="1"/>
  <c r="G542" i="31" s="1"/>
  <c r="G543" i="31" s="1"/>
  <c r="G544" i="31" s="1"/>
  <c r="G545" i="31" s="1"/>
  <c r="G546" i="31" s="1"/>
  <c r="G547" i="31" s="1"/>
  <c r="G548" i="31" s="1"/>
  <c r="G549" i="31" s="1"/>
  <c r="G550" i="31" s="1"/>
  <c r="G551" i="31" s="1"/>
  <c r="G552" i="31" s="1"/>
  <c r="G553" i="31" s="1"/>
  <c r="G554" i="31" s="1"/>
  <c r="G555" i="31" s="1"/>
  <c r="G556" i="31" s="1"/>
  <c r="G557" i="31" s="1"/>
  <c r="G558" i="31" s="1"/>
  <c r="G559" i="31" s="1"/>
  <c r="G560" i="31" s="1"/>
  <c r="G561" i="31" s="1"/>
  <c r="G562" i="31" s="1"/>
  <c r="G563" i="31" s="1"/>
  <c r="G564" i="31" s="1"/>
  <c r="G565" i="31" s="1"/>
  <c r="G566" i="31" s="1"/>
  <c r="G567" i="31" s="1"/>
  <c r="G568" i="31" s="1"/>
  <c r="G569" i="31" s="1"/>
  <c r="G570" i="31" s="1"/>
  <c r="G571" i="31" s="1"/>
  <c r="G572" i="31" s="1"/>
  <c r="G573" i="31" s="1"/>
  <c r="G574" i="31" s="1"/>
  <c r="G575" i="31" s="1"/>
  <c r="G576" i="31" s="1"/>
  <c r="G577" i="31" s="1"/>
  <c r="G578" i="31" s="1"/>
  <c r="G579" i="31" s="1"/>
  <c r="G580" i="31" s="1"/>
  <c r="G581" i="31" s="1"/>
  <c r="G582" i="31" s="1"/>
  <c r="G583" i="31" s="1"/>
  <c r="G584" i="31" s="1"/>
  <c r="G585" i="31" s="1"/>
  <c r="G586" i="31" s="1"/>
  <c r="G587" i="31" s="1"/>
  <c r="G588" i="31" s="1"/>
  <c r="G589" i="31" s="1"/>
  <c r="G590" i="31" s="1"/>
  <c r="G591" i="31" s="1"/>
  <c r="G592" i="31" s="1"/>
  <c r="G593" i="31" s="1"/>
  <c r="G594" i="31" s="1"/>
  <c r="G595" i="31" s="1"/>
  <c r="G596" i="31" s="1"/>
  <c r="G597" i="31" s="1"/>
  <c r="G598" i="31" s="1"/>
  <c r="G599" i="31" s="1"/>
  <c r="G600" i="31" s="1"/>
  <c r="G601" i="31" s="1"/>
  <c r="G602" i="31" s="1"/>
  <c r="G603" i="31" s="1"/>
  <c r="G604" i="31" s="1"/>
  <c r="G605" i="31" s="1"/>
  <c r="G606" i="31" s="1"/>
  <c r="G607" i="31" s="1"/>
  <c r="G608" i="31" s="1"/>
  <c r="G609" i="31" s="1"/>
  <c r="G610" i="31" s="1"/>
  <c r="G611" i="31" s="1"/>
  <c r="G612" i="31" s="1"/>
  <c r="G613" i="31" s="1"/>
  <c r="G614" i="31" s="1"/>
  <c r="G615" i="31" s="1"/>
  <c r="G616" i="31" s="1"/>
  <c r="G617" i="31" s="1"/>
  <c r="G618" i="31" s="1"/>
  <c r="G619" i="31" s="1"/>
  <c r="G620" i="31" s="1"/>
  <c r="G621" i="31" s="1"/>
  <c r="G622" i="31" s="1"/>
  <c r="G623" i="31" s="1"/>
  <c r="G624" i="31" s="1"/>
  <c r="G625" i="31" s="1"/>
  <c r="G626" i="31" s="1"/>
  <c r="G627" i="31" s="1"/>
  <c r="G628" i="31" s="1"/>
  <c r="G629" i="31" s="1"/>
  <c r="G630" i="31" s="1"/>
  <c r="G631" i="31" s="1"/>
  <c r="G632" i="31" s="1"/>
  <c r="G633" i="31" s="1"/>
  <c r="G634" i="31" s="1"/>
  <c r="G635" i="31" s="1"/>
  <c r="G636" i="31" s="1"/>
  <c r="G637" i="31" s="1"/>
  <c r="G638" i="31" s="1"/>
  <c r="G639" i="31" s="1"/>
  <c r="G640" i="31" s="1"/>
  <c r="G641" i="31" s="1"/>
  <c r="G642" i="31" s="1"/>
  <c r="G643" i="31" s="1"/>
  <c r="G644" i="31" s="1"/>
  <c r="G645" i="31" s="1"/>
  <c r="G646" i="31" s="1"/>
  <c r="G647" i="31" s="1"/>
  <c r="G648" i="31" s="1"/>
  <c r="G649" i="31" s="1"/>
  <c r="G650" i="31" s="1"/>
  <c r="G651" i="31" s="1"/>
  <c r="G652" i="31" s="1"/>
  <c r="G653" i="31" s="1"/>
  <c r="G654" i="31" s="1"/>
  <c r="G655" i="31" s="1"/>
  <c r="G656" i="31" s="1"/>
  <c r="G657" i="31" s="1"/>
  <c r="G658" i="31" s="1"/>
  <c r="G659" i="31" s="1"/>
  <c r="G660" i="31" s="1"/>
  <c r="G661" i="31" s="1"/>
  <c r="G662" i="31" s="1"/>
  <c r="G663" i="31" s="1"/>
  <c r="G664" i="31" s="1"/>
  <c r="G665" i="31" s="1"/>
  <c r="G666" i="31" s="1"/>
  <c r="G667" i="31" s="1"/>
  <c r="G668" i="31" s="1"/>
  <c r="G669" i="31" s="1"/>
  <c r="G670" i="31" s="1"/>
  <c r="G671" i="31" s="1"/>
  <c r="G672" i="31" s="1"/>
  <c r="G673" i="31" s="1"/>
  <c r="G674" i="31" s="1"/>
  <c r="G675" i="31" s="1"/>
  <c r="G676" i="31" s="1"/>
  <c r="G677" i="31" s="1"/>
  <c r="G678" i="31" s="1"/>
  <c r="G679" i="31" s="1"/>
  <c r="G680" i="31" s="1"/>
  <c r="G681" i="31" s="1"/>
  <c r="G682" i="31" s="1"/>
  <c r="G683" i="31" s="1"/>
  <c r="G684" i="31" s="1"/>
  <c r="G685" i="31" s="1"/>
  <c r="G686" i="31" s="1"/>
  <c r="G687" i="31" s="1"/>
  <c r="G688" i="31" s="1"/>
  <c r="G689" i="31" s="1"/>
  <c r="G690" i="31" s="1"/>
  <c r="G691" i="31" s="1"/>
  <c r="G692" i="31" s="1"/>
  <c r="G693" i="31" s="1"/>
  <c r="G694" i="31" s="1"/>
  <c r="G695" i="31" s="1"/>
  <c r="G696" i="31" s="1"/>
  <c r="G697" i="31" s="1"/>
  <c r="G698" i="31" s="1"/>
  <c r="G699" i="31" s="1"/>
  <c r="G700" i="31" s="1"/>
  <c r="G701" i="31" s="1"/>
  <c r="G702" i="31" s="1"/>
  <c r="G703" i="31" s="1"/>
  <c r="G704" i="31" s="1"/>
  <c r="G705" i="31" s="1"/>
  <c r="G706" i="31" s="1"/>
  <c r="G707" i="31" s="1"/>
  <c r="G708" i="31" s="1"/>
  <c r="G709" i="31" s="1"/>
  <c r="G710" i="31" s="1"/>
  <c r="G711" i="31" s="1"/>
  <c r="G712" i="31" s="1"/>
  <c r="G713" i="31" s="1"/>
  <c r="G714" i="31" s="1"/>
  <c r="G715" i="31" s="1"/>
  <c r="G716" i="31" s="1"/>
  <c r="G717" i="31" s="1"/>
  <c r="G718" i="31" s="1"/>
  <c r="G719" i="31" s="1"/>
  <c r="G720" i="31" s="1"/>
  <c r="G721" i="31" s="1"/>
  <c r="G722" i="31" s="1"/>
  <c r="G723" i="31" s="1"/>
  <c r="G724" i="31" s="1"/>
  <c r="G725" i="31" s="1"/>
  <c r="G726" i="31" s="1"/>
  <c r="G727" i="31" s="1"/>
  <c r="G728" i="31" s="1"/>
  <c r="G729" i="31" s="1"/>
  <c r="G730" i="31" s="1"/>
  <c r="G731" i="31" s="1"/>
  <c r="G732" i="31" s="1"/>
  <c r="G733" i="31" s="1"/>
  <c r="G734" i="31" s="1"/>
  <c r="G735" i="31" s="1"/>
  <c r="G736" i="31" s="1"/>
  <c r="G737" i="31" s="1"/>
  <c r="G738" i="31" s="1"/>
  <c r="G739" i="31" s="1"/>
  <c r="G740" i="31" s="1"/>
  <c r="G741" i="31" s="1"/>
  <c r="G742" i="31" s="1"/>
  <c r="G743" i="31" s="1"/>
  <c r="G744" i="31" s="1"/>
  <c r="G745" i="31" s="1"/>
  <c r="G746" i="31" s="1"/>
  <c r="G747" i="31" s="1"/>
  <c r="G748" i="31" s="1"/>
  <c r="G749" i="31" s="1"/>
  <c r="G750" i="31" s="1"/>
  <c r="G751" i="31" s="1"/>
  <c r="G752" i="31" s="1"/>
  <c r="G753" i="31" s="1"/>
  <c r="G754" i="31" s="1"/>
  <c r="G755" i="31" s="1"/>
  <c r="G756" i="31" s="1"/>
  <c r="G757" i="31" s="1"/>
  <c r="G758" i="31" s="1"/>
  <c r="G759" i="31" s="1"/>
  <c r="G760" i="31" s="1"/>
  <c r="G761" i="31" s="1"/>
  <c r="G762" i="31" s="1"/>
  <c r="G763" i="31" s="1"/>
  <c r="G764" i="31" s="1"/>
  <c r="G765" i="31" s="1"/>
  <c r="G766" i="31" s="1"/>
  <c r="G767" i="31" s="1"/>
  <c r="G768" i="31" s="1"/>
  <c r="G769" i="31" s="1"/>
  <c r="G770" i="31" s="1"/>
  <c r="G771" i="31" s="1"/>
  <c r="G772" i="31" s="1"/>
  <c r="G773" i="31" s="1"/>
  <c r="G774" i="31" s="1"/>
  <c r="G775" i="31" s="1"/>
  <c r="G776" i="31" s="1"/>
  <c r="G777" i="31" s="1"/>
  <c r="G778" i="31" s="1"/>
  <c r="G779" i="31" s="1"/>
  <c r="G780" i="31" s="1"/>
  <c r="G781" i="31" s="1"/>
  <c r="G782" i="31" s="1"/>
  <c r="G783" i="31" s="1"/>
  <c r="G784" i="31" s="1"/>
  <c r="G785" i="31" s="1"/>
  <c r="G786" i="31" s="1"/>
  <c r="G787" i="31" s="1"/>
  <c r="G788" i="31" s="1"/>
  <c r="G789" i="31" s="1"/>
  <c r="G790" i="31" s="1"/>
  <c r="G791" i="31" s="1"/>
  <c r="G792" i="31" s="1"/>
  <c r="G793" i="31" s="1"/>
  <c r="G794" i="31" s="1"/>
  <c r="G795" i="31" s="1"/>
  <c r="G796" i="31" s="1"/>
  <c r="G797" i="31" s="1"/>
  <c r="G798" i="31" s="1"/>
  <c r="G799" i="31" s="1"/>
  <c r="G800" i="31" s="1"/>
  <c r="G801" i="31" s="1"/>
  <c r="G802" i="31" s="1"/>
  <c r="G803" i="31" s="1"/>
  <c r="G804" i="31" s="1"/>
  <c r="G805" i="31" s="1"/>
  <c r="G806" i="31" s="1"/>
  <c r="G807" i="31" s="1"/>
  <c r="G808" i="31" s="1"/>
  <c r="G809" i="31" s="1"/>
  <c r="G810" i="31" s="1"/>
  <c r="G811" i="31" s="1"/>
  <c r="G812" i="31" s="1"/>
  <c r="G813" i="31" s="1"/>
  <c r="G814" i="31" s="1"/>
  <c r="G815" i="31" s="1"/>
  <c r="G816" i="31" s="1"/>
  <c r="G817" i="31" s="1"/>
  <c r="G818" i="31" s="1"/>
  <c r="G819" i="31" s="1"/>
  <c r="G820" i="31" s="1"/>
  <c r="G821" i="31" s="1"/>
  <c r="G822" i="31" s="1"/>
  <c r="G823" i="31" s="1"/>
  <c r="G824" i="31" s="1"/>
  <c r="G825" i="31" s="1"/>
  <c r="G826" i="31" s="1"/>
  <c r="G827" i="31" s="1"/>
  <c r="G828" i="31" s="1"/>
  <c r="G829" i="31" s="1"/>
  <c r="G830" i="31" s="1"/>
  <c r="G831" i="31" s="1"/>
  <c r="G832" i="31" s="1"/>
  <c r="G833" i="31" s="1"/>
  <c r="G834" i="31" s="1"/>
  <c r="G835" i="31" s="1"/>
  <c r="G836" i="31" s="1"/>
  <c r="G837" i="31" s="1"/>
  <c r="G838" i="31" s="1"/>
  <c r="G839" i="31" s="1"/>
  <c r="G840" i="31" s="1"/>
  <c r="G841" i="31" s="1"/>
  <c r="G842" i="31" s="1"/>
  <c r="G843" i="31" s="1"/>
  <c r="G844" i="31" s="1"/>
  <c r="G845" i="31" s="1"/>
  <c r="G846" i="31" s="1"/>
  <c r="G847" i="31" s="1"/>
  <c r="G848" i="31" s="1"/>
  <c r="G849" i="31" s="1"/>
  <c r="G850" i="31" s="1"/>
  <c r="G851" i="31" s="1"/>
  <c r="G852" i="31" s="1"/>
  <c r="G853" i="31" s="1"/>
  <c r="G854" i="31" s="1"/>
  <c r="G855" i="31" s="1"/>
  <c r="G856" i="31" s="1"/>
  <c r="G857" i="31" s="1"/>
  <c r="G858" i="31" s="1"/>
  <c r="G859" i="31" s="1"/>
  <c r="G860" i="31" s="1"/>
  <c r="G861" i="31" s="1"/>
  <c r="G862" i="31" s="1"/>
  <c r="G863" i="31" s="1"/>
  <c r="G864" i="31" s="1"/>
  <c r="G865" i="31" s="1"/>
  <c r="G866" i="31" s="1"/>
  <c r="G867" i="31" s="1"/>
  <c r="G868" i="31" s="1"/>
  <c r="G869" i="31" s="1"/>
  <c r="G870" i="31" s="1"/>
  <c r="G871" i="31" s="1"/>
  <c r="G872" i="31" s="1"/>
  <c r="G873" i="31" s="1"/>
  <c r="G874" i="31" s="1"/>
  <c r="G875" i="31" s="1"/>
  <c r="G876" i="31" s="1"/>
  <c r="G877" i="31" s="1"/>
  <c r="G878" i="31" s="1"/>
  <c r="G879" i="31" s="1"/>
  <c r="G880" i="31" s="1"/>
  <c r="G881" i="31" s="1"/>
  <c r="G882" i="31" s="1"/>
  <c r="G883" i="31" s="1"/>
  <c r="G884" i="31" s="1"/>
  <c r="G885" i="31" s="1"/>
  <c r="G886" i="31" s="1"/>
  <c r="G887" i="31" s="1"/>
  <c r="G888" i="31" s="1"/>
  <c r="G889" i="31" s="1"/>
  <c r="G890" i="31" s="1"/>
  <c r="G891" i="31" s="1"/>
  <c r="G892" i="31" s="1"/>
  <c r="G893" i="31" s="1"/>
  <c r="G894" i="31" s="1"/>
  <c r="G895" i="31" s="1"/>
  <c r="G896" i="31" s="1"/>
  <c r="G897" i="31" s="1"/>
  <c r="G898" i="31" s="1"/>
  <c r="G899" i="31" s="1"/>
  <c r="G900" i="31" s="1"/>
  <c r="G901" i="31" s="1"/>
  <c r="G902" i="31" s="1"/>
  <c r="G903" i="31" s="1"/>
  <c r="G904" i="31" s="1"/>
  <c r="G905" i="31" s="1"/>
  <c r="G906" i="31" s="1"/>
  <c r="G907" i="31" s="1"/>
  <c r="G908" i="31" s="1"/>
  <c r="G909" i="31" s="1"/>
  <c r="G910" i="31" s="1"/>
  <c r="G911" i="31" s="1"/>
  <c r="G912" i="31" s="1"/>
  <c r="G913" i="31" s="1"/>
  <c r="G914" i="31" s="1"/>
  <c r="G915" i="31" s="1"/>
  <c r="G916" i="31" s="1"/>
  <c r="G917" i="31" s="1"/>
  <c r="G918" i="31" s="1"/>
  <c r="G919" i="31" s="1"/>
  <c r="G920" i="31" s="1"/>
  <c r="G921" i="31" s="1"/>
  <c r="G922" i="31" s="1"/>
  <c r="G923" i="31" s="1"/>
  <c r="G924" i="31" s="1"/>
  <c r="G925" i="31" s="1"/>
  <c r="G926" i="31" s="1"/>
  <c r="G927" i="31" s="1"/>
  <c r="G928" i="31" s="1"/>
  <c r="G929" i="31" s="1"/>
  <c r="G930" i="31" s="1"/>
  <c r="G931" i="31" s="1"/>
  <c r="G932" i="31" s="1"/>
  <c r="G933" i="31" s="1"/>
  <c r="G934" i="31" s="1"/>
  <c r="G935" i="31" s="1"/>
  <c r="G936" i="31" s="1"/>
  <c r="G937" i="31" s="1"/>
  <c r="G938" i="31" s="1"/>
  <c r="G939" i="31" s="1"/>
  <c r="G940" i="31" s="1"/>
  <c r="G941" i="31" s="1"/>
  <c r="G942" i="31" s="1"/>
  <c r="G943" i="31" s="1"/>
  <c r="G944" i="31" s="1"/>
  <c r="G945" i="31" s="1"/>
  <c r="G946" i="31" s="1"/>
  <c r="G947" i="31" s="1"/>
  <c r="G948" i="31" s="1"/>
  <c r="G949" i="31" s="1"/>
  <c r="G950" i="31" s="1"/>
  <c r="G951" i="31" s="1"/>
  <c r="G952" i="31" s="1"/>
  <c r="G953" i="31" s="1"/>
  <c r="G954" i="31" s="1"/>
  <c r="G955" i="31" s="1"/>
  <c r="G956" i="31" s="1"/>
  <c r="G957" i="31" s="1"/>
  <c r="G958" i="31" s="1"/>
  <c r="G959" i="31" s="1"/>
  <c r="G960" i="31" s="1"/>
  <c r="G961" i="31" s="1"/>
  <c r="G962" i="31" s="1"/>
  <c r="G963" i="31" s="1"/>
  <c r="G964" i="31" s="1"/>
  <c r="G965" i="31" s="1"/>
  <c r="G966" i="31" s="1"/>
  <c r="G967" i="31" s="1"/>
  <c r="G968" i="31" s="1"/>
  <c r="G969" i="31" s="1"/>
  <c r="G970" i="31" s="1"/>
  <c r="G971" i="31" s="1"/>
  <c r="G972" i="31" s="1"/>
  <c r="G973" i="31" s="1"/>
  <c r="G974" i="31" s="1"/>
  <c r="G975" i="31" s="1"/>
  <c r="G976" i="31" s="1"/>
  <c r="G977" i="31" s="1"/>
  <c r="G978" i="31" s="1"/>
  <c r="G979" i="31" s="1"/>
  <c r="G980" i="31" s="1"/>
  <c r="G981" i="31" s="1"/>
  <c r="G982" i="31" s="1"/>
  <c r="G983" i="31" s="1"/>
  <c r="G984" i="31" s="1"/>
  <c r="G985" i="31" s="1"/>
  <c r="G986" i="31" s="1"/>
  <c r="G987" i="31" s="1"/>
  <c r="G988" i="31" s="1"/>
  <c r="G989" i="31" s="1"/>
  <c r="G990" i="31" s="1"/>
  <c r="G991" i="31" s="1"/>
  <c r="G992" i="31" s="1"/>
  <c r="G993" i="31" s="1"/>
  <c r="G994" i="31" s="1"/>
  <c r="G995" i="31" s="1"/>
  <c r="G996" i="31" s="1"/>
  <c r="G997" i="31" s="1"/>
  <c r="G998" i="31" s="1"/>
  <c r="G999" i="31" s="1"/>
  <c r="G1000" i="31" s="1"/>
  <c r="G1001" i="31" s="1"/>
  <c r="G1002" i="31" s="1"/>
  <c r="G1003" i="31" s="1"/>
  <c r="G1004" i="31" s="1"/>
  <c r="G1005" i="31" s="1"/>
  <c r="G1006" i="31" s="1"/>
  <c r="G1007" i="31" s="1"/>
  <c r="G1008" i="31" s="1"/>
  <c r="G1009" i="31" s="1"/>
  <c r="G1010" i="31" s="1"/>
  <c r="G1011" i="31" s="1"/>
  <c r="G1012" i="31" s="1"/>
  <c r="G1013" i="31" s="1"/>
  <c r="G1014" i="31" s="1"/>
  <c r="G1015" i="31" s="1"/>
  <c r="G1016" i="31" s="1"/>
  <c r="G1017" i="31" s="1"/>
  <c r="G1018" i="31" s="1"/>
  <c r="G1019" i="31" s="1"/>
  <c r="G1020" i="31" s="1"/>
  <c r="G1021" i="31" s="1"/>
  <c r="G1022" i="31" s="1"/>
  <c r="G1023" i="31" s="1"/>
  <c r="G1024" i="31" s="1"/>
  <c r="G1025" i="31" s="1"/>
  <c r="G1026" i="31" s="1"/>
  <c r="G1027" i="31" s="1"/>
  <c r="G1028" i="31" s="1"/>
  <c r="G1029" i="31" s="1"/>
  <c r="G1030" i="31" s="1"/>
  <c r="G1031" i="31" s="1"/>
  <c r="G1032" i="31" s="1"/>
  <c r="G1033" i="31" s="1"/>
  <c r="G1034" i="31" s="1"/>
  <c r="G1035" i="31" s="1"/>
  <c r="G1036" i="31" s="1"/>
  <c r="G1037" i="31" s="1"/>
  <c r="G1038" i="31" s="1"/>
  <c r="G1039" i="31" s="1"/>
  <c r="G1040" i="31" s="1"/>
  <c r="G1041" i="31" s="1"/>
  <c r="G1042" i="31" s="1"/>
  <c r="G1043" i="31" s="1"/>
  <c r="G1044" i="31" s="1"/>
  <c r="G1045" i="31" s="1"/>
  <c r="G1046" i="31" s="1"/>
  <c r="G1047" i="31" s="1"/>
  <c r="G1048" i="31" s="1"/>
  <c r="G1049" i="31" s="1"/>
  <c r="G1050" i="31" s="1"/>
  <c r="G1051" i="31" s="1"/>
  <c r="G1052" i="31" s="1"/>
  <c r="G1053" i="31" s="1"/>
  <c r="G1054" i="31" s="1"/>
  <c r="G1055" i="31" s="1"/>
  <c r="G1056" i="31" s="1"/>
  <c r="G1057" i="31" s="1"/>
  <c r="G1058" i="31" s="1"/>
  <c r="G1059" i="31" s="1"/>
  <c r="G1060" i="31" s="1"/>
  <c r="G1061" i="31" s="1"/>
  <c r="G1062" i="31" s="1"/>
  <c r="G1063" i="31" s="1"/>
  <c r="G1064" i="31" s="1"/>
  <c r="G1065" i="31" s="1"/>
  <c r="G1066" i="31" s="1"/>
  <c r="G1067" i="31" s="1"/>
  <c r="G1068" i="31" s="1"/>
  <c r="G1069" i="31" s="1"/>
  <c r="G1070" i="31" s="1"/>
  <c r="G1071" i="31" s="1"/>
  <c r="G1072" i="31" s="1"/>
  <c r="G1073" i="31" s="1"/>
  <c r="G1074" i="31" s="1"/>
  <c r="G1075" i="31" s="1"/>
  <c r="G1076" i="31" s="1"/>
  <c r="G1077" i="31" s="1"/>
  <c r="G1078" i="31" s="1"/>
  <c r="G1079" i="31" s="1"/>
  <c r="G1080" i="31" s="1"/>
  <c r="G1081" i="31" s="1"/>
  <c r="G1082" i="31" s="1"/>
  <c r="G1083" i="31" s="1"/>
  <c r="G1084" i="31" s="1"/>
  <c r="G1085" i="31" s="1"/>
  <c r="G1086" i="31" s="1"/>
  <c r="G1087" i="31" s="1"/>
  <c r="G1088" i="31" s="1"/>
  <c r="G1089" i="31" s="1"/>
  <c r="G1090" i="31" s="1"/>
  <c r="G1091" i="31" s="1"/>
  <c r="G1092" i="31" s="1"/>
  <c r="G1093" i="31" s="1"/>
  <c r="G1094" i="31" s="1"/>
  <c r="G1095" i="31" s="1"/>
  <c r="G1096" i="31" s="1"/>
  <c r="G1097" i="31" s="1"/>
  <c r="G1098" i="31" s="1"/>
  <c r="G1099" i="31" s="1"/>
  <c r="G1100" i="31" s="1"/>
  <c r="G1101" i="31" s="1"/>
  <c r="G1102" i="31" s="1"/>
  <c r="G1103" i="31" s="1"/>
  <c r="G1104" i="31" s="1"/>
  <c r="G1105" i="31" s="1"/>
  <c r="G1106" i="31" s="1"/>
  <c r="G1107" i="31" s="1"/>
  <c r="G1108" i="31" s="1"/>
  <c r="G1109" i="31" s="1"/>
  <c r="G1110" i="31" s="1"/>
  <c r="G1111" i="31" s="1"/>
  <c r="G1112" i="31" s="1"/>
  <c r="G1113" i="31" s="1"/>
  <c r="G1114" i="31" s="1"/>
  <c r="G1115" i="31" s="1"/>
  <c r="G1116" i="31" s="1"/>
  <c r="G1117" i="31" s="1"/>
  <c r="G1118" i="31" s="1"/>
  <c r="G1119" i="31" s="1"/>
  <c r="G1120" i="31" s="1"/>
  <c r="G1121" i="31" s="1"/>
  <c r="G1122" i="31" s="1"/>
  <c r="G1123" i="31" s="1"/>
  <c r="G1124" i="31" s="1"/>
  <c r="G1125" i="31" s="1"/>
  <c r="G1126" i="31" s="1"/>
  <c r="G1127" i="31" s="1"/>
  <c r="G1128" i="31" s="1"/>
  <c r="G1129" i="31" s="1"/>
  <c r="G1130" i="31" s="1"/>
  <c r="G1131" i="31" s="1"/>
  <c r="G1132" i="31" s="1"/>
  <c r="G1133" i="31" s="1"/>
  <c r="G1134" i="31" s="1"/>
  <c r="G1135" i="31" s="1"/>
  <c r="G1136" i="31" s="1"/>
  <c r="G1137" i="31" s="1"/>
  <c r="G1138" i="31" s="1"/>
  <c r="G1139" i="31" s="1"/>
  <c r="G1140" i="31" s="1"/>
  <c r="G1141" i="31" s="1"/>
  <c r="G1142" i="31" s="1"/>
  <c r="G1143" i="31" s="1"/>
  <c r="G1144" i="31" s="1"/>
  <c r="G1145" i="31" s="1"/>
  <c r="G1146" i="31" s="1"/>
  <c r="G1147" i="31" s="1"/>
  <c r="G1148" i="31" s="1"/>
  <c r="G1149" i="31" s="1"/>
  <c r="G1150" i="31" s="1"/>
  <c r="G1151" i="31" s="1"/>
  <c r="G1152" i="31" s="1"/>
  <c r="G1153" i="31" s="1"/>
  <c r="G1154" i="31" s="1"/>
  <c r="G1155" i="31" s="1"/>
  <c r="G1156" i="31" s="1"/>
  <c r="G1157" i="31" s="1"/>
  <c r="G1158" i="31" s="1"/>
  <c r="G1159" i="31" s="1"/>
  <c r="G1160" i="31" s="1"/>
  <c r="G1161" i="31" s="1"/>
  <c r="G1162" i="31" s="1"/>
  <c r="G1163" i="31" s="1"/>
  <c r="G1164" i="31" s="1"/>
  <c r="G1165" i="31" s="1"/>
  <c r="G1166" i="31" s="1"/>
  <c r="G1167" i="31" s="1"/>
  <c r="G1168" i="31" s="1"/>
  <c r="G1169" i="31" s="1"/>
  <c r="G1170" i="31" s="1"/>
  <c r="G1171" i="31" s="1"/>
  <c r="G1172" i="31" s="1"/>
  <c r="G1173" i="31" s="1"/>
  <c r="G1174" i="31" s="1"/>
  <c r="G1175" i="31" s="1"/>
  <c r="G1176" i="31" s="1"/>
  <c r="G1177" i="31" s="1"/>
  <c r="G1178" i="31" s="1"/>
  <c r="G1179" i="31" s="1"/>
  <c r="G1180" i="31" s="1"/>
  <c r="G1181" i="31" s="1"/>
  <c r="G1182" i="31" s="1"/>
  <c r="G1183" i="31" s="1"/>
  <c r="G1184" i="31" s="1"/>
  <c r="G1185" i="31" s="1"/>
  <c r="G1186" i="31" s="1"/>
  <c r="G1187" i="31" s="1"/>
  <c r="G1188" i="31" s="1"/>
  <c r="G1189" i="31" s="1"/>
  <c r="G1190" i="31" s="1"/>
  <c r="G1191" i="31" s="1"/>
  <c r="G1192" i="31" s="1"/>
  <c r="G1193" i="31" s="1"/>
  <c r="G1194" i="31" s="1"/>
  <c r="G1195" i="31" s="1"/>
  <c r="G1196" i="31" s="1"/>
  <c r="G1197" i="31" s="1"/>
  <c r="G1198" i="31" s="1"/>
  <c r="G1199" i="31" s="1"/>
  <c r="G1200" i="31" s="1"/>
  <c r="G1201" i="31" s="1"/>
  <c r="G1202" i="31" s="1"/>
  <c r="G1203" i="31" s="1"/>
  <c r="G1204" i="31" s="1"/>
  <c r="G1205" i="31" s="1"/>
  <c r="G1206" i="31" s="1"/>
  <c r="G1207" i="31" s="1"/>
  <c r="G1208" i="31" s="1"/>
  <c r="G1209" i="31" s="1"/>
  <c r="G1210" i="31" s="1"/>
  <c r="G1211" i="31" s="1"/>
  <c r="G1212" i="31" s="1"/>
  <c r="G1213" i="31" s="1"/>
  <c r="G1214" i="31" s="1"/>
  <c r="G1215" i="31" s="1"/>
  <c r="G1216" i="31" s="1"/>
  <c r="G1217" i="31" s="1"/>
  <c r="G1218" i="31" s="1"/>
  <c r="G1219" i="31" s="1"/>
  <c r="G1220" i="31" s="1"/>
  <c r="G1221" i="31" s="1"/>
  <c r="G1222" i="31" s="1"/>
  <c r="G1223" i="31" s="1"/>
  <c r="G1224" i="31" s="1"/>
  <c r="G1225" i="31" s="1"/>
  <c r="G1226" i="31" s="1"/>
  <c r="G1227" i="31" s="1"/>
  <c r="G1228" i="31" s="1"/>
  <c r="G1229" i="31" s="1"/>
  <c r="G1230" i="31" s="1"/>
  <c r="G1231" i="31" s="1"/>
  <c r="G1232" i="31" s="1"/>
  <c r="G1233" i="31" s="1"/>
  <c r="G1234" i="31" s="1"/>
  <c r="G1235" i="31" s="1"/>
  <c r="G1236" i="31" s="1"/>
  <c r="G1237" i="31" s="1"/>
  <c r="G1238" i="31" s="1"/>
  <c r="G1239" i="31" s="1"/>
  <c r="G1240" i="31" s="1"/>
  <c r="G1241" i="31" s="1"/>
  <c r="G1242" i="31" s="1"/>
  <c r="G1243" i="31" s="1"/>
  <c r="G1244" i="31" s="1"/>
  <c r="G1245" i="31" s="1"/>
  <c r="G1246" i="31" s="1"/>
  <c r="G1247" i="31" s="1"/>
  <c r="G1248" i="31" s="1"/>
  <c r="G1249" i="31" s="1"/>
  <c r="G1250" i="31" s="1"/>
  <c r="G1251" i="31" s="1"/>
  <c r="G1252" i="31" s="1"/>
  <c r="G1253" i="31" s="1"/>
  <c r="G1254" i="31" s="1"/>
  <c r="G1255" i="31" s="1"/>
  <c r="G1256" i="31" s="1"/>
  <c r="G1257" i="31" s="1"/>
  <c r="G1258" i="31" s="1"/>
  <c r="G1259" i="31" s="1"/>
  <c r="G1260" i="31" s="1"/>
  <c r="G1261" i="31" s="1"/>
  <c r="G1262" i="31" s="1"/>
  <c r="G1263" i="31" s="1"/>
  <c r="G1264" i="31" s="1"/>
  <c r="G1265" i="31" s="1"/>
  <c r="G1266" i="31" s="1"/>
  <c r="G1267" i="31" s="1"/>
  <c r="G1268" i="31" s="1"/>
  <c r="G1269" i="31" s="1"/>
  <c r="G1270" i="31" s="1"/>
  <c r="G1271" i="31" s="1"/>
  <c r="G1272" i="31" s="1"/>
  <c r="G1273" i="31" s="1"/>
  <c r="G1274" i="31" s="1"/>
  <c r="G1275" i="31" s="1"/>
  <c r="G1276" i="31" s="1"/>
  <c r="G1277" i="31" s="1"/>
  <c r="G1278" i="31" s="1"/>
  <c r="G1279" i="31" s="1"/>
  <c r="G1280" i="31" s="1"/>
  <c r="G1281" i="31" s="1"/>
  <c r="G1282" i="31" s="1"/>
  <c r="G1283" i="31" s="1"/>
  <c r="G1284" i="31" s="1"/>
  <c r="G1285" i="31" s="1"/>
  <c r="G1286" i="31" s="1"/>
  <c r="G1287" i="31" s="1"/>
  <c r="G1288" i="31" s="1"/>
  <c r="G1289" i="31" s="1"/>
  <c r="G1290" i="31" s="1"/>
  <c r="G1291" i="31" s="1"/>
  <c r="G1292" i="31" s="1"/>
  <c r="G1293" i="31" s="1"/>
  <c r="G1294" i="31" s="1"/>
  <c r="G1295" i="31" s="1"/>
  <c r="G1296" i="31" s="1"/>
  <c r="G1297" i="31" s="1"/>
  <c r="G1298" i="31" s="1"/>
  <c r="G1299" i="31" s="1"/>
  <c r="G1300" i="31" s="1"/>
  <c r="G1301" i="31" s="1"/>
  <c r="G1302" i="31" s="1"/>
  <c r="G1303" i="31" s="1"/>
  <c r="G1304" i="31" s="1"/>
  <c r="G1305" i="31" s="1"/>
  <c r="G1306" i="31" s="1"/>
  <c r="G1307" i="31" s="1"/>
  <c r="G1308" i="31" s="1"/>
  <c r="G1309" i="31" s="1"/>
  <c r="G1310" i="31" s="1"/>
  <c r="G1311" i="31" s="1"/>
  <c r="G1312" i="31" s="1"/>
  <c r="G1313" i="31" s="1"/>
  <c r="G1314" i="31" s="1"/>
  <c r="G1315" i="31" s="1"/>
  <c r="G1316" i="31" s="1"/>
  <c r="G1317" i="31" s="1"/>
  <c r="G1318" i="31" s="1"/>
  <c r="G1319" i="31" s="1"/>
  <c r="G1320" i="31" s="1"/>
  <c r="G1321" i="31" s="1"/>
  <c r="G1322" i="31" s="1"/>
  <c r="G1323" i="31" s="1"/>
  <c r="G1324" i="31" s="1"/>
  <c r="G1325" i="31" s="1"/>
  <c r="G1326" i="31" s="1"/>
  <c r="G1327" i="31" s="1"/>
  <c r="G1328" i="31" s="1"/>
  <c r="G1329" i="31" s="1"/>
  <c r="G1330" i="31" s="1"/>
  <c r="G1331" i="31" s="1"/>
  <c r="G1332" i="31" s="1"/>
  <c r="G1333" i="31" s="1"/>
  <c r="G1334" i="31" s="1"/>
  <c r="G1335" i="31" s="1"/>
  <c r="G1336" i="31" s="1"/>
  <c r="G1337" i="31" s="1"/>
  <c r="G1338" i="31" s="1"/>
  <c r="G1339" i="31" s="1"/>
  <c r="G1340" i="31" s="1"/>
  <c r="G1341" i="31" s="1"/>
  <c r="G1342" i="31" s="1"/>
  <c r="G1343" i="31" s="1"/>
  <c r="G1344" i="31" s="1"/>
  <c r="G1345" i="31" s="1"/>
  <c r="G1346" i="31" s="1"/>
  <c r="G1347" i="31" s="1"/>
  <c r="G1348" i="31" s="1"/>
  <c r="G1349" i="31" s="1"/>
  <c r="G1350" i="31" s="1"/>
  <c r="G1351" i="31" s="1"/>
  <c r="G1352" i="31" s="1"/>
  <c r="G1353" i="31" s="1"/>
  <c r="G1354" i="31" s="1"/>
  <c r="G1355" i="31" s="1"/>
  <c r="G1356" i="31" s="1"/>
  <c r="G1357" i="31" s="1"/>
  <c r="G1358" i="31" s="1"/>
  <c r="G1359" i="31" s="1"/>
  <c r="G1360" i="31" s="1"/>
  <c r="G1361" i="31" s="1"/>
  <c r="G1362" i="31" s="1"/>
  <c r="G1363" i="31" s="1"/>
  <c r="G1364" i="31" s="1"/>
  <c r="G1365" i="31" s="1"/>
  <c r="G1366" i="31" s="1"/>
  <c r="G1367" i="31" s="1"/>
  <c r="G1368" i="31" s="1"/>
  <c r="G1369" i="31" s="1"/>
  <c r="G1370" i="31" s="1"/>
  <c r="G1371" i="31" s="1"/>
  <c r="G1372" i="31" s="1"/>
  <c r="G1373" i="31" s="1"/>
  <c r="G1374" i="31" s="1"/>
  <c r="G1375" i="31" s="1"/>
  <c r="G1376" i="31" s="1"/>
  <c r="G1377" i="31" s="1"/>
  <c r="G1378" i="31" s="1"/>
  <c r="G1379" i="31" s="1"/>
  <c r="G1380" i="31" s="1"/>
  <c r="G1381" i="31" s="1"/>
  <c r="G1382" i="31" s="1"/>
  <c r="G1383" i="31" s="1"/>
  <c r="G1384" i="31" s="1"/>
  <c r="G1385" i="31" s="1"/>
  <c r="G1386" i="31" s="1"/>
  <c r="G1387" i="31" s="1"/>
  <c r="G1388" i="31" s="1"/>
  <c r="G1389" i="31" s="1"/>
  <c r="G1390" i="31" s="1"/>
  <c r="G1391" i="31" s="1"/>
  <c r="G1392" i="31" s="1"/>
  <c r="G1393" i="31" s="1"/>
  <c r="G1394" i="31" s="1"/>
  <c r="G1395" i="31" s="1"/>
  <c r="G1396" i="31" s="1"/>
  <c r="G1397" i="31" s="1"/>
  <c r="G1398" i="31" s="1"/>
  <c r="G1399" i="31" s="1"/>
  <c r="G1400" i="31" s="1"/>
  <c r="G1401" i="31" s="1"/>
  <c r="G1402" i="31" s="1"/>
  <c r="G1403" i="31" s="1"/>
  <c r="G1404" i="31" s="1"/>
  <c r="G1405" i="31" s="1"/>
  <c r="G1406" i="31" s="1"/>
  <c r="G1407" i="31" s="1"/>
  <c r="G1408" i="31" s="1"/>
  <c r="G1409" i="31" s="1"/>
  <c r="G1410" i="31" s="1"/>
  <c r="G1411" i="31" s="1"/>
  <c r="G1412" i="31" s="1"/>
  <c r="G1413" i="31" s="1"/>
  <c r="G1414" i="31" s="1"/>
  <c r="G1415" i="31" s="1"/>
  <c r="G1416" i="31" s="1"/>
  <c r="G1417" i="31" s="1"/>
  <c r="G1418" i="31" s="1"/>
  <c r="G1419" i="31" s="1"/>
  <c r="G1420" i="31" s="1"/>
  <c r="G1421" i="31" s="1"/>
  <c r="G1422" i="31" s="1"/>
  <c r="G1423" i="31" s="1"/>
  <c r="G1424" i="31" s="1"/>
  <c r="G1425" i="31" s="1"/>
  <c r="G1426" i="31" s="1"/>
  <c r="G1427" i="31" s="1"/>
  <c r="G1428" i="31" s="1"/>
  <c r="G1429" i="31" s="1"/>
  <c r="G1430" i="31" s="1"/>
  <c r="G1431" i="31" s="1"/>
  <c r="G1432" i="31" s="1"/>
  <c r="G1433" i="31" s="1"/>
  <c r="G1434" i="31" s="1"/>
  <c r="G1435" i="31" s="1"/>
  <c r="G1436" i="31" s="1"/>
  <c r="G1437" i="31" s="1"/>
  <c r="G1438" i="31" s="1"/>
  <c r="G1439" i="31" s="1"/>
  <c r="G1440" i="31" s="1"/>
  <c r="G1441" i="31" s="1"/>
  <c r="G1442" i="31" s="1"/>
  <c r="G1443" i="31" s="1"/>
  <c r="G1444" i="31" s="1"/>
  <c r="G1445" i="31" s="1"/>
  <c r="G1446" i="31" s="1"/>
  <c r="G1447" i="31" s="1"/>
  <c r="G1448" i="31" s="1"/>
  <c r="G1449" i="31" s="1"/>
  <c r="G1450" i="31" s="1"/>
  <c r="G1451" i="31" s="1"/>
  <c r="G1452" i="31" s="1"/>
  <c r="G1453" i="31" s="1"/>
  <c r="G1454" i="31" s="1"/>
  <c r="G1455" i="31" s="1"/>
  <c r="G1456" i="31" s="1"/>
  <c r="G1457" i="31" s="1"/>
  <c r="G1458" i="31" s="1"/>
  <c r="G1459" i="31" s="1"/>
  <c r="G1460" i="31" s="1"/>
  <c r="G1461" i="31" s="1"/>
  <c r="G1462" i="31" s="1"/>
  <c r="G1463" i="31" s="1"/>
  <c r="G1464" i="31" s="1"/>
  <c r="G1465" i="31" s="1"/>
  <c r="G1466" i="31" s="1"/>
  <c r="G1467" i="31" s="1"/>
  <c r="G1468" i="31" s="1"/>
  <c r="G1469" i="31" s="1"/>
  <c r="G1470" i="31" s="1"/>
  <c r="G1471" i="31" s="1"/>
  <c r="G1472" i="31" s="1"/>
  <c r="G1473" i="31" s="1"/>
  <c r="G1474" i="31" s="1"/>
  <c r="G1475" i="31" s="1"/>
  <c r="G1476" i="31" s="1"/>
  <c r="G1477" i="31" s="1"/>
  <c r="G1478" i="31" s="1"/>
  <c r="G1479" i="31" s="1"/>
  <c r="G1480" i="31" s="1"/>
  <c r="G1481" i="31" s="1"/>
  <c r="G1482" i="31" s="1"/>
  <c r="G1483" i="31" s="1"/>
  <c r="G1484" i="31" s="1"/>
  <c r="G1485" i="31" s="1"/>
  <c r="G1486" i="31" s="1"/>
  <c r="G1487" i="31" s="1"/>
  <c r="G1488" i="31" s="1"/>
  <c r="G1489" i="31" s="1"/>
  <c r="G1490" i="31" s="1"/>
  <c r="G1491" i="31" s="1"/>
  <c r="G1492" i="31" s="1"/>
  <c r="G1493" i="31" s="1"/>
  <c r="G1494" i="31" s="1"/>
  <c r="G1495" i="31" s="1"/>
  <c r="G1496" i="31" s="1"/>
  <c r="G1497" i="31" s="1"/>
  <c r="G1498" i="31" s="1"/>
  <c r="G1499" i="31" s="1"/>
  <c r="G1500" i="31" s="1"/>
  <c r="G1501" i="31" s="1"/>
  <c r="G1502" i="31" s="1"/>
  <c r="G1503" i="31" s="1"/>
  <c r="G1504" i="31" s="1"/>
  <c r="G1505" i="31" s="1"/>
  <c r="G1506" i="31" s="1"/>
  <c r="G1507" i="31" s="1"/>
  <c r="G1508" i="31" s="1"/>
  <c r="G1509" i="31" s="1"/>
  <c r="G1510" i="31" s="1"/>
  <c r="G1511" i="31" s="1"/>
  <c r="G1512" i="31" s="1"/>
  <c r="G1513" i="31" s="1"/>
  <c r="G1514" i="31" s="1"/>
  <c r="G1515" i="31" s="1"/>
  <c r="G1516" i="31" s="1"/>
  <c r="G1517" i="31" s="1"/>
  <c r="G1518" i="31" s="1"/>
  <c r="G1519" i="31" s="1"/>
  <c r="G1520" i="31" s="1"/>
  <c r="G1521" i="31" s="1"/>
  <c r="G1522" i="31" s="1"/>
  <c r="G1523" i="31" s="1"/>
  <c r="G1524" i="31" s="1"/>
  <c r="G1525" i="31" s="1"/>
  <c r="G1526" i="31" s="1"/>
  <c r="G1527" i="31" s="1"/>
  <c r="G1528" i="31" s="1"/>
  <c r="G1529" i="31" s="1"/>
  <c r="G1530" i="31" s="1"/>
  <c r="G1531" i="31" s="1"/>
  <c r="G1532" i="31" s="1"/>
  <c r="G1533" i="31" s="1"/>
  <c r="G1534" i="31" s="1"/>
  <c r="G1535" i="31" s="1"/>
  <c r="G1536" i="31" s="1"/>
  <c r="G1537" i="31" s="1"/>
  <c r="G1538" i="31" s="1"/>
  <c r="G1539" i="31" s="1"/>
  <c r="G1540" i="31" s="1"/>
  <c r="G1541" i="31" s="1"/>
  <c r="G1542" i="31" s="1"/>
  <c r="G1543" i="31" s="1"/>
  <c r="G1544" i="31" s="1"/>
  <c r="G1545" i="31" s="1"/>
  <c r="G1546" i="31" s="1"/>
  <c r="G1547" i="31" s="1"/>
  <c r="G1548" i="31" s="1"/>
  <c r="G1549" i="31" s="1"/>
  <c r="G1550" i="31" s="1"/>
  <c r="G1551" i="31" s="1"/>
  <c r="G1552" i="31" s="1"/>
  <c r="G1553" i="31" s="1"/>
  <c r="G1554" i="31" s="1"/>
  <c r="G1555" i="31" s="1"/>
  <c r="G1556" i="31" s="1"/>
  <c r="G1557" i="31" s="1"/>
  <c r="G1558" i="31" s="1"/>
  <c r="G1559" i="31" s="1"/>
  <c r="G1560" i="31" s="1"/>
  <c r="G1561" i="31" s="1"/>
  <c r="G1562" i="31" s="1"/>
  <c r="G1563" i="31" s="1"/>
  <c r="G1564" i="31" s="1"/>
  <c r="G1565" i="31" s="1"/>
  <c r="G1566" i="31" s="1"/>
  <c r="G1567" i="31" s="1"/>
  <c r="G1568" i="31" s="1"/>
  <c r="G1569" i="31" s="1"/>
  <c r="G1570" i="31" s="1"/>
  <c r="G1571" i="31" s="1"/>
  <c r="G1572" i="31" s="1"/>
  <c r="G1573" i="31" s="1"/>
  <c r="G1574" i="31" s="1"/>
  <c r="G1575" i="31" s="1"/>
  <c r="G1576" i="31" s="1"/>
  <c r="G1577" i="31" s="1"/>
  <c r="G1578" i="31" s="1"/>
  <c r="G1579" i="31" s="1"/>
  <c r="G1580" i="31" s="1"/>
  <c r="G1581" i="31" s="1"/>
  <c r="G1582" i="31" s="1"/>
  <c r="G1583" i="31" s="1"/>
  <c r="G1584" i="31" s="1"/>
  <c r="G1585" i="31" s="1"/>
  <c r="G1586" i="31" s="1"/>
  <c r="G1587" i="31" s="1"/>
  <c r="G1588" i="31" s="1"/>
  <c r="G1589" i="31" s="1"/>
  <c r="G1590" i="31" s="1"/>
  <c r="G1591" i="31" s="1"/>
  <c r="G1592" i="31" s="1"/>
  <c r="G1593" i="31" s="1"/>
  <c r="G1594" i="31" s="1"/>
  <c r="G1595" i="31" s="1"/>
  <c r="G1596" i="31" s="1"/>
  <c r="G1597" i="31" s="1"/>
  <c r="G1598" i="31" s="1"/>
  <c r="G1599" i="31" s="1"/>
  <c r="G1600" i="31" s="1"/>
  <c r="G1601" i="31" s="1"/>
  <c r="G1602" i="31" s="1"/>
  <c r="G1603" i="31" s="1"/>
  <c r="G1604" i="31" s="1"/>
  <c r="G1605" i="31" s="1"/>
  <c r="G1606" i="31" s="1"/>
  <c r="G1607" i="31" s="1"/>
  <c r="G1608" i="31" s="1"/>
  <c r="G1609" i="31" s="1"/>
  <c r="G1610" i="31" s="1"/>
  <c r="G1611" i="31" s="1"/>
  <c r="G1612" i="31" s="1"/>
  <c r="G1613" i="31" s="1"/>
  <c r="G1614" i="31" s="1"/>
  <c r="G1615" i="31" s="1"/>
  <c r="G1616" i="31" s="1"/>
  <c r="G1617" i="31" s="1"/>
  <c r="G1618" i="31" s="1"/>
  <c r="G1619" i="31" s="1"/>
  <c r="G1620" i="31" s="1"/>
  <c r="G1621" i="31" s="1"/>
  <c r="G1622" i="31" s="1"/>
  <c r="G1623" i="31" s="1"/>
  <c r="G1624" i="31" s="1"/>
  <c r="G1625" i="31" s="1"/>
  <c r="G1626" i="31" s="1"/>
  <c r="G1627" i="31" s="1"/>
  <c r="G1628" i="31" s="1"/>
  <c r="G1629" i="31" s="1"/>
  <c r="G1630" i="31" s="1"/>
  <c r="G1631" i="31" s="1"/>
  <c r="G1632" i="31" s="1"/>
  <c r="G1633" i="31" s="1"/>
  <c r="G1634" i="31" s="1"/>
  <c r="G1635" i="31" s="1"/>
  <c r="G1636" i="31" s="1"/>
  <c r="G1637" i="31" s="1"/>
  <c r="G1638" i="31" s="1"/>
  <c r="G1639" i="31" s="1"/>
  <c r="G1640" i="31" s="1"/>
  <c r="G1641" i="31" s="1"/>
  <c r="G1642" i="31" s="1"/>
  <c r="G1643" i="31" s="1"/>
  <c r="G1644" i="31" s="1"/>
  <c r="G1645" i="31" s="1"/>
  <c r="G1646" i="31" s="1"/>
  <c r="G1647" i="31" s="1"/>
  <c r="G1648" i="31" s="1"/>
  <c r="G1649" i="31" s="1"/>
  <c r="G1650" i="31" s="1"/>
  <c r="G1651" i="31" s="1"/>
  <c r="G1652" i="31" s="1"/>
  <c r="G1653" i="31" s="1"/>
  <c r="G1654" i="31" s="1"/>
  <c r="G1655" i="31" s="1"/>
  <c r="G1656" i="31" s="1"/>
  <c r="G1657" i="31" s="1"/>
  <c r="G1658" i="31" s="1"/>
  <c r="G1659" i="31" s="1"/>
  <c r="G1660" i="31" s="1"/>
  <c r="G1661" i="31" s="1"/>
  <c r="G1662" i="31" s="1"/>
  <c r="G1663" i="31" s="1"/>
  <c r="G1664" i="31" s="1"/>
  <c r="G1665" i="31" s="1"/>
  <c r="G1666" i="31" s="1"/>
  <c r="G1667" i="31" s="1"/>
  <c r="G1668" i="31" s="1"/>
  <c r="G1669" i="31" s="1"/>
  <c r="G1670" i="31" s="1"/>
  <c r="G1671" i="31" s="1"/>
  <c r="G1672" i="31" s="1"/>
  <c r="G1673" i="31" s="1"/>
  <c r="G1674" i="31" s="1"/>
  <c r="G1675" i="31" s="1"/>
  <c r="G1676" i="31" s="1"/>
  <c r="G1677" i="31" s="1"/>
  <c r="G1678" i="31" s="1"/>
  <c r="G1679" i="31" s="1"/>
  <c r="G1680" i="31" s="1"/>
  <c r="G1681" i="31" s="1"/>
  <c r="G1682" i="31" s="1"/>
  <c r="G1683" i="31" s="1"/>
  <c r="G1684" i="31" s="1"/>
  <c r="G1685" i="31" s="1"/>
  <c r="G1686" i="31" s="1"/>
  <c r="G1687" i="31" s="1"/>
  <c r="G1688" i="31" s="1"/>
  <c r="G1689" i="31" s="1"/>
  <c r="G1690" i="31" s="1"/>
  <c r="G1691" i="31" s="1"/>
  <c r="G1692" i="31" s="1"/>
  <c r="G1693" i="31" s="1"/>
  <c r="G1694" i="31" s="1"/>
  <c r="G1695" i="31" s="1"/>
  <c r="G1696" i="31" s="1"/>
  <c r="G1697" i="31" s="1"/>
  <c r="G1698" i="31" s="1"/>
  <c r="G1699" i="31" s="1"/>
  <c r="G1700" i="31" s="1"/>
  <c r="G1701" i="31" s="1"/>
  <c r="G1702" i="31" s="1"/>
  <c r="G1703" i="31" s="1"/>
  <c r="G1704" i="31" s="1"/>
  <c r="G1705" i="31" s="1"/>
  <c r="G1706" i="31" s="1"/>
  <c r="G1707" i="31" s="1"/>
  <c r="G1708" i="31" s="1"/>
  <c r="G1709" i="31" s="1"/>
  <c r="G1710" i="31" s="1"/>
  <c r="G1711" i="31" s="1"/>
  <c r="G1712" i="31" s="1"/>
  <c r="G1713" i="31" s="1"/>
  <c r="G1714" i="31" s="1"/>
  <c r="G1715" i="31" s="1"/>
  <c r="G1716" i="31" s="1"/>
  <c r="G1717" i="31" s="1"/>
  <c r="G1718" i="31" s="1"/>
  <c r="G1719" i="31" s="1"/>
  <c r="G1720" i="31" s="1"/>
  <c r="G1721" i="31" s="1"/>
  <c r="G1722" i="31" s="1"/>
  <c r="G1723" i="31" s="1"/>
  <c r="G1724" i="31" s="1"/>
  <c r="G1725" i="31" s="1"/>
  <c r="G1726" i="31" s="1"/>
  <c r="G1727" i="31" s="1"/>
  <c r="G1728" i="31" s="1"/>
  <c r="G1729" i="31" s="1"/>
  <c r="G1730" i="31" s="1"/>
  <c r="G1731" i="31" s="1"/>
  <c r="G1732" i="31" s="1"/>
  <c r="G1733" i="31" s="1"/>
  <c r="G1734" i="31" s="1"/>
  <c r="G1735" i="31" s="1"/>
  <c r="G1736" i="31" s="1"/>
  <c r="G1737" i="31" s="1"/>
  <c r="G1738" i="31" s="1"/>
  <c r="G1739" i="31" s="1"/>
  <c r="G1740" i="31" s="1"/>
  <c r="G1741" i="31" s="1"/>
  <c r="G1742" i="31" s="1"/>
  <c r="G1743" i="31" s="1"/>
  <c r="G1744" i="31" s="1"/>
  <c r="G1745" i="31" s="1"/>
  <c r="G1746" i="31" s="1"/>
  <c r="G1747" i="31" s="1"/>
  <c r="G1748" i="31" s="1"/>
  <c r="G1749" i="31" s="1"/>
  <c r="G1750" i="31" s="1"/>
  <c r="G1751" i="31" s="1"/>
  <c r="G1752" i="31" s="1"/>
  <c r="G1753" i="31" s="1"/>
  <c r="G1754" i="31" s="1"/>
  <c r="G1755" i="31" s="1"/>
  <c r="G1756" i="31" s="1"/>
  <c r="G1757" i="31" s="1"/>
  <c r="G1758" i="31" s="1"/>
  <c r="G1759" i="31" s="1"/>
  <c r="G1760" i="31" s="1"/>
  <c r="G1761" i="31" s="1"/>
  <c r="G1762" i="31" s="1"/>
  <c r="G1763" i="31" s="1"/>
  <c r="G1764" i="31" s="1"/>
  <c r="G1765" i="31" s="1"/>
  <c r="G1766" i="31" s="1"/>
  <c r="G1767" i="31" s="1"/>
  <c r="G1768" i="31" s="1"/>
  <c r="G1769" i="31" s="1"/>
  <c r="G1770" i="31" s="1"/>
  <c r="G1771" i="31" s="1"/>
  <c r="G1772" i="31" s="1"/>
  <c r="G1773" i="31" s="1"/>
  <c r="G1774" i="31" s="1"/>
  <c r="G1775" i="31" s="1"/>
  <c r="G1776" i="31" s="1"/>
  <c r="G1777" i="31" s="1"/>
  <c r="G1778" i="31" s="1"/>
  <c r="G1779" i="31" s="1"/>
  <c r="G1780" i="31" s="1"/>
  <c r="G1781" i="31" s="1"/>
  <c r="G1782" i="31" s="1"/>
  <c r="G1783" i="31" s="1"/>
  <c r="G1784" i="31" s="1"/>
  <c r="G1785" i="31" s="1"/>
  <c r="G1786" i="31" s="1"/>
  <c r="G1787" i="31" s="1"/>
  <c r="G1788" i="31" s="1"/>
  <c r="G1789" i="31" s="1"/>
  <c r="G1790" i="31" s="1"/>
  <c r="G1791" i="31" s="1"/>
  <c r="G1792" i="31" s="1"/>
  <c r="G1793" i="31" s="1"/>
  <c r="G1794" i="31" s="1"/>
  <c r="G1795" i="31" s="1"/>
  <c r="G1796" i="31" s="1"/>
  <c r="G1797" i="31" s="1"/>
  <c r="G1798" i="31" s="1"/>
  <c r="G1799" i="31" s="1"/>
  <c r="G1800" i="31" s="1"/>
  <c r="G1801" i="31" s="1"/>
  <c r="G1802" i="31" s="1"/>
  <c r="G1803" i="31" s="1"/>
  <c r="G1804" i="31" s="1"/>
  <c r="G1805" i="31" s="1"/>
  <c r="G1806" i="31" s="1"/>
  <c r="G1807" i="31" s="1"/>
  <c r="G1808" i="31" s="1"/>
  <c r="G1809" i="31" s="1"/>
  <c r="G1810" i="31" s="1"/>
  <c r="G1811" i="31" s="1"/>
  <c r="G1812" i="31" s="1"/>
  <c r="G1813" i="31" s="1"/>
  <c r="G1814" i="31" s="1"/>
  <c r="G1815" i="31" s="1"/>
  <c r="G1816" i="31" s="1"/>
  <c r="G1817" i="31" s="1"/>
  <c r="G1818" i="31" s="1"/>
  <c r="G1819" i="31" s="1"/>
  <c r="G1820" i="31" s="1"/>
  <c r="G1821" i="31" s="1"/>
  <c r="G1822" i="31" s="1"/>
  <c r="G1823" i="31" s="1"/>
  <c r="G1824" i="31" s="1"/>
  <c r="G1825" i="31" s="1"/>
  <c r="G1826" i="31" s="1"/>
  <c r="G1827" i="31" s="1"/>
  <c r="G1828" i="31" s="1"/>
  <c r="G1829" i="31" s="1"/>
  <c r="G1830" i="31" s="1"/>
  <c r="G1831" i="31" s="1"/>
  <c r="G1832" i="31" s="1"/>
  <c r="G1833" i="31" s="1"/>
  <c r="G1834" i="31" s="1"/>
  <c r="G1835" i="31" s="1"/>
  <c r="G1836" i="31" s="1"/>
  <c r="G1837" i="31" s="1"/>
  <c r="G1838" i="31" s="1"/>
  <c r="G1839" i="31" s="1"/>
  <c r="G1840" i="31" s="1"/>
  <c r="G1841" i="31" s="1"/>
  <c r="G1842" i="31" s="1"/>
  <c r="G1843" i="31" s="1"/>
  <c r="G1844" i="31" s="1"/>
  <c r="G1845" i="31" s="1"/>
  <c r="G1846" i="31" s="1"/>
  <c r="G1847" i="31" s="1"/>
  <c r="G1848" i="31" s="1"/>
  <c r="G1849" i="31" s="1"/>
  <c r="G1850" i="31" s="1"/>
  <c r="G1851" i="31" s="1"/>
  <c r="G1852" i="31" s="1"/>
  <c r="G1853" i="31" s="1"/>
  <c r="G1854" i="31" s="1"/>
  <c r="G1855" i="31" s="1"/>
  <c r="G1856" i="31" s="1"/>
  <c r="G1857" i="31" s="1"/>
  <c r="G1858" i="31" s="1"/>
  <c r="G1859" i="31" s="1"/>
  <c r="G1860" i="31" s="1"/>
  <c r="G1861" i="31" s="1"/>
  <c r="G1862" i="31" s="1"/>
  <c r="G1863" i="31" s="1"/>
  <c r="G1864" i="31" s="1"/>
  <c r="G1865" i="31" s="1"/>
  <c r="G1866" i="31" s="1"/>
  <c r="G1867" i="31" s="1"/>
  <c r="G1868" i="31" s="1"/>
  <c r="G1869" i="31" s="1"/>
  <c r="G1870" i="31" s="1"/>
  <c r="G1871" i="31" s="1"/>
  <c r="G1872" i="31" s="1"/>
  <c r="G1873" i="31" s="1"/>
  <c r="G1874" i="31" s="1"/>
  <c r="G1875" i="31" s="1"/>
  <c r="G1876" i="31" s="1"/>
  <c r="G1877" i="31" s="1"/>
  <c r="G1878" i="31" s="1"/>
  <c r="G1879" i="31" s="1"/>
  <c r="G1880" i="31" s="1"/>
  <c r="G1881" i="31" s="1"/>
  <c r="G1882" i="31" s="1"/>
  <c r="G1883" i="31" s="1"/>
  <c r="G1884" i="31" s="1"/>
  <c r="G1885" i="31" s="1"/>
  <c r="G1886" i="31" s="1"/>
  <c r="G1887" i="31" s="1"/>
  <c r="G1888" i="31" s="1"/>
  <c r="G1889" i="31" s="1"/>
  <c r="G1890" i="31" s="1"/>
  <c r="G1891" i="31" s="1"/>
  <c r="G1892" i="31" s="1"/>
  <c r="G1893" i="31" s="1"/>
  <c r="G1894" i="31" s="1"/>
  <c r="G1895" i="31" s="1"/>
  <c r="G1896" i="31" s="1"/>
  <c r="G1897" i="31" s="1"/>
  <c r="G1898" i="31" s="1"/>
  <c r="G1899" i="31" s="1"/>
  <c r="G1900" i="31" s="1"/>
  <c r="G1901" i="31" s="1"/>
  <c r="G1902" i="31" s="1"/>
  <c r="G1903" i="31" s="1"/>
  <c r="G1904" i="31" s="1"/>
  <c r="G1905" i="31" s="1"/>
  <c r="G1906" i="31" s="1"/>
  <c r="G1907" i="31" s="1"/>
  <c r="G1908" i="31" s="1"/>
  <c r="G1909" i="31" s="1"/>
  <c r="G1910" i="31" s="1"/>
  <c r="G1911" i="31" s="1"/>
  <c r="G1912" i="31" s="1"/>
  <c r="G1913" i="31" s="1"/>
  <c r="G1914" i="31" s="1"/>
  <c r="G1915" i="31" s="1"/>
  <c r="G1916" i="31" s="1"/>
  <c r="G1917" i="31" s="1"/>
  <c r="G1918" i="31" s="1"/>
  <c r="G1919" i="31" s="1"/>
  <c r="G1920" i="31" s="1"/>
  <c r="G1921" i="31" s="1"/>
  <c r="G1922" i="31" s="1"/>
  <c r="G1923" i="31" s="1"/>
  <c r="G1924" i="31" s="1"/>
  <c r="G1925" i="31" s="1"/>
  <c r="G1926" i="31" s="1"/>
  <c r="G1927" i="31" s="1"/>
  <c r="G1928" i="31" s="1"/>
  <c r="G1929" i="31" s="1"/>
  <c r="G1930" i="31" s="1"/>
  <c r="G1931" i="31" s="1"/>
  <c r="G1932" i="31" s="1"/>
  <c r="G1933" i="31" s="1"/>
  <c r="G1934" i="31" s="1"/>
  <c r="G1935" i="31" s="1"/>
  <c r="G1936" i="31" s="1"/>
  <c r="G1937" i="31" s="1"/>
  <c r="G1938" i="31" s="1"/>
  <c r="G1939" i="31" s="1"/>
  <c r="G1940" i="31" s="1"/>
  <c r="G1941" i="31" s="1"/>
  <c r="G1942" i="31" s="1"/>
  <c r="G1943" i="31" s="1"/>
  <c r="G1944" i="31" s="1"/>
  <c r="G1945" i="31" s="1"/>
  <c r="G1946" i="31" s="1"/>
  <c r="G1947" i="31" s="1"/>
  <c r="G1948" i="31" s="1"/>
  <c r="G1949" i="31" s="1"/>
  <c r="G1950" i="31" s="1"/>
  <c r="G1951" i="31" s="1"/>
  <c r="G1952" i="31" s="1"/>
  <c r="G1953" i="31" s="1"/>
  <c r="G1954" i="31" s="1"/>
  <c r="G1955" i="31" s="1"/>
  <c r="G1956" i="31" s="1"/>
  <c r="G1957" i="31" s="1"/>
  <c r="G1958" i="31" s="1"/>
  <c r="G1959" i="31" s="1"/>
  <c r="G1960" i="31" s="1"/>
  <c r="G1961" i="31" s="1"/>
  <c r="G1962" i="31" s="1"/>
  <c r="G1963" i="31" s="1"/>
  <c r="G1964" i="31" s="1"/>
  <c r="G1965" i="31" s="1"/>
  <c r="G1966" i="31" s="1"/>
  <c r="G1967" i="31" s="1"/>
  <c r="G1968" i="31" s="1"/>
  <c r="G1969" i="31" s="1"/>
  <c r="G1970" i="31" s="1"/>
  <c r="G1971" i="31" s="1"/>
  <c r="G1972" i="31" s="1"/>
  <c r="G1973" i="31" s="1"/>
  <c r="G1974" i="31" s="1"/>
  <c r="G1975" i="31" s="1"/>
  <c r="G1976" i="31" s="1"/>
  <c r="G1977" i="31" s="1"/>
  <c r="G1978" i="31" s="1"/>
  <c r="G1979" i="31" s="1"/>
  <c r="G1980" i="31" s="1"/>
  <c r="G1981" i="31" s="1"/>
  <c r="G1982" i="31" s="1"/>
  <c r="G1983" i="31" s="1"/>
  <c r="G1984" i="31" s="1"/>
  <c r="G1985" i="31" s="1"/>
  <c r="G1986" i="31" s="1"/>
  <c r="G1987" i="31" s="1"/>
  <c r="G1988" i="31" s="1"/>
  <c r="G1989" i="31" s="1"/>
  <c r="G1990" i="31" s="1"/>
  <c r="G1991" i="31" s="1"/>
  <c r="G1992" i="31" s="1"/>
  <c r="G1993" i="31" s="1"/>
  <c r="G1994" i="31" s="1"/>
  <c r="G1995" i="31" s="1"/>
  <c r="G1996" i="31" s="1"/>
  <c r="G1997" i="31" s="1"/>
  <c r="G1998" i="31" s="1"/>
  <c r="G1999" i="31" s="1"/>
  <c r="G2000" i="31" s="1"/>
  <c r="G2001" i="31" s="1"/>
  <c r="G2002" i="31" s="1"/>
  <c r="G2003" i="31" s="1"/>
  <c r="G2004" i="31" s="1"/>
  <c r="G2005" i="31" s="1"/>
  <c r="G2006" i="31" s="1"/>
  <c r="G2007" i="31" s="1"/>
  <c r="G2008" i="31" s="1"/>
  <c r="G2009" i="31" s="1"/>
  <c r="G2010" i="31" s="1"/>
  <c r="G2011" i="31" s="1"/>
  <c r="G2012" i="31" s="1"/>
  <c r="G2013" i="31" s="1"/>
  <c r="G2014" i="31" s="1"/>
  <c r="G2015" i="31" s="1"/>
  <c r="G2016" i="31" s="1"/>
  <c r="G2017" i="31" s="1"/>
  <c r="G2018" i="31" s="1"/>
  <c r="G2019" i="31" s="1"/>
  <c r="G2020" i="31" s="1"/>
  <c r="G2021" i="31" s="1"/>
  <c r="G2022" i="31" s="1"/>
  <c r="G2023" i="31" s="1"/>
  <c r="G2024" i="31" s="1"/>
  <c r="G2025" i="31" s="1"/>
  <c r="G2026" i="31" s="1"/>
  <c r="G2027" i="31" s="1"/>
  <c r="G2028" i="31" s="1"/>
  <c r="G2029" i="31" s="1"/>
  <c r="G2030" i="31" s="1"/>
  <c r="G2031" i="31" s="1"/>
  <c r="G2032" i="31" s="1"/>
  <c r="G2033" i="31" s="1"/>
  <c r="G2034" i="31" s="1"/>
  <c r="G2035" i="31" s="1"/>
  <c r="G2036" i="31" s="1"/>
  <c r="G2037" i="31" s="1"/>
  <c r="G2038" i="31" s="1"/>
  <c r="G2039" i="31" s="1"/>
  <c r="G2040" i="31" s="1"/>
  <c r="G2041" i="31" s="1"/>
  <c r="G2042" i="31" s="1"/>
  <c r="G2043" i="31" s="1"/>
  <c r="G2044" i="31" s="1"/>
  <c r="G2045" i="31" s="1"/>
  <c r="G2046" i="31" s="1"/>
  <c r="G2047" i="31" s="1"/>
  <c r="G2048" i="31" s="1"/>
  <c r="G2049" i="31" s="1"/>
  <c r="G2050" i="31" s="1"/>
  <c r="G2051" i="31" s="1"/>
  <c r="G2052" i="31" s="1"/>
  <c r="G2053" i="31" s="1"/>
  <c r="G2054" i="31" s="1"/>
  <c r="G2055" i="31" s="1"/>
  <c r="G2056" i="31" s="1"/>
  <c r="G2057" i="31" s="1"/>
  <c r="G2058" i="31" s="1"/>
  <c r="G2059" i="31" s="1"/>
  <c r="G2060" i="31" s="1"/>
  <c r="G2061" i="31" s="1"/>
  <c r="G2062" i="31" s="1"/>
  <c r="G2063" i="31" s="1"/>
  <c r="G2064" i="31" s="1"/>
  <c r="G2065" i="31" s="1"/>
  <c r="G2066" i="31" s="1"/>
  <c r="G2067" i="31" s="1"/>
  <c r="G2068" i="31" s="1"/>
  <c r="G2069" i="31" s="1"/>
  <c r="G2070" i="31" s="1"/>
  <c r="G2071" i="31" s="1"/>
  <c r="G2072" i="31" s="1"/>
  <c r="G2073" i="31" s="1"/>
  <c r="G2074" i="31" s="1"/>
  <c r="G2075" i="31" s="1"/>
  <c r="G2076" i="31" s="1"/>
  <c r="G2077" i="31" s="1"/>
  <c r="G2078" i="31" s="1"/>
  <c r="G2079" i="31" s="1"/>
  <c r="G2080" i="31" s="1"/>
  <c r="G2081" i="31" s="1"/>
  <c r="G2082" i="31" s="1"/>
  <c r="G2083" i="31" s="1"/>
  <c r="G2084" i="31" s="1"/>
  <c r="G2085" i="31" s="1"/>
  <c r="G2086" i="31" s="1"/>
  <c r="G2087" i="31" s="1"/>
  <c r="G2088" i="31" s="1"/>
  <c r="G2089" i="31" s="1"/>
  <c r="G2090" i="31" s="1"/>
  <c r="G2091" i="31" s="1"/>
  <c r="G2092" i="31" s="1"/>
  <c r="G2093" i="31" s="1"/>
  <c r="G2094" i="31" s="1"/>
  <c r="G2095" i="31" s="1"/>
  <c r="G2096" i="31" s="1"/>
  <c r="G2097" i="31" s="1"/>
  <c r="G2098" i="31" s="1"/>
  <c r="G2099" i="31" s="1"/>
  <c r="G2100" i="31" s="1"/>
  <c r="G2101" i="31" s="1"/>
  <c r="G2102" i="31" s="1"/>
  <c r="G2103" i="31" s="1"/>
  <c r="G2104" i="31" s="1"/>
  <c r="G2105" i="31" s="1"/>
  <c r="G2106" i="31" s="1"/>
  <c r="G2107" i="31" s="1"/>
  <c r="G2108" i="31" s="1"/>
  <c r="G2109" i="31" s="1"/>
  <c r="G2110" i="31" s="1"/>
  <c r="G2111" i="31" s="1"/>
  <c r="G2112" i="31" s="1"/>
  <c r="G2113" i="31" s="1"/>
  <c r="G2114" i="31" s="1"/>
  <c r="G2115" i="31" s="1"/>
  <c r="G2116" i="31" s="1"/>
  <c r="G2117" i="31" s="1"/>
  <c r="G2118" i="31" s="1"/>
  <c r="G2119" i="31" s="1"/>
  <c r="G2120" i="31" s="1"/>
  <c r="G2121" i="31" s="1"/>
  <c r="G2122" i="31" s="1"/>
  <c r="G2123" i="31" s="1"/>
  <c r="G2124" i="31" s="1"/>
  <c r="G2125" i="31" s="1"/>
  <c r="G2126" i="31" s="1"/>
  <c r="G2127" i="31" s="1"/>
  <c r="G2128" i="31" s="1"/>
  <c r="G2129" i="31" s="1"/>
  <c r="G2130" i="31" s="1"/>
  <c r="G2131" i="31" s="1"/>
  <c r="G2132" i="31" s="1"/>
  <c r="G2133" i="31" s="1"/>
  <c r="G2134" i="31" s="1"/>
  <c r="G2135" i="31" s="1"/>
  <c r="G2136" i="31" s="1"/>
  <c r="G2137" i="31" s="1"/>
  <c r="G2138" i="31" s="1"/>
  <c r="G2139" i="31" s="1"/>
  <c r="G2140" i="31" s="1"/>
  <c r="G2141" i="31" s="1"/>
  <c r="G2142" i="31" s="1"/>
  <c r="G2143" i="31" s="1"/>
  <c r="G2144" i="31" s="1"/>
  <c r="G2145" i="31" s="1"/>
  <c r="G2146" i="31" s="1"/>
  <c r="G2147" i="31" s="1"/>
  <c r="G2148" i="31" s="1"/>
  <c r="G2149" i="31" s="1"/>
  <c r="G2150" i="31" s="1"/>
  <c r="G2151" i="31" s="1"/>
  <c r="G2152" i="31" s="1"/>
  <c r="G2153" i="31" s="1"/>
  <c r="G2154" i="31" s="1"/>
  <c r="G2155" i="31" s="1"/>
  <c r="G2156" i="31" s="1"/>
  <c r="G2157" i="31" s="1"/>
  <c r="G2158" i="31" s="1"/>
  <c r="G2159" i="31" s="1"/>
  <c r="G2160" i="31" s="1"/>
  <c r="G2161" i="31" s="1"/>
  <c r="G2162" i="31" s="1"/>
  <c r="G2163" i="31" s="1"/>
  <c r="G2164" i="31" s="1"/>
  <c r="G2165" i="31" s="1"/>
  <c r="G2166" i="31" s="1"/>
  <c r="G2167" i="31" s="1"/>
  <c r="G2168" i="31" s="1"/>
  <c r="G2169" i="31" s="1"/>
  <c r="G2170" i="31" s="1"/>
  <c r="G2171" i="31" s="1"/>
  <c r="G2172" i="31" s="1"/>
  <c r="G2173" i="31" s="1"/>
  <c r="G2174" i="31" s="1"/>
  <c r="G2175" i="31" s="1"/>
  <c r="G2176" i="31" s="1"/>
  <c r="G2177" i="31" s="1"/>
  <c r="G2178" i="31" s="1"/>
  <c r="G2179" i="31" s="1"/>
  <c r="G2180" i="31" s="1"/>
  <c r="G2181" i="31" s="1"/>
  <c r="G2182" i="31" s="1"/>
  <c r="G2183" i="31" s="1"/>
  <c r="G2184" i="31" s="1"/>
  <c r="G2185" i="31" s="1"/>
  <c r="G2186" i="31" s="1"/>
  <c r="G2187" i="31" s="1"/>
  <c r="G2188" i="31" s="1"/>
  <c r="G2189" i="31" s="1"/>
  <c r="G2190" i="31" s="1"/>
  <c r="G2191" i="31" s="1"/>
  <c r="G2192" i="31" s="1"/>
  <c r="G2193" i="31" s="1"/>
  <c r="G2194" i="31" s="1"/>
  <c r="G2195" i="31" s="1"/>
  <c r="G2196" i="31" s="1"/>
  <c r="G2197" i="31" s="1"/>
  <c r="G2198" i="31" s="1"/>
  <c r="G2199" i="31" s="1"/>
  <c r="G2200" i="31" s="1"/>
  <c r="G2201" i="31" s="1"/>
  <c r="G2202" i="31" s="1"/>
  <c r="G2203" i="31" s="1"/>
  <c r="G2204" i="31" s="1"/>
  <c r="G2205" i="31" s="1"/>
  <c r="G2206" i="31" s="1"/>
  <c r="G2207" i="31" s="1"/>
  <c r="G2208" i="31" s="1"/>
  <c r="G2209" i="31" s="1"/>
  <c r="G2210" i="31" s="1"/>
  <c r="G2211" i="31" s="1"/>
  <c r="G2212" i="31" s="1"/>
  <c r="G2213" i="31" s="1"/>
  <c r="G2214" i="31" s="1"/>
  <c r="G2215" i="31" s="1"/>
  <c r="G2216" i="31" s="1"/>
  <c r="G2217" i="31" s="1"/>
  <c r="G2218" i="31" s="1"/>
  <c r="G2219" i="31" s="1"/>
  <c r="G2220" i="31" s="1"/>
  <c r="G2221" i="31" s="1"/>
  <c r="G2222" i="31" s="1"/>
  <c r="G2223" i="31" s="1"/>
  <c r="G2224" i="31" s="1"/>
  <c r="G2225" i="31" s="1"/>
  <c r="G2226" i="31" s="1"/>
  <c r="G2227" i="31" s="1"/>
  <c r="G2228" i="31" s="1"/>
  <c r="G2229" i="31" s="1"/>
  <c r="G2230" i="31" s="1"/>
  <c r="G2231" i="31" s="1"/>
  <c r="G2232" i="31" s="1"/>
  <c r="G2233" i="31" s="1"/>
  <c r="G2234" i="31" s="1"/>
  <c r="G2235" i="31" s="1"/>
  <c r="G2236" i="31" s="1"/>
  <c r="G2237" i="31" s="1"/>
  <c r="G2238" i="31" s="1"/>
  <c r="G2239" i="31" s="1"/>
  <c r="G2240" i="31" s="1"/>
  <c r="G2241" i="31" s="1"/>
  <c r="G2242" i="31" s="1"/>
  <c r="G2243" i="31" s="1"/>
  <c r="G2244" i="31" s="1"/>
  <c r="G2245" i="31" s="1"/>
  <c r="G2246" i="31" s="1"/>
  <c r="G2247" i="31" s="1"/>
  <c r="G2248" i="31" s="1"/>
  <c r="G2249" i="31" s="1"/>
  <c r="G2250" i="31" s="1"/>
  <c r="G2251" i="31" s="1"/>
  <c r="G2252" i="31" s="1"/>
  <c r="G2253" i="31" s="1"/>
  <c r="G2254" i="31" s="1"/>
  <c r="G2255" i="31" s="1"/>
  <c r="G2256" i="31" s="1"/>
  <c r="G2257" i="31" s="1"/>
  <c r="G2258" i="31" s="1"/>
  <c r="G2259" i="31" s="1"/>
  <c r="G2260" i="31" s="1"/>
  <c r="G2261" i="31" s="1"/>
  <c r="G2262" i="31" s="1"/>
  <c r="G2263" i="31" s="1"/>
  <c r="G2264" i="31" s="1"/>
  <c r="G2265" i="31" s="1"/>
  <c r="G2266" i="31" s="1"/>
  <c r="G2267" i="31" s="1"/>
  <c r="G2268" i="31" s="1"/>
  <c r="G2269" i="31" s="1"/>
  <c r="G2270" i="31" s="1"/>
  <c r="G2271" i="31" s="1"/>
  <c r="G2272" i="31" s="1"/>
  <c r="G2273" i="31" s="1"/>
  <c r="G2274" i="31" s="1"/>
  <c r="G2275" i="31" s="1"/>
  <c r="G2276" i="31" s="1"/>
  <c r="G2277" i="31" s="1"/>
  <c r="G2278" i="31" s="1"/>
  <c r="G2279" i="31" s="1"/>
  <c r="G2280" i="31" s="1"/>
  <c r="G2281" i="31" s="1"/>
  <c r="G2282" i="31" s="1"/>
  <c r="G2283" i="31" s="1"/>
  <c r="G2284" i="31" s="1"/>
  <c r="G2285" i="31" s="1"/>
  <c r="G2286" i="31" s="1"/>
  <c r="G2287" i="31" s="1"/>
  <c r="G2288" i="31" s="1"/>
  <c r="G2289" i="31" s="1"/>
  <c r="G2290" i="31" s="1"/>
  <c r="G2291" i="31" s="1"/>
  <c r="G2292" i="31" s="1"/>
  <c r="G2293" i="31" s="1"/>
  <c r="G2294" i="31" s="1"/>
  <c r="G2295" i="31" s="1"/>
  <c r="G2296" i="31" s="1"/>
  <c r="G2297" i="31" s="1"/>
  <c r="G2298" i="31" s="1"/>
  <c r="G2299" i="31" s="1"/>
  <c r="G2300" i="31" s="1"/>
  <c r="G2301" i="31" s="1"/>
  <c r="G2302" i="31" s="1"/>
  <c r="G2303" i="31" s="1"/>
  <c r="G2304" i="31" s="1"/>
  <c r="G2305" i="31" s="1"/>
  <c r="G2306" i="31" s="1"/>
  <c r="G2307" i="31" s="1"/>
  <c r="G2308" i="31" s="1"/>
  <c r="G2309" i="31" s="1"/>
  <c r="G2310" i="31" s="1"/>
  <c r="G2311" i="31" s="1"/>
  <c r="G2312" i="31" s="1"/>
  <c r="G2313" i="31" s="1"/>
  <c r="G2314" i="31" s="1"/>
  <c r="G2315" i="31" s="1"/>
  <c r="G2316" i="31" s="1"/>
  <c r="G2317" i="31" s="1"/>
  <c r="G2318" i="31" s="1"/>
  <c r="G2319" i="31" s="1"/>
  <c r="G2320" i="31" s="1"/>
  <c r="G2321" i="31" s="1"/>
  <c r="G2322" i="31" s="1"/>
  <c r="G2323" i="31" s="1"/>
  <c r="G2324" i="31" s="1"/>
  <c r="G2325" i="31" s="1"/>
  <c r="G2326" i="31" s="1"/>
  <c r="G2327" i="31" s="1"/>
  <c r="G2328" i="31" s="1"/>
  <c r="G2329" i="31" s="1"/>
  <c r="G2330" i="31" s="1"/>
  <c r="G2331" i="31" s="1"/>
  <c r="G2332" i="31" s="1"/>
  <c r="G2333" i="31" s="1"/>
  <c r="G2334" i="31" s="1"/>
  <c r="G2335" i="31" s="1"/>
  <c r="G2336" i="31" s="1"/>
  <c r="G2337" i="31" s="1"/>
  <c r="G2338" i="31" s="1"/>
  <c r="G2339" i="31" s="1"/>
  <c r="G2340" i="31" s="1"/>
  <c r="G2341" i="31" s="1"/>
  <c r="G2342" i="31" s="1"/>
  <c r="G2343" i="31" s="1"/>
  <c r="G2344" i="31" s="1"/>
  <c r="G2345" i="31" s="1"/>
  <c r="G2346" i="31" s="1"/>
  <c r="G2347" i="31" s="1"/>
  <c r="G2348" i="31" s="1"/>
  <c r="G2349" i="31" s="1"/>
  <c r="G2350" i="31" s="1"/>
  <c r="G2351" i="31" s="1"/>
  <c r="G2352" i="31" s="1"/>
  <c r="G2353" i="31" s="1"/>
  <c r="G2354" i="31" s="1"/>
  <c r="G2355" i="31" s="1"/>
  <c r="G2356" i="31" s="1"/>
  <c r="G2357" i="31" s="1"/>
  <c r="G2358" i="31" s="1"/>
  <c r="G2359" i="31" s="1"/>
  <c r="G2360" i="31" s="1"/>
  <c r="G2361" i="31" s="1"/>
  <c r="G2362" i="31" s="1"/>
  <c r="G2363" i="31" s="1"/>
  <c r="G2364" i="31" s="1"/>
  <c r="G2365" i="31" s="1"/>
  <c r="G2366" i="31" s="1"/>
  <c r="G2367" i="31" s="1"/>
  <c r="G2368" i="31" s="1"/>
  <c r="G2369" i="31" s="1"/>
  <c r="G2370" i="31" s="1"/>
  <c r="G2371" i="31" s="1"/>
  <c r="G2372" i="31" s="1"/>
  <c r="G2373" i="31" s="1"/>
  <c r="G2374" i="31" s="1"/>
  <c r="G2375" i="31" s="1"/>
  <c r="G2376" i="31" s="1"/>
  <c r="G2377" i="31" s="1"/>
  <c r="G2378" i="31" s="1"/>
  <c r="G2379" i="31" s="1"/>
  <c r="G2380" i="31" s="1"/>
  <c r="G2381" i="31" s="1"/>
  <c r="G2382" i="31" s="1"/>
  <c r="G2383" i="31" s="1"/>
  <c r="G2384" i="31" s="1"/>
  <c r="G2385" i="31" s="1"/>
  <c r="G2386" i="31" s="1"/>
  <c r="G2387" i="31" s="1"/>
  <c r="G2388" i="31" s="1"/>
  <c r="G2389" i="31" s="1"/>
  <c r="G2390" i="31" s="1"/>
  <c r="G2391" i="31" s="1"/>
  <c r="G2392" i="31" s="1"/>
  <c r="G2393" i="31" s="1"/>
  <c r="G2394" i="31" s="1"/>
  <c r="G2395" i="31" s="1"/>
  <c r="G2396" i="31" s="1"/>
  <c r="G2397" i="31" s="1"/>
  <c r="G2398" i="31" s="1"/>
  <c r="G2399" i="31" s="1"/>
  <c r="G2400" i="31" s="1"/>
  <c r="G2401" i="31" s="1"/>
  <c r="G2402" i="31" s="1"/>
  <c r="G2403" i="31" s="1"/>
  <c r="G2404" i="31" s="1"/>
  <c r="G2405" i="31" s="1"/>
  <c r="G2406" i="31" s="1"/>
  <c r="G2407" i="31" s="1"/>
  <c r="G2408" i="31" s="1"/>
  <c r="G2409" i="31" s="1"/>
  <c r="G2410" i="31" s="1"/>
  <c r="G2411" i="31" s="1"/>
  <c r="G2412" i="31" s="1"/>
  <c r="G2413" i="31" s="1"/>
  <c r="G2414" i="31" s="1"/>
  <c r="G2415" i="31" s="1"/>
  <c r="G2416" i="31" s="1"/>
  <c r="G2417" i="31" s="1"/>
  <c r="G2418" i="31" s="1"/>
  <c r="G2419" i="31" s="1"/>
  <c r="G2420" i="31" s="1"/>
  <c r="G2421" i="31" s="1"/>
  <c r="G2422" i="31" s="1"/>
  <c r="G2423" i="31" s="1"/>
  <c r="G2424" i="31" s="1"/>
  <c r="G2425" i="31" s="1"/>
  <c r="G2426" i="31" s="1"/>
  <c r="G2427" i="31" s="1"/>
  <c r="G2428" i="31" s="1"/>
  <c r="G2429" i="31" s="1"/>
  <c r="G2430" i="31" s="1"/>
  <c r="G2431" i="31" s="1"/>
  <c r="G2432" i="31" s="1"/>
  <c r="G2433" i="31" s="1"/>
  <c r="G2434" i="31" s="1"/>
  <c r="G2435" i="31" s="1"/>
  <c r="G2436" i="31" s="1"/>
  <c r="G2437" i="31" s="1"/>
  <c r="G2438" i="31" s="1"/>
  <c r="G2439" i="31" s="1"/>
  <c r="G2440" i="31" s="1"/>
  <c r="G2441" i="31" s="1"/>
  <c r="G2442" i="31" s="1"/>
  <c r="G2443" i="31" s="1"/>
  <c r="G2444" i="31" s="1"/>
  <c r="G2445" i="31" s="1"/>
  <c r="G2446" i="31" s="1"/>
  <c r="G2447" i="31" s="1"/>
  <c r="G2448" i="31" s="1"/>
  <c r="G2449" i="31" s="1"/>
  <c r="G2450" i="31" s="1"/>
  <c r="G2451" i="31" s="1"/>
  <c r="G2452" i="31" s="1"/>
  <c r="G2453" i="31" s="1"/>
  <c r="G2454" i="31" s="1"/>
  <c r="G2455" i="31" s="1"/>
  <c r="G2456" i="31" s="1"/>
  <c r="G2457" i="31" s="1"/>
  <c r="G2458" i="31" s="1"/>
  <c r="G2459" i="31" s="1"/>
  <c r="G2460" i="31" s="1"/>
  <c r="G2461" i="31" s="1"/>
  <c r="G2462" i="31" s="1"/>
  <c r="G2463" i="31" s="1"/>
  <c r="G2464" i="31" s="1"/>
  <c r="G2465" i="31" s="1"/>
  <c r="G2466" i="31" s="1"/>
  <c r="G2467" i="31" s="1"/>
  <c r="G2468" i="31" s="1"/>
  <c r="G2469" i="31" s="1"/>
  <c r="G2470" i="31" s="1"/>
  <c r="G2471" i="31" s="1"/>
  <c r="G2472" i="31" s="1"/>
  <c r="G2473" i="31" s="1"/>
  <c r="G2474" i="31" s="1"/>
  <c r="G2475" i="31" s="1"/>
  <c r="G2476" i="31" s="1"/>
  <c r="G2477" i="31" s="1"/>
  <c r="G2478" i="31" s="1"/>
  <c r="G2479" i="31" s="1"/>
  <c r="G2480" i="31" s="1"/>
  <c r="G2481" i="31" s="1"/>
  <c r="G2482" i="31" s="1"/>
  <c r="G2483" i="31" s="1"/>
  <c r="G2484" i="31" s="1"/>
  <c r="G2485" i="31" s="1"/>
  <c r="G2486" i="31" s="1"/>
  <c r="G2487" i="31" s="1"/>
  <c r="G2488" i="31" s="1"/>
  <c r="G2489" i="31" s="1"/>
  <c r="G2490" i="31" s="1"/>
  <c r="G2491" i="31" s="1"/>
  <c r="G2492" i="31" s="1"/>
  <c r="G2493" i="31" s="1"/>
  <c r="G2494" i="31" s="1"/>
  <c r="G2495" i="31" s="1"/>
  <c r="G2496" i="31" s="1"/>
  <c r="G2497" i="31" s="1"/>
  <c r="G2498" i="31" s="1"/>
  <c r="G2499" i="31" s="1"/>
  <c r="G2500" i="31" s="1"/>
  <c r="G2501" i="31" s="1"/>
  <c r="G2502" i="31" s="1"/>
  <c r="G2503" i="31" s="1"/>
  <c r="G2504" i="31" s="1"/>
  <c r="G2505" i="31" s="1"/>
  <c r="G2506" i="31" s="1"/>
  <c r="G2507" i="31" s="1"/>
  <c r="G2508" i="31" s="1"/>
  <c r="G2509" i="31" s="1"/>
  <c r="G2510" i="31" s="1"/>
  <c r="G2511" i="31" s="1"/>
  <c r="G2512" i="31" s="1"/>
  <c r="G2513" i="31" s="1"/>
  <c r="G2514" i="31" s="1"/>
  <c r="G2515" i="31" s="1"/>
  <c r="G2516" i="31" s="1"/>
  <c r="G2517" i="31" s="1"/>
  <c r="G2518" i="31" s="1"/>
  <c r="G2519" i="31" s="1"/>
  <c r="G2520" i="31" s="1"/>
  <c r="G2521" i="31" s="1"/>
  <c r="G2522" i="31" s="1"/>
  <c r="G2523" i="31" s="1"/>
  <c r="G2524" i="31" s="1"/>
  <c r="G2525" i="31" s="1"/>
  <c r="G2526" i="31" s="1"/>
  <c r="G2527" i="31" s="1"/>
  <c r="G2528" i="31" s="1"/>
  <c r="G2529" i="31" s="1"/>
  <c r="G2530" i="31" s="1"/>
  <c r="G2531" i="31" s="1"/>
  <c r="G2532" i="31" s="1"/>
  <c r="G2533" i="31" s="1"/>
  <c r="G2534" i="31" s="1"/>
  <c r="G2535" i="31" s="1"/>
  <c r="G2536" i="31" s="1"/>
  <c r="G2537" i="31" s="1"/>
  <c r="G2538" i="31" s="1"/>
  <c r="G2539" i="31" s="1"/>
  <c r="G2540" i="31" s="1"/>
  <c r="G2541" i="31" s="1"/>
  <c r="G2542" i="31" s="1"/>
  <c r="G2543" i="31" s="1"/>
  <c r="G2544" i="31" s="1"/>
  <c r="G2545" i="31" s="1"/>
  <c r="G2546" i="31" s="1"/>
  <c r="G2547" i="31" s="1"/>
  <c r="G2548" i="31" s="1"/>
  <c r="G2549" i="31" s="1"/>
  <c r="G2550" i="31" s="1"/>
  <c r="G2551" i="31" s="1"/>
  <c r="G2552" i="31" s="1"/>
  <c r="G2553" i="31" s="1"/>
  <c r="G2554" i="31" s="1"/>
  <c r="G2555" i="31" s="1"/>
  <c r="G2556" i="31" s="1"/>
  <c r="G2557" i="31" s="1"/>
  <c r="G2558" i="31" s="1"/>
  <c r="G2559" i="31" s="1"/>
  <c r="G2560" i="31" s="1"/>
  <c r="G2561" i="31" s="1"/>
  <c r="G2562" i="31" s="1"/>
  <c r="G2563" i="31" s="1"/>
  <c r="G2564" i="31" s="1"/>
  <c r="G2565" i="31" s="1"/>
  <c r="G2566" i="31" s="1"/>
  <c r="G2567" i="31" s="1"/>
  <c r="G2568" i="31" s="1"/>
  <c r="G2569" i="31" s="1"/>
  <c r="G2570" i="31" s="1"/>
  <c r="G2571" i="31" s="1"/>
  <c r="G2572" i="31" s="1"/>
  <c r="G2573" i="31" s="1"/>
  <c r="G2574" i="31" s="1"/>
  <c r="G2575" i="31" s="1"/>
  <c r="G2576" i="31" s="1"/>
  <c r="G2577" i="31" s="1"/>
  <c r="G2578" i="31" s="1"/>
  <c r="G2579" i="31" s="1"/>
  <c r="G2580" i="31" s="1"/>
  <c r="G2581" i="31" s="1"/>
  <c r="G2582" i="31" s="1"/>
  <c r="G2583" i="31" s="1"/>
  <c r="G2584" i="31" s="1"/>
  <c r="G2585" i="31" s="1"/>
  <c r="G2586" i="31" s="1"/>
  <c r="G2587" i="31" s="1"/>
  <c r="G2588" i="31" s="1"/>
  <c r="G2589" i="31" s="1"/>
  <c r="G2590" i="31" s="1"/>
  <c r="G2591" i="31" s="1"/>
  <c r="G2592" i="31" s="1"/>
  <c r="G2593" i="31" s="1"/>
  <c r="G2594" i="31" s="1"/>
  <c r="G2595" i="31" s="1"/>
  <c r="G2596" i="31" s="1"/>
  <c r="G2597" i="31" s="1"/>
  <c r="G2598" i="31" s="1"/>
  <c r="G2599" i="31" s="1"/>
  <c r="G2600" i="31" s="1"/>
  <c r="G2601" i="31" s="1"/>
  <c r="G2602" i="31" s="1"/>
  <c r="G2603" i="31" s="1"/>
  <c r="G2604" i="31" s="1"/>
  <c r="G2605" i="31" s="1"/>
  <c r="G2606" i="31" s="1"/>
  <c r="G2607" i="31" s="1"/>
  <c r="G2608" i="31" s="1"/>
  <c r="G2609" i="31" s="1"/>
  <c r="G2610" i="31" s="1"/>
  <c r="G2611" i="31" s="1"/>
  <c r="G2612" i="31" s="1"/>
  <c r="G2613" i="31" s="1"/>
  <c r="G2614" i="31" s="1"/>
  <c r="G2615" i="31" s="1"/>
  <c r="G2616" i="31" s="1"/>
  <c r="G2617" i="31" s="1"/>
  <c r="G2618" i="31" s="1"/>
  <c r="G2619" i="31" s="1"/>
  <c r="G2620" i="31" s="1"/>
  <c r="G2621" i="31" s="1"/>
  <c r="G2622" i="31" s="1"/>
  <c r="G2623" i="31" s="1"/>
  <c r="G2624" i="31" s="1"/>
  <c r="G2625" i="31" s="1"/>
  <c r="G2626" i="31" s="1"/>
  <c r="G2627" i="31" s="1"/>
  <c r="G2628" i="31" s="1"/>
  <c r="G2629" i="31" s="1"/>
  <c r="G2630" i="31" s="1"/>
  <c r="G2631" i="31" s="1"/>
  <c r="G2632" i="31" s="1"/>
  <c r="G2633" i="31" s="1"/>
  <c r="G2634" i="31" s="1"/>
  <c r="G2635" i="31" s="1"/>
  <c r="G2636" i="31" s="1"/>
  <c r="G2637" i="31" s="1"/>
  <c r="G2638" i="31" s="1"/>
  <c r="G2639" i="31" s="1"/>
  <c r="G2640" i="31" s="1"/>
  <c r="G2641" i="31" s="1"/>
  <c r="G2642" i="31" s="1"/>
  <c r="G2643" i="31" s="1"/>
  <c r="G2644" i="31" s="1"/>
  <c r="G2645" i="31" s="1"/>
  <c r="G2646" i="31" s="1"/>
  <c r="G2647" i="31" s="1"/>
  <c r="G2648" i="31" s="1"/>
  <c r="G2649" i="31" s="1"/>
  <c r="G2650" i="31" s="1"/>
  <c r="G2651" i="31" s="1"/>
  <c r="G2652" i="31" s="1"/>
  <c r="G2653" i="31" s="1"/>
  <c r="G2654" i="31" s="1"/>
  <c r="G2655" i="31" s="1"/>
  <c r="G2656" i="31" s="1"/>
  <c r="G2657" i="31" s="1"/>
  <c r="G2658" i="31" s="1"/>
  <c r="G2659" i="31" s="1"/>
  <c r="G2660" i="31" s="1"/>
  <c r="G2661" i="31" s="1"/>
  <c r="G2662" i="31" s="1"/>
  <c r="G2663" i="31" s="1"/>
  <c r="G2664" i="31" s="1"/>
  <c r="G2665" i="31" s="1"/>
  <c r="G2666" i="31" s="1"/>
  <c r="G2667" i="31" s="1"/>
  <c r="G2668" i="31" s="1"/>
  <c r="G2669" i="31" s="1"/>
  <c r="G2670" i="31" s="1"/>
  <c r="G2671" i="31" s="1"/>
  <c r="G2672" i="31" s="1"/>
  <c r="G2673" i="31" s="1"/>
  <c r="G2674" i="31" s="1"/>
  <c r="G2675" i="31" s="1"/>
  <c r="G2676" i="31" s="1"/>
  <c r="G2677" i="31" s="1"/>
  <c r="G2678" i="31" s="1"/>
  <c r="G2679" i="31" s="1"/>
  <c r="G2680" i="31" s="1"/>
  <c r="G2681" i="31" s="1"/>
  <c r="G2682" i="31" s="1"/>
  <c r="G2683" i="31" s="1"/>
  <c r="G2684" i="31" s="1"/>
  <c r="G2685" i="31" s="1"/>
  <c r="G2686" i="31" s="1"/>
  <c r="G2687" i="31" s="1"/>
  <c r="G2688" i="31" s="1"/>
  <c r="G2689" i="31" s="1"/>
  <c r="G2690" i="31" s="1"/>
  <c r="G2691" i="31" s="1"/>
  <c r="G2692" i="31" s="1"/>
  <c r="G2693" i="31" s="1"/>
  <c r="G2694" i="31" s="1"/>
  <c r="G2695" i="31" s="1"/>
  <c r="G2696" i="31" s="1"/>
  <c r="G2697" i="31" s="1"/>
  <c r="G2698" i="31" s="1"/>
  <c r="G2699" i="31" s="1"/>
  <c r="G2700" i="31" s="1"/>
  <c r="G2701" i="31" s="1"/>
  <c r="G2702" i="31" s="1"/>
  <c r="G2703" i="31" s="1"/>
  <c r="G2704" i="31" s="1"/>
  <c r="G2705" i="31" s="1"/>
  <c r="G2706" i="31" s="1"/>
  <c r="G2707" i="31" s="1"/>
  <c r="G2708" i="31" s="1"/>
  <c r="G2709" i="31" s="1"/>
  <c r="G2710" i="31" s="1"/>
  <c r="G2711" i="31" s="1"/>
  <c r="G2712" i="31" s="1"/>
  <c r="G2713" i="31" s="1"/>
  <c r="G2714" i="31" s="1"/>
  <c r="G2715" i="31" s="1"/>
  <c r="G2716" i="31" s="1"/>
  <c r="G2717" i="31" s="1"/>
  <c r="G2718" i="31" s="1"/>
  <c r="G2719" i="31" s="1"/>
  <c r="G2720" i="31" s="1"/>
  <c r="G2721" i="31" s="1"/>
  <c r="G2722" i="31" s="1"/>
  <c r="G2723" i="31" s="1"/>
  <c r="G2724" i="31" s="1"/>
  <c r="G2725" i="31" s="1"/>
  <c r="G2726" i="31" s="1"/>
  <c r="G2727" i="31" s="1"/>
  <c r="G2728" i="31" s="1"/>
  <c r="G2729" i="31" s="1"/>
  <c r="G2730" i="31" s="1"/>
  <c r="G2731" i="31" s="1"/>
  <c r="G2732" i="31" s="1"/>
  <c r="G2733" i="31" s="1"/>
  <c r="G2734" i="31" s="1"/>
  <c r="G2735" i="31" s="1"/>
  <c r="G2736" i="31" s="1"/>
  <c r="G2737" i="31" s="1"/>
  <c r="G2738" i="31" s="1"/>
  <c r="G2739" i="31" s="1"/>
  <c r="G2740" i="31" s="1"/>
  <c r="G2741" i="31" s="1"/>
  <c r="G2742" i="31" s="1"/>
  <c r="G2743" i="31" s="1"/>
  <c r="G2744" i="31" s="1"/>
  <c r="G2745" i="31" s="1"/>
  <c r="G2746" i="31" s="1"/>
  <c r="G2747" i="31" s="1"/>
  <c r="G2748" i="31" s="1"/>
  <c r="G2749" i="31" s="1"/>
  <c r="G2750" i="31" s="1"/>
  <c r="G2751" i="31" s="1"/>
  <c r="G2752" i="31" s="1"/>
  <c r="G2753" i="31" s="1"/>
  <c r="G2754" i="31" s="1"/>
  <c r="G2755" i="31" s="1"/>
  <c r="G2756" i="31" s="1"/>
  <c r="G2757" i="31" s="1"/>
  <c r="G2758" i="31" s="1"/>
  <c r="G2759" i="31" s="1"/>
  <c r="G2760" i="31" s="1"/>
  <c r="G2761" i="31" s="1"/>
  <c r="G2762" i="31" s="1"/>
  <c r="G2763" i="31" s="1"/>
  <c r="G2764" i="31" s="1"/>
  <c r="G2765" i="31" s="1"/>
  <c r="G2766" i="31" s="1"/>
  <c r="G2767" i="31" s="1"/>
  <c r="G2768" i="31" s="1"/>
  <c r="G2769" i="31" s="1"/>
  <c r="G2770" i="31" s="1"/>
  <c r="G2771" i="31" s="1"/>
  <c r="G2772" i="31" s="1"/>
  <c r="G2773" i="31" s="1"/>
  <c r="G2774" i="31" s="1"/>
  <c r="G2775" i="31" s="1"/>
  <c r="G2776" i="31" s="1"/>
  <c r="G2777" i="31" s="1"/>
  <c r="G2778" i="31" s="1"/>
  <c r="G2779" i="31" s="1"/>
  <c r="G2780" i="31" s="1"/>
  <c r="G2781" i="31" s="1"/>
  <c r="G2782" i="31" s="1"/>
  <c r="G2783" i="31" s="1"/>
  <c r="G2784" i="31" s="1"/>
  <c r="G2785" i="31" s="1"/>
  <c r="G2786" i="31" s="1"/>
  <c r="G2787" i="31" s="1"/>
  <c r="G2788" i="31" s="1"/>
  <c r="G2789" i="31" s="1"/>
  <c r="G2790" i="31" s="1"/>
  <c r="G2791" i="31" s="1"/>
  <c r="G2792" i="31" s="1"/>
  <c r="G2793" i="31" s="1"/>
  <c r="G2794" i="31" s="1"/>
  <c r="G2795" i="31" s="1"/>
  <c r="G2796" i="31" s="1"/>
  <c r="G2797" i="31" s="1"/>
  <c r="G2798" i="31" s="1"/>
  <c r="G2799" i="31" s="1"/>
  <c r="G2800" i="31" s="1"/>
  <c r="G2801" i="31" s="1"/>
  <c r="G2802" i="31" s="1"/>
  <c r="G2803" i="31" s="1"/>
  <c r="G2804" i="31" s="1"/>
  <c r="G2805" i="31" s="1"/>
  <c r="G2806" i="31" s="1"/>
  <c r="G2807" i="31" s="1"/>
  <c r="G2808" i="31" s="1"/>
  <c r="G2809" i="31" s="1"/>
  <c r="G2810" i="31" s="1"/>
  <c r="G2811" i="31" s="1"/>
  <c r="G2812" i="31" s="1"/>
  <c r="G2813" i="31" s="1"/>
  <c r="G2814" i="31" s="1"/>
  <c r="G2815" i="31" s="1"/>
  <c r="G2816" i="31" s="1"/>
  <c r="G2817" i="31" s="1"/>
  <c r="G2818" i="31" s="1"/>
  <c r="G2819" i="31" s="1"/>
  <c r="G2820" i="31" s="1"/>
  <c r="G2821" i="31" s="1"/>
  <c r="G2822" i="31" s="1"/>
  <c r="G2823" i="31" s="1"/>
  <c r="G2824" i="31" s="1"/>
  <c r="G2825" i="31" s="1"/>
  <c r="G2826" i="31" s="1"/>
  <c r="G2827" i="31" s="1"/>
  <c r="G2828" i="31" s="1"/>
  <c r="G2829" i="31" s="1"/>
  <c r="G2830" i="31" s="1"/>
  <c r="G2831" i="31" s="1"/>
  <c r="G2832" i="31" s="1"/>
  <c r="G2833" i="31" s="1"/>
  <c r="G2834" i="31" s="1"/>
  <c r="G2835" i="31" s="1"/>
  <c r="G2836" i="31" s="1"/>
  <c r="G2837" i="31" s="1"/>
  <c r="G2838" i="31" s="1"/>
  <c r="G2839" i="31" s="1"/>
  <c r="G2840" i="31" s="1"/>
  <c r="G2841" i="31" s="1"/>
  <c r="G2842" i="31" s="1"/>
  <c r="G2843" i="31" s="1"/>
  <c r="G2844" i="31" s="1"/>
  <c r="G2845" i="31" s="1"/>
  <c r="G2846" i="31" s="1"/>
  <c r="G2847" i="31" s="1"/>
  <c r="G2848" i="31" s="1"/>
  <c r="G2849" i="31" s="1"/>
  <c r="G2850" i="31" s="1"/>
  <c r="G2851" i="31" s="1"/>
  <c r="G2852" i="31" s="1"/>
  <c r="G2853" i="31" s="1"/>
  <c r="G2854" i="31" s="1"/>
  <c r="G2855" i="31" s="1"/>
  <c r="G2856" i="31" s="1"/>
  <c r="G2857" i="31" s="1"/>
  <c r="G2858" i="31" s="1"/>
  <c r="G2859" i="31" s="1"/>
  <c r="G2860" i="31" s="1"/>
  <c r="G2861" i="31" s="1"/>
  <c r="G2862" i="31" s="1"/>
  <c r="G2863" i="31" s="1"/>
  <c r="G2864" i="31" s="1"/>
  <c r="G2865" i="31" s="1"/>
  <c r="G2866" i="31" s="1"/>
  <c r="G2867" i="31" s="1"/>
  <c r="G2868" i="31" s="1"/>
  <c r="G2869" i="31" s="1"/>
  <c r="G2870" i="31" s="1"/>
  <c r="G2871" i="31" s="1"/>
  <c r="G2872" i="31" s="1"/>
  <c r="G2873" i="31" s="1"/>
  <c r="G2874" i="31" s="1"/>
  <c r="G2875" i="31" s="1"/>
  <c r="G2876" i="31" s="1"/>
  <c r="G2877" i="31" s="1"/>
  <c r="G2878" i="31" s="1"/>
  <c r="G2879" i="31" s="1"/>
  <c r="G2880" i="31" s="1"/>
  <c r="G2881" i="31" s="1"/>
  <c r="G2882" i="31" s="1"/>
  <c r="G2883" i="31" s="1"/>
  <c r="G2884" i="31" s="1"/>
  <c r="G2885" i="31" s="1"/>
  <c r="G2886" i="31" s="1"/>
  <c r="G2887" i="31" s="1"/>
  <c r="G2888" i="31" s="1"/>
  <c r="G2889" i="31" s="1"/>
  <c r="G2890" i="31" s="1"/>
  <c r="G2891" i="31" s="1"/>
  <c r="G2892" i="31" s="1"/>
  <c r="G2893" i="31" s="1"/>
  <c r="G2894" i="31" s="1"/>
  <c r="G2895" i="31" s="1"/>
  <c r="G2896" i="31" s="1"/>
  <c r="G2897" i="31" s="1"/>
  <c r="G2898" i="31" s="1"/>
  <c r="G2899" i="31" s="1"/>
  <c r="G2900" i="31" s="1"/>
  <c r="G2901" i="31" s="1"/>
  <c r="G2902" i="31" s="1"/>
  <c r="G2903" i="31" s="1"/>
  <c r="G2904" i="31" s="1"/>
  <c r="G2905" i="31" s="1"/>
  <c r="G2906" i="31" s="1"/>
  <c r="G2907" i="31" s="1"/>
  <c r="G2908" i="31" s="1"/>
  <c r="G2909" i="31" s="1"/>
  <c r="G2910" i="31" s="1"/>
  <c r="G2911" i="31" s="1"/>
  <c r="G2912" i="31" s="1"/>
  <c r="G2913" i="31" s="1"/>
  <c r="G2914" i="31" s="1"/>
  <c r="G2915" i="31" s="1"/>
  <c r="G2916" i="31" s="1"/>
  <c r="G2917" i="31" s="1"/>
  <c r="G2918" i="31" s="1"/>
  <c r="G2919" i="31" s="1"/>
  <c r="G2920" i="31" s="1"/>
  <c r="G2921" i="31" s="1"/>
  <c r="G2922" i="31" s="1"/>
  <c r="G2923" i="31" s="1"/>
  <c r="G2924" i="31" s="1"/>
  <c r="G2925" i="31" s="1"/>
  <c r="G2926" i="31" s="1"/>
  <c r="G2927" i="31" s="1"/>
  <c r="G2928" i="31" s="1"/>
  <c r="G2929" i="31" s="1"/>
  <c r="G2930" i="31" s="1"/>
  <c r="G2931" i="31" s="1"/>
  <c r="G2932" i="31" s="1"/>
  <c r="G2933" i="31" s="1"/>
  <c r="G2934" i="31" s="1"/>
  <c r="G2935" i="31" s="1"/>
  <c r="G2936" i="31" s="1"/>
  <c r="G2937" i="31" s="1"/>
  <c r="G2938" i="31" s="1"/>
  <c r="G2939" i="31" s="1"/>
  <c r="G2940" i="31" s="1"/>
  <c r="G2941" i="31" s="1"/>
  <c r="G2942" i="31" s="1"/>
  <c r="G2943" i="31" s="1"/>
  <c r="G2944" i="31" s="1"/>
  <c r="G2945" i="31" s="1"/>
  <c r="G2946" i="31" s="1"/>
  <c r="G2947" i="31" s="1"/>
  <c r="G2948" i="31" s="1"/>
  <c r="G2949" i="31" s="1"/>
  <c r="G2950" i="31" s="1"/>
  <c r="G2951" i="31" s="1"/>
  <c r="G2952" i="31" s="1"/>
  <c r="G2953" i="31" s="1"/>
  <c r="G2954" i="31" s="1"/>
  <c r="G2955" i="31" s="1"/>
  <c r="G2956" i="31" s="1"/>
  <c r="G2957" i="31" s="1"/>
  <c r="G2958" i="31" s="1"/>
  <c r="G2959" i="31" s="1"/>
  <c r="G2960" i="31" s="1"/>
  <c r="G2961" i="31" s="1"/>
  <c r="G2962" i="31" s="1"/>
  <c r="G2963" i="31" s="1"/>
  <c r="G2964" i="31" s="1"/>
  <c r="G2965" i="31" s="1"/>
  <c r="G2966" i="31" s="1"/>
  <c r="G2967" i="31" s="1"/>
  <c r="G2968" i="31" s="1"/>
  <c r="G2969" i="31" s="1"/>
  <c r="G2970" i="31" s="1"/>
  <c r="G2971" i="31" s="1"/>
  <c r="G2972" i="31" s="1"/>
  <c r="G2973" i="31" s="1"/>
  <c r="G2974" i="31" s="1"/>
  <c r="G2975" i="31" s="1"/>
  <c r="G2976" i="31" s="1"/>
  <c r="G2977" i="31" s="1"/>
  <c r="G2978" i="31" s="1"/>
  <c r="G2979" i="31" s="1"/>
  <c r="G2980" i="31" s="1"/>
  <c r="G2981" i="31" s="1"/>
  <c r="G2982" i="31" s="1"/>
  <c r="G2983" i="31" s="1"/>
  <c r="G2984" i="31" s="1"/>
  <c r="G2985" i="31" s="1"/>
  <c r="G2986" i="31" s="1"/>
  <c r="G2987" i="31" s="1"/>
  <c r="G2988" i="31" s="1"/>
  <c r="G2989" i="31" s="1"/>
  <c r="G2990" i="31" s="1"/>
  <c r="G2991" i="31" s="1"/>
  <c r="G2992" i="31" s="1"/>
  <c r="G2993" i="31" s="1"/>
  <c r="G2994" i="31" s="1"/>
  <c r="G2995" i="31" s="1"/>
  <c r="G2996" i="31" s="1"/>
  <c r="G2997" i="31" s="1"/>
  <c r="G2998" i="31" s="1"/>
  <c r="G2999" i="31" s="1"/>
  <c r="G3000" i="31" s="1"/>
  <c r="G3001" i="31" s="1"/>
  <c r="G3002" i="31" s="1"/>
  <c r="G3003" i="31" s="1"/>
  <c r="G3004" i="31" s="1"/>
  <c r="G3005" i="31" s="1"/>
  <c r="G3006" i="31" s="1"/>
  <c r="G3007" i="31" s="1"/>
  <c r="G3008" i="31" s="1"/>
  <c r="G3009" i="31" s="1"/>
  <c r="G3010" i="31" s="1"/>
  <c r="G3011" i="31" s="1"/>
  <c r="G3012" i="31" s="1"/>
  <c r="G3013" i="31" s="1"/>
  <c r="G3014" i="31" s="1"/>
  <c r="G3015" i="31" s="1"/>
  <c r="G3016" i="31" s="1"/>
  <c r="G3017" i="31" s="1"/>
  <c r="G3018" i="31" s="1"/>
  <c r="G3019" i="31" s="1"/>
  <c r="G3020" i="31" s="1"/>
  <c r="G3021" i="31" s="1"/>
  <c r="G3022" i="31" s="1"/>
  <c r="G3023" i="31" s="1"/>
  <c r="G3024" i="31" s="1"/>
  <c r="G3025" i="31" s="1"/>
  <c r="G3026" i="31" s="1"/>
  <c r="G3027" i="31" s="1"/>
  <c r="G3028" i="31" s="1"/>
  <c r="G3029" i="31" s="1"/>
  <c r="G3030" i="31" s="1"/>
  <c r="G3031" i="31" s="1"/>
  <c r="G3032" i="31" s="1"/>
  <c r="G3033" i="31" s="1"/>
  <c r="G3034" i="31" s="1"/>
  <c r="G3035" i="31" s="1"/>
  <c r="G3036" i="31" s="1"/>
  <c r="G3037" i="31" s="1"/>
  <c r="G3038" i="31" s="1"/>
  <c r="G3039" i="31" s="1"/>
  <c r="G3040" i="31" s="1"/>
  <c r="G3041" i="31" s="1"/>
  <c r="G3042" i="31" s="1"/>
  <c r="G3043" i="31" s="1"/>
  <c r="G3044" i="31" s="1"/>
  <c r="G3045" i="31" s="1"/>
  <c r="G3046" i="31" s="1"/>
  <c r="G3047" i="31" s="1"/>
  <c r="G3048" i="31" s="1"/>
  <c r="G3049" i="31" s="1"/>
  <c r="G3050" i="31" s="1"/>
  <c r="G3051" i="31" s="1"/>
  <c r="G3052" i="31" s="1"/>
  <c r="G3053" i="31" s="1"/>
  <c r="G3054" i="31" s="1"/>
  <c r="G3055" i="31" s="1"/>
  <c r="G3056" i="31" s="1"/>
  <c r="G3057" i="31" s="1"/>
  <c r="G3058" i="31" s="1"/>
  <c r="G3059" i="31" s="1"/>
  <c r="G3060" i="31" s="1"/>
  <c r="G3061" i="31" s="1"/>
  <c r="G3062" i="31" s="1"/>
  <c r="G3063" i="31" s="1"/>
  <c r="G3064" i="31" s="1"/>
  <c r="G3065" i="31" s="1"/>
  <c r="G3066" i="31" s="1"/>
  <c r="G3067" i="31" s="1"/>
  <c r="G3068" i="31" s="1"/>
  <c r="G3069" i="31" s="1"/>
  <c r="G3070" i="31" s="1"/>
  <c r="G3071" i="31" s="1"/>
  <c r="G3072" i="31" s="1"/>
  <c r="G3073" i="31" s="1"/>
  <c r="G3074" i="31" s="1"/>
  <c r="G3075" i="31" s="1"/>
  <c r="G3076" i="31" s="1"/>
  <c r="G3077" i="31" s="1"/>
  <c r="G3078" i="31" s="1"/>
  <c r="G3079" i="31" s="1"/>
  <c r="G3080" i="31" s="1"/>
  <c r="G3081" i="31" s="1"/>
  <c r="G3082" i="31" s="1"/>
  <c r="G3083" i="31" s="1"/>
  <c r="G3084" i="31" s="1"/>
  <c r="G3085" i="31" s="1"/>
  <c r="G3086" i="31" s="1"/>
  <c r="G3087" i="31" s="1"/>
  <c r="G3088" i="31" s="1"/>
  <c r="G3089" i="31" s="1"/>
  <c r="G3090" i="31" s="1"/>
  <c r="G3091" i="31" s="1"/>
  <c r="G3092" i="31" s="1"/>
  <c r="G3093" i="31" s="1"/>
  <c r="G3094" i="31" s="1"/>
  <c r="G3095" i="31" s="1"/>
  <c r="G3096" i="31" s="1"/>
  <c r="G3097" i="31" s="1"/>
  <c r="G3098" i="31" s="1"/>
  <c r="G3099" i="31" s="1"/>
  <c r="G3100" i="31" s="1"/>
  <c r="G3101" i="31" s="1"/>
  <c r="G3102" i="31" s="1"/>
  <c r="G3103" i="31" s="1"/>
  <c r="G3104" i="31" s="1"/>
  <c r="G3105" i="31" s="1"/>
  <c r="G3106" i="31" s="1"/>
  <c r="G3107" i="31" s="1"/>
  <c r="G3108" i="31" s="1"/>
  <c r="G3109" i="31" s="1"/>
  <c r="G3110" i="31" s="1"/>
  <c r="G3111" i="31" s="1"/>
  <c r="G3112" i="31" s="1"/>
  <c r="G3113" i="31" s="1"/>
  <c r="G3114" i="31" s="1"/>
  <c r="G3115" i="31" s="1"/>
  <c r="G3116" i="31" s="1"/>
  <c r="G3117" i="31" s="1"/>
  <c r="G3118" i="31" s="1"/>
  <c r="G3119" i="31" s="1"/>
  <c r="G3120" i="31" s="1"/>
  <c r="G3121" i="31" s="1"/>
  <c r="G3122" i="31" s="1"/>
  <c r="G3123" i="31" s="1"/>
  <c r="G3124" i="31" s="1"/>
  <c r="G3125" i="31" s="1"/>
  <c r="G3126" i="31" s="1"/>
  <c r="G3127" i="31" s="1"/>
  <c r="G3128" i="31" s="1"/>
  <c r="G3129" i="31" s="1"/>
  <c r="G3130" i="31" s="1"/>
  <c r="G3131" i="31" s="1"/>
  <c r="G3132" i="31" s="1"/>
  <c r="G3133" i="31" s="1"/>
  <c r="G3134" i="31" s="1"/>
  <c r="G3135" i="31" s="1"/>
  <c r="G3136" i="31" s="1"/>
  <c r="G3137" i="31" s="1"/>
  <c r="G3138" i="31" s="1"/>
  <c r="G3139" i="31" s="1"/>
  <c r="G3140" i="31" s="1"/>
  <c r="G3141" i="31" s="1"/>
  <c r="G3142" i="31" s="1"/>
  <c r="G3143" i="31" s="1"/>
  <c r="G3144" i="31" s="1"/>
  <c r="G3145" i="31" s="1"/>
  <c r="G3146" i="31" s="1"/>
  <c r="G3147" i="31" s="1"/>
  <c r="G3148" i="31" s="1"/>
  <c r="G3149" i="31" s="1"/>
  <c r="G3150" i="31" s="1"/>
  <c r="G3151" i="31" s="1"/>
  <c r="G3152" i="31" s="1"/>
  <c r="G3153" i="31" s="1"/>
  <c r="G3154" i="31" s="1"/>
  <c r="G3155" i="31" s="1"/>
  <c r="G3156" i="31" s="1"/>
  <c r="G3157" i="31" s="1"/>
  <c r="G3158" i="31" s="1"/>
  <c r="G3159" i="31" s="1"/>
  <c r="G3160" i="31" s="1"/>
  <c r="G3161" i="31" s="1"/>
  <c r="G3162" i="31" s="1"/>
  <c r="G3163" i="31" s="1"/>
  <c r="G3164" i="31" s="1"/>
  <c r="G3165" i="31" s="1"/>
  <c r="G3166" i="31" s="1"/>
  <c r="G3167" i="31" s="1"/>
  <c r="G3168" i="31" s="1"/>
  <c r="G3169" i="31" s="1"/>
  <c r="G3170" i="31" s="1"/>
  <c r="G3171" i="31" s="1"/>
  <c r="G3172" i="31" s="1"/>
  <c r="G3173" i="31" s="1"/>
  <c r="G3174" i="31" s="1"/>
  <c r="G3175" i="31" s="1"/>
  <c r="G3176" i="31" s="1"/>
  <c r="G3177" i="31" s="1"/>
  <c r="G3178" i="31" s="1"/>
  <c r="G3179" i="31" s="1"/>
  <c r="G3180" i="31" s="1"/>
  <c r="G3181" i="31" s="1"/>
  <c r="G3182" i="31" s="1"/>
  <c r="G3183" i="31" s="1"/>
  <c r="G3184" i="31" s="1"/>
  <c r="G3185" i="31" s="1"/>
  <c r="G3186" i="31" s="1"/>
  <c r="G3187" i="31" s="1"/>
  <c r="G3188" i="31" s="1"/>
  <c r="G3189" i="31" s="1"/>
  <c r="G3190" i="31" s="1"/>
  <c r="G3191" i="31" s="1"/>
  <c r="G3192" i="31" s="1"/>
  <c r="G3193" i="31" s="1"/>
  <c r="G3194" i="31" s="1"/>
  <c r="G3195" i="31" s="1"/>
  <c r="G3196" i="31" s="1"/>
  <c r="G3197" i="31" s="1"/>
  <c r="G3198" i="31" s="1"/>
  <c r="G3199" i="31" s="1"/>
  <c r="G3200" i="31" s="1"/>
  <c r="G3201" i="31" s="1"/>
  <c r="G3202" i="31" s="1"/>
  <c r="G3203" i="31" s="1"/>
  <c r="G3204" i="31" s="1"/>
  <c r="G3205" i="31" s="1"/>
  <c r="G3206" i="31" s="1"/>
  <c r="G3207" i="31" s="1"/>
  <c r="G3208" i="31" s="1"/>
  <c r="G3209" i="31" s="1"/>
  <c r="G3210" i="31" s="1"/>
  <c r="G3211" i="31" s="1"/>
  <c r="G3212" i="31" s="1"/>
  <c r="G3213" i="31" s="1"/>
  <c r="G3214" i="31" s="1"/>
  <c r="G3215" i="31" s="1"/>
  <c r="G3216" i="31" s="1"/>
  <c r="G3217" i="31" s="1"/>
  <c r="G3218" i="31" s="1"/>
  <c r="G3219" i="31" s="1"/>
  <c r="G3220" i="31" s="1"/>
  <c r="G3221" i="31" s="1"/>
  <c r="G3222" i="31" s="1"/>
  <c r="G3223" i="31" s="1"/>
  <c r="G3224" i="31" s="1"/>
  <c r="G3225" i="31" s="1"/>
  <c r="G3226" i="31" s="1"/>
  <c r="G3227" i="31" s="1"/>
  <c r="G3228" i="31" s="1"/>
  <c r="G3229" i="31" s="1"/>
  <c r="G3230" i="31" s="1"/>
  <c r="G3231" i="31" s="1"/>
  <c r="G3232" i="31" s="1"/>
  <c r="G3233" i="31" s="1"/>
  <c r="G3234" i="31" s="1"/>
  <c r="G3235" i="31" s="1"/>
  <c r="G3236" i="31" s="1"/>
  <c r="G3237" i="31" s="1"/>
  <c r="G3238" i="31" s="1"/>
  <c r="G3239" i="31" s="1"/>
  <c r="G3240" i="31" s="1"/>
  <c r="G3241" i="31" s="1"/>
  <c r="G3242" i="31" s="1"/>
  <c r="G3243" i="31" s="1"/>
  <c r="G3244" i="31" s="1"/>
  <c r="G3245" i="31" s="1"/>
  <c r="G3246" i="31" s="1"/>
  <c r="G3247" i="31" s="1"/>
  <c r="G3248" i="31" s="1"/>
  <c r="G3249" i="31" s="1"/>
  <c r="G3250" i="31" s="1"/>
  <c r="G3251" i="31" s="1"/>
  <c r="G3252" i="31" s="1"/>
  <c r="G3253" i="31" s="1"/>
  <c r="G3254" i="31" s="1"/>
  <c r="G3255" i="31" s="1"/>
  <c r="G3256" i="31" s="1"/>
  <c r="G3257" i="31" s="1"/>
  <c r="G3258" i="31" s="1"/>
  <c r="G3259" i="31" s="1"/>
  <c r="G3260" i="31" s="1"/>
  <c r="G3261" i="31" s="1"/>
  <c r="G3262" i="31" s="1"/>
  <c r="G3263" i="31" s="1"/>
  <c r="G3264" i="31" s="1"/>
  <c r="G3265" i="31" s="1"/>
  <c r="G3266" i="31" s="1"/>
  <c r="G3267" i="31" s="1"/>
  <c r="G3268" i="31" s="1"/>
  <c r="G3269" i="31" s="1"/>
  <c r="G3270" i="31" s="1"/>
  <c r="G3271" i="31" s="1"/>
  <c r="G3272" i="31" s="1"/>
  <c r="G3273" i="31" s="1"/>
  <c r="G3274" i="31" s="1"/>
  <c r="G3275" i="31" s="1"/>
  <c r="G3276" i="31" s="1"/>
  <c r="G3277" i="31" s="1"/>
  <c r="G3278" i="31" s="1"/>
  <c r="G3279" i="31" s="1"/>
  <c r="G3280" i="31" s="1"/>
  <c r="G3281" i="31" s="1"/>
  <c r="G3282" i="31" s="1"/>
  <c r="G3283" i="31" s="1"/>
  <c r="G3284" i="31" s="1"/>
  <c r="G3285" i="31" s="1"/>
  <c r="G3286" i="31" s="1"/>
  <c r="G3287" i="31" s="1"/>
  <c r="G3288" i="31" s="1"/>
  <c r="G3289" i="31" s="1"/>
  <c r="G3290" i="31" s="1"/>
  <c r="G3291" i="31" s="1"/>
  <c r="G3292" i="31" s="1"/>
  <c r="G3293" i="31" s="1"/>
  <c r="G3294" i="31" s="1"/>
  <c r="G3295" i="31" s="1"/>
  <c r="G3296" i="31" s="1"/>
  <c r="G3297" i="31" s="1"/>
  <c r="G3298" i="31" s="1"/>
  <c r="G3299" i="31" s="1"/>
  <c r="G3300" i="31" s="1"/>
  <c r="G3301" i="31" s="1"/>
  <c r="G3302" i="31" s="1"/>
  <c r="G3303" i="31" s="1"/>
  <c r="G3304" i="31" s="1"/>
  <c r="G3305" i="31" s="1"/>
  <c r="G3306" i="31" s="1"/>
  <c r="G3307" i="31" s="1"/>
  <c r="G3308" i="31" s="1"/>
  <c r="G3309" i="31" s="1"/>
  <c r="G3310" i="31" s="1"/>
  <c r="G3311" i="31" s="1"/>
  <c r="G3312" i="31" s="1"/>
  <c r="G3313" i="31" s="1"/>
  <c r="G3314" i="31" s="1"/>
  <c r="G3315" i="31" s="1"/>
  <c r="G3316" i="31" s="1"/>
  <c r="G3317" i="31" s="1"/>
  <c r="G3318" i="31" s="1"/>
  <c r="G3319" i="31" s="1"/>
  <c r="G3320" i="31" s="1"/>
  <c r="G3321" i="31" s="1"/>
  <c r="G3322" i="31" s="1"/>
  <c r="G3323" i="31" s="1"/>
  <c r="G3324" i="31" s="1"/>
  <c r="G3325" i="31" s="1"/>
  <c r="G3326" i="31" s="1"/>
  <c r="G3327" i="31" s="1"/>
  <c r="G3328" i="31" s="1"/>
  <c r="G3329" i="31" s="1"/>
  <c r="G3330" i="31" s="1"/>
  <c r="G3331" i="31" s="1"/>
  <c r="G3332" i="31" s="1"/>
  <c r="G3333" i="31" s="1"/>
  <c r="G3334" i="31" s="1"/>
  <c r="G3335" i="31" s="1"/>
  <c r="G3336" i="31" s="1"/>
  <c r="G3337" i="31" s="1"/>
  <c r="G3338" i="31" s="1"/>
  <c r="G3339" i="31" s="1"/>
  <c r="G3340" i="31" s="1"/>
  <c r="G3341" i="31" s="1"/>
  <c r="G3342" i="31" s="1"/>
  <c r="G3343" i="31" s="1"/>
  <c r="G3344" i="31" s="1"/>
  <c r="G3345" i="31" s="1"/>
  <c r="G3346" i="31" s="1"/>
  <c r="G3347" i="31" s="1"/>
  <c r="G3348" i="31" s="1"/>
  <c r="G3349" i="31" s="1"/>
  <c r="G3350" i="31" s="1"/>
  <c r="G3351" i="31" s="1"/>
  <c r="G3352" i="31" s="1"/>
  <c r="G3353" i="31" s="1"/>
  <c r="G3354" i="31" s="1"/>
  <c r="G3355" i="31" s="1"/>
  <c r="G3356" i="31" s="1"/>
  <c r="G3357" i="31" s="1"/>
  <c r="G3358" i="31" s="1"/>
  <c r="G3359" i="31" s="1"/>
  <c r="G3360" i="31" s="1"/>
  <c r="G3361" i="31" s="1"/>
  <c r="G3362" i="31" s="1"/>
  <c r="G3363" i="31" s="1"/>
  <c r="G3364" i="31" s="1"/>
  <c r="G3365" i="31" s="1"/>
  <c r="G3366" i="31" s="1"/>
  <c r="G3367" i="31" s="1"/>
  <c r="G3368" i="31" s="1"/>
  <c r="G3369" i="31" s="1"/>
  <c r="G3370" i="31" s="1"/>
  <c r="G3371" i="31" s="1"/>
  <c r="G3372" i="31" s="1"/>
  <c r="G3373" i="31" s="1"/>
  <c r="G3374" i="31" s="1"/>
  <c r="G3375" i="31" s="1"/>
  <c r="G3376" i="31" s="1"/>
  <c r="G3377" i="31" s="1"/>
  <c r="G3378" i="31" s="1"/>
  <c r="G3379" i="31" s="1"/>
  <c r="G3380" i="31" s="1"/>
  <c r="G3381" i="31" s="1"/>
  <c r="G3382" i="31" s="1"/>
  <c r="G3383" i="31" s="1"/>
  <c r="G3384" i="31" s="1"/>
  <c r="G3385" i="31" s="1"/>
  <c r="G3386" i="31" s="1"/>
  <c r="G3387" i="31" s="1"/>
  <c r="G3388" i="31" s="1"/>
  <c r="G3389" i="31" s="1"/>
  <c r="G3390" i="31" s="1"/>
  <c r="G3391" i="31" s="1"/>
  <c r="G3392" i="31" s="1"/>
  <c r="G3393" i="31" s="1"/>
  <c r="G3394" i="31" s="1"/>
  <c r="G3395" i="31" s="1"/>
  <c r="G3396" i="31" s="1"/>
  <c r="G3397" i="31" s="1"/>
  <c r="G3398" i="31" s="1"/>
  <c r="G3399" i="31" s="1"/>
  <c r="G3400" i="31" s="1"/>
  <c r="G3401" i="31" s="1"/>
  <c r="G3402" i="31" s="1"/>
  <c r="G3403" i="31" s="1"/>
  <c r="G3404" i="31" s="1"/>
  <c r="G3405" i="31" s="1"/>
  <c r="G3406" i="31" s="1"/>
  <c r="G3407" i="31" s="1"/>
  <c r="G3408" i="31" s="1"/>
  <c r="G3409" i="31" s="1"/>
  <c r="G3410" i="31" s="1"/>
  <c r="G3411" i="31" s="1"/>
  <c r="G3412" i="31" s="1"/>
  <c r="G3413" i="31" s="1"/>
  <c r="G3414" i="31" s="1"/>
  <c r="G3415" i="31" s="1"/>
  <c r="G3416" i="31" s="1"/>
  <c r="G3417" i="31" s="1"/>
  <c r="G3418" i="31" s="1"/>
  <c r="G3419" i="31" s="1"/>
  <c r="G3420" i="31" s="1"/>
  <c r="G3421" i="31" s="1"/>
  <c r="G3422" i="31" s="1"/>
  <c r="G3423" i="31" s="1"/>
  <c r="G3424" i="31" s="1"/>
  <c r="G3425" i="31" s="1"/>
  <c r="G3426" i="31" s="1"/>
  <c r="G3427" i="31" s="1"/>
  <c r="G3428" i="31" s="1"/>
  <c r="G3429" i="31" s="1"/>
  <c r="G3430" i="31" s="1"/>
  <c r="G3431" i="31" s="1"/>
  <c r="G3432" i="31" s="1"/>
  <c r="G3433" i="31" s="1"/>
  <c r="G3434" i="31" s="1"/>
  <c r="G3435" i="31" s="1"/>
  <c r="G3436" i="31" s="1"/>
  <c r="G3437" i="31" s="1"/>
  <c r="G3438" i="31" s="1"/>
  <c r="G3439" i="31" s="1"/>
  <c r="G3440" i="31" s="1"/>
  <c r="G3441" i="31" s="1"/>
  <c r="G3442" i="31" s="1"/>
  <c r="G3443" i="31" s="1"/>
  <c r="G3444" i="31" s="1"/>
  <c r="G3445" i="31" s="1"/>
  <c r="G3446" i="31" s="1"/>
  <c r="G3447" i="31" s="1"/>
  <c r="G3448" i="31" s="1"/>
  <c r="G3449" i="31" s="1"/>
  <c r="G3450" i="31" s="1"/>
  <c r="G3451" i="31" s="1"/>
  <c r="G3452" i="31" s="1"/>
  <c r="G3453" i="31" s="1"/>
  <c r="G3454" i="31" s="1"/>
  <c r="G3455" i="31" s="1"/>
  <c r="G3456" i="31" s="1"/>
  <c r="G3457" i="31" s="1"/>
  <c r="G3458" i="31" s="1"/>
  <c r="G3459" i="31" s="1"/>
  <c r="G3460" i="31" s="1"/>
  <c r="G3461" i="31" s="1"/>
  <c r="G3462" i="31" s="1"/>
  <c r="G3463" i="31" s="1"/>
  <c r="G3464" i="31" s="1"/>
  <c r="G3465" i="31" s="1"/>
  <c r="G3466" i="31" s="1"/>
  <c r="G3467" i="31" s="1"/>
  <c r="G3468" i="31" s="1"/>
  <c r="G3469" i="31" s="1"/>
  <c r="G3470" i="31" s="1"/>
  <c r="G3471" i="31" s="1"/>
  <c r="G3472" i="31" s="1"/>
  <c r="G3473" i="31" s="1"/>
  <c r="G3474" i="31" s="1"/>
  <c r="G3475" i="31" s="1"/>
  <c r="G3476" i="31" s="1"/>
  <c r="G3477" i="31" s="1"/>
  <c r="G3478" i="31" s="1"/>
  <c r="G3479" i="31" s="1"/>
  <c r="G3480" i="31" s="1"/>
  <c r="G3481" i="31" s="1"/>
  <c r="G3482" i="31" s="1"/>
  <c r="G3483" i="31" s="1"/>
  <c r="G3484" i="31" s="1"/>
  <c r="G3485" i="31" s="1"/>
  <c r="G3486" i="31" s="1"/>
  <c r="G3487" i="31" s="1"/>
  <c r="G3488" i="31" s="1"/>
  <c r="G3489" i="31" s="1"/>
  <c r="G3490" i="31" s="1"/>
  <c r="G3491" i="31" s="1"/>
  <c r="G3492" i="31" s="1"/>
  <c r="G3493" i="31" s="1"/>
  <c r="G3494" i="31" s="1"/>
  <c r="G3495" i="31" s="1"/>
  <c r="G3496" i="31" s="1"/>
  <c r="G3497" i="31" s="1"/>
  <c r="G3498" i="31" s="1"/>
  <c r="G3499" i="31" s="1"/>
  <c r="G3500" i="31" s="1"/>
  <c r="G3501" i="31" s="1"/>
  <c r="G3502" i="31" s="1"/>
  <c r="G3503" i="31" s="1"/>
  <c r="G3504" i="31" s="1"/>
  <c r="G3505" i="31" s="1"/>
  <c r="G3506" i="31" s="1"/>
  <c r="G3507" i="31" s="1"/>
  <c r="G3508" i="31" s="1"/>
  <c r="G3509" i="31" s="1"/>
  <c r="G3510" i="31" s="1"/>
  <c r="G3511" i="31" s="1"/>
  <c r="G3512" i="31" s="1"/>
  <c r="G3513" i="31" s="1"/>
  <c r="G3514" i="31" s="1"/>
  <c r="G3515" i="31" s="1"/>
  <c r="G3516" i="31" s="1"/>
  <c r="G3517" i="31" s="1"/>
  <c r="G3518" i="31" s="1"/>
  <c r="G3519" i="31" s="1"/>
  <c r="G3520" i="31" s="1"/>
  <c r="G3521" i="31" s="1"/>
  <c r="G3522" i="31" s="1"/>
  <c r="G3523" i="31" s="1"/>
  <c r="G3524" i="31" s="1"/>
  <c r="G3525" i="31" s="1"/>
  <c r="G3526" i="31" s="1"/>
  <c r="G3527" i="31" s="1"/>
  <c r="G3528" i="31" s="1"/>
  <c r="G3529" i="31" s="1"/>
  <c r="G3530" i="31" s="1"/>
  <c r="G3531" i="31" s="1"/>
  <c r="G3532" i="31" s="1"/>
  <c r="G3533" i="31" s="1"/>
  <c r="G3534" i="31" s="1"/>
  <c r="G3535" i="31" s="1"/>
  <c r="G3536" i="31" s="1"/>
  <c r="G3537" i="31" s="1"/>
  <c r="G3538" i="31" s="1"/>
  <c r="G3539" i="31" s="1"/>
  <c r="G3540" i="31" s="1"/>
  <c r="G3541" i="31" s="1"/>
  <c r="G3542" i="31" s="1"/>
  <c r="G3543" i="31" s="1"/>
  <c r="G3544" i="31" s="1"/>
  <c r="G3545" i="31" s="1"/>
  <c r="G3546" i="31" s="1"/>
  <c r="G3547" i="31" s="1"/>
  <c r="G3548" i="31" s="1"/>
  <c r="G3549" i="31" s="1"/>
  <c r="G3550" i="31" s="1"/>
  <c r="G3551" i="31" s="1"/>
  <c r="G3552" i="31" s="1"/>
  <c r="G3553" i="31" s="1"/>
  <c r="G3554" i="31" s="1"/>
  <c r="G3555" i="31" s="1"/>
  <c r="G3556" i="31" s="1"/>
  <c r="G3557" i="31" s="1"/>
  <c r="G3558" i="31" s="1"/>
  <c r="G3559" i="31" s="1"/>
  <c r="G3560" i="31" s="1"/>
  <c r="G3561" i="31" s="1"/>
  <c r="G3562" i="31" s="1"/>
  <c r="G3563" i="31" s="1"/>
  <c r="G3564" i="31" s="1"/>
  <c r="G3565" i="31" s="1"/>
  <c r="G3566" i="31" s="1"/>
  <c r="G3567" i="31" s="1"/>
  <c r="G3568" i="31" s="1"/>
  <c r="G3569" i="31" s="1"/>
  <c r="G3570" i="31" s="1"/>
  <c r="G3571" i="31" s="1"/>
  <c r="G3572" i="31" s="1"/>
  <c r="G3573" i="31" s="1"/>
  <c r="G3574" i="31" s="1"/>
  <c r="G3575" i="31" s="1"/>
  <c r="G3576" i="31" s="1"/>
  <c r="G3577" i="31" s="1"/>
  <c r="G3578" i="31" s="1"/>
  <c r="G3579" i="31" s="1"/>
  <c r="G3580" i="31" s="1"/>
  <c r="G3581" i="31" s="1"/>
  <c r="G3582" i="31" s="1"/>
  <c r="G3583" i="31" s="1"/>
  <c r="G3584" i="31" s="1"/>
  <c r="G3585" i="31" s="1"/>
  <c r="G3586" i="31" s="1"/>
  <c r="G3587" i="31" s="1"/>
  <c r="G3588" i="31" s="1"/>
  <c r="G3589" i="31" s="1"/>
  <c r="G3590" i="31" s="1"/>
  <c r="G3591" i="31" s="1"/>
  <c r="G3592" i="31" s="1"/>
  <c r="G3593" i="31" s="1"/>
  <c r="G3594" i="31" s="1"/>
  <c r="G3595" i="31" s="1"/>
  <c r="G3596" i="31" s="1"/>
  <c r="G3597" i="31" s="1"/>
  <c r="G3598" i="31" s="1"/>
  <c r="G3599" i="31" s="1"/>
  <c r="G3600" i="31" s="1"/>
  <c r="G3601" i="31" s="1"/>
  <c r="G3602" i="31" s="1"/>
  <c r="G3603" i="31" s="1"/>
  <c r="G3604" i="31" s="1"/>
  <c r="G3605" i="31" s="1"/>
  <c r="G3606" i="31" s="1"/>
  <c r="G3607" i="31" s="1"/>
  <c r="G3608" i="31" s="1"/>
  <c r="G3609" i="31" s="1"/>
  <c r="G3610" i="31" s="1"/>
  <c r="G3611" i="31" s="1"/>
  <c r="G3612" i="31" s="1"/>
  <c r="G3613" i="31" s="1"/>
  <c r="G3614" i="31" s="1"/>
  <c r="G3615" i="31" s="1"/>
  <c r="G3616" i="31" s="1"/>
  <c r="G3617" i="31" s="1"/>
  <c r="G3618" i="31" s="1"/>
  <c r="G3619" i="31" s="1"/>
  <c r="G3620" i="31" s="1"/>
  <c r="G3621" i="31" s="1"/>
  <c r="G3622" i="31" s="1"/>
  <c r="G3623" i="31" s="1"/>
  <c r="G3624" i="31" s="1"/>
  <c r="G3625" i="31" s="1"/>
  <c r="G3626" i="31" s="1"/>
  <c r="G3627" i="31" s="1"/>
  <c r="G3628" i="31" s="1"/>
  <c r="G3629" i="31" s="1"/>
  <c r="G3630" i="31" s="1"/>
  <c r="G3631" i="31" s="1"/>
  <c r="G3632" i="31" s="1"/>
  <c r="G3633" i="31" s="1"/>
  <c r="G3634" i="31" s="1"/>
  <c r="G3635" i="31" s="1"/>
  <c r="G3636" i="31" s="1"/>
  <c r="G3637" i="31" s="1"/>
  <c r="G3638" i="31" s="1"/>
  <c r="G3639" i="31" s="1"/>
  <c r="G3640" i="31" s="1"/>
  <c r="G3641" i="31" s="1"/>
  <c r="G3642" i="31" s="1"/>
  <c r="G3643" i="31" s="1"/>
  <c r="G3644" i="31" s="1"/>
  <c r="G3645" i="31" s="1"/>
  <c r="G3646" i="31" s="1"/>
  <c r="G3647" i="31" s="1"/>
  <c r="G3648" i="31" s="1"/>
  <c r="G3649" i="31" s="1"/>
  <c r="G3650" i="31" s="1"/>
  <c r="G3651" i="31" s="1"/>
  <c r="G3652" i="31" s="1"/>
  <c r="G3653" i="31" s="1"/>
  <c r="G3654" i="31" s="1"/>
  <c r="G3655" i="31" s="1"/>
  <c r="G3656" i="31" s="1"/>
  <c r="G3657" i="31" s="1"/>
  <c r="G3658" i="31" s="1"/>
  <c r="G3659" i="31" s="1"/>
  <c r="G3660" i="31" s="1"/>
  <c r="G3661" i="31" s="1"/>
  <c r="G3662" i="31" s="1"/>
  <c r="G3663" i="31" s="1"/>
  <c r="G3664" i="31" s="1"/>
  <c r="G3665" i="31" s="1"/>
  <c r="G3666" i="31" s="1"/>
  <c r="G3667" i="31" s="1"/>
  <c r="G3668" i="31" s="1"/>
  <c r="G3669" i="31" s="1"/>
  <c r="G3670" i="31" s="1"/>
  <c r="G3671" i="31" s="1"/>
  <c r="G3672" i="31" s="1"/>
  <c r="G3673" i="31" s="1"/>
  <c r="G3674" i="31" s="1"/>
  <c r="G3675" i="31" s="1"/>
  <c r="G3676" i="31" s="1"/>
  <c r="G3677" i="31" s="1"/>
  <c r="G3678" i="31" s="1"/>
  <c r="G3679" i="31" s="1"/>
  <c r="G3680" i="31" s="1"/>
  <c r="G3681" i="31" s="1"/>
  <c r="G3682" i="31" s="1"/>
  <c r="G3683" i="31" s="1"/>
  <c r="G3684" i="31" s="1"/>
  <c r="G3685" i="31" s="1"/>
  <c r="G3686" i="31" s="1"/>
  <c r="G3687" i="31" s="1"/>
  <c r="G3688" i="31" s="1"/>
  <c r="G3689" i="31" s="1"/>
  <c r="G3690" i="31" s="1"/>
  <c r="G3691" i="31" s="1"/>
  <c r="G3692" i="31" s="1"/>
  <c r="G3693" i="31" s="1"/>
  <c r="G3694" i="31" s="1"/>
  <c r="G3695" i="31" s="1"/>
  <c r="G3696" i="31" s="1"/>
  <c r="G3697" i="31" s="1"/>
  <c r="G3698" i="31" s="1"/>
  <c r="G3699" i="31" s="1"/>
  <c r="G3700" i="31" s="1"/>
  <c r="G3701" i="31" s="1"/>
  <c r="G3702" i="31" s="1"/>
  <c r="G3703" i="31" s="1"/>
  <c r="G3704" i="31" s="1"/>
  <c r="G3705" i="31" s="1"/>
  <c r="G3706" i="31" s="1"/>
  <c r="G3707" i="31" s="1"/>
  <c r="G3708" i="31" s="1"/>
  <c r="G3709" i="31" s="1"/>
  <c r="G3710" i="31" s="1"/>
  <c r="G3711" i="31" s="1"/>
  <c r="G3712" i="31" s="1"/>
  <c r="G3713" i="31" s="1"/>
  <c r="G3714" i="31" s="1"/>
  <c r="G3715" i="31" s="1"/>
  <c r="G3716" i="31" s="1"/>
  <c r="G3717" i="31" s="1"/>
  <c r="G3718" i="31" s="1"/>
  <c r="G3719" i="31" s="1"/>
  <c r="G3720" i="31" s="1"/>
  <c r="G3721" i="31" s="1"/>
  <c r="G3722" i="31" s="1"/>
  <c r="G3723" i="31" s="1"/>
  <c r="G3724" i="31" s="1"/>
  <c r="G3725" i="31" s="1"/>
  <c r="G3726" i="31" s="1"/>
  <c r="G3727" i="31" s="1"/>
  <c r="G3728" i="31" s="1"/>
  <c r="G3729" i="31" s="1"/>
  <c r="G3730" i="31" s="1"/>
  <c r="G3731" i="31" s="1"/>
  <c r="G3732" i="31" s="1"/>
  <c r="G3733" i="31" s="1"/>
  <c r="G3734" i="31" s="1"/>
  <c r="G3735" i="31" s="1"/>
  <c r="G3736" i="31" s="1"/>
  <c r="G3737" i="31" s="1"/>
  <c r="G3738" i="31" s="1"/>
  <c r="G3739" i="31" s="1"/>
  <c r="G3740" i="31" s="1"/>
  <c r="G3741" i="31" s="1"/>
  <c r="G3742" i="31" s="1"/>
  <c r="G3743" i="31" s="1"/>
  <c r="G3744" i="31" s="1"/>
  <c r="G3745" i="31" s="1"/>
  <c r="G3746" i="31" s="1"/>
  <c r="G3747" i="31" s="1"/>
  <c r="G3748" i="31" s="1"/>
  <c r="G3749" i="31" s="1"/>
  <c r="G3750" i="31" s="1"/>
  <c r="G3751" i="31" s="1"/>
  <c r="G3752" i="31" s="1"/>
  <c r="G3753" i="31" s="1"/>
  <c r="G3754" i="31" s="1"/>
  <c r="G3755" i="31" s="1"/>
  <c r="G3756" i="31" s="1"/>
  <c r="G3757" i="31" s="1"/>
  <c r="G3758" i="31" s="1"/>
  <c r="G3759" i="31" s="1"/>
  <c r="G3760" i="31" s="1"/>
  <c r="G3761" i="31" s="1"/>
  <c r="G3762" i="31" s="1"/>
  <c r="G3763" i="31" s="1"/>
  <c r="G3764" i="31" s="1"/>
  <c r="G3765" i="31" s="1"/>
  <c r="G3766" i="31" s="1"/>
  <c r="G3767" i="31" s="1"/>
  <c r="G3768" i="31" s="1"/>
  <c r="G3769" i="31" s="1"/>
  <c r="G3770" i="31" s="1"/>
  <c r="G3771" i="31" s="1"/>
  <c r="G3772" i="31" s="1"/>
  <c r="G3773" i="31" s="1"/>
  <c r="G3774" i="31" s="1"/>
  <c r="G3775" i="31" s="1"/>
  <c r="G3776" i="31" s="1"/>
  <c r="G3777" i="31" s="1"/>
  <c r="G3778" i="31" s="1"/>
  <c r="G3779" i="31" s="1"/>
  <c r="G3780" i="31" s="1"/>
  <c r="G3781" i="31" s="1"/>
  <c r="G3782" i="31" s="1"/>
  <c r="G3783" i="31" s="1"/>
  <c r="G3784" i="31" s="1"/>
  <c r="G3785" i="31" s="1"/>
  <c r="G3786" i="31" s="1"/>
  <c r="G3787" i="31" s="1"/>
  <c r="G3788" i="31" s="1"/>
  <c r="G3789" i="31" s="1"/>
  <c r="G3790" i="31" s="1"/>
  <c r="G3791" i="31" s="1"/>
  <c r="G3792" i="31" s="1"/>
  <c r="G3793" i="31" s="1"/>
  <c r="G3794" i="31" s="1"/>
  <c r="G3795" i="31" s="1"/>
  <c r="G3796" i="31" s="1"/>
  <c r="G3797" i="31" s="1"/>
  <c r="G3798" i="31" s="1"/>
  <c r="G3799" i="31" s="1"/>
  <c r="G3800" i="31" s="1"/>
  <c r="G3801" i="31" s="1"/>
  <c r="G3802" i="31" s="1"/>
  <c r="G3803" i="31" s="1"/>
  <c r="G3804" i="31" s="1"/>
  <c r="G3805" i="31" s="1"/>
  <c r="G3806" i="31" s="1"/>
  <c r="G3807" i="31" s="1"/>
  <c r="G3808" i="31" s="1"/>
  <c r="G3809" i="31" s="1"/>
  <c r="G3810" i="31" s="1"/>
  <c r="G3811" i="31" s="1"/>
  <c r="G3812" i="31" s="1"/>
  <c r="G3813" i="31" s="1"/>
  <c r="G3814" i="31" s="1"/>
  <c r="G3815" i="31" s="1"/>
  <c r="G3816" i="31" s="1"/>
  <c r="G3817" i="31" s="1"/>
  <c r="G3818" i="31" s="1"/>
  <c r="G3819" i="31" s="1"/>
  <c r="G3820" i="31" s="1"/>
  <c r="G3821" i="31" s="1"/>
  <c r="G3822" i="31" s="1"/>
  <c r="G3823" i="31" s="1"/>
  <c r="G3824" i="31" s="1"/>
  <c r="G3825" i="31" s="1"/>
  <c r="G3826" i="31" s="1"/>
  <c r="G3827" i="31" s="1"/>
  <c r="G3828" i="31" s="1"/>
  <c r="G3829" i="31" s="1"/>
  <c r="G3830" i="31" s="1"/>
  <c r="G3831" i="31" s="1"/>
  <c r="G3832" i="31" s="1"/>
  <c r="G3833" i="31" s="1"/>
  <c r="G3834" i="31" s="1"/>
  <c r="G3835" i="31" s="1"/>
  <c r="G3836" i="31" s="1"/>
  <c r="G3837" i="31" s="1"/>
  <c r="G3838" i="31" s="1"/>
  <c r="G3839" i="31" s="1"/>
  <c r="G3840" i="31" s="1"/>
  <c r="G3841" i="31" s="1"/>
  <c r="G3842" i="31" s="1"/>
  <c r="G3843" i="31" s="1"/>
  <c r="G3844" i="31" s="1"/>
  <c r="G3845" i="31" s="1"/>
  <c r="G3846" i="31" s="1"/>
  <c r="G3847" i="31" s="1"/>
  <c r="G3848" i="31" s="1"/>
  <c r="G3849" i="31" s="1"/>
  <c r="G3850" i="31" s="1"/>
  <c r="G3851" i="31" s="1"/>
  <c r="G3852" i="31" s="1"/>
  <c r="G3853" i="31" s="1"/>
  <c r="G3854" i="31" s="1"/>
  <c r="G3855" i="31" s="1"/>
  <c r="G3856" i="31" s="1"/>
  <c r="G3857" i="31" s="1"/>
  <c r="G3858" i="31" s="1"/>
  <c r="G3859" i="31" s="1"/>
  <c r="G3860" i="31" s="1"/>
  <c r="G3861" i="31" s="1"/>
  <c r="G3862" i="31" s="1"/>
  <c r="G3863" i="31" s="1"/>
  <c r="G3864" i="31" s="1"/>
  <c r="G3865" i="31" s="1"/>
  <c r="G3866" i="31" s="1"/>
  <c r="G3867" i="31" s="1"/>
  <c r="G3868" i="31" s="1"/>
  <c r="G3869" i="31" s="1"/>
  <c r="G3870" i="31" s="1"/>
  <c r="G3871" i="31" s="1"/>
  <c r="G3872" i="31" s="1"/>
  <c r="G3873" i="31" s="1"/>
  <c r="G3874" i="31" s="1"/>
  <c r="G3875" i="31" s="1"/>
  <c r="G3876" i="31" s="1"/>
  <c r="G3877" i="31" s="1"/>
  <c r="G3878" i="31" s="1"/>
  <c r="G3879" i="31" s="1"/>
  <c r="G3880" i="31" s="1"/>
  <c r="G3881" i="31" s="1"/>
  <c r="G3882" i="31" s="1"/>
  <c r="G3883" i="31" s="1"/>
  <c r="G3884" i="31" s="1"/>
  <c r="G3885" i="31" s="1"/>
  <c r="G3886" i="31" s="1"/>
  <c r="G3887" i="31" s="1"/>
  <c r="G3888" i="31" s="1"/>
  <c r="G3889" i="31" s="1"/>
  <c r="G3890" i="31" s="1"/>
  <c r="G3891" i="31" s="1"/>
  <c r="G3892" i="31" s="1"/>
  <c r="G3893" i="31" s="1"/>
  <c r="G3894" i="31" s="1"/>
  <c r="G3895" i="31" s="1"/>
  <c r="G3896" i="31" s="1"/>
  <c r="G3897" i="31" s="1"/>
  <c r="G3898" i="31" s="1"/>
  <c r="G3899" i="31" s="1"/>
  <c r="G3900" i="31" s="1"/>
  <c r="G3901" i="31" s="1"/>
  <c r="G3902" i="31" s="1"/>
  <c r="G3903" i="31" s="1"/>
  <c r="G3904" i="31" s="1"/>
  <c r="G3905" i="31" s="1"/>
  <c r="G3906" i="31" s="1"/>
  <c r="G3907" i="31" s="1"/>
  <c r="G3908" i="31" s="1"/>
  <c r="G3909" i="31" s="1"/>
  <c r="G3910" i="31" s="1"/>
  <c r="G3911" i="31" s="1"/>
  <c r="G3912" i="31" s="1"/>
  <c r="G3913" i="31" s="1"/>
  <c r="G3914" i="31" s="1"/>
  <c r="G3915" i="31" s="1"/>
  <c r="G3916" i="31" s="1"/>
  <c r="G3917" i="31" s="1"/>
  <c r="G3918" i="31" s="1"/>
  <c r="G3919" i="31" s="1"/>
  <c r="G3920" i="31" s="1"/>
  <c r="G3921" i="31" s="1"/>
  <c r="G3922" i="31" s="1"/>
  <c r="G3923" i="31" s="1"/>
  <c r="G3924" i="31" s="1"/>
  <c r="G3925" i="31" s="1"/>
  <c r="G3926" i="31" s="1"/>
  <c r="G3927" i="31" s="1"/>
  <c r="G3928" i="31" s="1"/>
  <c r="G3929" i="31" s="1"/>
  <c r="G3930" i="31" s="1"/>
  <c r="G3931" i="31" s="1"/>
  <c r="G3932" i="31" s="1"/>
  <c r="G3933" i="31" s="1"/>
  <c r="G3934" i="31" s="1"/>
  <c r="G3935" i="31" s="1"/>
  <c r="G3936" i="31" s="1"/>
  <c r="G3937" i="31" s="1"/>
  <c r="G3938" i="31" s="1"/>
  <c r="G3939" i="31" s="1"/>
  <c r="G3940" i="31" s="1"/>
  <c r="G3941" i="31" s="1"/>
  <c r="G3942" i="31" s="1"/>
  <c r="G3943" i="31" s="1"/>
  <c r="G3944" i="31" s="1"/>
  <c r="G3945" i="31" s="1"/>
  <c r="G3946" i="31" s="1"/>
  <c r="G3947" i="31" s="1"/>
  <c r="G3948" i="31" s="1"/>
  <c r="G3949" i="31" s="1"/>
  <c r="G3950" i="31" s="1"/>
  <c r="G3951" i="31" s="1"/>
  <c r="G3952" i="31" s="1"/>
  <c r="G3953" i="31" s="1"/>
  <c r="G3954" i="31" s="1"/>
  <c r="G3955" i="31" s="1"/>
  <c r="G3956" i="31" s="1"/>
  <c r="G3957" i="31" s="1"/>
  <c r="G3958" i="31" s="1"/>
  <c r="G3959" i="31" s="1"/>
  <c r="G3960" i="31" s="1"/>
  <c r="G3961" i="31" s="1"/>
  <c r="G3962" i="31" s="1"/>
  <c r="G3963" i="31" s="1"/>
  <c r="G3964" i="31" s="1"/>
  <c r="G3965" i="31" s="1"/>
  <c r="G3966" i="31" s="1"/>
  <c r="G3967" i="31" s="1"/>
  <c r="G3968" i="31" s="1"/>
  <c r="G3969" i="31" s="1"/>
  <c r="G3970" i="31" s="1"/>
  <c r="G3971" i="31" s="1"/>
  <c r="G3972" i="31" s="1"/>
  <c r="G3973" i="31" s="1"/>
  <c r="G3974" i="31" s="1"/>
  <c r="G3975" i="31" s="1"/>
  <c r="G3976" i="31" s="1"/>
  <c r="G3977" i="31" s="1"/>
  <c r="G3978" i="31" s="1"/>
  <c r="G3979" i="31" s="1"/>
  <c r="G3980" i="31" s="1"/>
  <c r="G3981" i="31" s="1"/>
  <c r="G3982" i="31" s="1"/>
  <c r="G3983" i="31" s="1"/>
  <c r="G3984" i="31" s="1"/>
  <c r="G3985" i="31" s="1"/>
  <c r="G3986" i="31" s="1"/>
  <c r="G3987" i="31" s="1"/>
  <c r="G3988" i="31" s="1"/>
  <c r="G3989" i="31" s="1"/>
  <c r="G3990" i="31" s="1"/>
  <c r="G3991" i="31" s="1"/>
  <c r="G3992" i="31" s="1"/>
  <c r="G3993" i="31" s="1"/>
  <c r="G3994" i="31" s="1"/>
  <c r="G3995" i="31" s="1"/>
  <c r="G3996" i="31" s="1"/>
  <c r="G3997" i="31" s="1"/>
  <c r="G3998" i="31" s="1"/>
  <c r="G3999" i="31" s="1"/>
</calcChain>
</file>

<file path=xl/sharedStrings.xml><?xml version="1.0" encoding="utf-8"?>
<sst xmlns="http://schemas.openxmlformats.org/spreadsheetml/2006/main" count="11195" uniqueCount="112">
  <si>
    <t>דיור (25%)</t>
  </si>
  <si>
    <t>מזון (13.7%)</t>
  </si>
  <si>
    <t>ירקות ופירות (2.9%)</t>
  </si>
  <si>
    <t>תקשורת (2.5%)</t>
  </si>
  <si>
    <t>אנרגיה (5.9%)</t>
  </si>
  <si>
    <t>המדד הכללי</t>
  </si>
  <si>
    <t>שאר הסעיפים* (50%)</t>
  </si>
  <si>
    <t>יעד האינפלציה</t>
  </si>
  <si>
    <t>חזאים</t>
  </si>
  <si>
    <t>שוק ההון</t>
  </si>
  <si>
    <t>בנקים</t>
  </si>
  <si>
    <t>1-2</t>
  </si>
  <si>
    <t>2-3</t>
  </si>
  <si>
    <t>3-5</t>
  </si>
  <si>
    <t>5-10</t>
  </si>
  <si>
    <t>שיעורי אבטלה, תעסוקה והשתתפות בקרב גילאי העבודה העיקריים (64-25)</t>
  </si>
  <si>
    <t>שיעור האבטלה (ציר ימני)</t>
  </si>
  <si>
    <t>שיעור התעסוקה (ציר שמאלי)</t>
  </si>
  <si>
    <t>שיעור ההשתתפות (ציר שמאלי)</t>
  </si>
  <si>
    <t>סך הכל</t>
  </si>
  <si>
    <t>ענפי הסקטור עסקי</t>
  </si>
  <si>
    <t>ענפי השירותים ציבוריים</t>
  </si>
  <si>
    <t>S&amp;P 500</t>
  </si>
  <si>
    <t>MSCI EM</t>
  </si>
  <si>
    <t>Nikkei 225</t>
  </si>
  <si>
    <t>EuroStoxx 50</t>
  </si>
  <si>
    <t>סחורות ללא אנרגיה</t>
  </si>
  <si>
    <t>נפט מסוג ברנט</t>
  </si>
  <si>
    <t>גוש האירו</t>
  </si>
  <si>
    <t>יפן</t>
  </si>
  <si>
    <t>ארה"ב (אמצע טווח הריבית)</t>
  </si>
  <si>
    <t>ארה"ב</t>
  </si>
  <si>
    <t>ציפיות לאינפלציה לשנה ממקורות שונים</t>
  </si>
  <si>
    <t xml:space="preserve">התרומה של רכיבים עיקריים במדד לאינפלציה השנתית </t>
  </si>
  <si>
    <t>ציפיות פורוורד לאינפלציה בטווחים שונים</t>
  </si>
  <si>
    <t xml:space="preserve">מדדי מחירי סחורות </t>
  </si>
  <si>
    <t>ריביות הבנקים המרכזיים העיקריים</t>
  </si>
  <si>
    <t>מדדי מניות עולמיים עיקריים</t>
  </si>
  <si>
    <t>האינפלציה במשקים העיקריים</t>
  </si>
  <si>
    <t>השכר הנומינלי למשרת שכיר</t>
  </si>
  <si>
    <t>נומינלי אפקטיבי</t>
  </si>
  <si>
    <t>שקל-דולר</t>
  </si>
  <si>
    <t>שקל-אירו</t>
  </si>
  <si>
    <t>אירופה</t>
  </si>
  <si>
    <t>סין</t>
  </si>
  <si>
    <t>עולם</t>
  </si>
  <si>
    <t>מתעוררות</t>
  </si>
  <si>
    <t>תחזית אחרונה</t>
  </si>
  <si>
    <t>תחזית קודמת</t>
  </si>
  <si>
    <t>תאריך תחזית קודמת</t>
  </si>
  <si>
    <t>תאריך תחזית אחרונה</t>
  </si>
  <si>
    <t>שערי החליפין שקל-דולר, שקל-אירו ונומינלי אפקטיבי</t>
  </si>
  <si>
    <t>שיעור צמיחת התוצר בישראל</t>
  </si>
  <si>
    <t>תאריך</t>
  </si>
  <si>
    <t>משקים מפותחים</t>
  </si>
  <si>
    <t>משקים מתעוררים</t>
  </si>
  <si>
    <t>משכנתאות חדשות והריבית המשוקללת</t>
  </si>
  <si>
    <t>ריבית ריאלית משוקללת (ציר ימני)</t>
  </si>
  <si>
    <t>היקף משכנתאות שניתנו</t>
  </si>
  <si>
    <t>היקף משכנתאות שניתנו מנוכה עונתיות</t>
  </si>
  <si>
    <t>שיעור השינוי השנתי בסחר העולמי בסחורות</t>
  </si>
  <si>
    <t>שיעור האבטלה</t>
  </si>
  <si>
    <t>שיעור התעסוקה</t>
  </si>
  <si>
    <t>שיעור ההשתתפות</t>
  </si>
  <si>
    <t>מדד המחירים לצרכן והמדד בניכוי אנרגיה, פירות וירקות ושינויים מוסדיים</t>
  </si>
  <si>
    <t/>
  </si>
  <si>
    <t>ישראל</t>
  </si>
  <si>
    <t>מדד מחירי דירות</t>
  </si>
  <si>
    <t>מחירי הדירות מול מדד הדיור</t>
  </si>
  <si>
    <t xml:space="preserve">קצב האינפלציה השנתי – פירוק לפי תרומות - מדד הסחירים </t>
  </si>
  <si>
    <t>אנרגיה ללא חשמל וגז ביתי (9%)</t>
  </si>
  <si>
    <t>שאר הסחירים (91%)</t>
  </si>
  <si>
    <t>מדד הסחירים</t>
  </si>
  <si>
    <t xml:space="preserve">קצב האינפלציה השנתי – פירוק לפי תרומות - מדד הלא סחירים </t>
  </si>
  <si>
    <t>דיור (39%)</t>
  </si>
  <si>
    <t>תקשורת (3.9%)</t>
  </si>
  <si>
    <t>ירקות ופירות (4.1%)</t>
  </si>
  <si>
    <t>שאר הלא סחירים (57.1%)</t>
  </si>
  <si>
    <t>מדד הלא סחירים</t>
  </si>
  <si>
    <t>ytypct((cP000100*convert(mP000100,m,disc,average,*,on)+cp000200*convert(mp000200,m,disc,average,*,on)+cp000300*convert(mp000300,m,disc,average,*,on))/(convert(mP000100,m,disc,average,*,on)+convert(mp000200,m,disc,average,*,on)+convert(mp000300,m,disc,average,*,on)))*(convert(mp000100+mP000200+mP000300,m,disc,average,*,on)/Pn.WT</t>
  </si>
  <si>
    <t>המדד המשולב למצב המשק</t>
  </si>
  <si>
    <t xml:space="preserve"> </t>
  </si>
  <si>
    <t>סעיף הדיור במדד (שכירות)</t>
  </si>
  <si>
    <t>יצוא סחורות ללא יהלומים</t>
  </si>
  <si>
    <t>סה"כ יצוא (ללא הזנק ויהלומים)</t>
  </si>
  <si>
    <t>התשואות על אג"ח ממשלת ארה"ב ואג"ח והמרווח ביניהן</t>
  </si>
  <si>
    <t>מועד החלטת הריבית</t>
  </si>
  <si>
    <t>הוספת דגלים</t>
  </si>
  <si>
    <t>להוספת דגל יש להוסיף לטבלה שני תאריכים עוקבים</t>
  </si>
  <si>
    <t>איור 1 נתונים</t>
  </si>
  <si>
    <t>$A$3</t>
  </si>
  <si>
    <t>$B$3</t>
  </si>
  <si>
    <t>A1:A108</t>
  </si>
  <si>
    <t>$C$3</t>
  </si>
  <si>
    <t>$D$3</t>
  </si>
  <si>
    <t>$E$3</t>
  </si>
  <si>
    <t>$F$3</t>
  </si>
  <si>
    <t>$G$3</t>
  </si>
  <si>
    <t>איור 2 נתונים</t>
  </si>
  <si>
    <t>A1:A96</t>
  </si>
  <si>
    <t>A1:A69</t>
  </si>
  <si>
    <t>A1:A57</t>
  </si>
  <si>
    <t>ממוצע ע"פ הריביות הפנימיות של הבנקים</t>
  </si>
  <si>
    <t>יצוא שירותים ללא הזנק</t>
  </si>
  <si>
    <t>שיעור שינוי במחירים ב-12 החודשים האחרונים, אוקטובר 2014 - אוקטובר 2017</t>
  </si>
  <si>
    <t>המדד הכללי בניכוי הפחתות שיזמה הממשלה</t>
  </si>
  <si>
    <t>המדד ללא אנרגיה, פו"י והפחתות שיזמה הממשלה</t>
  </si>
  <si>
    <t>גרמניה</t>
  </si>
  <si>
    <t>משרות פנויות</t>
  </si>
  <si>
    <t>בלתי מועסקים - סה"כ</t>
  </si>
  <si>
    <t>ארה"ב - CORE PCE</t>
  </si>
  <si>
    <t>שער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</si>
</sst>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.00_);_(* \(#,##0.00\);_(* &quot;-&quot;??_);_(@_)"/>
    <numFmt numFmtId="165" formatCode="_ * #,##0.0_ ;_ * \-#,##0.0_ ;_ * &quot;-&quot;??_ ;_ @_ "/>
    <numFmt numFmtId="166" formatCode="0.0"/>
    <numFmt numFmtId="167" formatCode="#.00"/>
    <numFmt numFmtId="168" formatCode="#."/>
    <numFmt numFmtId="169" formatCode="General_)"/>
    <numFmt numFmtId="170" formatCode="0.000%"/>
    <numFmt numFmtId="171" formatCode="#,##0.0"/>
    <numFmt numFmtId="172" formatCode="#,##0.000"/>
    <numFmt numFmtId="173" formatCode="0.000"/>
    <numFmt numFmtId="174" formatCode="&quot;תחזית &quot;\ General"/>
    <numFmt numFmtId="175" formatCode="0.0000"/>
    <numFmt numFmtId="176" formatCode="0.000000000"/>
    <numFmt numFmtId="177" formatCode="General&quot;E&quot;"/>
  </numFmts>
  <fonts count="42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0"/>
      <name val="Arial"/>
      <family val="2"/>
    </font>
    <font>
      <b/>
      <sz val="10"/>
      <name val="Arial"/>
      <family val="2"/>
    </font>
    <font>
      <sz val="1"/>
      <color indexed="8"/>
      <name val="Courier"/>
      <family val="3"/>
      <charset val="177"/>
    </font>
    <font>
      <b/>
      <sz val="1"/>
      <color indexed="8"/>
      <name val="Courier"/>
      <family val="3"/>
      <charset val="177"/>
    </font>
    <font>
      <sz val="10"/>
      <name val="Arial (Hebrew)"/>
      <charset val="177"/>
    </font>
    <font>
      <sz val="12"/>
      <color theme="1"/>
      <name val="david"/>
      <family val="2"/>
      <charset val="177"/>
    </font>
    <font>
      <i/>
      <sz val="7"/>
      <name val="Arial (Hebrew)"/>
      <family val="2"/>
      <charset val="177"/>
    </font>
    <font>
      <sz val="6"/>
      <name val="Arial"/>
      <family val="2"/>
      <charset val="177"/>
    </font>
    <font>
      <u/>
      <sz val="10"/>
      <color indexed="12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177"/>
    </font>
    <font>
      <sz val="11"/>
      <color theme="1"/>
      <name val="Arial"/>
      <family val="2"/>
      <charset val="177"/>
    </font>
    <font>
      <b/>
      <sz val="14"/>
      <color indexed="37"/>
      <name val="David"/>
      <family val="2"/>
      <charset val="177"/>
    </font>
    <font>
      <b/>
      <sz val="12"/>
      <color rgb="FF000000"/>
      <name val="Arial"/>
      <family val="2"/>
      <scheme val="minor"/>
    </font>
    <font>
      <b/>
      <sz val="12"/>
      <name val="Arial"/>
      <family val="2"/>
      <scheme val="minor"/>
    </font>
    <font>
      <sz val="10"/>
      <color indexed="8"/>
      <name val="Arial"/>
      <family val="2"/>
      <charset val="177"/>
    </font>
    <font>
      <sz val="10"/>
      <color indexed="9"/>
      <name val="Arial"/>
      <family val="2"/>
      <charset val="177"/>
    </font>
    <font>
      <sz val="10"/>
      <color theme="1"/>
      <name val="Tahoma"/>
      <family val="2"/>
    </font>
    <font>
      <sz val="11"/>
      <color theme="1"/>
      <name val="Arial"/>
      <family val="2"/>
      <scheme val="minor"/>
    </font>
    <font>
      <b/>
      <sz val="10"/>
      <color indexed="52"/>
      <name val="Arial"/>
      <family val="2"/>
      <charset val="177"/>
    </font>
    <font>
      <sz val="10"/>
      <color indexed="17"/>
      <name val="Arial"/>
      <family val="2"/>
      <charset val="177"/>
    </font>
    <font>
      <sz val="10"/>
      <color indexed="10"/>
      <name val="Arial"/>
      <family val="2"/>
      <charset val="177"/>
    </font>
    <font>
      <i/>
      <sz val="10"/>
      <color indexed="23"/>
      <name val="Arial"/>
      <family val="2"/>
      <charset val="177"/>
    </font>
    <font>
      <b/>
      <sz val="18"/>
      <color indexed="56"/>
      <name val="Times New Roman"/>
      <family val="2"/>
      <charset val="177"/>
    </font>
    <font>
      <b/>
      <sz val="15"/>
      <color indexed="56"/>
      <name val="Arial"/>
      <family val="2"/>
      <charset val="177"/>
    </font>
    <font>
      <b/>
      <sz val="13"/>
      <color indexed="56"/>
      <name val="Arial"/>
      <family val="2"/>
      <charset val="177"/>
    </font>
    <font>
      <b/>
      <sz val="11"/>
      <color indexed="56"/>
      <name val="Arial"/>
      <family val="2"/>
      <charset val="177"/>
    </font>
    <font>
      <sz val="10"/>
      <color indexed="6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10"/>
      <color indexed="63"/>
      <name val="Arial"/>
      <family val="2"/>
      <charset val="177"/>
    </font>
    <font>
      <sz val="10"/>
      <color indexed="62"/>
      <name val="Arial"/>
      <family val="2"/>
      <charset val="177"/>
    </font>
    <font>
      <sz val="10"/>
      <color indexed="20"/>
      <name val="Arial"/>
      <family val="2"/>
      <charset val="177"/>
    </font>
    <font>
      <b/>
      <sz val="10"/>
      <color indexed="9"/>
      <name val="Arial"/>
      <family val="2"/>
      <charset val="177"/>
    </font>
    <font>
      <sz val="10"/>
      <color indexed="52"/>
      <name val="Arial"/>
      <family val="2"/>
      <charset val="177"/>
    </font>
    <font>
      <b/>
      <sz val="8"/>
      <name val="Arial"/>
      <family val="2"/>
    </font>
    <font>
      <b/>
      <sz val="12"/>
      <color indexed="8"/>
      <name val="Arial"/>
      <family val="2"/>
      <scheme val="minor"/>
    </font>
    <font>
      <sz val="11"/>
      <color theme="0"/>
      <name val="Arial"/>
      <family val="2"/>
      <charset val="177"/>
      <scheme val="minor"/>
    </font>
    <font>
      <b/>
      <u/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4">
    <xf numFmtId="0" fontId="0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" fontId="4" fillId="0" borderId="0">
      <protection locked="0"/>
    </xf>
    <xf numFmtId="167" fontId="4" fillId="0" borderId="0">
      <protection locked="0"/>
    </xf>
    <xf numFmtId="168" fontId="5" fillId="0" borderId="0">
      <protection locked="0"/>
    </xf>
    <xf numFmtId="168" fontId="5" fillId="0" borderId="0">
      <protection locked="0"/>
    </xf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8" fillId="0" borderId="0" applyNumberFormat="0" applyBorder="0" applyAlignment="0">
      <alignment horizontal="right" readingOrder="2"/>
    </xf>
    <xf numFmtId="0" fontId="9" fillId="0" borderId="0" applyNumberFormat="0" applyBorder="0" applyAlignment="0">
      <alignment horizontal="left" readingOrder="1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>
      <alignment horizontal="left"/>
    </xf>
    <xf numFmtId="0" fontId="1" fillId="0" borderId="0"/>
    <xf numFmtId="0" fontId="13" fillId="0" borderId="0"/>
    <xf numFmtId="164" fontId="2" fillId="0" borderId="0" applyFont="0" applyFill="0" applyBorder="0" applyAlignment="0" applyProtection="0"/>
    <xf numFmtId="0" fontId="2" fillId="0" borderId="0" applyBorder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8" applyNumberFormat="0" applyFont="0" applyAlignment="0" applyProtection="0"/>
    <xf numFmtId="0" fontId="21" fillId="24" borderId="9" applyNumberFormat="0" applyAlignment="0" applyProtection="0"/>
    <xf numFmtId="0" fontId="22" fillId="7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9" fillId="25" borderId="0" applyNumberFormat="0" applyBorder="0" applyAlignment="0" applyProtection="0"/>
    <xf numFmtId="0" fontId="30" fillId="0" borderId="13" applyNumberFormat="0" applyFill="0" applyAlignment="0" applyProtection="0"/>
    <xf numFmtId="0" fontId="31" fillId="24" borderId="14" applyNumberFormat="0" applyAlignment="0" applyProtection="0"/>
    <xf numFmtId="0" fontId="32" fillId="10" borderId="9" applyNumberFormat="0" applyAlignment="0" applyProtection="0"/>
    <xf numFmtId="0" fontId="33" fillId="6" borderId="0" applyNumberFormat="0" applyBorder="0" applyAlignment="0" applyProtection="0"/>
    <xf numFmtId="0" fontId="34" fillId="26" borderId="15" applyNumberFormat="0" applyAlignment="0" applyProtection="0"/>
    <xf numFmtId="0" fontId="35" fillId="0" borderId="16" applyNumberFormat="0" applyFill="0" applyAlignment="0" applyProtection="0"/>
    <xf numFmtId="22" fontId="2" fillId="0" borderId="0"/>
    <xf numFmtId="164" fontId="4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1" fillId="0" borderId="0"/>
    <xf numFmtId="0" fontId="2" fillId="0" borderId="0"/>
  </cellStyleXfs>
  <cellXfs count="203">
    <xf numFmtId="0" fontId="0" fillId="0" borderId="0" xfId="0"/>
    <xf numFmtId="0" fontId="1" fillId="0" borderId="0" xfId="3"/>
    <xf numFmtId="0" fontId="1" fillId="0" borderId="0" xfId="3" applyFont="1"/>
    <xf numFmtId="165" fontId="1" fillId="0" borderId="0" xfId="1" applyNumberFormat="1" applyFont="1"/>
    <xf numFmtId="166" fontId="1" fillId="0" borderId="5" xfId="3" applyNumberFormat="1" applyBorder="1" applyAlignment="1">
      <alignment horizontal="center"/>
    </xf>
    <xf numFmtId="165" fontId="1" fillId="0" borderId="0" xfId="3" applyNumberFormat="1"/>
    <xf numFmtId="166" fontId="1" fillId="0" borderId="0" xfId="3" applyNumberFormat="1" applyAlignment="1">
      <alignment horizontal="center"/>
    </xf>
    <xf numFmtId="0" fontId="2" fillId="0" borderId="5" xfId="4" applyBorder="1" applyAlignment="1">
      <alignment horizontal="center"/>
    </xf>
    <xf numFmtId="0" fontId="2" fillId="0" borderId="0" xfId="4"/>
    <xf numFmtId="14" fontId="2" fillId="0" borderId="5" xfId="4" applyNumberFormat="1" applyBorder="1" applyAlignment="1">
      <alignment horizontal="center"/>
    </xf>
    <xf numFmtId="166" fontId="2" fillId="0" borderId="5" xfId="4" applyNumberFormat="1" applyBorder="1" applyAlignment="1">
      <alignment horizontal="center"/>
    </xf>
    <xf numFmtId="14" fontId="2" fillId="0" borderId="0" xfId="4" applyNumberFormat="1" applyAlignment="1">
      <alignment horizontal="center"/>
    </xf>
    <xf numFmtId="0" fontId="2" fillId="0" borderId="0" xfId="4" applyAlignment="1">
      <alignment horizontal="center"/>
    </xf>
    <xf numFmtId="2" fontId="2" fillId="0" borderId="5" xfId="4" applyNumberFormat="1" applyBorder="1" applyAlignment="1">
      <alignment horizontal="center"/>
    </xf>
    <xf numFmtId="170" fontId="3" fillId="3" borderId="5" xfId="2" applyNumberFormat="1" applyFont="1" applyFill="1" applyBorder="1" applyAlignment="1">
      <alignment horizontal="center" wrapText="1"/>
    </xf>
    <xf numFmtId="170" fontId="2" fillId="0" borderId="5" xfId="2" applyNumberFormat="1" applyFont="1" applyBorder="1" applyAlignment="1">
      <alignment horizontal="center"/>
    </xf>
    <xf numFmtId="14" fontId="2" fillId="0" borderId="5" xfId="4" applyNumberFormat="1" applyFill="1" applyBorder="1"/>
    <xf numFmtId="49" fontId="3" fillId="3" borderId="5" xfId="18" applyNumberFormat="1" applyFont="1" applyFill="1" applyBorder="1" applyAlignment="1">
      <alignment horizontal="center" vertical="center" wrapText="1"/>
    </xf>
    <xf numFmtId="49" fontId="2" fillId="0" borderId="0" xfId="4" applyNumberFormat="1"/>
    <xf numFmtId="4" fontId="2" fillId="0" borderId="5" xfId="4" applyNumberFormat="1" applyBorder="1" applyAlignment="1" applyProtection="1">
      <alignment horizontal="center"/>
      <protection locked="0"/>
    </xf>
    <xf numFmtId="4" fontId="2" fillId="0" borderId="0" xfId="4" applyNumberFormat="1" applyAlignment="1" applyProtection="1">
      <alignment horizontal="center"/>
      <protection locked="0"/>
    </xf>
    <xf numFmtId="0" fontId="3" fillId="0" borderId="0" xfId="20"/>
    <xf numFmtId="2" fontId="3" fillId="3" borderId="5" xfId="2" applyNumberFormat="1" applyFont="1" applyFill="1" applyBorder="1" applyAlignment="1">
      <alignment horizontal="center"/>
    </xf>
    <xf numFmtId="0" fontId="2" fillId="0" borderId="5" xfId="4" applyFill="1" applyBorder="1"/>
    <xf numFmtId="0" fontId="2" fillId="0" borderId="0" xfId="4" applyAlignment="1" applyProtection="1">
      <alignment horizontal="center"/>
      <protection locked="0"/>
    </xf>
    <xf numFmtId="0" fontId="2" fillId="0" borderId="0" xfId="4" applyAlignment="1" applyProtection="1">
      <alignment horizontal="center"/>
    </xf>
    <xf numFmtId="166" fontId="2" fillId="0" borderId="5" xfId="4" applyNumberFormat="1" applyBorder="1" applyAlignment="1" applyProtection="1">
      <alignment horizontal="center"/>
      <protection locked="0"/>
    </xf>
    <xf numFmtId="0" fontId="3" fillId="0" borderId="0" xfId="4" applyFont="1" applyAlignment="1">
      <alignment horizontal="right" vertical="center" readingOrder="2"/>
    </xf>
    <xf numFmtId="166" fontId="2" fillId="0" borderId="0" xfId="4" applyNumberFormat="1" applyAlignment="1" applyProtection="1">
      <alignment horizontal="center"/>
      <protection locked="0"/>
    </xf>
    <xf numFmtId="0" fontId="2" fillId="0" borderId="0" xfId="4" applyFill="1"/>
    <xf numFmtId="166" fontId="3" fillId="3" borderId="5" xfId="4" applyNumberFormat="1" applyFont="1" applyFill="1" applyBorder="1" applyAlignment="1">
      <alignment horizontal="center"/>
    </xf>
    <xf numFmtId="2" fontId="2" fillId="0" borderId="5" xfId="2" applyNumberFormat="1" applyFont="1" applyBorder="1" applyAlignment="1">
      <alignment horizontal="center"/>
    </xf>
    <xf numFmtId="2" fontId="2" fillId="0" borderId="5" xfId="2" applyNumberFormat="1" applyFont="1" applyBorder="1" applyAlignment="1" applyProtection="1">
      <alignment horizontal="center"/>
      <protection locked="0"/>
    </xf>
    <xf numFmtId="2" fontId="2" fillId="0" borderId="0" xfId="2" applyNumberFormat="1" applyFont="1" applyAlignment="1" applyProtection="1">
      <alignment horizontal="center"/>
      <protection locked="0"/>
    </xf>
    <xf numFmtId="4" fontId="2" fillId="0" borderId="0" xfId="4" applyNumberFormat="1"/>
    <xf numFmtId="0" fontId="2" fillId="0" borderId="0" xfId="4" applyFill="1" applyBorder="1"/>
    <xf numFmtId="166" fontId="3" fillId="3" borderId="5" xfId="18" applyNumberFormat="1" applyFont="1" applyFill="1" applyBorder="1" applyAlignment="1">
      <alignment horizontal="center" vertical="center" wrapText="1"/>
    </xf>
    <xf numFmtId="2" fontId="2" fillId="4" borderId="5" xfId="38" applyNumberFormat="1" applyFont="1" applyFill="1" applyBorder="1" applyAlignment="1">
      <alignment horizontal="center"/>
    </xf>
    <xf numFmtId="171" fontId="2" fillId="0" borderId="0" xfId="4" applyNumberFormat="1" applyFill="1" applyBorder="1"/>
    <xf numFmtId="2" fontId="2" fillId="0" borderId="5" xfId="4" applyNumberFormat="1" applyBorder="1"/>
    <xf numFmtId="164" fontId="2" fillId="0" borderId="0" xfId="1" applyNumberFormat="1"/>
    <xf numFmtId="0" fontId="36" fillId="3" borderId="5" xfId="4" applyFont="1" applyFill="1" applyBorder="1" applyAlignment="1">
      <alignment horizontal="center" wrapText="1"/>
    </xf>
    <xf numFmtId="172" fontId="2" fillId="0" borderId="0" xfId="4" applyNumberFormat="1"/>
    <xf numFmtId="4" fontId="0" fillId="0" borderId="0" xfId="0" applyNumberFormat="1" applyAlignment="1">
      <alignment horizontal="center" vertical="center"/>
    </xf>
    <xf numFmtId="172" fontId="36" fillId="3" borderId="5" xfId="4" applyNumberFormat="1" applyFont="1" applyFill="1" applyBorder="1" applyAlignment="1">
      <alignment horizontal="center" wrapText="1"/>
    </xf>
    <xf numFmtId="172" fontId="2" fillId="0" borderId="5" xfId="4" applyNumberFormat="1" applyBorder="1" applyAlignment="1">
      <alignment horizontal="center"/>
    </xf>
    <xf numFmtId="172" fontId="2" fillId="0" borderId="0" xfId="4" applyNumberFormat="1" applyAlignment="1">
      <alignment horizontal="center"/>
    </xf>
    <xf numFmtId="17" fontId="1" fillId="0" borderId="0" xfId="3" applyNumberFormat="1"/>
    <xf numFmtId="166" fontId="3" fillId="3" borderId="5" xfId="2" applyNumberFormat="1" applyFont="1" applyFill="1" applyBorder="1" applyAlignment="1">
      <alignment horizontal="center" vertical="center" wrapText="1"/>
    </xf>
    <xf numFmtId="166" fontId="2" fillId="0" borderId="5" xfId="2" applyNumberFormat="1" applyFont="1" applyFill="1" applyBorder="1" applyAlignment="1">
      <alignment horizontal="center"/>
    </xf>
    <xf numFmtId="0" fontId="2" fillId="0" borderId="0" xfId="4" applyFill="1" applyBorder="1" applyAlignment="1">
      <alignment wrapText="1"/>
    </xf>
    <xf numFmtId="4" fontId="2" fillId="0" borderId="5" xfId="4" applyNumberFormat="1" applyBorder="1" applyAlignment="1">
      <alignment horizontal="center"/>
    </xf>
    <xf numFmtId="2" fontId="2" fillId="0" borderId="5" xfId="20" applyNumberFormat="1" applyFont="1" applyBorder="1" applyAlignment="1">
      <alignment horizontal="center"/>
    </xf>
    <xf numFmtId="2" fontId="36" fillId="3" borderId="5" xfId="4" applyNumberFormat="1" applyFont="1" applyFill="1" applyBorder="1" applyAlignment="1">
      <alignment horizontal="center" wrapText="1"/>
    </xf>
    <xf numFmtId="2" fontId="2" fillId="0" borderId="0" xfId="4" applyNumberFormat="1" applyAlignment="1">
      <alignment horizontal="center"/>
    </xf>
    <xf numFmtId="14" fontId="1" fillId="0" borderId="0" xfId="74" applyNumberFormat="1"/>
    <xf numFmtId="14" fontId="1" fillId="0" borderId="5" xfId="74" applyNumberFormat="1" applyBorder="1" applyAlignment="1">
      <alignment horizontal="center"/>
    </xf>
    <xf numFmtId="0" fontId="1" fillId="0" borderId="5" xfId="74" applyBorder="1" applyAlignment="1">
      <alignment horizontal="center"/>
    </xf>
    <xf numFmtId="0" fontId="1" fillId="0" borderId="0" xfId="74"/>
    <xf numFmtId="0" fontId="0" fillId="0" borderId="5" xfId="74" applyFont="1" applyBorder="1" applyAlignment="1">
      <alignment horizontal="center"/>
    </xf>
    <xf numFmtId="0" fontId="1" fillId="0" borderId="5" xfId="74" applyBorder="1"/>
    <xf numFmtId="0" fontId="1" fillId="0" borderId="5" xfId="74" applyNumberFormat="1" applyBorder="1" applyAlignment="1">
      <alignment horizontal="center"/>
    </xf>
    <xf numFmtId="174" fontId="1" fillId="0" borderId="5" xfId="74" applyNumberFormat="1" applyBorder="1" applyAlignment="1">
      <alignment horizontal="center" readingOrder="2"/>
    </xf>
    <xf numFmtId="0" fontId="1" fillId="0" borderId="0" xfId="74" applyBorder="1"/>
    <xf numFmtId="0" fontId="40" fillId="0" borderId="5" xfId="74" applyFont="1" applyBorder="1" applyAlignment="1">
      <alignment horizontal="right"/>
    </xf>
    <xf numFmtId="166" fontId="1" fillId="0" borderId="5" xfId="74" applyNumberFormat="1" applyBorder="1" applyAlignment="1">
      <alignment horizontal="center"/>
    </xf>
    <xf numFmtId="14" fontId="1" fillId="0" borderId="5" xfId="74" applyNumberFormat="1" applyFont="1" applyBorder="1" applyAlignment="1">
      <alignment horizontal="center"/>
    </xf>
    <xf numFmtId="0" fontId="40" fillId="0" borderId="5" xfId="74" applyFont="1" applyBorder="1" applyAlignment="1">
      <alignment horizontal="center"/>
    </xf>
    <xf numFmtId="0" fontId="39" fillId="0" borderId="0" xfId="74" applyFont="1" applyAlignment="1">
      <alignment wrapText="1"/>
    </xf>
    <xf numFmtId="0" fontId="0" fillId="0" borderId="5" xfId="0" applyBorder="1"/>
    <xf numFmtId="175" fontId="1" fillId="0" borderId="0" xfId="74" applyNumberFormat="1"/>
    <xf numFmtId="166" fontId="2" fillId="0" borderId="5" xfId="2" applyNumberFormat="1" applyFont="1" applyBorder="1" applyAlignment="1">
      <alignment horizontal="center"/>
    </xf>
    <xf numFmtId="4" fontId="3" fillId="3" borderId="5" xfId="4" applyNumberFormat="1" applyFont="1" applyFill="1" applyBorder="1" applyAlignment="1">
      <alignment horizontal="center"/>
    </xf>
    <xf numFmtId="0" fontId="2" fillId="0" borderId="0" xfId="20" applyFont="1"/>
    <xf numFmtId="0" fontId="2" fillId="0" borderId="5" xfId="4" applyFill="1" applyBorder="1" applyAlignment="1">
      <alignment horizontal="center"/>
    </xf>
    <xf numFmtId="14" fontId="2" fillId="0" borderId="5" xfId="4" applyNumberFormat="1" applyFill="1" applyBorder="1" applyAlignment="1">
      <alignment horizontal="center"/>
    </xf>
    <xf numFmtId="0" fontId="2" fillId="0" borderId="0" xfId="4" applyFill="1" applyAlignment="1">
      <alignment horizontal="center"/>
    </xf>
    <xf numFmtId="166" fontId="2" fillId="0" borderId="5" xfId="4" applyNumberFormat="1" applyFont="1" applyBorder="1" applyAlignment="1" applyProtection="1">
      <alignment horizontal="center"/>
      <protection locked="0"/>
    </xf>
    <xf numFmtId="14" fontId="2" fillId="0" borderId="5" xfId="4" applyNumberFormat="1" applyBorder="1" applyAlignment="1" applyProtection="1">
      <alignment horizontal="center"/>
      <protection locked="0"/>
    </xf>
    <xf numFmtId="14" fontId="2" fillId="0" borderId="5" xfId="4" applyNumberFormat="1" applyFont="1" applyBorder="1" applyAlignment="1">
      <alignment horizontal="center"/>
    </xf>
    <xf numFmtId="14" fontId="2" fillId="0" borderId="5" xfId="20" applyNumberFormat="1" applyFont="1" applyBorder="1" applyAlignment="1">
      <alignment horizontal="center"/>
    </xf>
    <xf numFmtId="14" fontId="2" fillId="0" borderId="0" xfId="4" applyNumberFormat="1" applyFill="1" applyAlignment="1">
      <alignment horizontal="center"/>
    </xf>
    <xf numFmtId="14" fontId="1" fillId="0" borderId="5" xfId="3" applyNumberFormat="1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0" xfId="3" applyAlignment="1">
      <alignment horizontal="center"/>
    </xf>
    <xf numFmtId="0" fontId="2" fillId="0" borderId="5" xfId="20" applyFont="1" applyBorder="1" applyAlignment="1">
      <alignment horizontal="center"/>
    </xf>
    <xf numFmtId="2" fontId="3" fillId="3" borderId="5" xfId="2" applyNumberFormat="1" applyFont="1" applyFill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/>
    </xf>
    <xf numFmtId="14" fontId="2" fillId="0" borderId="0" xfId="4" applyNumberFormat="1"/>
    <xf numFmtId="166" fontId="1" fillId="0" borderId="0" xfId="74" applyNumberFormat="1"/>
    <xf numFmtId="176" fontId="0" fillId="0" borderId="0" xfId="0" applyNumberFormat="1"/>
    <xf numFmtId="14" fontId="20" fillId="0" borderId="5" xfId="0" applyNumberFormat="1" applyFont="1" applyBorder="1" applyAlignment="1">
      <alignment horizontal="center" wrapText="1"/>
    </xf>
    <xf numFmtId="14" fontId="0" fillId="0" borderId="5" xfId="0" applyNumberFormat="1" applyBorder="1"/>
    <xf numFmtId="0" fontId="0" fillId="0" borderId="5" xfId="0" applyBorder="1" applyAlignment="1">
      <alignment horizontal="center"/>
    </xf>
    <xf numFmtId="174" fontId="1" fillId="0" borderId="5" xfId="74" applyNumberFormat="1" applyBorder="1" applyAlignment="1">
      <alignment horizontal="center"/>
    </xf>
    <xf numFmtId="164" fontId="2" fillId="0" borderId="0" xfId="1"/>
    <xf numFmtId="166" fontId="3" fillId="3" borderId="5" xfId="2" applyNumberFormat="1" applyFont="1" applyFill="1" applyBorder="1" applyAlignment="1">
      <alignment horizontal="center"/>
    </xf>
    <xf numFmtId="0" fontId="7" fillId="0" borderId="0" xfId="0" applyFont="1" applyAlignment="1">
      <alignment horizontal="right" vertical="center" readingOrder="2"/>
    </xf>
    <xf numFmtId="14" fontId="3" fillId="3" borderId="5" xfId="2" applyNumberFormat="1" applyFont="1" applyFill="1" applyBorder="1" applyAlignment="1">
      <alignment horizontal="center" wrapText="1"/>
    </xf>
    <xf numFmtId="14" fontId="3" fillId="3" borderId="5" xfId="2" applyNumberFormat="1" applyFont="1" applyFill="1" applyBorder="1" applyAlignment="1">
      <alignment horizontal="center"/>
    </xf>
    <xf numFmtId="14" fontId="3" fillId="3" borderId="6" xfId="18" applyNumberFormat="1" applyFont="1" applyFill="1" applyBorder="1" applyAlignment="1">
      <alignment horizontal="center" wrapText="1"/>
    </xf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166" fontId="36" fillId="3" borderId="2" xfId="4" applyNumberFormat="1" applyFont="1" applyFill="1" applyBorder="1" applyAlignment="1">
      <alignment horizontal="center" wrapText="1"/>
    </xf>
    <xf numFmtId="0" fontId="36" fillId="3" borderId="23" xfId="4" applyFont="1" applyFill="1" applyBorder="1" applyAlignment="1">
      <alignment horizontal="center" wrapText="1"/>
    </xf>
    <xf numFmtId="0" fontId="1" fillId="0" borderId="5" xfId="3" applyBorder="1"/>
    <xf numFmtId="14" fontId="1" fillId="0" borderId="5" xfId="3" applyNumberFormat="1" applyBorder="1"/>
    <xf numFmtId="2" fontId="1" fillId="0" borderId="5" xfId="3" applyNumberFormat="1" applyBorder="1" applyAlignment="1">
      <alignment horizontal="center"/>
    </xf>
    <xf numFmtId="2" fontId="1" fillId="0" borderId="0" xfId="3" applyNumberFormat="1" applyAlignment="1">
      <alignment horizontal="center"/>
    </xf>
    <xf numFmtId="166" fontId="38" fillId="0" borderId="0" xfId="3" applyNumberFormat="1" applyFont="1" applyAlignment="1">
      <alignment horizontal="center"/>
    </xf>
    <xf numFmtId="166" fontId="3" fillId="3" borderId="2" xfId="2" applyNumberFormat="1" applyFont="1" applyFill="1" applyBorder="1" applyAlignment="1"/>
    <xf numFmtId="166" fontId="3" fillId="3" borderId="3" xfId="2" applyNumberFormat="1" applyFont="1" applyFill="1" applyBorder="1" applyAlignment="1"/>
    <xf numFmtId="14" fontId="3" fillId="3" borderId="6" xfId="18" applyNumberFormat="1" applyFont="1" applyFill="1" applyBorder="1" applyAlignment="1">
      <alignment wrapText="1"/>
    </xf>
    <xf numFmtId="173" fontId="2" fillId="0" borderId="5" xfId="4" applyNumberFormat="1" applyBorder="1" applyAlignment="1" applyProtection="1">
      <alignment horizontal="center"/>
      <protection locked="0"/>
    </xf>
    <xf numFmtId="14" fontId="3" fillId="3" borderId="2" xfId="18" applyNumberFormat="1" applyFont="1" applyFill="1" applyBorder="1" applyAlignment="1">
      <alignment horizontal="center" vertical="center" wrapText="1"/>
    </xf>
    <xf numFmtId="14" fontId="3" fillId="3" borderId="6" xfId="4" applyNumberFormat="1" applyFont="1" applyFill="1" applyBorder="1" applyAlignment="1">
      <alignment horizontal="center" wrapText="1"/>
    </xf>
    <xf numFmtId="0" fontId="0" fillId="0" borderId="0" xfId="3" applyFont="1" applyAlignment="1">
      <alignment horizontal="right" readingOrder="2"/>
    </xf>
    <xf numFmtId="0" fontId="0" fillId="0" borderId="0" xfId="3" applyFont="1" applyAlignment="1">
      <alignment horizontal="right"/>
    </xf>
    <xf numFmtId="0" fontId="40" fillId="0" borderId="0" xfId="0" applyFont="1"/>
    <xf numFmtId="10" fontId="2" fillId="0" borderId="5" xfId="2" applyNumberFormat="1" applyFont="1" applyBorder="1" applyAlignment="1">
      <alignment horizontal="center"/>
    </xf>
    <xf numFmtId="0" fontId="2" fillId="0" borderId="5" xfId="4" applyBorder="1"/>
    <xf numFmtId="0" fontId="3" fillId="3" borderId="5" xfId="18" applyFont="1" applyFill="1" applyBorder="1" applyAlignment="1">
      <alignment horizontal="center" wrapText="1"/>
    </xf>
    <xf numFmtId="10" fontId="3" fillId="3" borderId="0" xfId="2" applyNumberFormat="1" applyFont="1" applyFill="1" applyBorder="1" applyAlignment="1">
      <alignment horizontal="center" wrapText="1"/>
    </xf>
    <xf numFmtId="0" fontId="3" fillId="3" borderId="0" xfId="2" applyNumberFormat="1" applyFont="1" applyFill="1" applyBorder="1" applyAlignment="1">
      <alignment horizontal="center" wrapText="1"/>
    </xf>
    <xf numFmtId="0" fontId="3" fillId="3" borderId="5" xfId="2" applyNumberFormat="1" applyFont="1" applyFill="1" applyBorder="1" applyAlignment="1">
      <alignment horizontal="center" wrapText="1"/>
    </xf>
    <xf numFmtId="0" fontId="2" fillId="0" borderId="5" xfId="2" applyNumberFormat="1" applyFont="1" applyBorder="1" applyAlignment="1">
      <alignment horizontal="center"/>
    </xf>
    <xf numFmtId="171" fontId="40" fillId="0" borderId="0" xfId="0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4" fontId="0" fillId="0" borderId="5" xfId="0" applyNumberFormat="1" applyBorder="1" applyAlignment="1">
      <alignment horizontal="center"/>
    </xf>
    <xf numFmtId="171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66" fontId="1" fillId="0" borderId="5" xfId="74" applyNumberFormat="1" applyFont="1" applyBorder="1" applyAlignment="1">
      <alignment horizontal="center"/>
    </xf>
    <xf numFmtId="0" fontId="0" fillId="0" borderId="0" xfId="0" quotePrefix="1"/>
    <xf numFmtId="0" fontId="3" fillId="0" borderId="5" xfId="20" applyFont="1" applyFill="1" applyBorder="1" applyAlignment="1"/>
    <xf numFmtId="14" fontId="3" fillId="0" borderId="5" xfId="20" applyNumberFormat="1" applyBorder="1"/>
    <xf numFmtId="2" fontId="3" fillId="0" borderId="5" xfId="20" applyNumberFormat="1" applyBorder="1" applyAlignment="1">
      <alignment horizontal="center"/>
    </xf>
    <xf numFmtId="0" fontId="3" fillId="0" borderId="5" xfId="20" applyBorder="1"/>
    <xf numFmtId="22" fontId="0" fillId="0" borderId="0" xfId="0" applyNumberFormat="1"/>
    <xf numFmtId="14" fontId="2" fillId="0" borderId="0" xfId="4" applyNumberFormat="1" applyAlignment="1" applyProtection="1">
      <alignment horizontal="center"/>
      <protection locked="0"/>
    </xf>
    <xf numFmtId="2" fontId="3" fillId="3" borderId="5" xfId="36" applyNumberFormat="1" applyFont="1" applyFill="1" applyBorder="1" applyAlignment="1">
      <alignment horizontal="center"/>
    </xf>
    <xf numFmtId="1" fontId="3" fillId="3" borderId="0" xfId="2" applyNumberFormat="1" applyFont="1" applyFill="1" applyBorder="1" applyAlignment="1">
      <alignment horizontal="center" wrapText="1"/>
    </xf>
    <xf numFmtId="1" fontId="3" fillId="3" borderId="5" xfId="2" applyNumberFormat="1" applyFont="1" applyFill="1" applyBorder="1" applyAlignment="1">
      <alignment horizontal="center" wrapText="1"/>
    </xf>
    <xf numFmtId="1" fontId="2" fillId="0" borderId="5" xfId="2" applyNumberFormat="1" applyFont="1" applyBorder="1" applyAlignment="1">
      <alignment horizontal="center"/>
    </xf>
    <xf numFmtId="14" fontId="0" fillId="0" borderId="0" xfId="0" applyNumberFormat="1"/>
    <xf numFmtId="166" fontId="3" fillId="3" borderId="5" xfId="2" applyNumberFormat="1" applyFont="1" applyFill="1" applyBorder="1" applyAlignment="1">
      <alignment horizontal="center"/>
    </xf>
    <xf numFmtId="166" fontId="3" fillId="3" borderId="5" xfId="2" applyNumberFormat="1" applyFont="1" applyFill="1" applyBorder="1" applyAlignment="1">
      <alignment horizontal="center"/>
    </xf>
    <xf numFmtId="177" fontId="2" fillId="0" borderId="5" xfId="20" applyNumberFormat="1" applyFont="1" applyBorder="1" applyAlignment="1">
      <alignment horizontal="center"/>
    </xf>
    <xf numFmtId="164" fontId="0" fillId="0" borderId="0" xfId="1" applyFont="1"/>
    <xf numFmtId="164" fontId="40" fillId="0" borderId="0" xfId="1" applyFont="1"/>
    <xf numFmtId="164" fontId="0" fillId="0" borderId="0" xfId="1" applyFont="1" applyAlignment="1">
      <alignment horizontal="center"/>
    </xf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2" fontId="36" fillId="3" borderId="5" xfId="4" applyNumberFormat="1" applyFont="1" applyFill="1" applyBorder="1" applyAlignment="1">
      <alignment horizontal="center" wrapText="1" readingOrder="2"/>
    </xf>
    <xf numFmtId="2" fontId="3" fillId="3" borderId="5" xfId="4" applyNumberFormat="1" applyFont="1" applyFill="1" applyBorder="1" applyAlignment="1" applyProtection="1">
      <alignment horizontal="center" wrapText="1"/>
      <protection locked="0"/>
    </xf>
    <xf numFmtId="2" fontId="3" fillId="3" borderId="2" xfId="4" applyNumberFormat="1" applyFont="1" applyFill="1" applyBorder="1" applyAlignment="1" applyProtection="1">
      <alignment horizontal="center" wrapText="1"/>
      <protection locked="0"/>
    </xf>
    <xf numFmtId="2" fontId="3" fillId="3" borderId="3" xfId="4" applyNumberFormat="1" applyFont="1" applyFill="1" applyBorder="1" applyAlignment="1" applyProtection="1">
      <alignment horizontal="center" wrapText="1"/>
      <protection locked="0"/>
    </xf>
    <xf numFmtId="2" fontId="3" fillId="3" borderId="4" xfId="4" applyNumberFormat="1" applyFont="1" applyFill="1" applyBorder="1" applyAlignment="1" applyProtection="1">
      <alignment horizontal="center" wrapText="1"/>
      <protection locked="0"/>
    </xf>
    <xf numFmtId="2" fontId="3" fillId="3" borderId="2" xfId="4" applyNumberFormat="1" applyFont="1" applyFill="1" applyBorder="1" applyAlignment="1">
      <alignment horizontal="center" wrapText="1"/>
    </xf>
    <xf numFmtId="2" fontId="3" fillId="3" borderId="3" xfId="4" applyNumberFormat="1" applyFont="1" applyFill="1" applyBorder="1" applyAlignment="1">
      <alignment horizontal="center"/>
    </xf>
    <xf numFmtId="2" fontId="3" fillId="3" borderId="4" xfId="4" applyNumberFormat="1" applyFont="1" applyFill="1" applyBorder="1" applyAlignment="1">
      <alignment horizontal="center"/>
    </xf>
    <xf numFmtId="2" fontId="3" fillId="3" borderId="3" xfId="4" applyNumberFormat="1" applyFont="1" applyFill="1" applyBorder="1" applyAlignment="1" applyProtection="1">
      <alignment horizontal="center"/>
      <protection locked="0"/>
    </xf>
    <xf numFmtId="10" fontId="3" fillId="3" borderId="2" xfId="2" applyNumberFormat="1" applyFont="1" applyFill="1" applyBorder="1" applyAlignment="1">
      <alignment horizontal="center" wrapText="1"/>
    </xf>
    <xf numFmtId="10" fontId="3" fillId="3" borderId="3" xfId="2" applyNumberFormat="1" applyFont="1" applyFill="1" applyBorder="1" applyAlignment="1">
      <alignment horizontal="center" wrapText="1"/>
    </xf>
    <xf numFmtId="10" fontId="3" fillId="3" borderId="4" xfId="2" applyNumberFormat="1" applyFont="1" applyFill="1" applyBorder="1" applyAlignment="1">
      <alignment horizontal="center" wrapText="1"/>
    </xf>
    <xf numFmtId="10" fontId="3" fillId="3" borderId="5" xfId="18" applyNumberFormat="1" applyFont="1" applyFill="1" applyBorder="1" applyAlignment="1">
      <alignment horizontal="center" vertical="center" wrapText="1"/>
    </xf>
    <xf numFmtId="0" fontId="40" fillId="27" borderId="17" xfId="0" applyFont="1" applyFill="1" applyBorder="1" applyAlignment="1">
      <alignment horizontal="center" wrapText="1"/>
    </xf>
    <xf numFmtId="0" fontId="40" fillId="27" borderId="18" xfId="0" applyFont="1" applyFill="1" applyBorder="1" applyAlignment="1">
      <alignment horizontal="center" wrapText="1"/>
    </xf>
    <xf numFmtId="0" fontId="40" fillId="27" borderId="19" xfId="0" applyFont="1" applyFill="1" applyBorder="1" applyAlignment="1">
      <alignment horizontal="center" wrapText="1"/>
    </xf>
    <xf numFmtId="0" fontId="40" fillId="27" borderId="20" xfId="0" applyFont="1" applyFill="1" applyBorder="1" applyAlignment="1">
      <alignment horizontal="center" wrapText="1"/>
    </xf>
    <xf numFmtId="0" fontId="40" fillId="27" borderId="21" xfId="0" applyFont="1" applyFill="1" applyBorder="1" applyAlignment="1">
      <alignment horizontal="center" wrapText="1"/>
    </xf>
    <xf numFmtId="0" fontId="40" fillId="27" borderId="22" xfId="0" applyFont="1" applyFill="1" applyBorder="1" applyAlignment="1">
      <alignment horizontal="center" wrapText="1"/>
    </xf>
    <xf numFmtId="4" fontId="3" fillId="3" borderId="2" xfId="18" applyNumberFormat="1" applyFont="1" applyFill="1" applyBorder="1" applyAlignment="1">
      <alignment horizontal="center" vertical="center" wrapText="1"/>
    </xf>
    <xf numFmtId="4" fontId="3" fillId="3" borderId="3" xfId="18" applyNumberFormat="1" applyFont="1" applyFill="1" applyBorder="1" applyAlignment="1">
      <alignment horizontal="center" vertical="center" wrapText="1"/>
    </xf>
    <xf numFmtId="4" fontId="3" fillId="3" borderId="2" xfId="4" applyNumberFormat="1" applyFont="1" applyFill="1" applyBorder="1" applyAlignment="1">
      <alignment horizontal="center" wrapText="1"/>
    </xf>
    <xf numFmtId="4" fontId="3" fillId="3" borderId="3" xfId="4" applyNumberFormat="1" applyFont="1" applyFill="1" applyBorder="1" applyAlignment="1">
      <alignment horizontal="center" wrapText="1"/>
    </xf>
    <xf numFmtId="4" fontId="3" fillId="3" borderId="4" xfId="4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 wrapText="1"/>
    </xf>
    <xf numFmtId="2" fontId="3" fillId="3" borderId="5" xfId="36" applyNumberFormat="1" applyFont="1" applyFill="1" applyBorder="1" applyAlignment="1">
      <alignment horizontal="center"/>
    </xf>
    <xf numFmtId="166" fontId="3" fillId="3" borderId="2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 vertical="center" wrapText="1"/>
    </xf>
    <xf numFmtId="166" fontId="3" fillId="3" borderId="4" xfId="2" applyNumberFormat="1" applyFont="1" applyFill="1" applyBorder="1" applyAlignment="1">
      <alignment horizontal="center" vertical="center" wrapText="1"/>
    </xf>
    <xf numFmtId="166" fontId="3" fillId="3" borderId="6" xfId="2" applyNumberFormat="1" applyFont="1" applyFill="1" applyBorder="1" applyAlignment="1">
      <alignment horizontal="center" vertical="center" wrapText="1"/>
    </xf>
    <xf numFmtId="166" fontId="3" fillId="3" borderId="7" xfId="2" applyNumberFormat="1" applyFont="1" applyFill="1" applyBorder="1" applyAlignment="1">
      <alignment horizontal="center" vertical="center" wrapText="1"/>
    </xf>
    <xf numFmtId="166" fontId="3" fillId="3" borderId="3" xfId="2" applyNumberFormat="1" applyFont="1" applyFill="1" applyBorder="1" applyAlignment="1">
      <alignment horizontal="center"/>
    </xf>
    <xf numFmtId="166" fontId="3" fillId="3" borderId="4" xfId="2" applyNumberFormat="1" applyFont="1" applyFill="1" applyBorder="1" applyAlignment="1">
      <alignment horizontal="center"/>
    </xf>
    <xf numFmtId="166" fontId="2" fillId="3" borderId="3" xfId="2" applyNumberFormat="1" applyFont="1" applyFill="1" applyBorder="1" applyAlignment="1">
      <alignment horizontal="center"/>
    </xf>
    <xf numFmtId="166" fontId="2" fillId="3" borderId="4" xfId="2" applyNumberFormat="1" applyFont="1" applyFill="1" applyBorder="1" applyAlignment="1">
      <alignment horizontal="center"/>
    </xf>
    <xf numFmtId="2" fontId="3" fillId="3" borderId="2" xfId="2" applyNumberFormat="1" applyFont="1" applyFill="1" applyBorder="1" applyAlignment="1">
      <alignment horizontal="center" wrapText="1"/>
    </xf>
    <xf numFmtId="2" fontId="3" fillId="3" borderId="3" xfId="2" applyNumberFormat="1" applyFont="1" applyFill="1" applyBorder="1" applyAlignment="1">
      <alignment horizontal="center" wrapText="1"/>
    </xf>
    <xf numFmtId="2" fontId="3" fillId="3" borderId="4" xfId="2" applyNumberFormat="1" applyFont="1" applyFill="1" applyBorder="1" applyAlignment="1">
      <alignment horizontal="center" wrapText="1"/>
    </xf>
    <xf numFmtId="4" fontId="3" fillId="3" borderId="6" xfId="4" applyNumberFormat="1" applyFont="1" applyFill="1" applyBorder="1" applyAlignment="1">
      <alignment horizontal="center" wrapText="1"/>
    </xf>
    <xf numFmtId="4" fontId="3" fillId="3" borderId="7" xfId="4" applyNumberFormat="1" applyFont="1" applyFill="1" applyBorder="1" applyAlignment="1">
      <alignment horizontal="center" wrapText="1"/>
    </xf>
    <xf numFmtId="4" fontId="3" fillId="3" borderId="5" xfId="4" applyNumberFormat="1" applyFont="1" applyFill="1" applyBorder="1" applyAlignment="1">
      <alignment horizontal="center" wrapText="1"/>
    </xf>
    <xf numFmtId="4" fontId="3" fillId="3" borderId="5" xfId="4" applyNumberFormat="1" applyFont="1" applyFill="1" applyBorder="1" applyAlignment="1">
      <alignment horizontal="center"/>
    </xf>
    <xf numFmtId="0" fontId="39" fillId="0" borderId="0" xfId="74" applyFont="1" applyAlignment="1">
      <alignment horizontal="center"/>
    </xf>
    <xf numFmtId="0" fontId="39" fillId="0" borderId="0" xfId="74" applyFont="1" applyAlignment="1">
      <alignment horizontal="center" wrapText="1"/>
    </xf>
    <xf numFmtId="2" fontId="3" fillId="3" borderId="2" xfId="18" applyNumberFormat="1" applyFont="1" applyFill="1" applyBorder="1" applyAlignment="1">
      <alignment horizontal="center" vertical="center" wrapText="1"/>
    </xf>
    <xf numFmtId="2" fontId="3" fillId="3" borderId="3" xfId="18" applyNumberFormat="1" applyFont="1" applyFill="1" applyBorder="1" applyAlignment="1">
      <alignment horizontal="center" vertical="center" wrapText="1"/>
    </xf>
    <xf numFmtId="2" fontId="3" fillId="3" borderId="6" xfId="18" applyNumberFormat="1" applyFont="1" applyFill="1" applyBorder="1" applyAlignment="1">
      <alignment horizontal="center" wrapText="1"/>
    </xf>
    <xf numFmtId="2" fontId="3" fillId="3" borderId="7" xfId="18" applyNumberFormat="1" applyFont="1" applyFill="1" applyBorder="1" applyAlignment="1">
      <alignment horizontal="center" wrapText="1"/>
    </xf>
    <xf numFmtId="166" fontId="3" fillId="3" borderId="2" xfId="18" applyNumberFormat="1" applyFont="1" applyFill="1" applyBorder="1" applyAlignment="1">
      <alignment horizontal="center" wrapText="1"/>
    </xf>
    <xf numFmtId="166" fontId="3" fillId="3" borderId="3" xfId="18" applyNumberFormat="1" applyFont="1" applyFill="1" applyBorder="1" applyAlignment="1">
      <alignment horizontal="center" wrapText="1"/>
    </xf>
    <xf numFmtId="166" fontId="3" fillId="3" borderId="4" xfId="18" applyNumberFormat="1" applyFont="1" applyFill="1" applyBorder="1" applyAlignment="1">
      <alignment horizontal="center" wrapText="1"/>
    </xf>
    <xf numFmtId="0" fontId="3" fillId="3" borderId="6" xfId="18" applyFont="1" applyFill="1" applyBorder="1" applyAlignment="1">
      <alignment horizontal="center" wrapText="1"/>
    </xf>
    <xf numFmtId="0" fontId="3" fillId="3" borderId="7" xfId="18" applyFont="1" applyFill="1" applyBorder="1" applyAlignment="1">
      <alignment horizontal="center" wrapText="1"/>
    </xf>
  </cellXfs>
  <cellStyles count="114">
    <cellStyle name="20% - הדגשה1" xfId="39"/>
    <cellStyle name="20% - הדגשה2" xfId="40"/>
    <cellStyle name="20% - הדגשה3" xfId="41"/>
    <cellStyle name="20% - הדגשה4" xfId="42"/>
    <cellStyle name="20% - הדגשה5" xfId="43"/>
    <cellStyle name="20% - הדגשה6" xfId="44"/>
    <cellStyle name="40% - הדגשה1" xfId="45"/>
    <cellStyle name="40% - הדגשה2" xfId="46"/>
    <cellStyle name="40% - הדגשה3" xfId="47"/>
    <cellStyle name="40% - הדגשה4" xfId="48"/>
    <cellStyle name="40% - הדגשה5" xfId="49"/>
    <cellStyle name="40% - הדגשה6" xfId="50"/>
    <cellStyle name="60% - הדגשה1" xfId="51"/>
    <cellStyle name="60% - הדגשה2" xfId="52"/>
    <cellStyle name="60% - הדגשה3" xfId="53"/>
    <cellStyle name="60% - הדגשה4" xfId="54"/>
    <cellStyle name="60% - הדגשה5" xfId="55"/>
    <cellStyle name="60% - הדגשה6" xfId="56"/>
    <cellStyle name="blp_datetime" xfId="103"/>
    <cellStyle name="Comma" xfId="1" builtinId="3"/>
    <cellStyle name="Comma 2" xfId="5"/>
    <cellStyle name="Comma 2 2" xfId="57"/>
    <cellStyle name="Comma 2 2 2" xfId="58"/>
    <cellStyle name="Comma 2 3" xfId="59"/>
    <cellStyle name="Comma 3" xfId="6"/>
    <cellStyle name="Comma 3 2" xfId="37"/>
    <cellStyle name="Comma 4" xfId="7"/>
    <cellStyle name="Comma 5" xfId="8"/>
    <cellStyle name="Comma 6" xfId="60"/>
    <cellStyle name="Comma 7" xfId="104"/>
    <cellStyle name="Date" xfId="9"/>
    <cellStyle name="Fixed" xfId="10"/>
    <cellStyle name="Heading1" xfId="11"/>
    <cellStyle name="Heading2" xfId="12"/>
    <cellStyle name="MS_English" xfId="34"/>
    <cellStyle name="Normal" xfId="0" builtinId="0"/>
    <cellStyle name="Normal 10" xfId="13"/>
    <cellStyle name="Normal 10 2" xfId="61"/>
    <cellStyle name="Normal 11" xfId="14"/>
    <cellStyle name="Normal 11 2" xfId="62"/>
    <cellStyle name="Normal 12" xfId="3"/>
    <cellStyle name="Normal 13" xfId="15"/>
    <cellStyle name="Normal 14" xfId="35"/>
    <cellStyle name="Normal 15" xfId="63"/>
    <cellStyle name="Normal 16" xfId="64"/>
    <cellStyle name="Normal 17" xfId="65"/>
    <cellStyle name="Normal 18" xfId="66"/>
    <cellStyle name="Normal 19" xfId="67"/>
    <cellStyle name="Normal 2" xfId="4"/>
    <cellStyle name="Normal 2 2" xfId="16"/>
    <cellStyle name="Normal 2 3" xfId="36"/>
    <cellStyle name="Normal 2 4" xfId="68"/>
    <cellStyle name="Normal 2 5" xfId="69"/>
    <cellStyle name="Normal 20" xfId="70"/>
    <cellStyle name="Normal 3" xfId="17"/>
    <cellStyle name="Normal 3 2" xfId="71"/>
    <cellStyle name="Normal 3 3" xfId="72"/>
    <cellStyle name="Normal 4" xfId="18"/>
    <cellStyle name="Normal 4 2" xfId="105"/>
    <cellStyle name="Normal 4 3" xfId="106"/>
    <cellStyle name="Normal 4 4" xfId="107"/>
    <cellStyle name="Normal 4 5" xfId="108"/>
    <cellStyle name="Normal 4 6" xfId="109"/>
    <cellStyle name="Normal 4 7" xfId="110"/>
    <cellStyle name="Normal 4 8" xfId="111"/>
    <cellStyle name="Normal 4 9" xfId="112"/>
    <cellStyle name="Normal 5" xfId="19"/>
    <cellStyle name="Normal 5 2" xfId="113"/>
    <cellStyle name="Normal 6" xfId="20"/>
    <cellStyle name="Normal 7" xfId="21"/>
    <cellStyle name="Normal 7 2" xfId="73"/>
    <cellStyle name="Normal 8" xfId="22"/>
    <cellStyle name="Normal 8 2" xfId="23"/>
    <cellStyle name="Normal 8 2 2" xfId="74"/>
    <cellStyle name="Normal 9" xfId="24"/>
    <cellStyle name="Normal 9 2" xfId="25"/>
    <cellStyle name="Normal 9 2 2" xfId="75"/>
    <cellStyle name="Normal 9 3" xfId="76"/>
    <cellStyle name="Normal_D10" xfId="38"/>
    <cellStyle name="Note 2" xfId="26"/>
    <cellStyle name="Note 3" xfId="77"/>
    <cellStyle name="Percent" xfId="2" builtinId="5"/>
    <cellStyle name="Percent 2" xfId="27"/>
    <cellStyle name="Percent 3" xfId="28"/>
    <cellStyle name="Percent 3 2" xfId="29"/>
    <cellStyle name="Percent 4" xfId="78"/>
    <cellStyle name="Percent 5" xfId="79"/>
    <cellStyle name="Sub_tot_h" xfId="30"/>
    <cellStyle name="Text_e" xfId="31"/>
    <cellStyle name="הדגשה1" xfId="80"/>
    <cellStyle name="הדגשה2" xfId="81"/>
    <cellStyle name="הדגשה3" xfId="82"/>
    <cellStyle name="הדגשה4" xfId="83"/>
    <cellStyle name="הדגשה5" xfId="84"/>
    <cellStyle name="הדגשה6" xfId="85"/>
    <cellStyle name="היפר-קישור 2" xfId="32"/>
    <cellStyle name="הערה" xfId="86"/>
    <cellStyle name="חישוב" xfId="87"/>
    <cellStyle name="טוב" xfId="88"/>
    <cellStyle name="טקסט אזהרה" xfId="89"/>
    <cellStyle name="טקסט הסברי" xfId="90"/>
    <cellStyle name="כותרת" xfId="91"/>
    <cellStyle name="כותרת 1" xfId="92"/>
    <cellStyle name="כותרת 2" xfId="93"/>
    <cellStyle name="כותרת 3" xfId="94"/>
    <cellStyle name="כותרת 4" xfId="95"/>
    <cellStyle name="ניטראלי" xfId="96"/>
    <cellStyle name="סה&quot;כ" xfId="97"/>
    <cellStyle name="פלט" xfId="98"/>
    <cellStyle name="קלט" xfId="99"/>
    <cellStyle name="רע" xfId="100"/>
    <cellStyle name="תא מסומן" xfId="101"/>
    <cellStyle name="תא מקושר" xfId="102"/>
    <cellStyle name="標準_-004x_入力訂正84ステータスバー非表示にしない_入力訂正83_入力訂正84ステータスバー非表示にしない_入力訂正84_入力訂正85" xfId="33"/>
  </cellStyles>
  <dxfs count="0"/>
  <tableStyles count="0" defaultTableStyle="TableStyleMedium2" defaultPivotStyle="PivotStyleLight16"/>
  <colors>
    <mruColors>
      <color rgb="FF4472C4"/>
      <color rgb="FF70AD47"/>
      <color rgb="FFED7D31"/>
      <color rgb="FF00B0F0"/>
      <color rgb="FFC00000"/>
      <color rgb="FFC55A11"/>
      <color rgb="FF7030A0"/>
      <color rgb="FF6072C4"/>
      <color rgb="FFFFC000"/>
      <color rgb="FF54823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8.xml"/><Relationship Id="rId18" Type="http://schemas.openxmlformats.org/officeDocument/2006/relationships/chartsheet" Target="chartsheets/sheet8.xml"/><Relationship Id="rId26" Type="http://schemas.openxmlformats.org/officeDocument/2006/relationships/chartsheet" Target="chartsheets/sheet12.xml"/><Relationship Id="rId39" Type="http://schemas.openxmlformats.org/officeDocument/2006/relationships/worksheet" Target="worksheets/sheet21.xml"/><Relationship Id="rId21" Type="http://schemas.openxmlformats.org/officeDocument/2006/relationships/worksheet" Target="worksheets/sheet12.xml"/><Relationship Id="rId34" Type="http://schemas.openxmlformats.org/officeDocument/2006/relationships/chartsheet" Target="chartsheets/sheet16.xml"/><Relationship Id="rId42" Type="http://schemas.openxmlformats.org/officeDocument/2006/relationships/chartsheet" Target="chartsheets/sheet20.xml"/><Relationship Id="rId47" Type="http://schemas.openxmlformats.org/officeDocument/2006/relationships/sharedStrings" Target="sharedString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9" Type="http://schemas.openxmlformats.org/officeDocument/2006/relationships/worksheet" Target="worksheets/sheet16.xml"/><Relationship Id="rId11" Type="http://schemas.openxmlformats.org/officeDocument/2006/relationships/worksheet" Target="worksheets/sheet7.xml"/><Relationship Id="rId24" Type="http://schemas.openxmlformats.org/officeDocument/2006/relationships/chartsheet" Target="chartsheets/sheet11.xml"/><Relationship Id="rId32" Type="http://schemas.openxmlformats.org/officeDocument/2006/relationships/chartsheet" Target="chartsheets/sheet15.xml"/><Relationship Id="rId37" Type="http://schemas.openxmlformats.org/officeDocument/2006/relationships/worksheet" Target="worksheets/sheet20.xml"/><Relationship Id="rId40" Type="http://schemas.openxmlformats.org/officeDocument/2006/relationships/chartsheet" Target="chartsheets/sheet19.xml"/><Relationship Id="rId45" Type="http://schemas.openxmlformats.org/officeDocument/2006/relationships/theme" Target="theme/theme1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3.xml"/><Relationship Id="rId28" Type="http://schemas.openxmlformats.org/officeDocument/2006/relationships/chartsheet" Target="chartsheets/sheet13.xml"/><Relationship Id="rId36" Type="http://schemas.openxmlformats.org/officeDocument/2006/relationships/chartsheet" Target="chartsheets/sheet17.xml"/><Relationship Id="rId49" Type="http://schemas.openxmlformats.org/officeDocument/2006/relationships/customXml" Target="../customXml/item1.xml"/><Relationship Id="rId10" Type="http://schemas.openxmlformats.org/officeDocument/2006/relationships/chartsheet" Target="chartsheets/sheet4.xml"/><Relationship Id="rId19" Type="http://schemas.openxmlformats.org/officeDocument/2006/relationships/worksheet" Target="worksheets/sheet11.xml"/><Relationship Id="rId31" Type="http://schemas.openxmlformats.org/officeDocument/2006/relationships/worksheet" Target="worksheets/sheet17.xml"/><Relationship Id="rId44" Type="http://schemas.openxmlformats.org/officeDocument/2006/relationships/chartsheet" Target="chartsheets/sheet2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chartsheet" Target="chartsheets/sheet10.xml"/><Relationship Id="rId27" Type="http://schemas.openxmlformats.org/officeDocument/2006/relationships/worksheet" Target="worksheets/sheet15.xml"/><Relationship Id="rId30" Type="http://schemas.openxmlformats.org/officeDocument/2006/relationships/chartsheet" Target="chartsheets/sheet14.xml"/><Relationship Id="rId35" Type="http://schemas.openxmlformats.org/officeDocument/2006/relationships/worksheet" Target="worksheets/sheet19.xml"/><Relationship Id="rId43" Type="http://schemas.openxmlformats.org/officeDocument/2006/relationships/worksheet" Target="worksheets/sheet23.xml"/><Relationship Id="rId48" Type="http://schemas.openxmlformats.org/officeDocument/2006/relationships/calcChain" Target="calcChain.xml"/><Relationship Id="rId8" Type="http://schemas.openxmlformats.org/officeDocument/2006/relationships/chartsheet" Target="chartsheets/sheet3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0.xml"/><Relationship Id="rId25" Type="http://schemas.openxmlformats.org/officeDocument/2006/relationships/worksheet" Target="worksheets/sheet14.xml"/><Relationship Id="rId33" Type="http://schemas.openxmlformats.org/officeDocument/2006/relationships/worksheet" Target="worksheets/sheet18.xml"/><Relationship Id="rId38" Type="http://schemas.openxmlformats.org/officeDocument/2006/relationships/chartsheet" Target="chartsheets/sheet18.xml"/><Relationship Id="rId46" Type="http://schemas.openxmlformats.org/officeDocument/2006/relationships/styles" Target="styles.xml"/><Relationship Id="rId20" Type="http://schemas.openxmlformats.org/officeDocument/2006/relationships/chartsheet" Target="chartsheets/sheet9.xml"/><Relationship Id="rId41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/>
              <a:t>איור 1: התרומה של רכיבים עיקריים במדד לאינפלציה השנתית
</a:t>
            </a:r>
            <a:r>
              <a:rPr lang="he-IL" b="0"/>
              <a:t>אוקטובר 2013 עד אוקטובר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3.7564239986890069E-2"/>
          <c:y val="0.11557673567566457"/>
          <c:w val="0.94217898811778522"/>
          <c:h val="0.6580325656785065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'איור 1 נתונים'!$C$2</c:f>
              <c:strCache>
                <c:ptCount val="1"/>
                <c:pt idx="0">
                  <c:v>דיור (25%)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נתונים'!$C$15:$C$149</c:f>
              <c:numCache>
                <c:formatCode>0.0</c:formatCode>
                <c:ptCount val="135"/>
                <c:pt idx="0">
                  <c:v>0.72316184024404195</c:v>
                </c:pt>
                <c:pt idx="1">
                  <c:v>0.62402557272710013</c:v>
                </c:pt>
                <c:pt idx="2">
                  <c:v>0.73108630139212405</c:v>
                </c:pt>
                <c:pt idx="3">
                  <c:v>0.74993681224919551</c:v>
                </c:pt>
                <c:pt idx="4">
                  <c:v>0.75840298081839841</c:v>
                </c:pt>
                <c:pt idx="5">
                  <c:v>0.81285055283409502</c:v>
                </c:pt>
                <c:pt idx="6">
                  <c:v>0.80031053205440772</c:v>
                </c:pt>
                <c:pt idx="7">
                  <c:v>0.69804059621038506</c:v>
                </c:pt>
                <c:pt idx="8">
                  <c:v>0.69974028638284524</c:v>
                </c:pt>
                <c:pt idx="9">
                  <c:v>0.93953233998709185</c:v>
                </c:pt>
                <c:pt idx="10">
                  <c:v>0.90929906614465794</c:v>
                </c:pt>
                <c:pt idx="11">
                  <c:v>0.73783377888514246</c:v>
                </c:pt>
                <c:pt idx="12">
                  <c:v>0.60926337449756418</c:v>
                </c:pt>
                <c:pt idx="13">
                  <c:v>0.79016917379669549</c:v>
                </c:pt>
                <c:pt idx="14">
                  <c:v>0.81316621847023196</c:v>
                </c:pt>
                <c:pt idx="15">
                  <c:v>0.60795850810654006</c:v>
                </c:pt>
                <c:pt idx="16">
                  <c:v>0.60616374733716227</c:v>
                </c:pt>
                <c:pt idx="17">
                  <c:v>0.60553398947127846</c:v>
                </c:pt>
                <c:pt idx="18">
                  <c:v>0.5746662221693839</c:v>
                </c:pt>
                <c:pt idx="19">
                  <c:v>0.5251259905800354</c:v>
                </c:pt>
                <c:pt idx="20">
                  <c:v>0.55379475136972844</c:v>
                </c:pt>
                <c:pt idx="21">
                  <c:v>0.58011441973913602</c:v>
                </c:pt>
                <c:pt idx="22">
                  <c:v>0.70750744395226572</c:v>
                </c:pt>
                <c:pt idx="23">
                  <c:v>0.81402463568235117</c:v>
                </c:pt>
                <c:pt idx="24">
                  <c:v>0.67865718705979405</c:v>
                </c:pt>
                <c:pt idx="25">
                  <c:v>0.61357244391245191</c:v>
                </c:pt>
                <c:pt idx="26">
                  <c:v>0.57355176994417401</c:v>
                </c:pt>
                <c:pt idx="27">
                  <c:v>0.52539170625775811</c:v>
                </c:pt>
                <c:pt idx="28">
                  <c:v>0.52417564888048729</c:v>
                </c:pt>
                <c:pt idx="29">
                  <c:v>0.55242290556659357</c:v>
                </c:pt>
                <c:pt idx="30">
                  <c:v>0.58511899131229739</c:v>
                </c:pt>
                <c:pt idx="31">
                  <c:v>0.64382846198547983</c:v>
                </c:pt>
                <c:pt idx="32">
                  <c:v>0.67490366867744889</c:v>
                </c:pt>
                <c:pt idx="33">
                  <c:v>0.52679733612566482</c:v>
                </c:pt>
                <c:pt idx="34">
                  <c:v>0.47528608885118961</c:v>
                </c:pt>
                <c:pt idx="35">
                  <c:v>0.55423172043702951</c:v>
                </c:pt>
                <c:pt idx="36">
                  <c:v>0.66924552784203517</c:v>
                </c:pt>
                <c:pt idx="37">
                  <c:v>0.69514207251420357</c:v>
                </c:pt>
                <c:pt idx="38">
                  <c:v>0.61610340447027201</c:v>
                </c:pt>
                <c:pt idx="39">
                  <c:v>0.69790773108024695</c:v>
                </c:pt>
                <c:pt idx="40">
                  <c:v>0.61720512715361575</c:v>
                </c:pt>
                <c:pt idx="41">
                  <c:v>0.53630114266189599</c:v>
                </c:pt>
                <c:pt idx="42">
                  <c:v>0.58046649191607103</c:v>
                </c:pt>
                <c:pt idx="43">
                  <c:v>0.5050889971090966</c:v>
                </c:pt>
                <c:pt idx="44">
                  <c:v>0.50805238435934708</c:v>
                </c:pt>
                <c:pt idx="45">
                  <c:v>0.53656867470350678</c:v>
                </c:pt>
                <c:pt idx="46">
                  <c:v>0.50854108478614601</c:v>
                </c:pt>
                <c:pt idx="47">
                  <c:v>0.3811093386947827</c:v>
                </c:pt>
                <c:pt idx="48">
                  <c:v>0.36493715772933843</c:v>
                </c:pt>
                <c:pt idx="49">
                  <c:v>0.41783496762214112</c:v>
                </c:pt>
                <c:pt idx="50">
                  <c:v>0.52313975271638269</c:v>
                </c:pt>
                <c:pt idx="51">
                  <c:v>0.45069040597008286</c:v>
                </c:pt>
                <c:pt idx="52">
                  <c:v>0.37336559348946347</c:v>
                </c:pt>
                <c:pt idx="53">
                  <c:v>0.39663342876897528</c:v>
                </c:pt>
                <c:pt idx="54">
                  <c:v>0.33339465178676925</c:v>
                </c:pt>
                <c:pt idx="55">
                  <c:v>0.39020190293716533</c:v>
                </c:pt>
                <c:pt idx="56">
                  <c:v>0.46783683144859795</c:v>
                </c:pt>
                <c:pt idx="57">
                  <c:v>0.54347820172310113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9F-4F3C-BD1F-75E9F7C83742}"/>
            </c:ext>
          </c:extLst>
        </c:ser>
        <c:ser>
          <c:idx val="7"/>
          <c:order val="1"/>
          <c:tx>
            <c:strRef>
              <c:f>'איור 1 נתונים'!$E$2</c:f>
              <c:strCache>
                <c:ptCount val="1"/>
                <c:pt idx="0">
                  <c:v>תקשורת (2.5%)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נתונים'!$E$15:$E$149</c:f>
              <c:numCache>
                <c:formatCode>0.0</c:formatCode>
                <c:ptCount val="135"/>
                <c:pt idx="0">
                  <c:v>-0.33441418497868458</c:v>
                </c:pt>
                <c:pt idx="1">
                  <c:v>-0.37257053907712995</c:v>
                </c:pt>
                <c:pt idx="2">
                  <c:v>-0.43296331838647778</c:v>
                </c:pt>
                <c:pt idx="3">
                  <c:v>-0.41662745392803485</c:v>
                </c:pt>
                <c:pt idx="4">
                  <c:v>-0.45667309944013196</c:v>
                </c:pt>
                <c:pt idx="5">
                  <c:v>-0.40800610363470963</c:v>
                </c:pt>
                <c:pt idx="6">
                  <c:v>-0.37985163985755083</c:v>
                </c:pt>
                <c:pt idx="7">
                  <c:v>-0.35788496206694853</c:v>
                </c:pt>
                <c:pt idx="8">
                  <c:v>-0.3711775027243685</c:v>
                </c:pt>
                <c:pt idx="9">
                  <c:v>-0.37439566252531375</c:v>
                </c:pt>
                <c:pt idx="10">
                  <c:v>-0.32708563794874745</c:v>
                </c:pt>
                <c:pt idx="11">
                  <c:v>-0.23258019114626205</c:v>
                </c:pt>
                <c:pt idx="12">
                  <c:v>-0.18286499382969978</c:v>
                </c:pt>
                <c:pt idx="13">
                  <c:v>-0.20981005707925277</c:v>
                </c:pt>
                <c:pt idx="14">
                  <c:v>-0.14247621192631157</c:v>
                </c:pt>
                <c:pt idx="15">
                  <c:v>-0.14203050949067139</c:v>
                </c:pt>
                <c:pt idx="16">
                  <c:v>-9.923051173080305E-2</c:v>
                </c:pt>
                <c:pt idx="17">
                  <c:v>-0.11472069463704405</c:v>
                </c:pt>
                <c:pt idx="18">
                  <c:v>-0.11458806955653882</c:v>
                </c:pt>
                <c:pt idx="19">
                  <c:v>-0.19288642157140432</c:v>
                </c:pt>
                <c:pt idx="20">
                  <c:v>-0.1933426545980817</c:v>
                </c:pt>
                <c:pt idx="21">
                  <c:v>-0.18985765929821583</c:v>
                </c:pt>
                <c:pt idx="22">
                  <c:v>-0.18985765929821583</c:v>
                </c:pt>
                <c:pt idx="23">
                  <c:v>-0.18774125596184418</c:v>
                </c:pt>
                <c:pt idx="24">
                  <c:v>-0.1663488450251723</c:v>
                </c:pt>
                <c:pt idx="25">
                  <c:v>-0.16335612373478645</c:v>
                </c:pt>
                <c:pt idx="26">
                  <c:v>-0.18169901807338931</c:v>
                </c:pt>
                <c:pt idx="27">
                  <c:v>-0.18374613435769335</c:v>
                </c:pt>
                <c:pt idx="28">
                  <c:v>-0.18520316385164332</c:v>
                </c:pt>
                <c:pt idx="29">
                  <c:v>-0.1823418119380715</c:v>
                </c:pt>
                <c:pt idx="30">
                  <c:v>-0.18215479469505813</c:v>
                </c:pt>
                <c:pt idx="31">
                  <c:v>-0.16347612132072428</c:v>
                </c:pt>
                <c:pt idx="32">
                  <c:v>-0.1618804924422059</c:v>
                </c:pt>
                <c:pt idx="33">
                  <c:v>-0.1837959424667592</c:v>
                </c:pt>
                <c:pt idx="34">
                  <c:v>-0.18720611695932374</c:v>
                </c:pt>
                <c:pt idx="35">
                  <c:v>-0.19134370064185208</c:v>
                </c:pt>
                <c:pt idx="36">
                  <c:v>-0.19130175154028264</c:v>
                </c:pt>
                <c:pt idx="37">
                  <c:v>-0.14621383647798727</c:v>
                </c:pt>
                <c:pt idx="38">
                  <c:v>-0.12650642398532175</c:v>
                </c:pt>
                <c:pt idx="39">
                  <c:v>-0.12788378312667137</c:v>
                </c:pt>
                <c:pt idx="40">
                  <c:v>-0.12580928093950933</c:v>
                </c:pt>
                <c:pt idx="41">
                  <c:v>-0.12566995726183547</c:v>
                </c:pt>
                <c:pt idx="42">
                  <c:v>-0.11878963110668025</c:v>
                </c:pt>
                <c:pt idx="43">
                  <c:v>-8.4508267387248509E-2</c:v>
                </c:pt>
                <c:pt idx="44">
                  <c:v>-8.7966430177425128E-2</c:v>
                </c:pt>
                <c:pt idx="45">
                  <c:v>-7.9548367038340048E-2</c:v>
                </c:pt>
                <c:pt idx="46">
                  <c:v>-7.9364609519762847E-2</c:v>
                </c:pt>
                <c:pt idx="47">
                  <c:v>-7.9705812759948341E-2</c:v>
                </c:pt>
                <c:pt idx="48">
                  <c:v>-7.1991602828954837E-2</c:v>
                </c:pt>
                <c:pt idx="49">
                  <c:v>-9.2213187399107485E-2</c:v>
                </c:pt>
                <c:pt idx="50">
                  <c:v>-9.8535579454549618E-2</c:v>
                </c:pt>
                <c:pt idx="51">
                  <c:v>-9.5970978093676218E-2</c:v>
                </c:pt>
                <c:pt idx="52">
                  <c:v>-0.10743077716362452</c:v>
                </c:pt>
                <c:pt idx="53">
                  <c:v>-0.10917079549516467</c:v>
                </c:pt>
                <c:pt idx="54">
                  <c:v>-0.1195631121831861</c:v>
                </c:pt>
                <c:pt idx="55">
                  <c:v>-0.15447098731564926</c:v>
                </c:pt>
                <c:pt idx="56">
                  <c:v>-0.14773307225670365</c:v>
                </c:pt>
                <c:pt idx="57">
                  <c:v>-0.14047733416493671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9F-4F3C-BD1F-75E9F7C83742}"/>
            </c:ext>
          </c:extLst>
        </c:ser>
        <c:ser>
          <c:idx val="0"/>
          <c:order val="2"/>
          <c:tx>
            <c:strRef>
              <c:f>'איור 1 נתונים'!$B$2</c:f>
              <c:strCache>
                <c:ptCount val="1"/>
                <c:pt idx="0">
                  <c:v>מזון (13.7%)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נתונים'!$B$15:$B$149</c:f>
              <c:numCache>
                <c:formatCode>0.0</c:formatCode>
                <c:ptCount val="135"/>
                <c:pt idx="0">
                  <c:v>0.50326121164928694</c:v>
                </c:pt>
                <c:pt idx="1">
                  <c:v>0.64315283243425547</c:v>
                </c:pt>
                <c:pt idx="2">
                  <c:v>0.57903868114956858</c:v>
                </c:pt>
                <c:pt idx="3">
                  <c:v>0.71684221571363704</c:v>
                </c:pt>
                <c:pt idx="4">
                  <c:v>0.74961581504647534</c:v>
                </c:pt>
                <c:pt idx="5">
                  <c:v>0.86112965939624286</c:v>
                </c:pt>
                <c:pt idx="6">
                  <c:v>1.0049652206549677</c:v>
                </c:pt>
                <c:pt idx="7">
                  <c:v>0.90360524187061408</c:v>
                </c:pt>
                <c:pt idx="8">
                  <c:v>0.84525661568869959</c:v>
                </c:pt>
                <c:pt idx="9">
                  <c:v>0.76358373098265042</c:v>
                </c:pt>
                <c:pt idx="10">
                  <c:v>0.54126354756473105</c:v>
                </c:pt>
                <c:pt idx="11">
                  <c:v>0.47166979238715978</c:v>
                </c:pt>
                <c:pt idx="12">
                  <c:v>0.32970950927501153</c:v>
                </c:pt>
                <c:pt idx="13">
                  <c:v>0.13569690265486675</c:v>
                </c:pt>
                <c:pt idx="14">
                  <c:v>0.20415057915057958</c:v>
                </c:pt>
                <c:pt idx="15">
                  <c:v>2.6905997963990187E-2</c:v>
                </c:pt>
                <c:pt idx="16">
                  <c:v>5.3708428742773477E-2</c:v>
                </c:pt>
                <c:pt idx="17">
                  <c:v>-9.31835532692184E-2</c:v>
                </c:pt>
                <c:pt idx="18">
                  <c:v>-0.1977715664711627</c:v>
                </c:pt>
                <c:pt idx="19">
                  <c:v>-0.20954675685255089</c:v>
                </c:pt>
                <c:pt idx="20">
                  <c:v>-0.40487072037401278</c:v>
                </c:pt>
                <c:pt idx="21">
                  <c:v>-0.36188367605711391</c:v>
                </c:pt>
                <c:pt idx="22">
                  <c:v>-0.30037082019218275</c:v>
                </c:pt>
                <c:pt idx="23">
                  <c:v>-0.33923982789322338</c:v>
                </c:pt>
                <c:pt idx="24">
                  <c:v>-0.26879150564242615</c:v>
                </c:pt>
                <c:pt idx="25">
                  <c:v>-0.20204517261707272</c:v>
                </c:pt>
                <c:pt idx="26">
                  <c:v>-0.23081976151295158</c:v>
                </c:pt>
                <c:pt idx="27">
                  <c:v>-0.16310663606748593</c:v>
                </c:pt>
                <c:pt idx="28">
                  <c:v>-0.14867524653071279</c:v>
                </c:pt>
                <c:pt idx="29">
                  <c:v>-8.1660692645397853E-2</c:v>
                </c:pt>
                <c:pt idx="30">
                  <c:v>-1.1413090503156241E-3</c:v>
                </c:pt>
                <c:pt idx="31">
                  <c:v>-4.2047429172227826E-2</c:v>
                </c:pt>
                <c:pt idx="32">
                  <c:v>7.7426819024401586E-2</c:v>
                </c:pt>
                <c:pt idx="33">
                  <c:v>9.5057678023934111E-2</c:v>
                </c:pt>
                <c:pt idx="34">
                  <c:v>1.0560834301075636E-2</c:v>
                </c:pt>
                <c:pt idx="35">
                  <c:v>-1.8622073214605739E-2</c:v>
                </c:pt>
                <c:pt idx="36">
                  <c:v>-1.3993939393937945E-2</c:v>
                </c:pt>
                <c:pt idx="37">
                  <c:v>-4.2024653618398342E-2</c:v>
                </c:pt>
                <c:pt idx="38">
                  <c:v>-9.8456035140268447E-2</c:v>
                </c:pt>
                <c:pt idx="39">
                  <c:v>-0.16793192715984384</c:v>
                </c:pt>
                <c:pt idx="40">
                  <c:v>-0.13881026259077245</c:v>
                </c:pt>
                <c:pt idx="41">
                  <c:v>-0.23550651187746774</c:v>
                </c:pt>
                <c:pt idx="42">
                  <c:v>-0.27427339037307591</c:v>
                </c:pt>
                <c:pt idx="43">
                  <c:v>-0.23242376944965629</c:v>
                </c:pt>
                <c:pt idx="44">
                  <c:v>-0.21985842113794754</c:v>
                </c:pt>
                <c:pt idx="45">
                  <c:v>-0.24561551269501214</c:v>
                </c:pt>
                <c:pt idx="46">
                  <c:v>-0.19336021497214217</c:v>
                </c:pt>
                <c:pt idx="47">
                  <c:v>-0.20800103867058287</c:v>
                </c:pt>
                <c:pt idx="48">
                  <c:v>-0.11073924520319518</c:v>
                </c:pt>
                <c:pt idx="49">
                  <c:v>-6.9937598891384178E-2</c:v>
                </c:pt>
                <c:pt idx="50">
                  <c:v>-5.040934270112876E-4</c:v>
                </c:pt>
                <c:pt idx="51">
                  <c:v>5.5246751287354005E-2</c:v>
                </c:pt>
                <c:pt idx="52">
                  <c:v>-2.7888304469063697E-2</c:v>
                </c:pt>
                <c:pt idx="53">
                  <c:v>2.8086222280642965E-2</c:v>
                </c:pt>
                <c:pt idx="54">
                  <c:v>1.4772373041470483E-2</c:v>
                </c:pt>
                <c:pt idx="55">
                  <c:v>2.8226203562660302E-2</c:v>
                </c:pt>
                <c:pt idx="56">
                  <c:v>2.8198146717336191E-2</c:v>
                </c:pt>
                <c:pt idx="57">
                  <c:v>-1.4373967167504356E-2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9F-4F3C-BD1F-75E9F7C83742}"/>
            </c:ext>
          </c:extLst>
        </c:ser>
        <c:ser>
          <c:idx val="3"/>
          <c:order val="3"/>
          <c:tx>
            <c:strRef>
              <c:f>'איור 1 נתונים'!$D$2</c:f>
              <c:strCache>
                <c:ptCount val="1"/>
                <c:pt idx="0">
                  <c:v>ירקות ופירות (2.9%)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נתונים'!$D$15:$D$149</c:f>
              <c:numCache>
                <c:formatCode>0.0</c:formatCode>
                <c:ptCount val="135"/>
                <c:pt idx="0">
                  <c:v>0.17377455754470045</c:v>
                </c:pt>
                <c:pt idx="1">
                  <c:v>0.11304495482991586</c:v>
                </c:pt>
                <c:pt idx="2">
                  <c:v>5.3900957178855589E-2</c:v>
                </c:pt>
                <c:pt idx="3">
                  <c:v>0.14074994465222182</c:v>
                </c:pt>
                <c:pt idx="4">
                  <c:v>2.4438882935089928E-2</c:v>
                </c:pt>
                <c:pt idx="5">
                  <c:v>0.22355537438290554</c:v>
                </c:pt>
                <c:pt idx="6">
                  <c:v>0.28426982372202492</c:v>
                </c:pt>
                <c:pt idx="7">
                  <c:v>-2.350098733425374E-2</c:v>
                </c:pt>
                <c:pt idx="8">
                  <c:v>-0.1090085800548543</c:v>
                </c:pt>
                <c:pt idx="9">
                  <c:v>0.13205675202447156</c:v>
                </c:pt>
                <c:pt idx="10">
                  <c:v>0.26738014391571446</c:v>
                </c:pt>
                <c:pt idx="11">
                  <c:v>0.35607062402895462</c:v>
                </c:pt>
                <c:pt idx="12">
                  <c:v>0.20486242909643451</c:v>
                </c:pt>
                <c:pt idx="13">
                  <c:v>7.8674181630724385E-2</c:v>
                </c:pt>
                <c:pt idx="14">
                  <c:v>0.15775703645320213</c:v>
                </c:pt>
                <c:pt idx="15">
                  <c:v>2.0459492472069494E-2</c:v>
                </c:pt>
                <c:pt idx="16">
                  <c:v>2.8866578735797913E-2</c:v>
                </c:pt>
                <c:pt idx="17">
                  <c:v>-6.3259427139684743E-2</c:v>
                </c:pt>
                <c:pt idx="18">
                  <c:v>-9.9931025953216776E-2</c:v>
                </c:pt>
                <c:pt idx="19">
                  <c:v>9.8520161048464283E-2</c:v>
                </c:pt>
                <c:pt idx="20">
                  <c:v>5.9093816239948489E-3</c:v>
                </c:pt>
                <c:pt idx="21">
                  <c:v>-0.14068530481283414</c:v>
                </c:pt>
                <c:pt idx="22">
                  <c:v>-9.8543011213346396E-2</c:v>
                </c:pt>
                <c:pt idx="23">
                  <c:v>-0.27207800534185989</c:v>
                </c:pt>
                <c:pt idx="24">
                  <c:v>-0.25684094148265685</c:v>
                </c:pt>
                <c:pt idx="25">
                  <c:v>-0.14902960354806369</c:v>
                </c:pt>
                <c:pt idx="26">
                  <c:v>-0.18820537957289091</c:v>
                </c:pt>
                <c:pt idx="27">
                  <c:v>5.1573486593682508E-2</c:v>
                </c:pt>
                <c:pt idx="28">
                  <c:v>0.16917525279742263</c:v>
                </c:pt>
                <c:pt idx="29">
                  <c:v>0.13964964619167353</c:v>
                </c:pt>
                <c:pt idx="30">
                  <c:v>0.11019490396904533</c:v>
                </c:pt>
                <c:pt idx="31">
                  <c:v>-6.3809743845680583E-2</c:v>
                </c:pt>
                <c:pt idx="32">
                  <c:v>0.25706850938920062</c:v>
                </c:pt>
                <c:pt idx="33">
                  <c:v>0.42231894628861433</c:v>
                </c:pt>
                <c:pt idx="34">
                  <c:v>0.45280129125425722</c:v>
                </c:pt>
                <c:pt idx="35">
                  <c:v>0.42441327572159182</c:v>
                </c:pt>
                <c:pt idx="36">
                  <c:v>0.35038898986780065</c:v>
                </c:pt>
                <c:pt idx="37">
                  <c:v>0.26489921399594313</c:v>
                </c:pt>
                <c:pt idx="38">
                  <c:v>0.18919775094960067</c:v>
                </c:pt>
                <c:pt idx="39">
                  <c:v>-5.1522286271007627E-2</c:v>
                </c:pt>
                <c:pt idx="40">
                  <c:v>-3.8284869062426667E-2</c:v>
                </c:pt>
                <c:pt idx="41">
                  <c:v>-3.254197867029749E-2</c:v>
                </c:pt>
                <c:pt idx="42">
                  <c:v>9.8501788469769078E-2</c:v>
                </c:pt>
                <c:pt idx="43">
                  <c:v>0.17433058679379104</c:v>
                </c:pt>
                <c:pt idx="44">
                  <c:v>-0.11009326908848815</c:v>
                </c:pt>
                <c:pt idx="45">
                  <c:v>-0.19551479045676823</c:v>
                </c:pt>
                <c:pt idx="46">
                  <c:v>-0.27072903019264832</c:v>
                </c:pt>
                <c:pt idx="47">
                  <c:v>-8.0503221228432689E-2</c:v>
                </c:pt>
                <c:pt idx="48">
                  <c:v>-7.5484331827343404E-2</c:v>
                </c:pt>
                <c:pt idx="49">
                  <c:v>8.4972831891679257E-2</c:v>
                </c:pt>
                <c:pt idx="50">
                  <c:v>0.21320040892481182</c:v>
                </c:pt>
                <c:pt idx="51">
                  <c:v>0.27249372353833995</c:v>
                </c:pt>
                <c:pt idx="52">
                  <c:v>0.1869997891474604</c:v>
                </c:pt>
                <c:pt idx="53">
                  <c:v>7.3044471984219997E-2</c:v>
                </c:pt>
                <c:pt idx="54">
                  <c:v>-9.4194149256061149E-2</c:v>
                </c:pt>
                <c:pt idx="55">
                  <c:v>-7.2869749993839883E-2</c:v>
                </c:pt>
                <c:pt idx="56">
                  <c:v>6.540159619793158E-2</c:v>
                </c:pt>
                <c:pt idx="57">
                  <c:v>5.3420306489909919E-2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9F-4F3C-BD1F-75E9F7C83742}"/>
            </c:ext>
          </c:extLst>
        </c:ser>
        <c:ser>
          <c:idx val="6"/>
          <c:order val="4"/>
          <c:tx>
            <c:strRef>
              <c:f>'איור 1 נתונים'!$F$2</c:f>
              <c:strCache>
                <c:ptCount val="1"/>
                <c:pt idx="0">
                  <c:v>אנרגיה (5.9%)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נתונים'!$F$15:$F$149</c:f>
              <c:numCache>
                <c:formatCode>0.0</c:formatCode>
                <c:ptCount val="135"/>
                <c:pt idx="0">
                  <c:v>0.39375227832711729</c:v>
                </c:pt>
                <c:pt idx="1">
                  <c:v>0.4267368860477338</c:v>
                </c:pt>
                <c:pt idx="2">
                  <c:v>0.31328970165890269</c:v>
                </c:pt>
                <c:pt idx="3">
                  <c:v>-0.11600208490863217</c:v>
                </c:pt>
                <c:pt idx="4">
                  <c:v>-0.13156561997152505</c:v>
                </c:pt>
                <c:pt idx="5">
                  <c:v>0.24726554406307766</c:v>
                </c:pt>
                <c:pt idx="6">
                  <c:v>0.31368449527216258</c:v>
                </c:pt>
                <c:pt idx="7">
                  <c:v>0.15663654784802211</c:v>
                </c:pt>
                <c:pt idx="8">
                  <c:v>-2.9304850054499152E-2</c:v>
                </c:pt>
                <c:pt idx="9">
                  <c:v>-9.2321271776060698E-2</c:v>
                </c:pt>
                <c:pt idx="10">
                  <c:v>3.608031309013348E-2</c:v>
                </c:pt>
                <c:pt idx="11">
                  <c:v>0.11789007033692905</c:v>
                </c:pt>
                <c:pt idx="12">
                  <c:v>0.15649036123017468</c:v>
                </c:pt>
                <c:pt idx="13">
                  <c:v>-5.094372678137718E-2</c:v>
                </c:pt>
                <c:pt idx="14">
                  <c:v>-2.5642376880436177E-2</c:v>
                </c:pt>
                <c:pt idx="15">
                  <c:v>0.15798201065492787</c:v>
                </c:pt>
                <c:pt idx="16">
                  <c:v>0.28500855294090144</c:v>
                </c:pt>
                <c:pt idx="17">
                  <c:v>9.9989118284581624E-3</c:v>
                </c:pt>
                <c:pt idx="18">
                  <c:v>0.10079797943126233</c:v>
                </c:pt>
                <c:pt idx="19">
                  <c:v>-0.10172088359486373</c:v>
                </c:pt>
                <c:pt idx="20">
                  <c:v>-0.23649796743132212</c:v>
                </c:pt>
                <c:pt idx="21">
                  <c:v>-5.686922893390628E-2</c:v>
                </c:pt>
                <c:pt idx="22">
                  <c:v>-0.14795755685559706</c:v>
                </c:pt>
                <c:pt idx="23">
                  <c:v>-0.28918396648496014</c:v>
                </c:pt>
                <c:pt idx="24">
                  <c:v>-0.65200974028622094</c:v>
                </c:pt>
                <c:pt idx="25">
                  <c:v>-1.0041549493897572</c:v>
                </c:pt>
                <c:pt idx="26">
                  <c:v>-0.86780461850623314</c:v>
                </c:pt>
                <c:pt idx="27">
                  <c:v>-0.81453496930866132</c:v>
                </c:pt>
                <c:pt idx="28">
                  <c:v>-0.79041587028255411</c:v>
                </c:pt>
                <c:pt idx="29">
                  <c:v>-0.76165527641727493</c:v>
                </c:pt>
                <c:pt idx="30">
                  <c:v>-0.80881897734086705</c:v>
                </c:pt>
                <c:pt idx="31">
                  <c:v>-0.85380682416615783</c:v>
                </c:pt>
                <c:pt idx="32">
                  <c:v>-1.0911452082116038</c:v>
                </c:pt>
                <c:pt idx="33">
                  <c:v>-1.1582642470476197</c:v>
                </c:pt>
                <c:pt idx="34">
                  <c:v>-1.0952287977745672</c:v>
                </c:pt>
                <c:pt idx="35">
                  <c:v>-1.004795219697747</c:v>
                </c:pt>
                <c:pt idx="36">
                  <c:v>-0.82013824171860195</c:v>
                </c:pt>
                <c:pt idx="37">
                  <c:v>-0.45040012881750607</c:v>
                </c:pt>
                <c:pt idx="38">
                  <c:v>-0.78003473554341951</c:v>
                </c:pt>
                <c:pt idx="39">
                  <c:v>-0.63373388083985238</c:v>
                </c:pt>
                <c:pt idx="40">
                  <c:v>-0.67646519043977726</c:v>
                </c:pt>
                <c:pt idx="41">
                  <c:v>-0.58197390955746586</c:v>
                </c:pt>
                <c:pt idx="42">
                  <c:v>-0.60677968355608303</c:v>
                </c:pt>
                <c:pt idx="43">
                  <c:v>-0.6141479687678485</c:v>
                </c:pt>
                <c:pt idx="44">
                  <c:v>-0.18774180544058294</c:v>
                </c:pt>
                <c:pt idx="45">
                  <c:v>-0.11962868441984705</c:v>
                </c:pt>
                <c:pt idx="46">
                  <c:v>4.8288985212629996E-2</c:v>
                </c:pt>
                <c:pt idx="47">
                  <c:v>-1.3167157826953851E-2</c:v>
                </c:pt>
                <c:pt idx="48">
                  <c:v>0.30154151685369868</c:v>
                </c:pt>
                <c:pt idx="49">
                  <c:v>0.3362114828854928</c:v>
                </c:pt>
                <c:pt idx="50">
                  <c:v>0.4083367963814673</c:v>
                </c:pt>
                <c:pt idx="51">
                  <c:v>0.15990665954348504</c:v>
                </c:pt>
                <c:pt idx="52">
                  <c:v>0.18203117826411547</c:v>
                </c:pt>
                <c:pt idx="53">
                  <c:v>7.6326169977254624E-2</c:v>
                </c:pt>
                <c:pt idx="54">
                  <c:v>-2.4517653521673868E-2</c:v>
                </c:pt>
                <c:pt idx="55">
                  <c:v>0.21848108087795534</c:v>
                </c:pt>
                <c:pt idx="56">
                  <c:v>0.10621619220625618</c:v>
                </c:pt>
                <c:pt idx="57">
                  <c:v>0.19164976525096092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9F-4F3C-BD1F-75E9F7C83742}"/>
            </c:ext>
          </c:extLst>
        </c:ser>
        <c:ser>
          <c:idx val="4"/>
          <c:order val="5"/>
          <c:tx>
            <c:strRef>
              <c:f>'איור 1 נתונים'!$H$2</c:f>
              <c:strCache>
                <c:ptCount val="1"/>
                <c:pt idx="0">
                  <c:v>שאר הסעיפים* (50%)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נתונים'!$H$15:$H$149</c:f>
              <c:numCache>
                <c:formatCode>0.0</c:formatCode>
                <c:ptCount val="135"/>
                <c:pt idx="0">
                  <c:v>-2.2235957002448847E-3</c:v>
                </c:pt>
                <c:pt idx="1">
                  <c:v>2.2922400124341658E-2</c:v>
                </c:pt>
                <c:pt idx="2">
                  <c:v>2.5767026168751594E-2</c:v>
                </c:pt>
                <c:pt idx="3">
                  <c:v>-0.2707165099083757</c:v>
                </c:pt>
                <c:pt idx="4">
                  <c:v>-4.0130997932660395E-2</c:v>
                </c:pt>
                <c:pt idx="5">
                  <c:v>0.25711417299100592</c:v>
                </c:pt>
                <c:pt idx="6">
                  <c:v>0.17377159076761317</c:v>
                </c:pt>
                <c:pt idx="7">
                  <c:v>-4.0168863154910084E-2</c:v>
                </c:pt>
                <c:pt idx="8">
                  <c:v>0.30122160413508614</c:v>
                </c:pt>
                <c:pt idx="9">
                  <c:v>0.45720891947295506</c:v>
                </c:pt>
                <c:pt idx="10">
                  <c:v>0.48245088793981739</c:v>
                </c:pt>
                <c:pt idx="11">
                  <c:v>0.36520361039144811</c:v>
                </c:pt>
                <c:pt idx="12">
                  <c:v>0.27835188204356287</c:v>
                </c:pt>
                <c:pt idx="13">
                  <c:v>0.45262429347524158</c:v>
                </c:pt>
                <c:pt idx="14">
                  <c:v>0.2865770930412459</c:v>
                </c:pt>
                <c:pt idx="15">
                  <c:v>0.31980477779564231</c:v>
                </c:pt>
                <c:pt idx="16">
                  <c:v>0.11558221387549195</c:v>
                </c:pt>
                <c:pt idx="17">
                  <c:v>0.14678990930573749</c:v>
                </c:pt>
                <c:pt idx="18">
                  <c:v>3.0656039224856463E-2</c:v>
                </c:pt>
                <c:pt idx="19">
                  <c:v>-0.11949208960968075</c:v>
                </c:pt>
                <c:pt idx="20">
                  <c:v>-1.8247922554438578E-2</c:v>
                </c:pt>
                <c:pt idx="21">
                  <c:v>-0.12321621145610961</c:v>
                </c:pt>
                <c:pt idx="22">
                  <c:v>-6.8625754514684612E-2</c:v>
                </c:pt>
                <c:pt idx="23">
                  <c:v>7.871499868978582E-2</c:v>
                </c:pt>
                <c:pt idx="24">
                  <c:v>0.1579573536462443</c:v>
                </c:pt>
                <c:pt idx="25">
                  <c:v>-0.10976677071974617</c:v>
                </c:pt>
                <c:pt idx="26">
                  <c:v>-0.11091875304540422</c:v>
                </c:pt>
                <c:pt idx="27">
                  <c:v>8.1967300656192288E-2</c:v>
                </c:pt>
                <c:pt idx="28">
                  <c:v>3.0941516516833023E-2</c:v>
                </c:pt>
                <c:pt idx="29">
                  <c:v>-5.9378510191460815E-2</c:v>
                </c:pt>
                <c:pt idx="30">
                  <c:v>5.7836962970149218E-3</c:v>
                </c:pt>
                <c:pt idx="31">
                  <c:v>8.6347917085372719E-2</c:v>
                </c:pt>
                <c:pt idx="32">
                  <c:v>-0.25637515703744906</c:v>
                </c:pt>
                <c:pt idx="33">
                  <c:v>-0.39419773936849106</c:v>
                </c:pt>
                <c:pt idx="34">
                  <c:v>-0.55337480025011287</c:v>
                </c:pt>
                <c:pt idx="35">
                  <c:v>-0.76094755812083636</c:v>
                </c:pt>
                <c:pt idx="36">
                  <c:v>-0.59903929473443773</c:v>
                </c:pt>
                <c:pt idx="37">
                  <c:v>-0.52444835287544556</c:v>
                </c:pt>
                <c:pt idx="38">
                  <c:v>-0.50880598504236485</c:v>
                </c:pt>
                <c:pt idx="39">
                  <c:v>-0.62226844925632385</c:v>
                </c:pt>
                <c:pt idx="40">
                  <c:v>-0.44104837552675147</c:v>
                </c:pt>
                <c:pt idx="41">
                  <c:v>-0.36140958609563434</c:v>
                </c:pt>
                <c:pt idx="42">
                  <c:v>-0.2785261747505911</c:v>
                </c:pt>
                <c:pt idx="43">
                  <c:v>-0.44904027899884147</c:v>
                </c:pt>
                <c:pt idx="44">
                  <c:v>-0.30440250876617025</c:v>
                </c:pt>
                <c:pt idx="45">
                  <c:v>-0.19746613937065149</c:v>
                </c:pt>
                <c:pt idx="46">
                  <c:v>-0.3157955701529237</c:v>
                </c:pt>
                <c:pt idx="47">
                  <c:v>-0.2015484553329713</c:v>
                </c:pt>
                <c:pt idx="48">
                  <c:v>-0.30461011069476468</c:v>
                </c:pt>
                <c:pt idx="49">
                  <c:v>-0.26771057479409255</c:v>
                </c:pt>
                <c:pt idx="50">
                  <c:v>-0.12932511044613437</c:v>
                </c:pt>
                <c:pt idx="51">
                  <c:v>-0.13505463548615049</c:v>
                </c:pt>
                <c:pt idx="52">
                  <c:v>0.19484788188811242</c:v>
                </c:pt>
                <c:pt idx="53">
                  <c:v>-0.66673358315200437</c:v>
                </c:pt>
                <c:pt idx="54">
                  <c:v>-0.812301920024597</c:v>
                </c:pt>
                <c:pt idx="55">
                  <c:v>-0.51259037988994793</c:v>
                </c:pt>
                <c:pt idx="56">
                  <c:v>-0.42233922220640097</c:v>
                </c:pt>
                <c:pt idx="57">
                  <c:v>-0.43893135825291957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3899392"/>
        <c:axId val="94189440"/>
      </c:barChart>
      <c:lineChart>
        <c:grouping val="standard"/>
        <c:varyColors val="0"/>
        <c:ser>
          <c:idx val="5"/>
          <c:order val="6"/>
          <c:tx>
            <c:strRef>
              <c:f>'איור 1 נתונים'!$G$2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175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נתונים'!$G$15:$G$149</c:f>
              <c:numCache>
                <c:formatCode>0.0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E9F-4F3C-BD1F-75E9F7C83742}"/>
            </c:ext>
          </c:extLst>
        </c:ser>
        <c:ser>
          <c:idx val="1"/>
          <c:order val="7"/>
          <c:tx>
            <c:strRef>
              <c:f>'איור 1 נתונים'!$I$2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נתונים'!$I$15:$I$149</c:f>
              <c:numCache>
                <c:formatCode>0.0</c:formatCode>
                <c:ptCount val="1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E9F-4F3C-BD1F-75E9F7C83742}"/>
            </c:ext>
          </c:extLst>
        </c:ser>
        <c:ser>
          <c:idx val="8"/>
          <c:order val="8"/>
          <c:tx>
            <c:strRef>
              <c:f>'איור 1 נתונים'!$J$2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lgDash"/>
            </a:ln>
          </c:spPr>
          <c:marker>
            <c:symbol val="none"/>
          </c:marker>
          <c:cat>
            <c:numRef>
              <c:f>'איור 1 נתונים'!$A$15:$A$149</c:f>
              <c:numCache>
                <c:formatCode>m/d/yyyy</c:formatCode>
                <c:ptCount val="135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 נתונים'!$J$15:$J$149</c:f>
              <c:numCache>
                <c:formatCode>0.0</c:formatCode>
                <c:ptCount val="13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E9F-4F3C-BD1F-75E9F7C8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9392"/>
        <c:axId val="94189440"/>
      </c:lineChart>
      <c:dateAx>
        <c:axId val="93899392"/>
        <c:scaling>
          <c:orientation val="minMax"/>
          <c:max val="43039"/>
          <c:min val="41578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94189440"/>
        <c:crosses val="autoZero"/>
        <c:auto val="1"/>
        <c:lblOffset val="100"/>
        <c:baseTimeUnit val="months"/>
      </c:dateAx>
      <c:valAx>
        <c:axId val="94189440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/>
                  <a:t>%</a:t>
                </a:r>
                <a:endParaRPr lang="he-IL"/>
              </a:p>
            </c:rich>
          </c:tx>
          <c:layout>
            <c:manualLayout>
              <c:xMode val="edge"/>
              <c:yMode val="edge"/>
              <c:x val="2.4564994882292732E-2"/>
              <c:y val="5.80895021351171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93899392"/>
        <c:crosses val="autoZero"/>
        <c:crossBetween val="between"/>
      </c:valAx>
      <c:spPr>
        <a:noFill/>
        <a:ln w="12700">
          <a:noFill/>
        </a:ln>
      </c:spPr>
    </c:plotArea>
    <c:legend>
      <c:legendPos val="t"/>
      <c:legendEntry>
        <c:idx val="8"/>
        <c:delete val="1"/>
      </c:legendEntry>
      <c:layout>
        <c:manualLayout>
          <c:xMode val="edge"/>
          <c:yMode val="edge"/>
          <c:x val="0.43697676480306907"/>
          <c:y val="0.20028106204592763"/>
          <c:w val="0.53026990868720736"/>
          <c:h val="0.1311898238425525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baseline="0">
                <a:effectLst/>
              </a:rPr>
              <a:t>איור 8: מחירי הדירות וסעיף הדיור במדד המחירים לצרכן
</a:t>
            </a:r>
            <a:r>
              <a:rPr lang="he-IL" sz="2000" b="0" i="0" baseline="0">
                <a:effectLst/>
              </a:rPr>
              <a:t>ינואר 2014 עד אוקטובר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23373279682321588"/>
          <c:y val="1.3460447488906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1958146487294469"/>
          <c:w val="0.92210424988163531"/>
          <c:h val="0.69235379437336952"/>
        </c:manualLayout>
      </c:layout>
      <c:lineChart>
        <c:grouping val="standard"/>
        <c:varyColors val="0"/>
        <c:ser>
          <c:idx val="0"/>
          <c:order val="0"/>
          <c:tx>
            <c:strRef>
              <c:f>'איור 8 נתונים'!$B$2</c:f>
              <c:strCache>
                <c:ptCount val="1"/>
                <c:pt idx="0">
                  <c:v>סעיף הדיור במדד (שכירות)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</c:numCache>
            </c:numRef>
          </c:cat>
          <c:val>
            <c:numRef>
              <c:f>'איור 8 נתונים'!$B$3:$B$299</c:f>
              <c:numCache>
                <c:formatCode>0.0</c:formatCode>
                <c:ptCount val="297"/>
                <c:pt idx="0">
                  <c:v>100</c:v>
                </c:pt>
                <c:pt idx="1">
                  <c:v>100.29041626331077</c:v>
                </c:pt>
                <c:pt idx="2">
                  <c:v>101.16166505324298</c:v>
                </c:pt>
                <c:pt idx="3">
                  <c:v>101.25847047434659</c:v>
                </c:pt>
                <c:pt idx="4">
                  <c:v>101.54888673765727</c:v>
                </c:pt>
                <c:pt idx="5">
                  <c:v>101.83930300096804</c:v>
                </c:pt>
                <c:pt idx="6">
                  <c:v>102.71055179089986</c:v>
                </c:pt>
                <c:pt idx="7">
                  <c:v>103.1945788964178</c:v>
                </c:pt>
                <c:pt idx="8">
                  <c:v>103.1945788964178</c:v>
                </c:pt>
                <c:pt idx="9">
                  <c:v>103.38818973862519</c:v>
                </c:pt>
                <c:pt idx="10">
                  <c:v>103.58180058083258</c:v>
                </c:pt>
                <c:pt idx="11">
                  <c:v>103.67860600193576</c:v>
                </c:pt>
                <c:pt idx="12">
                  <c:v>102.74249247175219</c:v>
                </c:pt>
                <c:pt idx="13">
                  <c:v>102.74249247175219</c:v>
                </c:pt>
                <c:pt idx="14">
                  <c:v>103.45740047105861</c:v>
                </c:pt>
                <c:pt idx="15">
                  <c:v>103.35527075687199</c:v>
                </c:pt>
                <c:pt idx="16">
                  <c:v>103.66165989943187</c:v>
                </c:pt>
                <c:pt idx="17">
                  <c:v>104.07017875617841</c:v>
                </c:pt>
                <c:pt idx="18">
                  <c:v>105.09147589804473</c:v>
                </c:pt>
                <c:pt idx="19">
                  <c:v>105.80638389735115</c:v>
                </c:pt>
                <c:pt idx="20">
                  <c:v>105.90851361153778</c:v>
                </c:pt>
                <c:pt idx="21">
                  <c:v>105.49999475479125</c:v>
                </c:pt>
                <c:pt idx="22">
                  <c:v>105.49999475479125</c:v>
                </c:pt>
                <c:pt idx="23">
                  <c:v>105.90851361153778</c:v>
                </c:pt>
                <c:pt idx="24">
                  <c:v>105.39786504060463</c:v>
                </c:pt>
                <c:pt idx="25">
                  <c:v>105.49999475479125</c:v>
                </c:pt>
                <c:pt idx="26">
                  <c:v>105.90851361153778</c:v>
                </c:pt>
                <c:pt idx="27">
                  <c:v>106.11277303991105</c:v>
                </c:pt>
                <c:pt idx="28">
                  <c:v>106.11277303991105</c:v>
                </c:pt>
                <c:pt idx="29">
                  <c:v>106.21490275409768</c:v>
                </c:pt>
                <c:pt idx="30">
                  <c:v>107.44045932433727</c:v>
                </c:pt>
                <c:pt idx="31">
                  <c:v>107.84897818108379</c:v>
                </c:pt>
                <c:pt idx="32">
                  <c:v>107.95110789527044</c:v>
                </c:pt>
                <c:pt idx="33">
                  <c:v>107.64471875271055</c:v>
                </c:pt>
                <c:pt idx="34">
                  <c:v>107.54258903852389</c:v>
                </c:pt>
                <c:pt idx="35">
                  <c:v>107.44045932433727</c:v>
                </c:pt>
                <c:pt idx="36">
                  <c:v>106.9389980359832</c:v>
                </c:pt>
                <c:pt idx="37">
                  <c:v>107.25917467680949</c:v>
                </c:pt>
                <c:pt idx="38">
                  <c:v>108.11297905234629</c:v>
                </c:pt>
                <c:pt idx="39">
                  <c:v>108.00625350540419</c:v>
                </c:pt>
                <c:pt idx="40">
                  <c:v>107.6860768645779</c:v>
                </c:pt>
                <c:pt idx="41">
                  <c:v>107.89952795846209</c:v>
                </c:pt>
                <c:pt idx="42">
                  <c:v>108.86005788094099</c:v>
                </c:pt>
                <c:pt idx="43">
                  <c:v>109.50041116259358</c:v>
                </c:pt>
                <c:pt idx="44">
                  <c:v>109.92731335036197</c:v>
                </c:pt>
                <c:pt idx="45">
                  <c:v>109.92731335036197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8 נתונים'!$C$2</c:f>
              <c:strCache>
                <c:ptCount val="1"/>
                <c:pt idx="0">
                  <c:v>מדד מחירי דירות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8 נתונים'!$A$3:$A$299</c:f>
              <c:numCache>
                <c:formatCode>m/d/yyyy</c:formatCode>
                <c:ptCount val="29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</c:numCache>
            </c:numRef>
          </c:cat>
          <c:val>
            <c:numRef>
              <c:f>'איור 8 נתונים'!$C$3:$C$299</c:f>
              <c:numCache>
                <c:formatCode>0.0</c:formatCode>
                <c:ptCount val="297"/>
                <c:pt idx="0">
                  <c:v>100</c:v>
                </c:pt>
                <c:pt idx="1">
                  <c:v>100.61493411420204</c:v>
                </c:pt>
                <c:pt idx="2">
                  <c:v>101.49341142020498</c:v>
                </c:pt>
                <c:pt idx="3">
                  <c:v>101.93265007320645</c:v>
                </c:pt>
                <c:pt idx="4">
                  <c:v>101.78623718887262</c:v>
                </c:pt>
                <c:pt idx="5">
                  <c:v>101.84480234260614</c:v>
                </c:pt>
                <c:pt idx="6">
                  <c:v>101.14202049780381</c:v>
                </c:pt>
                <c:pt idx="7">
                  <c:v>101.08345534407027</c:v>
                </c:pt>
                <c:pt idx="8">
                  <c:v>101.87408491947291</c:v>
                </c:pt>
                <c:pt idx="9">
                  <c:v>102.28404099560761</c:v>
                </c:pt>
                <c:pt idx="10">
                  <c:v>102.57686676427525</c:v>
                </c:pt>
                <c:pt idx="11">
                  <c:v>103.22108345534407</c:v>
                </c:pt>
                <c:pt idx="12">
                  <c:v>103.89458272327965</c:v>
                </c:pt>
                <c:pt idx="13">
                  <c:v>104.9194729136164</c:v>
                </c:pt>
                <c:pt idx="14">
                  <c:v>105.59297218155197</c:v>
                </c:pt>
                <c:pt idx="15">
                  <c:v>105.85651537335285</c:v>
                </c:pt>
                <c:pt idx="16">
                  <c:v>106.73499267935578</c:v>
                </c:pt>
                <c:pt idx="17">
                  <c:v>107.84773060029282</c:v>
                </c:pt>
                <c:pt idx="18">
                  <c:v>108.1112737920937</c:v>
                </c:pt>
                <c:pt idx="19">
                  <c:v>108.05270863836017</c:v>
                </c:pt>
                <c:pt idx="20">
                  <c:v>108.72620790629576</c:v>
                </c:pt>
                <c:pt idx="21">
                  <c:v>109.63396778916545</c:v>
                </c:pt>
                <c:pt idx="22">
                  <c:v>110.54172767203514</c:v>
                </c:pt>
                <c:pt idx="23">
                  <c:v>111.39092240117131</c:v>
                </c:pt>
                <c:pt idx="24">
                  <c:v>111.68374816983895</c:v>
                </c:pt>
                <c:pt idx="25">
                  <c:v>112.44509516837482</c:v>
                </c:pt>
                <c:pt idx="26">
                  <c:v>113.9385065885798</c:v>
                </c:pt>
                <c:pt idx="27">
                  <c:v>114.2606149341142</c:v>
                </c:pt>
                <c:pt idx="28">
                  <c:v>114.52415812591508</c:v>
                </c:pt>
                <c:pt idx="29">
                  <c:v>115.19765739385066</c:v>
                </c:pt>
                <c:pt idx="30">
                  <c:v>115.98828696925329</c:v>
                </c:pt>
                <c:pt idx="31">
                  <c:v>117.10102489019033</c:v>
                </c:pt>
                <c:pt idx="32">
                  <c:v>118.36017569546119</c:v>
                </c:pt>
                <c:pt idx="33">
                  <c:v>118.41874084919473</c:v>
                </c:pt>
                <c:pt idx="34">
                  <c:v>117.9502196193265</c:v>
                </c:pt>
                <c:pt idx="35">
                  <c:v>117.74524158125915</c:v>
                </c:pt>
                <c:pt idx="36">
                  <c:v>117.9502196193265</c:v>
                </c:pt>
                <c:pt idx="37">
                  <c:v>118.56515373352855</c:v>
                </c:pt>
                <c:pt idx="38">
                  <c:v>119.12152269399706</c:v>
                </c:pt>
                <c:pt idx="39">
                  <c:v>119.38506588579796</c:v>
                </c:pt>
                <c:pt idx="40">
                  <c:v>119.91215226939971</c:v>
                </c:pt>
                <c:pt idx="41">
                  <c:v>120.73206442166911</c:v>
                </c:pt>
                <c:pt idx="42">
                  <c:v>121.49341142020498</c:v>
                </c:pt>
                <c:pt idx="43">
                  <c:v>121.96193265007321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00480"/>
        <c:axId val="58902016"/>
      </c:lineChart>
      <c:dateAx>
        <c:axId val="58900480"/>
        <c:scaling>
          <c:orientation val="minMax"/>
          <c:max val="43039"/>
          <c:min val="41670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/>
            </a:pPr>
            <a:endParaRPr lang="he-IL"/>
          </a:p>
        </c:txPr>
        <c:crossAx val="58902016"/>
        <c:crosses val="autoZero"/>
        <c:auto val="0"/>
        <c:lblOffset val="100"/>
        <c:baseTimeUnit val="months"/>
      </c:dateAx>
      <c:valAx>
        <c:axId val="58902016"/>
        <c:scaling>
          <c:orientation val="minMax"/>
          <c:min val="9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58900480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23485803636030381"/>
          <c:y val="0.93567457811502375"/>
          <c:w val="0.53805957734492282"/>
          <c:h val="5.157109687437919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7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/>
              <a:t>איור 9: משכנתאות חדשות והריבית המשוקללת
</a:t>
            </a:r>
            <a:r>
              <a:rPr lang="he-IL" sz="2000" b="0"/>
              <a:t>ינואר 2011 עד אוקטובר 2017</a:t>
            </a:r>
          </a:p>
        </c:rich>
      </c:tx>
      <c:layout>
        <c:manualLayout>
          <c:xMode val="edge"/>
          <c:yMode val="edge"/>
          <c:x val="0.29637261785229868"/>
          <c:y val="1.54534719034560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75805931374826E-2"/>
          <c:y val="0.13353263577478824"/>
          <c:w val="0.90841359595151272"/>
          <c:h val="0.71228401382562601"/>
        </c:manualLayout>
      </c:layout>
      <c:lineChart>
        <c:grouping val="standard"/>
        <c:varyColors val="0"/>
        <c:ser>
          <c:idx val="1"/>
          <c:order val="1"/>
          <c:tx>
            <c:strRef>
              <c:f>'איור 9 נתונים'!$C$2</c:f>
              <c:strCache>
                <c:ptCount val="1"/>
                <c:pt idx="0">
                  <c:v>היקף משכנתאות שניתנו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</c:numCache>
            </c:numRef>
          </c:cat>
          <c:val>
            <c:numRef>
              <c:f>'איור 9 נתונים'!$C$3:$C$300</c:f>
              <c:numCache>
                <c:formatCode>0.0</c:formatCode>
                <c:ptCount val="298"/>
                <c:pt idx="0">
                  <c:v>3.9562452400000003</c:v>
                </c:pt>
                <c:pt idx="1">
                  <c:v>3.9574352899999998</c:v>
                </c:pt>
                <c:pt idx="2">
                  <c:v>4.6632777799999996</c:v>
                </c:pt>
                <c:pt idx="3">
                  <c:v>3.54428784</c:v>
                </c:pt>
                <c:pt idx="4">
                  <c:v>4.7518669099999995</c:v>
                </c:pt>
                <c:pt idx="5">
                  <c:v>4.0416253000000006</c:v>
                </c:pt>
                <c:pt idx="6">
                  <c:v>4.0967960000000003</c:v>
                </c:pt>
                <c:pt idx="7">
                  <c:v>3.9471620300000003</c:v>
                </c:pt>
                <c:pt idx="8">
                  <c:v>3.0295279299999995</c:v>
                </c:pt>
                <c:pt idx="9">
                  <c:v>2.3651783499999999</c:v>
                </c:pt>
                <c:pt idx="10">
                  <c:v>2.8742023400000005</c:v>
                </c:pt>
                <c:pt idx="11">
                  <c:v>3.2104510200000003</c:v>
                </c:pt>
                <c:pt idx="12">
                  <c:v>3.0328524699999999</c:v>
                </c:pt>
                <c:pt idx="13">
                  <c:v>2.9926048199999999</c:v>
                </c:pt>
                <c:pt idx="14">
                  <c:v>3.4238144300000006</c:v>
                </c:pt>
                <c:pt idx="15">
                  <c:v>3.0255789499999999</c:v>
                </c:pt>
                <c:pt idx="16">
                  <c:v>4.1022091999999999</c:v>
                </c:pt>
                <c:pt idx="17">
                  <c:v>3.9416690099999996</c:v>
                </c:pt>
                <c:pt idx="18">
                  <c:v>4.9263201100000007</c:v>
                </c:pt>
                <c:pt idx="19">
                  <c:v>5.8168515000000003</c:v>
                </c:pt>
                <c:pt idx="20">
                  <c:v>3.2350887300000002</c:v>
                </c:pt>
                <c:pt idx="21">
                  <c:v>3.3794065299999998</c:v>
                </c:pt>
                <c:pt idx="22">
                  <c:v>4.1009474399999997</c:v>
                </c:pt>
                <c:pt idx="23">
                  <c:v>4.6642243700000003</c:v>
                </c:pt>
                <c:pt idx="24">
                  <c:v>3.9710647399999996</c:v>
                </c:pt>
                <c:pt idx="25">
                  <c:v>3.8933778500000003</c:v>
                </c:pt>
                <c:pt idx="26">
                  <c:v>4.0002638299999997</c:v>
                </c:pt>
                <c:pt idx="27">
                  <c:v>3.8306177999999997</c:v>
                </c:pt>
                <c:pt idx="28">
                  <c:v>5.6447446799999996</c:v>
                </c:pt>
                <c:pt idx="29">
                  <c:v>4.1932257000000002</c:v>
                </c:pt>
                <c:pt idx="30">
                  <c:v>5.0024841099999993</c:v>
                </c:pt>
                <c:pt idx="31">
                  <c:v>4.7862249799999992</c:v>
                </c:pt>
                <c:pt idx="32">
                  <c:v>3.53342811</c:v>
                </c:pt>
                <c:pt idx="33">
                  <c:v>4.4037868100000006</c:v>
                </c:pt>
                <c:pt idx="34">
                  <c:v>3.7035052500000001</c:v>
                </c:pt>
                <c:pt idx="35">
                  <c:v>4.74311215</c:v>
                </c:pt>
                <c:pt idx="36">
                  <c:v>3.77176</c:v>
                </c:pt>
                <c:pt idx="37">
                  <c:v>4.2622549999999997</c:v>
                </c:pt>
                <c:pt idx="38">
                  <c:v>4.4740330000000004</c:v>
                </c:pt>
                <c:pt idx="39">
                  <c:v>3.9829010300000003</c:v>
                </c:pt>
                <c:pt idx="40">
                  <c:v>4.4557524399999995</c:v>
                </c:pt>
                <c:pt idx="41">
                  <c:v>4.5825095999999998</c:v>
                </c:pt>
                <c:pt idx="42">
                  <c:v>4.9907348799999998</c:v>
                </c:pt>
                <c:pt idx="43">
                  <c:v>4.1072634799999994</c:v>
                </c:pt>
                <c:pt idx="44">
                  <c:v>3.9213499199999999</c:v>
                </c:pt>
                <c:pt idx="45">
                  <c:v>3.51401531</c:v>
                </c:pt>
                <c:pt idx="46">
                  <c:v>4.0280949699999997</c:v>
                </c:pt>
                <c:pt idx="47">
                  <c:v>5.5036913200000006</c:v>
                </c:pt>
                <c:pt idx="48">
                  <c:v>4.571677890000001</c:v>
                </c:pt>
                <c:pt idx="49">
                  <c:v>4.6209415400000005</c:v>
                </c:pt>
                <c:pt idx="50">
                  <c:v>5.5981576799999999</c:v>
                </c:pt>
                <c:pt idx="51">
                  <c:v>4.7060184400000002</c:v>
                </c:pt>
                <c:pt idx="52">
                  <c:v>5.7584918900000002</c:v>
                </c:pt>
                <c:pt idx="53">
                  <c:v>6.9896088499999998</c:v>
                </c:pt>
                <c:pt idx="54">
                  <c:v>6.5898200899999999</c:v>
                </c:pt>
                <c:pt idx="55">
                  <c:v>6.23909439</c:v>
                </c:pt>
                <c:pt idx="56">
                  <c:v>4.1938159400000004</c:v>
                </c:pt>
                <c:pt idx="57">
                  <c:v>4.6149682400000005</c:v>
                </c:pt>
                <c:pt idx="58">
                  <c:v>5.22549595</c:v>
                </c:pt>
                <c:pt idx="59">
                  <c:v>5.6346708599999999</c:v>
                </c:pt>
                <c:pt idx="60">
                  <c:v>4.7492880800000004</c:v>
                </c:pt>
                <c:pt idx="61">
                  <c:v>4.8876663100000002</c:v>
                </c:pt>
                <c:pt idx="62">
                  <c:v>5.2701480400000005</c:v>
                </c:pt>
                <c:pt idx="63">
                  <c:v>4.6824242800000002</c:v>
                </c:pt>
                <c:pt idx="64">
                  <c:v>5.3413933600000005</c:v>
                </c:pt>
                <c:pt idx="65">
                  <c:v>5.7440906400000005</c:v>
                </c:pt>
                <c:pt idx="66">
                  <c:v>5.5893163199999991</c:v>
                </c:pt>
                <c:pt idx="67">
                  <c:v>5.5073684499999995</c:v>
                </c:pt>
                <c:pt idx="68">
                  <c:v>4.9248751500000001</c:v>
                </c:pt>
                <c:pt idx="69">
                  <c:v>2.7974972299999998</c:v>
                </c:pt>
                <c:pt idx="70">
                  <c:v>4.6764523200000001</c:v>
                </c:pt>
                <c:pt idx="71">
                  <c:v>4.6966379799999993</c:v>
                </c:pt>
                <c:pt idx="72">
                  <c:v>4.4222533799999999</c:v>
                </c:pt>
                <c:pt idx="73">
                  <c:v>4.1207331099999998</c:v>
                </c:pt>
                <c:pt idx="74">
                  <c:v>4.46374373</c:v>
                </c:pt>
                <c:pt idx="75">
                  <c:v>3.6552763400000003</c:v>
                </c:pt>
                <c:pt idx="76">
                  <c:v>4.5554330300000005</c:v>
                </c:pt>
                <c:pt idx="77">
                  <c:v>4.9182573300000003</c:v>
                </c:pt>
                <c:pt idx="78">
                  <c:v>5.1149029199999996</c:v>
                </c:pt>
                <c:pt idx="79">
                  <c:v>4.671322130000001</c:v>
                </c:pt>
                <c:pt idx="80">
                  <c:v>3.9509382500000001</c:v>
                </c:pt>
                <c:pt idx="81">
                  <c:v>3.75044142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9 נתונים'!$D$2</c:f>
              <c:strCache>
                <c:ptCount val="1"/>
                <c:pt idx="0">
                  <c:v>היקף משכנתאות שניתנו מנוכה עונתיות</c:v>
                </c:pt>
              </c:strCache>
            </c:strRef>
          </c:tx>
          <c:spPr>
            <a:ln w="381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</c:numCache>
            </c:numRef>
          </c:cat>
          <c:val>
            <c:numRef>
              <c:f>'איור 9 נתונים'!$D$3:$D$300</c:f>
              <c:numCache>
                <c:formatCode>0.0</c:formatCode>
                <c:ptCount val="298"/>
                <c:pt idx="0">
                  <c:v>4.4874055000000004</c:v>
                </c:pt>
                <c:pt idx="1">
                  <c:v>4.5325414999999998</c:v>
                </c:pt>
                <c:pt idx="2">
                  <c:v>4.5566244999999999</c:v>
                </c:pt>
                <c:pt idx="3">
                  <c:v>4.0711312499999996</c:v>
                </c:pt>
                <c:pt idx="4">
                  <c:v>4.1520437499999998</c:v>
                </c:pt>
                <c:pt idx="5">
                  <c:v>3.5831627500000001</c:v>
                </c:pt>
                <c:pt idx="6">
                  <c:v>3.6261917499999998</c:v>
                </c:pt>
                <c:pt idx="7">
                  <c:v>3.2784357499999999</c:v>
                </c:pt>
                <c:pt idx="8">
                  <c:v>3.0311235000000001</c:v>
                </c:pt>
                <c:pt idx="9">
                  <c:v>3.257444</c:v>
                </c:pt>
                <c:pt idx="10">
                  <c:v>3.05936925</c:v>
                </c:pt>
                <c:pt idx="11">
                  <c:v>3.0864695000000002</c:v>
                </c:pt>
                <c:pt idx="12">
                  <c:v>3.2526864999999998</c:v>
                </c:pt>
                <c:pt idx="13">
                  <c:v>3.24324075</c:v>
                </c:pt>
                <c:pt idx="14">
                  <c:v>3.3018817500000002</c:v>
                </c:pt>
                <c:pt idx="15">
                  <c:v>3.45986175</c:v>
                </c:pt>
                <c:pt idx="16">
                  <c:v>3.5853234999999999</c:v>
                </c:pt>
                <c:pt idx="17">
                  <c:v>3.6782205000000001</c:v>
                </c:pt>
                <c:pt idx="18">
                  <c:v>4.0722342500000002</c:v>
                </c:pt>
                <c:pt idx="19">
                  <c:v>5.0882164999999997</c:v>
                </c:pt>
                <c:pt idx="20">
                  <c:v>4.2029769999999997</c:v>
                </c:pt>
                <c:pt idx="21">
                  <c:v>3.62814675</c:v>
                </c:pt>
                <c:pt idx="22">
                  <c:v>4.4035000000000002</c:v>
                </c:pt>
                <c:pt idx="23">
                  <c:v>4.4611035000000001</c:v>
                </c:pt>
                <c:pt idx="24">
                  <c:v>4.2178525000000002</c:v>
                </c:pt>
                <c:pt idx="25">
                  <c:v>4.2998114999999997</c:v>
                </c:pt>
                <c:pt idx="26">
                  <c:v>3.8264269999999998</c:v>
                </c:pt>
                <c:pt idx="27">
                  <c:v>4.2866675000000001</c:v>
                </c:pt>
                <c:pt idx="28">
                  <c:v>5.0781264999999998</c:v>
                </c:pt>
                <c:pt idx="29">
                  <c:v>4.0018700000000003</c:v>
                </c:pt>
                <c:pt idx="30">
                  <c:v>4.0660872499999998</c:v>
                </c:pt>
                <c:pt idx="31">
                  <c:v>4.3739575000000004</c:v>
                </c:pt>
                <c:pt idx="32">
                  <c:v>4.8607465000000003</c:v>
                </c:pt>
                <c:pt idx="33">
                  <c:v>4.3608335</c:v>
                </c:pt>
                <c:pt idx="34">
                  <c:v>4.1075879999999998</c:v>
                </c:pt>
                <c:pt idx="35">
                  <c:v>4.2858989999999997</c:v>
                </c:pt>
                <c:pt idx="36">
                  <c:v>4.0622652500000003</c:v>
                </c:pt>
                <c:pt idx="37">
                  <c:v>4.6761875000000002</c:v>
                </c:pt>
                <c:pt idx="38">
                  <c:v>4.4897654999999999</c:v>
                </c:pt>
                <c:pt idx="39">
                  <c:v>4.2444540000000002</c:v>
                </c:pt>
                <c:pt idx="40">
                  <c:v>4.1770572499999998</c:v>
                </c:pt>
                <c:pt idx="41">
                  <c:v>4.0908277499999999</c:v>
                </c:pt>
                <c:pt idx="42">
                  <c:v>4.1209879999999997</c:v>
                </c:pt>
                <c:pt idx="43">
                  <c:v>3.9002785000000002</c:v>
                </c:pt>
                <c:pt idx="44">
                  <c:v>4.1471974999999999</c:v>
                </c:pt>
                <c:pt idx="45">
                  <c:v>4.4663484999999996</c:v>
                </c:pt>
                <c:pt idx="46">
                  <c:v>4.5148225000000002</c:v>
                </c:pt>
                <c:pt idx="47">
                  <c:v>4.8953660000000001</c:v>
                </c:pt>
                <c:pt idx="48">
                  <c:v>5.0305679999999997</c:v>
                </c:pt>
                <c:pt idx="49">
                  <c:v>5.0595545</c:v>
                </c:pt>
                <c:pt idx="50">
                  <c:v>5.0648540000000004</c:v>
                </c:pt>
                <c:pt idx="51">
                  <c:v>5.3515984999999997</c:v>
                </c:pt>
                <c:pt idx="52">
                  <c:v>5.6385670000000001</c:v>
                </c:pt>
                <c:pt idx="53">
                  <c:v>5.9127865000000002</c:v>
                </c:pt>
                <c:pt idx="54">
                  <c:v>5.543787</c:v>
                </c:pt>
                <c:pt idx="55">
                  <c:v>5.8340174999999999</c:v>
                </c:pt>
                <c:pt idx="56">
                  <c:v>5.2820365000000002</c:v>
                </c:pt>
                <c:pt idx="57">
                  <c:v>5.2069824999999996</c:v>
                </c:pt>
                <c:pt idx="58">
                  <c:v>5.4748795000000001</c:v>
                </c:pt>
                <c:pt idx="59">
                  <c:v>5.1058735000000004</c:v>
                </c:pt>
                <c:pt idx="60">
                  <c:v>5.3321990000000001</c:v>
                </c:pt>
                <c:pt idx="61">
                  <c:v>5.0394310000000004</c:v>
                </c:pt>
                <c:pt idx="62">
                  <c:v>5.1062050000000001</c:v>
                </c:pt>
                <c:pt idx="63">
                  <c:v>5.2238040000000003</c:v>
                </c:pt>
                <c:pt idx="64">
                  <c:v>4.8811359999999997</c:v>
                </c:pt>
                <c:pt idx="65">
                  <c:v>5.0006785000000002</c:v>
                </c:pt>
                <c:pt idx="66">
                  <c:v>4.9678065</c:v>
                </c:pt>
                <c:pt idx="67">
                  <c:v>4.8236889999999999</c:v>
                </c:pt>
                <c:pt idx="68">
                  <c:v>4.8887289999999997</c:v>
                </c:pt>
                <c:pt idx="69">
                  <c:v>4.0460362500000002</c:v>
                </c:pt>
                <c:pt idx="70">
                  <c:v>4.8041894999999997</c:v>
                </c:pt>
                <c:pt idx="71">
                  <c:v>4.494262</c:v>
                </c:pt>
                <c:pt idx="72">
                  <c:v>4.5537314999999996</c:v>
                </c:pt>
                <c:pt idx="73">
                  <c:v>4.5207410000000001</c:v>
                </c:pt>
                <c:pt idx="74">
                  <c:v>4.3294614999999999</c:v>
                </c:pt>
                <c:pt idx="75">
                  <c:v>4.2822880000000003</c:v>
                </c:pt>
                <c:pt idx="76">
                  <c:v>4.11796425</c:v>
                </c:pt>
                <c:pt idx="77">
                  <c:v>4.2525750000000002</c:v>
                </c:pt>
                <c:pt idx="78">
                  <c:v>4.4141240000000002</c:v>
                </c:pt>
                <c:pt idx="79">
                  <c:v>4.1624230000000004</c:v>
                </c:pt>
                <c:pt idx="80">
                  <c:v>4.6093954999999998</c:v>
                </c:pt>
                <c:pt idx="81">
                  <c:v>4.5487304999999996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70880"/>
        <c:axId val="58972416"/>
      </c:lineChart>
      <c:lineChart>
        <c:grouping val="standard"/>
        <c:varyColors val="0"/>
        <c:ser>
          <c:idx val="0"/>
          <c:order val="0"/>
          <c:tx>
            <c:strRef>
              <c:f>'איור 9 נתונים'!$B$2</c:f>
              <c:strCache>
                <c:ptCount val="1"/>
                <c:pt idx="0">
                  <c:v>ריבית ריאלית משוקללת (ציר ימני)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9 נתונים'!$A$3:$A$300</c:f>
              <c:numCache>
                <c:formatCode>m/d/yyyy</c:formatCode>
                <c:ptCount val="298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  <c:pt idx="80">
                  <c:v>43008</c:v>
                </c:pt>
                <c:pt idx="81">
                  <c:v>43039</c:v>
                </c:pt>
              </c:numCache>
            </c:numRef>
          </c:cat>
          <c:val>
            <c:numRef>
              <c:f>'איור 9 נתונים'!$B$3:$B$300</c:f>
              <c:numCache>
                <c:formatCode>0.0</c:formatCode>
                <c:ptCount val="298"/>
                <c:pt idx="0">
                  <c:v>1.6869573242884539</c:v>
                </c:pt>
                <c:pt idx="1">
                  <c:v>1.8271990836150664</c:v>
                </c:pt>
                <c:pt idx="2">
                  <c:v>1.9817459662598569</c:v>
                </c:pt>
                <c:pt idx="3">
                  <c:v>2.2984717950610012</c:v>
                </c:pt>
                <c:pt idx="4">
                  <c:v>2.4235771198247558</c:v>
                </c:pt>
                <c:pt idx="5">
                  <c:v>2.7311288021251516</c:v>
                </c:pt>
                <c:pt idx="6">
                  <c:v>2.8735359859285432</c:v>
                </c:pt>
                <c:pt idx="7">
                  <c:v>2.9336195665062959</c:v>
                </c:pt>
                <c:pt idx="8">
                  <c:v>2.9450370381352902</c:v>
                </c:pt>
                <c:pt idx="9">
                  <c:v>2.9160651062920797</c:v>
                </c:pt>
                <c:pt idx="10">
                  <c:v>2.8941863986945071</c:v>
                </c:pt>
                <c:pt idx="11">
                  <c:v>2.7074997943743293</c:v>
                </c:pt>
                <c:pt idx="12">
                  <c:v>2.643418607599346</c:v>
                </c:pt>
                <c:pt idx="13">
                  <c:v>2.5320943753714351</c:v>
                </c:pt>
                <c:pt idx="14">
                  <c:v>2.4694298396773955</c:v>
                </c:pt>
                <c:pt idx="15">
                  <c:v>2.3863078547739343</c:v>
                </c:pt>
                <c:pt idx="16">
                  <c:v>2.307070105904232</c:v>
                </c:pt>
                <c:pt idx="17">
                  <c:v>2.2579716190792496</c:v>
                </c:pt>
                <c:pt idx="18">
                  <c:v>2.1402897810693808</c:v>
                </c:pt>
                <c:pt idx="19">
                  <c:v>2.0415788482697765</c:v>
                </c:pt>
                <c:pt idx="20">
                  <c:v>2.0664741139115126</c:v>
                </c:pt>
                <c:pt idx="21">
                  <c:v>2.0778760037316419</c:v>
                </c:pt>
                <c:pt idx="22">
                  <c:v>1.9834572710044762</c:v>
                </c:pt>
                <c:pt idx="23">
                  <c:v>1.9349528882502456</c:v>
                </c:pt>
                <c:pt idx="24">
                  <c:v>1.8076775591647132</c:v>
                </c:pt>
                <c:pt idx="25">
                  <c:v>1.790106419805648</c:v>
                </c:pt>
                <c:pt idx="26">
                  <c:v>1.7925291605045102</c:v>
                </c:pt>
                <c:pt idx="27">
                  <c:v>1.7446137560463706</c:v>
                </c:pt>
                <c:pt idx="28">
                  <c:v>1.5703931661102968</c:v>
                </c:pt>
                <c:pt idx="29">
                  <c:v>1.4917636347183427</c:v>
                </c:pt>
                <c:pt idx="30">
                  <c:v>1.5034545401181569</c:v>
                </c:pt>
                <c:pt idx="31">
                  <c:v>1.4815511175980209</c:v>
                </c:pt>
                <c:pt idx="32">
                  <c:v>1.5747597102466055</c:v>
                </c:pt>
                <c:pt idx="33">
                  <c:v>1.5781373180717031</c:v>
                </c:pt>
                <c:pt idx="34">
                  <c:v>1.6316212735489155</c:v>
                </c:pt>
                <c:pt idx="35">
                  <c:v>1.5746564916922599</c:v>
                </c:pt>
                <c:pt idx="36">
                  <c:v>1.517622154806556</c:v>
                </c:pt>
                <c:pt idx="37">
                  <c:v>1.5260659215823851</c:v>
                </c:pt>
                <c:pt idx="38">
                  <c:v>1.38597234308775</c:v>
                </c:pt>
                <c:pt idx="39">
                  <c:v>1.3573271252554782</c:v>
                </c:pt>
                <c:pt idx="40">
                  <c:v>1.3655204963318497</c:v>
                </c:pt>
                <c:pt idx="41">
                  <c:v>1.2961728246392414</c:v>
                </c:pt>
                <c:pt idx="42">
                  <c:v>1.2710451136550884</c:v>
                </c:pt>
                <c:pt idx="43">
                  <c:v>1.1784534037415075</c:v>
                </c:pt>
                <c:pt idx="44">
                  <c:v>1.1829909842783848</c:v>
                </c:pt>
                <c:pt idx="45">
                  <c:v>1.1019214856378365</c:v>
                </c:pt>
                <c:pt idx="46">
                  <c:v>0.99785576024916955</c:v>
                </c:pt>
                <c:pt idx="47">
                  <c:v>0.9946593200844176</c:v>
                </c:pt>
                <c:pt idx="48">
                  <c:v>0.98574986652939212</c:v>
                </c:pt>
                <c:pt idx="49">
                  <c:v>0.97483038956209644</c:v>
                </c:pt>
                <c:pt idx="50">
                  <c:v>0.84610143343300181</c:v>
                </c:pt>
                <c:pt idx="51">
                  <c:v>0.79008219562143511</c:v>
                </c:pt>
                <c:pt idx="52">
                  <c:v>0.71368007339228279</c:v>
                </c:pt>
                <c:pt idx="53">
                  <c:v>0.80122820685498231</c:v>
                </c:pt>
                <c:pt idx="54">
                  <c:v>0.98250474869703441</c:v>
                </c:pt>
                <c:pt idx="55">
                  <c:v>1.053871692745707</c:v>
                </c:pt>
                <c:pt idx="56">
                  <c:v>1.1079207466931478</c:v>
                </c:pt>
                <c:pt idx="57">
                  <c:v>1.1105547284896375</c:v>
                </c:pt>
                <c:pt idx="58">
                  <c:v>1.1399623065381914</c:v>
                </c:pt>
                <c:pt idx="59">
                  <c:v>1.1684828355278689</c:v>
                </c:pt>
                <c:pt idx="60">
                  <c:v>1.2727673442192247</c:v>
                </c:pt>
                <c:pt idx="61">
                  <c:v>1.2360320022274993</c:v>
                </c:pt>
                <c:pt idx="62">
                  <c:v>1.1769434828198893</c:v>
                </c:pt>
                <c:pt idx="63">
                  <c:v>1.2466085133376035</c:v>
                </c:pt>
                <c:pt idx="64">
                  <c:v>1.2665977406729505</c:v>
                </c:pt>
                <c:pt idx="65">
                  <c:v>1.3250563698465569</c:v>
                </c:pt>
                <c:pt idx="66">
                  <c:v>1.4177341892830659</c:v>
                </c:pt>
                <c:pt idx="67">
                  <c:v>1.5029677304402231</c:v>
                </c:pt>
                <c:pt idx="68">
                  <c:v>1.7223499278820797</c:v>
                </c:pt>
                <c:pt idx="69">
                  <c:v>1.8211120261225906</c:v>
                </c:pt>
                <c:pt idx="70">
                  <c:v>1.9116198617702627</c:v>
                </c:pt>
                <c:pt idx="71">
                  <c:v>2.0287054125198591</c:v>
                </c:pt>
                <c:pt idx="72">
                  <c:v>2.0275591209226822</c:v>
                </c:pt>
                <c:pt idx="73">
                  <c:v>2.1194224596726667</c:v>
                </c:pt>
                <c:pt idx="74">
                  <c:v>2.0768473983597344</c:v>
                </c:pt>
                <c:pt idx="75">
                  <c:v>2.0674082391329089</c:v>
                </c:pt>
                <c:pt idx="76">
                  <c:v>1.9794286540631112</c:v>
                </c:pt>
                <c:pt idx="77">
                  <c:v>1.9130856160020473</c:v>
                </c:pt>
                <c:pt idx="78">
                  <c:v>1.8613632716457973</c:v>
                </c:pt>
                <c:pt idx="79">
                  <c:v>1.756937847872684</c:v>
                </c:pt>
                <c:pt idx="80">
                  <c:v>1.7953582733114279</c:v>
                </c:pt>
                <c:pt idx="81">
                  <c:v>1.7726250402060613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76512"/>
        <c:axId val="58974592"/>
      </c:lineChart>
      <c:dateAx>
        <c:axId val="58970880"/>
        <c:scaling>
          <c:orientation val="minMax"/>
          <c:max val="43039"/>
          <c:min val="40574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 anchor="ctr" anchorCtr="0"/>
          <a:lstStyle/>
          <a:p>
            <a:pPr>
              <a:defRPr b="0"/>
            </a:pPr>
            <a:endParaRPr lang="he-IL"/>
          </a:p>
        </c:txPr>
        <c:crossAx val="58972416"/>
        <c:crosses val="autoZero"/>
        <c:auto val="0"/>
        <c:lblOffset val="100"/>
        <c:baseTimeUnit val="months"/>
        <c:majorUnit val="4"/>
        <c:majorTimeUnit val="months"/>
      </c:dateAx>
      <c:valAx>
        <c:axId val="58972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מיליארדי </a:t>
                </a:r>
                <a:endParaRPr lang="en-US" b="0"/>
              </a:p>
              <a:p>
                <a:pPr>
                  <a:defRPr b="0"/>
                </a:pPr>
                <a:r>
                  <a:rPr lang="he-IL" b="0"/>
                  <a:t>ש"ח</a:t>
                </a:r>
              </a:p>
            </c:rich>
          </c:tx>
          <c:layout>
            <c:manualLayout>
              <c:xMode val="edge"/>
              <c:yMode val="edge"/>
              <c:x val="0"/>
              <c:y val="4.12441494140586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58970880"/>
        <c:crosses val="autoZero"/>
        <c:crossBetween val="between"/>
      </c:valAx>
      <c:valAx>
        <c:axId val="58974592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>
                    <a:solidFill>
                      <a:srgbClr val="70AD47"/>
                    </a:solidFill>
                  </a:defRPr>
                </a:pPr>
                <a:r>
                  <a:rPr lang="en-US">
                    <a:solidFill>
                      <a:srgbClr val="70AD47"/>
                    </a:solidFill>
                  </a:rPr>
                  <a:t>%</a:t>
                </a:r>
              </a:p>
            </c:rich>
          </c:tx>
          <c:layout>
            <c:manualLayout>
              <c:xMode val="edge"/>
              <c:yMode val="edge"/>
              <c:x val="0.9631192074145094"/>
              <c:y val="5.71883447304513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70AD47"/>
                </a:solidFill>
              </a:defRPr>
            </a:pPr>
            <a:endParaRPr lang="he-IL"/>
          </a:p>
        </c:txPr>
        <c:crossAx val="58976512"/>
        <c:crosses val="max"/>
        <c:crossBetween val="between"/>
      </c:valAx>
      <c:dateAx>
        <c:axId val="58976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8974592"/>
        <c:crosses val="autoZero"/>
        <c:auto val="1"/>
        <c:lblOffset val="100"/>
        <c:baseTimeUnit val="months"/>
      </c:date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9.2959688763736753E-2"/>
          <c:y val="0.93168853893263337"/>
          <c:w val="0.8225886864813039"/>
          <c:h val="6.43254122382684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200">
                <a:latin typeface="David" panose="020E0502060401010101" pitchFamily="34" charset="-79"/>
                <a:cs typeface="David" panose="020E0502060401010101" pitchFamily="34" charset="-79"/>
              </a:defRPr>
            </a:pPr>
            <a:r>
              <a:rPr lang="he-IL" sz="1800" b="1" i="0" baseline="0">
                <a:effectLst/>
              </a:rPr>
              <a:t>איור 10: שיעורי צמיחת התוצר בישראל
</a:t>
            </a:r>
            <a:r>
              <a:rPr lang="he-IL" sz="1800" b="0" i="0" baseline="0">
                <a:effectLst/>
              </a:rPr>
              <a:t>רבעוני במונחים שנתיים, 2013 עד 2017</a:t>
            </a:r>
            <a:endParaRPr lang="he-IL" sz="2000" b="0">
              <a:effectLst/>
            </a:endParaRPr>
          </a:p>
        </c:rich>
      </c:tx>
      <c:layout>
        <c:manualLayout>
          <c:xMode val="edge"/>
          <c:yMode val="edge"/>
          <c:x val="0.34926307701813636"/>
          <c:y val="1.25391849529780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9196617336152217E-2"/>
          <c:y val="0.12163963830539991"/>
          <c:w val="0.90473513114561133"/>
          <c:h val="0.754840339314952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'איור 10 נתונים'!$C$2</c:f>
              <c:strCache>
                <c:ptCount val="1"/>
                <c:pt idx="0">
                  <c:v>שיעור צמיחת התוצר בישראל</c:v>
                </c:pt>
              </c:strCache>
            </c:strRef>
          </c:tx>
          <c:spPr>
            <a:solidFill>
              <a:srgbClr val="4472C4"/>
            </a:solidFill>
            <a:ln w="22790">
              <a:noFill/>
            </a:ln>
          </c:spPr>
          <c:invertIfNegative val="0"/>
          <c:dLbls>
            <c:numFmt formatCode="#,##0.0" sourceLinked="0"/>
            <c:spPr>
              <a:noFill/>
              <a:ln w="2279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ysClr val="windowText" lastClr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'איור 9 נתונים'!$A$3:$A$21</c:f>
              <c:numCache>
                <c:formatCode>m/d/yyyy</c:formatCode>
                <c:ptCount val="19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</c:numCache>
            </c:numRef>
          </c:cat>
          <c:val>
            <c:numRef>
              <c:f>'איור 10 נתונים'!$C$3:$C$21</c:f>
              <c:numCache>
                <c:formatCode>0.0</c:formatCode>
                <c:ptCount val="19"/>
                <c:pt idx="0">
                  <c:v>4.335445826039952</c:v>
                </c:pt>
                <c:pt idx="1">
                  <c:v>6.8635324086790295</c:v>
                </c:pt>
                <c:pt idx="2">
                  <c:v>3.6325923493274681</c:v>
                </c:pt>
                <c:pt idx="3">
                  <c:v>2.2988564904468545</c:v>
                </c:pt>
                <c:pt idx="4">
                  <c:v>3.6784896527675137</c:v>
                </c:pt>
                <c:pt idx="5">
                  <c:v>3.3518335458117665</c:v>
                </c:pt>
                <c:pt idx="6">
                  <c:v>1.784514203211307</c:v>
                </c:pt>
                <c:pt idx="7">
                  <c:v>6.2137735827593854</c:v>
                </c:pt>
                <c:pt idx="8">
                  <c:v>2.230543234461746</c:v>
                </c:pt>
                <c:pt idx="9">
                  <c:v>0.19298177314734932</c:v>
                </c:pt>
                <c:pt idx="10">
                  <c:v>1.3340303731368186</c:v>
                </c:pt>
                <c:pt idx="11">
                  <c:v>4.2192930332877854</c:v>
                </c:pt>
                <c:pt idx="12">
                  <c:v>4.519117471115619</c:v>
                </c:pt>
                <c:pt idx="13">
                  <c:v>5.5712998065247099</c:v>
                </c:pt>
                <c:pt idx="14">
                  <c:v>4.0218299607271746</c:v>
                </c:pt>
                <c:pt idx="15">
                  <c:v>4.7106098076678427</c:v>
                </c:pt>
                <c:pt idx="16">
                  <c:v>0.88571416581821882</c:v>
                </c:pt>
                <c:pt idx="17">
                  <c:v>2.4625871642583341</c:v>
                </c:pt>
                <c:pt idx="18">
                  <c:v>4.1364942157029683</c:v>
                </c:pt>
              </c:numCache>
            </c:numRef>
          </c:val>
        </c:ser>
        <c:ser>
          <c:idx val="0"/>
          <c:order val="1"/>
          <c:spPr>
            <a:pattFill prst="wdUpDiag">
              <a:fgClr>
                <a:srgbClr val="ED7D3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10 נתונים'!$A$3:$A$23</c:f>
              <c:strCache>
                <c:ptCount val="21"/>
                <c:pt idx="0">
                  <c:v>2013Q1</c:v>
                </c:pt>
                <c:pt idx="1">
                  <c:v>2013Q2</c:v>
                </c:pt>
                <c:pt idx="2">
                  <c:v>2013Q3</c:v>
                </c:pt>
                <c:pt idx="3">
                  <c:v>2013Q4</c:v>
                </c:pt>
                <c:pt idx="4">
                  <c:v>2014Q1</c:v>
                </c:pt>
                <c:pt idx="5">
                  <c:v>2014Q2</c:v>
                </c:pt>
                <c:pt idx="6">
                  <c:v>2014Q3</c:v>
                </c:pt>
                <c:pt idx="7">
                  <c:v>2014Q4</c:v>
                </c:pt>
                <c:pt idx="8">
                  <c:v>2015Q1</c:v>
                </c:pt>
                <c:pt idx="9">
                  <c:v>2015Q2</c:v>
                </c:pt>
                <c:pt idx="10">
                  <c:v>2015Q3</c:v>
                </c:pt>
                <c:pt idx="11">
                  <c:v>2015Q4</c:v>
                </c:pt>
                <c:pt idx="12">
                  <c:v>2016Q1</c:v>
                </c:pt>
                <c:pt idx="13">
                  <c:v>2016Q2</c:v>
                </c:pt>
                <c:pt idx="14">
                  <c:v>2016Q3</c:v>
                </c:pt>
                <c:pt idx="15">
                  <c:v>2016Q4</c:v>
                </c:pt>
                <c:pt idx="16">
                  <c:v>2017Q1</c:v>
                </c:pt>
                <c:pt idx="17">
                  <c:v>2017Q2</c:v>
                </c:pt>
                <c:pt idx="18">
                  <c:v>2017Q3</c:v>
                </c:pt>
                <c:pt idx="19">
                  <c:v>2017E</c:v>
                </c:pt>
                <c:pt idx="20">
                  <c:v>2018E</c:v>
                </c:pt>
              </c:strCache>
            </c:strRef>
          </c:cat>
          <c:val>
            <c:numRef>
              <c:f>'איור 10 נתונים'!$E$3:$E$23</c:f>
              <c:numCache>
                <c:formatCode>0.0</c:formatCode>
                <c:ptCount val="21"/>
                <c:pt idx="19">
                  <c:v>3.1</c:v>
                </c:pt>
                <c:pt idx="20">
                  <c:v>3.3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59044608"/>
        <c:axId val="59046144"/>
      </c:barChart>
      <c:catAx>
        <c:axId val="59044608"/>
        <c:scaling>
          <c:orientation val="minMax"/>
        </c:scaling>
        <c:delete val="0"/>
        <c:axPos val="b"/>
        <c:numFmt formatCode="mm\-yy" sourceLinked="0"/>
        <c:majorTickMark val="out"/>
        <c:minorTickMark val="none"/>
        <c:tickLblPos val="low"/>
        <c:spPr>
          <a:ln w="2849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David" panose="020E0502060401010101" pitchFamily="34" charset="-79"/>
                <a:ea typeface="Times New Roman"/>
                <a:cs typeface="David" panose="020E0502060401010101" pitchFamily="34" charset="-79"/>
              </a:defRPr>
            </a:pPr>
            <a:endParaRPr lang="he-IL"/>
          </a:p>
        </c:txPr>
        <c:crossAx val="59046144"/>
        <c:crosses val="autoZero"/>
        <c:auto val="0"/>
        <c:lblAlgn val="ctr"/>
        <c:lblOffset val="120"/>
        <c:tickLblSkip val="1"/>
        <c:tickMarkSkip val="1"/>
        <c:noMultiLvlLbl val="0"/>
      </c:catAx>
      <c:valAx>
        <c:axId val="59046144"/>
        <c:scaling>
          <c:orientation val="minMax"/>
          <c:max val="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2.4564994882292732E-2"/>
              <c:y val="5.261767827610890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2849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chemeClr val="tx1"/>
                </a:solidFill>
                <a:latin typeface="Times New Roman"/>
                <a:ea typeface="Times New Roman"/>
                <a:cs typeface="Times New Roman"/>
              </a:defRPr>
            </a:pPr>
            <a:endParaRPr lang="he-IL"/>
          </a:p>
        </c:txPr>
        <c:crossAx val="59044608"/>
        <c:crosses val="autoZero"/>
        <c:crossBetween val="between"/>
      </c:valAx>
      <c:spPr>
        <a:noFill/>
        <a:ln w="12700">
          <a:noFill/>
        </a:ln>
      </c:spPr>
    </c:plotArea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413" b="1" i="0" u="none" strike="noStrike" baseline="0">
          <a:solidFill>
            <a:schemeClr val="tx1"/>
          </a:solidFill>
          <a:latin typeface="Times New Roman (Hebrew)"/>
          <a:ea typeface="Times New Roman (Hebrew)"/>
          <a:cs typeface="Times New Roman (Hebrew)"/>
        </a:defRPr>
      </a:pPr>
      <a:endParaRPr lang="he-IL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/>
              <a:t>איור 11: המדד המשולב למצב המשק
</a:t>
            </a:r>
            <a:r>
              <a:rPr lang="he-IL" sz="2000" b="0"/>
              <a:t>שיעור שינוי חודשי, מנוכה עונתיות, ינואר 2014 עד אוקטובר 2017</a:t>
            </a:r>
          </a:p>
        </c:rich>
      </c:tx>
      <c:layout>
        <c:manualLayout>
          <c:xMode val="edge"/>
          <c:yMode val="edge"/>
          <c:x val="0.23846827871348297"/>
          <c:y val="1.74499488012428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96934865900387E-2"/>
          <c:y val="0.15193250720223359"/>
          <c:w val="0.91475095785440608"/>
          <c:h val="0.73193215275620216"/>
        </c:manualLayout>
      </c:layout>
      <c:lineChart>
        <c:grouping val="standard"/>
        <c:varyColors val="0"/>
        <c:ser>
          <c:idx val="1"/>
          <c:order val="0"/>
          <c:tx>
            <c:strRef>
              <c:f>'איור 11 נתונים'!$B$2</c:f>
              <c:strCache>
                <c:ptCount val="1"/>
                <c:pt idx="0">
                  <c:v>המדד המשולב למצב המשק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11 נתונים'!$A$3:$A$119</c:f>
              <c:numCache>
                <c:formatCode>m/d/yyyy</c:formatCode>
                <c:ptCount val="117"/>
                <c:pt idx="0">
                  <c:v>41670</c:v>
                </c:pt>
                <c:pt idx="1">
                  <c:v>41698</c:v>
                </c:pt>
                <c:pt idx="2">
                  <c:v>41729</c:v>
                </c:pt>
                <c:pt idx="3">
                  <c:v>41759</c:v>
                </c:pt>
                <c:pt idx="4">
                  <c:v>41790</c:v>
                </c:pt>
                <c:pt idx="5">
                  <c:v>41820</c:v>
                </c:pt>
                <c:pt idx="6">
                  <c:v>41851</c:v>
                </c:pt>
                <c:pt idx="7">
                  <c:v>41882</c:v>
                </c:pt>
                <c:pt idx="8">
                  <c:v>41912</c:v>
                </c:pt>
                <c:pt idx="9">
                  <c:v>41943</c:v>
                </c:pt>
                <c:pt idx="10">
                  <c:v>41973</c:v>
                </c:pt>
                <c:pt idx="11">
                  <c:v>42004</c:v>
                </c:pt>
                <c:pt idx="12">
                  <c:v>42035</c:v>
                </c:pt>
                <c:pt idx="13">
                  <c:v>42063</c:v>
                </c:pt>
                <c:pt idx="14">
                  <c:v>42094</c:v>
                </c:pt>
                <c:pt idx="15">
                  <c:v>42124</c:v>
                </c:pt>
                <c:pt idx="16">
                  <c:v>42155</c:v>
                </c:pt>
                <c:pt idx="17">
                  <c:v>42185</c:v>
                </c:pt>
                <c:pt idx="18">
                  <c:v>42216</c:v>
                </c:pt>
                <c:pt idx="19">
                  <c:v>42247</c:v>
                </c:pt>
                <c:pt idx="20">
                  <c:v>42277</c:v>
                </c:pt>
                <c:pt idx="21">
                  <c:v>42308</c:v>
                </c:pt>
                <c:pt idx="22">
                  <c:v>42338</c:v>
                </c:pt>
                <c:pt idx="23">
                  <c:v>42369</c:v>
                </c:pt>
                <c:pt idx="24">
                  <c:v>42400</c:v>
                </c:pt>
                <c:pt idx="25">
                  <c:v>42429</c:v>
                </c:pt>
                <c:pt idx="26">
                  <c:v>42460</c:v>
                </c:pt>
                <c:pt idx="27">
                  <c:v>42490</c:v>
                </c:pt>
                <c:pt idx="28">
                  <c:v>42521</c:v>
                </c:pt>
                <c:pt idx="29">
                  <c:v>42551</c:v>
                </c:pt>
                <c:pt idx="30">
                  <c:v>42582</c:v>
                </c:pt>
                <c:pt idx="31">
                  <c:v>42613</c:v>
                </c:pt>
                <c:pt idx="32">
                  <c:v>42643</c:v>
                </c:pt>
                <c:pt idx="33">
                  <c:v>42674</c:v>
                </c:pt>
                <c:pt idx="34">
                  <c:v>42704</c:v>
                </c:pt>
                <c:pt idx="35">
                  <c:v>42735</c:v>
                </c:pt>
                <c:pt idx="36">
                  <c:v>42766</c:v>
                </c:pt>
                <c:pt idx="37">
                  <c:v>42794</c:v>
                </c:pt>
                <c:pt idx="38">
                  <c:v>42825</c:v>
                </c:pt>
                <c:pt idx="39">
                  <c:v>42855</c:v>
                </c:pt>
                <c:pt idx="40">
                  <c:v>42886</c:v>
                </c:pt>
                <c:pt idx="41">
                  <c:v>42916</c:v>
                </c:pt>
                <c:pt idx="42">
                  <c:v>42947</c:v>
                </c:pt>
                <c:pt idx="43">
                  <c:v>42978</c:v>
                </c:pt>
                <c:pt idx="44">
                  <c:v>43008</c:v>
                </c:pt>
                <c:pt idx="45">
                  <c:v>43039</c:v>
                </c:pt>
              </c:numCache>
            </c:numRef>
          </c:cat>
          <c:val>
            <c:numRef>
              <c:f>'איור 11 נתונים'!$B$3:$B$119</c:f>
              <c:numCache>
                <c:formatCode>0.0</c:formatCode>
                <c:ptCount val="117"/>
                <c:pt idx="0">
                  <c:v>0.29256124519050353</c:v>
                </c:pt>
                <c:pt idx="1">
                  <c:v>0.31292547865735543</c:v>
                </c:pt>
                <c:pt idx="2">
                  <c:v>0.1592615474222292</c:v>
                </c:pt>
                <c:pt idx="3">
                  <c:v>0.26783225084749951</c:v>
                </c:pt>
                <c:pt idx="4">
                  <c:v>0.31132628418564234</c:v>
                </c:pt>
                <c:pt idx="5">
                  <c:v>0.17890894060466067</c:v>
                </c:pt>
                <c:pt idx="6">
                  <c:v>4.6811065940999264E-2</c:v>
                </c:pt>
                <c:pt idx="7">
                  <c:v>0.37574740430674769</c:v>
                </c:pt>
                <c:pt idx="8">
                  <c:v>0.55550414331870801</c:v>
                </c:pt>
                <c:pt idx="9">
                  <c:v>0.47110366853624353</c:v>
                </c:pt>
                <c:pt idx="10">
                  <c:v>0.29192059927876102</c:v>
                </c:pt>
                <c:pt idx="11">
                  <c:v>0.3588536763363015</c:v>
                </c:pt>
                <c:pt idx="12">
                  <c:v>0.25499493385980898</c:v>
                </c:pt>
                <c:pt idx="13">
                  <c:v>0.31956560084431818</c:v>
                </c:pt>
                <c:pt idx="14">
                  <c:v>0.28492825792731935</c:v>
                </c:pt>
                <c:pt idx="15">
                  <c:v>0.18608624083149561</c:v>
                </c:pt>
                <c:pt idx="16">
                  <c:v>0.283807047596496</c:v>
                </c:pt>
                <c:pt idx="17">
                  <c:v>0.33153711855080648</c:v>
                </c:pt>
                <c:pt idx="18">
                  <c:v>0.21050756378562241</c:v>
                </c:pt>
                <c:pt idx="19">
                  <c:v>0.34066160429666592</c:v>
                </c:pt>
                <c:pt idx="20">
                  <c:v>0.21875328880660572</c:v>
                </c:pt>
                <c:pt idx="21">
                  <c:v>0.32343008805515439</c:v>
                </c:pt>
                <c:pt idx="22">
                  <c:v>0.37308480747679784</c:v>
                </c:pt>
                <c:pt idx="23">
                  <c:v>0.35027262416078564</c:v>
                </c:pt>
                <c:pt idx="24">
                  <c:v>0.3112457509374611</c:v>
                </c:pt>
                <c:pt idx="25">
                  <c:v>0.37835643462837965</c:v>
                </c:pt>
                <c:pt idx="26">
                  <c:v>0.38755202126716792</c:v>
                </c:pt>
                <c:pt idx="27">
                  <c:v>0.42762386020700482</c:v>
                </c:pt>
                <c:pt idx="28">
                  <c:v>0.38016693227289622</c:v>
                </c:pt>
                <c:pt idx="29">
                  <c:v>0.43007759148732116</c:v>
                </c:pt>
                <c:pt idx="30">
                  <c:v>0.45274726457451564</c:v>
                </c:pt>
                <c:pt idx="31">
                  <c:v>0.30549497278116178</c:v>
                </c:pt>
                <c:pt idx="32">
                  <c:v>0.35386262686325498</c:v>
                </c:pt>
                <c:pt idx="33">
                  <c:v>0.35261697271444792</c:v>
                </c:pt>
                <c:pt idx="34">
                  <c:v>0.41623812469140375</c:v>
                </c:pt>
                <c:pt idx="35">
                  <c:v>0.34308007601469015</c:v>
                </c:pt>
                <c:pt idx="36">
                  <c:v>0.33139468739449285</c:v>
                </c:pt>
                <c:pt idx="37">
                  <c:v>0.23950441329805283</c:v>
                </c:pt>
                <c:pt idx="38">
                  <c:v>0.28098583060574001</c:v>
                </c:pt>
                <c:pt idx="39">
                  <c:v>0.18047064489030706</c:v>
                </c:pt>
                <c:pt idx="40">
                  <c:v>0.17744759287208201</c:v>
                </c:pt>
                <c:pt idx="41">
                  <c:v>0.21960442225057442</c:v>
                </c:pt>
                <c:pt idx="42">
                  <c:v>0.21025448548601666</c:v>
                </c:pt>
                <c:pt idx="43">
                  <c:v>0.28999999999999998</c:v>
                </c:pt>
                <c:pt idx="44">
                  <c:v>0.28000000000000003</c:v>
                </c:pt>
                <c:pt idx="45">
                  <c:v>0.32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00160"/>
        <c:axId val="59106048"/>
      </c:lineChart>
      <c:dateAx>
        <c:axId val="59100160"/>
        <c:scaling>
          <c:orientation val="minMax"/>
          <c:min val="41670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59106048"/>
        <c:crosses val="autoZero"/>
        <c:auto val="0"/>
        <c:lblOffset val="100"/>
        <c:baseTimeUnit val="months"/>
        <c:majorUnit val="2"/>
        <c:majorTimeUnit val="months"/>
        <c:minorUnit val="6"/>
        <c:minorTimeUnit val="months"/>
      </c:dateAx>
      <c:valAx>
        <c:axId val="59106048"/>
        <c:scaling>
          <c:orientation val="minMax"/>
          <c:max val="0.8"/>
          <c:min val="-0.2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59100160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ysClr val="window" lastClr="FFFFFF"/>
    </a:solidFill>
    <a:ln w="19050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1800" b="1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איור 12: הייצוא מתוך נתוני החשבונאות הלאומית
</a:t>
            </a:r>
            <a:r>
              <a:rPr lang="he-IL" sz="1800" b="0">
                <a:effectLst/>
                <a:latin typeface="David" panose="020E0502060401010101" pitchFamily="34" charset="-79"/>
                <a:cs typeface="David" panose="020E0502060401010101" pitchFamily="34" charset="-79"/>
              </a:rPr>
              <a:t>מדד ריאלי: ממוצע 2016 = 1.0, נתונים רבעוניים, מנוכה עונתיות, 2014 עד 2017</a:t>
            </a:r>
          </a:p>
        </c:rich>
      </c:tx>
      <c:layout>
        <c:manualLayout>
          <c:xMode val="edge"/>
          <c:yMode val="edge"/>
          <c:x val="0.14807344343415174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091876076079215E-2"/>
          <c:y val="0.12095891693404436"/>
          <c:w val="0.93171476117945695"/>
          <c:h val="0.70249483704819027"/>
        </c:manualLayout>
      </c:layout>
      <c:lineChart>
        <c:grouping val="standard"/>
        <c:varyColors val="0"/>
        <c:ser>
          <c:idx val="0"/>
          <c:order val="0"/>
          <c:tx>
            <c:strRef>
              <c:f>'איור 12 נתונים'!$B$2</c:f>
              <c:strCache>
                <c:ptCount val="1"/>
                <c:pt idx="0">
                  <c:v>סה"כ יצוא (ללא הזנק ויהלומים)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41912</c:v>
                </c:pt>
                <c:pt idx="1">
                  <c:v>42004</c:v>
                </c:pt>
                <c:pt idx="2">
                  <c:v>42094</c:v>
                </c:pt>
                <c:pt idx="3">
                  <c:v>42185</c:v>
                </c:pt>
                <c:pt idx="4">
                  <c:v>42277</c:v>
                </c:pt>
                <c:pt idx="5">
                  <c:v>42369</c:v>
                </c:pt>
                <c:pt idx="6">
                  <c:v>42460</c:v>
                </c:pt>
                <c:pt idx="7">
                  <c:v>42551</c:v>
                </c:pt>
                <c:pt idx="8">
                  <c:v>42643</c:v>
                </c:pt>
                <c:pt idx="9">
                  <c:v>42735</c:v>
                </c:pt>
                <c:pt idx="10">
                  <c:v>42825</c:v>
                </c:pt>
                <c:pt idx="11">
                  <c:v>42916</c:v>
                </c:pt>
                <c:pt idx="12">
                  <c:v>43008</c:v>
                </c:pt>
              </c:numCache>
            </c:numRef>
          </c:cat>
          <c:val>
            <c:numRef>
              <c:f>'איור 12 נתונים'!$B$3:$B$49</c:f>
              <c:numCache>
                <c:formatCode>#,##0.00</c:formatCode>
                <c:ptCount val="47"/>
                <c:pt idx="0">
                  <c:v>1.0020109110888153</c:v>
                </c:pt>
                <c:pt idx="1">
                  <c:v>1.0111980474074058</c:v>
                </c:pt>
                <c:pt idx="2">
                  <c:v>1.005394251068457</c:v>
                </c:pt>
                <c:pt idx="3">
                  <c:v>0.97523704778097464</c:v>
                </c:pt>
                <c:pt idx="4">
                  <c:v>0.98322922571822713</c:v>
                </c:pt>
                <c:pt idx="5">
                  <c:v>0.99540316314020838</c:v>
                </c:pt>
                <c:pt idx="6">
                  <c:v>0.98270438960392525</c:v>
                </c:pt>
                <c:pt idx="7">
                  <c:v>1.0032944307312861</c:v>
                </c:pt>
                <c:pt idx="8">
                  <c:v>1.0013301172136071</c:v>
                </c:pt>
                <c:pt idx="9">
                  <c:v>1.0126710624511821</c:v>
                </c:pt>
                <c:pt idx="10">
                  <c:v>1.0267570974618911</c:v>
                </c:pt>
                <c:pt idx="11">
                  <c:v>1.0388376910291104</c:v>
                </c:pt>
                <c:pt idx="12">
                  <c:v>1.0398678402822283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12 נתונים'!$C$2</c:f>
              <c:strCache>
                <c:ptCount val="1"/>
                <c:pt idx="0">
                  <c:v>יצוא סחורות ללא יהלומים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41912</c:v>
                </c:pt>
                <c:pt idx="1">
                  <c:v>42004</c:v>
                </c:pt>
                <c:pt idx="2">
                  <c:v>42094</c:v>
                </c:pt>
                <c:pt idx="3">
                  <c:v>42185</c:v>
                </c:pt>
                <c:pt idx="4">
                  <c:v>42277</c:v>
                </c:pt>
                <c:pt idx="5">
                  <c:v>42369</c:v>
                </c:pt>
                <c:pt idx="6">
                  <c:v>42460</c:v>
                </c:pt>
                <c:pt idx="7">
                  <c:v>42551</c:v>
                </c:pt>
                <c:pt idx="8">
                  <c:v>42643</c:v>
                </c:pt>
                <c:pt idx="9">
                  <c:v>42735</c:v>
                </c:pt>
                <c:pt idx="10">
                  <c:v>42825</c:v>
                </c:pt>
                <c:pt idx="11">
                  <c:v>42916</c:v>
                </c:pt>
                <c:pt idx="12">
                  <c:v>43008</c:v>
                </c:pt>
              </c:numCache>
            </c:numRef>
          </c:cat>
          <c:val>
            <c:numRef>
              <c:f>'איור 12 נתונים'!$C$3:$C$49</c:f>
              <c:numCache>
                <c:formatCode>#,##0.00</c:formatCode>
                <c:ptCount val="47"/>
                <c:pt idx="0">
                  <c:v>1.0596986795328724</c:v>
                </c:pt>
                <c:pt idx="1">
                  <c:v>1.0721614840157732</c:v>
                </c:pt>
                <c:pt idx="2">
                  <c:v>1.0502231968648075</c:v>
                </c:pt>
                <c:pt idx="3">
                  <c:v>0.9948270405682621</c:v>
                </c:pt>
                <c:pt idx="4">
                  <c:v>0.9987309078290445</c:v>
                </c:pt>
                <c:pt idx="5">
                  <c:v>0.99709585648503163</c:v>
                </c:pt>
                <c:pt idx="6">
                  <c:v>0.98650042384391923</c:v>
                </c:pt>
                <c:pt idx="7">
                  <c:v>1.0016287358763492</c:v>
                </c:pt>
                <c:pt idx="8">
                  <c:v>0.99889753901432954</c:v>
                </c:pt>
                <c:pt idx="9">
                  <c:v>1.0129733012654021</c:v>
                </c:pt>
                <c:pt idx="10">
                  <c:v>1.0131902872162748</c:v>
                </c:pt>
                <c:pt idx="11">
                  <c:v>1.0139129963854614</c:v>
                </c:pt>
                <c:pt idx="12">
                  <c:v>0.9972916359826115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12 נתונים'!$D$2</c:f>
              <c:strCache>
                <c:ptCount val="1"/>
                <c:pt idx="0">
                  <c:v>יצוא שירותים ללא הזנק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12 נתונים'!$A$3:$A$49</c:f>
              <c:numCache>
                <c:formatCode>m/d/yyyy</c:formatCode>
                <c:ptCount val="47"/>
                <c:pt idx="0">
                  <c:v>41912</c:v>
                </c:pt>
                <c:pt idx="1">
                  <c:v>42004</c:v>
                </c:pt>
                <c:pt idx="2">
                  <c:v>42094</c:v>
                </c:pt>
                <c:pt idx="3">
                  <c:v>42185</c:v>
                </c:pt>
                <c:pt idx="4">
                  <c:v>42277</c:v>
                </c:pt>
                <c:pt idx="5">
                  <c:v>42369</c:v>
                </c:pt>
                <c:pt idx="6">
                  <c:v>42460</c:v>
                </c:pt>
                <c:pt idx="7">
                  <c:v>42551</c:v>
                </c:pt>
                <c:pt idx="8">
                  <c:v>42643</c:v>
                </c:pt>
                <c:pt idx="9">
                  <c:v>42735</c:v>
                </c:pt>
                <c:pt idx="10">
                  <c:v>42825</c:v>
                </c:pt>
                <c:pt idx="11">
                  <c:v>42916</c:v>
                </c:pt>
                <c:pt idx="12">
                  <c:v>43008</c:v>
                </c:pt>
              </c:numCache>
            </c:numRef>
          </c:cat>
          <c:val>
            <c:numRef>
              <c:f>'איור 12 נתונים'!$D$3:$D$49</c:f>
              <c:numCache>
                <c:formatCode>#,##0.00</c:formatCode>
                <c:ptCount val="47"/>
                <c:pt idx="0">
                  <c:v>0.92147465431626219</c:v>
                </c:pt>
                <c:pt idx="1">
                  <c:v>0.93688326621028961</c:v>
                </c:pt>
                <c:pt idx="2">
                  <c:v>0.94025954849978599</c:v>
                </c:pt>
                <c:pt idx="3">
                  <c:v>0.95075490817836017</c:v>
                </c:pt>
                <c:pt idx="4">
                  <c:v>0.96837324469584618</c:v>
                </c:pt>
                <c:pt idx="5">
                  <c:v>0.99975677556867237</c:v>
                </c:pt>
                <c:pt idx="6">
                  <c:v>0.96895335948961858</c:v>
                </c:pt>
                <c:pt idx="7">
                  <c:v>1.0078872785572466</c:v>
                </c:pt>
                <c:pt idx="8">
                  <c:v>1.0095314055829576</c:v>
                </c:pt>
                <c:pt idx="9">
                  <c:v>1.0136279563701773</c:v>
                </c:pt>
                <c:pt idx="10">
                  <c:v>1.0415199542440905</c:v>
                </c:pt>
                <c:pt idx="11">
                  <c:v>1.0748151460553061</c:v>
                </c:pt>
                <c:pt idx="12">
                  <c:v>1.0880462003760132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73984"/>
        <c:axId val="59275520"/>
      </c:lineChart>
      <c:dateAx>
        <c:axId val="59273984"/>
        <c:scaling>
          <c:orientation val="minMax"/>
          <c:max val="43008"/>
          <c:min val="41912"/>
        </c:scaling>
        <c:delete val="0"/>
        <c:axPos val="b"/>
        <c:numFmt formatCode="mm/yyyy" sourceLinked="0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he-IL"/>
          </a:p>
        </c:txPr>
        <c:crossAx val="59275520"/>
        <c:crosses val="autoZero"/>
        <c:auto val="1"/>
        <c:lblOffset val="100"/>
        <c:baseTimeUnit val="months"/>
        <c:majorUnit val="3"/>
      </c:dateAx>
      <c:valAx>
        <c:axId val="59275520"/>
        <c:scaling>
          <c:orientation val="minMax"/>
          <c:max val="1.1500000000000001"/>
          <c:min val="0.9"/>
        </c:scaling>
        <c:delete val="0"/>
        <c:axPos val="l"/>
        <c:numFmt formatCode="#,##0.00" sourceLinked="1"/>
        <c:majorTickMark val="out"/>
        <c:minorTickMark val="none"/>
        <c:tickLblPos val="nextTo"/>
        <c:crossAx val="5927398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80"/>
            </a:pPr>
            <a:r>
              <a:rPr lang="he-IL" sz="18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13: שיעורי אבטלה, תעסוקה והשתתפות בקרב גילאי העבודה העיקריים, 64-25
</a:t>
            </a:r>
            <a:r>
              <a:rPr lang="he-IL" sz="18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נתונים חודשיים, מנוכה עונתיות, ינואר 2013 עד אוקטובר 2017</a:t>
            </a:r>
            <a:endParaRPr lang="he-IL" sz="1880" b="0" i="0" kern="1200" baseline="0">
              <a:solidFill>
                <a:srgbClr val="000000"/>
              </a:solidFill>
              <a:effectLst/>
              <a:latin typeface="David"/>
              <a:ea typeface="David"/>
              <a:cs typeface="David"/>
            </a:endParaRPr>
          </a:p>
        </c:rich>
      </c:tx>
      <c:layout>
        <c:manualLayout>
          <c:xMode val="edge"/>
          <c:yMode val="edge"/>
          <c:x val="8.7609245101635633E-2"/>
          <c:y val="1.253583933983632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162515646329803E-2"/>
          <c:y val="0.18234936933823712"/>
          <c:w val="0.88655970605088785"/>
          <c:h val="0.6220915097211593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13 נתונים'!$C$2</c:f>
              <c:strCache>
                <c:ptCount val="1"/>
                <c:pt idx="0">
                  <c:v>שיעור התעסוקה (ציר שמאלי)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</c:numCache>
            </c:numRef>
          </c:cat>
          <c:val>
            <c:numRef>
              <c:f>'איור 13 נתונים'!$C$3:$C$299</c:f>
              <c:numCache>
                <c:formatCode>0.00</c:formatCode>
                <c:ptCount val="297"/>
                <c:pt idx="0">
                  <c:v>73.781874479242575</c:v>
                </c:pt>
                <c:pt idx="1">
                  <c:v>73.624215456031209</c:v>
                </c:pt>
                <c:pt idx="2">
                  <c:v>73.559465041995622</c:v>
                </c:pt>
                <c:pt idx="3">
                  <c:v>74.090819413389454</c:v>
                </c:pt>
                <c:pt idx="4">
                  <c:v>74.292588238510547</c:v>
                </c:pt>
                <c:pt idx="5">
                  <c:v>74.169951506470369</c:v>
                </c:pt>
                <c:pt idx="6">
                  <c:v>74.10640737588497</c:v>
                </c:pt>
                <c:pt idx="7">
                  <c:v>74.843516730355688</c:v>
                </c:pt>
                <c:pt idx="8">
                  <c:v>74.150371708108736</c:v>
                </c:pt>
                <c:pt idx="9">
                  <c:v>74.039763608968485</c:v>
                </c:pt>
                <c:pt idx="10">
                  <c:v>74.094365851664094</c:v>
                </c:pt>
                <c:pt idx="11">
                  <c:v>74.103366926497287</c:v>
                </c:pt>
                <c:pt idx="12">
                  <c:v>73.839478446678143</c:v>
                </c:pt>
                <c:pt idx="13">
                  <c:v>74.619877947204813</c:v>
                </c:pt>
                <c:pt idx="14">
                  <c:v>74.083320669517832</c:v>
                </c:pt>
                <c:pt idx="15">
                  <c:v>74.247304830697828</c:v>
                </c:pt>
                <c:pt idx="16">
                  <c:v>74.029560819976339</c:v>
                </c:pt>
                <c:pt idx="17">
                  <c:v>74.360139330607296</c:v>
                </c:pt>
                <c:pt idx="18">
                  <c:v>74.693383445267358</c:v>
                </c:pt>
                <c:pt idx="19">
                  <c:v>74.516922828674012</c:v>
                </c:pt>
                <c:pt idx="20">
                  <c:v>74.669539190387766</c:v>
                </c:pt>
                <c:pt idx="21">
                  <c:v>74.842410878550965</c:v>
                </c:pt>
                <c:pt idx="22">
                  <c:v>75.029848109262815</c:v>
                </c:pt>
                <c:pt idx="23">
                  <c:v>74.93059019008021</c:v>
                </c:pt>
                <c:pt idx="24">
                  <c:v>74.917012171548166</c:v>
                </c:pt>
                <c:pt idx="25">
                  <c:v>75.918282181674215</c:v>
                </c:pt>
                <c:pt idx="26">
                  <c:v>75.806752969438136</c:v>
                </c:pt>
                <c:pt idx="27">
                  <c:v>75.301822247660638</c:v>
                </c:pt>
                <c:pt idx="28">
                  <c:v>75.469100037602146</c:v>
                </c:pt>
                <c:pt idx="29">
                  <c:v>75.193422957710325</c:v>
                </c:pt>
                <c:pt idx="30">
                  <c:v>75.116343453785618</c:v>
                </c:pt>
                <c:pt idx="31">
                  <c:v>75.065819385262813</c:v>
                </c:pt>
                <c:pt idx="32">
                  <c:v>75.523058486787633</c:v>
                </c:pt>
                <c:pt idx="33">
                  <c:v>75.275063303505661</c:v>
                </c:pt>
                <c:pt idx="34">
                  <c:v>76.082713509521554</c:v>
                </c:pt>
                <c:pt idx="35">
                  <c:v>75.803391204343356</c:v>
                </c:pt>
                <c:pt idx="36">
                  <c:v>75.806878757764622</c:v>
                </c:pt>
                <c:pt idx="37">
                  <c:v>75.833204235799485</c:v>
                </c:pt>
                <c:pt idx="38">
                  <c:v>76.053185227029758</c:v>
                </c:pt>
                <c:pt idx="39">
                  <c:v>76.303478308890234</c:v>
                </c:pt>
                <c:pt idx="40">
                  <c:v>76.247340787860367</c:v>
                </c:pt>
                <c:pt idx="41">
                  <c:v>76.602069249340104</c:v>
                </c:pt>
                <c:pt idx="42">
                  <c:v>75.837599340132755</c:v>
                </c:pt>
                <c:pt idx="43">
                  <c:v>76.595667041995071</c:v>
                </c:pt>
                <c:pt idx="44">
                  <c:v>76.403673554581502</c:v>
                </c:pt>
                <c:pt idx="45">
                  <c:v>76.344569599950091</c:v>
                </c:pt>
                <c:pt idx="46">
                  <c:v>76.313387003070801</c:v>
                </c:pt>
                <c:pt idx="47">
                  <c:v>76.041264669393129</c:v>
                </c:pt>
                <c:pt idx="48">
                  <c:v>76.195255191251192</c:v>
                </c:pt>
                <c:pt idx="49">
                  <c:v>75.932417201766086</c:v>
                </c:pt>
                <c:pt idx="50">
                  <c:v>76.363316417763684</c:v>
                </c:pt>
                <c:pt idx="51">
                  <c:v>76.962280747141307</c:v>
                </c:pt>
                <c:pt idx="52">
                  <c:v>77.009012465040101</c:v>
                </c:pt>
                <c:pt idx="53">
                  <c:v>76.806665927612201</c:v>
                </c:pt>
                <c:pt idx="54">
                  <c:v>76.771597876524808</c:v>
                </c:pt>
                <c:pt idx="55">
                  <c:v>77.067886411674209</c:v>
                </c:pt>
                <c:pt idx="56">
                  <c:v>76.855253112331852</c:v>
                </c:pt>
                <c:pt idx="57">
                  <c:v>76.874670650411076</c:v>
                </c:pt>
                <c:pt idx="58">
                  <c:v>76.858417625336031</c:v>
                </c:pt>
                <c:pt idx="59">
                  <c:v>77.132212006600867</c:v>
                </c:pt>
                <c:pt idx="60">
                  <c:v>77.082001585312838</c:v>
                </c:pt>
                <c:pt idx="61">
                  <c:v>77.101493602487636</c:v>
                </c:pt>
                <c:pt idx="62">
                  <c:v>76.881980308850842</c:v>
                </c:pt>
                <c:pt idx="63">
                  <c:v>76.846038484024291</c:v>
                </c:pt>
                <c:pt idx="64">
                  <c:v>76.955381913512682</c:v>
                </c:pt>
                <c:pt idx="65">
                  <c:v>76.639531925718643</c:v>
                </c:pt>
                <c:pt idx="66">
                  <c:v>77.022194039315153</c:v>
                </c:pt>
                <c:pt idx="67">
                  <c:v>76.641190464139299</c:v>
                </c:pt>
                <c:pt idx="68">
                  <c:v>77.236925414714435</c:v>
                </c:pt>
                <c:pt idx="69">
                  <c:v>77.1808859928272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13 נתונים'!$D$2</c:f>
              <c:strCache>
                <c:ptCount val="1"/>
                <c:pt idx="0">
                  <c:v>שיעור ההשתתפות (ציר שמאלי)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</c:numCache>
            </c:numRef>
          </c:cat>
          <c:val>
            <c:numRef>
              <c:f>'איור 13 נתונים'!$D$3:$D$299</c:f>
              <c:numCache>
                <c:formatCode>0.00</c:formatCode>
                <c:ptCount val="297"/>
                <c:pt idx="0">
                  <c:v>78.104676711040469</c:v>
                </c:pt>
                <c:pt idx="1">
                  <c:v>78.266243665279561</c:v>
                </c:pt>
                <c:pt idx="2">
                  <c:v>78.27130326157824</c:v>
                </c:pt>
                <c:pt idx="3">
                  <c:v>78.866894646849914</c:v>
                </c:pt>
                <c:pt idx="4">
                  <c:v>79.033272274926887</c:v>
                </c:pt>
                <c:pt idx="5">
                  <c:v>78.836155288637642</c:v>
                </c:pt>
                <c:pt idx="6">
                  <c:v>78.673917029504096</c:v>
                </c:pt>
                <c:pt idx="7">
                  <c:v>79.253811069564847</c:v>
                </c:pt>
                <c:pt idx="8">
                  <c:v>78.983533371765475</c:v>
                </c:pt>
                <c:pt idx="9">
                  <c:v>78.840604982303361</c:v>
                </c:pt>
                <c:pt idx="10">
                  <c:v>78.651838525908374</c:v>
                </c:pt>
                <c:pt idx="11">
                  <c:v>78.672145940010651</c:v>
                </c:pt>
                <c:pt idx="12">
                  <c:v>78.243900311798185</c:v>
                </c:pt>
                <c:pt idx="13">
                  <c:v>79.241770146604878</c:v>
                </c:pt>
                <c:pt idx="14">
                  <c:v>78.723704491674454</c:v>
                </c:pt>
                <c:pt idx="15">
                  <c:v>79.022147025010298</c:v>
                </c:pt>
                <c:pt idx="16">
                  <c:v>78.609100478572742</c:v>
                </c:pt>
                <c:pt idx="17">
                  <c:v>78.814283550766973</c:v>
                </c:pt>
                <c:pt idx="18">
                  <c:v>78.912815480058129</c:v>
                </c:pt>
                <c:pt idx="19">
                  <c:v>78.645097960116729</c:v>
                </c:pt>
                <c:pt idx="20">
                  <c:v>78.71572465573928</c:v>
                </c:pt>
                <c:pt idx="21">
                  <c:v>78.873791727208996</c:v>
                </c:pt>
                <c:pt idx="22">
                  <c:v>78.908763833193234</c:v>
                </c:pt>
                <c:pt idx="23">
                  <c:v>78.893816992801646</c:v>
                </c:pt>
                <c:pt idx="24">
                  <c:v>79.103064883817041</c:v>
                </c:pt>
                <c:pt idx="25">
                  <c:v>79.858649681801282</c:v>
                </c:pt>
                <c:pt idx="26">
                  <c:v>79.863872948084875</c:v>
                </c:pt>
                <c:pt idx="27">
                  <c:v>79.465438524099199</c:v>
                </c:pt>
                <c:pt idx="28">
                  <c:v>79.655649060740714</c:v>
                </c:pt>
                <c:pt idx="29">
                  <c:v>79.425832254717449</c:v>
                </c:pt>
                <c:pt idx="30">
                  <c:v>79.081908428143905</c:v>
                </c:pt>
                <c:pt idx="31">
                  <c:v>79.107499709231632</c:v>
                </c:pt>
                <c:pt idx="32">
                  <c:v>79.615467029260586</c:v>
                </c:pt>
                <c:pt idx="33">
                  <c:v>79.019145514890511</c:v>
                </c:pt>
                <c:pt idx="34">
                  <c:v>80.028485519860723</c:v>
                </c:pt>
                <c:pt idx="35">
                  <c:v>79.685143809065153</c:v>
                </c:pt>
                <c:pt idx="36">
                  <c:v>79.58004808889892</c:v>
                </c:pt>
                <c:pt idx="37">
                  <c:v>79.535458935168535</c:v>
                </c:pt>
                <c:pt idx="38">
                  <c:v>79.677530904608176</c:v>
                </c:pt>
                <c:pt idx="39">
                  <c:v>79.716833521357145</c:v>
                </c:pt>
                <c:pt idx="40">
                  <c:v>79.778984102365257</c:v>
                </c:pt>
                <c:pt idx="41">
                  <c:v>80.156543666823083</c:v>
                </c:pt>
                <c:pt idx="42">
                  <c:v>79.506146977572385</c:v>
                </c:pt>
                <c:pt idx="43">
                  <c:v>80.309854455982318</c:v>
                </c:pt>
                <c:pt idx="44">
                  <c:v>79.988520141932796</c:v>
                </c:pt>
                <c:pt idx="45">
                  <c:v>80.080171156580718</c:v>
                </c:pt>
                <c:pt idx="46">
                  <c:v>79.941800149389991</c:v>
                </c:pt>
                <c:pt idx="47">
                  <c:v>79.664743986552466</c:v>
                </c:pt>
                <c:pt idx="48">
                  <c:v>79.67160874468459</c:v>
                </c:pt>
                <c:pt idx="49">
                  <c:v>79.53335194548707</c:v>
                </c:pt>
                <c:pt idx="50">
                  <c:v>79.86201863731759</c:v>
                </c:pt>
                <c:pt idx="51">
                  <c:v>80.379779582966833</c:v>
                </c:pt>
                <c:pt idx="52">
                  <c:v>80.181648993387753</c:v>
                </c:pt>
                <c:pt idx="53">
                  <c:v>79.856554682726482</c:v>
                </c:pt>
                <c:pt idx="54">
                  <c:v>79.972235433242929</c:v>
                </c:pt>
                <c:pt idx="55">
                  <c:v>80.355239604387592</c:v>
                </c:pt>
                <c:pt idx="56">
                  <c:v>80.266415092399555</c:v>
                </c:pt>
                <c:pt idx="57">
                  <c:v>80.010846153452619</c:v>
                </c:pt>
                <c:pt idx="58">
                  <c:v>79.938802340272318</c:v>
                </c:pt>
                <c:pt idx="59">
                  <c:v>80.161024158748702</c:v>
                </c:pt>
                <c:pt idx="60">
                  <c:v>80.078754250939681</c:v>
                </c:pt>
                <c:pt idx="61">
                  <c:v>80.098893816587648</c:v>
                </c:pt>
                <c:pt idx="62">
                  <c:v>79.886534205103416</c:v>
                </c:pt>
                <c:pt idx="63">
                  <c:v>79.924252052566032</c:v>
                </c:pt>
                <c:pt idx="64">
                  <c:v>80.078393443457458</c:v>
                </c:pt>
                <c:pt idx="65">
                  <c:v>79.760875095395576</c:v>
                </c:pt>
                <c:pt idx="66">
                  <c:v>80.012682308180089</c:v>
                </c:pt>
                <c:pt idx="67">
                  <c:v>79.495874879789426</c:v>
                </c:pt>
                <c:pt idx="68">
                  <c:v>80.093706470811696</c:v>
                </c:pt>
                <c:pt idx="69">
                  <c:v>80.105571551245134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48480"/>
        <c:axId val="59350016"/>
      </c:lineChart>
      <c:lineChart>
        <c:grouping val="standard"/>
        <c:varyColors val="0"/>
        <c:ser>
          <c:idx val="1"/>
          <c:order val="0"/>
          <c:tx>
            <c:strRef>
              <c:f>'איור 13 נתונים'!$B$2</c:f>
              <c:strCache>
                <c:ptCount val="1"/>
                <c:pt idx="0">
                  <c:v>שיעור האבטלה (ציר ימני)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13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</c:numCache>
            </c:numRef>
          </c:cat>
          <c:val>
            <c:numRef>
              <c:f>'איור 13 נתונים'!$B$3:$B$299</c:f>
              <c:numCache>
                <c:formatCode>0.00</c:formatCode>
                <c:ptCount val="297"/>
                <c:pt idx="0">
                  <c:v>5.5362054453440583</c:v>
                </c:pt>
                <c:pt idx="1">
                  <c:v>5.9328013705122213</c:v>
                </c:pt>
                <c:pt idx="2">
                  <c:v>6.0063522678434786</c:v>
                </c:pt>
                <c:pt idx="3">
                  <c:v>6.0733823478169979</c:v>
                </c:pt>
                <c:pt idx="4">
                  <c:v>6.0040419140954837</c:v>
                </c:pt>
                <c:pt idx="5">
                  <c:v>5.9104027240450963</c:v>
                </c:pt>
                <c:pt idx="6">
                  <c:v>5.8328498836225879</c:v>
                </c:pt>
                <c:pt idx="7">
                  <c:v>5.5717247083496266</c:v>
                </c:pt>
                <c:pt idx="8">
                  <c:v>6.1306107737946718</c:v>
                </c:pt>
                <c:pt idx="9">
                  <c:v>6.0839180155792496</c:v>
                </c:pt>
                <c:pt idx="10">
                  <c:v>5.8041045294232001</c:v>
                </c:pt>
                <c:pt idx="11">
                  <c:v>5.7904817019400356</c:v>
                </c:pt>
                <c:pt idx="12">
                  <c:v>5.587983931518651</c:v>
                </c:pt>
                <c:pt idx="13">
                  <c:v>5.8326864020775089</c:v>
                </c:pt>
                <c:pt idx="14">
                  <c:v>5.8860380423932428</c:v>
                </c:pt>
                <c:pt idx="15">
                  <c:v>6.0206755471630986</c:v>
                </c:pt>
                <c:pt idx="16">
                  <c:v>5.8193219404630652</c:v>
                </c:pt>
                <c:pt idx="17">
                  <c:v>5.6552268786375262</c:v>
                </c:pt>
                <c:pt idx="18">
                  <c:v>5.3584512877402748</c:v>
                </c:pt>
                <c:pt idx="19">
                  <c:v>5.272540540169202</c:v>
                </c:pt>
                <c:pt idx="20">
                  <c:v>5.1401805530970446</c:v>
                </c:pt>
                <c:pt idx="21">
                  <c:v>5.121804839457675</c:v>
                </c:pt>
                <c:pt idx="22">
                  <c:v>4.9267280949304686</c:v>
                </c:pt>
                <c:pt idx="23">
                  <c:v>5.0172817482439509</c:v>
                </c:pt>
                <c:pt idx="24">
                  <c:v>5.2558153539395196</c:v>
                </c:pt>
                <c:pt idx="25">
                  <c:v>4.931352757439714</c:v>
                </c:pt>
                <c:pt idx="26">
                  <c:v>5.0845643331192463</c:v>
                </c:pt>
                <c:pt idx="27">
                  <c:v>5.2330444674942287</c:v>
                </c:pt>
                <c:pt idx="28">
                  <c:v>5.2372681348695984</c:v>
                </c:pt>
                <c:pt idx="29">
                  <c:v>5.3440191435532549</c:v>
                </c:pt>
                <c:pt idx="30">
                  <c:v>5.0201272388632621</c:v>
                </c:pt>
                <c:pt idx="31">
                  <c:v>5.1280676234590663</c:v>
                </c:pt>
                <c:pt idx="32">
                  <c:v>5.1532140132777693</c:v>
                </c:pt>
                <c:pt idx="33">
                  <c:v>4.7376908514822391</c:v>
                </c:pt>
                <c:pt idx="34">
                  <c:v>4.9485463645054262</c:v>
                </c:pt>
                <c:pt idx="35">
                  <c:v>4.8309969867679809</c:v>
                </c:pt>
                <c:pt idx="36">
                  <c:v>4.7309692733573119</c:v>
                </c:pt>
                <c:pt idx="37">
                  <c:v>4.6512855361513745</c:v>
                </c:pt>
                <c:pt idx="38">
                  <c:v>4.5537310413218757</c:v>
                </c:pt>
                <c:pt idx="39">
                  <c:v>4.2716464117511439</c:v>
                </c:pt>
                <c:pt idx="40">
                  <c:v>4.423442934960951</c:v>
                </c:pt>
                <c:pt idx="41">
                  <c:v>4.4416493062379621</c:v>
                </c:pt>
                <c:pt idx="42">
                  <c:v>4.6080675718345434</c:v>
                </c:pt>
                <c:pt idx="43">
                  <c:v>4.658628761229747</c:v>
                </c:pt>
                <c:pt idx="44">
                  <c:v>4.4799332248672155</c:v>
                </c:pt>
                <c:pt idx="45">
                  <c:v>4.6723346380730195</c:v>
                </c:pt>
                <c:pt idx="46">
                  <c:v>4.552120149959844</c:v>
                </c:pt>
                <c:pt idx="47">
                  <c:v>4.5154814200366014</c:v>
                </c:pt>
                <c:pt idx="48">
                  <c:v>4.3646834385775621</c:v>
                </c:pt>
                <c:pt idx="49">
                  <c:v>4.5250485638736757</c:v>
                </c:pt>
                <c:pt idx="50">
                  <c:v>4.3904086457277938</c:v>
                </c:pt>
                <c:pt idx="51">
                  <c:v>4.264667872835358</c:v>
                </c:pt>
                <c:pt idx="52">
                  <c:v>3.9597041868048688</c:v>
                </c:pt>
                <c:pt idx="53">
                  <c:v>3.8203190596137699</c:v>
                </c:pt>
                <c:pt idx="54">
                  <c:v>4.0022116639556637</c:v>
                </c:pt>
                <c:pt idx="55">
                  <c:v>4.1077646379230117</c:v>
                </c:pt>
                <c:pt idx="56">
                  <c:v>4.2648925742017392</c:v>
                </c:pt>
                <c:pt idx="57">
                  <c:v>3.9285050532238732</c:v>
                </c:pt>
                <c:pt idx="58">
                  <c:v>3.8482841199051059</c:v>
                </c:pt>
                <c:pt idx="59">
                  <c:v>3.771321366354198</c:v>
                </c:pt>
                <c:pt idx="60">
                  <c:v>3.7417789413192009</c:v>
                </c:pt>
                <c:pt idx="61">
                  <c:v>3.7423625254582484</c:v>
                </c:pt>
                <c:pt idx="62">
                  <c:v>3.7611959328084659</c:v>
                </c:pt>
                <c:pt idx="63">
                  <c:v>3.847375778370822</c:v>
                </c:pt>
                <c:pt idx="64">
                  <c:v>3.8872168541105658</c:v>
                </c:pt>
                <c:pt idx="65">
                  <c:v>3.9107569721115536</c:v>
                </c:pt>
                <c:pt idx="66">
                  <c:v>3.7480114540248168</c:v>
                </c:pt>
                <c:pt idx="67">
                  <c:v>3.6013025988123366</c:v>
                </c:pt>
                <c:pt idx="68">
                  <c:v>3.578560334717424</c:v>
                </c:pt>
                <c:pt idx="69">
                  <c:v>3.6488530375598689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54112"/>
        <c:axId val="59352192"/>
      </c:lineChart>
      <c:dateAx>
        <c:axId val="59348480"/>
        <c:scaling>
          <c:orientation val="minMax"/>
          <c:max val="43039"/>
          <c:min val="41305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59350016"/>
        <c:crosses val="autoZero"/>
        <c:auto val="0"/>
        <c:lblOffset val="100"/>
        <c:baseTimeUnit val="months"/>
        <c:majorUnit val="3"/>
        <c:majorTimeUnit val="months"/>
      </c:dateAx>
      <c:valAx>
        <c:axId val="59350016"/>
        <c:scaling>
          <c:orientation val="minMax"/>
          <c:max val="84"/>
          <c:min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1.6371290333846447E-2"/>
              <c:y val="0.108090078081932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59348480"/>
        <c:crosses val="autoZero"/>
        <c:crossBetween val="between"/>
        <c:majorUnit val="2"/>
      </c:valAx>
      <c:valAx>
        <c:axId val="59352192"/>
        <c:scaling>
          <c:orientation val="minMax"/>
          <c:max val="6.2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defRPr>
                </a:pPr>
                <a:r>
                  <a:rPr lang="he-IL" sz="1400" b="1">
                    <a:solidFill>
                      <a:srgbClr val="70AD47"/>
                    </a:solidFill>
                    <a:latin typeface="David" panose="020E0502060401010101" pitchFamily="34" charset="-79"/>
                    <a:cs typeface="David" panose="020E0502060401010101" pitchFamily="34" charset="-79"/>
                  </a:rPr>
                  <a:t>%</a:t>
                </a:r>
                <a:endParaRPr lang="en-US" sz="1400" b="1">
                  <a:solidFill>
                    <a:srgbClr val="70AD47"/>
                  </a:solidFill>
                  <a:latin typeface="David" panose="020E0502060401010101" pitchFamily="34" charset="-79"/>
                  <a:cs typeface="David" panose="020E0502060401010101" pitchFamily="34" charset="-79"/>
                </a:endParaRPr>
              </a:p>
            </c:rich>
          </c:tx>
          <c:layout>
            <c:manualLayout>
              <c:xMode val="edge"/>
              <c:yMode val="edge"/>
              <c:x val="0.9491887157912835"/>
              <c:y val="0.1101773093410345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solidFill>
                  <a:srgbClr val="70AD47"/>
                </a:solidFill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59354112"/>
        <c:crosses val="max"/>
        <c:crossBetween val="between"/>
        <c:majorUnit val="0.4"/>
      </c:valAx>
      <c:dateAx>
        <c:axId val="59354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935219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5.3579175798166852E-2"/>
          <c:y val="0.91087356449536339"/>
          <c:w val="0.90684514796942195"/>
          <c:h val="5.8953889273323422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 b="1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איור 14: השכר הנומינלי למשרת שכיר 
</a:t>
            </a:r>
            <a:r>
              <a:rPr lang="he-IL" sz="2000" b="0" i="0" kern="1200" baseline="0">
                <a:solidFill>
                  <a:srgbClr val="000000"/>
                </a:solidFill>
                <a:effectLst/>
                <a:latin typeface="David"/>
                <a:ea typeface="David"/>
                <a:cs typeface="David"/>
              </a:rPr>
              <a:t>מנוכה עונתיות, ממוצע נע 6 חודשים, שיעור שינוי לעומת התקופה המקבילה, ינואר 2013 עד אוגוסט 2017</a:t>
            </a:r>
          </a:p>
        </c:rich>
      </c:tx>
      <c:layout>
        <c:manualLayout>
          <c:xMode val="edge"/>
          <c:yMode val="edge"/>
          <c:x val="0.1407837479885127"/>
          <c:y val="1.4625757987148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366881852153333E-2"/>
          <c:y val="0.18169801639956915"/>
          <c:w val="0.89473083008943233"/>
          <c:h val="0.65405024393594924"/>
        </c:manualLayout>
      </c:layout>
      <c:lineChart>
        <c:grouping val="standard"/>
        <c:varyColors val="0"/>
        <c:ser>
          <c:idx val="0"/>
          <c:order val="1"/>
          <c:tx>
            <c:strRef>
              <c:f>'איור 14 נתונים'!$C$2</c:f>
              <c:strCache>
                <c:ptCount val="1"/>
                <c:pt idx="0">
                  <c:v>ענפי הסקטור עסקי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</c:numCache>
            </c:numRef>
          </c:cat>
          <c:val>
            <c:numRef>
              <c:f>'איור 14 נתונים'!$C$3:$C$299</c:f>
              <c:numCache>
                <c:formatCode>0.0</c:formatCode>
                <c:ptCount val="297"/>
                <c:pt idx="0">
                  <c:v>0</c:v>
                </c:pt>
                <c:pt idx="14">
                  <c:v>2.3691474992488359</c:v>
                </c:pt>
                <c:pt idx="15">
                  <c:v>2.004174657865021</c:v>
                </c:pt>
                <c:pt idx="16">
                  <c:v>2.1091929289816402</c:v>
                </c:pt>
                <c:pt idx="17">
                  <c:v>2.0525798303193676</c:v>
                </c:pt>
                <c:pt idx="18">
                  <c:v>2.1732740769593306</c:v>
                </c:pt>
                <c:pt idx="19">
                  <c:v>2.2416179763856903</c:v>
                </c:pt>
                <c:pt idx="20">
                  <c:v>2.6586350253545277</c:v>
                </c:pt>
                <c:pt idx="21">
                  <c:v>2.8588966416370987</c:v>
                </c:pt>
                <c:pt idx="22">
                  <c:v>2.4828941977840913</c:v>
                </c:pt>
                <c:pt idx="23">
                  <c:v>2.8246254428018203</c:v>
                </c:pt>
                <c:pt idx="24">
                  <c:v>2.900965568253322</c:v>
                </c:pt>
                <c:pt idx="25">
                  <c:v>2.9263793814620742</c:v>
                </c:pt>
                <c:pt idx="26">
                  <c:v>3.2232210154387264</c:v>
                </c:pt>
                <c:pt idx="27">
                  <c:v>3.3375401543831451</c:v>
                </c:pt>
                <c:pt idx="28">
                  <c:v>3.0473250298534316</c:v>
                </c:pt>
                <c:pt idx="29">
                  <c:v>2.7518023518100065</c:v>
                </c:pt>
                <c:pt idx="30">
                  <c:v>2.5681785080623021</c:v>
                </c:pt>
                <c:pt idx="31">
                  <c:v>2.4456179547921897</c:v>
                </c:pt>
                <c:pt idx="32">
                  <c:v>2.2113250676114138</c:v>
                </c:pt>
                <c:pt idx="33">
                  <c:v>2.0985452476639965</c:v>
                </c:pt>
                <c:pt idx="34">
                  <c:v>2.0908341952036613</c:v>
                </c:pt>
                <c:pt idx="35">
                  <c:v>1.6808564023934824</c:v>
                </c:pt>
                <c:pt idx="36">
                  <c:v>1.538691266688641</c:v>
                </c:pt>
                <c:pt idx="37">
                  <c:v>1.2679097977442044</c:v>
                </c:pt>
                <c:pt idx="38">
                  <c:v>1.3410667741739379</c:v>
                </c:pt>
                <c:pt idx="39">
                  <c:v>1.0995033806019183</c:v>
                </c:pt>
                <c:pt idx="40">
                  <c:v>1.1615245067311264</c:v>
                </c:pt>
                <c:pt idx="41">
                  <c:v>1.3303024070083325</c:v>
                </c:pt>
                <c:pt idx="42">
                  <c:v>1.3932347582504168</c:v>
                </c:pt>
                <c:pt idx="43">
                  <c:v>1.3980007363825875</c:v>
                </c:pt>
                <c:pt idx="44">
                  <c:v>1.4829429964407392</c:v>
                </c:pt>
                <c:pt idx="45">
                  <c:v>1.4168320731068551</c:v>
                </c:pt>
                <c:pt idx="46">
                  <c:v>1.6417463643668473</c:v>
                </c:pt>
                <c:pt idx="47">
                  <c:v>1.5737927325247147</c:v>
                </c:pt>
                <c:pt idx="48">
                  <c:v>1.5538053064168222</c:v>
                </c:pt>
                <c:pt idx="49">
                  <c:v>1.8618256571136138</c:v>
                </c:pt>
                <c:pt idx="50">
                  <c:v>1.7129098559921285</c:v>
                </c:pt>
                <c:pt idx="51">
                  <c:v>1.9007582942776047</c:v>
                </c:pt>
                <c:pt idx="52">
                  <c:v>1.9166037199068064</c:v>
                </c:pt>
                <c:pt idx="53">
                  <c:v>2.2004453737430429</c:v>
                </c:pt>
                <c:pt idx="54">
                  <c:v>2.1301578597104243</c:v>
                </c:pt>
                <c:pt idx="55">
                  <c:v>2.2906631365003927</c:v>
                </c:pt>
                <c:pt idx="56">
                  <c:v>2.0478738962990573</c:v>
                </c:pt>
                <c:pt idx="57">
                  <c:v>2.2308230427880549</c:v>
                </c:pt>
                <c:pt idx="58">
                  <c:v>2.4038313745605278</c:v>
                </c:pt>
                <c:pt idx="59">
                  <c:v>2.4121958259454956</c:v>
                </c:pt>
                <c:pt idx="60">
                  <c:v>2.5664834327840058</c:v>
                </c:pt>
                <c:pt idx="61">
                  <c:v>2.3862702139671566</c:v>
                </c:pt>
                <c:pt idx="62">
                  <c:v>2.7287478734472348</c:v>
                </c:pt>
                <c:pt idx="63">
                  <c:v>2.70809039117752</c:v>
                </c:pt>
                <c:pt idx="64">
                  <c:v>2.5066893642838428</c:v>
                </c:pt>
                <c:pt idx="65">
                  <c:v>2.3444944402036372</c:v>
                </c:pt>
                <c:pt idx="66">
                  <c:v>2.5047232532212194</c:v>
                </c:pt>
                <c:pt idx="67">
                  <c:v>2.4260457247871514</c:v>
                </c:pt>
                <c:pt idx="68">
                  <c:v>2.6423967075094756</c:v>
                </c:pt>
                <c:pt idx="69">
                  <c:v>2.5471081249680561</c:v>
                </c:pt>
                <c:pt idx="70">
                  <c:v>2.6343596557080629</c:v>
                </c:pt>
                <c:pt idx="71">
                  <c:v>2.6099515856896405</c:v>
                </c:pt>
                <c:pt idx="72">
                  <c:v>2.7921735379534018</c:v>
                </c:pt>
                <c:pt idx="73">
                  <c:v>3.0603909727988432</c:v>
                </c:pt>
                <c:pt idx="74">
                  <c:v>2.9201290632868249</c:v>
                </c:pt>
                <c:pt idx="75">
                  <c:v>3.0622691484745834</c:v>
                </c:pt>
                <c:pt idx="76">
                  <c:v>3.2590009707391898</c:v>
                </c:pt>
                <c:pt idx="77">
                  <c:v>3.5052478957741107</c:v>
                </c:pt>
                <c:pt idx="78">
                  <c:v>3.3148669548886289</c:v>
                </c:pt>
                <c:pt idx="79">
                  <c:v>3.3255345077642273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01952"/>
        <c:axId val="59516032"/>
      </c:lineChart>
      <c:lineChart>
        <c:grouping val="standard"/>
        <c:varyColors val="0"/>
        <c:ser>
          <c:idx val="1"/>
          <c:order val="0"/>
          <c:tx>
            <c:strRef>
              <c:f>'איור 14 נתונים'!$B$2</c:f>
              <c:strCache>
                <c:ptCount val="1"/>
                <c:pt idx="0">
                  <c:v>סך הכל</c:v>
                </c:pt>
              </c:strCache>
            </c:strRef>
          </c:tx>
          <c:spPr>
            <a:ln w="38100" cmpd="sng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</c:numCache>
            </c:numRef>
          </c:cat>
          <c:val>
            <c:numRef>
              <c:f>'איור 14 נתונים'!$B$3:$B$299</c:f>
              <c:numCache>
                <c:formatCode>0.0</c:formatCode>
                <c:ptCount val="297"/>
                <c:pt idx="0">
                  <c:v>0</c:v>
                </c:pt>
                <c:pt idx="14">
                  <c:v>2.6426855985576259</c:v>
                </c:pt>
                <c:pt idx="15">
                  <c:v>2.0280127160102301</c:v>
                </c:pt>
                <c:pt idx="16">
                  <c:v>2.0521029369254373</c:v>
                </c:pt>
                <c:pt idx="17">
                  <c:v>1.9633846056907212</c:v>
                </c:pt>
                <c:pt idx="18">
                  <c:v>2.0735063620744842</c:v>
                </c:pt>
                <c:pt idx="19">
                  <c:v>2.0762456602724022</c:v>
                </c:pt>
                <c:pt idx="20">
                  <c:v>2.3020847832323943</c:v>
                </c:pt>
                <c:pt idx="21">
                  <c:v>2.3822762701492417</c:v>
                </c:pt>
                <c:pt idx="22">
                  <c:v>2.3082326206672166</c:v>
                </c:pt>
                <c:pt idx="23">
                  <c:v>2.3894118949340681</c:v>
                </c:pt>
                <c:pt idx="24">
                  <c:v>2.5548010803309262</c:v>
                </c:pt>
                <c:pt idx="25">
                  <c:v>2.6242407369024612</c:v>
                </c:pt>
                <c:pt idx="26">
                  <c:v>2.9104715366420786</c:v>
                </c:pt>
                <c:pt idx="27">
                  <c:v>3.0962344085690763</c:v>
                </c:pt>
                <c:pt idx="28">
                  <c:v>3.0058349065501977</c:v>
                </c:pt>
                <c:pt idx="29">
                  <c:v>3.0342243995722162</c:v>
                </c:pt>
                <c:pt idx="30">
                  <c:v>3.1420719807160546</c:v>
                </c:pt>
                <c:pt idx="31">
                  <c:v>3.1513579065915343</c:v>
                </c:pt>
                <c:pt idx="32">
                  <c:v>3.1206788746499292</c:v>
                </c:pt>
                <c:pt idx="33">
                  <c:v>2.9575327138238849</c:v>
                </c:pt>
                <c:pt idx="34">
                  <c:v>2.7843419797436431</c:v>
                </c:pt>
                <c:pt idx="35">
                  <c:v>2.5722673709429156</c:v>
                </c:pt>
                <c:pt idx="36">
                  <c:v>2.2952590734480305</c:v>
                </c:pt>
                <c:pt idx="37">
                  <c:v>1.9561708532082056</c:v>
                </c:pt>
                <c:pt idx="38">
                  <c:v>1.5408922482856191</c:v>
                </c:pt>
                <c:pt idx="39">
                  <c:v>1.446210418791738</c:v>
                </c:pt>
                <c:pt idx="40">
                  <c:v>1.4760921329086241</c:v>
                </c:pt>
                <c:pt idx="41">
                  <c:v>1.4061166884166365</c:v>
                </c:pt>
                <c:pt idx="42">
                  <c:v>1.2847164779159259</c:v>
                </c:pt>
                <c:pt idx="43">
                  <c:v>1.3362782167716247</c:v>
                </c:pt>
                <c:pt idx="44">
                  <c:v>1.095666999033007</c:v>
                </c:pt>
                <c:pt idx="45">
                  <c:v>1.1295451054296413</c:v>
                </c:pt>
                <c:pt idx="46">
                  <c:v>1.1137082991131475</c:v>
                </c:pt>
                <c:pt idx="47">
                  <c:v>1.0644229992286869</c:v>
                </c:pt>
                <c:pt idx="48">
                  <c:v>1.1237162281044988</c:v>
                </c:pt>
                <c:pt idx="49">
                  <c:v>1.236677916219131</c:v>
                </c:pt>
                <c:pt idx="50">
                  <c:v>1.566241473916774</c:v>
                </c:pt>
                <c:pt idx="51">
                  <c:v>1.711151661816146</c:v>
                </c:pt>
                <c:pt idx="52">
                  <c:v>1.8433127386893844</c:v>
                </c:pt>
                <c:pt idx="53">
                  <c:v>1.9787080931916501</c:v>
                </c:pt>
                <c:pt idx="54">
                  <c:v>1.8758439332293042</c:v>
                </c:pt>
                <c:pt idx="55">
                  <c:v>2.0003198445940118</c:v>
                </c:pt>
                <c:pt idx="56">
                  <c:v>2.3149351392635964</c:v>
                </c:pt>
                <c:pt idx="57">
                  <c:v>2.2920257039557246</c:v>
                </c:pt>
                <c:pt idx="58">
                  <c:v>2.4965958963604873</c:v>
                </c:pt>
                <c:pt idx="59">
                  <c:v>2.6139540367236425</c:v>
                </c:pt>
                <c:pt idx="60">
                  <c:v>2.769264328604315</c:v>
                </c:pt>
                <c:pt idx="61">
                  <c:v>2.7962766921366233</c:v>
                </c:pt>
                <c:pt idx="62">
                  <c:v>2.7381705029585923</c:v>
                </c:pt>
                <c:pt idx="63">
                  <c:v>2.6333896021458969</c:v>
                </c:pt>
                <c:pt idx="64">
                  <c:v>2.3708185066775966</c:v>
                </c:pt>
                <c:pt idx="65">
                  <c:v>2.1873229782925829</c:v>
                </c:pt>
                <c:pt idx="66">
                  <c:v>2.4203249867434273</c:v>
                </c:pt>
                <c:pt idx="67">
                  <c:v>2.2492952701674396</c:v>
                </c:pt>
                <c:pt idx="68">
                  <c:v>1.6321632284231669</c:v>
                </c:pt>
                <c:pt idx="69">
                  <c:v>1.9305527097717601</c:v>
                </c:pt>
                <c:pt idx="70">
                  <c:v>2.1531252770758291</c:v>
                </c:pt>
                <c:pt idx="71">
                  <c:v>2.2703271076466525</c:v>
                </c:pt>
                <c:pt idx="72">
                  <c:v>2.212740769323962</c:v>
                </c:pt>
                <c:pt idx="73">
                  <c:v>2.5060136466870997</c:v>
                </c:pt>
                <c:pt idx="74">
                  <c:v>3.0005684765168184</c:v>
                </c:pt>
                <c:pt idx="75">
                  <c:v>3.0134687485495526</c:v>
                </c:pt>
                <c:pt idx="76">
                  <c:v>3.325286891387691</c:v>
                </c:pt>
                <c:pt idx="77">
                  <c:v>3.6054208095409379</c:v>
                </c:pt>
                <c:pt idx="78">
                  <c:v>3.5651011766290486</c:v>
                </c:pt>
                <c:pt idx="79">
                  <c:v>3.5162751591042873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14 נתונים'!$D$2</c:f>
              <c:strCache>
                <c:ptCount val="1"/>
                <c:pt idx="0">
                  <c:v>ענפי השירותים ציבוריים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14 נתונים'!$A$3:$A$299</c:f>
              <c:numCache>
                <c:formatCode>m/d/yyyy</c:formatCode>
                <c:ptCount val="297"/>
                <c:pt idx="0">
                  <c:v>40574</c:v>
                </c:pt>
                <c:pt idx="1">
                  <c:v>40602</c:v>
                </c:pt>
                <c:pt idx="2">
                  <c:v>40633</c:v>
                </c:pt>
                <c:pt idx="3">
                  <c:v>40663</c:v>
                </c:pt>
                <c:pt idx="4">
                  <c:v>40694</c:v>
                </c:pt>
                <c:pt idx="5">
                  <c:v>40724</c:v>
                </c:pt>
                <c:pt idx="6">
                  <c:v>40755</c:v>
                </c:pt>
                <c:pt idx="7">
                  <c:v>40786</c:v>
                </c:pt>
                <c:pt idx="8">
                  <c:v>40816</c:v>
                </c:pt>
                <c:pt idx="9">
                  <c:v>40847</c:v>
                </c:pt>
                <c:pt idx="10">
                  <c:v>40877</c:v>
                </c:pt>
                <c:pt idx="11">
                  <c:v>40908</c:v>
                </c:pt>
                <c:pt idx="12">
                  <c:v>40939</c:v>
                </c:pt>
                <c:pt idx="13">
                  <c:v>40968</c:v>
                </c:pt>
                <c:pt idx="14">
                  <c:v>40999</c:v>
                </c:pt>
                <c:pt idx="15">
                  <c:v>41029</c:v>
                </c:pt>
                <c:pt idx="16">
                  <c:v>41060</c:v>
                </c:pt>
                <c:pt idx="17">
                  <c:v>41090</c:v>
                </c:pt>
                <c:pt idx="18">
                  <c:v>41121</c:v>
                </c:pt>
                <c:pt idx="19">
                  <c:v>41152</c:v>
                </c:pt>
                <c:pt idx="20">
                  <c:v>41182</c:v>
                </c:pt>
                <c:pt idx="21">
                  <c:v>41213</c:v>
                </c:pt>
                <c:pt idx="22">
                  <c:v>41243</c:v>
                </c:pt>
                <c:pt idx="23">
                  <c:v>41274</c:v>
                </c:pt>
                <c:pt idx="24">
                  <c:v>41305</c:v>
                </c:pt>
                <c:pt idx="25">
                  <c:v>41333</c:v>
                </c:pt>
                <c:pt idx="26">
                  <c:v>41364</c:v>
                </c:pt>
                <c:pt idx="27">
                  <c:v>41394</c:v>
                </c:pt>
                <c:pt idx="28">
                  <c:v>41425</c:v>
                </c:pt>
                <c:pt idx="29">
                  <c:v>41455</c:v>
                </c:pt>
                <c:pt idx="30">
                  <c:v>41486</c:v>
                </c:pt>
                <c:pt idx="31">
                  <c:v>41517</c:v>
                </c:pt>
                <c:pt idx="32">
                  <c:v>41547</c:v>
                </c:pt>
                <c:pt idx="33">
                  <c:v>41578</c:v>
                </c:pt>
                <c:pt idx="34">
                  <c:v>41608</c:v>
                </c:pt>
                <c:pt idx="35">
                  <c:v>41639</c:v>
                </c:pt>
                <c:pt idx="36">
                  <c:v>41670</c:v>
                </c:pt>
                <c:pt idx="37">
                  <c:v>41698</c:v>
                </c:pt>
                <c:pt idx="38">
                  <c:v>41729</c:v>
                </c:pt>
                <c:pt idx="39">
                  <c:v>41759</c:v>
                </c:pt>
                <c:pt idx="40">
                  <c:v>41790</c:v>
                </c:pt>
                <c:pt idx="41">
                  <c:v>41820</c:v>
                </c:pt>
                <c:pt idx="42">
                  <c:v>41851</c:v>
                </c:pt>
                <c:pt idx="43">
                  <c:v>41882</c:v>
                </c:pt>
                <c:pt idx="44">
                  <c:v>41912</c:v>
                </c:pt>
                <c:pt idx="45">
                  <c:v>41943</c:v>
                </c:pt>
                <c:pt idx="46">
                  <c:v>41973</c:v>
                </c:pt>
                <c:pt idx="47">
                  <c:v>42004</c:v>
                </c:pt>
                <c:pt idx="48">
                  <c:v>42035</c:v>
                </c:pt>
                <c:pt idx="49">
                  <c:v>42063</c:v>
                </c:pt>
                <c:pt idx="50">
                  <c:v>42094</c:v>
                </c:pt>
                <c:pt idx="51">
                  <c:v>42124</c:v>
                </c:pt>
                <c:pt idx="52">
                  <c:v>42155</c:v>
                </c:pt>
                <c:pt idx="53">
                  <c:v>42185</c:v>
                </c:pt>
                <c:pt idx="54">
                  <c:v>42216</c:v>
                </c:pt>
                <c:pt idx="55">
                  <c:v>42247</c:v>
                </c:pt>
                <c:pt idx="56">
                  <c:v>42277</c:v>
                </c:pt>
                <c:pt idx="57">
                  <c:v>42308</c:v>
                </c:pt>
                <c:pt idx="58">
                  <c:v>42338</c:v>
                </c:pt>
                <c:pt idx="59">
                  <c:v>42369</c:v>
                </c:pt>
                <c:pt idx="60">
                  <c:v>42400</c:v>
                </c:pt>
                <c:pt idx="61">
                  <c:v>42429</c:v>
                </c:pt>
                <c:pt idx="62">
                  <c:v>42460</c:v>
                </c:pt>
                <c:pt idx="63">
                  <c:v>42490</c:v>
                </c:pt>
                <c:pt idx="64">
                  <c:v>42521</c:v>
                </c:pt>
                <c:pt idx="65">
                  <c:v>42551</c:v>
                </c:pt>
                <c:pt idx="66">
                  <c:v>42582</c:v>
                </c:pt>
                <c:pt idx="67">
                  <c:v>42613</c:v>
                </c:pt>
                <c:pt idx="68">
                  <c:v>42643</c:v>
                </c:pt>
                <c:pt idx="69">
                  <c:v>42674</c:v>
                </c:pt>
                <c:pt idx="70">
                  <c:v>42704</c:v>
                </c:pt>
                <c:pt idx="71">
                  <c:v>42735</c:v>
                </c:pt>
                <c:pt idx="72">
                  <c:v>42766</c:v>
                </c:pt>
                <c:pt idx="73">
                  <c:v>42794</c:v>
                </c:pt>
                <c:pt idx="74">
                  <c:v>42825</c:v>
                </c:pt>
                <c:pt idx="75">
                  <c:v>42855</c:v>
                </c:pt>
                <c:pt idx="76">
                  <c:v>42886</c:v>
                </c:pt>
                <c:pt idx="77">
                  <c:v>42916</c:v>
                </c:pt>
                <c:pt idx="78">
                  <c:v>42947</c:v>
                </c:pt>
                <c:pt idx="79">
                  <c:v>42978</c:v>
                </c:pt>
              </c:numCache>
            </c:numRef>
          </c:cat>
          <c:val>
            <c:numRef>
              <c:f>'איור 14 נתונים'!$D$3:$D$299</c:f>
              <c:numCache>
                <c:formatCode>0.0</c:formatCode>
                <c:ptCount val="297"/>
                <c:pt idx="0">
                  <c:v>0</c:v>
                </c:pt>
                <c:pt idx="14">
                  <c:v>2.4701885624954345</c:v>
                </c:pt>
                <c:pt idx="15">
                  <c:v>1.6131050093133315</c:v>
                </c:pt>
                <c:pt idx="16">
                  <c:v>2.094828818373351</c:v>
                </c:pt>
                <c:pt idx="17">
                  <c:v>1.925721238807987</c:v>
                </c:pt>
                <c:pt idx="18">
                  <c:v>2.3119934756470562</c:v>
                </c:pt>
                <c:pt idx="19">
                  <c:v>2.409988416690001</c:v>
                </c:pt>
                <c:pt idx="20">
                  <c:v>1.9803017035001869</c:v>
                </c:pt>
                <c:pt idx="21">
                  <c:v>1.8536393399140705</c:v>
                </c:pt>
                <c:pt idx="22">
                  <c:v>1.4272366736087561</c:v>
                </c:pt>
                <c:pt idx="23">
                  <c:v>1.4725370481847966</c:v>
                </c:pt>
                <c:pt idx="24">
                  <c:v>1.7140976029080157</c:v>
                </c:pt>
                <c:pt idx="25">
                  <c:v>1.6830520086624556</c:v>
                </c:pt>
                <c:pt idx="26">
                  <c:v>2.112628932650007</c:v>
                </c:pt>
                <c:pt idx="27">
                  <c:v>2.5532267408078235</c:v>
                </c:pt>
                <c:pt idx="28">
                  <c:v>2.707082759227486</c:v>
                </c:pt>
                <c:pt idx="29">
                  <c:v>2.7822714722401276</c:v>
                </c:pt>
                <c:pt idx="30">
                  <c:v>2.9254452565576683</c:v>
                </c:pt>
                <c:pt idx="31">
                  <c:v>3.0494261977750403</c:v>
                </c:pt>
                <c:pt idx="32">
                  <c:v>3.5780164458229624</c:v>
                </c:pt>
                <c:pt idx="33">
                  <c:v>3.3306403939286966</c:v>
                </c:pt>
                <c:pt idx="34">
                  <c:v>3.529090922758038</c:v>
                </c:pt>
                <c:pt idx="35">
                  <c:v>3.4666438039613778</c:v>
                </c:pt>
                <c:pt idx="36">
                  <c:v>3.282522466223825</c:v>
                </c:pt>
                <c:pt idx="37">
                  <c:v>2.9832192359962706</c:v>
                </c:pt>
                <c:pt idx="38">
                  <c:v>2.5692429714920362</c:v>
                </c:pt>
                <c:pt idx="39">
                  <c:v>2.476084728878436</c:v>
                </c:pt>
                <c:pt idx="40">
                  <c:v>2.214443691832324</c:v>
                </c:pt>
                <c:pt idx="41">
                  <c:v>2.1973033866620639</c:v>
                </c:pt>
                <c:pt idx="42">
                  <c:v>1.8405490789176415</c:v>
                </c:pt>
                <c:pt idx="43">
                  <c:v>1.8066422360996315</c:v>
                </c:pt>
                <c:pt idx="44">
                  <c:v>1.5493829849435592</c:v>
                </c:pt>
                <c:pt idx="45">
                  <c:v>1.8613099169243696</c:v>
                </c:pt>
                <c:pt idx="46">
                  <c:v>1.6844223526164326</c:v>
                </c:pt>
                <c:pt idx="47">
                  <c:v>1.7336431019201237</c:v>
                </c:pt>
                <c:pt idx="48">
                  <c:v>1.8145478417042504</c:v>
                </c:pt>
                <c:pt idx="49">
                  <c:v>1.7235772424331941</c:v>
                </c:pt>
                <c:pt idx="50">
                  <c:v>1.7562103926725303</c:v>
                </c:pt>
                <c:pt idx="51">
                  <c:v>1.6174295496533597</c:v>
                </c:pt>
                <c:pt idx="52">
                  <c:v>1.9409833385966024</c:v>
                </c:pt>
                <c:pt idx="53">
                  <c:v>1.9385035442206044</c:v>
                </c:pt>
                <c:pt idx="54">
                  <c:v>2.1275252643289555</c:v>
                </c:pt>
                <c:pt idx="55">
                  <c:v>2.316176083135324</c:v>
                </c:pt>
                <c:pt idx="56">
                  <c:v>2.5057202956628499</c:v>
                </c:pt>
                <c:pt idx="57">
                  <c:v>2.3023874366499442</c:v>
                </c:pt>
                <c:pt idx="58">
                  <c:v>2.3024849014163573</c:v>
                </c:pt>
                <c:pt idx="59">
                  <c:v>2.1033762024073255</c:v>
                </c:pt>
                <c:pt idx="60">
                  <c:v>1.9318736230028</c:v>
                </c:pt>
                <c:pt idx="61">
                  <c:v>2.2776009058125712</c:v>
                </c:pt>
                <c:pt idx="62">
                  <c:v>2.1813080555165065</c:v>
                </c:pt>
                <c:pt idx="63">
                  <c:v>2.2803889050357684</c:v>
                </c:pt>
                <c:pt idx="64">
                  <c:v>1.9416184633949785</c:v>
                </c:pt>
                <c:pt idx="65">
                  <c:v>1.8466323865358847</c:v>
                </c:pt>
                <c:pt idx="66">
                  <c:v>1.7821555078849416</c:v>
                </c:pt>
                <c:pt idx="67">
                  <c:v>1.3679969625562061</c:v>
                </c:pt>
                <c:pt idx="68">
                  <c:v>1.0994420272500971</c:v>
                </c:pt>
                <c:pt idx="69">
                  <c:v>1.0444650643639308</c:v>
                </c:pt>
                <c:pt idx="70">
                  <c:v>1.3395622721210421</c:v>
                </c:pt>
                <c:pt idx="71">
                  <c:v>1.616721990269121</c:v>
                </c:pt>
                <c:pt idx="72">
                  <c:v>1.5832683493553157</c:v>
                </c:pt>
                <c:pt idx="73">
                  <c:v>1.9780762746085534</c:v>
                </c:pt>
                <c:pt idx="74">
                  <c:v>2.4364881182726172</c:v>
                </c:pt>
                <c:pt idx="75">
                  <c:v>2.8115395801751264</c:v>
                </c:pt>
                <c:pt idx="76">
                  <c:v>3.2759130709246298</c:v>
                </c:pt>
                <c:pt idx="77">
                  <c:v>3.5276621385786244</c:v>
                </c:pt>
                <c:pt idx="78">
                  <c:v>3.8634959766510768</c:v>
                </c:pt>
                <c:pt idx="79">
                  <c:v>3.7937659753315423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27936"/>
        <c:axId val="59517952"/>
      </c:lineChart>
      <c:dateAx>
        <c:axId val="59501952"/>
        <c:scaling>
          <c:orientation val="minMax"/>
          <c:max val="42978"/>
          <c:min val="41305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59516032"/>
        <c:crosses val="autoZero"/>
        <c:auto val="0"/>
        <c:lblOffset val="100"/>
        <c:baseTimeUnit val="months"/>
        <c:majorUnit val="4"/>
        <c:majorTimeUnit val="months"/>
      </c:dateAx>
      <c:valAx>
        <c:axId val="59516032"/>
        <c:scaling>
          <c:orientation val="minMax"/>
          <c:max val="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 b="0"/>
                </a:pPr>
                <a:r>
                  <a:rPr lang="he-IL" sz="1400" b="0"/>
                  <a:t>%</a:t>
                </a:r>
                <a:endParaRPr lang="en-US" sz="1400" b="0"/>
              </a:p>
            </c:rich>
          </c:tx>
          <c:layout>
            <c:manualLayout>
              <c:xMode val="edge"/>
              <c:yMode val="edge"/>
              <c:x val="2.3184918355582552E-2"/>
              <c:y val="0.1004673288857437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0">
                <a:latin typeface="David" panose="020E0502060401010101" pitchFamily="34" charset="-79"/>
                <a:cs typeface="David" panose="020E0502060401010101" pitchFamily="34" charset="-79"/>
              </a:defRPr>
            </a:pPr>
            <a:endParaRPr lang="he-IL"/>
          </a:p>
        </c:txPr>
        <c:crossAx val="59501952"/>
        <c:crosses val="autoZero"/>
        <c:crossBetween val="between"/>
        <c:majorUnit val="1"/>
      </c:valAx>
      <c:valAx>
        <c:axId val="59517952"/>
        <c:scaling>
          <c:orientation val="minMax"/>
          <c:max val="11"/>
          <c:min val="4"/>
        </c:scaling>
        <c:delete val="1"/>
        <c:axPos val="r"/>
        <c:numFmt formatCode="0.0" sourceLinked="1"/>
        <c:majorTickMark val="out"/>
        <c:minorTickMark val="none"/>
        <c:tickLblPos val="nextTo"/>
        <c:crossAx val="59527936"/>
        <c:crosses val="max"/>
        <c:crossBetween val="between"/>
        <c:majorUnit val="1"/>
      </c:valAx>
      <c:dateAx>
        <c:axId val="595279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9517952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6.3125906885759669E-2"/>
          <c:y val="0.92694904708359893"/>
          <c:w val="0.89586524525970979"/>
          <c:h val="5.6353592249795144E-2"/>
        </c:manualLayout>
      </c:layout>
      <c:overlay val="0"/>
      <c:spPr>
        <a:noFill/>
        <a:ln w="19050">
          <a:noFill/>
        </a:ln>
      </c:spPr>
      <c:txPr>
        <a:bodyPr/>
        <a:lstStyle/>
        <a:p>
          <a:pPr>
            <a:defRPr sz="1400" b="0">
              <a:latin typeface="David" panose="020E0502060401010101" pitchFamily="34" charset="-79"/>
              <a:cs typeface="David" panose="020E0502060401010101" pitchFamily="34" charset="-79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19050">
      <a:noFill/>
    </a:ln>
  </c:sp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/>
              <a:t>איור 15: מספר המשרות הפנויות</a:t>
            </a:r>
            <a:r>
              <a:rPr lang="he-IL" sz="2000" baseline="0"/>
              <a:t> ו</a:t>
            </a:r>
            <a:r>
              <a:rPr lang="he-IL" sz="2000"/>
              <a:t>מספר המובטלים 
</a:t>
            </a:r>
            <a:r>
              <a:rPr lang="he-IL" sz="2000" b="0"/>
              <a:t>(ינואר 2012-אוקטובר 2017, אלפים,</a:t>
            </a:r>
            <a:r>
              <a:rPr lang="he-IL" sz="2000" b="0" baseline="0"/>
              <a:t> </a:t>
            </a:r>
            <a:r>
              <a:rPr lang="he-IL" sz="2000" b="0"/>
              <a:t>מנוכה עונתיות)</a:t>
            </a:r>
          </a:p>
        </c:rich>
      </c:tx>
      <c:layout>
        <c:manualLayout>
          <c:xMode val="edge"/>
          <c:yMode val="edge"/>
          <c:x val="0.2043227298737095"/>
          <c:y val="1.25391849529780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2485352074081832E-2"/>
          <c:y val="0.14658076831305181"/>
          <c:w val="0.87438400803788985"/>
          <c:h val="0.71630439611976404"/>
        </c:manualLayout>
      </c:layout>
      <c:lineChart>
        <c:grouping val="standard"/>
        <c:varyColors val="0"/>
        <c:ser>
          <c:idx val="1"/>
          <c:order val="1"/>
          <c:tx>
            <c:strRef>
              <c:f>'איור 15 נתונים'!$C$2</c:f>
              <c:strCache>
                <c:ptCount val="1"/>
                <c:pt idx="0">
                  <c:v>בלתי מועסקים - סה"כ</c:v>
                </c:pt>
              </c:strCache>
            </c:strRef>
          </c:tx>
          <c:spPr>
            <a:ln w="31750">
              <a:prstDash val="solid"/>
            </a:ln>
          </c:spPr>
          <c:marker>
            <c:symbol val="none"/>
          </c:marker>
          <c:cat>
            <c:numRef>
              <c:f>'איור 15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</c:numCache>
            </c:numRef>
          </c:cat>
          <c:val>
            <c:numRef>
              <c:f>'איור 15 נתונים'!$C$3:$C$299</c:f>
              <c:numCache>
                <c:formatCode>#,##0.0</c:formatCode>
                <c:ptCount val="297"/>
                <c:pt idx="0">
                  <c:v>229.6</c:v>
                </c:pt>
                <c:pt idx="1">
                  <c:v>245.4</c:v>
                </c:pt>
                <c:pt idx="2">
                  <c:v>253.4</c:v>
                </c:pt>
                <c:pt idx="3">
                  <c:v>249.4</c:v>
                </c:pt>
                <c:pt idx="4">
                  <c:v>253.3</c:v>
                </c:pt>
                <c:pt idx="5">
                  <c:v>244.2</c:v>
                </c:pt>
                <c:pt idx="6">
                  <c:v>243.2</c:v>
                </c:pt>
                <c:pt idx="7">
                  <c:v>241</c:v>
                </c:pt>
                <c:pt idx="8">
                  <c:v>252.6</c:v>
                </c:pt>
                <c:pt idx="9">
                  <c:v>253</c:v>
                </c:pt>
                <c:pt idx="10">
                  <c:v>250.6</c:v>
                </c:pt>
                <c:pt idx="11">
                  <c:v>255.1</c:v>
                </c:pt>
                <c:pt idx="12">
                  <c:v>243.7</c:v>
                </c:pt>
                <c:pt idx="13">
                  <c:v>247.6</c:v>
                </c:pt>
                <c:pt idx="14">
                  <c:v>249.8</c:v>
                </c:pt>
                <c:pt idx="15">
                  <c:v>251.9</c:v>
                </c:pt>
                <c:pt idx="16">
                  <c:v>245.6</c:v>
                </c:pt>
                <c:pt idx="17">
                  <c:v>239.3</c:v>
                </c:pt>
                <c:pt idx="18">
                  <c:v>225</c:v>
                </c:pt>
                <c:pt idx="19">
                  <c:v>214.9</c:v>
                </c:pt>
                <c:pt idx="20">
                  <c:v>213.5</c:v>
                </c:pt>
                <c:pt idx="21">
                  <c:v>213.6</c:v>
                </c:pt>
                <c:pt idx="22">
                  <c:v>205.1</c:v>
                </c:pt>
                <c:pt idx="23">
                  <c:v>208.9</c:v>
                </c:pt>
                <c:pt idx="24">
                  <c:v>219.8</c:v>
                </c:pt>
                <c:pt idx="25">
                  <c:v>219.2</c:v>
                </c:pt>
                <c:pt idx="26">
                  <c:v>220.4</c:v>
                </c:pt>
                <c:pt idx="27">
                  <c:v>214.6</c:v>
                </c:pt>
                <c:pt idx="28">
                  <c:v>226.4</c:v>
                </c:pt>
                <c:pt idx="29">
                  <c:v>243.8</c:v>
                </c:pt>
                <c:pt idx="30">
                  <c:v>230.9</c:v>
                </c:pt>
                <c:pt idx="31">
                  <c:v>232.1</c:v>
                </c:pt>
                <c:pt idx="32">
                  <c:v>234.8</c:v>
                </c:pt>
                <c:pt idx="33">
                  <c:v>207.6</c:v>
                </c:pt>
                <c:pt idx="34">
                  <c:v>220</c:v>
                </c:pt>
                <c:pt idx="35">
                  <c:v>216.2</c:v>
                </c:pt>
                <c:pt idx="36">
                  <c:v>214.5</c:v>
                </c:pt>
                <c:pt idx="37">
                  <c:v>199.9</c:v>
                </c:pt>
                <c:pt idx="38">
                  <c:v>200</c:v>
                </c:pt>
                <c:pt idx="39">
                  <c:v>190.8</c:v>
                </c:pt>
                <c:pt idx="40">
                  <c:v>194.5</c:v>
                </c:pt>
                <c:pt idx="41">
                  <c:v>206.9</c:v>
                </c:pt>
                <c:pt idx="42">
                  <c:v>206.2</c:v>
                </c:pt>
                <c:pt idx="43">
                  <c:v>206.3</c:v>
                </c:pt>
                <c:pt idx="44">
                  <c:v>200.7</c:v>
                </c:pt>
                <c:pt idx="45">
                  <c:v>201.3</c:v>
                </c:pt>
                <c:pt idx="46">
                  <c:v>208.3</c:v>
                </c:pt>
                <c:pt idx="47">
                  <c:v>205.6</c:v>
                </c:pt>
                <c:pt idx="48" formatCode="General">
                  <c:v>191.9</c:v>
                </c:pt>
                <c:pt idx="49" formatCode="General">
                  <c:v>205.7</c:v>
                </c:pt>
                <c:pt idx="50" formatCode="General">
                  <c:v>204.4</c:v>
                </c:pt>
                <c:pt idx="51" formatCode="General">
                  <c:v>188.2</c:v>
                </c:pt>
                <c:pt idx="52" formatCode="General">
                  <c:v>186.1</c:v>
                </c:pt>
                <c:pt idx="53" formatCode="General">
                  <c:v>182.1</c:v>
                </c:pt>
                <c:pt idx="54" formatCode="General">
                  <c:v>185.6</c:v>
                </c:pt>
                <c:pt idx="55" formatCode="General">
                  <c:v>181.1</c:v>
                </c:pt>
                <c:pt idx="56" formatCode="General">
                  <c:v>195.9</c:v>
                </c:pt>
                <c:pt idx="57" formatCode="General">
                  <c:v>177.8</c:v>
                </c:pt>
                <c:pt idx="58" formatCode="General">
                  <c:v>177.7</c:v>
                </c:pt>
                <c:pt idx="59" formatCode="General">
                  <c:v>169.9</c:v>
                </c:pt>
                <c:pt idx="60" formatCode="General">
                  <c:v>170.6</c:v>
                </c:pt>
                <c:pt idx="61" formatCode="General">
                  <c:v>169.4</c:v>
                </c:pt>
                <c:pt idx="62" formatCode="General">
                  <c:v>170.1</c:v>
                </c:pt>
                <c:pt idx="63" formatCode="General">
                  <c:v>173.9</c:v>
                </c:pt>
                <c:pt idx="64" formatCode="General">
                  <c:v>177</c:v>
                </c:pt>
                <c:pt idx="65" formatCode="General">
                  <c:v>173.6</c:v>
                </c:pt>
                <c:pt idx="66" formatCode="General">
                  <c:v>163.5</c:v>
                </c:pt>
                <c:pt idx="67" formatCode="General">
                  <c:v>165</c:v>
                </c:pt>
                <c:pt idx="68" formatCode="General">
                  <c:v>163.80000000000001</c:v>
                </c:pt>
                <c:pt idx="69" formatCode="General">
                  <c:v>166.8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72928"/>
        <c:axId val="59774464"/>
      </c:lineChart>
      <c:lineChart>
        <c:grouping val="standard"/>
        <c:varyColors val="0"/>
        <c:ser>
          <c:idx val="0"/>
          <c:order val="0"/>
          <c:tx>
            <c:strRef>
              <c:f>'איור 15 נתונים'!$B$2</c:f>
              <c:strCache>
                <c:ptCount val="1"/>
                <c:pt idx="0">
                  <c:v>משרות פנויות</c:v>
                </c:pt>
              </c:strCache>
            </c:strRef>
          </c:tx>
          <c:spPr>
            <a:ln w="31750">
              <a:prstDash val="solid"/>
            </a:ln>
          </c:spPr>
          <c:marker>
            <c:symbol val="none"/>
          </c:marker>
          <c:cat>
            <c:numRef>
              <c:f>'איור 15 נתונים'!$A$3:$A$299</c:f>
              <c:numCache>
                <c:formatCode>m/d/yyyy</c:formatCode>
                <c:ptCount val="297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</c:numCache>
            </c:numRef>
          </c:cat>
          <c:val>
            <c:numRef>
              <c:f>'איור 15 נתונים'!$B$3:$B$299</c:f>
              <c:numCache>
                <c:formatCode>#,##0.0</c:formatCode>
                <c:ptCount val="297"/>
                <c:pt idx="0">
                  <c:v>62.358599999999996</c:v>
                </c:pt>
                <c:pt idx="1">
                  <c:v>62.628900000000002</c:v>
                </c:pt>
                <c:pt idx="2">
                  <c:v>64.9251</c:v>
                </c:pt>
                <c:pt idx="3">
                  <c:v>64.62</c:v>
                </c:pt>
                <c:pt idx="4">
                  <c:v>61.154900000000005</c:v>
                </c:pt>
                <c:pt idx="5">
                  <c:v>60.285899999999998</c:v>
                </c:pt>
                <c:pt idx="6">
                  <c:v>61.617599999999996</c:v>
                </c:pt>
                <c:pt idx="7">
                  <c:v>60.841999999999999</c:v>
                </c:pt>
                <c:pt idx="8">
                  <c:v>62.751199999999997</c:v>
                </c:pt>
                <c:pt idx="9">
                  <c:v>62.314599999999999</c:v>
                </c:pt>
                <c:pt idx="10">
                  <c:v>61.590300000000006</c:v>
                </c:pt>
                <c:pt idx="11">
                  <c:v>61.529199999999996</c:v>
                </c:pt>
                <c:pt idx="12">
                  <c:v>62.808399999999999</c:v>
                </c:pt>
                <c:pt idx="13">
                  <c:v>62.485199999999999</c:v>
                </c:pt>
                <c:pt idx="14">
                  <c:v>62.9253</c:v>
                </c:pt>
                <c:pt idx="15">
                  <c:v>60.903400000000005</c:v>
                </c:pt>
                <c:pt idx="16">
                  <c:v>61.329099999999997</c:v>
                </c:pt>
                <c:pt idx="17">
                  <c:v>61.805699999999995</c:v>
                </c:pt>
                <c:pt idx="18">
                  <c:v>60.947400000000002</c:v>
                </c:pt>
                <c:pt idx="19">
                  <c:v>62.5002</c:v>
                </c:pt>
                <c:pt idx="20">
                  <c:v>60.286300000000004</c:v>
                </c:pt>
                <c:pt idx="21">
                  <c:v>61.286499999999997</c:v>
                </c:pt>
                <c:pt idx="22">
                  <c:v>62.093000000000004</c:v>
                </c:pt>
                <c:pt idx="23">
                  <c:v>60.158999999999999</c:v>
                </c:pt>
                <c:pt idx="24">
                  <c:v>61.994500000000002</c:v>
                </c:pt>
                <c:pt idx="25">
                  <c:v>63.402500000000003</c:v>
                </c:pt>
                <c:pt idx="26">
                  <c:v>66.5959</c:v>
                </c:pt>
                <c:pt idx="27">
                  <c:v>63.113099999999996</c:v>
                </c:pt>
                <c:pt idx="28">
                  <c:v>65.564899999999994</c:v>
                </c:pt>
                <c:pt idx="29">
                  <c:v>66.706800000000001</c:v>
                </c:pt>
                <c:pt idx="30">
                  <c:v>63.677300000000002</c:v>
                </c:pt>
                <c:pt idx="31">
                  <c:v>64.311800000000005</c:v>
                </c:pt>
                <c:pt idx="32">
                  <c:v>67.032899999999998</c:v>
                </c:pt>
                <c:pt idx="33">
                  <c:v>68.718100000000007</c:v>
                </c:pt>
                <c:pt idx="34">
                  <c:v>73.182500000000005</c:v>
                </c:pt>
                <c:pt idx="35">
                  <c:v>71.126999999999995</c:v>
                </c:pt>
                <c:pt idx="36">
                  <c:v>73.755800000000008</c:v>
                </c:pt>
                <c:pt idx="37">
                  <c:v>74.257499999999993</c:v>
                </c:pt>
                <c:pt idx="38">
                  <c:v>74.3262</c:v>
                </c:pt>
                <c:pt idx="39">
                  <c:v>73.076899999999995</c:v>
                </c:pt>
                <c:pt idx="40">
                  <c:v>75.889300000000006</c:v>
                </c:pt>
                <c:pt idx="41">
                  <c:v>81.081999999999994</c:v>
                </c:pt>
                <c:pt idx="42">
                  <c:v>81.297600000000003</c:v>
                </c:pt>
                <c:pt idx="43">
                  <c:v>82.482900000000001</c:v>
                </c:pt>
                <c:pt idx="44">
                  <c:v>85.371399999999994</c:v>
                </c:pt>
                <c:pt idx="45">
                  <c:v>85.623100000000008</c:v>
                </c:pt>
                <c:pt idx="46">
                  <c:v>85.144199999999998</c:v>
                </c:pt>
                <c:pt idx="47">
                  <c:v>89.275399999999991</c:v>
                </c:pt>
                <c:pt idx="48" formatCode="General">
                  <c:v>85.724800000000002</c:v>
                </c:pt>
                <c:pt idx="49" formatCode="General">
                  <c:v>91.756699999999995</c:v>
                </c:pt>
                <c:pt idx="50" formatCode="General">
                  <c:v>91.271600000000007</c:v>
                </c:pt>
                <c:pt idx="51" formatCode="General">
                  <c:v>91.875799999999998</c:v>
                </c:pt>
                <c:pt idx="52" formatCode="General">
                  <c:v>91.440399999999997</c:v>
                </c:pt>
                <c:pt idx="53" formatCode="General">
                  <c:v>90.236199999999997</c:v>
                </c:pt>
                <c:pt idx="54" formatCode="General">
                  <c:v>94.671300000000002</c:v>
                </c:pt>
                <c:pt idx="55" formatCode="General">
                  <c:v>95.008800000000008</c:v>
                </c:pt>
                <c:pt idx="56" formatCode="General">
                  <c:v>94.950999999999993</c:v>
                </c:pt>
                <c:pt idx="57" formatCode="General">
                  <c:v>94.454999999999998</c:v>
                </c:pt>
                <c:pt idx="58" formatCode="General">
                  <c:v>98.646500000000003</c:v>
                </c:pt>
                <c:pt idx="59" formatCode="General">
                  <c:v>98.74560000000001</c:v>
                </c:pt>
                <c:pt idx="60" formatCode="General">
                  <c:v>97.227699999999999</c:v>
                </c:pt>
                <c:pt idx="61" formatCode="General">
                  <c:v>95.938100000000006</c:v>
                </c:pt>
                <c:pt idx="62" formatCode="General">
                  <c:v>99.034600000000012</c:v>
                </c:pt>
                <c:pt idx="63" formatCode="General">
                  <c:v>100.37589999999999</c:v>
                </c:pt>
                <c:pt idx="64" formatCode="General">
                  <c:v>101.42619999999999</c:v>
                </c:pt>
                <c:pt idx="65" formatCode="General">
                  <c:v>100.265</c:v>
                </c:pt>
                <c:pt idx="66" formatCode="General">
                  <c:v>101.6082</c:v>
                </c:pt>
                <c:pt idx="67" formatCode="General">
                  <c:v>102.0331</c:v>
                </c:pt>
                <c:pt idx="68" formatCode="General">
                  <c:v>103.14580000000001</c:v>
                </c:pt>
                <c:pt idx="69" formatCode="General">
                  <c:v>102.5958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81888"/>
        <c:axId val="59776000"/>
      </c:lineChart>
      <c:dateAx>
        <c:axId val="59772928"/>
        <c:scaling>
          <c:orientation val="minMax"/>
          <c:max val="43039"/>
          <c:min val="40939"/>
        </c:scaling>
        <c:delete val="0"/>
        <c:axPos val="b"/>
        <c:numFmt formatCode="mm\-yy" sourceLinked="0"/>
        <c:majorTickMark val="out"/>
        <c:minorTickMark val="none"/>
        <c:tickLblPos val="nextTo"/>
        <c:txPr>
          <a:bodyPr rot="-2700000"/>
          <a:lstStyle/>
          <a:p>
            <a:pPr>
              <a:defRPr sz="1700"/>
            </a:pPr>
            <a:endParaRPr lang="he-IL"/>
          </a:p>
        </c:txPr>
        <c:crossAx val="59774464"/>
        <c:crosses val="autoZero"/>
        <c:auto val="1"/>
        <c:lblOffset val="100"/>
        <c:baseTimeUnit val="months"/>
        <c:majorUnit val="3"/>
      </c:dateAx>
      <c:valAx>
        <c:axId val="59774464"/>
        <c:scaling>
          <c:orientation val="minMax"/>
          <c:max val="270"/>
          <c:min val="1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1700">
                <a:solidFill>
                  <a:srgbClr val="C00000"/>
                </a:solidFill>
              </a:defRPr>
            </a:pPr>
            <a:endParaRPr lang="he-IL"/>
          </a:p>
        </c:txPr>
        <c:crossAx val="59772928"/>
        <c:crosses val="autoZero"/>
        <c:crossBetween val="between"/>
      </c:valAx>
      <c:valAx>
        <c:axId val="59776000"/>
        <c:scaling>
          <c:orientation val="minMax"/>
          <c:max val="120"/>
          <c:min val="40"/>
        </c:scaling>
        <c:delete val="0"/>
        <c:axPos val="r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rgbClr val="4472C4"/>
                </a:solidFill>
              </a:defRPr>
            </a:pPr>
            <a:endParaRPr lang="he-IL"/>
          </a:p>
        </c:txPr>
        <c:crossAx val="59781888"/>
        <c:crosses val="max"/>
        <c:crossBetween val="between"/>
        <c:majorUnit val="10"/>
      </c:valAx>
      <c:dateAx>
        <c:axId val="597818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9776000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8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16: תחזיות צמיחה - ממוצע בתי השקעות
</a:t>
            </a:r>
          </a:p>
        </c:rich>
      </c:tx>
      <c:layout>
        <c:manualLayout>
          <c:xMode val="edge"/>
          <c:yMode val="edge"/>
          <c:x val="0.27642528819005097"/>
          <c:y val="1.669653362295230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0467766503598512E-2"/>
          <c:y val="0.115052123186796"/>
          <c:w val="0.9441332269494972"/>
          <c:h val="0.7761926624375714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'איור 16 נתונים'!$C$4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Lbl>
              <c:idx val="5"/>
              <c:layout>
                <c:manualLayout>
                  <c:x val="1.0007845266488592E-16"/>
                  <c:y val="-6.2695924764890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he-I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'איור 16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מתעוררות</c:v>
                </c:pt>
                <c:pt idx="5">
                  <c:v>עולם</c:v>
                </c:pt>
              </c:strCache>
            </c:strRef>
          </c:cat>
          <c:val>
            <c:numRef>
              <c:f>'איור 16 נתונים'!$C$5:$C$10</c:f>
              <c:numCache>
                <c:formatCode>0.0</c:formatCode>
                <c:ptCount val="6"/>
                <c:pt idx="0">
                  <c:v>1.5</c:v>
                </c:pt>
                <c:pt idx="1">
                  <c:v>1.8</c:v>
                </c:pt>
                <c:pt idx="2">
                  <c:v>1</c:v>
                </c:pt>
                <c:pt idx="3">
                  <c:v>6.7</c:v>
                </c:pt>
                <c:pt idx="4">
                  <c:v>4.327</c:v>
                </c:pt>
                <c:pt idx="5">
                  <c:v>3.2109999999999999</c:v>
                </c:pt>
              </c:numCache>
            </c:numRef>
          </c:val>
        </c:ser>
        <c:ser>
          <c:idx val="5"/>
          <c:order val="1"/>
          <c:tx>
            <c:strRef>
              <c:f>'איור 16 נתונים'!$D$4</c:f>
              <c:strCache>
                <c:ptCount val="1"/>
                <c:pt idx="0">
                  <c:v>תחזית  2017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16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מתעוררות</c:v>
                </c:pt>
                <c:pt idx="5">
                  <c:v>עולם</c:v>
                </c:pt>
              </c:strCache>
            </c:strRef>
          </c:cat>
          <c:val>
            <c:numRef>
              <c:f>'איור 16 נתונים'!$D$5:$D$10</c:f>
              <c:numCache>
                <c:formatCode>0.0</c:formatCode>
                <c:ptCount val="6"/>
                <c:pt idx="0">
                  <c:v>2.2000000000000002</c:v>
                </c:pt>
                <c:pt idx="1">
                  <c:v>2.2000000000000002</c:v>
                </c:pt>
                <c:pt idx="2">
                  <c:v>1.5</c:v>
                </c:pt>
                <c:pt idx="3">
                  <c:v>6.8</c:v>
                </c:pt>
                <c:pt idx="4">
                  <c:v>4.5199999999999996</c:v>
                </c:pt>
                <c:pt idx="5">
                  <c:v>3.5</c:v>
                </c:pt>
              </c:numCache>
            </c:numRef>
          </c:val>
        </c:ser>
        <c:ser>
          <c:idx val="6"/>
          <c:order val="2"/>
          <c:tx>
            <c:strRef>
              <c:f>'איור 16 נתונים'!$E$4</c:f>
              <c:strCache>
                <c:ptCount val="1"/>
                <c:pt idx="0">
                  <c:v>תחזית  2018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delete val="1"/>
          </c:dLbls>
          <c:cat>
            <c:strRef>
              <c:f>'איור 16 נתונים'!$B$5:$B$10</c:f>
              <c:strCache>
                <c:ptCount val="6"/>
                <c:pt idx="0">
                  <c:v>ארה"ב</c:v>
                </c:pt>
                <c:pt idx="1">
                  <c:v>אירופה</c:v>
                </c:pt>
                <c:pt idx="2">
                  <c:v>יפן</c:v>
                </c:pt>
                <c:pt idx="3">
                  <c:v>סין</c:v>
                </c:pt>
                <c:pt idx="4">
                  <c:v>מתעוררות</c:v>
                </c:pt>
                <c:pt idx="5">
                  <c:v>עולם</c:v>
                </c:pt>
              </c:strCache>
            </c:strRef>
          </c:cat>
          <c:val>
            <c:numRef>
              <c:f>'איור 16 נתונים'!$E$5:$E$10</c:f>
              <c:numCache>
                <c:formatCode>0.0</c:formatCode>
                <c:ptCount val="6"/>
                <c:pt idx="0">
                  <c:v>2.48</c:v>
                </c:pt>
                <c:pt idx="1">
                  <c:v>1.9</c:v>
                </c:pt>
                <c:pt idx="2">
                  <c:v>1.2</c:v>
                </c:pt>
                <c:pt idx="3">
                  <c:v>6.4</c:v>
                </c:pt>
                <c:pt idx="4">
                  <c:v>4.71</c:v>
                </c:pt>
                <c:pt idx="5">
                  <c:v>3.61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-5"/>
        <c:axId val="73207808"/>
        <c:axId val="73209344"/>
      </c:barChart>
      <c:catAx>
        <c:axId val="732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 b="0"/>
            </a:pPr>
            <a:endParaRPr lang="he-IL"/>
          </a:p>
        </c:txPr>
        <c:crossAx val="73209344"/>
        <c:crossesAt val="0"/>
        <c:auto val="0"/>
        <c:lblAlgn val="ctr"/>
        <c:lblOffset val="100"/>
        <c:noMultiLvlLbl val="0"/>
      </c:catAx>
      <c:valAx>
        <c:axId val="73209344"/>
        <c:scaling>
          <c:orientation val="minMax"/>
          <c:max val="8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732078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2072550552470604E-2"/>
          <c:y val="0.13832991879149903"/>
          <c:w val="0.36473687462557458"/>
          <c:h val="4.0353466788438278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sz="1400"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he-IL" sz="2000" b="1"/>
              <a:t>איור 17: שיעור השינוי השנתי בסחר העולמי בסחורות
</a:t>
            </a:r>
            <a:r>
              <a:rPr lang="he-IL" sz="2000" b="0"/>
              <a:t>ינואר 2013 עד ספטמבר 2017</a:t>
            </a:r>
          </a:p>
        </c:rich>
      </c:tx>
      <c:layout>
        <c:manualLayout>
          <c:xMode val="edge"/>
          <c:yMode val="edge"/>
          <c:x val="0.24106825725312872"/>
          <c:y val="2.92974575145671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023672541304687E-2"/>
          <c:y val="0.16335293417826893"/>
          <c:w val="0.90037895211921448"/>
          <c:h val="0.68723085638544523"/>
        </c:manualLayout>
      </c:layout>
      <c:lineChart>
        <c:grouping val="standard"/>
        <c:varyColors val="0"/>
        <c:ser>
          <c:idx val="0"/>
          <c:order val="0"/>
          <c:tx>
            <c:strRef>
              <c:f>'איור 17 נתונים'!$B$2</c:f>
              <c:strCache>
                <c:ptCount val="1"/>
                <c:pt idx="0">
                  <c:v>עולם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</c:numCache>
            </c:numRef>
          </c:cat>
          <c:val>
            <c:numRef>
              <c:f>'איור 17 נתונים'!$B$3:$B$250</c:f>
              <c:numCache>
                <c:formatCode>0.00</c:formatCode>
                <c:ptCount val="248"/>
                <c:pt idx="0">
                  <c:v>-5.3147856026316003</c:v>
                </c:pt>
                <c:pt idx="1">
                  <c:v>-5.3215562399984488</c:v>
                </c:pt>
                <c:pt idx="2">
                  <c:v>-4.3280910023199226</c:v>
                </c:pt>
                <c:pt idx="3">
                  <c:v>-2.5532708075090782</c:v>
                </c:pt>
                <c:pt idx="4">
                  <c:v>-0.61103117981123889</c:v>
                </c:pt>
                <c:pt idx="5">
                  <c:v>0.46464294663712824</c:v>
                </c:pt>
                <c:pt idx="6">
                  <c:v>1.8953357880041155</c:v>
                </c:pt>
                <c:pt idx="7">
                  <c:v>3.1787346218993484</c:v>
                </c:pt>
                <c:pt idx="8">
                  <c:v>4.4780822145347177</c:v>
                </c:pt>
                <c:pt idx="9">
                  <c:v>5.9956154971579911</c:v>
                </c:pt>
                <c:pt idx="10">
                  <c:v>6.2684498153603885</c:v>
                </c:pt>
                <c:pt idx="11">
                  <c:v>7.2684708114717944</c:v>
                </c:pt>
                <c:pt idx="12">
                  <c:v>7.3222234291846267</c:v>
                </c:pt>
                <c:pt idx="13">
                  <c:v>7.9113505850669563</c:v>
                </c:pt>
                <c:pt idx="14">
                  <c:v>7.2775912466467529</c:v>
                </c:pt>
                <c:pt idx="15">
                  <c:v>6.6398453791393974</c:v>
                </c:pt>
                <c:pt idx="16">
                  <c:v>5.5599610780924236</c:v>
                </c:pt>
                <c:pt idx="17">
                  <c:v>5.3384106283258292</c:v>
                </c:pt>
                <c:pt idx="18">
                  <c:v>4.4135424030547155</c:v>
                </c:pt>
                <c:pt idx="19">
                  <c:v>4.2363779128666401</c:v>
                </c:pt>
                <c:pt idx="20">
                  <c:v>3.3382199187999673</c:v>
                </c:pt>
                <c:pt idx="21">
                  <c:v>4.0509504911447669</c:v>
                </c:pt>
                <c:pt idx="22">
                  <c:v>5.1079923442487685</c:v>
                </c:pt>
                <c:pt idx="23">
                  <c:v>6.2364360267772145</c:v>
                </c:pt>
                <c:pt idx="24">
                  <c:v>7.7606423345489395</c:v>
                </c:pt>
                <c:pt idx="25">
                  <c:v>7.7337025440931129</c:v>
                </c:pt>
                <c:pt idx="26">
                  <c:v>8.8641275462515878</c:v>
                </c:pt>
                <c:pt idx="27">
                  <c:v>8.984016098900117</c:v>
                </c:pt>
                <c:pt idx="28">
                  <c:v>10.152921552190852</c:v>
                </c:pt>
                <c:pt idx="29">
                  <c:v>10.727692477147066</c:v>
                </c:pt>
                <c:pt idx="30">
                  <c:v>11.824410989796297</c:v>
                </c:pt>
                <c:pt idx="31">
                  <c:v>12.007759629715142</c:v>
                </c:pt>
                <c:pt idx="32">
                  <c:v>12.209333062618487</c:v>
                </c:pt>
                <c:pt idx="33">
                  <c:v>10.827140935433842</c:v>
                </c:pt>
                <c:pt idx="34">
                  <c:v>9.9077789567335586</c:v>
                </c:pt>
                <c:pt idx="35">
                  <c:v>9.0970340877656533</c:v>
                </c:pt>
                <c:pt idx="36">
                  <c:v>8.6912885155627109</c:v>
                </c:pt>
                <c:pt idx="37">
                  <c:v>8.7314077855480612</c:v>
                </c:pt>
                <c:pt idx="38">
                  <c:v>7.6253391287129935</c:v>
                </c:pt>
                <c:pt idx="39">
                  <c:v>6.6568128198611465</c:v>
                </c:pt>
                <c:pt idx="40">
                  <c:v>6.2952962944159863</c:v>
                </c:pt>
                <c:pt idx="41">
                  <c:v>6.66799664938722</c:v>
                </c:pt>
                <c:pt idx="42">
                  <c:v>6.6789105288061368</c:v>
                </c:pt>
                <c:pt idx="43">
                  <c:v>5.8743464391438627</c:v>
                </c:pt>
                <c:pt idx="44">
                  <c:v>5.8965834460212418</c:v>
                </c:pt>
                <c:pt idx="45">
                  <c:v>6.3584026272554439</c:v>
                </c:pt>
                <c:pt idx="46">
                  <c:v>6.9216091686697734</c:v>
                </c:pt>
                <c:pt idx="47">
                  <c:v>6.7410084908149148</c:v>
                </c:pt>
                <c:pt idx="48">
                  <c:v>7.2593997095335983</c:v>
                </c:pt>
                <c:pt idx="49">
                  <c:v>7.7842624695072526</c:v>
                </c:pt>
                <c:pt idx="50">
                  <c:v>8.8647890508332772</c:v>
                </c:pt>
                <c:pt idx="51">
                  <c:v>9.7987167002951061</c:v>
                </c:pt>
                <c:pt idx="52">
                  <c:v>9.7979476122742817</c:v>
                </c:pt>
                <c:pt idx="53">
                  <c:v>9.2484064365912602</c:v>
                </c:pt>
                <c:pt idx="54">
                  <c:v>8.6614650803683357</c:v>
                </c:pt>
                <c:pt idx="55">
                  <c:v>8.7445388152848089</c:v>
                </c:pt>
                <c:pt idx="56">
                  <c:v>8.896625221816933</c:v>
                </c:pt>
                <c:pt idx="57">
                  <c:v>8.8392762013500104</c:v>
                </c:pt>
                <c:pt idx="58">
                  <c:v>8.6821050937615709</c:v>
                </c:pt>
                <c:pt idx="59">
                  <c:v>8.694698970531789</c:v>
                </c:pt>
                <c:pt idx="60">
                  <c:v>7.8833622793953451</c:v>
                </c:pt>
                <c:pt idx="61">
                  <c:v>7.6081364304883214</c:v>
                </c:pt>
                <c:pt idx="62">
                  <c:v>6.9247762114074574</c:v>
                </c:pt>
                <c:pt idx="63">
                  <c:v>6.3859812336510169</c:v>
                </c:pt>
                <c:pt idx="64">
                  <c:v>5.7419512823001062</c:v>
                </c:pt>
                <c:pt idx="65">
                  <c:v>5.3266055087323405</c:v>
                </c:pt>
                <c:pt idx="66">
                  <c:v>5.3606576799498651</c:v>
                </c:pt>
                <c:pt idx="67">
                  <c:v>5.8560959616316133</c:v>
                </c:pt>
                <c:pt idx="68">
                  <c:v>6.163613097834264</c:v>
                </c:pt>
                <c:pt idx="69">
                  <c:v>5.9855452118069197</c:v>
                </c:pt>
                <c:pt idx="70">
                  <c:v>5.6410737246455289</c:v>
                </c:pt>
                <c:pt idx="71">
                  <c:v>5.0643734019552911</c:v>
                </c:pt>
                <c:pt idx="72">
                  <c:v>4.7883972167514832</c:v>
                </c:pt>
                <c:pt idx="73">
                  <c:v>4.991081690788346</c:v>
                </c:pt>
                <c:pt idx="74">
                  <c:v>5.1737322350214887</c:v>
                </c:pt>
                <c:pt idx="75">
                  <c:v>4.9909449473993561</c:v>
                </c:pt>
                <c:pt idx="76">
                  <c:v>4.3263367913511486</c:v>
                </c:pt>
                <c:pt idx="77">
                  <c:v>3.8885594847781091</c:v>
                </c:pt>
                <c:pt idx="78">
                  <c:v>3.4481017563502192</c:v>
                </c:pt>
                <c:pt idx="79">
                  <c:v>3.0638807457673112</c:v>
                </c:pt>
                <c:pt idx="80">
                  <c:v>2.2212235318167517</c:v>
                </c:pt>
                <c:pt idx="81">
                  <c:v>1.7260008596825971</c:v>
                </c:pt>
                <c:pt idx="82">
                  <c:v>0.14756969073079773</c:v>
                </c:pt>
                <c:pt idx="83">
                  <c:v>-2.837065038144726</c:v>
                </c:pt>
                <c:pt idx="84">
                  <c:v>-7.2856520011863601</c:v>
                </c:pt>
                <c:pt idx="85">
                  <c:v>-13.081253063532817</c:v>
                </c:pt>
                <c:pt idx="86">
                  <c:v>-16.597206222852289</c:v>
                </c:pt>
                <c:pt idx="87">
                  <c:v>-18.027046317789765</c:v>
                </c:pt>
                <c:pt idx="88">
                  <c:v>-17.670418683177402</c:v>
                </c:pt>
                <c:pt idx="89">
                  <c:v>-17.77911424628693</c:v>
                </c:pt>
                <c:pt idx="90">
                  <c:v>-17.285900395016697</c:v>
                </c:pt>
                <c:pt idx="91">
                  <c:v>-16.358690822451393</c:v>
                </c:pt>
                <c:pt idx="92">
                  <c:v>-14.993267064503456</c:v>
                </c:pt>
                <c:pt idx="93">
                  <c:v>-13.185787741593158</c:v>
                </c:pt>
                <c:pt idx="94">
                  <c:v>-10.869113767366246</c:v>
                </c:pt>
                <c:pt idx="95">
                  <c:v>-6.7712848886373189</c:v>
                </c:pt>
                <c:pt idx="96">
                  <c:v>-1.1277332318867184</c:v>
                </c:pt>
                <c:pt idx="97">
                  <c:v>5.602093249497786</c:v>
                </c:pt>
                <c:pt idx="98">
                  <c:v>10.864979323339874</c:v>
                </c:pt>
                <c:pt idx="99">
                  <c:v>13.810705922567434</c:v>
                </c:pt>
                <c:pt idx="100">
                  <c:v>14.868012512986194</c:v>
                </c:pt>
                <c:pt idx="101">
                  <c:v>16.850068358218763</c:v>
                </c:pt>
                <c:pt idx="102">
                  <c:v>17.542544590000396</c:v>
                </c:pt>
                <c:pt idx="103">
                  <c:v>17.380670941448393</c:v>
                </c:pt>
                <c:pt idx="104">
                  <c:v>16.09365559149456</c:v>
                </c:pt>
                <c:pt idx="105">
                  <c:v>13.855895977928846</c:v>
                </c:pt>
                <c:pt idx="106">
                  <c:v>12.762467885771866</c:v>
                </c:pt>
                <c:pt idx="107">
                  <c:v>11.731575182032028</c:v>
                </c:pt>
                <c:pt idx="108">
                  <c:v>10.885325668750045</c:v>
                </c:pt>
                <c:pt idx="109">
                  <c:v>10.486021795093748</c:v>
                </c:pt>
                <c:pt idx="110">
                  <c:v>9.2222427309372801</c:v>
                </c:pt>
                <c:pt idx="111">
                  <c:v>8.6099869442672894</c:v>
                </c:pt>
                <c:pt idx="112">
                  <c:v>7.1370497481211048</c:v>
                </c:pt>
                <c:pt idx="113">
                  <c:v>5.7753039872055378</c:v>
                </c:pt>
                <c:pt idx="114">
                  <c:v>4.296819650480832</c:v>
                </c:pt>
                <c:pt idx="115">
                  <c:v>3.6774876462441375</c:v>
                </c:pt>
                <c:pt idx="116">
                  <c:v>3.8736389249388603</c:v>
                </c:pt>
                <c:pt idx="117">
                  <c:v>4.2488217753616997</c:v>
                </c:pt>
                <c:pt idx="118">
                  <c:v>3.6779086878032885</c:v>
                </c:pt>
                <c:pt idx="119">
                  <c:v>2.4580219300002648</c:v>
                </c:pt>
                <c:pt idx="120">
                  <c:v>1.6323043913282875</c:v>
                </c:pt>
                <c:pt idx="121">
                  <c:v>0.74474143707659035</c:v>
                </c:pt>
                <c:pt idx="122">
                  <c:v>0.69343558988606002</c:v>
                </c:pt>
                <c:pt idx="123">
                  <c:v>0.64225666115396152</c:v>
                </c:pt>
                <c:pt idx="124">
                  <c:v>1.1032163402485473</c:v>
                </c:pt>
                <c:pt idx="125">
                  <c:v>1.7582751782794448</c:v>
                </c:pt>
                <c:pt idx="126">
                  <c:v>2.2039102365992491</c:v>
                </c:pt>
                <c:pt idx="127">
                  <c:v>2.3434033693854994</c:v>
                </c:pt>
                <c:pt idx="128">
                  <c:v>1.4253772508601603</c:v>
                </c:pt>
                <c:pt idx="129">
                  <c:v>1.3420439778395243</c:v>
                </c:pt>
                <c:pt idx="130">
                  <c:v>1.2415148375665819</c:v>
                </c:pt>
                <c:pt idx="131">
                  <c:v>1.6307919009829419</c:v>
                </c:pt>
                <c:pt idx="132">
                  <c:v>1.3799180411676382</c:v>
                </c:pt>
                <c:pt idx="133">
                  <c:v>2.1802605681559228</c:v>
                </c:pt>
                <c:pt idx="134">
                  <c:v>2.2989322466840711</c:v>
                </c:pt>
                <c:pt idx="135">
                  <c:v>2.359770437627029</c:v>
                </c:pt>
                <c:pt idx="136">
                  <c:v>2.3941448909029717</c:v>
                </c:pt>
                <c:pt idx="137">
                  <c:v>2.1481083288714675</c:v>
                </c:pt>
                <c:pt idx="138">
                  <c:v>1.7960538601147658</c:v>
                </c:pt>
                <c:pt idx="139">
                  <c:v>1.2305613149818262</c:v>
                </c:pt>
                <c:pt idx="140">
                  <c:v>1.7119779565538451</c:v>
                </c:pt>
                <c:pt idx="141">
                  <c:v>1.8202885845600481</c:v>
                </c:pt>
                <c:pt idx="142">
                  <c:v>2.2580151436728091</c:v>
                </c:pt>
                <c:pt idx="143">
                  <c:v>2.4957644039505178</c:v>
                </c:pt>
                <c:pt idx="144">
                  <c:v>2.9334640888244001</c:v>
                </c:pt>
                <c:pt idx="145">
                  <c:v>2.5764582622896715</c:v>
                </c:pt>
                <c:pt idx="146">
                  <c:v>2.4175028590866399</c:v>
                </c:pt>
                <c:pt idx="147">
                  <c:v>2.344131567412977</c:v>
                </c:pt>
                <c:pt idx="148">
                  <c:v>2.257277439555172</c:v>
                </c:pt>
                <c:pt idx="149">
                  <c:v>1.9007808406726001</c:v>
                </c:pt>
                <c:pt idx="150">
                  <c:v>2.1957966063909318</c:v>
                </c:pt>
                <c:pt idx="151">
                  <c:v>2.4880315529550279</c:v>
                </c:pt>
                <c:pt idx="152">
                  <c:v>2.6562421114442403</c:v>
                </c:pt>
                <c:pt idx="153">
                  <c:v>3.1045623753113816</c:v>
                </c:pt>
                <c:pt idx="154">
                  <c:v>3.1278961912757586</c:v>
                </c:pt>
                <c:pt idx="155">
                  <c:v>3.2113753527669875</c:v>
                </c:pt>
                <c:pt idx="156">
                  <c:v>3.1664709039934458</c:v>
                </c:pt>
                <c:pt idx="157">
                  <c:v>3.253409054364842</c:v>
                </c:pt>
                <c:pt idx="158">
                  <c:v>3.6017516406352756</c:v>
                </c:pt>
                <c:pt idx="159">
                  <c:v>3.0495764683994064</c:v>
                </c:pt>
                <c:pt idx="160">
                  <c:v>2.6606518033865045</c:v>
                </c:pt>
                <c:pt idx="161">
                  <c:v>1.8165637993919015</c:v>
                </c:pt>
                <c:pt idx="162">
                  <c:v>1.7802890867451904</c:v>
                </c:pt>
                <c:pt idx="163">
                  <c:v>1.7926408412770822</c:v>
                </c:pt>
                <c:pt idx="164">
                  <c:v>2.126891665182562</c:v>
                </c:pt>
                <c:pt idx="165">
                  <c:v>1.5929869668188879</c:v>
                </c:pt>
                <c:pt idx="166">
                  <c:v>1.4189127968173842</c:v>
                </c:pt>
                <c:pt idx="167">
                  <c:v>1.1615827747115226</c:v>
                </c:pt>
                <c:pt idx="168">
                  <c:v>1.3108128246579254</c:v>
                </c:pt>
                <c:pt idx="169">
                  <c:v>0.73779609469408758</c:v>
                </c:pt>
                <c:pt idx="170">
                  <c:v>0.72335318925518255</c:v>
                </c:pt>
                <c:pt idx="171">
                  <c:v>0.56270249661511951</c:v>
                </c:pt>
                <c:pt idx="172">
                  <c:v>1.0518248480135606</c:v>
                </c:pt>
                <c:pt idx="173">
                  <c:v>1.3423998597339892</c:v>
                </c:pt>
                <c:pt idx="174">
                  <c:v>1.6650464870772375</c:v>
                </c:pt>
                <c:pt idx="175">
                  <c:v>1.3118322703542518</c:v>
                </c:pt>
                <c:pt idx="176">
                  <c:v>1.3435136124720692</c:v>
                </c:pt>
                <c:pt idx="177">
                  <c:v>1.1854615782444622</c:v>
                </c:pt>
                <c:pt idx="178">
                  <c:v>1.1706285515807213</c:v>
                </c:pt>
                <c:pt idx="179">
                  <c:v>1.5578620293080547</c:v>
                </c:pt>
                <c:pt idx="180">
                  <c:v>2.194161880998724</c:v>
                </c:pt>
                <c:pt idx="181">
                  <c:v>3.5233085089649618</c:v>
                </c:pt>
                <c:pt idx="182">
                  <c:v>3.0065185114026782</c:v>
                </c:pt>
                <c:pt idx="183">
                  <c:v>3.8720787580661442</c:v>
                </c:pt>
                <c:pt idx="184">
                  <c:v>3.4958506893769892</c:v>
                </c:pt>
                <c:pt idx="185">
                  <c:v>4.7712707313608105</c:v>
                </c:pt>
                <c:pt idx="186">
                  <c:v>4.2500461169698855</c:v>
                </c:pt>
                <c:pt idx="187">
                  <c:v>5.0866112935697094</c:v>
                </c:pt>
                <c:pt idx="188">
                  <c:v>4.751759641520148</c:v>
                </c:pt>
                <c:pt idx="189">
                  <c:v>5.0553800726747422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17 נתונים'!$C$2</c:f>
              <c:strCache>
                <c:ptCount val="1"/>
                <c:pt idx="0">
                  <c:v>משקים מפותחים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</c:numCache>
            </c:numRef>
          </c:cat>
          <c:val>
            <c:numRef>
              <c:f>'איור 17 נתונים'!$C$3:$C$250</c:f>
              <c:numCache>
                <c:formatCode>0.00</c:formatCode>
                <c:ptCount val="248"/>
                <c:pt idx="0">
                  <c:v>-6.0738170467272479</c:v>
                </c:pt>
                <c:pt idx="1">
                  <c:v>-6.3872948128759095</c:v>
                </c:pt>
                <c:pt idx="2">
                  <c:v>-5.3676727432128697</c:v>
                </c:pt>
                <c:pt idx="3">
                  <c:v>-3.4745322354391761</c:v>
                </c:pt>
                <c:pt idx="4">
                  <c:v>-1.8482753990422651</c:v>
                </c:pt>
                <c:pt idx="5">
                  <c:v>-1.182611242381304</c:v>
                </c:pt>
                <c:pt idx="6">
                  <c:v>0.20473909226337295</c:v>
                </c:pt>
                <c:pt idx="7">
                  <c:v>1.2195982032418007</c:v>
                </c:pt>
                <c:pt idx="8">
                  <c:v>2.3909890394529842</c:v>
                </c:pt>
                <c:pt idx="9">
                  <c:v>3.1494269151993937</c:v>
                </c:pt>
                <c:pt idx="10">
                  <c:v>3.4671736476388437</c:v>
                </c:pt>
                <c:pt idx="11">
                  <c:v>4.2766207284653079</c:v>
                </c:pt>
                <c:pt idx="12">
                  <c:v>4.6553178034508758</c:v>
                </c:pt>
                <c:pt idx="13">
                  <c:v>5.1984254475215597</c:v>
                </c:pt>
                <c:pt idx="14">
                  <c:v>4.2933477188424218</c:v>
                </c:pt>
                <c:pt idx="15">
                  <c:v>3.3065383981896401</c:v>
                </c:pt>
                <c:pt idx="16">
                  <c:v>2.4512787929568347</c:v>
                </c:pt>
                <c:pt idx="17">
                  <c:v>2.5960616139872661</c:v>
                </c:pt>
                <c:pt idx="18">
                  <c:v>1.5554775388728626</c:v>
                </c:pt>
                <c:pt idx="19">
                  <c:v>1.616176096058819</c:v>
                </c:pt>
                <c:pt idx="20">
                  <c:v>0.65926793133104233</c:v>
                </c:pt>
                <c:pt idx="21">
                  <c:v>1.7480550638286019</c:v>
                </c:pt>
                <c:pt idx="22">
                  <c:v>2.4963330054087463</c:v>
                </c:pt>
                <c:pt idx="23">
                  <c:v>3.7450272325080691</c:v>
                </c:pt>
                <c:pt idx="24">
                  <c:v>4.7948310077275957</c:v>
                </c:pt>
                <c:pt idx="25">
                  <c:v>4.5564425545858489</c:v>
                </c:pt>
                <c:pt idx="26">
                  <c:v>5.5772064662986898</c:v>
                </c:pt>
                <c:pt idx="27">
                  <c:v>6.0765201721730167</c:v>
                </c:pt>
                <c:pt idx="28">
                  <c:v>7.7605617436305563</c:v>
                </c:pt>
                <c:pt idx="29">
                  <c:v>8.2597357313741959</c:v>
                </c:pt>
                <c:pt idx="30">
                  <c:v>9.1492944266929896</c:v>
                </c:pt>
                <c:pt idx="31">
                  <c:v>8.8471713629578286</c:v>
                </c:pt>
                <c:pt idx="32">
                  <c:v>9.0588557673932044</c:v>
                </c:pt>
                <c:pt idx="33">
                  <c:v>8.0522486546055649</c:v>
                </c:pt>
                <c:pt idx="34">
                  <c:v>7.4924159076680263</c:v>
                </c:pt>
                <c:pt idx="35">
                  <c:v>6.5713959907192754</c:v>
                </c:pt>
                <c:pt idx="36">
                  <c:v>6.208294032728312</c:v>
                </c:pt>
                <c:pt idx="37">
                  <c:v>6.6990372126330078</c:v>
                </c:pt>
                <c:pt idx="38">
                  <c:v>6.0010400074706816</c:v>
                </c:pt>
                <c:pt idx="39">
                  <c:v>4.9140291408486414</c:v>
                </c:pt>
                <c:pt idx="40">
                  <c:v>3.9243909965400281</c:v>
                </c:pt>
                <c:pt idx="41">
                  <c:v>4.127421848272439</c:v>
                </c:pt>
                <c:pt idx="42">
                  <c:v>4.5102191015687021</c:v>
                </c:pt>
                <c:pt idx="43">
                  <c:v>4.013099352301297</c:v>
                </c:pt>
                <c:pt idx="44">
                  <c:v>4.1214575387128916</c:v>
                </c:pt>
                <c:pt idx="45">
                  <c:v>4.6147372524694807</c:v>
                </c:pt>
                <c:pt idx="46">
                  <c:v>5.1796591240942158</c:v>
                </c:pt>
                <c:pt idx="47">
                  <c:v>5.2959942445118369</c:v>
                </c:pt>
                <c:pt idx="48">
                  <c:v>6.152467286846286</c:v>
                </c:pt>
                <c:pt idx="49">
                  <c:v>6.8097286178798067</c:v>
                </c:pt>
                <c:pt idx="50">
                  <c:v>7.9569572214004403</c:v>
                </c:pt>
                <c:pt idx="51">
                  <c:v>8.8180049816931607</c:v>
                </c:pt>
                <c:pt idx="52">
                  <c:v>9.231889298873174</c:v>
                </c:pt>
                <c:pt idx="53">
                  <c:v>9.1622325314611111</c:v>
                </c:pt>
                <c:pt idx="54">
                  <c:v>8.4487069686160154</c:v>
                </c:pt>
                <c:pt idx="55">
                  <c:v>8.0949935039981611</c:v>
                </c:pt>
                <c:pt idx="56">
                  <c:v>7.6295312070136179</c:v>
                </c:pt>
                <c:pt idx="57">
                  <c:v>7.2543542925327831</c:v>
                </c:pt>
                <c:pt idx="58">
                  <c:v>7.3543533364756053</c:v>
                </c:pt>
                <c:pt idx="59">
                  <c:v>7.2150392451755918</c:v>
                </c:pt>
                <c:pt idx="60">
                  <c:v>6.5721220188344365</c:v>
                </c:pt>
                <c:pt idx="61">
                  <c:v>5.7498881952328107</c:v>
                </c:pt>
                <c:pt idx="62">
                  <c:v>5.0430207210774736</c:v>
                </c:pt>
                <c:pt idx="63">
                  <c:v>4.6436823523131388</c:v>
                </c:pt>
                <c:pt idx="64">
                  <c:v>3.8501487101763265</c:v>
                </c:pt>
                <c:pt idx="65">
                  <c:v>3.1780387675179655</c:v>
                </c:pt>
                <c:pt idx="66">
                  <c:v>2.9350507661664471</c:v>
                </c:pt>
                <c:pt idx="67">
                  <c:v>3.825927324869971</c:v>
                </c:pt>
                <c:pt idx="68">
                  <c:v>4.7239217444912329</c:v>
                </c:pt>
                <c:pt idx="69">
                  <c:v>4.8964254385786221</c:v>
                </c:pt>
                <c:pt idx="70">
                  <c:v>4.2270744653708725</c:v>
                </c:pt>
                <c:pt idx="71">
                  <c:v>3.4591674315267884</c:v>
                </c:pt>
                <c:pt idx="72">
                  <c:v>2.4758125970532507</c:v>
                </c:pt>
                <c:pt idx="73">
                  <c:v>2.9691317956864083</c:v>
                </c:pt>
                <c:pt idx="74">
                  <c:v>3.3195965478078238</c:v>
                </c:pt>
                <c:pt idx="75">
                  <c:v>3.5813433970289577</c:v>
                </c:pt>
                <c:pt idx="76">
                  <c:v>2.8701266413186488</c:v>
                </c:pt>
                <c:pt idx="77">
                  <c:v>1.9389345496549693</c:v>
                </c:pt>
                <c:pt idx="78">
                  <c:v>1.5469581113709996</c:v>
                </c:pt>
                <c:pt idx="79">
                  <c:v>1.0752318574383191</c:v>
                </c:pt>
                <c:pt idx="80">
                  <c:v>0.39219779321904014</c:v>
                </c:pt>
                <c:pt idx="81">
                  <c:v>-0.35478821091556867</c:v>
                </c:pt>
                <c:pt idx="82">
                  <c:v>-1.6397776762649308</c:v>
                </c:pt>
                <c:pt idx="83">
                  <c:v>-3.9433590737819268</c:v>
                </c:pt>
                <c:pt idx="84">
                  <c:v>-7.4284610398403288</c:v>
                </c:pt>
                <c:pt idx="85">
                  <c:v>-12.674804231076408</c:v>
                </c:pt>
                <c:pt idx="86">
                  <c:v>-16.577507638265832</c:v>
                </c:pt>
                <c:pt idx="87">
                  <c:v>-18.717206577745436</c:v>
                </c:pt>
                <c:pt idx="88">
                  <c:v>-19.100250339116808</c:v>
                </c:pt>
                <c:pt idx="89">
                  <c:v>-19.126687334387217</c:v>
                </c:pt>
                <c:pt idx="90">
                  <c:v>-19.069791088209676</c:v>
                </c:pt>
                <c:pt idx="91">
                  <c:v>-18.069601197405348</c:v>
                </c:pt>
                <c:pt idx="92">
                  <c:v>-16.936734692137545</c:v>
                </c:pt>
                <c:pt idx="93">
                  <c:v>-14.953406371524336</c:v>
                </c:pt>
                <c:pt idx="94">
                  <c:v>-12.9731285660315</c:v>
                </c:pt>
                <c:pt idx="95">
                  <c:v>-9.5327400580932355</c:v>
                </c:pt>
                <c:pt idx="96">
                  <c:v>-5.1280717329458376</c:v>
                </c:pt>
                <c:pt idx="97">
                  <c:v>0.44386281012345208</c:v>
                </c:pt>
                <c:pt idx="98">
                  <c:v>5.2517280427486934</c:v>
                </c:pt>
                <c:pt idx="99">
                  <c:v>9.0588071422405658</c:v>
                </c:pt>
                <c:pt idx="100">
                  <c:v>11.22499053575805</c:v>
                </c:pt>
                <c:pt idx="101">
                  <c:v>13.991674828155421</c:v>
                </c:pt>
                <c:pt idx="102">
                  <c:v>15.488388942730813</c:v>
                </c:pt>
                <c:pt idx="103">
                  <c:v>15.547002373816365</c:v>
                </c:pt>
                <c:pt idx="104">
                  <c:v>14.475070772693698</c:v>
                </c:pt>
                <c:pt idx="105">
                  <c:v>12.289602798369925</c:v>
                </c:pt>
                <c:pt idx="106">
                  <c:v>11.644717326610188</c:v>
                </c:pt>
                <c:pt idx="107">
                  <c:v>10.739118477539433</c:v>
                </c:pt>
                <c:pt idx="108">
                  <c:v>10.373013324878833</c:v>
                </c:pt>
                <c:pt idx="109">
                  <c:v>10.240911630835914</c:v>
                </c:pt>
                <c:pt idx="110">
                  <c:v>9.5204767540656867</c:v>
                </c:pt>
                <c:pt idx="111">
                  <c:v>8.4101584032358012</c:v>
                </c:pt>
                <c:pt idx="112">
                  <c:v>6.6729231152223623</c:v>
                </c:pt>
                <c:pt idx="113">
                  <c:v>4.8700521053316903</c:v>
                </c:pt>
                <c:pt idx="114">
                  <c:v>3.3744588213208804</c:v>
                </c:pt>
                <c:pt idx="115">
                  <c:v>2.771530248797105</c:v>
                </c:pt>
                <c:pt idx="116">
                  <c:v>2.979371414073273</c:v>
                </c:pt>
                <c:pt idx="117">
                  <c:v>3.7122103857596844</c:v>
                </c:pt>
                <c:pt idx="118">
                  <c:v>3.1901295582839051</c:v>
                </c:pt>
                <c:pt idx="119">
                  <c:v>2.3249330269117907</c:v>
                </c:pt>
                <c:pt idx="120">
                  <c:v>1.5502144435183274</c:v>
                </c:pt>
                <c:pt idx="121">
                  <c:v>0.8164483710729975</c:v>
                </c:pt>
                <c:pt idx="122">
                  <c:v>0.63975883291753632</c:v>
                </c:pt>
                <c:pt idx="123">
                  <c:v>0.65746501106480615</c:v>
                </c:pt>
                <c:pt idx="124">
                  <c:v>1.1975360346934805</c:v>
                </c:pt>
                <c:pt idx="125">
                  <c:v>1.6690191115727115</c:v>
                </c:pt>
                <c:pt idx="126">
                  <c:v>1.8888733366076549</c:v>
                </c:pt>
                <c:pt idx="127">
                  <c:v>1.7423310242631329</c:v>
                </c:pt>
                <c:pt idx="128">
                  <c:v>1.2710488282137833</c:v>
                </c:pt>
                <c:pt idx="129">
                  <c:v>0.57911866235571541</c:v>
                </c:pt>
                <c:pt idx="130">
                  <c:v>-0.21554465314823634</c:v>
                </c:pt>
                <c:pt idx="131">
                  <c:v>-0.77674231876931898</c:v>
                </c:pt>
                <c:pt idx="132">
                  <c:v>-1.0994584168957933</c:v>
                </c:pt>
                <c:pt idx="133">
                  <c:v>-0.59012750615090592</c:v>
                </c:pt>
                <c:pt idx="134">
                  <c:v>-0.50876219926700994</c:v>
                </c:pt>
                <c:pt idx="135">
                  <c:v>-0.60817410916647052</c:v>
                </c:pt>
                <c:pt idx="136">
                  <c:v>-0.49611609599754525</c:v>
                </c:pt>
                <c:pt idx="137">
                  <c:v>-0.27164521206197723</c:v>
                </c:pt>
                <c:pt idx="138">
                  <c:v>0.26313783841860339</c:v>
                </c:pt>
                <c:pt idx="139">
                  <c:v>0.12980553712127474</c:v>
                </c:pt>
                <c:pt idx="140">
                  <c:v>0.21013750861809122</c:v>
                </c:pt>
                <c:pt idx="141">
                  <c:v>0.37962369076864899</c:v>
                </c:pt>
                <c:pt idx="142">
                  <c:v>1.165086188569231</c:v>
                </c:pt>
                <c:pt idx="143">
                  <c:v>2.1641714169810422</c:v>
                </c:pt>
                <c:pt idx="144">
                  <c:v>2.7946200136138133</c:v>
                </c:pt>
                <c:pt idx="145">
                  <c:v>2.9067505173434816</c:v>
                </c:pt>
                <c:pt idx="146">
                  <c:v>2.7556739983724876</c:v>
                </c:pt>
                <c:pt idx="147">
                  <c:v>2.779907512877311</c:v>
                </c:pt>
                <c:pt idx="148">
                  <c:v>2.6313159642222805</c:v>
                </c:pt>
                <c:pt idx="149">
                  <c:v>2.1819665330494731</c:v>
                </c:pt>
                <c:pt idx="150">
                  <c:v>1.9634581702303366</c:v>
                </c:pt>
                <c:pt idx="151">
                  <c:v>2.1224711514335581</c:v>
                </c:pt>
                <c:pt idx="152">
                  <c:v>2.3030434625456619</c:v>
                </c:pt>
                <c:pt idx="153">
                  <c:v>2.7086922228751975</c:v>
                </c:pt>
                <c:pt idx="154">
                  <c:v>2.8179697748274224</c:v>
                </c:pt>
                <c:pt idx="155">
                  <c:v>2.9262086622610317</c:v>
                </c:pt>
                <c:pt idx="156">
                  <c:v>3.2776320694005046</c:v>
                </c:pt>
                <c:pt idx="157">
                  <c:v>3.284379296836426</c:v>
                </c:pt>
                <c:pt idx="158">
                  <c:v>3.6183892383039984</c:v>
                </c:pt>
                <c:pt idx="159">
                  <c:v>3.6317723726622564</c:v>
                </c:pt>
                <c:pt idx="160">
                  <c:v>3.8806171729449668</c:v>
                </c:pt>
                <c:pt idx="161">
                  <c:v>3.726615697989244</c:v>
                </c:pt>
                <c:pt idx="162">
                  <c:v>3.2129544286560119</c:v>
                </c:pt>
                <c:pt idx="163">
                  <c:v>2.8359547321920919</c:v>
                </c:pt>
                <c:pt idx="164">
                  <c:v>2.7390882622462476</c:v>
                </c:pt>
                <c:pt idx="165">
                  <c:v>2.4582097243452283</c:v>
                </c:pt>
                <c:pt idx="166">
                  <c:v>2.3940065350705586</c:v>
                </c:pt>
                <c:pt idx="167">
                  <c:v>2.142440533451806</c:v>
                </c:pt>
                <c:pt idx="168">
                  <c:v>1.6351800054337895</c:v>
                </c:pt>
                <c:pt idx="169">
                  <c:v>1.0974934533843239</c:v>
                </c:pt>
                <c:pt idx="170">
                  <c:v>1.5038858323635163</c:v>
                </c:pt>
                <c:pt idx="171">
                  <c:v>1.3380621821456273</c:v>
                </c:pt>
                <c:pt idx="172">
                  <c:v>1.4884178337255971</c:v>
                </c:pt>
                <c:pt idx="173">
                  <c:v>0.77741337897587748</c:v>
                </c:pt>
                <c:pt idx="174">
                  <c:v>1.3413882764290896</c:v>
                </c:pt>
                <c:pt idx="175">
                  <c:v>1.1283883800190964</c:v>
                </c:pt>
                <c:pt idx="176">
                  <c:v>1.6930065944471773</c:v>
                </c:pt>
                <c:pt idx="177">
                  <c:v>1.5809888060265287</c:v>
                </c:pt>
                <c:pt idx="178">
                  <c:v>1.4479173563408221</c:v>
                </c:pt>
                <c:pt idx="179">
                  <c:v>1.3463608315152475</c:v>
                </c:pt>
                <c:pt idx="180">
                  <c:v>1.7617968650056604</c:v>
                </c:pt>
                <c:pt idx="181">
                  <c:v>2.477504878858694</c:v>
                </c:pt>
                <c:pt idx="182">
                  <c:v>1.8393912073712881</c:v>
                </c:pt>
                <c:pt idx="183">
                  <c:v>2.05183830162321</c:v>
                </c:pt>
                <c:pt idx="184">
                  <c:v>1.7997698092786507</c:v>
                </c:pt>
                <c:pt idx="185">
                  <c:v>3.5025885380281618</c:v>
                </c:pt>
                <c:pt idx="186">
                  <c:v>3.4848803594077271</c:v>
                </c:pt>
                <c:pt idx="187">
                  <c:v>4.3777139050171332</c:v>
                </c:pt>
                <c:pt idx="188">
                  <c:v>3.8275361206481895</c:v>
                </c:pt>
                <c:pt idx="189">
                  <c:v>3.9470806173794282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17 נתונים'!$D$2</c:f>
              <c:strCache>
                <c:ptCount val="1"/>
                <c:pt idx="0">
                  <c:v>משקים מתעוררים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'איור 17 נתונים'!$A$3:$A$250</c:f>
              <c:numCache>
                <c:formatCode>m/d/yyyy</c:formatCode>
                <c:ptCount val="248"/>
                <c:pt idx="0">
                  <c:v>37256</c:v>
                </c:pt>
                <c:pt idx="1">
                  <c:v>37287</c:v>
                </c:pt>
                <c:pt idx="2">
                  <c:v>37315</c:v>
                </c:pt>
                <c:pt idx="3">
                  <c:v>37346</c:v>
                </c:pt>
                <c:pt idx="4">
                  <c:v>37376</c:v>
                </c:pt>
                <c:pt idx="5">
                  <c:v>37407</c:v>
                </c:pt>
                <c:pt idx="6">
                  <c:v>37437</c:v>
                </c:pt>
                <c:pt idx="7">
                  <c:v>37468</c:v>
                </c:pt>
                <c:pt idx="8">
                  <c:v>37499</c:v>
                </c:pt>
                <c:pt idx="9">
                  <c:v>37529</c:v>
                </c:pt>
                <c:pt idx="10">
                  <c:v>37560</c:v>
                </c:pt>
                <c:pt idx="11">
                  <c:v>37590</c:v>
                </c:pt>
                <c:pt idx="12">
                  <c:v>37621</c:v>
                </c:pt>
                <c:pt idx="13">
                  <c:v>37652</c:v>
                </c:pt>
                <c:pt idx="14">
                  <c:v>37680</c:v>
                </c:pt>
                <c:pt idx="15">
                  <c:v>37711</c:v>
                </c:pt>
                <c:pt idx="16">
                  <c:v>37741</c:v>
                </c:pt>
                <c:pt idx="17">
                  <c:v>37772</c:v>
                </c:pt>
                <c:pt idx="18">
                  <c:v>37802</c:v>
                </c:pt>
                <c:pt idx="19">
                  <c:v>37833</c:v>
                </c:pt>
                <c:pt idx="20">
                  <c:v>37864</c:v>
                </c:pt>
                <c:pt idx="21">
                  <c:v>37894</c:v>
                </c:pt>
                <c:pt idx="22">
                  <c:v>37925</c:v>
                </c:pt>
                <c:pt idx="23">
                  <c:v>37955</c:v>
                </c:pt>
                <c:pt idx="24">
                  <c:v>37986</c:v>
                </c:pt>
                <c:pt idx="25">
                  <c:v>38017</c:v>
                </c:pt>
                <c:pt idx="26">
                  <c:v>38046</c:v>
                </c:pt>
                <c:pt idx="27">
                  <c:v>38077</c:v>
                </c:pt>
                <c:pt idx="28">
                  <c:v>38107</c:v>
                </c:pt>
                <c:pt idx="29">
                  <c:v>38138</c:v>
                </c:pt>
                <c:pt idx="30">
                  <c:v>38168</c:v>
                </c:pt>
                <c:pt idx="31">
                  <c:v>38199</c:v>
                </c:pt>
                <c:pt idx="32">
                  <c:v>38230</c:v>
                </c:pt>
                <c:pt idx="33">
                  <c:v>38260</c:v>
                </c:pt>
                <c:pt idx="34">
                  <c:v>38291</c:v>
                </c:pt>
                <c:pt idx="35">
                  <c:v>38321</c:v>
                </c:pt>
                <c:pt idx="36">
                  <c:v>38352</c:v>
                </c:pt>
                <c:pt idx="37">
                  <c:v>38383</c:v>
                </c:pt>
                <c:pt idx="38">
                  <c:v>38411</c:v>
                </c:pt>
                <c:pt idx="39">
                  <c:v>38442</c:v>
                </c:pt>
                <c:pt idx="40">
                  <c:v>38472</c:v>
                </c:pt>
                <c:pt idx="41">
                  <c:v>38503</c:v>
                </c:pt>
                <c:pt idx="42">
                  <c:v>38533</c:v>
                </c:pt>
                <c:pt idx="43">
                  <c:v>38564</c:v>
                </c:pt>
                <c:pt idx="44">
                  <c:v>38595</c:v>
                </c:pt>
                <c:pt idx="45">
                  <c:v>38625</c:v>
                </c:pt>
                <c:pt idx="46">
                  <c:v>38656</c:v>
                </c:pt>
                <c:pt idx="47">
                  <c:v>38686</c:v>
                </c:pt>
                <c:pt idx="48">
                  <c:v>38717</c:v>
                </c:pt>
                <c:pt idx="49">
                  <c:v>38748</c:v>
                </c:pt>
                <c:pt idx="50">
                  <c:v>38776</c:v>
                </c:pt>
                <c:pt idx="51">
                  <c:v>38807</c:v>
                </c:pt>
                <c:pt idx="52">
                  <c:v>38837</c:v>
                </c:pt>
                <c:pt idx="53">
                  <c:v>38868</c:v>
                </c:pt>
                <c:pt idx="54">
                  <c:v>38898</c:v>
                </c:pt>
                <c:pt idx="55">
                  <c:v>38929</c:v>
                </c:pt>
                <c:pt idx="56">
                  <c:v>38960</c:v>
                </c:pt>
                <c:pt idx="57">
                  <c:v>38990</c:v>
                </c:pt>
                <c:pt idx="58">
                  <c:v>39021</c:v>
                </c:pt>
                <c:pt idx="59">
                  <c:v>39051</c:v>
                </c:pt>
                <c:pt idx="60">
                  <c:v>39082</c:v>
                </c:pt>
                <c:pt idx="61">
                  <c:v>39113</c:v>
                </c:pt>
                <c:pt idx="62">
                  <c:v>39141</c:v>
                </c:pt>
                <c:pt idx="63">
                  <c:v>39172</c:v>
                </c:pt>
                <c:pt idx="64">
                  <c:v>39202</c:v>
                </c:pt>
                <c:pt idx="65">
                  <c:v>39233</c:v>
                </c:pt>
                <c:pt idx="66">
                  <c:v>39263</c:v>
                </c:pt>
                <c:pt idx="67">
                  <c:v>39294</c:v>
                </c:pt>
                <c:pt idx="68">
                  <c:v>39325</c:v>
                </c:pt>
                <c:pt idx="69">
                  <c:v>39355</c:v>
                </c:pt>
                <c:pt idx="70">
                  <c:v>39386</c:v>
                </c:pt>
                <c:pt idx="71">
                  <c:v>39416</c:v>
                </c:pt>
                <c:pt idx="72">
                  <c:v>39447</c:v>
                </c:pt>
                <c:pt idx="73">
                  <c:v>39478</c:v>
                </c:pt>
                <c:pt idx="74">
                  <c:v>39507</c:v>
                </c:pt>
                <c:pt idx="75">
                  <c:v>39538</c:v>
                </c:pt>
                <c:pt idx="76">
                  <c:v>39568</c:v>
                </c:pt>
                <c:pt idx="77">
                  <c:v>39599</c:v>
                </c:pt>
                <c:pt idx="78">
                  <c:v>39629</c:v>
                </c:pt>
                <c:pt idx="79">
                  <c:v>39660</c:v>
                </c:pt>
                <c:pt idx="80">
                  <c:v>39691</c:v>
                </c:pt>
                <c:pt idx="81">
                  <c:v>39721</c:v>
                </c:pt>
                <c:pt idx="82">
                  <c:v>39752</c:v>
                </c:pt>
                <c:pt idx="83">
                  <c:v>39782</c:v>
                </c:pt>
                <c:pt idx="84">
                  <c:v>39813</c:v>
                </c:pt>
                <c:pt idx="85">
                  <c:v>39844</c:v>
                </c:pt>
                <c:pt idx="86">
                  <c:v>39872</c:v>
                </c:pt>
                <c:pt idx="87">
                  <c:v>39903</c:v>
                </c:pt>
                <c:pt idx="88">
                  <c:v>39933</c:v>
                </c:pt>
                <c:pt idx="89">
                  <c:v>39964</c:v>
                </c:pt>
                <c:pt idx="90">
                  <c:v>39994</c:v>
                </c:pt>
                <c:pt idx="91">
                  <c:v>40025</c:v>
                </c:pt>
                <c:pt idx="92">
                  <c:v>40056</c:v>
                </c:pt>
                <c:pt idx="93">
                  <c:v>40086</c:v>
                </c:pt>
                <c:pt idx="94">
                  <c:v>40117</c:v>
                </c:pt>
                <c:pt idx="95">
                  <c:v>40147</c:v>
                </c:pt>
                <c:pt idx="96">
                  <c:v>40178</c:v>
                </c:pt>
                <c:pt idx="97">
                  <c:v>40209</c:v>
                </c:pt>
                <c:pt idx="98">
                  <c:v>40237</c:v>
                </c:pt>
                <c:pt idx="99">
                  <c:v>40268</c:v>
                </c:pt>
                <c:pt idx="100">
                  <c:v>40298</c:v>
                </c:pt>
                <c:pt idx="101">
                  <c:v>40329</c:v>
                </c:pt>
                <c:pt idx="102">
                  <c:v>40359</c:v>
                </c:pt>
                <c:pt idx="103">
                  <c:v>40390</c:v>
                </c:pt>
                <c:pt idx="104">
                  <c:v>40421</c:v>
                </c:pt>
                <c:pt idx="105">
                  <c:v>40451</c:v>
                </c:pt>
                <c:pt idx="106">
                  <c:v>40482</c:v>
                </c:pt>
                <c:pt idx="107">
                  <c:v>40512</c:v>
                </c:pt>
                <c:pt idx="108">
                  <c:v>40543</c:v>
                </c:pt>
                <c:pt idx="109">
                  <c:v>40574</c:v>
                </c:pt>
                <c:pt idx="110">
                  <c:v>40602</c:v>
                </c:pt>
                <c:pt idx="111">
                  <c:v>40633</c:v>
                </c:pt>
                <c:pt idx="112">
                  <c:v>40663</c:v>
                </c:pt>
                <c:pt idx="113">
                  <c:v>40694</c:v>
                </c:pt>
                <c:pt idx="114">
                  <c:v>40724</c:v>
                </c:pt>
                <c:pt idx="115">
                  <c:v>40755</c:v>
                </c:pt>
                <c:pt idx="116">
                  <c:v>40786</c:v>
                </c:pt>
                <c:pt idx="117">
                  <c:v>40816</c:v>
                </c:pt>
                <c:pt idx="118">
                  <c:v>40847</c:v>
                </c:pt>
                <c:pt idx="119">
                  <c:v>40877</c:v>
                </c:pt>
                <c:pt idx="120">
                  <c:v>40908</c:v>
                </c:pt>
                <c:pt idx="121">
                  <c:v>40939</c:v>
                </c:pt>
                <c:pt idx="122">
                  <c:v>40968</c:v>
                </c:pt>
                <c:pt idx="123">
                  <c:v>40999</c:v>
                </c:pt>
                <c:pt idx="124">
                  <c:v>41029</c:v>
                </c:pt>
                <c:pt idx="125">
                  <c:v>41060</c:v>
                </c:pt>
                <c:pt idx="126">
                  <c:v>41090</c:v>
                </c:pt>
                <c:pt idx="127">
                  <c:v>41121</c:v>
                </c:pt>
                <c:pt idx="128">
                  <c:v>41152</c:v>
                </c:pt>
                <c:pt idx="129">
                  <c:v>41182</c:v>
                </c:pt>
                <c:pt idx="130">
                  <c:v>41213</c:v>
                </c:pt>
                <c:pt idx="131">
                  <c:v>41243</c:v>
                </c:pt>
                <c:pt idx="132">
                  <c:v>41274</c:v>
                </c:pt>
                <c:pt idx="133">
                  <c:v>41305</c:v>
                </c:pt>
                <c:pt idx="134">
                  <c:v>41333</c:v>
                </c:pt>
                <c:pt idx="135">
                  <c:v>41364</c:v>
                </c:pt>
                <c:pt idx="136">
                  <c:v>41394</c:v>
                </c:pt>
                <c:pt idx="137">
                  <c:v>41425</c:v>
                </c:pt>
                <c:pt idx="138">
                  <c:v>41455</c:v>
                </c:pt>
                <c:pt idx="139">
                  <c:v>41486</c:v>
                </c:pt>
                <c:pt idx="140">
                  <c:v>41517</c:v>
                </c:pt>
                <c:pt idx="141">
                  <c:v>41547</c:v>
                </c:pt>
                <c:pt idx="142">
                  <c:v>41578</c:v>
                </c:pt>
                <c:pt idx="143">
                  <c:v>41608</c:v>
                </c:pt>
                <c:pt idx="144">
                  <c:v>41639</c:v>
                </c:pt>
                <c:pt idx="145">
                  <c:v>41670</c:v>
                </c:pt>
                <c:pt idx="146">
                  <c:v>41698</c:v>
                </c:pt>
                <c:pt idx="147">
                  <c:v>41729</c:v>
                </c:pt>
                <c:pt idx="148">
                  <c:v>41759</c:v>
                </c:pt>
                <c:pt idx="149">
                  <c:v>41790</c:v>
                </c:pt>
                <c:pt idx="150">
                  <c:v>41820</c:v>
                </c:pt>
                <c:pt idx="151">
                  <c:v>41851</c:v>
                </c:pt>
                <c:pt idx="152">
                  <c:v>41882</c:v>
                </c:pt>
                <c:pt idx="153">
                  <c:v>41912</c:v>
                </c:pt>
                <c:pt idx="154">
                  <c:v>41943</c:v>
                </c:pt>
                <c:pt idx="155">
                  <c:v>41973</c:v>
                </c:pt>
                <c:pt idx="156">
                  <c:v>42004</c:v>
                </c:pt>
                <c:pt idx="157">
                  <c:v>42035</c:v>
                </c:pt>
                <c:pt idx="158">
                  <c:v>42063</c:v>
                </c:pt>
                <c:pt idx="159">
                  <c:v>42094</c:v>
                </c:pt>
                <c:pt idx="160">
                  <c:v>42124</c:v>
                </c:pt>
                <c:pt idx="161">
                  <c:v>42155</c:v>
                </c:pt>
                <c:pt idx="162">
                  <c:v>42185</c:v>
                </c:pt>
                <c:pt idx="163">
                  <c:v>42216</c:v>
                </c:pt>
                <c:pt idx="164">
                  <c:v>42247</c:v>
                </c:pt>
                <c:pt idx="165">
                  <c:v>42277</c:v>
                </c:pt>
                <c:pt idx="166">
                  <c:v>42308</c:v>
                </c:pt>
                <c:pt idx="167">
                  <c:v>42338</c:v>
                </c:pt>
                <c:pt idx="168">
                  <c:v>42369</c:v>
                </c:pt>
                <c:pt idx="169">
                  <c:v>42400</c:v>
                </c:pt>
                <c:pt idx="170">
                  <c:v>42429</c:v>
                </c:pt>
                <c:pt idx="171">
                  <c:v>42460</c:v>
                </c:pt>
                <c:pt idx="172">
                  <c:v>42490</c:v>
                </c:pt>
                <c:pt idx="173">
                  <c:v>42521</c:v>
                </c:pt>
                <c:pt idx="174">
                  <c:v>42551</c:v>
                </c:pt>
                <c:pt idx="175">
                  <c:v>42582</c:v>
                </c:pt>
                <c:pt idx="176">
                  <c:v>42613</c:v>
                </c:pt>
                <c:pt idx="177">
                  <c:v>42643</c:v>
                </c:pt>
                <c:pt idx="178">
                  <c:v>42674</c:v>
                </c:pt>
                <c:pt idx="179">
                  <c:v>42704</c:v>
                </c:pt>
                <c:pt idx="180">
                  <c:v>42735</c:v>
                </c:pt>
                <c:pt idx="181">
                  <c:v>42766</c:v>
                </c:pt>
                <c:pt idx="182">
                  <c:v>42794</c:v>
                </c:pt>
                <c:pt idx="183">
                  <c:v>42825</c:v>
                </c:pt>
                <c:pt idx="184">
                  <c:v>42855</c:v>
                </c:pt>
                <c:pt idx="185">
                  <c:v>42886</c:v>
                </c:pt>
                <c:pt idx="186">
                  <c:v>42916</c:v>
                </c:pt>
                <c:pt idx="187">
                  <c:v>42947</c:v>
                </c:pt>
                <c:pt idx="188">
                  <c:v>42978</c:v>
                </c:pt>
                <c:pt idx="189">
                  <c:v>43008</c:v>
                </c:pt>
              </c:numCache>
            </c:numRef>
          </c:cat>
          <c:val>
            <c:numRef>
              <c:f>'איור 17 נתונים'!$D$3:$D$250</c:f>
              <c:numCache>
                <c:formatCode>0.00</c:formatCode>
                <c:ptCount val="248"/>
                <c:pt idx="0">
                  <c:v>-3.630078702221784</c:v>
                </c:pt>
                <c:pt idx="1">
                  <c:v>-2.9546706340134232</c:v>
                </c:pt>
                <c:pt idx="2">
                  <c:v>-2.0216334087010068</c:v>
                </c:pt>
                <c:pt idx="3">
                  <c:v>-0.52377494237390021</c:v>
                </c:pt>
                <c:pt idx="4">
                  <c:v>2.1235411801926896</c:v>
                </c:pt>
                <c:pt idx="5">
                  <c:v>4.1003988653980361</c:v>
                </c:pt>
                <c:pt idx="6">
                  <c:v>5.6420130436950933</c:v>
                </c:pt>
                <c:pt idx="7">
                  <c:v>7.5257543965582929</c:v>
                </c:pt>
                <c:pt idx="8">
                  <c:v>9.1085685562869223</c:v>
                </c:pt>
                <c:pt idx="9">
                  <c:v>12.296906675546659</c:v>
                </c:pt>
                <c:pt idx="10">
                  <c:v>12.431220157025781</c:v>
                </c:pt>
                <c:pt idx="11">
                  <c:v>13.828840681510757</c:v>
                </c:pt>
                <c:pt idx="12">
                  <c:v>13.146947001824838</c:v>
                </c:pt>
                <c:pt idx="13">
                  <c:v>13.783222506034143</c:v>
                </c:pt>
                <c:pt idx="14">
                  <c:v>13.705309624523521</c:v>
                </c:pt>
                <c:pt idx="15">
                  <c:v>13.78541559652513</c:v>
                </c:pt>
                <c:pt idx="16">
                  <c:v>12.162324043027994</c:v>
                </c:pt>
                <c:pt idx="17">
                  <c:v>11.109161948859448</c:v>
                </c:pt>
                <c:pt idx="18">
                  <c:v>10.434164301449144</c:v>
                </c:pt>
                <c:pt idx="19">
                  <c:v>9.7307570096447638</c:v>
                </c:pt>
                <c:pt idx="20">
                  <c:v>8.9235239401502362</c:v>
                </c:pt>
                <c:pt idx="21">
                  <c:v>8.7421810525434509</c:v>
                </c:pt>
                <c:pt idx="22">
                  <c:v>10.402854318858147</c:v>
                </c:pt>
                <c:pt idx="23">
                  <c:v>11.255632878011168</c:v>
                </c:pt>
                <c:pt idx="24">
                  <c:v>13.747500151953695</c:v>
                </c:pt>
                <c:pt idx="25">
                  <c:v>14.076211076592781</c:v>
                </c:pt>
                <c:pt idx="26">
                  <c:v>15.351828645064746</c:v>
                </c:pt>
                <c:pt idx="27">
                  <c:v>14.643329282707086</c:v>
                </c:pt>
                <c:pt idx="28">
                  <c:v>14.800716134810088</c:v>
                </c:pt>
                <c:pt idx="29">
                  <c:v>15.517677626006353</c:v>
                </c:pt>
                <c:pt idx="30">
                  <c:v>17.010588373832004</c:v>
                </c:pt>
                <c:pt idx="31">
                  <c:v>18.134461957403825</c:v>
                </c:pt>
                <c:pt idx="32">
                  <c:v>18.278804882031373</c:v>
                </c:pt>
                <c:pt idx="33">
                  <c:v>16.115656593391314</c:v>
                </c:pt>
                <c:pt idx="34">
                  <c:v>14.464374891526766</c:v>
                </c:pt>
                <c:pt idx="35">
                  <c:v>13.847098936203706</c:v>
                </c:pt>
                <c:pt idx="36">
                  <c:v>13.321684232252151</c:v>
                </c:pt>
                <c:pt idx="37">
                  <c:v>12.454532377341977</c:v>
                </c:pt>
                <c:pt idx="38">
                  <c:v>10.561280673342743</c:v>
                </c:pt>
                <c:pt idx="39">
                  <c:v>9.7915175060924184</c:v>
                </c:pt>
                <c:pt idx="40">
                  <c:v>10.604739020933863</c:v>
                </c:pt>
                <c:pt idx="41">
                  <c:v>11.281256588702337</c:v>
                </c:pt>
                <c:pt idx="42">
                  <c:v>10.58163724743919</c:v>
                </c:pt>
                <c:pt idx="43">
                  <c:v>9.1844614830034246</c:v>
                </c:pt>
                <c:pt idx="44">
                  <c:v>9.0285049963645392</c:v>
                </c:pt>
                <c:pt idx="45">
                  <c:v>9.4360353464745472</c:v>
                </c:pt>
                <c:pt idx="46">
                  <c:v>9.9893220364259072</c:v>
                </c:pt>
                <c:pt idx="47">
                  <c:v>9.2673949260710273</c:v>
                </c:pt>
                <c:pt idx="48">
                  <c:v>9.1734222120265052</c:v>
                </c:pt>
                <c:pt idx="49">
                  <c:v>9.4621158033449948</c:v>
                </c:pt>
                <c:pt idx="50">
                  <c:v>10.419004387047149</c:v>
                </c:pt>
                <c:pt idx="51">
                  <c:v>11.463706719394228</c:v>
                </c:pt>
                <c:pt idx="52">
                  <c:v>10.741714657465185</c:v>
                </c:pt>
                <c:pt idx="53">
                  <c:v>9.3727837519940405</c:v>
                </c:pt>
                <c:pt idx="54">
                  <c:v>9.0075626755042002</c:v>
                </c:pt>
                <c:pt idx="55">
                  <c:v>9.8340547738680506</c:v>
                </c:pt>
                <c:pt idx="56">
                  <c:v>11.025437555819906</c:v>
                </c:pt>
                <c:pt idx="57">
                  <c:v>11.503368112000235</c:v>
                </c:pt>
                <c:pt idx="58">
                  <c:v>10.902671509921259</c:v>
                </c:pt>
                <c:pt idx="59">
                  <c:v>11.171609556800121</c:v>
                </c:pt>
                <c:pt idx="60">
                  <c:v>10.079682360470898</c:v>
                </c:pt>
                <c:pt idx="61">
                  <c:v>10.725345594247603</c:v>
                </c:pt>
                <c:pt idx="62">
                  <c:v>10.087794045695642</c:v>
                </c:pt>
                <c:pt idx="63">
                  <c:v>9.3015210365941847</c:v>
                </c:pt>
                <c:pt idx="64">
                  <c:v>8.9329858537482423</c:v>
                </c:pt>
                <c:pt idx="65">
                  <c:v>8.9683095624379927</c:v>
                </c:pt>
                <c:pt idx="66">
                  <c:v>9.4659299842157161</c:v>
                </c:pt>
                <c:pt idx="67">
                  <c:v>9.2461667106641166</c:v>
                </c:pt>
                <c:pt idx="68">
                  <c:v>8.5213985178559604</c:v>
                </c:pt>
                <c:pt idx="69">
                  <c:v>7.7513585439116239</c:v>
                </c:pt>
                <c:pt idx="70">
                  <c:v>7.9430764758640526</c:v>
                </c:pt>
                <c:pt idx="71">
                  <c:v>7.6768819629993601</c:v>
                </c:pt>
                <c:pt idx="72">
                  <c:v>8.5732276718688318</c:v>
                </c:pt>
                <c:pt idx="73">
                  <c:v>8.2529104848946702</c:v>
                </c:pt>
                <c:pt idx="74">
                  <c:v>8.156837666112505</c:v>
                </c:pt>
                <c:pt idx="75">
                  <c:v>7.2409301185240471</c:v>
                </c:pt>
                <c:pt idx="76">
                  <c:v>6.6465775967916807</c:v>
                </c:pt>
                <c:pt idx="77">
                  <c:v>6.9904103892632685</c:v>
                </c:pt>
                <c:pt idx="78">
                  <c:v>6.4508577310025794</c:v>
                </c:pt>
                <c:pt idx="79">
                  <c:v>6.1921461219103247</c:v>
                </c:pt>
                <c:pt idx="80">
                  <c:v>5.0914218625412344</c:v>
                </c:pt>
                <c:pt idx="81">
                  <c:v>5.0019381623037429</c:v>
                </c:pt>
                <c:pt idx="82">
                  <c:v>2.957729157458111</c:v>
                </c:pt>
                <c:pt idx="83">
                  <c:v>-1.0984808728008444</c:v>
                </c:pt>
                <c:pt idx="84">
                  <c:v>-7.0464515913826187</c:v>
                </c:pt>
                <c:pt idx="85">
                  <c:v>-13.680191058689783</c:v>
                </c:pt>
                <c:pt idx="86">
                  <c:v>-16.610540556555907</c:v>
                </c:pt>
                <c:pt idx="87">
                  <c:v>-16.954345223958544</c:v>
                </c:pt>
                <c:pt idx="88">
                  <c:v>-15.461465746718449</c:v>
                </c:pt>
                <c:pt idx="89">
                  <c:v>-15.719841134477818</c:v>
                </c:pt>
                <c:pt idx="90">
                  <c:v>-14.571267416640964</c:v>
                </c:pt>
                <c:pt idx="91">
                  <c:v>-13.772366902637978</c:v>
                </c:pt>
                <c:pt idx="92">
                  <c:v>-12.057857527071192</c:v>
                </c:pt>
                <c:pt idx="93">
                  <c:v>-10.531740675465029</c:v>
                </c:pt>
                <c:pt idx="94">
                  <c:v>-7.7071785716987362</c:v>
                </c:pt>
                <c:pt idx="95">
                  <c:v>-2.5909812879546079</c:v>
                </c:pt>
                <c:pt idx="96">
                  <c:v>4.9986547542740345</c:v>
                </c:pt>
                <c:pt idx="97">
                  <c:v>13.566733852171931</c:v>
                </c:pt>
                <c:pt idx="98">
                  <c:v>19.461129093724839</c:v>
                </c:pt>
                <c:pt idx="99">
                  <c:v>20.979872249138086</c:v>
                </c:pt>
                <c:pt idx="100">
                  <c:v>20.251036676599199</c:v>
                </c:pt>
                <c:pt idx="101">
                  <c:v>21.033539539122682</c:v>
                </c:pt>
                <c:pt idx="102">
                  <c:v>20.489198026493561</c:v>
                </c:pt>
                <c:pt idx="103">
                  <c:v>20.007293360304978</c:v>
                </c:pt>
                <c:pt idx="104">
                  <c:v>18.403601130341428</c:v>
                </c:pt>
                <c:pt idx="105">
                  <c:v>16.087500028532077</c:v>
                </c:pt>
                <c:pt idx="106">
                  <c:v>14.342338855492699</c:v>
                </c:pt>
                <c:pt idx="107">
                  <c:v>13.122611868843158</c:v>
                </c:pt>
                <c:pt idx="108">
                  <c:v>11.58418920480575</c:v>
                </c:pt>
                <c:pt idx="109">
                  <c:v>10.817093188752347</c:v>
                </c:pt>
                <c:pt idx="110">
                  <c:v>8.8116197562904119</c:v>
                </c:pt>
                <c:pt idx="111">
                  <c:v>8.8773871615872366</c:v>
                </c:pt>
                <c:pt idx="112">
                  <c:v>7.7583402612152463</c:v>
                </c:pt>
                <c:pt idx="113">
                  <c:v>7.0135484357588762</c:v>
                </c:pt>
                <c:pt idx="114">
                  <c:v>5.5599462342242445</c:v>
                </c:pt>
                <c:pt idx="115">
                  <c:v>4.9180858682570605</c:v>
                </c:pt>
                <c:pt idx="116">
                  <c:v>5.0906024149127926</c:v>
                </c:pt>
                <c:pt idx="117">
                  <c:v>4.9714203661828549</c:v>
                </c:pt>
                <c:pt idx="118">
                  <c:v>4.3416138209178889</c:v>
                </c:pt>
                <c:pt idx="119">
                  <c:v>2.6307159965347715</c:v>
                </c:pt>
                <c:pt idx="120">
                  <c:v>1.7366100623781522</c:v>
                </c:pt>
                <c:pt idx="121">
                  <c:v>0.6322343992255508</c:v>
                </c:pt>
                <c:pt idx="122">
                  <c:v>0.7511279109271074</c:v>
                </c:pt>
                <c:pt idx="123">
                  <c:v>0.60575538939293683</c:v>
                </c:pt>
                <c:pt idx="124">
                  <c:v>0.96465416339588383</c:v>
                </c:pt>
                <c:pt idx="125">
                  <c:v>1.868940625041815</c:v>
                </c:pt>
                <c:pt idx="126">
                  <c:v>2.6208094915145308</c:v>
                </c:pt>
                <c:pt idx="127">
                  <c:v>3.1561703158104359</c:v>
                </c:pt>
                <c:pt idx="128">
                  <c:v>1.638167806756563</c:v>
                </c:pt>
                <c:pt idx="129">
                  <c:v>2.3932236996434986</c:v>
                </c:pt>
                <c:pt idx="130">
                  <c:v>3.2465392190663689</c:v>
                </c:pt>
                <c:pt idx="131">
                  <c:v>4.9588078006899128</c:v>
                </c:pt>
                <c:pt idx="132">
                  <c:v>4.7948871190915954</c:v>
                </c:pt>
                <c:pt idx="133">
                  <c:v>5.9861447789330891</c:v>
                </c:pt>
                <c:pt idx="134">
                  <c:v>6.1424112726284452</c:v>
                </c:pt>
                <c:pt idx="135">
                  <c:v>6.40791180890532</c:v>
                </c:pt>
                <c:pt idx="136">
                  <c:v>6.3318277238282095</c:v>
                </c:pt>
                <c:pt idx="137">
                  <c:v>5.4191507186215127</c:v>
                </c:pt>
                <c:pt idx="138">
                  <c:v>3.8551521863270599</c:v>
                </c:pt>
                <c:pt idx="139">
                  <c:v>2.6995290793226268</c:v>
                </c:pt>
                <c:pt idx="140">
                  <c:v>3.7260874877117267</c:v>
                </c:pt>
                <c:pt idx="141">
                  <c:v>3.7427558273635197</c:v>
                </c:pt>
                <c:pt idx="142">
                  <c:v>3.6916685331735755</c:v>
                </c:pt>
                <c:pt idx="143">
                  <c:v>2.9140441557281349</c:v>
                </c:pt>
                <c:pt idx="144">
                  <c:v>3.0994139100008811</c:v>
                </c:pt>
                <c:pt idx="145">
                  <c:v>2.1462952817053127</c:v>
                </c:pt>
                <c:pt idx="146">
                  <c:v>1.9872404613361594</c:v>
                </c:pt>
                <c:pt idx="147">
                  <c:v>1.7973304362740583</c:v>
                </c:pt>
                <c:pt idx="148">
                  <c:v>1.784391238409877</c:v>
                </c:pt>
                <c:pt idx="149">
                  <c:v>1.5415462051579398</c:v>
                </c:pt>
                <c:pt idx="150">
                  <c:v>2.4949398408957491</c:v>
                </c:pt>
                <c:pt idx="151">
                  <c:v>2.9573431102459136</c:v>
                </c:pt>
                <c:pt idx="152">
                  <c:v>3.1141929645490229</c:v>
                </c:pt>
                <c:pt idx="153">
                  <c:v>3.6153232293621329</c:v>
                </c:pt>
                <c:pt idx="154">
                  <c:v>3.5306932782698919</c:v>
                </c:pt>
                <c:pt idx="155">
                  <c:v>3.5798997078090977</c:v>
                </c:pt>
                <c:pt idx="156">
                  <c:v>3.0215096775495498</c:v>
                </c:pt>
                <c:pt idx="157">
                  <c:v>3.1974396965357865</c:v>
                </c:pt>
                <c:pt idx="158">
                  <c:v>3.5546304105164683</c:v>
                </c:pt>
                <c:pt idx="159">
                  <c:v>2.2819117971999203</c:v>
                </c:pt>
                <c:pt idx="160">
                  <c:v>1.0881513195087678</c:v>
                </c:pt>
                <c:pt idx="161">
                  <c:v>-0.64186242631102397</c:v>
                </c:pt>
                <c:pt idx="162">
                  <c:v>-7.5470461084858886E-2</c:v>
                </c:pt>
                <c:pt idx="163">
                  <c:v>0.43936887684716819</c:v>
                </c:pt>
                <c:pt idx="164">
                  <c:v>1.3386862452998916</c:v>
                </c:pt>
                <c:pt idx="165">
                  <c:v>0.48096232542627071</c:v>
                </c:pt>
                <c:pt idx="166">
                  <c:v>0.1685077734123297</c:v>
                </c:pt>
                <c:pt idx="167">
                  <c:v>-9.5465503652947259E-2</c:v>
                </c:pt>
                <c:pt idx="168">
                  <c:v>0.89646258219251429</c:v>
                </c:pt>
                <c:pt idx="169">
                  <c:v>0.27870216082968025</c:v>
                </c:pt>
                <c:pt idx="170">
                  <c:v>-0.27566560370139159</c:v>
                </c:pt>
                <c:pt idx="171">
                  <c:v>-0.44352000809844139</c:v>
                </c:pt>
                <c:pt idx="172">
                  <c:v>0.47034884543468714</c:v>
                </c:pt>
                <c:pt idx="173">
                  <c:v>2.0935538908869011</c:v>
                </c:pt>
                <c:pt idx="174">
                  <c:v>2.0994440678158144</c:v>
                </c:pt>
                <c:pt idx="175">
                  <c:v>1.5616868485002655</c:v>
                </c:pt>
                <c:pt idx="176">
                  <c:v>0.88927130410505484</c:v>
                </c:pt>
                <c:pt idx="177">
                  <c:v>0.67004141543474116</c:v>
                </c:pt>
                <c:pt idx="178">
                  <c:v>0.81099358837730673</c:v>
                </c:pt>
                <c:pt idx="179">
                  <c:v>1.8342410724523361</c:v>
                </c:pt>
                <c:pt idx="180">
                  <c:v>2.7501438386995591</c:v>
                </c:pt>
                <c:pt idx="181">
                  <c:v>4.8865870910483222</c:v>
                </c:pt>
                <c:pt idx="182">
                  <c:v>4.5423583300266301</c:v>
                </c:pt>
                <c:pt idx="183">
                  <c:v>6.2867543212504096</c:v>
                </c:pt>
                <c:pt idx="184">
                  <c:v>5.7541262011453043</c:v>
                </c:pt>
                <c:pt idx="185">
                  <c:v>6.4531616464644115</c:v>
                </c:pt>
                <c:pt idx="186">
                  <c:v>5.2596153466838658</c:v>
                </c:pt>
                <c:pt idx="187">
                  <c:v>6.0189317970557044</c:v>
                </c:pt>
                <c:pt idx="188">
                  <c:v>5.9685789536698453</c:v>
                </c:pt>
                <c:pt idx="189">
                  <c:v>6.5192105536193257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34080"/>
        <c:axId val="75135616"/>
      </c:lineChart>
      <c:dateAx>
        <c:axId val="75134080"/>
        <c:scaling>
          <c:orientation val="minMax"/>
          <c:max val="43008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txPr>
          <a:bodyPr/>
          <a:lstStyle/>
          <a:p>
            <a:pPr>
              <a:defRPr sz="1400"/>
            </a:pPr>
            <a:endParaRPr lang="he-IL"/>
          </a:p>
        </c:txPr>
        <c:crossAx val="75135616"/>
        <c:crossesAt val="0"/>
        <c:auto val="0"/>
        <c:lblOffset val="100"/>
        <c:baseTimeUnit val="months"/>
      </c:dateAx>
      <c:valAx>
        <c:axId val="75135616"/>
        <c:scaling>
          <c:orientation val="minMax"/>
          <c:max val="7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4597363433791937E-2"/>
              <c:y val="8.906097529225778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he-IL"/>
          </a:p>
        </c:txPr>
        <c:crossAx val="7513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688867670165926"/>
          <c:y val="0.92936132531283855"/>
          <c:w val="0.69305524755051251"/>
          <c:h val="5.8082621466632699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600" b="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he-IL" sz="1700" b="1"/>
              <a:t>איור 2: מדד המחירים לצרכן והמדד בניכוי אנרגיה, פירות וירקות והפחתות</a:t>
            </a:r>
            <a:r>
              <a:rPr lang="he-IL" sz="1700" b="1" baseline="0"/>
              <a:t> שיזמה הממשלה</a:t>
            </a:r>
            <a:r>
              <a:rPr lang="he-IL" sz="1800" b="1"/>
              <a:t>
</a:t>
            </a:r>
            <a:r>
              <a:rPr lang="he-IL" sz="1800" b="0"/>
              <a:t>שיעור שינוי שנתי, אוקטובר 2013 עד אוקטובר 2017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9400591935777888E-2"/>
          <c:y val="0.13844483913908007"/>
          <c:w val="0.89713862376950693"/>
          <c:h val="0.65629567429136582"/>
        </c:manualLayout>
      </c:layout>
      <c:lineChart>
        <c:grouping val="standard"/>
        <c:varyColors val="0"/>
        <c:ser>
          <c:idx val="5"/>
          <c:order val="0"/>
          <c:tx>
            <c:strRef>
              <c:f>'איור 2 נתונים'!$B$2</c:f>
              <c:strCache>
                <c:ptCount val="1"/>
                <c:pt idx="0">
                  <c:v>המדד ללא אנרגיה, פו"י והפחתות שיזמה הממשלה</c:v>
                </c:pt>
              </c:strCache>
            </c:strRef>
          </c:tx>
          <c:spPr>
            <a:ln w="38100">
              <a:solidFill>
                <a:srgbClr val="4472C4"/>
              </a:solidFill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1.0917775503241215E-2"/>
                  <c:y val="1.8808777429467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>
                    <a:solidFill>
                      <a:srgbClr val="4472C4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 נתונים'!$B$3:$B$300</c:f>
              <c:numCache>
                <c:formatCode>0.0</c:formatCode>
                <c:ptCount val="298"/>
                <c:pt idx="0">
                  <c:v>0</c:v>
                </c:pt>
                <c:pt idx="12">
                  <c:v>0.57104395616691672</c:v>
                </c:pt>
                <c:pt idx="13">
                  <c:v>0.80560063735113374</c:v>
                </c:pt>
                <c:pt idx="14">
                  <c:v>0.77375645879960153</c:v>
                </c:pt>
                <c:pt idx="15">
                  <c:v>0.3497668028773715</c:v>
                </c:pt>
                <c:pt idx="16">
                  <c:v>0.40870750277457457</c:v>
                </c:pt>
                <c:pt idx="17">
                  <c:v>0.38050435782317482</c:v>
                </c:pt>
                <c:pt idx="18">
                  <c:v>0.16579261889886343</c:v>
                </c:pt>
                <c:pt idx="19">
                  <c:v>7.3984186725573053E-2</c:v>
                </c:pt>
                <c:pt idx="20">
                  <c:v>-0.1936158188497461</c:v>
                </c:pt>
                <c:pt idx="21">
                  <c:v>2.2719080318567286E-2</c:v>
                </c:pt>
                <c:pt idx="22">
                  <c:v>0.22901665976640118</c:v>
                </c:pt>
                <c:pt idx="23">
                  <c:v>0.28077435764966019</c:v>
                </c:pt>
                <c:pt idx="24">
                  <c:v>0.58216911977686525</c:v>
                </c:pt>
                <c:pt idx="25">
                  <c:v>0.2075671274753832</c:v>
                </c:pt>
                <c:pt idx="26">
                  <c:v>0.18123077577121283</c:v>
                </c:pt>
                <c:pt idx="27">
                  <c:v>0.44539664392613254</c:v>
                </c:pt>
                <c:pt idx="28">
                  <c:v>0.31782992737163784</c:v>
                </c:pt>
                <c:pt idx="29">
                  <c:v>0.39582828222486377</c:v>
                </c:pt>
                <c:pt idx="30">
                  <c:v>0.65640972632750039</c:v>
                </c:pt>
                <c:pt idx="31">
                  <c:v>0.7348018253738875</c:v>
                </c:pt>
                <c:pt idx="32">
                  <c:v>0.77015988499911092</c:v>
                </c:pt>
                <c:pt idx="33">
                  <c:v>0.49108677455813599</c:v>
                </c:pt>
                <c:pt idx="34">
                  <c:v>0.49606759319156257</c:v>
                </c:pt>
                <c:pt idx="35">
                  <c:v>0.27773027426063468</c:v>
                </c:pt>
                <c:pt idx="36">
                  <c:v>0.39867855880462155</c:v>
                </c:pt>
                <c:pt idx="37">
                  <c:v>0.65872318083664005</c:v>
                </c:pt>
                <c:pt idx="38">
                  <c:v>0.51165320101673739</c:v>
                </c:pt>
                <c:pt idx="39">
                  <c:v>0.52443207346335452</c:v>
                </c:pt>
                <c:pt idx="40">
                  <c:v>0.57590782361547355</c:v>
                </c:pt>
                <c:pt idx="41">
                  <c:v>0.59474166441539911</c:v>
                </c:pt>
                <c:pt idx="42">
                  <c:v>0.63482312165676902</c:v>
                </c:pt>
                <c:pt idx="43">
                  <c:v>0.36747709678532914</c:v>
                </c:pt>
                <c:pt idx="44">
                  <c:v>0.38014023253523099</c:v>
                </c:pt>
                <c:pt idx="45">
                  <c:v>0.34366535528231879</c:v>
                </c:pt>
                <c:pt idx="46">
                  <c:v>9.4116352089979038E-2</c:v>
                </c:pt>
                <c:pt idx="47">
                  <c:v>0.15350769018653843</c:v>
                </c:pt>
                <c:pt idx="48">
                  <c:v>0.23164517103753113</c:v>
                </c:pt>
                <c:pt idx="49">
                  <c:v>0.2908355828126874</c:v>
                </c:pt>
                <c:pt idx="50">
                  <c:v>0.59210455310401144</c:v>
                </c:pt>
                <c:pt idx="51">
                  <c:v>0.49408268868214034</c:v>
                </c:pt>
                <c:pt idx="52">
                  <c:v>0.71383608033712687</c:v>
                </c:pt>
                <c:pt idx="53">
                  <c:v>-0.14297070799174083</c:v>
                </c:pt>
                <c:pt idx="54">
                  <c:v>-0.24679032749969076</c:v>
                </c:pt>
                <c:pt idx="55">
                  <c:v>0.1076368048345655</c:v>
                </c:pt>
                <c:pt idx="56">
                  <c:v>0.38908738512688501</c:v>
                </c:pt>
                <c:pt idx="57">
                  <c:v>0.50565665331174792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2 נתונים'!$C$2</c:f>
              <c:strCache>
                <c:ptCount val="1"/>
                <c:pt idx="0">
                  <c:v>המדד הכללי בניכוי הפחתות שיזמה הממשלה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Pt>
            <c:idx val="38"/>
            <c:bubble3D val="0"/>
            <c:spPr>
              <a:ln w="38100">
                <a:solidFill>
                  <a:schemeClr val="accent6"/>
                </a:solidFill>
              </a:ln>
            </c:spPr>
          </c:dPt>
          <c:dLbls>
            <c:dLbl>
              <c:idx val="57"/>
              <c:layout>
                <c:manualLayout>
                  <c:x val="1.0917775503241215E-2"/>
                  <c:y val="-1.671891327063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>
                    <a:solidFill>
                      <a:srgbClr val="ED7D31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 נתונים'!$C$3:$C$300</c:f>
              <c:numCache>
                <c:formatCode>0.0</c:formatCode>
                <c:ptCount val="298"/>
                <c:pt idx="0">
                  <c:v>0.72647174410154225</c:v>
                </c:pt>
                <c:pt idx="1">
                  <c:v>0.72647174410154225</c:v>
                </c:pt>
                <c:pt idx="2">
                  <c:v>0.54062741558356109</c:v>
                </c:pt>
                <c:pt idx="3">
                  <c:v>0.26139511477976107</c:v>
                </c:pt>
                <c:pt idx="4">
                  <c:v>0.19516923288429577</c:v>
                </c:pt>
                <c:pt idx="5">
                  <c:v>0.97403341808566246</c:v>
                </c:pt>
                <c:pt idx="6">
                  <c:v>0.97100140290775627</c:v>
                </c:pt>
                <c:pt idx="7">
                  <c:v>0.26155088207318045</c:v>
                </c:pt>
                <c:pt idx="8">
                  <c:v>0.46247583374066092</c:v>
                </c:pt>
                <c:pt idx="9">
                  <c:v>1.1498763617861174</c:v>
                </c:pt>
                <c:pt idx="10">
                  <c:v>1.2330442243431383</c:v>
                </c:pt>
                <c:pt idx="11">
                  <c:v>1.1403627983262776</c:v>
                </c:pt>
                <c:pt idx="12">
                  <c:v>0.68514580762109034</c:v>
                </c:pt>
                <c:pt idx="13">
                  <c:v>0.48714158756755221</c:v>
                </c:pt>
                <c:pt idx="14">
                  <c:v>0.5835824480409979</c:v>
                </c:pt>
                <c:pt idx="15">
                  <c:v>0.28325022466419991</c:v>
                </c:pt>
                <c:pt idx="16">
                  <c:v>0.44801276935075851</c:v>
                </c:pt>
                <c:pt idx="17">
                  <c:v>0.25198071662266841</c:v>
                </c:pt>
                <c:pt idx="18">
                  <c:v>0.25750876839214509</c:v>
                </c:pt>
                <c:pt idx="19">
                  <c:v>-3.6214401931344842E-2</c:v>
                </c:pt>
                <c:pt idx="20">
                  <c:v>-0.32936333333917212</c:v>
                </c:pt>
                <c:pt idx="21">
                  <c:v>-0.32850617281453554</c:v>
                </c:pt>
                <c:pt idx="22">
                  <c:v>-0.13402632479357912</c:v>
                </c:pt>
                <c:pt idx="23">
                  <c:v>-0.23164702230237255</c:v>
                </c:pt>
                <c:pt idx="24">
                  <c:v>-0.4042724457082536</c:v>
                </c:pt>
                <c:pt idx="25">
                  <c:v>-0.63350392055495641</c:v>
                </c:pt>
                <c:pt idx="26">
                  <c:v>-0.62458528324689233</c:v>
                </c:pt>
                <c:pt idx="27">
                  <c:v>-0.11920559144998899</c:v>
                </c:pt>
                <c:pt idx="28">
                  <c:v>-1.6357573159764272E-2</c:v>
                </c:pt>
                <c:pt idx="29">
                  <c:v>-9.2923405450529017E-3</c:v>
                </c:pt>
                <c:pt idx="30">
                  <c:v>7.9581005983109243E-2</c:v>
                </c:pt>
                <c:pt idx="31">
                  <c:v>1.7687444763270221E-2</c:v>
                </c:pt>
                <c:pt idx="32">
                  <c:v>0.19729144230042905</c:v>
                </c:pt>
                <c:pt idx="33">
                  <c:v>0.28098323427607763</c:v>
                </c:pt>
                <c:pt idx="34">
                  <c:v>0.17437367228014811</c:v>
                </c:pt>
                <c:pt idx="35">
                  <c:v>7.3391440367887029E-2</c:v>
                </c:pt>
                <c:pt idx="36">
                  <c:v>0.37215185961814168</c:v>
                </c:pt>
                <c:pt idx="37">
                  <c:v>0.60582660218242435</c:v>
                </c:pt>
                <c:pt idx="38">
                  <c:v>0.1447572297815336</c:v>
                </c:pt>
                <c:pt idx="39">
                  <c:v>-1.2494735709978055E-2</c:v>
                </c:pt>
                <c:pt idx="40">
                  <c:v>9.3086568757883015E-2</c:v>
                </c:pt>
                <c:pt idx="41">
                  <c:v>9.9384701384530594E-2</c:v>
                </c:pt>
                <c:pt idx="42">
                  <c:v>0.31610810684281621</c:v>
                </c:pt>
                <c:pt idx="43">
                  <c:v>0.17336409112607143</c:v>
                </c:pt>
                <c:pt idx="44">
                  <c:v>0.18680572782636684</c:v>
                </c:pt>
                <c:pt idx="45">
                  <c:v>1.1066943414927977E-2</c:v>
                </c:pt>
                <c:pt idx="46">
                  <c:v>-8.0848732623950426E-2</c:v>
                </c:pt>
                <c:pt idx="47">
                  <c:v>2.2234665117837338E-2</c:v>
                </c:pt>
                <c:pt idx="48">
                  <c:v>0.39559681213434672</c:v>
                </c:pt>
                <c:pt idx="49">
                  <c:v>0.59129761922471769</c:v>
                </c:pt>
                <c:pt idx="50">
                  <c:v>1.050425891719553</c:v>
                </c:pt>
                <c:pt idx="51">
                  <c:v>0.808866937688002</c:v>
                </c:pt>
                <c:pt idx="52">
                  <c:v>0.9330746600024975</c:v>
                </c:pt>
                <c:pt idx="53">
                  <c:v>1.8470342206167167E-2</c:v>
                </c:pt>
                <c:pt idx="54">
                  <c:v>-0.48323034647034246</c:v>
                </c:pt>
                <c:pt idx="55">
                  <c:v>0.19813328602225067</c:v>
                </c:pt>
                <c:pt idx="56">
                  <c:v>0.4434780918403769</c:v>
                </c:pt>
                <c:pt idx="57">
                  <c:v>0.54099906719677904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'איור 2 נתונים'!$D$2</c:f>
              <c:strCache>
                <c:ptCount val="1"/>
                <c:pt idx="0">
                  <c:v>המדד הכללי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Lbls>
            <c:dLbl>
              <c:idx val="57"/>
              <c:layout>
                <c:manualLayout>
                  <c:x val="1.2282497441146366E-2"/>
                  <c:y val="1.8808777429467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</a:defRPr>
                </a:pPr>
                <a:endParaRPr lang="he-I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 נתונים'!$D$3:$D$300</c:f>
              <c:numCache>
                <c:formatCode>0.0</c:formatCode>
                <c:ptCount val="298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'איור 2 נתונים'!$E$2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 נתונים'!$E$3:$E$300</c:f>
              <c:numCache>
                <c:formatCode>0.0</c:formatCode>
                <c:ptCount val="29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'איור 2 נתונים'!$F$2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'איור 2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 נתונים'!$F$3:$F$300</c:f>
              <c:numCache>
                <c:formatCode>0.0</c:formatCode>
                <c:ptCount val="29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90368"/>
        <c:axId val="98190464"/>
      </c:lineChart>
      <c:dateAx>
        <c:axId val="98090368"/>
        <c:scaling>
          <c:orientation val="minMax"/>
          <c:max val="43039"/>
          <c:min val="41578"/>
        </c:scaling>
        <c:delete val="0"/>
        <c:axPos val="b"/>
        <c:numFmt formatCode="mm/yy" sourceLinked="0"/>
        <c:majorTickMark val="out"/>
        <c:minorTickMark val="none"/>
        <c:tickLblPos val="low"/>
        <c:txPr>
          <a:bodyPr rot="-2700000" vert="horz"/>
          <a:lstStyle/>
          <a:p>
            <a:pPr>
              <a:defRPr sz="1400"/>
            </a:pPr>
            <a:endParaRPr lang="he-IL"/>
          </a:p>
        </c:txPr>
        <c:crossAx val="98190464"/>
        <c:crosses val="autoZero"/>
        <c:auto val="0"/>
        <c:lblOffset val="100"/>
        <c:baseTimeUnit val="months"/>
      </c:dateAx>
      <c:valAx>
        <c:axId val="98190464"/>
        <c:scaling>
          <c:orientation val="minMax"/>
          <c:max val="3.5"/>
          <c:min val="-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US" sz="1400"/>
                  <a:t>%</a:t>
                </a:r>
              </a:p>
            </c:rich>
          </c:tx>
          <c:layout>
            <c:manualLayout>
              <c:xMode val="edge"/>
              <c:yMode val="edge"/>
              <c:x val="2.1864323052259497E-2"/>
              <c:y val="6.3747345844786751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he-IL"/>
          </a:p>
        </c:txPr>
        <c:crossAx val="98090368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7952084290384888E-2"/>
          <c:y val="0.88979932367388248"/>
          <c:w val="0.94403275332650971"/>
          <c:h val="8.7212170578991111E-2"/>
        </c:manualLayout>
      </c:layout>
      <c:overlay val="0"/>
      <c:txPr>
        <a:bodyPr/>
        <a:lstStyle/>
        <a:p>
          <a:pPr>
            <a:defRPr sz="1400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1">
              <a:defRPr sz="2000"/>
            </a:pPr>
            <a:r>
              <a:rPr lang="he-IL" sz="2000"/>
              <a:t>איור 18: האינפלציה במשקים העיקריים ובישראל
</a:t>
            </a:r>
            <a:r>
              <a:rPr lang="he-IL" sz="2000" b="0"/>
              <a:t>ינואר 2013 עד אוקטובר 2017</a:t>
            </a:r>
          </a:p>
        </c:rich>
      </c:tx>
      <c:layout>
        <c:manualLayout>
          <c:xMode val="edge"/>
          <c:yMode val="edge"/>
          <c:x val="0.25192260363427726"/>
          <c:y val="1.527378584403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905798788574247"/>
          <c:h val="0.65436797978728001"/>
        </c:manualLayout>
      </c:layout>
      <c:lineChart>
        <c:grouping val="standard"/>
        <c:varyColors val="0"/>
        <c:ser>
          <c:idx val="1"/>
          <c:order val="0"/>
          <c:tx>
            <c:strRef>
              <c:f>'איור 18 נתונים'!$B$2</c:f>
              <c:strCache>
                <c:ptCount val="1"/>
                <c:pt idx="0">
                  <c:v>ארה"ב - CORE PCE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18 נתונים'!$B$3:$B$137</c:f>
              <c:numCache>
                <c:formatCode>0.00</c:formatCode>
                <c:ptCount val="135"/>
                <c:pt idx="0">
                  <c:v>1.6701899999999998</c:v>
                </c:pt>
                <c:pt idx="1">
                  <c:v>1.6592799999999999</c:v>
                </c:pt>
                <c:pt idx="2">
                  <c:v>1.5554000000000001</c:v>
                </c:pt>
                <c:pt idx="3">
                  <c:v>1.44265</c:v>
                </c:pt>
                <c:pt idx="4">
                  <c:v>1.4332400000000001</c:v>
                </c:pt>
                <c:pt idx="5">
                  <c:v>1.4496100000000001</c:v>
                </c:pt>
                <c:pt idx="6">
                  <c:v>1.44232</c:v>
                </c:pt>
                <c:pt idx="7">
                  <c:v>1.50444</c:v>
                </c:pt>
                <c:pt idx="8">
                  <c:v>1.4950399999999999</c:v>
                </c:pt>
                <c:pt idx="9">
                  <c:v>1.42964</c:v>
                </c:pt>
                <c:pt idx="10">
                  <c:v>1.4936799999999999</c:v>
                </c:pt>
                <c:pt idx="11">
                  <c:v>1.54966</c:v>
                </c:pt>
                <c:pt idx="12">
                  <c:v>1.4676899999999999</c:v>
                </c:pt>
                <c:pt idx="13">
                  <c:v>1.40916</c:v>
                </c:pt>
                <c:pt idx="14">
                  <c:v>1.51458</c:v>
                </c:pt>
                <c:pt idx="15">
                  <c:v>1.6297299999999999</c:v>
                </c:pt>
                <c:pt idx="16">
                  <c:v>1.6948400000000001</c:v>
                </c:pt>
                <c:pt idx="17">
                  <c:v>1.6745700000000001</c:v>
                </c:pt>
                <c:pt idx="18">
                  <c:v>1.7443499999999998</c:v>
                </c:pt>
                <c:pt idx="19">
                  <c:v>1.6821999999999999</c:v>
                </c:pt>
                <c:pt idx="20">
                  <c:v>1.7038199999999999</c:v>
                </c:pt>
                <c:pt idx="21">
                  <c:v>1.6155300000000001</c:v>
                </c:pt>
                <c:pt idx="22">
                  <c:v>1.5409000000000002</c:v>
                </c:pt>
                <c:pt idx="23">
                  <c:v>1.47933</c:v>
                </c:pt>
                <c:pt idx="24">
                  <c:v>1.36347</c:v>
                </c:pt>
                <c:pt idx="25">
                  <c:v>1.3933</c:v>
                </c:pt>
                <c:pt idx="26">
                  <c:v>1.3664000000000001</c:v>
                </c:pt>
                <c:pt idx="27">
                  <c:v>1.32968</c:v>
                </c:pt>
                <c:pt idx="28">
                  <c:v>1.2837700000000001</c:v>
                </c:pt>
                <c:pt idx="29">
                  <c:v>1.3025899999999999</c:v>
                </c:pt>
                <c:pt idx="30">
                  <c:v>1.2541800000000001</c:v>
                </c:pt>
                <c:pt idx="31">
                  <c:v>1.2959700000000001</c:v>
                </c:pt>
                <c:pt idx="32">
                  <c:v>1.3376399999999999</c:v>
                </c:pt>
                <c:pt idx="33">
                  <c:v>1.28478</c:v>
                </c:pt>
                <c:pt idx="34">
                  <c:v>1.3315000000000001</c:v>
                </c:pt>
                <c:pt idx="35">
                  <c:v>1.37033</c:v>
                </c:pt>
                <c:pt idx="36">
                  <c:v>1.6119400000000002</c:v>
                </c:pt>
                <c:pt idx="37">
                  <c:v>1.70414</c:v>
                </c:pt>
                <c:pt idx="38">
                  <c:v>1.62879</c:v>
                </c:pt>
                <c:pt idx="39">
                  <c:v>1.7081</c:v>
                </c:pt>
                <c:pt idx="40">
                  <c:v>1.75071</c:v>
                </c:pt>
                <c:pt idx="41">
                  <c:v>1.7153800000000001</c:v>
                </c:pt>
                <c:pt idx="42">
                  <c:v>1.78267</c:v>
                </c:pt>
                <c:pt idx="43">
                  <c:v>1.90859</c:v>
                </c:pt>
                <c:pt idx="44">
                  <c:v>1.8352300000000001</c:v>
                </c:pt>
                <c:pt idx="45">
                  <c:v>1.91456</c:v>
                </c:pt>
                <c:pt idx="46">
                  <c:v>1.81653</c:v>
                </c:pt>
                <c:pt idx="47">
                  <c:v>1.8692800000000001</c:v>
                </c:pt>
                <c:pt idx="48">
                  <c:v>1.8869799999999999</c:v>
                </c:pt>
                <c:pt idx="49">
                  <c:v>1.8617599999999999</c:v>
                </c:pt>
                <c:pt idx="50">
                  <c:v>1.6108099999999999</c:v>
                </c:pt>
                <c:pt idx="51">
                  <c:v>1.5775999999999999</c:v>
                </c:pt>
                <c:pt idx="52">
                  <c:v>1.47594</c:v>
                </c:pt>
                <c:pt idx="53">
                  <c:v>1.50495</c:v>
                </c:pt>
                <c:pt idx="54">
                  <c:v>1.4205300000000001</c:v>
                </c:pt>
                <c:pt idx="55">
                  <c:v>1.2983799999999999</c:v>
                </c:pt>
                <c:pt idx="56">
                  <c:v>1.3283800000000001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18 נתונים'!$C$2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18 נתונים'!$C$3:$C$137</c:f>
              <c:numCache>
                <c:formatCode>0.00</c:formatCode>
                <c:ptCount val="135"/>
                <c:pt idx="0">
                  <c:v>2</c:v>
                </c:pt>
                <c:pt idx="1">
                  <c:v>1.9</c:v>
                </c:pt>
                <c:pt idx="2">
                  <c:v>1.7</c:v>
                </c:pt>
                <c:pt idx="3">
                  <c:v>1.2</c:v>
                </c:pt>
                <c:pt idx="4">
                  <c:v>1.4</c:v>
                </c:pt>
                <c:pt idx="5">
                  <c:v>1.6</c:v>
                </c:pt>
                <c:pt idx="6">
                  <c:v>1.6</c:v>
                </c:pt>
                <c:pt idx="7">
                  <c:v>1.3</c:v>
                </c:pt>
                <c:pt idx="8">
                  <c:v>1.1000000000000001</c:v>
                </c:pt>
                <c:pt idx="9">
                  <c:v>0.7</c:v>
                </c:pt>
                <c:pt idx="10">
                  <c:v>0.9</c:v>
                </c:pt>
                <c:pt idx="11">
                  <c:v>0.8</c:v>
                </c:pt>
                <c:pt idx="12">
                  <c:v>0.8</c:v>
                </c:pt>
                <c:pt idx="13">
                  <c:v>0.7</c:v>
                </c:pt>
                <c:pt idx="14">
                  <c:v>0.5</c:v>
                </c:pt>
                <c:pt idx="15">
                  <c:v>0.7</c:v>
                </c:pt>
                <c:pt idx="16">
                  <c:v>0.5</c:v>
                </c:pt>
                <c:pt idx="17">
                  <c:v>0.5</c:v>
                </c:pt>
                <c:pt idx="18">
                  <c:v>0.4</c:v>
                </c:pt>
                <c:pt idx="19">
                  <c:v>0.4</c:v>
                </c:pt>
                <c:pt idx="20">
                  <c:v>0.3</c:v>
                </c:pt>
                <c:pt idx="21">
                  <c:v>0.4</c:v>
                </c:pt>
                <c:pt idx="22">
                  <c:v>0.3</c:v>
                </c:pt>
                <c:pt idx="23">
                  <c:v>-0.2</c:v>
                </c:pt>
                <c:pt idx="24">
                  <c:v>-0.6</c:v>
                </c:pt>
                <c:pt idx="25">
                  <c:v>-0.3</c:v>
                </c:pt>
                <c:pt idx="26">
                  <c:v>-0.1</c:v>
                </c:pt>
                <c:pt idx="27">
                  <c:v>0</c:v>
                </c:pt>
                <c:pt idx="28">
                  <c:v>0.3</c:v>
                </c:pt>
                <c:pt idx="29">
                  <c:v>0.2</c:v>
                </c:pt>
                <c:pt idx="30">
                  <c:v>0.2</c:v>
                </c:pt>
                <c:pt idx="31">
                  <c:v>0.1</c:v>
                </c:pt>
                <c:pt idx="32">
                  <c:v>-0.1</c:v>
                </c:pt>
                <c:pt idx="33">
                  <c:v>0.1</c:v>
                </c:pt>
                <c:pt idx="34">
                  <c:v>0.1</c:v>
                </c:pt>
                <c:pt idx="35">
                  <c:v>0.2</c:v>
                </c:pt>
                <c:pt idx="36">
                  <c:v>0.3</c:v>
                </c:pt>
                <c:pt idx="37">
                  <c:v>-0.2</c:v>
                </c:pt>
                <c:pt idx="38">
                  <c:v>0</c:v>
                </c:pt>
                <c:pt idx="39">
                  <c:v>-0.2</c:v>
                </c:pt>
                <c:pt idx="40">
                  <c:v>-0.1</c:v>
                </c:pt>
                <c:pt idx="41">
                  <c:v>0.1</c:v>
                </c:pt>
                <c:pt idx="42">
                  <c:v>0.2</c:v>
                </c:pt>
                <c:pt idx="43">
                  <c:v>0.2</c:v>
                </c:pt>
                <c:pt idx="44">
                  <c:v>0.4</c:v>
                </c:pt>
                <c:pt idx="45">
                  <c:v>0.5</c:v>
                </c:pt>
                <c:pt idx="46">
                  <c:v>0.6</c:v>
                </c:pt>
                <c:pt idx="47">
                  <c:v>1.1000000000000001</c:v>
                </c:pt>
                <c:pt idx="48">
                  <c:v>1.8</c:v>
                </c:pt>
                <c:pt idx="49">
                  <c:v>2</c:v>
                </c:pt>
                <c:pt idx="50">
                  <c:v>1.5</c:v>
                </c:pt>
                <c:pt idx="51">
                  <c:v>1.9</c:v>
                </c:pt>
                <c:pt idx="52">
                  <c:v>1.4</c:v>
                </c:pt>
                <c:pt idx="53">
                  <c:v>1.3</c:v>
                </c:pt>
                <c:pt idx="54">
                  <c:v>1.3</c:v>
                </c:pt>
                <c:pt idx="55">
                  <c:v>1.5</c:v>
                </c:pt>
                <c:pt idx="56">
                  <c:v>1.5</c:v>
                </c:pt>
                <c:pt idx="57">
                  <c:v>1.4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18 נתונים'!$D$2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18 נתונים'!$D$3:$D$137</c:f>
              <c:numCache>
                <c:formatCode>0.00</c:formatCode>
                <c:ptCount val="135"/>
                <c:pt idx="0">
                  <c:v>-0.3</c:v>
                </c:pt>
                <c:pt idx="1">
                  <c:v>-0.7</c:v>
                </c:pt>
                <c:pt idx="2">
                  <c:v>-0.9</c:v>
                </c:pt>
                <c:pt idx="3">
                  <c:v>-0.7</c:v>
                </c:pt>
                <c:pt idx="4">
                  <c:v>-0.3</c:v>
                </c:pt>
                <c:pt idx="5">
                  <c:v>0.2</c:v>
                </c:pt>
                <c:pt idx="6">
                  <c:v>0.7</c:v>
                </c:pt>
                <c:pt idx="7">
                  <c:v>0.9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1.5</c:v>
                </c:pt>
                <c:pt idx="11">
                  <c:v>1.6</c:v>
                </c:pt>
                <c:pt idx="12">
                  <c:v>1.4</c:v>
                </c:pt>
                <c:pt idx="13">
                  <c:v>1.5</c:v>
                </c:pt>
                <c:pt idx="14">
                  <c:v>1.6</c:v>
                </c:pt>
                <c:pt idx="15">
                  <c:v>1.7</c:v>
                </c:pt>
                <c:pt idx="16">
                  <c:v>1.7000000000000002</c:v>
                </c:pt>
                <c:pt idx="17">
                  <c:v>1.6</c:v>
                </c:pt>
                <c:pt idx="18">
                  <c:v>1.4</c:v>
                </c:pt>
                <c:pt idx="19">
                  <c:v>1.2999999999999998</c:v>
                </c:pt>
                <c:pt idx="20">
                  <c:v>1.2000000000000002</c:v>
                </c:pt>
                <c:pt idx="21">
                  <c:v>0.89999999999999991</c:v>
                </c:pt>
                <c:pt idx="22">
                  <c:v>0.39999999999999991</c:v>
                </c:pt>
                <c:pt idx="23">
                  <c:v>0.39999999999999991</c:v>
                </c:pt>
                <c:pt idx="24">
                  <c:v>0.39999999999999991</c:v>
                </c:pt>
                <c:pt idx="25">
                  <c:v>0.20000000000000018</c:v>
                </c:pt>
                <c:pt idx="26">
                  <c:v>0.29999999999999982</c:v>
                </c:pt>
                <c:pt idx="27">
                  <c:v>0.3</c:v>
                </c:pt>
                <c:pt idx="28">
                  <c:v>0.5</c:v>
                </c:pt>
                <c:pt idx="29">
                  <c:v>0.4</c:v>
                </c:pt>
                <c:pt idx="30">
                  <c:v>0.2</c:v>
                </c:pt>
                <c:pt idx="31">
                  <c:v>0.2</c:v>
                </c:pt>
                <c:pt idx="32">
                  <c:v>0</c:v>
                </c:pt>
                <c:pt idx="33">
                  <c:v>0.3</c:v>
                </c:pt>
                <c:pt idx="34">
                  <c:v>0.3</c:v>
                </c:pt>
                <c:pt idx="35">
                  <c:v>0.2</c:v>
                </c:pt>
                <c:pt idx="36">
                  <c:v>-0.1</c:v>
                </c:pt>
                <c:pt idx="37">
                  <c:v>0.2</c:v>
                </c:pt>
                <c:pt idx="38">
                  <c:v>0</c:v>
                </c:pt>
                <c:pt idx="39">
                  <c:v>-0.3</c:v>
                </c:pt>
                <c:pt idx="40">
                  <c:v>-0.5</c:v>
                </c:pt>
                <c:pt idx="41">
                  <c:v>-0.4</c:v>
                </c:pt>
                <c:pt idx="42">
                  <c:v>-0.4</c:v>
                </c:pt>
                <c:pt idx="43">
                  <c:v>-0.5</c:v>
                </c:pt>
                <c:pt idx="44">
                  <c:v>-0.5</c:v>
                </c:pt>
                <c:pt idx="45">
                  <c:v>0.1</c:v>
                </c:pt>
                <c:pt idx="46">
                  <c:v>0.5</c:v>
                </c:pt>
                <c:pt idx="47">
                  <c:v>0.3</c:v>
                </c:pt>
                <c:pt idx="48">
                  <c:v>0.4</c:v>
                </c:pt>
                <c:pt idx="49">
                  <c:v>0.3</c:v>
                </c:pt>
                <c:pt idx="50">
                  <c:v>0.2</c:v>
                </c:pt>
                <c:pt idx="51">
                  <c:v>0.4</c:v>
                </c:pt>
                <c:pt idx="52">
                  <c:v>0.4</c:v>
                </c:pt>
                <c:pt idx="53">
                  <c:v>0.4</c:v>
                </c:pt>
                <c:pt idx="54">
                  <c:v>0.4</c:v>
                </c:pt>
                <c:pt idx="55">
                  <c:v>0.7</c:v>
                </c:pt>
                <c:pt idx="56">
                  <c:v>0.7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18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'איור 18 נתונים'!$A$3:$A$300</c:f>
              <c:numCache>
                <c:formatCode>m/d/yyyy</c:formatCode>
                <c:ptCount val="298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18 נתונים'!$E$3:$E$137</c:f>
              <c:numCache>
                <c:formatCode>0.00</c:formatCode>
                <c:ptCount val="135"/>
                <c:pt idx="0">
                  <c:v>1.4573121070862172</c:v>
                </c:pt>
                <c:pt idx="1">
                  <c:v>1.4573121070862172</c:v>
                </c:pt>
                <c:pt idx="2">
                  <c:v>1.2701193491617246</c:v>
                </c:pt>
                <c:pt idx="3">
                  <c:v>0.80418292387001156</c:v>
                </c:pt>
                <c:pt idx="4">
                  <c:v>0.90408796145564629</c:v>
                </c:pt>
                <c:pt idx="5">
                  <c:v>1.9939092000326175</c:v>
                </c:pt>
                <c:pt idx="6">
                  <c:v>2.1971500226136254</c:v>
                </c:pt>
                <c:pt idx="7">
                  <c:v>1.3367275733729089</c:v>
                </c:pt>
                <c:pt idx="8">
                  <c:v>1.3367275733729089</c:v>
                </c:pt>
                <c:pt idx="9">
                  <c:v>1.8256648081657945</c:v>
                </c:pt>
                <c:pt idx="10">
                  <c:v>1.9093883207063067</c:v>
                </c:pt>
                <c:pt idx="11">
                  <c:v>1.8160876848833718</c:v>
                </c:pt>
                <c:pt idx="12">
                  <c:v>1.395812562313048</c:v>
                </c:pt>
                <c:pt idx="13">
                  <c:v>1.1964107676968982</c:v>
                </c:pt>
                <c:pt idx="14">
                  <c:v>1.2935323383085118</c:v>
                </c:pt>
                <c:pt idx="15">
                  <c:v>0.9910802775024985</c:v>
                </c:pt>
                <c:pt idx="16">
                  <c:v>0.99009900990132405</c:v>
                </c:pt>
                <c:pt idx="17">
                  <c:v>0.49115913555952684</c:v>
                </c:pt>
                <c:pt idx="18">
                  <c:v>0.29382957884458438</c:v>
                </c:pt>
                <c:pt idx="19">
                  <c:v>0</c:v>
                </c:pt>
                <c:pt idx="20">
                  <c:v>-0.29325513196413189</c:v>
                </c:pt>
                <c:pt idx="21">
                  <c:v>-0.29239766081904373</c:v>
                </c:pt>
                <c:pt idx="22">
                  <c:v>-9.784735812176093E-2</c:v>
                </c:pt>
                <c:pt idx="23">
                  <c:v>-0.19550342130975062</c:v>
                </c:pt>
                <c:pt idx="24">
                  <c:v>-0.50737649173043797</c:v>
                </c:pt>
                <c:pt idx="25">
                  <c:v>-1.0147801760969744</c:v>
                </c:pt>
                <c:pt idx="26">
                  <c:v>-1.0058957607666952</c:v>
                </c:pt>
                <c:pt idx="27">
                  <c:v>-0.50245524622620774</c:v>
                </c:pt>
                <c:pt idx="28">
                  <c:v>-0.40000186247016734</c:v>
                </c:pt>
                <c:pt idx="29">
                  <c:v>-0.39296373943393803</c:v>
                </c:pt>
                <c:pt idx="30">
                  <c:v>-0.2910174895078832</c:v>
                </c:pt>
                <c:pt idx="31">
                  <c:v>-0.39296373943393803</c:v>
                </c:pt>
                <c:pt idx="32">
                  <c:v>-0.50000186060020768</c:v>
                </c:pt>
                <c:pt idx="33">
                  <c:v>-0.69208396844465669</c:v>
                </c:pt>
                <c:pt idx="34">
                  <c:v>-0.89716150057748134</c:v>
                </c:pt>
                <c:pt idx="35">
                  <c:v>-0.99706355551641979</c:v>
                </c:pt>
                <c:pt idx="36">
                  <c:v>-0.60483870967742437</c:v>
                </c:pt>
                <c:pt idx="37">
                  <c:v>-0.20304568527919065</c:v>
                </c:pt>
                <c:pt idx="38">
                  <c:v>-0.70850202429150189</c:v>
                </c:pt>
                <c:pt idx="39">
                  <c:v>-0.90543259557345213</c:v>
                </c:pt>
                <c:pt idx="40">
                  <c:v>-0.80321285140562138</c:v>
                </c:pt>
                <c:pt idx="41">
                  <c:v>-0.80080080080080496</c:v>
                </c:pt>
                <c:pt idx="42">
                  <c:v>-0.59940059940059021</c:v>
                </c:pt>
                <c:pt idx="43">
                  <c:v>-0.70070070070070711</c:v>
                </c:pt>
                <c:pt idx="44">
                  <c:v>-0.4020100502512669</c:v>
                </c:pt>
                <c:pt idx="45">
                  <c:v>-0.30120481927711218</c:v>
                </c:pt>
                <c:pt idx="46">
                  <c:v>-0.30241935483870108</c:v>
                </c:pt>
                <c:pt idx="47">
                  <c:v>-0.20181634712410634</c:v>
                </c:pt>
                <c:pt idx="48">
                  <c:v>0.10365338402877899</c:v>
                </c:pt>
                <c:pt idx="49">
                  <c:v>0.40915792131472895</c:v>
                </c:pt>
                <c:pt idx="50">
                  <c:v>0.91631217469496651</c:v>
                </c:pt>
                <c:pt idx="51">
                  <c:v>0.70731192675943522</c:v>
                </c:pt>
                <c:pt idx="52">
                  <c:v>0.80192536115646362</c:v>
                </c:pt>
                <c:pt idx="53">
                  <c:v>-0.20181408563607617</c:v>
                </c:pt>
                <c:pt idx="54">
                  <c:v>-0.70240981015727844</c:v>
                </c:pt>
                <c:pt idx="55">
                  <c:v>-0.10302192982165614</c:v>
                </c:pt>
                <c:pt idx="56">
                  <c:v>9.7580472107017258E-2</c:v>
                </c:pt>
                <c:pt idx="57">
                  <c:v>0.19476561387861135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91872"/>
        <c:axId val="76993664"/>
      </c:lineChart>
      <c:dateAx>
        <c:axId val="76991872"/>
        <c:scaling>
          <c:orientation val="minMax"/>
          <c:max val="43039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76993664"/>
        <c:crossesAt val="0"/>
        <c:auto val="0"/>
        <c:lblOffset val="100"/>
        <c:baseTimeUnit val="months"/>
      </c:dateAx>
      <c:valAx>
        <c:axId val="76993664"/>
        <c:scaling>
          <c:orientation val="minMax"/>
          <c:max val="3"/>
          <c:min val="-1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769918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2525650065553886"/>
          <c:y val="0.86885836579844555"/>
          <c:w val="0.4748199092563094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 rtl="1"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19: מדדי מחירי סחורות 
</a:t>
            </a:r>
            <a:r>
              <a:rPr lang="he-IL" sz="2000" b="0"/>
              <a:t>נובמבר 2016 עד נובמבר 2017</a:t>
            </a:r>
          </a:p>
        </c:rich>
      </c:tx>
      <c:layout>
        <c:manualLayout>
          <c:xMode val="edge"/>
          <c:yMode val="edge"/>
          <c:x val="0.34861766374342812"/>
          <c:y val="2.2446689113355782E-3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4029569536131217"/>
          <c:w val="0.91625673471271107"/>
          <c:h val="0.72968017886653058"/>
        </c:manualLayout>
      </c:layout>
      <c:lineChart>
        <c:grouping val="standard"/>
        <c:varyColors val="0"/>
        <c:ser>
          <c:idx val="1"/>
          <c:order val="0"/>
          <c:tx>
            <c:strRef>
              <c:f>'איור 19 נתונים'!$G$2</c:f>
              <c:strCache>
                <c:ptCount val="1"/>
                <c:pt idx="0">
                  <c:v>סחורות ללא אנרגיה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19 נתונים'!$F$3:$F$3999</c:f>
              <c:numCache>
                <c:formatCode>m/d/yyyy</c:formatCode>
                <c:ptCount val="3997"/>
                <c:pt idx="0">
                  <c:v>42696</c:v>
                </c:pt>
                <c:pt idx="1">
                  <c:v>42697</c:v>
                </c:pt>
                <c:pt idx="2">
                  <c:v>42698</c:v>
                </c:pt>
                <c:pt idx="3">
                  <c:v>42699</c:v>
                </c:pt>
                <c:pt idx="4">
                  <c:v>42700</c:v>
                </c:pt>
                <c:pt idx="5">
                  <c:v>42701</c:v>
                </c:pt>
                <c:pt idx="6">
                  <c:v>42702</c:v>
                </c:pt>
                <c:pt idx="7">
                  <c:v>42703</c:v>
                </c:pt>
                <c:pt idx="8">
                  <c:v>42704</c:v>
                </c:pt>
                <c:pt idx="9">
                  <c:v>42705</c:v>
                </c:pt>
                <c:pt idx="10">
                  <c:v>42706</c:v>
                </c:pt>
                <c:pt idx="11">
                  <c:v>42707</c:v>
                </c:pt>
                <c:pt idx="12">
                  <c:v>42708</c:v>
                </c:pt>
                <c:pt idx="13">
                  <c:v>42709</c:v>
                </c:pt>
                <c:pt idx="14">
                  <c:v>42710</c:v>
                </c:pt>
                <c:pt idx="15">
                  <c:v>42711</c:v>
                </c:pt>
                <c:pt idx="16">
                  <c:v>42712</c:v>
                </c:pt>
                <c:pt idx="17">
                  <c:v>42713</c:v>
                </c:pt>
                <c:pt idx="18">
                  <c:v>42714</c:v>
                </c:pt>
                <c:pt idx="19">
                  <c:v>42715</c:v>
                </c:pt>
                <c:pt idx="20">
                  <c:v>42716</c:v>
                </c:pt>
                <c:pt idx="21">
                  <c:v>42717</c:v>
                </c:pt>
                <c:pt idx="22">
                  <c:v>42718</c:v>
                </c:pt>
                <c:pt idx="23">
                  <c:v>42719</c:v>
                </c:pt>
                <c:pt idx="24">
                  <c:v>42720</c:v>
                </c:pt>
                <c:pt idx="25">
                  <c:v>42721</c:v>
                </c:pt>
                <c:pt idx="26">
                  <c:v>42722</c:v>
                </c:pt>
                <c:pt idx="27">
                  <c:v>42723</c:v>
                </c:pt>
                <c:pt idx="28">
                  <c:v>42724</c:v>
                </c:pt>
                <c:pt idx="29">
                  <c:v>42725</c:v>
                </c:pt>
                <c:pt idx="30">
                  <c:v>42726</c:v>
                </c:pt>
                <c:pt idx="31">
                  <c:v>42727</c:v>
                </c:pt>
                <c:pt idx="32">
                  <c:v>42728</c:v>
                </c:pt>
                <c:pt idx="33">
                  <c:v>42729</c:v>
                </c:pt>
                <c:pt idx="34">
                  <c:v>42730</c:v>
                </c:pt>
                <c:pt idx="35">
                  <c:v>42731</c:v>
                </c:pt>
                <c:pt idx="36">
                  <c:v>42732</c:v>
                </c:pt>
                <c:pt idx="37">
                  <c:v>42733</c:v>
                </c:pt>
                <c:pt idx="38">
                  <c:v>42734</c:v>
                </c:pt>
                <c:pt idx="39">
                  <c:v>42735</c:v>
                </c:pt>
                <c:pt idx="40">
                  <c:v>42736</c:v>
                </c:pt>
                <c:pt idx="41">
                  <c:v>42737</c:v>
                </c:pt>
                <c:pt idx="42">
                  <c:v>42738</c:v>
                </c:pt>
                <c:pt idx="43">
                  <c:v>42739</c:v>
                </c:pt>
                <c:pt idx="44">
                  <c:v>42740</c:v>
                </c:pt>
                <c:pt idx="45">
                  <c:v>42741</c:v>
                </c:pt>
                <c:pt idx="46">
                  <c:v>42742</c:v>
                </c:pt>
                <c:pt idx="47">
                  <c:v>42743</c:v>
                </c:pt>
                <c:pt idx="48">
                  <c:v>42744</c:v>
                </c:pt>
                <c:pt idx="49">
                  <c:v>42745</c:v>
                </c:pt>
                <c:pt idx="50">
                  <c:v>42746</c:v>
                </c:pt>
                <c:pt idx="51">
                  <c:v>42747</c:v>
                </c:pt>
                <c:pt idx="52">
                  <c:v>42748</c:v>
                </c:pt>
                <c:pt idx="53">
                  <c:v>42749</c:v>
                </c:pt>
                <c:pt idx="54">
                  <c:v>42750</c:v>
                </c:pt>
                <c:pt idx="55">
                  <c:v>42751</c:v>
                </c:pt>
                <c:pt idx="56">
                  <c:v>42752</c:v>
                </c:pt>
                <c:pt idx="57">
                  <c:v>42753</c:v>
                </c:pt>
                <c:pt idx="58">
                  <c:v>42754</c:v>
                </c:pt>
                <c:pt idx="59">
                  <c:v>42755</c:v>
                </c:pt>
                <c:pt idx="60">
                  <c:v>42756</c:v>
                </c:pt>
                <c:pt idx="61">
                  <c:v>42757</c:v>
                </c:pt>
                <c:pt idx="62">
                  <c:v>42758</c:v>
                </c:pt>
                <c:pt idx="63">
                  <c:v>42759</c:v>
                </c:pt>
                <c:pt idx="64">
                  <c:v>42760</c:v>
                </c:pt>
                <c:pt idx="65">
                  <c:v>42761</c:v>
                </c:pt>
                <c:pt idx="66">
                  <c:v>42762</c:v>
                </c:pt>
                <c:pt idx="67">
                  <c:v>42763</c:v>
                </c:pt>
                <c:pt idx="68">
                  <c:v>42764</c:v>
                </c:pt>
                <c:pt idx="69">
                  <c:v>42765</c:v>
                </c:pt>
                <c:pt idx="70">
                  <c:v>42766</c:v>
                </c:pt>
                <c:pt idx="71">
                  <c:v>42767</c:v>
                </c:pt>
                <c:pt idx="72">
                  <c:v>42768</c:v>
                </c:pt>
                <c:pt idx="73">
                  <c:v>42769</c:v>
                </c:pt>
                <c:pt idx="74">
                  <c:v>42770</c:v>
                </c:pt>
                <c:pt idx="75">
                  <c:v>42771</c:v>
                </c:pt>
                <c:pt idx="76">
                  <c:v>42772</c:v>
                </c:pt>
                <c:pt idx="77">
                  <c:v>42773</c:v>
                </c:pt>
                <c:pt idx="78">
                  <c:v>42774</c:v>
                </c:pt>
                <c:pt idx="79">
                  <c:v>42775</c:v>
                </c:pt>
                <c:pt idx="80">
                  <c:v>42776</c:v>
                </c:pt>
                <c:pt idx="81">
                  <c:v>42777</c:v>
                </c:pt>
                <c:pt idx="82">
                  <c:v>42778</c:v>
                </c:pt>
                <c:pt idx="83">
                  <c:v>42779</c:v>
                </c:pt>
                <c:pt idx="84">
                  <c:v>42780</c:v>
                </c:pt>
                <c:pt idx="85">
                  <c:v>42781</c:v>
                </c:pt>
                <c:pt idx="86">
                  <c:v>42782</c:v>
                </c:pt>
                <c:pt idx="87">
                  <c:v>42783</c:v>
                </c:pt>
                <c:pt idx="88">
                  <c:v>42784</c:v>
                </c:pt>
                <c:pt idx="89">
                  <c:v>42785</c:v>
                </c:pt>
                <c:pt idx="90">
                  <c:v>42786</c:v>
                </c:pt>
                <c:pt idx="91">
                  <c:v>42787</c:v>
                </c:pt>
                <c:pt idx="92">
                  <c:v>42788</c:v>
                </c:pt>
                <c:pt idx="93">
                  <c:v>42789</c:v>
                </c:pt>
                <c:pt idx="94">
                  <c:v>42790</c:v>
                </c:pt>
                <c:pt idx="95">
                  <c:v>42791</c:v>
                </c:pt>
                <c:pt idx="96">
                  <c:v>42792</c:v>
                </c:pt>
                <c:pt idx="97">
                  <c:v>42793</c:v>
                </c:pt>
                <c:pt idx="98">
                  <c:v>42794</c:v>
                </c:pt>
                <c:pt idx="99">
                  <c:v>42795</c:v>
                </c:pt>
                <c:pt idx="100">
                  <c:v>42796</c:v>
                </c:pt>
                <c:pt idx="101">
                  <c:v>42797</c:v>
                </c:pt>
                <c:pt idx="102">
                  <c:v>42798</c:v>
                </c:pt>
                <c:pt idx="103">
                  <c:v>42799</c:v>
                </c:pt>
                <c:pt idx="104">
                  <c:v>42800</c:v>
                </c:pt>
                <c:pt idx="105">
                  <c:v>42801</c:v>
                </c:pt>
                <c:pt idx="106">
                  <c:v>42802</c:v>
                </c:pt>
                <c:pt idx="107">
                  <c:v>42803</c:v>
                </c:pt>
                <c:pt idx="108">
                  <c:v>42804</c:v>
                </c:pt>
                <c:pt idx="109">
                  <c:v>42805</c:v>
                </c:pt>
                <c:pt idx="110">
                  <c:v>42806</c:v>
                </c:pt>
                <c:pt idx="111">
                  <c:v>42807</c:v>
                </c:pt>
                <c:pt idx="112">
                  <c:v>42808</c:v>
                </c:pt>
                <c:pt idx="113">
                  <c:v>42809</c:v>
                </c:pt>
                <c:pt idx="114">
                  <c:v>42810</c:v>
                </c:pt>
                <c:pt idx="115">
                  <c:v>42811</c:v>
                </c:pt>
                <c:pt idx="116">
                  <c:v>42812</c:v>
                </c:pt>
                <c:pt idx="117">
                  <c:v>42813</c:v>
                </c:pt>
                <c:pt idx="118">
                  <c:v>42814</c:v>
                </c:pt>
                <c:pt idx="119">
                  <c:v>42815</c:v>
                </c:pt>
                <c:pt idx="120">
                  <c:v>42816</c:v>
                </c:pt>
                <c:pt idx="121">
                  <c:v>42817</c:v>
                </c:pt>
                <c:pt idx="122">
                  <c:v>42818</c:v>
                </c:pt>
                <c:pt idx="123">
                  <c:v>42819</c:v>
                </c:pt>
                <c:pt idx="124">
                  <c:v>42820</c:v>
                </c:pt>
                <c:pt idx="125">
                  <c:v>42821</c:v>
                </c:pt>
                <c:pt idx="126">
                  <c:v>42822</c:v>
                </c:pt>
                <c:pt idx="127">
                  <c:v>42823</c:v>
                </c:pt>
                <c:pt idx="128">
                  <c:v>42824</c:v>
                </c:pt>
                <c:pt idx="129">
                  <c:v>42825</c:v>
                </c:pt>
                <c:pt idx="130">
                  <c:v>42826</c:v>
                </c:pt>
                <c:pt idx="131">
                  <c:v>42827</c:v>
                </c:pt>
                <c:pt idx="132">
                  <c:v>42828</c:v>
                </c:pt>
                <c:pt idx="133">
                  <c:v>42829</c:v>
                </c:pt>
                <c:pt idx="134">
                  <c:v>42830</c:v>
                </c:pt>
                <c:pt idx="135">
                  <c:v>42831</c:v>
                </c:pt>
                <c:pt idx="136">
                  <c:v>42832</c:v>
                </c:pt>
                <c:pt idx="137">
                  <c:v>42833</c:v>
                </c:pt>
                <c:pt idx="138">
                  <c:v>42834</c:v>
                </c:pt>
                <c:pt idx="139">
                  <c:v>42835</c:v>
                </c:pt>
                <c:pt idx="140">
                  <c:v>42836</c:v>
                </c:pt>
                <c:pt idx="141">
                  <c:v>42837</c:v>
                </c:pt>
                <c:pt idx="142">
                  <c:v>42838</c:v>
                </c:pt>
                <c:pt idx="143">
                  <c:v>42839</c:v>
                </c:pt>
                <c:pt idx="144">
                  <c:v>42840</c:v>
                </c:pt>
                <c:pt idx="145">
                  <c:v>42841</c:v>
                </c:pt>
                <c:pt idx="146">
                  <c:v>42842</c:v>
                </c:pt>
                <c:pt idx="147">
                  <c:v>42843</c:v>
                </c:pt>
                <c:pt idx="148">
                  <c:v>42844</c:v>
                </c:pt>
                <c:pt idx="149">
                  <c:v>42845</c:v>
                </c:pt>
                <c:pt idx="150">
                  <c:v>42846</c:v>
                </c:pt>
                <c:pt idx="151">
                  <c:v>42847</c:v>
                </c:pt>
                <c:pt idx="152">
                  <c:v>42848</c:v>
                </c:pt>
                <c:pt idx="153">
                  <c:v>42849</c:v>
                </c:pt>
                <c:pt idx="154">
                  <c:v>42850</c:v>
                </c:pt>
                <c:pt idx="155">
                  <c:v>42851</c:v>
                </c:pt>
                <c:pt idx="156">
                  <c:v>42852</c:v>
                </c:pt>
                <c:pt idx="157">
                  <c:v>42853</c:v>
                </c:pt>
                <c:pt idx="158">
                  <c:v>42854</c:v>
                </c:pt>
                <c:pt idx="159">
                  <c:v>42855</c:v>
                </c:pt>
                <c:pt idx="160">
                  <c:v>42856</c:v>
                </c:pt>
                <c:pt idx="161">
                  <c:v>42857</c:v>
                </c:pt>
                <c:pt idx="162">
                  <c:v>42858</c:v>
                </c:pt>
                <c:pt idx="163">
                  <c:v>42859</c:v>
                </c:pt>
                <c:pt idx="164">
                  <c:v>42860</c:v>
                </c:pt>
                <c:pt idx="165">
                  <c:v>42861</c:v>
                </c:pt>
                <c:pt idx="166">
                  <c:v>42862</c:v>
                </c:pt>
                <c:pt idx="167">
                  <c:v>42863</c:v>
                </c:pt>
                <c:pt idx="168">
                  <c:v>42864</c:v>
                </c:pt>
                <c:pt idx="169">
                  <c:v>42865</c:v>
                </c:pt>
                <c:pt idx="170">
                  <c:v>42866</c:v>
                </c:pt>
                <c:pt idx="171">
                  <c:v>42867</c:v>
                </c:pt>
                <c:pt idx="172">
                  <c:v>42868</c:v>
                </c:pt>
                <c:pt idx="173">
                  <c:v>42869</c:v>
                </c:pt>
                <c:pt idx="174">
                  <c:v>42870</c:v>
                </c:pt>
                <c:pt idx="175">
                  <c:v>42871</c:v>
                </c:pt>
                <c:pt idx="176">
                  <c:v>42872</c:v>
                </c:pt>
                <c:pt idx="177">
                  <c:v>42873</c:v>
                </c:pt>
                <c:pt idx="178">
                  <c:v>42874</c:v>
                </c:pt>
                <c:pt idx="179">
                  <c:v>42875</c:v>
                </c:pt>
                <c:pt idx="180">
                  <c:v>42876</c:v>
                </c:pt>
                <c:pt idx="181">
                  <c:v>42877</c:v>
                </c:pt>
                <c:pt idx="182">
                  <c:v>42878</c:v>
                </c:pt>
                <c:pt idx="183">
                  <c:v>42879</c:v>
                </c:pt>
                <c:pt idx="184">
                  <c:v>42880</c:v>
                </c:pt>
                <c:pt idx="185">
                  <c:v>42881</c:v>
                </c:pt>
                <c:pt idx="186">
                  <c:v>42882</c:v>
                </c:pt>
                <c:pt idx="187">
                  <c:v>42883</c:v>
                </c:pt>
                <c:pt idx="188">
                  <c:v>42884</c:v>
                </c:pt>
                <c:pt idx="189">
                  <c:v>42885</c:v>
                </c:pt>
                <c:pt idx="190">
                  <c:v>42886</c:v>
                </c:pt>
                <c:pt idx="191">
                  <c:v>42887</c:v>
                </c:pt>
                <c:pt idx="192">
                  <c:v>42888</c:v>
                </c:pt>
                <c:pt idx="193">
                  <c:v>42889</c:v>
                </c:pt>
                <c:pt idx="194">
                  <c:v>42890</c:v>
                </c:pt>
                <c:pt idx="195">
                  <c:v>42891</c:v>
                </c:pt>
                <c:pt idx="196">
                  <c:v>42892</c:v>
                </c:pt>
                <c:pt idx="197">
                  <c:v>42893</c:v>
                </c:pt>
                <c:pt idx="198">
                  <c:v>42894</c:v>
                </c:pt>
                <c:pt idx="199">
                  <c:v>42895</c:v>
                </c:pt>
                <c:pt idx="200">
                  <c:v>42896</c:v>
                </c:pt>
                <c:pt idx="201">
                  <c:v>42897</c:v>
                </c:pt>
                <c:pt idx="202">
                  <c:v>42898</c:v>
                </c:pt>
                <c:pt idx="203">
                  <c:v>42899</c:v>
                </c:pt>
                <c:pt idx="204">
                  <c:v>42900</c:v>
                </c:pt>
                <c:pt idx="205">
                  <c:v>42901</c:v>
                </c:pt>
                <c:pt idx="206">
                  <c:v>42902</c:v>
                </c:pt>
                <c:pt idx="207">
                  <c:v>42903</c:v>
                </c:pt>
                <c:pt idx="208">
                  <c:v>42904</c:v>
                </c:pt>
                <c:pt idx="209">
                  <c:v>42905</c:v>
                </c:pt>
                <c:pt idx="210">
                  <c:v>42906</c:v>
                </c:pt>
                <c:pt idx="211">
                  <c:v>42907</c:v>
                </c:pt>
                <c:pt idx="212">
                  <c:v>42908</c:v>
                </c:pt>
                <c:pt idx="213">
                  <c:v>42909</c:v>
                </c:pt>
                <c:pt idx="214">
                  <c:v>42910</c:v>
                </c:pt>
                <c:pt idx="215">
                  <c:v>42911</c:v>
                </c:pt>
                <c:pt idx="216">
                  <c:v>42912</c:v>
                </c:pt>
                <c:pt idx="217">
                  <c:v>42913</c:v>
                </c:pt>
                <c:pt idx="218">
                  <c:v>42914</c:v>
                </c:pt>
                <c:pt idx="219">
                  <c:v>42915</c:v>
                </c:pt>
                <c:pt idx="220">
                  <c:v>42916</c:v>
                </c:pt>
                <c:pt idx="221">
                  <c:v>42917</c:v>
                </c:pt>
                <c:pt idx="222">
                  <c:v>42918</c:v>
                </c:pt>
                <c:pt idx="223">
                  <c:v>42919</c:v>
                </c:pt>
                <c:pt idx="224">
                  <c:v>42920</c:v>
                </c:pt>
                <c:pt idx="225">
                  <c:v>42921</c:v>
                </c:pt>
                <c:pt idx="226">
                  <c:v>42922</c:v>
                </c:pt>
                <c:pt idx="227">
                  <c:v>42923</c:v>
                </c:pt>
                <c:pt idx="228">
                  <c:v>42924</c:v>
                </c:pt>
                <c:pt idx="229">
                  <c:v>42925</c:v>
                </c:pt>
                <c:pt idx="230">
                  <c:v>42926</c:v>
                </c:pt>
                <c:pt idx="231">
                  <c:v>42927</c:v>
                </c:pt>
                <c:pt idx="232">
                  <c:v>42928</c:v>
                </c:pt>
                <c:pt idx="233">
                  <c:v>42929</c:v>
                </c:pt>
                <c:pt idx="234">
                  <c:v>42930</c:v>
                </c:pt>
                <c:pt idx="235">
                  <c:v>42931</c:v>
                </c:pt>
                <c:pt idx="236">
                  <c:v>42932</c:v>
                </c:pt>
                <c:pt idx="237">
                  <c:v>42933</c:v>
                </c:pt>
                <c:pt idx="238">
                  <c:v>42934</c:v>
                </c:pt>
                <c:pt idx="239">
                  <c:v>42935</c:v>
                </c:pt>
                <c:pt idx="240">
                  <c:v>42936</c:v>
                </c:pt>
                <c:pt idx="241">
                  <c:v>42937</c:v>
                </c:pt>
                <c:pt idx="242">
                  <c:v>42938</c:v>
                </c:pt>
                <c:pt idx="243">
                  <c:v>42939</c:v>
                </c:pt>
                <c:pt idx="244">
                  <c:v>42940</c:v>
                </c:pt>
                <c:pt idx="245">
                  <c:v>42941</c:v>
                </c:pt>
                <c:pt idx="246">
                  <c:v>42942</c:v>
                </c:pt>
                <c:pt idx="247">
                  <c:v>42943</c:v>
                </c:pt>
                <c:pt idx="248">
                  <c:v>42944</c:v>
                </c:pt>
                <c:pt idx="249">
                  <c:v>42945</c:v>
                </c:pt>
                <c:pt idx="250">
                  <c:v>42946</c:v>
                </c:pt>
                <c:pt idx="251">
                  <c:v>42947</c:v>
                </c:pt>
                <c:pt idx="252">
                  <c:v>42948</c:v>
                </c:pt>
                <c:pt idx="253">
                  <c:v>42949</c:v>
                </c:pt>
                <c:pt idx="254">
                  <c:v>42950</c:v>
                </c:pt>
                <c:pt idx="255">
                  <c:v>42951</c:v>
                </c:pt>
                <c:pt idx="256">
                  <c:v>42952</c:v>
                </c:pt>
                <c:pt idx="257">
                  <c:v>42953</c:v>
                </c:pt>
                <c:pt idx="258">
                  <c:v>42954</c:v>
                </c:pt>
                <c:pt idx="259">
                  <c:v>42955</c:v>
                </c:pt>
                <c:pt idx="260">
                  <c:v>42956</c:v>
                </c:pt>
                <c:pt idx="261">
                  <c:v>42957</c:v>
                </c:pt>
                <c:pt idx="262">
                  <c:v>42958</c:v>
                </c:pt>
                <c:pt idx="263">
                  <c:v>42959</c:v>
                </c:pt>
                <c:pt idx="264">
                  <c:v>42960</c:v>
                </c:pt>
                <c:pt idx="265">
                  <c:v>42961</c:v>
                </c:pt>
                <c:pt idx="266">
                  <c:v>42962</c:v>
                </c:pt>
                <c:pt idx="267">
                  <c:v>42963</c:v>
                </c:pt>
                <c:pt idx="268">
                  <c:v>42964</c:v>
                </c:pt>
                <c:pt idx="269">
                  <c:v>42965</c:v>
                </c:pt>
                <c:pt idx="270">
                  <c:v>42966</c:v>
                </c:pt>
                <c:pt idx="271">
                  <c:v>42967</c:v>
                </c:pt>
                <c:pt idx="272">
                  <c:v>42968</c:v>
                </c:pt>
                <c:pt idx="273">
                  <c:v>42969</c:v>
                </c:pt>
                <c:pt idx="274">
                  <c:v>42970</c:v>
                </c:pt>
                <c:pt idx="275">
                  <c:v>42971</c:v>
                </c:pt>
                <c:pt idx="276">
                  <c:v>42972</c:v>
                </c:pt>
                <c:pt idx="277">
                  <c:v>42973</c:v>
                </c:pt>
                <c:pt idx="278">
                  <c:v>42974</c:v>
                </c:pt>
                <c:pt idx="279">
                  <c:v>42975</c:v>
                </c:pt>
                <c:pt idx="280">
                  <c:v>42976</c:v>
                </c:pt>
                <c:pt idx="281">
                  <c:v>42977</c:v>
                </c:pt>
                <c:pt idx="282">
                  <c:v>42978</c:v>
                </c:pt>
                <c:pt idx="283">
                  <c:v>42979</c:v>
                </c:pt>
                <c:pt idx="284">
                  <c:v>42980</c:v>
                </c:pt>
                <c:pt idx="285">
                  <c:v>42981</c:v>
                </c:pt>
                <c:pt idx="286">
                  <c:v>42982</c:v>
                </c:pt>
                <c:pt idx="287">
                  <c:v>42983</c:v>
                </c:pt>
                <c:pt idx="288">
                  <c:v>42984</c:v>
                </c:pt>
                <c:pt idx="289">
                  <c:v>42985</c:v>
                </c:pt>
                <c:pt idx="290">
                  <c:v>42986</c:v>
                </c:pt>
                <c:pt idx="291">
                  <c:v>42987</c:v>
                </c:pt>
                <c:pt idx="292">
                  <c:v>42988</c:v>
                </c:pt>
                <c:pt idx="293">
                  <c:v>42989</c:v>
                </c:pt>
                <c:pt idx="294">
                  <c:v>42990</c:v>
                </c:pt>
                <c:pt idx="295">
                  <c:v>42991</c:v>
                </c:pt>
                <c:pt idx="296">
                  <c:v>42992</c:v>
                </c:pt>
                <c:pt idx="297">
                  <c:v>42993</c:v>
                </c:pt>
                <c:pt idx="298">
                  <c:v>42994</c:v>
                </c:pt>
                <c:pt idx="299">
                  <c:v>42995</c:v>
                </c:pt>
                <c:pt idx="300">
                  <c:v>42996</c:v>
                </c:pt>
                <c:pt idx="301">
                  <c:v>42997</c:v>
                </c:pt>
                <c:pt idx="302">
                  <c:v>42998</c:v>
                </c:pt>
                <c:pt idx="303">
                  <c:v>42999</c:v>
                </c:pt>
                <c:pt idx="304">
                  <c:v>43000</c:v>
                </c:pt>
                <c:pt idx="305">
                  <c:v>43001</c:v>
                </c:pt>
                <c:pt idx="306">
                  <c:v>43002</c:v>
                </c:pt>
                <c:pt idx="307">
                  <c:v>43003</c:v>
                </c:pt>
                <c:pt idx="308">
                  <c:v>43004</c:v>
                </c:pt>
                <c:pt idx="309">
                  <c:v>43005</c:v>
                </c:pt>
                <c:pt idx="310">
                  <c:v>43006</c:v>
                </c:pt>
                <c:pt idx="311">
                  <c:v>43007</c:v>
                </c:pt>
                <c:pt idx="312">
                  <c:v>43008</c:v>
                </c:pt>
                <c:pt idx="313">
                  <c:v>43009</c:v>
                </c:pt>
                <c:pt idx="314">
                  <c:v>43010</c:v>
                </c:pt>
                <c:pt idx="315">
                  <c:v>43011</c:v>
                </c:pt>
                <c:pt idx="316">
                  <c:v>43012</c:v>
                </c:pt>
                <c:pt idx="317">
                  <c:v>43013</c:v>
                </c:pt>
                <c:pt idx="318">
                  <c:v>43014</c:v>
                </c:pt>
                <c:pt idx="319">
                  <c:v>43015</c:v>
                </c:pt>
                <c:pt idx="320">
                  <c:v>43016</c:v>
                </c:pt>
                <c:pt idx="321">
                  <c:v>43017</c:v>
                </c:pt>
                <c:pt idx="322">
                  <c:v>43018</c:v>
                </c:pt>
                <c:pt idx="323">
                  <c:v>43019</c:v>
                </c:pt>
                <c:pt idx="324">
                  <c:v>43020</c:v>
                </c:pt>
                <c:pt idx="325">
                  <c:v>43021</c:v>
                </c:pt>
                <c:pt idx="326">
                  <c:v>43022</c:v>
                </c:pt>
                <c:pt idx="327">
                  <c:v>43023</c:v>
                </c:pt>
                <c:pt idx="328">
                  <c:v>43024</c:v>
                </c:pt>
                <c:pt idx="329">
                  <c:v>43025</c:v>
                </c:pt>
                <c:pt idx="330">
                  <c:v>43026</c:v>
                </c:pt>
                <c:pt idx="331">
                  <c:v>43027</c:v>
                </c:pt>
                <c:pt idx="332">
                  <c:v>43028</c:v>
                </c:pt>
                <c:pt idx="333">
                  <c:v>43029</c:v>
                </c:pt>
                <c:pt idx="334">
                  <c:v>43030</c:v>
                </c:pt>
                <c:pt idx="335">
                  <c:v>43031</c:v>
                </c:pt>
                <c:pt idx="336">
                  <c:v>43032</c:v>
                </c:pt>
                <c:pt idx="337">
                  <c:v>43033</c:v>
                </c:pt>
                <c:pt idx="338">
                  <c:v>43034</c:v>
                </c:pt>
                <c:pt idx="339">
                  <c:v>43035</c:v>
                </c:pt>
                <c:pt idx="340">
                  <c:v>43036</c:v>
                </c:pt>
                <c:pt idx="341">
                  <c:v>43037</c:v>
                </c:pt>
                <c:pt idx="342">
                  <c:v>43038</c:v>
                </c:pt>
                <c:pt idx="343">
                  <c:v>43039</c:v>
                </c:pt>
                <c:pt idx="344">
                  <c:v>43040</c:v>
                </c:pt>
                <c:pt idx="345">
                  <c:v>43041</c:v>
                </c:pt>
                <c:pt idx="346">
                  <c:v>43042</c:v>
                </c:pt>
                <c:pt idx="347">
                  <c:v>43043</c:v>
                </c:pt>
                <c:pt idx="348">
                  <c:v>43044</c:v>
                </c:pt>
                <c:pt idx="349">
                  <c:v>43045</c:v>
                </c:pt>
                <c:pt idx="350">
                  <c:v>43046</c:v>
                </c:pt>
                <c:pt idx="351">
                  <c:v>43047</c:v>
                </c:pt>
                <c:pt idx="352">
                  <c:v>43048</c:v>
                </c:pt>
                <c:pt idx="353">
                  <c:v>43049</c:v>
                </c:pt>
                <c:pt idx="354">
                  <c:v>43050</c:v>
                </c:pt>
                <c:pt idx="355">
                  <c:v>43051</c:v>
                </c:pt>
                <c:pt idx="356">
                  <c:v>43052</c:v>
                </c:pt>
                <c:pt idx="357">
                  <c:v>43053</c:v>
                </c:pt>
                <c:pt idx="358">
                  <c:v>43054</c:v>
                </c:pt>
                <c:pt idx="359">
                  <c:v>43055</c:v>
                </c:pt>
                <c:pt idx="360">
                  <c:v>43056</c:v>
                </c:pt>
                <c:pt idx="361">
                  <c:v>43057</c:v>
                </c:pt>
                <c:pt idx="362">
                  <c:v>43058</c:v>
                </c:pt>
                <c:pt idx="363">
                  <c:v>43059</c:v>
                </c:pt>
                <c:pt idx="364">
                  <c:v>43060</c:v>
                </c:pt>
                <c:pt idx="365">
                  <c:v>43061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19 נתונים'!$G$3:$G$3999</c:f>
              <c:numCache>
                <c:formatCode>0.00</c:formatCode>
                <c:ptCount val="3997"/>
                <c:pt idx="0">
                  <c:v>100</c:v>
                </c:pt>
                <c:pt idx="1">
                  <c:v>100.14856271148136</c:v>
                </c:pt>
                <c:pt idx="2">
                  <c:v>100.14856271148136</c:v>
                </c:pt>
                <c:pt idx="3">
                  <c:v>100.81855448764227</c:v>
                </c:pt>
                <c:pt idx="4">
                  <c:v>100.81855448764227</c:v>
                </c:pt>
                <c:pt idx="5">
                  <c:v>100.81855448764227</c:v>
                </c:pt>
                <c:pt idx="6">
                  <c:v>101.0431406276484</c:v>
                </c:pt>
                <c:pt idx="7">
                  <c:v>99.098234071804768</c:v>
                </c:pt>
                <c:pt idx="8">
                  <c:v>99.232169649639317</c:v>
                </c:pt>
                <c:pt idx="9">
                  <c:v>98.210153616291976</c:v>
                </c:pt>
                <c:pt idx="10">
                  <c:v>98.107732292065549</c:v>
                </c:pt>
                <c:pt idx="11">
                  <c:v>98.107732292065549</c:v>
                </c:pt>
                <c:pt idx="12">
                  <c:v>98.107732292065549</c:v>
                </c:pt>
                <c:pt idx="13">
                  <c:v>99.325551028607649</c:v>
                </c:pt>
                <c:pt idx="14">
                  <c:v>99.743522941999942</c:v>
                </c:pt>
                <c:pt idx="15">
                  <c:v>99.511623235170404</c:v>
                </c:pt>
                <c:pt idx="16">
                  <c:v>99.22457358452661</c:v>
                </c:pt>
                <c:pt idx="17">
                  <c:v>99.795942069017457</c:v>
                </c:pt>
                <c:pt idx="18">
                  <c:v>99.795942069017457</c:v>
                </c:pt>
                <c:pt idx="19">
                  <c:v>99.795942069017457</c:v>
                </c:pt>
                <c:pt idx="20">
                  <c:v>100.14536106420243</c:v>
                </c:pt>
                <c:pt idx="21">
                  <c:v>99.848204252540896</c:v>
                </c:pt>
                <c:pt idx="22">
                  <c:v>99.886310132899723</c:v>
                </c:pt>
                <c:pt idx="23">
                  <c:v>99.309166127827325</c:v>
                </c:pt>
                <c:pt idx="24">
                  <c:v>99.236783788364818</c:v>
                </c:pt>
                <c:pt idx="25">
                  <c:v>99.236783788364818</c:v>
                </c:pt>
                <c:pt idx="26">
                  <c:v>99.236783788364818</c:v>
                </c:pt>
                <c:pt idx="27">
                  <c:v>98.575831957462029</c:v>
                </c:pt>
                <c:pt idx="28">
                  <c:v>98.064039223318019</c:v>
                </c:pt>
                <c:pt idx="29">
                  <c:v>98.071195846647356</c:v>
                </c:pt>
                <c:pt idx="30">
                  <c:v>97.717131324038078</c:v>
                </c:pt>
                <c:pt idx="31">
                  <c:v>97.053825340724316</c:v>
                </c:pt>
                <c:pt idx="32">
                  <c:v>97.053825340724316</c:v>
                </c:pt>
                <c:pt idx="33">
                  <c:v>97.053825340724316</c:v>
                </c:pt>
                <c:pt idx="34">
                  <c:v>97.053825340724316</c:v>
                </c:pt>
                <c:pt idx="35">
                  <c:v>98.198288688140707</c:v>
                </c:pt>
                <c:pt idx="36">
                  <c:v>98.016924786399883</c:v>
                </c:pt>
                <c:pt idx="37">
                  <c:v>98.157106715298212</c:v>
                </c:pt>
                <c:pt idx="38">
                  <c:v>98.363958240475085</c:v>
                </c:pt>
                <c:pt idx="39">
                  <c:v>98.363958240475085</c:v>
                </c:pt>
                <c:pt idx="40">
                  <c:v>98.363958240475085</c:v>
                </c:pt>
                <c:pt idx="41">
                  <c:v>98.363958240475085</c:v>
                </c:pt>
                <c:pt idx="42">
                  <c:v>98.378522596724267</c:v>
                </c:pt>
                <c:pt idx="43">
                  <c:v>100.01760906003402</c:v>
                </c:pt>
                <c:pt idx="44">
                  <c:v>100.26774560087387</c:v>
                </c:pt>
                <c:pt idx="45">
                  <c:v>99.819514981825947</c:v>
                </c:pt>
                <c:pt idx="46">
                  <c:v>99.819514981825947</c:v>
                </c:pt>
                <c:pt idx="47">
                  <c:v>99.819514981825947</c:v>
                </c:pt>
                <c:pt idx="48">
                  <c:v>100.44829339644554</c:v>
                </c:pt>
                <c:pt idx="49">
                  <c:v>101.71592599800366</c:v>
                </c:pt>
                <c:pt idx="50">
                  <c:v>101.41770197058248</c:v>
                </c:pt>
                <c:pt idx="51">
                  <c:v>102.40541015612737</c:v>
                </c:pt>
                <c:pt idx="52">
                  <c:v>103.00010044383619</c:v>
                </c:pt>
                <c:pt idx="53">
                  <c:v>103.00010044383619</c:v>
                </c:pt>
                <c:pt idx="54">
                  <c:v>103.00010044383619</c:v>
                </c:pt>
                <c:pt idx="55">
                  <c:v>103.00010044383619</c:v>
                </c:pt>
                <c:pt idx="56">
                  <c:v>103.47422673940474</c:v>
                </c:pt>
                <c:pt idx="57">
                  <c:v>103.77869711788968</c:v>
                </c:pt>
                <c:pt idx="58">
                  <c:v>103.13613906449122</c:v>
                </c:pt>
                <c:pt idx="59">
                  <c:v>103.40328828008765</c:v>
                </c:pt>
                <c:pt idx="60">
                  <c:v>103.40328828008765</c:v>
                </c:pt>
                <c:pt idx="61">
                  <c:v>103.40328828008765</c:v>
                </c:pt>
                <c:pt idx="62">
                  <c:v>103.91856515979988</c:v>
                </c:pt>
                <c:pt idx="63">
                  <c:v>103.78080016071016</c:v>
                </c:pt>
                <c:pt idx="64">
                  <c:v>103.62567721117691</c:v>
                </c:pt>
                <c:pt idx="65">
                  <c:v>102.6639902569479</c:v>
                </c:pt>
                <c:pt idx="66">
                  <c:v>102.5979484346456</c:v>
                </c:pt>
                <c:pt idx="67">
                  <c:v>102.5979484346456</c:v>
                </c:pt>
                <c:pt idx="68">
                  <c:v>102.5979484346456</c:v>
                </c:pt>
                <c:pt idx="69">
                  <c:v>101.59868920793757</c:v>
                </c:pt>
                <c:pt idx="70">
                  <c:v>102.63461043485903</c:v>
                </c:pt>
                <c:pt idx="71">
                  <c:v>103.38922614301946</c:v>
                </c:pt>
                <c:pt idx="72">
                  <c:v>103.48719027201446</c:v>
                </c:pt>
                <c:pt idx="73">
                  <c:v>103.17484133012749</c:v>
                </c:pt>
                <c:pt idx="74">
                  <c:v>103.17484133012749</c:v>
                </c:pt>
                <c:pt idx="75">
                  <c:v>103.17484133012749</c:v>
                </c:pt>
                <c:pt idx="76">
                  <c:v>103.34838944586389</c:v>
                </c:pt>
                <c:pt idx="77">
                  <c:v>103.73236739844185</c:v>
                </c:pt>
                <c:pt idx="78">
                  <c:v>104.36582272918454</c:v>
                </c:pt>
                <c:pt idx="79">
                  <c:v>104.39159285090992</c:v>
                </c:pt>
                <c:pt idx="80">
                  <c:v>105.61747848304691</c:v>
                </c:pt>
                <c:pt idx="81">
                  <c:v>105.61747848304691</c:v>
                </c:pt>
                <c:pt idx="82">
                  <c:v>105.61747848304691</c:v>
                </c:pt>
                <c:pt idx="83">
                  <c:v>105.50256445669295</c:v>
                </c:pt>
                <c:pt idx="84">
                  <c:v>105.55369664705911</c:v>
                </c:pt>
                <c:pt idx="85">
                  <c:v>106.11530324621914</c:v>
                </c:pt>
                <c:pt idx="86">
                  <c:v>105.32101222275925</c:v>
                </c:pt>
                <c:pt idx="87">
                  <c:v>104.82770743221604</c:v>
                </c:pt>
                <c:pt idx="88">
                  <c:v>104.82770743221604</c:v>
                </c:pt>
                <c:pt idx="89">
                  <c:v>104.82770743221604</c:v>
                </c:pt>
                <c:pt idx="90">
                  <c:v>104.82770743221604</c:v>
                </c:pt>
                <c:pt idx="91">
                  <c:v>105.18729636581639</c:v>
                </c:pt>
                <c:pt idx="92">
                  <c:v>105.06761125724287</c:v>
                </c:pt>
                <c:pt idx="93">
                  <c:v>104.09176799984927</c:v>
                </c:pt>
                <c:pt idx="94">
                  <c:v>104.05730320855272</c:v>
                </c:pt>
                <c:pt idx="95">
                  <c:v>104.05730320855272</c:v>
                </c:pt>
                <c:pt idx="96">
                  <c:v>104.05730320855272</c:v>
                </c:pt>
                <c:pt idx="97">
                  <c:v>103.57124920743529</c:v>
                </c:pt>
                <c:pt idx="98">
                  <c:v>104.40082112836087</c:v>
                </c:pt>
                <c:pt idx="99">
                  <c:v>105.61958152586735</c:v>
                </c:pt>
                <c:pt idx="100">
                  <c:v>104.39093368823481</c:v>
                </c:pt>
                <c:pt idx="101">
                  <c:v>104.19682597477596</c:v>
                </c:pt>
                <c:pt idx="102">
                  <c:v>104.19682597477596</c:v>
                </c:pt>
                <c:pt idx="103">
                  <c:v>104.19682597477596</c:v>
                </c:pt>
                <c:pt idx="104">
                  <c:v>103.87615902770359</c:v>
                </c:pt>
                <c:pt idx="105">
                  <c:v>102.95822791961973</c:v>
                </c:pt>
                <c:pt idx="106">
                  <c:v>102.56787806118277</c:v>
                </c:pt>
                <c:pt idx="107">
                  <c:v>101.7781070103519</c:v>
                </c:pt>
                <c:pt idx="108">
                  <c:v>101.82697921440355</c:v>
                </c:pt>
                <c:pt idx="109">
                  <c:v>101.82697921440355</c:v>
                </c:pt>
                <c:pt idx="110">
                  <c:v>101.82697921440355</c:v>
                </c:pt>
                <c:pt idx="111">
                  <c:v>101.92466084510923</c:v>
                </c:pt>
                <c:pt idx="112">
                  <c:v>101.73460227379725</c:v>
                </c:pt>
                <c:pt idx="113">
                  <c:v>102.35923738017355</c:v>
                </c:pt>
                <c:pt idx="114">
                  <c:v>103.04247518723351</c:v>
                </c:pt>
                <c:pt idx="115">
                  <c:v>103.27952264066838</c:v>
                </c:pt>
                <c:pt idx="116">
                  <c:v>103.27952264066838</c:v>
                </c:pt>
                <c:pt idx="117">
                  <c:v>103.27952264066838</c:v>
                </c:pt>
                <c:pt idx="118">
                  <c:v>102.81321213110424</c:v>
                </c:pt>
                <c:pt idx="119">
                  <c:v>102.41228428116735</c:v>
                </c:pt>
                <c:pt idx="120">
                  <c:v>102.63781208213788</c:v>
                </c:pt>
                <c:pt idx="121">
                  <c:v>102.58190880955213</c:v>
                </c:pt>
                <c:pt idx="122">
                  <c:v>102.31155794667681</c:v>
                </c:pt>
                <c:pt idx="123">
                  <c:v>102.31155794667681</c:v>
                </c:pt>
                <c:pt idx="124">
                  <c:v>102.31155794667681</c:v>
                </c:pt>
                <c:pt idx="125">
                  <c:v>101.58622789450878</c:v>
                </c:pt>
                <c:pt idx="126">
                  <c:v>102.03317157690537</c:v>
                </c:pt>
                <c:pt idx="127">
                  <c:v>102.12614490278914</c:v>
                </c:pt>
                <c:pt idx="128">
                  <c:v>101.92773693759293</c:v>
                </c:pt>
                <c:pt idx="129">
                  <c:v>101.76649319179116</c:v>
                </c:pt>
                <c:pt idx="130">
                  <c:v>101.76649319179116</c:v>
                </c:pt>
                <c:pt idx="131">
                  <c:v>101.76649319179116</c:v>
                </c:pt>
                <c:pt idx="132">
                  <c:v>101.14386696213889</c:v>
                </c:pt>
                <c:pt idx="133">
                  <c:v>100.69629550576603</c:v>
                </c:pt>
                <c:pt idx="134">
                  <c:v>101.20472964913704</c:v>
                </c:pt>
                <c:pt idx="135">
                  <c:v>101.05560194107704</c:v>
                </c:pt>
                <c:pt idx="136">
                  <c:v>101.32363004024022</c:v>
                </c:pt>
                <c:pt idx="137">
                  <c:v>101.32363004024022</c:v>
                </c:pt>
                <c:pt idx="138">
                  <c:v>101.32363004024022</c:v>
                </c:pt>
                <c:pt idx="139">
                  <c:v>101.5414989987004</c:v>
                </c:pt>
                <c:pt idx="140">
                  <c:v>102.15182085841802</c:v>
                </c:pt>
                <c:pt idx="141">
                  <c:v>102.02052193128375</c:v>
                </c:pt>
                <c:pt idx="142">
                  <c:v>102.55375314671696</c:v>
                </c:pt>
                <c:pt idx="143">
                  <c:v>102.55375314671696</c:v>
                </c:pt>
                <c:pt idx="144">
                  <c:v>102.55375314671696</c:v>
                </c:pt>
                <c:pt idx="145">
                  <c:v>102.55375314671696</c:v>
                </c:pt>
                <c:pt idx="146">
                  <c:v>102.44106771797873</c:v>
                </c:pt>
                <c:pt idx="147">
                  <c:v>101.67628207140291</c:v>
                </c:pt>
                <c:pt idx="148">
                  <c:v>101.38069469468202</c:v>
                </c:pt>
                <c:pt idx="149">
                  <c:v>101.12635206820127</c:v>
                </c:pt>
                <c:pt idx="150">
                  <c:v>101.05252584859339</c:v>
                </c:pt>
                <c:pt idx="151">
                  <c:v>101.05252584859339</c:v>
                </c:pt>
                <c:pt idx="152">
                  <c:v>101.05252584859339</c:v>
                </c:pt>
                <c:pt idx="153">
                  <c:v>100.98058295091425</c:v>
                </c:pt>
                <c:pt idx="154">
                  <c:v>101.76090600340245</c:v>
                </c:pt>
                <c:pt idx="155">
                  <c:v>101.51183667832224</c:v>
                </c:pt>
                <c:pt idx="156">
                  <c:v>101.90818177823249</c:v>
                </c:pt>
                <c:pt idx="157">
                  <c:v>102.73527399195186</c:v>
                </c:pt>
                <c:pt idx="158">
                  <c:v>102.73527399195186</c:v>
                </c:pt>
                <c:pt idx="159">
                  <c:v>102.73527399195186</c:v>
                </c:pt>
                <c:pt idx="160">
                  <c:v>103.66497586209051</c:v>
                </c:pt>
                <c:pt idx="161">
                  <c:v>104.00899600107968</c:v>
                </c:pt>
                <c:pt idx="162">
                  <c:v>103.86686797285496</c:v>
                </c:pt>
                <c:pt idx="163">
                  <c:v>102.78929394260882</c:v>
                </c:pt>
                <c:pt idx="164">
                  <c:v>102.66329970557391</c:v>
                </c:pt>
                <c:pt idx="165">
                  <c:v>102.66329970557391</c:v>
                </c:pt>
                <c:pt idx="166">
                  <c:v>102.66329970557391</c:v>
                </c:pt>
                <c:pt idx="167">
                  <c:v>101.9375302116225</c:v>
                </c:pt>
                <c:pt idx="168">
                  <c:v>101.4820488031488</c:v>
                </c:pt>
                <c:pt idx="169">
                  <c:v>101.63736008487493</c:v>
                </c:pt>
                <c:pt idx="170">
                  <c:v>101.53729291305949</c:v>
                </c:pt>
                <c:pt idx="171">
                  <c:v>102.16676187905297</c:v>
                </c:pt>
                <c:pt idx="172">
                  <c:v>102.16676187905297</c:v>
                </c:pt>
                <c:pt idx="173">
                  <c:v>102.16676187905297</c:v>
                </c:pt>
                <c:pt idx="174">
                  <c:v>101.89258159492248</c:v>
                </c:pt>
                <c:pt idx="175">
                  <c:v>101.88002611539733</c:v>
                </c:pt>
                <c:pt idx="176">
                  <c:v>102.48137080725448</c:v>
                </c:pt>
                <c:pt idx="177">
                  <c:v>101.71197102195318</c:v>
                </c:pt>
                <c:pt idx="178">
                  <c:v>103.07656331414428</c:v>
                </c:pt>
                <c:pt idx="179">
                  <c:v>103.07656331414428</c:v>
                </c:pt>
                <c:pt idx="180">
                  <c:v>103.07656331414428</c:v>
                </c:pt>
                <c:pt idx="181">
                  <c:v>103.37883648371231</c:v>
                </c:pt>
                <c:pt idx="182">
                  <c:v>102.6345162687625</c:v>
                </c:pt>
                <c:pt idx="183">
                  <c:v>102.26051992240703</c:v>
                </c:pt>
                <c:pt idx="184">
                  <c:v>102.48281468739985</c:v>
                </c:pt>
                <c:pt idx="185">
                  <c:v>102.32825673444522</c:v>
                </c:pt>
                <c:pt idx="186">
                  <c:v>102.32825673444522</c:v>
                </c:pt>
                <c:pt idx="187">
                  <c:v>102.32825673444522</c:v>
                </c:pt>
                <c:pt idx="188">
                  <c:v>102.32825673444522</c:v>
                </c:pt>
                <c:pt idx="189">
                  <c:v>101.71849987130624</c:v>
                </c:pt>
                <c:pt idx="190">
                  <c:v>102.28117368622591</c:v>
                </c:pt>
                <c:pt idx="191">
                  <c:v>102.16308940129186</c:v>
                </c:pt>
                <c:pt idx="192">
                  <c:v>102.23154815340274</c:v>
                </c:pt>
                <c:pt idx="193">
                  <c:v>102.23154815340274</c:v>
                </c:pt>
                <c:pt idx="194">
                  <c:v>102.23154815340274</c:v>
                </c:pt>
                <c:pt idx="195">
                  <c:v>101.9660625388434</c:v>
                </c:pt>
                <c:pt idx="196">
                  <c:v>102.01619029084758</c:v>
                </c:pt>
                <c:pt idx="197">
                  <c:v>102.67337547789285</c:v>
                </c:pt>
                <c:pt idx="198">
                  <c:v>103.30971856892634</c:v>
                </c:pt>
                <c:pt idx="199">
                  <c:v>103.64843401781613</c:v>
                </c:pt>
                <c:pt idx="200">
                  <c:v>103.64843401781613</c:v>
                </c:pt>
                <c:pt idx="201">
                  <c:v>103.64843401781613</c:v>
                </c:pt>
                <c:pt idx="202">
                  <c:v>102.25986075973196</c:v>
                </c:pt>
                <c:pt idx="203">
                  <c:v>102.42998750729777</c:v>
                </c:pt>
                <c:pt idx="204">
                  <c:v>101.917818108768</c:v>
                </c:pt>
                <c:pt idx="205">
                  <c:v>101.71856264870384</c:v>
                </c:pt>
                <c:pt idx="206">
                  <c:v>102.26632683168739</c:v>
                </c:pt>
                <c:pt idx="207">
                  <c:v>102.26632683168739</c:v>
                </c:pt>
                <c:pt idx="208">
                  <c:v>102.26632683168739</c:v>
                </c:pt>
                <c:pt idx="209">
                  <c:v>102.0750127124229</c:v>
                </c:pt>
                <c:pt idx="210">
                  <c:v>101.69815999447547</c:v>
                </c:pt>
                <c:pt idx="211">
                  <c:v>101.35476762946257</c:v>
                </c:pt>
                <c:pt idx="212">
                  <c:v>100.52124073248655</c:v>
                </c:pt>
                <c:pt idx="213">
                  <c:v>100.68163698342036</c:v>
                </c:pt>
                <c:pt idx="214">
                  <c:v>100.68163698342036</c:v>
                </c:pt>
                <c:pt idx="215">
                  <c:v>100.68163698342036</c:v>
                </c:pt>
                <c:pt idx="216">
                  <c:v>100.75518070473893</c:v>
                </c:pt>
                <c:pt idx="217">
                  <c:v>100.8818341044489</c:v>
                </c:pt>
                <c:pt idx="218">
                  <c:v>101.20720935634321</c:v>
                </c:pt>
                <c:pt idx="219">
                  <c:v>102.53708574764727</c:v>
                </c:pt>
                <c:pt idx="220">
                  <c:v>104.33531291393831</c:v>
                </c:pt>
                <c:pt idx="221">
                  <c:v>104.33531291393831</c:v>
                </c:pt>
                <c:pt idx="222">
                  <c:v>104.33531291393831</c:v>
                </c:pt>
                <c:pt idx="223">
                  <c:v>105.38275379332408</c:v>
                </c:pt>
                <c:pt idx="224">
                  <c:v>105.38275379332408</c:v>
                </c:pt>
                <c:pt idx="225">
                  <c:v>105.19539465011003</c:v>
                </c:pt>
                <c:pt idx="226">
                  <c:v>104.87683074585811</c:v>
                </c:pt>
                <c:pt idx="227">
                  <c:v>104.83772042713726</c:v>
                </c:pt>
                <c:pt idx="228">
                  <c:v>104.83772042713726</c:v>
                </c:pt>
                <c:pt idx="229">
                  <c:v>104.83772042713726</c:v>
                </c:pt>
                <c:pt idx="230">
                  <c:v>104.92633072388602</c:v>
                </c:pt>
                <c:pt idx="231">
                  <c:v>105.08854751935097</c:v>
                </c:pt>
                <c:pt idx="232">
                  <c:v>104.38788898444989</c:v>
                </c:pt>
                <c:pt idx="233">
                  <c:v>102.90951265906209</c:v>
                </c:pt>
                <c:pt idx="234">
                  <c:v>103.33112566151669</c:v>
                </c:pt>
                <c:pt idx="235">
                  <c:v>103.33112566151669</c:v>
                </c:pt>
                <c:pt idx="236">
                  <c:v>103.33112566151669</c:v>
                </c:pt>
                <c:pt idx="237">
                  <c:v>103.35931271305064</c:v>
                </c:pt>
                <c:pt idx="238">
                  <c:v>103.35887327126727</c:v>
                </c:pt>
                <c:pt idx="239">
                  <c:v>103.83372150690849</c:v>
                </c:pt>
                <c:pt idx="240">
                  <c:v>103.98090311564208</c:v>
                </c:pt>
                <c:pt idx="241">
                  <c:v>103.61604088064117</c:v>
                </c:pt>
                <c:pt idx="242">
                  <c:v>103.61604088064117</c:v>
                </c:pt>
                <c:pt idx="243">
                  <c:v>103.61604088064117</c:v>
                </c:pt>
                <c:pt idx="244">
                  <c:v>102.79346863955084</c:v>
                </c:pt>
                <c:pt idx="245">
                  <c:v>102.26265435392625</c:v>
                </c:pt>
                <c:pt idx="246">
                  <c:v>103.00757095415349</c:v>
                </c:pt>
                <c:pt idx="247">
                  <c:v>103.48025336957664</c:v>
                </c:pt>
                <c:pt idx="248">
                  <c:v>103.24854199493997</c:v>
                </c:pt>
                <c:pt idx="249">
                  <c:v>103.24854199493997</c:v>
                </c:pt>
                <c:pt idx="250">
                  <c:v>103.24854199493997</c:v>
                </c:pt>
                <c:pt idx="251">
                  <c:v>103.19825729944174</c:v>
                </c:pt>
                <c:pt idx="252">
                  <c:v>102.23625645822462</c:v>
                </c:pt>
                <c:pt idx="253">
                  <c:v>102.9210637002252</c:v>
                </c:pt>
                <c:pt idx="254">
                  <c:v>102.35308519520615</c:v>
                </c:pt>
                <c:pt idx="255">
                  <c:v>102.23861061063556</c:v>
                </c:pt>
                <c:pt idx="256">
                  <c:v>102.23861061063556</c:v>
                </c:pt>
                <c:pt idx="257">
                  <c:v>102.23861061063556</c:v>
                </c:pt>
                <c:pt idx="258">
                  <c:v>103.11617585204603</c:v>
                </c:pt>
                <c:pt idx="259">
                  <c:v>103.63386966156685</c:v>
                </c:pt>
                <c:pt idx="260">
                  <c:v>103.79784422416533</c:v>
                </c:pt>
                <c:pt idx="261">
                  <c:v>102.39982296773849</c:v>
                </c:pt>
                <c:pt idx="262">
                  <c:v>102.8331439548503</c:v>
                </c:pt>
                <c:pt idx="263">
                  <c:v>102.8331439548503</c:v>
                </c:pt>
                <c:pt idx="264">
                  <c:v>102.8331439548503</c:v>
                </c:pt>
                <c:pt idx="265">
                  <c:v>102.63891068659619</c:v>
                </c:pt>
                <c:pt idx="266">
                  <c:v>102.177308481854</c:v>
                </c:pt>
                <c:pt idx="267">
                  <c:v>102.43962383783322</c:v>
                </c:pt>
                <c:pt idx="268">
                  <c:v>101.73504171558054</c:v>
                </c:pt>
                <c:pt idx="269">
                  <c:v>101.79157276214254</c:v>
                </c:pt>
                <c:pt idx="270">
                  <c:v>101.79157276214254</c:v>
                </c:pt>
                <c:pt idx="271">
                  <c:v>101.79157276214254</c:v>
                </c:pt>
                <c:pt idx="272">
                  <c:v>101.79276553269742</c:v>
                </c:pt>
                <c:pt idx="273">
                  <c:v>101.63820757974278</c:v>
                </c:pt>
                <c:pt idx="274">
                  <c:v>101.51463027251648</c:v>
                </c:pt>
                <c:pt idx="275">
                  <c:v>102.25446190353603</c:v>
                </c:pt>
                <c:pt idx="276">
                  <c:v>101.81360762870914</c:v>
                </c:pt>
                <c:pt idx="277">
                  <c:v>101.81360762870914</c:v>
                </c:pt>
                <c:pt idx="278">
                  <c:v>101.81360762870914</c:v>
                </c:pt>
                <c:pt idx="279">
                  <c:v>101.99490875305234</c:v>
                </c:pt>
                <c:pt idx="280">
                  <c:v>101.82748143358444</c:v>
                </c:pt>
                <c:pt idx="281">
                  <c:v>101.69561750987154</c:v>
                </c:pt>
                <c:pt idx="282">
                  <c:v>102.8093199324513</c:v>
                </c:pt>
                <c:pt idx="283">
                  <c:v>103.0188708857261</c:v>
                </c:pt>
                <c:pt idx="284">
                  <c:v>103.0188708857261</c:v>
                </c:pt>
                <c:pt idx="285">
                  <c:v>103.0188708857261</c:v>
                </c:pt>
                <c:pt idx="286">
                  <c:v>103.0188708857261</c:v>
                </c:pt>
                <c:pt idx="287">
                  <c:v>103.68999265504425</c:v>
                </c:pt>
                <c:pt idx="288">
                  <c:v>103.91426490806229</c:v>
                </c:pt>
                <c:pt idx="289">
                  <c:v>103.57925332563242</c:v>
                </c:pt>
                <c:pt idx="290">
                  <c:v>103.25717388711347</c:v>
                </c:pt>
                <c:pt idx="291">
                  <c:v>103.25717388711347</c:v>
                </c:pt>
                <c:pt idx="292">
                  <c:v>103.25717388711347</c:v>
                </c:pt>
                <c:pt idx="293">
                  <c:v>103.35407080034882</c:v>
                </c:pt>
                <c:pt idx="294">
                  <c:v>102.81311796500768</c:v>
                </c:pt>
                <c:pt idx="295">
                  <c:v>102.76707074384917</c:v>
                </c:pt>
                <c:pt idx="296">
                  <c:v>102.7761734665049</c:v>
                </c:pt>
                <c:pt idx="297">
                  <c:v>103.31703213574963</c:v>
                </c:pt>
                <c:pt idx="298">
                  <c:v>103.31703213574963</c:v>
                </c:pt>
                <c:pt idx="299">
                  <c:v>103.31703213574963</c:v>
                </c:pt>
                <c:pt idx="300">
                  <c:v>103.00559346612825</c:v>
                </c:pt>
                <c:pt idx="301">
                  <c:v>102.99580019209861</c:v>
                </c:pt>
                <c:pt idx="302">
                  <c:v>104.14685516626571</c:v>
                </c:pt>
                <c:pt idx="303">
                  <c:v>103.61340422994083</c:v>
                </c:pt>
                <c:pt idx="304">
                  <c:v>103.4876297137976</c:v>
                </c:pt>
                <c:pt idx="305">
                  <c:v>103.4876297137976</c:v>
                </c:pt>
                <c:pt idx="306">
                  <c:v>103.4876297137976</c:v>
                </c:pt>
                <c:pt idx="307">
                  <c:v>103.22766851022934</c:v>
                </c:pt>
                <c:pt idx="308">
                  <c:v>102.59738343806673</c:v>
                </c:pt>
                <c:pt idx="309">
                  <c:v>102.98770190780486</c:v>
                </c:pt>
                <c:pt idx="310">
                  <c:v>102.92087536803224</c:v>
                </c:pt>
                <c:pt idx="311">
                  <c:v>102.88047811266007</c:v>
                </c:pt>
                <c:pt idx="312">
                  <c:v>102.88047811266007</c:v>
                </c:pt>
                <c:pt idx="313">
                  <c:v>102.88047811266007</c:v>
                </c:pt>
                <c:pt idx="314">
                  <c:v>102.57305719648672</c:v>
                </c:pt>
                <c:pt idx="315">
                  <c:v>102.97235283408536</c:v>
                </c:pt>
                <c:pt idx="316">
                  <c:v>103.11714890170917</c:v>
                </c:pt>
                <c:pt idx="317">
                  <c:v>103.82380267808354</c:v>
                </c:pt>
                <c:pt idx="318">
                  <c:v>103.59971875725837</c:v>
                </c:pt>
                <c:pt idx="319">
                  <c:v>103.59971875725837</c:v>
                </c:pt>
                <c:pt idx="320">
                  <c:v>103.59971875725837</c:v>
                </c:pt>
                <c:pt idx="321">
                  <c:v>103.61365533953129</c:v>
                </c:pt>
                <c:pt idx="322">
                  <c:v>104.24434846477847</c:v>
                </c:pt>
                <c:pt idx="323">
                  <c:v>103.96524015493436</c:v>
                </c:pt>
                <c:pt idx="324">
                  <c:v>104.35810110927636</c:v>
                </c:pt>
                <c:pt idx="325">
                  <c:v>104.91455996183109</c:v>
                </c:pt>
                <c:pt idx="326">
                  <c:v>104.91455996183109</c:v>
                </c:pt>
                <c:pt idx="327">
                  <c:v>104.91455996183109</c:v>
                </c:pt>
                <c:pt idx="328">
                  <c:v>105.0160082363943</c:v>
                </c:pt>
                <c:pt idx="329">
                  <c:v>104.08712247242477</c:v>
                </c:pt>
                <c:pt idx="330">
                  <c:v>104.00676740346378</c:v>
                </c:pt>
                <c:pt idx="331">
                  <c:v>104.34601646023339</c:v>
                </c:pt>
                <c:pt idx="332">
                  <c:v>103.7379859755291</c:v>
                </c:pt>
                <c:pt idx="333">
                  <c:v>103.7379859755291</c:v>
                </c:pt>
                <c:pt idx="334">
                  <c:v>103.7379859755291</c:v>
                </c:pt>
                <c:pt idx="335">
                  <c:v>104.40888802395557</c:v>
                </c:pt>
                <c:pt idx="336">
                  <c:v>105.07909952100817</c:v>
                </c:pt>
                <c:pt idx="337">
                  <c:v>105.07975868368325</c:v>
                </c:pt>
                <c:pt idx="338">
                  <c:v>104.98421148449684</c:v>
                </c:pt>
                <c:pt idx="339">
                  <c:v>104.49197390971327</c:v>
                </c:pt>
                <c:pt idx="340">
                  <c:v>104.49197390971327</c:v>
                </c:pt>
                <c:pt idx="341">
                  <c:v>104.49197390971327</c:v>
                </c:pt>
                <c:pt idx="342">
                  <c:v>104.91977048583399</c:v>
                </c:pt>
                <c:pt idx="343">
                  <c:v>105.16614038281627</c:v>
                </c:pt>
                <c:pt idx="344">
                  <c:v>105.72937919431457</c:v>
                </c:pt>
                <c:pt idx="345">
                  <c:v>105.54851751175478</c:v>
                </c:pt>
                <c:pt idx="346">
                  <c:v>105.51257745161402</c:v>
                </c:pt>
                <c:pt idx="347">
                  <c:v>105.51257745161402</c:v>
                </c:pt>
                <c:pt idx="348">
                  <c:v>105.51257745161402</c:v>
                </c:pt>
                <c:pt idx="349">
                  <c:v>105.85066512652753</c:v>
                </c:pt>
                <c:pt idx="350">
                  <c:v>105.42986823024206</c:v>
                </c:pt>
                <c:pt idx="351">
                  <c:v>105.78004055419855</c:v>
                </c:pt>
                <c:pt idx="352">
                  <c:v>105.67702284469468</c:v>
                </c:pt>
                <c:pt idx="353">
                  <c:v>106.08884257311966</c:v>
                </c:pt>
                <c:pt idx="354">
                  <c:v>106.08884257311966</c:v>
                </c:pt>
                <c:pt idx="355">
                  <c:v>106.08884257311966</c:v>
                </c:pt>
                <c:pt idx="356">
                  <c:v>106.56996854852349</c:v>
                </c:pt>
                <c:pt idx="357">
                  <c:v>105.35167898149921</c:v>
                </c:pt>
                <c:pt idx="358">
                  <c:v>105.34213681706009</c:v>
                </c:pt>
                <c:pt idx="359">
                  <c:v>105.01321464219993</c:v>
                </c:pt>
                <c:pt idx="360">
                  <c:v>105.8134695184343</c:v>
                </c:pt>
                <c:pt idx="361">
                  <c:v>105.8134695184343</c:v>
                </c:pt>
                <c:pt idx="362">
                  <c:v>105.8134695184343</c:v>
                </c:pt>
                <c:pt idx="363">
                  <c:v>105.37980325563557</c:v>
                </c:pt>
                <c:pt idx="364">
                  <c:v>105.67231453987279</c:v>
                </c:pt>
                <c:pt idx="365">
                  <c:v>106.62916763448462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3360"/>
        <c:axId val="85025152"/>
      </c:lineChart>
      <c:lineChart>
        <c:grouping val="standard"/>
        <c:varyColors val="0"/>
        <c:ser>
          <c:idx val="0"/>
          <c:order val="1"/>
          <c:tx>
            <c:strRef>
              <c:f>'איור 19 נתונים'!$H$2</c:f>
              <c:strCache>
                <c:ptCount val="1"/>
                <c:pt idx="0">
                  <c:v>נפט מסוג ברנט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numRef>
              <c:f>'איור 19 נתונים'!$F$3:$F$3999</c:f>
              <c:numCache>
                <c:formatCode>m/d/yyyy</c:formatCode>
                <c:ptCount val="3997"/>
                <c:pt idx="0">
                  <c:v>42696</c:v>
                </c:pt>
                <c:pt idx="1">
                  <c:v>42697</c:v>
                </c:pt>
                <c:pt idx="2">
                  <c:v>42698</c:v>
                </c:pt>
                <c:pt idx="3">
                  <c:v>42699</c:v>
                </c:pt>
                <c:pt idx="4">
                  <c:v>42700</c:v>
                </c:pt>
                <c:pt idx="5">
                  <c:v>42701</c:v>
                </c:pt>
                <c:pt idx="6">
                  <c:v>42702</c:v>
                </c:pt>
                <c:pt idx="7">
                  <c:v>42703</c:v>
                </c:pt>
                <c:pt idx="8">
                  <c:v>42704</c:v>
                </c:pt>
                <c:pt idx="9">
                  <c:v>42705</c:v>
                </c:pt>
                <c:pt idx="10">
                  <c:v>42706</c:v>
                </c:pt>
                <c:pt idx="11">
                  <c:v>42707</c:v>
                </c:pt>
                <c:pt idx="12">
                  <c:v>42708</c:v>
                </c:pt>
                <c:pt idx="13">
                  <c:v>42709</c:v>
                </c:pt>
                <c:pt idx="14">
                  <c:v>42710</c:v>
                </c:pt>
                <c:pt idx="15">
                  <c:v>42711</c:v>
                </c:pt>
                <c:pt idx="16">
                  <c:v>42712</c:v>
                </c:pt>
                <c:pt idx="17">
                  <c:v>42713</c:v>
                </c:pt>
                <c:pt idx="18">
                  <c:v>42714</c:v>
                </c:pt>
                <c:pt idx="19">
                  <c:v>42715</c:v>
                </c:pt>
                <c:pt idx="20">
                  <c:v>42716</c:v>
                </c:pt>
                <c:pt idx="21">
                  <c:v>42717</c:v>
                </c:pt>
                <c:pt idx="22">
                  <c:v>42718</c:v>
                </c:pt>
                <c:pt idx="23">
                  <c:v>42719</c:v>
                </c:pt>
                <c:pt idx="24">
                  <c:v>42720</c:v>
                </c:pt>
                <c:pt idx="25">
                  <c:v>42721</c:v>
                </c:pt>
                <c:pt idx="26">
                  <c:v>42722</c:v>
                </c:pt>
                <c:pt idx="27">
                  <c:v>42723</c:v>
                </c:pt>
                <c:pt idx="28">
                  <c:v>42724</c:v>
                </c:pt>
                <c:pt idx="29">
                  <c:v>42725</c:v>
                </c:pt>
                <c:pt idx="30">
                  <c:v>42726</c:v>
                </c:pt>
                <c:pt idx="31">
                  <c:v>42727</c:v>
                </c:pt>
                <c:pt idx="32">
                  <c:v>42728</c:v>
                </c:pt>
                <c:pt idx="33">
                  <c:v>42729</c:v>
                </c:pt>
                <c:pt idx="34">
                  <c:v>42730</c:v>
                </c:pt>
                <c:pt idx="35">
                  <c:v>42731</c:v>
                </c:pt>
                <c:pt idx="36">
                  <c:v>42732</c:v>
                </c:pt>
                <c:pt idx="37">
                  <c:v>42733</c:v>
                </c:pt>
                <c:pt idx="38">
                  <c:v>42734</c:v>
                </c:pt>
                <c:pt idx="39">
                  <c:v>42735</c:v>
                </c:pt>
                <c:pt idx="40">
                  <c:v>42736</c:v>
                </c:pt>
                <c:pt idx="41">
                  <c:v>42737</c:v>
                </c:pt>
                <c:pt idx="42">
                  <c:v>42738</c:v>
                </c:pt>
                <c:pt idx="43">
                  <c:v>42739</c:v>
                </c:pt>
                <c:pt idx="44">
                  <c:v>42740</c:v>
                </c:pt>
                <c:pt idx="45">
                  <c:v>42741</c:v>
                </c:pt>
                <c:pt idx="46">
                  <c:v>42742</c:v>
                </c:pt>
                <c:pt idx="47">
                  <c:v>42743</c:v>
                </c:pt>
                <c:pt idx="48">
                  <c:v>42744</c:v>
                </c:pt>
                <c:pt idx="49">
                  <c:v>42745</c:v>
                </c:pt>
                <c:pt idx="50">
                  <c:v>42746</c:v>
                </c:pt>
                <c:pt idx="51">
                  <c:v>42747</c:v>
                </c:pt>
                <c:pt idx="52">
                  <c:v>42748</c:v>
                </c:pt>
                <c:pt idx="53">
                  <c:v>42749</c:v>
                </c:pt>
                <c:pt idx="54">
                  <c:v>42750</c:v>
                </c:pt>
                <c:pt idx="55">
                  <c:v>42751</c:v>
                </c:pt>
                <c:pt idx="56">
                  <c:v>42752</c:v>
                </c:pt>
                <c:pt idx="57">
                  <c:v>42753</c:v>
                </c:pt>
                <c:pt idx="58">
                  <c:v>42754</c:v>
                </c:pt>
                <c:pt idx="59">
                  <c:v>42755</c:v>
                </c:pt>
                <c:pt idx="60">
                  <c:v>42756</c:v>
                </c:pt>
                <c:pt idx="61">
                  <c:v>42757</c:v>
                </c:pt>
                <c:pt idx="62">
                  <c:v>42758</c:v>
                </c:pt>
                <c:pt idx="63">
                  <c:v>42759</c:v>
                </c:pt>
                <c:pt idx="64">
                  <c:v>42760</c:v>
                </c:pt>
                <c:pt idx="65">
                  <c:v>42761</c:v>
                </c:pt>
                <c:pt idx="66">
                  <c:v>42762</c:v>
                </c:pt>
                <c:pt idx="67">
                  <c:v>42763</c:v>
                </c:pt>
                <c:pt idx="68">
                  <c:v>42764</c:v>
                </c:pt>
                <c:pt idx="69">
                  <c:v>42765</c:v>
                </c:pt>
                <c:pt idx="70">
                  <c:v>42766</c:v>
                </c:pt>
                <c:pt idx="71">
                  <c:v>42767</c:v>
                </c:pt>
                <c:pt idx="72">
                  <c:v>42768</c:v>
                </c:pt>
                <c:pt idx="73">
                  <c:v>42769</c:v>
                </c:pt>
                <c:pt idx="74">
                  <c:v>42770</c:v>
                </c:pt>
                <c:pt idx="75">
                  <c:v>42771</c:v>
                </c:pt>
                <c:pt idx="76">
                  <c:v>42772</c:v>
                </c:pt>
                <c:pt idx="77">
                  <c:v>42773</c:v>
                </c:pt>
                <c:pt idx="78">
                  <c:v>42774</c:v>
                </c:pt>
                <c:pt idx="79">
                  <c:v>42775</c:v>
                </c:pt>
                <c:pt idx="80">
                  <c:v>42776</c:v>
                </c:pt>
                <c:pt idx="81">
                  <c:v>42777</c:v>
                </c:pt>
                <c:pt idx="82">
                  <c:v>42778</c:v>
                </c:pt>
                <c:pt idx="83">
                  <c:v>42779</c:v>
                </c:pt>
                <c:pt idx="84">
                  <c:v>42780</c:v>
                </c:pt>
                <c:pt idx="85">
                  <c:v>42781</c:v>
                </c:pt>
                <c:pt idx="86">
                  <c:v>42782</c:v>
                </c:pt>
                <c:pt idx="87">
                  <c:v>42783</c:v>
                </c:pt>
                <c:pt idx="88">
                  <c:v>42784</c:v>
                </c:pt>
                <c:pt idx="89">
                  <c:v>42785</c:v>
                </c:pt>
                <c:pt idx="90">
                  <c:v>42786</c:v>
                </c:pt>
                <c:pt idx="91">
                  <c:v>42787</c:v>
                </c:pt>
                <c:pt idx="92">
                  <c:v>42788</c:v>
                </c:pt>
                <c:pt idx="93">
                  <c:v>42789</c:v>
                </c:pt>
                <c:pt idx="94">
                  <c:v>42790</c:v>
                </c:pt>
                <c:pt idx="95">
                  <c:v>42791</c:v>
                </c:pt>
                <c:pt idx="96">
                  <c:v>42792</c:v>
                </c:pt>
                <c:pt idx="97">
                  <c:v>42793</c:v>
                </c:pt>
                <c:pt idx="98">
                  <c:v>42794</c:v>
                </c:pt>
                <c:pt idx="99">
                  <c:v>42795</c:v>
                </c:pt>
                <c:pt idx="100">
                  <c:v>42796</c:v>
                </c:pt>
                <c:pt idx="101">
                  <c:v>42797</c:v>
                </c:pt>
                <c:pt idx="102">
                  <c:v>42798</c:v>
                </c:pt>
                <c:pt idx="103">
                  <c:v>42799</c:v>
                </c:pt>
                <c:pt idx="104">
                  <c:v>42800</c:v>
                </c:pt>
                <c:pt idx="105">
                  <c:v>42801</c:v>
                </c:pt>
                <c:pt idx="106">
                  <c:v>42802</c:v>
                </c:pt>
                <c:pt idx="107">
                  <c:v>42803</c:v>
                </c:pt>
                <c:pt idx="108">
                  <c:v>42804</c:v>
                </c:pt>
                <c:pt idx="109">
                  <c:v>42805</c:v>
                </c:pt>
                <c:pt idx="110">
                  <c:v>42806</c:v>
                </c:pt>
                <c:pt idx="111">
                  <c:v>42807</c:v>
                </c:pt>
                <c:pt idx="112">
                  <c:v>42808</c:v>
                </c:pt>
                <c:pt idx="113">
                  <c:v>42809</c:v>
                </c:pt>
                <c:pt idx="114">
                  <c:v>42810</c:v>
                </c:pt>
                <c:pt idx="115">
                  <c:v>42811</c:v>
                </c:pt>
                <c:pt idx="116">
                  <c:v>42812</c:v>
                </c:pt>
                <c:pt idx="117">
                  <c:v>42813</c:v>
                </c:pt>
                <c:pt idx="118">
                  <c:v>42814</c:v>
                </c:pt>
                <c:pt idx="119">
                  <c:v>42815</c:v>
                </c:pt>
                <c:pt idx="120">
                  <c:v>42816</c:v>
                </c:pt>
                <c:pt idx="121">
                  <c:v>42817</c:v>
                </c:pt>
                <c:pt idx="122">
                  <c:v>42818</c:v>
                </c:pt>
                <c:pt idx="123">
                  <c:v>42819</c:v>
                </c:pt>
                <c:pt idx="124">
                  <c:v>42820</c:v>
                </c:pt>
                <c:pt idx="125">
                  <c:v>42821</c:v>
                </c:pt>
                <c:pt idx="126">
                  <c:v>42822</c:v>
                </c:pt>
                <c:pt idx="127">
                  <c:v>42823</c:v>
                </c:pt>
                <c:pt idx="128">
                  <c:v>42824</c:v>
                </c:pt>
                <c:pt idx="129">
                  <c:v>42825</c:v>
                </c:pt>
                <c:pt idx="130">
                  <c:v>42826</c:v>
                </c:pt>
                <c:pt idx="131">
                  <c:v>42827</c:v>
                </c:pt>
                <c:pt idx="132">
                  <c:v>42828</c:v>
                </c:pt>
                <c:pt idx="133">
                  <c:v>42829</c:v>
                </c:pt>
                <c:pt idx="134">
                  <c:v>42830</c:v>
                </c:pt>
                <c:pt idx="135">
                  <c:v>42831</c:v>
                </c:pt>
                <c:pt idx="136">
                  <c:v>42832</c:v>
                </c:pt>
                <c:pt idx="137">
                  <c:v>42833</c:v>
                </c:pt>
                <c:pt idx="138">
                  <c:v>42834</c:v>
                </c:pt>
                <c:pt idx="139">
                  <c:v>42835</c:v>
                </c:pt>
                <c:pt idx="140">
                  <c:v>42836</c:v>
                </c:pt>
                <c:pt idx="141">
                  <c:v>42837</c:v>
                </c:pt>
                <c:pt idx="142">
                  <c:v>42838</c:v>
                </c:pt>
                <c:pt idx="143">
                  <c:v>42839</c:v>
                </c:pt>
                <c:pt idx="144">
                  <c:v>42840</c:v>
                </c:pt>
                <c:pt idx="145">
                  <c:v>42841</c:v>
                </c:pt>
                <c:pt idx="146">
                  <c:v>42842</c:v>
                </c:pt>
                <c:pt idx="147">
                  <c:v>42843</c:v>
                </c:pt>
                <c:pt idx="148">
                  <c:v>42844</c:v>
                </c:pt>
                <c:pt idx="149">
                  <c:v>42845</c:v>
                </c:pt>
                <c:pt idx="150">
                  <c:v>42846</c:v>
                </c:pt>
                <c:pt idx="151">
                  <c:v>42847</c:v>
                </c:pt>
                <c:pt idx="152">
                  <c:v>42848</c:v>
                </c:pt>
                <c:pt idx="153">
                  <c:v>42849</c:v>
                </c:pt>
                <c:pt idx="154">
                  <c:v>42850</c:v>
                </c:pt>
                <c:pt idx="155">
                  <c:v>42851</c:v>
                </c:pt>
                <c:pt idx="156">
                  <c:v>42852</c:v>
                </c:pt>
                <c:pt idx="157">
                  <c:v>42853</c:v>
                </c:pt>
                <c:pt idx="158">
                  <c:v>42854</c:v>
                </c:pt>
                <c:pt idx="159">
                  <c:v>42855</c:v>
                </c:pt>
                <c:pt idx="160">
                  <c:v>42856</c:v>
                </c:pt>
                <c:pt idx="161">
                  <c:v>42857</c:v>
                </c:pt>
                <c:pt idx="162">
                  <c:v>42858</c:v>
                </c:pt>
                <c:pt idx="163">
                  <c:v>42859</c:v>
                </c:pt>
                <c:pt idx="164">
                  <c:v>42860</c:v>
                </c:pt>
                <c:pt idx="165">
                  <c:v>42861</c:v>
                </c:pt>
                <c:pt idx="166">
                  <c:v>42862</c:v>
                </c:pt>
                <c:pt idx="167">
                  <c:v>42863</c:v>
                </c:pt>
                <c:pt idx="168">
                  <c:v>42864</c:v>
                </c:pt>
                <c:pt idx="169">
                  <c:v>42865</c:v>
                </c:pt>
                <c:pt idx="170">
                  <c:v>42866</c:v>
                </c:pt>
                <c:pt idx="171">
                  <c:v>42867</c:v>
                </c:pt>
                <c:pt idx="172">
                  <c:v>42868</c:v>
                </c:pt>
                <c:pt idx="173">
                  <c:v>42869</c:v>
                </c:pt>
                <c:pt idx="174">
                  <c:v>42870</c:v>
                </c:pt>
                <c:pt idx="175">
                  <c:v>42871</c:v>
                </c:pt>
                <c:pt idx="176">
                  <c:v>42872</c:v>
                </c:pt>
                <c:pt idx="177">
                  <c:v>42873</c:v>
                </c:pt>
                <c:pt idx="178">
                  <c:v>42874</c:v>
                </c:pt>
                <c:pt idx="179">
                  <c:v>42875</c:v>
                </c:pt>
                <c:pt idx="180">
                  <c:v>42876</c:v>
                </c:pt>
                <c:pt idx="181">
                  <c:v>42877</c:v>
                </c:pt>
                <c:pt idx="182">
                  <c:v>42878</c:v>
                </c:pt>
                <c:pt idx="183">
                  <c:v>42879</c:v>
                </c:pt>
                <c:pt idx="184">
                  <c:v>42880</c:v>
                </c:pt>
                <c:pt idx="185">
                  <c:v>42881</c:v>
                </c:pt>
                <c:pt idx="186">
                  <c:v>42882</c:v>
                </c:pt>
                <c:pt idx="187">
                  <c:v>42883</c:v>
                </c:pt>
                <c:pt idx="188">
                  <c:v>42884</c:v>
                </c:pt>
                <c:pt idx="189">
                  <c:v>42885</c:v>
                </c:pt>
                <c:pt idx="190">
                  <c:v>42886</c:v>
                </c:pt>
                <c:pt idx="191">
                  <c:v>42887</c:v>
                </c:pt>
                <c:pt idx="192">
                  <c:v>42888</c:v>
                </c:pt>
                <c:pt idx="193">
                  <c:v>42889</c:v>
                </c:pt>
                <c:pt idx="194">
                  <c:v>42890</c:v>
                </c:pt>
                <c:pt idx="195">
                  <c:v>42891</c:v>
                </c:pt>
                <c:pt idx="196">
                  <c:v>42892</c:v>
                </c:pt>
                <c:pt idx="197">
                  <c:v>42893</c:v>
                </c:pt>
                <c:pt idx="198">
                  <c:v>42894</c:v>
                </c:pt>
                <c:pt idx="199">
                  <c:v>42895</c:v>
                </c:pt>
                <c:pt idx="200">
                  <c:v>42896</c:v>
                </c:pt>
                <c:pt idx="201">
                  <c:v>42897</c:v>
                </c:pt>
                <c:pt idx="202">
                  <c:v>42898</c:v>
                </c:pt>
                <c:pt idx="203">
                  <c:v>42899</c:v>
                </c:pt>
                <c:pt idx="204">
                  <c:v>42900</c:v>
                </c:pt>
                <c:pt idx="205">
                  <c:v>42901</c:v>
                </c:pt>
                <c:pt idx="206">
                  <c:v>42902</c:v>
                </c:pt>
                <c:pt idx="207">
                  <c:v>42903</c:v>
                </c:pt>
                <c:pt idx="208">
                  <c:v>42904</c:v>
                </c:pt>
                <c:pt idx="209">
                  <c:v>42905</c:v>
                </c:pt>
                <c:pt idx="210">
                  <c:v>42906</c:v>
                </c:pt>
                <c:pt idx="211">
                  <c:v>42907</c:v>
                </c:pt>
                <c:pt idx="212">
                  <c:v>42908</c:v>
                </c:pt>
                <c:pt idx="213">
                  <c:v>42909</c:v>
                </c:pt>
                <c:pt idx="214">
                  <c:v>42910</c:v>
                </c:pt>
                <c:pt idx="215">
                  <c:v>42911</c:v>
                </c:pt>
                <c:pt idx="216">
                  <c:v>42912</c:v>
                </c:pt>
                <c:pt idx="217">
                  <c:v>42913</c:v>
                </c:pt>
                <c:pt idx="218">
                  <c:v>42914</c:v>
                </c:pt>
                <c:pt idx="219">
                  <c:v>42915</c:v>
                </c:pt>
                <c:pt idx="220">
                  <c:v>42916</c:v>
                </c:pt>
                <c:pt idx="221">
                  <c:v>42917</c:v>
                </c:pt>
                <c:pt idx="222">
                  <c:v>42918</c:v>
                </c:pt>
                <c:pt idx="223">
                  <c:v>42919</c:v>
                </c:pt>
                <c:pt idx="224">
                  <c:v>42920</c:v>
                </c:pt>
                <c:pt idx="225">
                  <c:v>42921</c:v>
                </c:pt>
                <c:pt idx="226">
                  <c:v>42922</c:v>
                </c:pt>
                <c:pt idx="227">
                  <c:v>42923</c:v>
                </c:pt>
                <c:pt idx="228">
                  <c:v>42924</c:v>
                </c:pt>
                <c:pt idx="229">
                  <c:v>42925</c:v>
                </c:pt>
                <c:pt idx="230">
                  <c:v>42926</c:v>
                </c:pt>
                <c:pt idx="231">
                  <c:v>42927</c:v>
                </c:pt>
                <c:pt idx="232">
                  <c:v>42928</c:v>
                </c:pt>
                <c:pt idx="233">
                  <c:v>42929</c:v>
                </c:pt>
                <c:pt idx="234">
                  <c:v>42930</c:v>
                </c:pt>
                <c:pt idx="235">
                  <c:v>42931</c:v>
                </c:pt>
                <c:pt idx="236">
                  <c:v>42932</c:v>
                </c:pt>
                <c:pt idx="237">
                  <c:v>42933</c:v>
                </c:pt>
                <c:pt idx="238">
                  <c:v>42934</c:v>
                </c:pt>
                <c:pt idx="239">
                  <c:v>42935</c:v>
                </c:pt>
                <c:pt idx="240">
                  <c:v>42936</c:v>
                </c:pt>
                <c:pt idx="241">
                  <c:v>42937</c:v>
                </c:pt>
                <c:pt idx="242">
                  <c:v>42938</c:v>
                </c:pt>
                <c:pt idx="243">
                  <c:v>42939</c:v>
                </c:pt>
                <c:pt idx="244">
                  <c:v>42940</c:v>
                </c:pt>
                <c:pt idx="245">
                  <c:v>42941</c:v>
                </c:pt>
                <c:pt idx="246">
                  <c:v>42942</c:v>
                </c:pt>
                <c:pt idx="247">
                  <c:v>42943</c:v>
                </c:pt>
                <c:pt idx="248">
                  <c:v>42944</c:v>
                </c:pt>
                <c:pt idx="249">
                  <c:v>42945</c:v>
                </c:pt>
                <c:pt idx="250">
                  <c:v>42946</c:v>
                </c:pt>
                <c:pt idx="251">
                  <c:v>42947</c:v>
                </c:pt>
                <c:pt idx="252">
                  <c:v>42948</c:v>
                </c:pt>
                <c:pt idx="253">
                  <c:v>42949</c:v>
                </c:pt>
                <c:pt idx="254">
                  <c:v>42950</c:v>
                </c:pt>
                <c:pt idx="255">
                  <c:v>42951</c:v>
                </c:pt>
                <c:pt idx="256">
                  <c:v>42952</c:v>
                </c:pt>
                <c:pt idx="257">
                  <c:v>42953</c:v>
                </c:pt>
                <c:pt idx="258">
                  <c:v>42954</c:v>
                </c:pt>
                <c:pt idx="259">
                  <c:v>42955</c:v>
                </c:pt>
                <c:pt idx="260">
                  <c:v>42956</c:v>
                </c:pt>
                <c:pt idx="261">
                  <c:v>42957</c:v>
                </c:pt>
                <c:pt idx="262">
                  <c:v>42958</c:v>
                </c:pt>
                <c:pt idx="263">
                  <c:v>42959</c:v>
                </c:pt>
                <c:pt idx="264">
                  <c:v>42960</c:v>
                </c:pt>
                <c:pt idx="265">
                  <c:v>42961</c:v>
                </c:pt>
                <c:pt idx="266">
                  <c:v>42962</c:v>
                </c:pt>
                <c:pt idx="267">
                  <c:v>42963</c:v>
                </c:pt>
                <c:pt idx="268">
                  <c:v>42964</c:v>
                </c:pt>
                <c:pt idx="269">
                  <c:v>42965</c:v>
                </c:pt>
                <c:pt idx="270">
                  <c:v>42966</c:v>
                </c:pt>
                <c:pt idx="271">
                  <c:v>42967</c:v>
                </c:pt>
                <c:pt idx="272">
                  <c:v>42968</c:v>
                </c:pt>
                <c:pt idx="273">
                  <c:v>42969</c:v>
                </c:pt>
                <c:pt idx="274">
                  <c:v>42970</c:v>
                </c:pt>
                <c:pt idx="275">
                  <c:v>42971</c:v>
                </c:pt>
                <c:pt idx="276">
                  <c:v>42972</c:v>
                </c:pt>
                <c:pt idx="277">
                  <c:v>42973</c:v>
                </c:pt>
                <c:pt idx="278">
                  <c:v>42974</c:v>
                </c:pt>
                <c:pt idx="279">
                  <c:v>42975</c:v>
                </c:pt>
                <c:pt idx="280">
                  <c:v>42976</c:v>
                </c:pt>
                <c:pt idx="281">
                  <c:v>42977</c:v>
                </c:pt>
                <c:pt idx="282">
                  <c:v>42978</c:v>
                </c:pt>
                <c:pt idx="283">
                  <c:v>42979</c:v>
                </c:pt>
                <c:pt idx="284">
                  <c:v>42980</c:v>
                </c:pt>
                <c:pt idx="285">
                  <c:v>42981</c:v>
                </c:pt>
                <c:pt idx="286">
                  <c:v>42982</c:v>
                </c:pt>
                <c:pt idx="287">
                  <c:v>42983</c:v>
                </c:pt>
                <c:pt idx="288">
                  <c:v>42984</c:v>
                </c:pt>
                <c:pt idx="289">
                  <c:v>42985</c:v>
                </c:pt>
                <c:pt idx="290">
                  <c:v>42986</c:v>
                </c:pt>
                <c:pt idx="291">
                  <c:v>42987</c:v>
                </c:pt>
                <c:pt idx="292">
                  <c:v>42988</c:v>
                </c:pt>
                <c:pt idx="293">
                  <c:v>42989</c:v>
                </c:pt>
                <c:pt idx="294">
                  <c:v>42990</c:v>
                </c:pt>
                <c:pt idx="295">
                  <c:v>42991</c:v>
                </c:pt>
                <c:pt idx="296">
                  <c:v>42992</c:v>
                </c:pt>
                <c:pt idx="297">
                  <c:v>42993</c:v>
                </c:pt>
                <c:pt idx="298">
                  <c:v>42994</c:v>
                </c:pt>
                <c:pt idx="299">
                  <c:v>42995</c:v>
                </c:pt>
                <c:pt idx="300">
                  <c:v>42996</c:v>
                </c:pt>
                <c:pt idx="301">
                  <c:v>42997</c:v>
                </c:pt>
                <c:pt idx="302">
                  <c:v>42998</c:v>
                </c:pt>
                <c:pt idx="303">
                  <c:v>42999</c:v>
                </c:pt>
                <c:pt idx="304">
                  <c:v>43000</c:v>
                </c:pt>
                <c:pt idx="305">
                  <c:v>43001</c:v>
                </c:pt>
                <c:pt idx="306">
                  <c:v>43002</c:v>
                </c:pt>
                <c:pt idx="307">
                  <c:v>43003</c:v>
                </c:pt>
                <c:pt idx="308">
                  <c:v>43004</c:v>
                </c:pt>
                <c:pt idx="309">
                  <c:v>43005</c:v>
                </c:pt>
                <c:pt idx="310">
                  <c:v>43006</c:v>
                </c:pt>
                <c:pt idx="311">
                  <c:v>43007</c:v>
                </c:pt>
                <c:pt idx="312">
                  <c:v>43008</c:v>
                </c:pt>
                <c:pt idx="313">
                  <c:v>43009</c:v>
                </c:pt>
                <c:pt idx="314">
                  <c:v>43010</c:v>
                </c:pt>
                <c:pt idx="315">
                  <c:v>43011</c:v>
                </c:pt>
                <c:pt idx="316">
                  <c:v>43012</c:v>
                </c:pt>
                <c:pt idx="317">
                  <c:v>43013</c:v>
                </c:pt>
                <c:pt idx="318">
                  <c:v>43014</c:v>
                </c:pt>
                <c:pt idx="319">
                  <c:v>43015</c:v>
                </c:pt>
                <c:pt idx="320">
                  <c:v>43016</c:v>
                </c:pt>
                <c:pt idx="321">
                  <c:v>43017</c:v>
                </c:pt>
                <c:pt idx="322">
                  <c:v>43018</c:v>
                </c:pt>
                <c:pt idx="323">
                  <c:v>43019</c:v>
                </c:pt>
                <c:pt idx="324">
                  <c:v>43020</c:v>
                </c:pt>
                <c:pt idx="325">
                  <c:v>43021</c:v>
                </c:pt>
                <c:pt idx="326">
                  <c:v>43022</c:v>
                </c:pt>
                <c:pt idx="327">
                  <c:v>43023</c:v>
                </c:pt>
                <c:pt idx="328">
                  <c:v>43024</c:v>
                </c:pt>
                <c:pt idx="329">
                  <c:v>43025</c:v>
                </c:pt>
                <c:pt idx="330">
                  <c:v>43026</c:v>
                </c:pt>
                <c:pt idx="331">
                  <c:v>43027</c:v>
                </c:pt>
                <c:pt idx="332">
                  <c:v>43028</c:v>
                </c:pt>
                <c:pt idx="333">
                  <c:v>43029</c:v>
                </c:pt>
                <c:pt idx="334">
                  <c:v>43030</c:v>
                </c:pt>
                <c:pt idx="335">
                  <c:v>43031</c:v>
                </c:pt>
                <c:pt idx="336">
                  <c:v>43032</c:v>
                </c:pt>
                <c:pt idx="337">
                  <c:v>43033</c:v>
                </c:pt>
                <c:pt idx="338">
                  <c:v>43034</c:v>
                </c:pt>
                <c:pt idx="339">
                  <c:v>43035</c:v>
                </c:pt>
                <c:pt idx="340">
                  <c:v>43036</c:v>
                </c:pt>
                <c:pt idx="341">
                  <c:v>43037</c:v>
                </c:pt>
                <c:pt idx="342">
                  <c:v>43038</c:v>
                </c:pt>
                <c:pt idx="343">
                  <c:v>43039</c:v>
                </c:pt>
                <c:pt idx="344">
                  <c:v>43040</c:v>
                </c:pt>
                <c:pt idx="345">
                  <c:v>43041</c:v>
                </c:pt>
                <c:pt idx="346">
                  <c:v>43042</c:v>
                </c:pt>
                <c:pt idx="347">
                  <c:v>43043</c:v>
                </c:pt>
                <c:pt idx="348">
                  <c:v>43044</c:v>
                </c:pt>
                <c:pt idx="349">
                  <c:v>43045</c:v>
                </c:pt>
                <c:pt idx="350">
                  <c:v>43046</c:v>
                </c:pt>
                <c:pt idx="351">
                  <c:v>43047</c:v>
                </c:pt>
                <c:pt idx="352">
                  <c:v>43048</c:v>
                </c:pt>
                <c:pt idx="353">
                  <c:v>43049</c:v>
                </c:pt>
                <c:pt idx="354">
                  <c:v>43050</c:v>
                </c:pt>
                <c:pt idx="355">
                  <c:v>43051</c:v>
                </c:pt>
                <c:pt idx="356">
                  <c:v>43052</c:v>
                </c:pt>
                <c:pt idx="357">
                  <c:v>43053</c:v>
                </c:pt>
                <c:pt idx="358">
                  <c:v>43054</c:v>
                </c:pt>
                <c:pt idx="359">
                  <c:v>43055</c:v>
                </c:pt>
                <c:pt idx="360">
                  <c:v>43056</c:v>
                </c:pt>
                <c:pt idx="361">
                  <c:v>43057</c:v>
                </c:pt>
                <c:pt idx="362">
                  <c:v>43058</c:v>
                </c:pt>
                <c:pt idx="363">
                  <c:v>43059</c:v>
                </c:pt>
                <c:pt idx="364">
                  <c:v>43060</c:v>
                </c:pt>
                <c:pt idx="365">
                  <c:v>43061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19 נתונים'!$H$3:$H$3999</c:f>
              <c:numCache>
                <c:formatCode>0.00</c:formatCode>
                <c:ptCount val="3997"/>
                <c:pt idx="0">
                  <c:v>100</c:v>
                </c:pt>
                <c:pt idx="1">
                  <c:v>99.653908794788279</c:v>
                </c:pt>
                <c:pt idx="2">
                  <c:v>99.755700325732903</c:v>
                </c:pt>
                <c:pt idx="3">
                  <c:v>96.172638436482089</c:v>
                </c:pt>
                <c:pt idx="4">
                  <c:v>96.172638436482089</c:v>
                </c:pt>
                <c:pt idx="5">
                  <c:v>96.172638436482089</c:v>
                </c:pt>
                <c:pt idx="6">
                  <c:v>98.208469055374607</c:v>
                </c:pt>
                <c:pt idx="7">
                  <c:v>94.421824104234545</c:v>
                </c:pt>
                <c:pt idx="8">
                  <c:v>102.7483713355049</c:v>
                </c:pt>
                <c:pt idx="9">
                  <c:v>109.81270358306189</c:v>
                </c:pt>
                <c:pt idx="10">
                  <c:v>110.87133550488601</c:v>
                </c:pt>
                <c:pt idx="11">
                  <c:v>110.87133550488601</c:v>
                </c:pt>
                <c:pt idx="12">
                  <c:v>110.87133550488601</c:v>
                </c:pt>
                <c:pt idx="13">
                  <c:v>111.84853420195439</c:v>
                </c:pt>
                <c:pt idx="14">
                  <c:v>109.79234527687296</c:v>
                </c:pt>
                <c:pt idx="15">
                  <c:v>107.89902280130293</c:v>
                </c:pt>
                <c:pt idx="16">
                  <c:v>109.71091205211725</c:v>
                </c:pt>
                <c:pt idx="17">
                  <c:v>110.60667752442994</c:v>
                </c:pt>
                <c:pt idx="18">
                  <c:v>110.60667752442994</c:v>
                </c:pt>
                <c:pt idx="19">
                  <c:v>110.60667752442994</c:v>
                </c:pt>
                <c:pt idx="20">
                  <c:v>113.37540716612375</c:v>
                </c:pt>
                <c:pt idx="21">
                  <c:v>113.43648208469052</c:v>
                </c:pt>
                <c:pt idx="22">
                  <c:v>109.73127035830616</c:v>
                </c:pt>
                <c:pt idx="23">
                  <c:v>109.97557003257327</c:v>
                </c:pt>
                <c:pt idx="24">
                  <c:v>112.39820846905535</c:v>
                </c:pt>
                <c:pt idx="25">
                  <c:v>112.39820846905535</c:v>
                </c:pt>
                <c:pt idx="26">
                  <c:v>112.39820846905535</c:v>
                </c:pt>
                <c:pt idx="27">
                  <c:v>111.80781758957653</c:v>
                </c:pt>
                <c:pt idx="28">
                  <c:v>112.68322475570032</c:v>
                </c:pt>
                <c:pt idx="29">
                  <c:v>110.87133550488599</c:v>
                </c:pt>
                <c:pt idx="30">
                  <c:v>112.07247557003257</c:v>
                </c:pt>
                <c:pt idx="31">
                  <c:v>112.29641693811074</c:v>
                </c:pt>
                <c:pt idx="32">
                  <c:v>112.29641693811074</c:v>
                </c:pt>
                <c:pt idx="33">
                  <c:v>112.29641693811074</c:v>
                </c:pt>
                <c:pt idx="34">
                  <c:v>112.29641693811074</c:v>
                </c:pt>
                <c:pt idx="35">
                  <c:v>114.18973941368078</c:v>
                </c:pt>
                <c:pt idx="36">
                  <c:v>114.45439739413681</c:v>
                </c:pt>
                <c:pt idx="37">
                  <c:v>114.29153094462541</c:v>
                </c:pt>
                <c:pt idx="38">
                  <c:v>115.67589576547232</c:v>
                </c:pt>
                <c:pt idx="39">
                  <c:v>115.67589576547232</c:v>
                </c:pt>
                <c:pt idx="40">
                  <c:v>115.67589576547232</c:v>
                </c:pt>
                <c:pt idx="41">
                  <c:v>115.67589576547232</c:v>
                </c:pt>
                <c:pt idx="42">
                  <c:v>112.92752442996743</c:v>
                </c:pt>
                <c:pt idx="43">
                  <c:v>114.94299674267103</c:v>
                </c:pt>
                <c:pt idx="44">
                  <c:v>115.81840390879479</c:v>
                </c:pt>
                <c:pt idx="45">
                  <c:v>116.24592833876221</c:v>
                </c:pt>
                <c:pt idx="46">
                  <c:v>116.24592833876221</c:v>
                </c:pt>
                <c:pt idx="47">
                  <c:v>116.24592833876221</c:v>
                </c:pt>
                <c:pt idx="48">
                  <c:v>111.84853420195438</c:v>
                </c:pt>
                <c:pt idx="49">
                  <c:v>109.20195439739412</c:v>
                </c:pt>
                <c:pt idx="50">
                  <c:v>112.17426710097719</c:v>
                </c:pt>
                <c:pt idx="51">
                  <c:v>114.02687296416936</c:v>
                </c:pt>
                <c:pt idx="52">
                  <c:v>112.88680781758956</c:v>
                </c:pt>
                <c:pt idx="53">
                  <c:v>112.88680781758956</c:v>
                </c:pt>
                <c:pt idx="54">
                  <c:v>112.88680781758956</c:v>
                </c:pt>
                <c:pt idx="55">
                  <c:v>113.72149837133547</c:v>
                </c:pt>
                <c:pt idx="56">
                  <c:v>112.92752442996739</c:v>
                </c:pt>
                <c:pt idx="57">
                  <c:v>109.77198697068401</c:v>
                </c:pt>
                <c:pt idx="58">
                  <c:v>110.26058631921821</c:v>
                </c:pt>
                <c:pt idx="59">
                  <c:v>112.96824104234526</c:v>
                </c:pt>
                <c:pt idx="60">
                  <c:v>112.96824104234526</c:v>
                </c:pt>
                <c:pt idx="61">
                  <c:v>112.96824104234526</c:v>
                </c:pt>
                <c:pt idx="62">
                  <c:v>112.4389250814332</c:v>
                </c:pt>
                <c:pt idx="63">
                  <c:v>112.86644951140062</c:v>
                </c:pt>
                <c:pt idx="64">
                  <c:v>112.13355048859933</c:v>
                </c:pt>
                <c:pt idx="65">
                  <c:v>114.49511400651465</c:v>
                </c:pt>
                <c:pt idx="66">
                  <c:v>113.02931596091204</c:v>
                </c:pt>
                <c:pt idx="67">
                  <c:v>113.02931596091204</c:v>
                </c:pt>
                <c:pt idx="68">
                  <c:v>113.02931596091204</c:v>
                </c:pt>
                <c:pt idx="69">
                  <c:v>112.43892508143321</c:v>
                </c:pt>
                <c:pt idx="70">
                  <c:v>113.39576547231272</c:v>
                </c:pt>
                <c:pt idx="71">
                  <c:v>115.63517915309446</c:v>
                </c:pt>
                <c:pt idx="72">
                  <c:v>115.14657980456026</c:v>
                </c:pt>
                <c:pt idx="73">
                  <c:v>115.65553745928339</c:v>
                </c:pt>
                <c:pt idx="74">
                  <c:v>115.65553745928339</c:v>
                </c:pt>
                <c:pt idx="75">
                  <c:v>115.65553745928339</c:v>
                </c:pt>
                <c:pt idx="76">
                  <c:v>113.43648208469055</c:v>
                </c:pt>
                <c:pt idx="77">
                  <c:v>112.07247557003257</c:v>
                </c:pt>
                <c:pt idx="78">
                  <c:v>112.21498371335502</c:v>
                </c:pt>
                <c:pt idx="79">
                  <c:v>113.2532573289902</c:v>
                </c:pt>
                <c:pt idx="80">
                  <c:v>115.43159609120518</c:v>
                </c:pt>
                <c:pt idx="81">
                  <c:v>115.43159609120518</c:v>
                </c:pt>
                <c:pt idx="82">
                  <c:v>115.43159609120518</c:v>
                </c:pt>
                <c:pt idx="83">
                  <c:v>113.17182410423449</c:v>
                </c:pt>
                <c:pt idx="84">
                  <c:v>113.94543973941364</c:v>
                </c:pt>
                <c:pt idx="85">
                  <c:v>113.4975570032573</c:v>
                </c:pt>
                <c:pt idx="86">
                  <c:v>113.29397394136804</c:v>
                </c:pt>
                <c:pt idx="87">
                  <c:v>113.61970684039085</c:v>
                </c:pt>
                <c:pt idx="88">
                  <c:v>113.61970684039085</c:v>
                </c:pt>
                <c:pt idx="89">
                  <c:v>113.61970684039085</c:v>
                </c:pt>
                <c:pt idx="90">
                  <c:v>114.37296416938108</c:v>
                </c:pt>
                <c:pt idx="91">
                  <c:v>115.35016286644948</c:v>
                </c:pt>
                <c:pt idx="92">
                  <c:v>113.68078175895764</c:v>
                </c:pt>
                <c:pt idx="93">
                  <c:v>115.1872964169381</c:v>
                </c:pt>
                <c:pt idx="94">
                  <c:v>113.98615635179152</c:v>
                </c:pt>
                <c:pt idx="95">
                  <c:v>113.98615635179152</c:v>
                </c:pt>
                <c:pt idx="96">
                  <c:v>113.98615635179152</c:v>
                </c:pt>
                <c:pt idx="97">
                  <c:v>113.86400651465796</c:v>
                </c:pt>
                <c:pt idx="98">
                  <c:v>113.17182410423452</c:v>
                </c:pt>
                <c:pt idx="99">
                  <c:v>114.73941368078175</c:v>
                </c:pt>
                <c:pt idx="100">
                  <c:v>112.13355048859934</c:v>
                </c:pt>
                <c:pt idx="101">
                  <c:v>113.80293159609118</c:v>
                </c:pt>
                <c:pt idx="102">
                  <c:v>113.80293159609118</c:v>
                </c:pt>
                <c:pt idx="103">
                  <c:v>113.80293159609118</c:v>
                </c:pt>
                <c:pt idx="104">
                  <c:v>114.02687296416936</c:v>
                </c:pt>
                <c:pt idx="105">
                  <c:v>113.84364820846903</c:v>
                </c:pt>
                <c:pt idx="106">
                  <c:v>108.12296416938108</c:v>
                </c:pt>
                <c:pt idx="107">
                  <c:v>106.24999999999997</c:v>
                </c:pt>
                <c:pt idx="108">
                  <c:v>104.58061889250811</c:v>
                </c:pt>
                <c:pt idx="109">
                  <c:v>104.58061889250811</c:v>
                </c:pt>
                <c:pt idx="110">
                  <c:v>104.58061889250811</c:v>
                </c:pt>
                <c:pt idx="111">
                  <c:v>104.53990228013026</c:v>
                </c:pt>
                <c:pt idx="112">
                  <c:v>103.66449511400648</c:v>
                </c:pt>
                <c:pt idx="113">
                  <c:v>105.47638436482082</c:v>
                </c:pt>
                <c:pt idx="114">
                  <c:v>105.33387622149834</c:v>
                </c:pt>
                <c:pt idx="115">
                  <c:v>105.37459283387618</c:v>
                </c:pt>
                <c:pt idx="116">
                  <c:v>105.37459283387618</c:v>
                </c:pt>
                <c:pt idx="117">
                  <c:v>105.37459283387618</c:v>
                </c:pt>
                <c:pt idx="118">
                  <c:v>105.08957654723122</c:v>
                </c:pt>
                <c:pt idx="119">
                  <c:v>103.74592833876217</c:v>
                </c:pt>
                <c:pt idx="120">
                  <c:v>103.09446254071656</c:v>
                </c:pt>
                <c:pt idx="121">
                  <c:v>102.93159609120517</c:v>
                </c:pt>
                <c:pt idx="122">
                  <c:v>103.42019543973935</c:v>
                </c:pt>
                <c:pt idx="123">
                  <c:v>103.42019543973935</c:v>
                </c:pt>
                <c:pt idx="124">
                  <c:v>103.42019543973935</c:v>
                </c:pt>
                <c:pt idx="125">
                  <c:v>103.31840390879472</c:v>
                </c:pt>
                <c:pt idx="126">
                  <c:v>104.49918566775237</c:v>
                </c:pt>
                <c:pt idx="127">
                  <c:v>106.71824104234523</c:v>
                </c:pt>
                <c:pt idx="128">
                  <c:v>107.81758957654718</c:v>
                </c:pt>
                <c:pt idx="129">
                  <c:v>107.55293159609114</c:v>
                </c:pt>
                <c:pt idx="130">
                  <c:v>107.55293159609114</c:v>
                </c:pt>
                <c:pt idx="131">
                  <c:v>107.55293159609114</c:v>
                </c:pt>
                <c:pt idx="132">
                  <c:v>108.14332247556996</c:v>
                </c:pt>
                <c:pt idx="133">
                  <c:v>110.2809446254071</c:v>
                </c:pt>
                <c:pt idx="134">
                  <c:v>110.66775244299666</c:v>
                </c:pt>
                <c:pt idx="135">
                  <c:v>111.7467426710097</c:v>
                </c:pt>
                <c:pt idx="136">
                  <c:v>112.45928338762208</c:v>
                </c:pt>
                <c:pt idx="137">
                  <c:v>112.45928338762208</c:v>
                </c:pt>
                <c:pt idx="138">
                  <c:v>112.45928338762208</c:v>
                </c:pt>
                <c:pt idx="139">
                  <c:v>113.96579804560253</c:v>
                </c:pt>
                <c:pt idx="140">
                  <c:v>114.47475570032564</c:v>
                </c:pt>
                <c:pt idx="141">
                  <c:v>113.72149837133541</c:v>
                </c:pt>
                <c:pt idx="142">
                  <c:v>113.78257328990217</c:v>
                </c:pt>
                <c:pt idx="143">
                  <c:v>113.78257328990217</c:v>
                </c:pt>
                <c:pt idx="144">
                  <c:v>113.78257328990217</c:v>
                </c:pt>
                <c:pt idx="145">
                  <c:v>113.78257328990217</c:v>
                </c:pt>
                <c:pt idx="146">
                  <c:v>112.70358306188915</c:v>
                </c:pt>
                <c:pt idx="147">
                  <c:v>111.74674267100967</c:v>
                </c:pt>
                <c:pt idx="148">
                  <c:v>107.75651465798035</c:v>
                </c:pt>
                <c:pt idx="149">
                  <c:v>107.87866449511391</c:v>
                </c:pt>
                <c:pt idx="150">
                  <c:v>105.78175895765463</c:v>
                </c:pt>
                <c:pt idx="151">
                  <c:v>105.78175895765463</c:v>
                </c:pt>
                <c:pt idx="152">
                  <c:v>105.78175895765463</c:v>
                </c:pt>
                <c:pt idx="153">
                  <c:v>105.04885993485333</c:v>
                </c:pt>
                <c:pt idx="154">
                  <c:v>106.06677524429958</c:v>
                </c:pt>
                <c:pt idx="155">
                  <c:v>105.49674267100968</c:v>
                </c:pt>
                <c:pt idx="156">
                  <c:v>104.72312703583053</c:v>
                </c:pt>
                <c:pt idx="157">
                  <c:v>105.31351791530936</c:v>
                </c:pt>
                <c:pt idx="158">
                  <c:v>105.31351791530936</c:v>
                </c:pt>
                <c:pt idx="159">
                  <c:v>105.31351791530936</c:v>
                </c:pt>
                <c:pt idx="160">
                  <c:v>104.88599348534196</c:v>
                </c:pt>
                <c:pt idx="161">
                  <c:v>102.7280130293159</c:v>
                </c:pt>
                <c:pt idx="162">
                  <c:v>103.39983713355043</c:v>
                </c:pt>
                <c:pt idx="163">
                  <c:v>98.493485342019497</c:v>
                </c:pt>
                <c:pt idx="164">
                  <c:v>99.959283387622094</c:v>
                </c:pt>
                <c:pt idx="165">
                  <c:v>99.959283387622094</c:v>
                </c:pt>
                <c:pt idx="166">
                  <c:v>99.959283387622094</c:v>
                </c:pt>
                <c:pt idx="167">
                  <c:v>100.4478827361563</c:v>
                </c:pt>
                <c:pt idx="168">
                  <c:v>99.206026058631863</c:v>
                </c:pt>
                <c:pt idx="169">
                  <c:v>102.23941368078171</c:v>
                </c:pt>
                <c:pt idx="170">
                  <c:v>103.35912052117258</c:v>
                </c:pt>
                <c:pt idx="171">
                  <c:v>103.50162866449506</c:v>
                </c:pt>
                <c:pt idx="172">
                  <c:v>103.50162866449506</c:v>
                </c:pt>
                <c:pt idx="173">
                  <c:v>103.50162866449506</c:v>
                </c:pt>
                <c:pt idx="174">
                  <c:v>105.49674267100971</c:v>
                </c:pt>
                <c:pt idx="175">
                  <c:v>105.15065146579798</c:v>
                </c:pt>
                <c:pt idx="176">
                  <c:v>106.29071661237778</c:v>
                </c:pt>
                <c:pt idx="177">
                  <c:v>106.90146579804552</c:v>
                </c:pt>
                <c:pt idx="178">
                  <c:v>109.14087947882729</c:v>
                </c:pt>
                <c:pt idx="179">
                  <c:v>109.14087947882729</c:v>
                </c:pt>
                <c:pt idx="180">
                  <c:v>109.14087947882729</c:v>
                </c:pt>
                <c:pt idx="181">
                  <c:v>109.67019543973933</c:v>
                </c:pt>
                <c:pt idx="182">
                  <c:v>110.24022801302922</c:v>
                </c:pt>
                <c:pt idx="183">
                  <c:v>109.85342019543965</c:v>
                </c:pt>
                <c:pt idx="184">
                  <c:v>104.76384364820838</c:v>
                </c:pt>
                <c:pt idx="185">
                  <c:v>106.1685667752442</c:v>
                </c:pt>
                <c:pt idx="186">
                  <c:v>106.1685667752442</c:v>
                </c:pt>
                <c:pt idx="187">
                  <c:v>106.1685667752442</c:v>
                </c:pt>
                <c:pt idx="188">
                  <c:v>106.45358306188915</c:v>
                </c:pt>
                <c:pt idx="189">
                  <c:v>105.53745928338753</c:v>
                </c:pt>
                <c:pt idx="190">
                  <c:v>102.42263843648199</c:v>
                </c:pt>
                <c:pt idx="191">
                  <c:v>103.0741042345276</c:v>
                </c:pt>
                <c:pt idx="192">
                  <c:v>101.6897394136807</c:v>
                </c:pt>
                <c:pt idx="193">
                  <c:v>101.6897394136807</c:v>
                </c:pt>
                <c:pt idx="194">
                  <c:v>101.6897394136807</c:v>
                </c:pt>
                <c:pt idx="195">
                  <c:v>100.7125407166123</c:v>
                </c:pt>
                <c:pt idx="196">
                  <c:v>102.03583061889242</c:v>
                </c:pt>
                <c:pt idx="197">
                  <c:v>97.842019543973862</c:v>
                </c:pt>
                <c:pt idx="198">
                  <c:v>97.434853420195353</c:v>
                </c:pt>
                <c:pt idx="199">
                  <c:v>98.025244299674185</c:v>
                </c:pt>
                <c:pt idx="200">
                  <c:v>98.025244299674185</c:v>
                </c:pt>
                <c:pt idx="201">
                  <c:v>98.025244299674185</c:v>
                </c:pt>
                <c:pt idx="202">
                  <c:v>98.310260586319131</c:v>
                </c:pt>
                <c:pt idx="203">
                  <c:v>99.18566775244291</c:v>
                </c:pt>
                <c:pt idx="204">
                  <c:v>95.684039087947795</c:v>
                </c:pt>
                <c:pt idx="205">
                  <c:v>95.521172638436397</c:v>
                </c:pt>
                <c:pt idx="206">
                  <c:v>96.437296416938011</c:v>
                </c:pt>
                <c:pt idx="207">
                  <c:v>96.437296416938011</c:v>
                </c:pt>
                <c:pt idx="208">
                  <c:v>96.437296416938011</c:v>
                </c:pt>
                <c:pt idx="209">
                  <c:v>95.500814332247458</c:v>
                </c:pt>
                <c:pt idx="210">
                  <c:v>93.68892508143314</c:v>
                </c:pt>
                <c:pt idx="211">
                  <c:v>91.245928338762127</c:v>
                </c:pt>
                <c:pt idx="212">
                  <c:v>92.060260586319131</c:v>
                </c:pt>
                <c:pt idx="213">
                  <c:v>92.711726384364738</c:v>
                </c:pt>
                <c:pt idx="214">
                  <c:v>92.711726384364738</c:v>
                </c:pt>
                <c:pt idx="215">
                  <c:v>92.711726384364738</c:v>
                </c:pt>
                <c:pt idx="216">
                  <c:v>93.30211726384357</c:v>
                </c:pt>
                <c:pt idx="217">
                  <c:v>94.971498371335414</c:v>
                </c:pt>
                <c:pt idx="218">
                  <c:v>96.315146579804463</c:v>
                </c:pt>
                <c:pt idx="219">
                  <c:v>96.539087947882635</c:v>
                </c:pt>
                <c:pt idx="220">
                  <c:v>97.557003257328873</c:v>
                </c:pt>
                <c:pt idx="221">
                  <c:v>97.557003257328873</c:v>
                </c:pt>
                <c:pt idx="222">
                  <c:v>97.557003257328873</c:v>
                </c:pt>
                <c:pt idx="223">
                  <c:v>101.14006514657967</c:v>
                </c:pt>
                <c:pt idx="224">
                  <c:v>100.9975570032572</c:v>
                </c:pt>
                <c:pt idx="225">
                  <c:v>97.292345276872851</c:v>
                </c:pt>
                <c:pt idx="226">
                  <c:v>97.943811074918457</c:v>
                </c:pt>
                <c:pt idx="227">
                  <c:v>95.093648208468949</c:v>
                </c:pt>
                <c:pt idx="228">
                  <c:v>95.093648208468949</c:v>
                </c:pt>
                <c:pt idx="229">
                  <c:v>95.093648208468949</c:v>
                </c:pt>
                <c:pt idx="230">
                  <c:v>95.43973941368067</c:v>
                </c:pt>
                <c:pt idx="231">
                  <c:v>96.742671009771868</c:v>
                </c:pt>
                <c:pt idx="232">
                  <c:v>97.190553745928213</c:v>
                </c:pt>
                <c:pt idx="233">
                  <c:v>98.574918566775125</c:v>
                </c:pt>
                <c:pt idx="234">
                  <c:v>99.572475570032452</c:v>
                </c:pt>
                <c:pt idx="235">
                  <c:v>99.572475570032452</c:v>
                </c:pt>
                <c:pt idx="236">
                  <c:v>99.572475570032452</c:v>
                </c:pt>
                <c:pt idx="237">
                  <c:v>98.574918566775139</c:v>
                </c:pt>
                <c:pt idx="238">
                  <c:v>99.429967426709993</c:v>
                </c:pt>
                <c:pt idx="239">
                  <c:v>101.18078175895755</c:v>
                </c:pt>
                <c:pt idx="240">
                  <c:v>100.36644951140053</c:v>
                </c:pt>
                <c:pt idx="241">
                  <c:v>97.842019543973834</c:v>
                </c:pt>
                <c:pt idx="242">
                  <c:v>97.842019543973834</c:v>
                </c:pt>
                <c:pt idx="243">
                  <c:v>97.842019543973834</c:v>
                </c:pt>
                <c:pt idx="244">
                  <c:v>98.941368078175785</c:v>
                </c:pt>
                <c:pt idx="245">
                  <c:v>102.1986970684038</c:v>
                </c:pt>
                <c:pt idx="246">
                  <c:v>103.76628664495102</c:v>
                </c:pt>
                <c:pt idx="247">
                  <c:v>104.82491856677512</c:v>
                </c:pt>
                <c:pt idx="248">
                  <c:v>106.9218241042344</c:v>
                </c:pt>
                <c:pt idx="249">
                  <c:v>106.9218241042344</c:v>
                </c:pt>
                <c:pt idx="250">
                  <c:v>106.9218241042344</c:v>
                </c:pt>
                <c:pt idx="251">
                  <c:v>107.18648208469043</c:v>
                </c:pt>
                <c:pt idx="252">
                  <c:v>105.41530944625396</c:v>
                </c:pt>
                <c:pt idx="253">
                  <c:v>106.59609120521161</c:v>
                </c:pt>
                <c:pt idx="254">
                  <c:v>105.88355048859923</c:v>
                </c:pt>
                <c:pt idx="255">
                  <c:v>106.71824104234517</c:v>
                </c:pt>
                <c:pt idx="256">
                  <c:v>106.71824104234517</c:v>
                </c:pt>
                <c:pt idx="257">
                  <c:v>106.71824104234517</c:v>
                </c:pt>
                <c:pt idx="258">
                  <c:v>106.61644951140055</c:v>
                </c:pt>
                <c:pt idx="259">
                  <c:v>106.14820846905528</c:v>
                </c:pt>
                <c:pt idx="260">
                  <c:v>107.28827361563508</c:v>
                </c:pt>
                <c:pt idx="261">
                  <c:v>105.65960912052107</c:v>
                </c:pt>
                <c:pt idx="262">
                  <c:v>106.06677524429958</c:v>
                </c:pt>
                <c:pt idx="263">
                  <c:v>106.06677524429958</c:v>
                </c:pt>
                <c:pt idx="264">
                  <c:v>106.06677524429958</c:v>
                </c:pt>
                <c:pt idx="265">
                  <c:v>103.27768729641683</c:v>
                </c:pt>
                <c:pt idx="266">
                  <c:v>103.4201954397393</c:v>
                </c:pt>
                <c:pt idx="267">
                  <c:v>102.34120521172628</c:v>
                </c:pt>
                <c:pt idx="268">
                  <c:v>103.88843648208457</c:v>
                </c:pt>
                <c:pt idx="269">
                  <c:v>107.32899022801288</c:v>
                </c:pt>
                <c:pt idx="270">
                  <c:v>107.32899022801288</c:v>
                </c:pt>
                <c:pt idx="271">
                  <c:v>107.32899022801288</c:v>
                </c:pt>
                <c:pt idx="272">
                  <c:v>105.17100977198683</c:v>
                </c:pt>
                <c:pt idx="273">
                  <c:v>105.59853420195427</c:v>
                </c:pt>
                <c:pt idx="274">
                  <c:v>107.02361563517903</c:v>
                </c:pt>
                <c:pt idx="275">
                  <c:v>105.944625407166</c:v>
                </c:pt>
                <c:pt idx="276">
                  <c:v>106.69788273615623</c:v>
                </c:pt>
                <c:pt idx="277">
                  <c:v>106.69788273615623</c:v>
                </c:pt>
                <c:pt idx="278">
                  <c:v>106.69788273615623</c:v>
                </c:pt>
                <c:pt idx="279">
                  <c:v>105.63925081433213</c:v>
                </c:pt>
                <c:pt idx="280">
                  <c:v>105.8631921824103</c:v>
                </c:pt>
                <c:pt idx="281">
                  <c:v>103.54234527687285</c:v>
                </c:pt>
                <c:pt idx="282">
                  <c:v>106.63680781758947</c:v>
                </c:pt>
                <c:pt idx="283">
                  <c:v>107.39006514657969</c:v>
                </c:pt>
                <c:pt idx="284">
                  <c:v>107.39006514657969</c:v>
                </c:pt>
                <c:pt idx="285">
                  <c:v>107.39006514657969</c:v>
                </c:pt>
                <c:pt idx="286">
                  <c:v>106.55537459283377</c:v>
                </c:pt>
                <c:pt idx="287">
                  <c:v>108.67263843648198</c:v>
                </c:pt>
                <c:pt idx="288">
                  <c:v>110.34201954397382</c:v>
                </c:pt>
                <c:pt idx="289">
                  <c:v>110.93241042345265</c:v>
                </c:pt>
                <c:pt idx="290">
                  <c:v>109.48697068403897</c:v>
                </c:pt>
                <c:pt idx="291">
                  <c:v>109.48697068403897</c:v>
                </c:pt>
                <c:pt idx="292">
                  <c:v>109.48697068403897</c:v>
                </c:pt>
                <c:pt idx="293">
                  <c:v>109.60912052117251</c:v>
                </c:pt>
                <c:pt idx="294">
                  <c:v>110.48452768729629</c:v>
                </c:pt>
                <c:pt idx="295">
                  <c:v>112.2964169381106</c:v>
                </c:pt>
                <c:pt idx="296">
                  <c:v>112.92752442996726</c:v>
                </c:pt>
                <c:pt idx="297">
                  <c:v>113.23289902280112</c:v>
                </c:pt>
                <c:pt idx="298">
                  <c:v>113.23289902280112</c:v>
                </c:pt>
                <c:pt idx="299">
                  <c:v>113.23289902280112</c:v>
                </c:pt>
                <c:pt idx="300">
                  <c:v>112.94788273615616</c:v>
                </c:pt>
                <c:pt idx="301">
                  <c:v>112.25570032573272</c:v>
                </c:pt>
                <c:pt idx="302">
                  <c:v>114.59690553745908</c:v>
                </c:pt>
                <c:pt idx="303">
                  <c:v>114.88192182410404</c:v>
                </c:pt>
                <c:pt idx="304">
                  <c:v>115.75732899022782</c:v>
                </c:pt>
                <c:pt idx="305">
                  <c:v>115.75732899022782</c:v>
                </c:pt>
                <c:pt idx="306">
                  <c:v>115.75732899022782</c:v>
                </c:pt>
                <c:pt idx="307">
                  <c:v>120.15472312703562</c:v>
                </c:pt>
                <c:pt idx="308">
                  <c:v>118.97394136807796</c:v>
                </c:pt>
                <c:pt idx="309">
                  <c:v>117.87459283387601</c:v>
                </c:pt>
                <c:pt idx="310">
                  <c:v>116.87703583061868</c:v>
                </c:pt>
                <c:pt idx="311">
                  <c:v>117.14169381107472</c:v>
                </c:pt>
                <c:pt idx="312">
                  <c:v>117.14169381107472</c:v>
                </c:pt>
                <c:pt idx="313">
                  <c:v>117.14169381107472</c:v>
                </c:pt>
                <c:pt idx="314">
                  <c:v>114.25081433224734</c:v>
                </c:pt>
                <c:pt idx="315">
                  <c:v>114.00651465798025</c:v>
                </c:pt>
                <c:pt idx="316">
                  <c:v>113.59934853420174</c:v>
                </c:pt>
                <c:pt idx="317">
                  <c:v>116.04234527687274</c:v>
                </c:pt>
                <c:pt idx="318">
                  <c:v>113.23289902280106</c:v>
                </c:pt>
                <c:pt idx="319">
                  <c:v>113.23289902280106</c:v>
                </c:pt>
                <c:pt idx="320">
                  <c:v>113.23289902280106</c:v>
                </c:pt>
                <c:pt idx="321">
                  <c:v>113.57899022801278</c:v>
                </c:pt>
                <c:pt idx="322">
                  <c:v>115.24837133550463</c:v>
                </c:pt>
                <c:pt idx="323">
                  <c:v>115.92019543973915</c:v>
                </c:pt>
                <c:pt idx="324">
                  <c:v>114.51547231270332</c:v>
                </c:pt>
                <c:pt idx="325">
                  <c:v>116.38843648208444</c:v>
                </c:pt>
                <c:pt idx="326">
                  <c:v>116.38843648208444</c:v>
                </c:pt>
                <c:pt idx="327">
                  <c:v>116.38843648208444</c:v>
                </c:pt>
                <c:pt idx="328">
                  <c:v>117.71172638436457</c:v>
                </c:pt>
                <c:pt idx="329">
                  <c:v>117.83387622149812</c:v>
                </c:pt>
                <c:pt idx="330">
                  <c:v>118.38355048859908</c:v>
                </c:pt>
                <c:pt idx="331">
                  <c:v>116.51058631921798</c:v>
                </c:pt>
                <c:pt idx="332">
                  <c:v>117.56921824104208</c:v>
                </c:pt>
                <c:pt idx="333">
                  <c:v>117.56921824104208</c:v>
                </c:pt>
                <c:pt idx="334">
                  <c:v>117.56921824104208</c:v>
                </c:pt>
                <c:pt idx="335">
                  <c:v>116.79560260586292</c:v>
                </c:pt>
                <c:pt idx="336">
                  <c:v>118.74999999999973</c:v>
                </c:pt>
                <c:pt idx="337">
                  <c:v>118.97394136807792</c:v>
                </c:pt>
                <c:pt idx="338">
                  <c:v>120.72475570032546</c:v>
                </c:pt>
                <c:pt idx="339">
                  <c:v>123.04560260586291</c:v>
                </c:pt>
                <c:pt idx="340">
                  <c:v>123.04560260586291</c:v>
                </c:pt>
                <c:pt idx="341">
                  <c:v>123.04560260586291</c:v>
                </c:pt>
                <c:pt idx="342">
                  <c:v>123.98208469055348</c:v>
                </c:pt>
                <c:pt idx="343">
                  <c:v>124.93892508143296</c:v>
                </c:pt>
                <c:pt idx="344">
                  <c:v>123.14739413680756</c:v>
                </c:pt>
                <c:pt idx="345">
                  <c:v>123.41205211726358</c:v>
                </c:pt>
                <c:pt idx="346">
                  <c:v>126.36400651465772</c:v>
                </c:pt>
                <c:pt idx="347">
                  <c:v>126.36400651465772</c:v>
                </c:pt>
                <c:pt idx="348">
                  <c:v>126.36400651465772</c:v>
                </c:pt>
                <c:pt idx="349">
                  <c:v>130.84283387622122</c:v>
                </c:pt>
                <c:pt idx="350">
                  <c:v>129.66205211726356</c:v>
                </c:pt>
                <c:pt idx="351">
                  <c:v>129.25488599348506</c:v>
                </c:pt>
                <c:pt idx="352">
                  <c:v>130.15065146579775</c:v>
                </c:pt>
                <c:pt idx="353">
                  <c:v>129.31596091205182</c:v>
                </c:pt>
                <c:pt idx="354">
                  <c:v>129.31596091205182</c:v>
                </c:pt>
                <c:pt idx="355">
                  <c:v>129.31596091205182</c:v>
                </c:pt>
                <c:pt idx="356">
                  <c:v>128.5830618892505</c:v>
                </c:pt>
                <c:pt idx="357">
                  <c:v>126.64902280130264</c:v>
                </c:pt>
                <c:pt idx="358">
                  <c:v>125.95684039087917</c:v>
                </c:pt>
                <c:pt idx="359">
                  <c:v>124.918566775244</c:v>
                </c:pt>
                <c:pt idx="360">
                  <c:v>127.68729641693781</c:v>
                </c:pt>
                <c:pt idx="361">
                  <c:v>127.68729641693781</c:v>
                </c:pt>
                <c:pt idx="362">
                  <c:v>127.68729641693781</c:v>
                </c:pt>
                <c:pt idx="363">
                  <c:v>126.66938110749156</c:v>
                </c:pt>
                <c:pt idx="364">
                  <c:v>127.38192182410394</c:v>
                </c:pt>
                <c:pt idx="365">
                  <c:v>128.90879478827333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19 נתונים'!$I$2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'איור 19 נתונים'!$I$3:$I$4000</c:f>
              <c:numCache>
                <c:formatCode>0</c:formatCode>
                <c:ptCount val="399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300</c:v>
                </c:pt>
                <c:pt idx="332">
                  <c:v>-200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6688"/>
        <c:axId val="85028224"/>
      </c:lineChart>
      <c:dateAx>
        <c:axId val="85023360"/>
        <c:scaling>
          <c:orientation val="minMax"/>
          <c:max val="43061"/>
          <c:min val="42696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85025152"/>
        <c:crossesAt val="100"/>
        <c:auto val="0"/>
        <c:lblOffset val="100"/>
        <c:baseTimeUnit val="days"/>
      </c:dateAx>
      <c:valAx>
        <c:axId val="85025152"/>
        <c:scaling>
          <c:orientation val="minMax"/>
          <c:max val="130"/>
          <c:min val="8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85023360"/>
        <c:crosses val="autoZero"/>
        <c:crossBetween val="between"/>
        <c:majorUnit val="10"/>
      </c:valAx>
      <c:dateAx>
        <c:axId val="8502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85028224"/>
        <c:crosses val="autoZero"/>
        <c:auto val="1"/>
        <c:lblOffset val="100"/>
        <c:baseTimeUnit val="days"/>
      </c:dateAx>
      <c:valAx>
        <c:axId val="85028224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85026688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2904379972151878"/>
          <c:y val="0.93975255618300235"/>
          <c:w val="0.51983725405575598"/>
          <c:h val="4.4078934577622242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20: ריביות הבנקים המרכזיים במשקים העיקריים ובישראל
</a:t>
            </a:r>
            <a:r>
              <a:rPr lang="he-IL" sz="2000" b="0"/>
              <a:t>ינואר 2013 עד אוקטובר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2681992337164751E-2"/>
          <c:y val="0.12091863193211656"/>
          <c:w val="0.87767478729588333"/>
          <c:h val="0.71615173663830134"/>
        </c:manualLayout>
      </c:layout>
      <c:lineChart>
        <c:grouping val="standard"/>
        <c:varyColors val="0"/>
        <c:ser>
          <c:idx val="0"/>
          <c:order val="0"/>
          <c:tx>
            <c:strRef>
              <c:f>'איור 20 נתונים'!$B$2</c:f>
              <c:strCache>
                <c:ptCount val="1"/>
                <c:pt idx="0">
                  <c:v>גוש האירו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20 נתונים'!$B$3:$B$143</c:f>
              <c:numCache>
                <c:formatCode>0.00</c:formatCode>
                <c:ptCount val="1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-0.2</c:v>
                </c:pt>
                <c:pt idx="21">
                  <c:v>-0.2</c:v>
                </c:pt>
                <c:pt idx="22">
                  <c:v>-0.2</c:v>
                </c:pt>
                <c:pt idx="23">
                  <c:v>-0.2</c:v>
                </c:pt>
                <c:pt idx="24">
                  <c:v>-0.2</c:v>
                </c:pt>
                <c:pt idx="25">
                  <c:v>-0.2</c:v>
                </c:pt>
                <c:pt idx="26">
                  <c:v>-0.2</c:v>
                </c:pt>
                <c:pt idx="27">
                  <c:v>-0.2</c:v>
                </c:pt>
                <c:pt idx="28">
                  <c:v>-0.2</c:v>
                </c:pt>
                <c:pt idx="29">
                  <c:v>-0.2</c:v>
                </c:pt>
                <c:pt idx="30">
                  <c:v>-0.2</c:v>
                </c:pt>
                <c:pt idx="31">
                  <c:v>-0.2</c:v>
                </c:pt>
                <c:pt idx="32">
                  <c:v>-0.2</c:v>
                </c:pt>
                <c:pt idx="33">
                  <c:v>-0.2</c:v>
                </c:pt>
                <c:pt idx="34">
                  <c:v>-0.2</c:v>
                </c:pt>
                <c:pt idx="35">
                  <c:v>-0.3</c:v>
                </c:pt>
                <c:pt idx="36">
                  <c:v>-0.3</c:v>
                </c:pt>
                <c:pt idx="37">
                  <c:v>-0.3</c:v>
                </c:pt>
                <c:pt idx="38">
                  <c:v>-0.4</c:v>
                </c:pt>
                <c:pt idx="39">
                  <c:v>-0.4</c:v>
                </c:pt>
                <c:pt idx="40">
                  <c:v>-0.4</c:v>
                </c:pt>
                <c:pt idx="41">
                  <c:v>-0.4</c:v>
                </c:pt>
                <c:pt idx="42">
                  <c:v>-0.4</c:v>
                </c:pt>
                <c:pt idx="43">
                  <c:v>-0.4</c:v>
                </c:pt>
                <c:pt idx="44">
                  <c:v>-0.4</c:v>
                </c:pt>
                <c:pt idx="45">
                  <c:v>-0.4</c:v>
                </c:pt>
                <c:pt idx="46">
                  <c:v>-0.4</c:v>
                </c:pt>
                <c:pt idx="47">
                  <c:v>-0.4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-0.4</c:v>
                </c:pt>
                <c:pt idx="52">
                  <c:v>-0.4</c:v>
                </c:pt>
                <c:pt idx="53">
                  <c:v>-0.4</c:v>
                </c:pt>
                <c:pt idx="54">
                  <c:v>-0.4</c:v>
                </c:pt>
                <c:pt idx="55">
                  <c:v>-0.4</c:v>
                </c:pt>
                <c:pt idx="56">
                  <c:v>-0.4</c:v>
                </c:pt>
                <c:pt idx="57">
                  <c:v>-0.4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20 נתונים'!$C$2</c:f>
              <c:strCache>
                <c:ptCount val="1"/>
                <c:pt idx="0">
                  <c:v>יפן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20 נתונים'!$C$3:$C$143</c:f>
              <c:numCache>
                <c:formatCode>0.00</c:formatCode>
                <c:ptCount val="141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'איור 20 נתונים'!$D$2</c:f>
              <c:strCache>
                <c:ptCount val="1"/>
                <c:pt idx="0">
                  <c:v>ארה"ב (אמצע טווח הריבית)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20 נתונים'!$A$3:$A$143</c:f>
              <c:numCache>
                <c:formatCode>m/d/yyyy</c:formatCode>
                <c:ptCount val="1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20 נתונים'!$D$3:$D$143</c:f>
              <c:numCache>
                <c:formatCode>#,##0.000</c:formatCode>
                <c:ptCount val="141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0.125</c:v>
                </c:pt>
                <c:pt idx="4">
                  <c:v>0.125</c:v>
                </c:pt>
                <c:pt idx="5">
                  <c:v>0.125</c:v>
                </c:pt>
                <c:pt idx="6">
                  <c:v>0.125</c:v>
                </c:pt>
                <c:pt idx="7">
                  <c:v>0.125</c:v>
                </c:pt>
                <c:pt idx="8">
                  <c:v>0.125</c:v>
                </c:pt>
                <c:pt idx="9">
                  <c:v>0.125</c:v>
                </c:pt>
                <c:pt idx="10">
                  <c:v>0.125</c:v>
                </c:pt>
                <c:pt idx="11">
                  <c:v>0.125</c:v>
                </c:pt>
                <c:pt idx="12">
                  <c:v>0.125</c:v>
                </c:pt>
                <c:pt idx="13">
                  <c:v>0.125</c:v>
                </c:pt>
                <c:pt idx="14">
                  <c:v>0.125</c:v>
                </c:pt>
                <c:pt idx="15">
                  <c:v>0.125</c:v>
                </c:pt>
                <c:pt idx="16">
                  <c:v>0.125</c:v>
                </c:pt>
                <c:pt idx="17">
                  <c:v>0.125</c:v>
                </c:pt>
                <c:pt idx="18">
                  <c:v>0.125</c:v>
                </c:pt>
                <c:pt idx="19">
                  <c:v>0.125</c:v>
                </c:pt>
                <c:pt idx="20">
                  <c:v>0.125</c:v>
                </c:pt>
                <c:pt idx="21">
                  <c:v>0.125</c:v>
                </c:pt>
                <c:pt idx="22">
                  <c:v>0.125</c:v>
                </c:pt>
                <c:pt idx="23">
                  <c:v>0.125</c:v>
                </c:pt>
                <c:pt idx="24">
                  <c:v>0.125</c:v>
                </c:pt>
                <c:pt idx="25">
                  <c:v>0.125</c:v>
                </c:pt>
                <c:pt idx="26">
                  <c:v>0.125</c:v>
                </c:pt>
                <c:pt idx="27">
                  <c:v>0.125</c:v>
                </c:pt>
                <c:pt idx="28">
                  <c:v>0.125</c:v>
                </c:pt>
                <c:pt idx="29">
                  <c:v>0.125</c:v>
                </c:pt>
                <c:pt idx="30">
                  <c:v>0.125</c:v>
                </c:pt>
                <c:pt idx="31">
                  <c:v>0.125</c:v>
                </c:pt>
                <c:pt idx="32">
                  <c:v>0.125</c:v>
                </c:pt>
                <c:pt idx="33">
                  <c:v>0.125</c:v>
                </c:pt>
                <c:pt idx="34">
                  <c:v>0.125</c:v>
                </c:pt>
                <c:pt idx="35">
                  <c:v>0.375</c:v>
                </c:pt>
                <c:pt idx="36">
                  <c:v>0.375</c:v>
                </c:pt>
                <c:pt idx="37">
                  <c:v>0.375</c:v>
                </c:pt>
                <c:pt idx="38">
                  <c:v>0.375</c:v>
                </c:pt>
                <c:pt idx="39">
                  <c:v>0.375</c:v>
                </c:pt>
                <c:pt idx="40">
                  <c:v>0.375</c:v>
                </c:pt>
                <c:pt idx="41">
                  <c:v>0.375</c:v>
                </c:pt>
                <c:pt idx="42">
                  <c:v>0.375</c:v>
                </c:pt>
                <c:pt idx="43">
                  <c:v>0.375</c:v>
                </c:pt>
                <c:pt idx="44">
                  <c:v>0.375</c:v>
                </c:pt>
                <c:pt idx="45">
                  <c:v>0.375</c:v>
                </c:pt>
                <c:pt idx="46">
                  <c:v>0.375</c:v>
                </c:pt>
                <c:pt idx="47">
                  <c:v>0.625</c:v>
                </c:pt>
                <c:pt idx="48">
                  <c:v>0.625</c:v>
                </c:pt>
                <c:pt idx="49">
                  <c:v>0.625</c:v>
                </c:pt>
                <c:pt idx="50">
                  <c:v>0.875</c:v>
                </c:pt>
                <c:pt idx="51">
                  <c:v>0.875</c:v>
                </c:pt>
                <c:pt idx="52">
                  <c:v>0.875</c:v>
                </c:pt>
                <c:pt idx="53">
                  <c:v>1.125</c:v>
                </c:pt>
                <c:pt idx="54">
                  <c:v>1.125</c:v>
                </c:pt>
                <c:pt idx="55">
                  <c:v>1.125</c:v>
                </c:pt>
                <c:pt idx="56">
                  <c:v>1.125</c:v>
                </c:pt>
                <c:pt idx="57">
                  <c:v>1.125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20 נתונים'!$E$2</c:f>
              <c:strCache>
                <c:ptCount val="1"/>
                <c:pt idx="0">
                  <c:v>ישראל</c:v>
                </c:pt>
              </c:strCache>
            </c:strRef>
          </c:tx>
          <c:spPr>
            <a:ln w="38100">
              <a:solidFill>
                <a:srgbClr val="00B0F0"/>
              </a:solidFill>
              <a:prstDash val="sysDash"/>
            </a:ln>
          </c:spPr>
          <c:marker>
            <c:symbol val="none"/>
          </c:marker>
          <c:val>
            <c:numRef>
              <c:f>'איור 20 נתונים'!$E$3:$E$143</c:f>
              <c:numCache>
                <c:formatCode>#,##0.000</c:formatCode>
                <c:ptCount val="14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1.25</c:v>
                </c:pt>
                <c:pt idx="5">
                  <c:v>1.25</c:v>
                </c:pt>
                <c:pt idx="6">
                  <c:v>1.25</c:v>
                </c:pt>
                <c:pt idx="7">
                  <c:v>1.25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0.1</c:v>
                </c:pt>
                <c:pt idx="41">
                  <c:v>0.1</c:v>
                </c:pt>
                <c:pt idx="42">
                  <c:v>0.1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64096"/>
        <c:axId val="85374080"/>
      </c:lineChart>
      <c:dateAx>
        <c:axId val="85364096"/>
        <c:scaling>
          <c:orientation val="minMax"/>
          <c:max val="43039"/>
          <c:min val="41305"/>
        </c:scaling>
        <c:delete val="0"/>
        <c:axPos val="b"/>
        <c:numFmt formatCode="mm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85374080"/>
        <c:crossesAt val="0"/>
        <c:auto val="1"/>
        <c:lblOffset val="100"/>
        <c:baseTimeUnit val="months"/>
      </c:dateAx>
      <c:valAx>
        <c:axId val="85374080"/>
        <c:scaling>
          <c:orientation val="minMax"/>
          <c:max val="2.5"/>
          <c:min val="-0.5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8536409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7458482119265295"/>
          <c:y val="0.92864909823491792"/>
          <c:w val="0.62720599522375142"/>
          <c:h val="3.91373499837184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David"/>
          <a:cs typeface="David" panose="020E0502060401010101" pitchFamily="34" charset="-79"/>
        </a:defRPr>
      </a:pPr>
      <a:endParaRPr lang="he-IL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21: מדדי מניות עולמיים עיקריים
</a:t>
            </a:r>
            <a:r>
              <a:rPr lang="he-IL" sz="2000" b="0"/>
              <a:t>נובמבר 2016 עד נובמבר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9979317476732158E-2"/>
          <c:y val="0.12458301298196311"/>
          <c:w val="0.91625673471271107"/>
          <c:h val="0.70049948301916809"/>
        </c:manualLayout>
      </c:layout>
      <c:lineChart>
        <c:grouping val="standard"/>
        <c:varyColors val="0"/>
        <c:ser>
          <c:idx val="1"/>
          <c:order val="0"/>
          <c:tx>
            <c:strRef>
              <c:f>'איור 21 נתונים'!$I$2</c:f>
              <c:strCache>
                <c:ptCount val="1"/>
                <c:pt idx="0">
                  <c:v>S&amp;P 500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42697</c:v>
                </c:pt>
                <c:pt idx="1">
                  <c:v>42698</c:v>
                </c:pt>
                <c:pt idx="2">
                  <c:v>42699</c:v>
                </c:pt>
                <c:pt idx="3">
                  <c:v>42700</c:v>
                </c:pt>
                <c:pt idx="4">
                  <c:v>42701</c:v>
                </c:pt>
                <c:pt idx="5">
                  <c:v>42702</c:v>
                </c:pt>
                <c:pt idx="6">
                  <c:v>42703</c:v>
                </c:pt>
                <c:pt idx="7">
                  <c:v>42704</c:v>
                </c:pt>
                <c:pt idx="8">
                  <c:v>42705</c:v>
                </c:pt>
                <c:pt idx="9">
                  <c:v>42706</c:v>
                </c:pt>
                <c:pt idx="10">
                  <c:v>42707</c:v>
                </c:pt>
                <c:pt idx="11">
                  <c:v>42708</c:v>
                </c:pt>
                <c:pt idx="12">
                  <c:v>42709</c:v>
                </c:pt>
                <c:pt idx="13">
                  <c:v>42710</c:v>
                </c:pt>
                <c:pt idx="14">
                  <c:v>42711</c:v>
                </c:pt>
                <c:pt idx="15">
                  <c:v>42712</c:v>
                </c:pt>
                <c:pt idx="16">
                  <c:v>42713</c:v>
                </c:pt>
                <c:pt idx="17">
                  <c:v>42714</c:v>
                </c:pt>
                <c:pt idx="18">
                  <c:v>42715</c:v>
                </c:pt>
                <c:pt idx="19">
                  <c:v>42716</c:v>
                </c:pt>
                <c:pt idx="20">
                  <c:v>42717</c:v>
                </c:pt>
                <c:pt idx="21">
                  <c:v>42718</c:v>
                </c:pt>
                <c:pt idx="22">
                  <c:v>42719</c:v>
                </c:pt>
                <c:pt idx="23">
                  <c:v>42720</c:v>
                </c:pt>
                <c:pt idx="24">
                  <c:v>42721</c:v>
                </c:pt>
                <c:pt idx="25">
                  <c:v>42722</c:v>
                </c:pt>
                <c:pt idx="26">
                  <c:v>42723</c:v>
                </c:pt>
                <c:pt idx="27">
                  <c:v>42724</c:v>
                </c:pt>
                <c:pt idx="28">
                  <c:v>42725</c:v>
                </c:pt>
                <c:pt idx="29">
                  <c:v>42726</c:v>
                </c:pt>
                <c:pt idx="30">
                  <c:v>42727</c:v>
                </c:pt>
                <c:pt idx="31">
                  <c:v>42728</c:v>
                </c:pt>
                <c:pt idx="32">
                  <c:v>42729</c:v>
                </c:pt>
                <c:pt idx="33">
                  <c:v>42730</c:v>
                </c:pt>
                <c:pt idx="34">
                  <c:v>42731</c:v>
                </c:pt>
                <c:pt idx="35">
                  <c:v>42732</c:v>
                </c:pt>
                <c:pt idx="36">
                  <c:v>42733</c:v>
                </c:pt>
                <c:pt idx="37">
                  <c:v>42734</c:v>
                </c:pt>
                <c:pt idx="38">
                  <c:v>42735</c:v>
                </c:pt>
                <c:pt idx="39">
                  <c:v>42736</c:v>
                </c:pt>
                <c:pt idx="40">
                  <c:v>42737</c:v>
                </c:pt>
                <c:pt idx="41">
                  <c:v>42738</c:v>
                </c:pt>
                <c:pt idx="42">
                  <c:v>42739</c:v>
                </c:pt>
                <c:pt idx="43">
                  <c:v>42740</c:v>
                </c:pt>
                <c:pt idx="44">
                  <c:v>42741</c:v>
                </c:pt>
                <c:pt idx="45">
                  <c:v>42742</c:v>
                </c:pt>
                <c:pt idx="46">
                  <c:v>42743</c:v>
                </c:pt>
                <c:pt idx="47">
                  <c:v>42744</c:v>
                </c:pt>
                <c:pt idx="48">
                  <c:v>42745</c:v>
                </c:pt>
                <c:pt idx="49">
                  <c:v>42746</c:v>
                </c:pt>
                <c:pt idx="50">
                  <c:v>42747</c:v>
                </c:pt>
                <c:pt idx="51">
                  <c:v>42748</c:v>
                </c:pt>
                <c:pt idx="52">
                  <c:v>42749</c:v>
                </c:pt>
                <c:pt idx="53">
                  <c:v>42750</c:v>
                </c:pt>
                <c:pt idx="54">
                  <c:v>42751</c:v>
                </c:pt>
                <c:pt idx="55">
                  <c:v>42752</c:v>
                </c:pt>
                <c:pt idx="56">
                  <c:v>42753</c:v>
                </c:pt>
                <c:pt idx="57">
                  <c:v>42754</c:v>
                </c:pt>
                <c:pt idx="58">
                  <c:v>42755</c:v>
                </c:pt>
                <c:pt idx="59">
                  <c:v>42756</c:v>
                </c:pt>
                <c:pt idx="60">
                  <c:v>42757</c:v>
                </c:pt>
                <c:pt idx="61">
                  <c:v>42758</c:v>
                </c:pt>
                <c:pt idx="62">
                  <c:v>42759</c:v>
                </c:pt>
                <c:pt idx="63">
                  <c:v>42760</c:v>
                </c:pt>
                <c:pt idx="64">
                  <c:v>42761</c:v>
                </c:pt>
                <c:pt idx="65">
                  <c:v>42762</c:v>
                </c:pt>
                <c:pt idx="66">
                  <c:v>42763</c:v>
                </c:pt>
                <c:pt idx="67">
                  <c:v>42764</c:v>
                </c:pt>
                <c:pt idx="68">
                  <c:v>42765</c:v>
                </c:pt>
                <c:pt idx="69">
                  <c:v>42766</c:v>
                </c:pt>
                <c:pt idx="70">
                  <c:v>42767</c:v>
                </c:pt>
                <c:pt idx="71">
                  <c:v>42768</c:v>
                </c:pt>
                <c:pt idx="72">
                  <c:v>42769</c:v>
                </c:pt>
                <c:pt idx="73">
                  <c:v>42770</c:v>
                </c:pt>
                <c:pt idx="74">
                  <c:v>42771</c:v>
                </c:pt>
                <c:pt idx="75">
                  <c:v>42772</c:v>
                </c:pt>
                <c:pt idx="76">
                  <c:v>42773</c:v>
                </c:pt>
                <c:pt idx="77">
                  <c:v>42774</c:v>
                </c:pt>
                <c:pt idx="78">
                  <c:v>42775</c:v>
                </c:pt>
                <c:pt idx="79">
                  <c:v>42776</c:v>
                </c:pt>
                <c:pt idx="80">
                  <c:v>42777</c:v>
                </c:pt>
                <c:pt idx="81">
                  <c:v>42778</c:v>
                </c:pt>
                <c:pt idx="82">
                  <c:v>42779</c:v>
                </c:pt>
                <c:pt idx="83">
                  <c:v>42780</c:v>
                </c:pt>
                <c:pt idx="84">
                  <c:v>42781</c:v>
                </c:pt>
                <c:pt idx="85">
                  <c:v>42782</c:v>
                </c:pt>
                <c:pt idx="86">
                  <c:v>42783</c:v>
                </c:pt>
                <c:pt idx="87">
                  <c:v>42784</c:v>
                </c:pt>
                <c:pt idx="88">
                  <c:v>42785</c:v>
                </c:pt>
                <c:pt idx="89">
                  <c:v>42786</c:v>
                </c:pt>
                <c:pt idx="90">
                  <c:v>42787</c:v>
                </c:pt>
                <c:pt idx="91">
                  <c:v>42788</c:v>
                </c:pt>
                <c:pt idx="92">
                  <c:v>42789</c:v>
                </c:pt>
                <c:pt idx="93">
                  <c:v>42790</c:v>
                </c:pt>
                <c:pt idx="94">
                  <c:v>42791</c:v>
                </c:pt>
                <c:pt idx="95">
                  <c:v>42792</c:v>
                </c:pt>
                <c:pt idx="96">
                  <c:v>42793</c:v>
                </c:pt>
                <c:pt idx="97">
                  <c:v>42794</c:v>
                </c:pt>
                <c:pt idx="98">
                  <c:v>42795</c:v>
                </c:pt>
                <c:pt idx="99">
                  <c:v>42796</c:v>
                </c:pt>
                <c:pt idx="100">
                  <c:v>42797</c:v>
                </c:pt>
                <c:pt idx="101">
                  <c:v>42798</c:v>
                </c:pt>
                <c:pt idx="102">
                  <c:v>42799</c:v>
                </c:pt>
                <c:pt idx="103">
                  <c:v>42800</c:v>
                </c:pt>
                <c:pt idx="104">
                  <c:v>42801</c:v>
                </c:pt>
                <c:pt idx="105">
                  <c:v>42802</c:v>
                </c:pt>
                <c:pt idx="106">
                  <c:v>42803</c:v>
                </c:pt>
                <c:pt idx="107">
                  <c:v>42804</c:v>
                </c:pt>
                <c:pt idx="108">
                  <c:v>42805</c:v>
                </c:pt>
                <c:pt idx="109">
                  <c:v>42806</c:v>
                </c:pt>
                <c:pt idx="110">
                  <c:v>42807</c:v>
                </c:pt>
                <c:pt idx="111">
                  <c:v>42808</c:v>
                </c:pt>
                <c:pt idx="112">
                  <c:v>42809</c:v>
                </c:pt>
                <c:pt idx="113">
                  <c:v>42810</c:v>
                </c:pt>
                <c:pt idx="114">
                  <c:v>42811</c:v>
                </c:pt>
                <c:pt idx="115">
                  <c:v>42812</c:v>
                </c:pt>
                <c:pt idx="116">
                  <c:v>42813</c:v>
                </c:pt>
                <c:pt idx="117">
                  <c:v>42814</c:v>
                </c:pt>
                <c:pt idx="118">
                  <c:v>42815</c:v>
                </c:pt>
                <c:pt idx="119">
                  <c:v>42816</c:v>
                </c:pt>
                <c:pt idx="120">
                  <c:v>42817</c:v>
                </c:pt>
                <c:pt idx="121">
                  <c:v>42818</c:v>
                </c:pt>
                <c:pt idx="122">
                  <c:v>42819</c:v>
                </c:pt>
                <c:pt idx="123">
                  <c:v>42820</c:v>
                </c:pt>
                <c:pt idx="124">
                  <c:v>42821</c:v>
                </c:pt>
                <c:pt idx="125">
                  <c:v>42822</c:v>
                </c:pt>
                <c:pt idx="126">
                  <c:v>42823</c:v>
                </c:pt>
                <c:pt idx="127">
                  <c:v>42824</c:v>
                </c:pt>
                <c:pt idx="128">
                  <c:v>42825</c:v>
                </c:pt>
                <c:pt idx="129">
                  <c:v>42826</c:v>
                </c:pt>
                <c:pt idx="130">
                  <c:v>42827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42833</c:v>
                </c:pt>
                <c:pt idx="137">
                  <c:v>42834</c:v>
                </c:pt>
                <c:pt idx="138">
                  <c:v>42835</c:v>
                </c:pt>
                <c:pt idx="139">
                  <c:v>42836</c:v>
                </c:pt>
                <c:pt idx="140">
                  <c:v>42837</c:v>
                </c:pt>
                <c:pt idx="141">
                  <c:v>42838</c:v>
                </c:pt>
                <c:pt idx="142">
                  <c:v>42839</c:v>
                </c:pt>
                <c:pt idx="143">
                  <c:v>42840</c:v>
                </c:pt>
                <c:pt idx="144">
                  <c:v>42841</c:v>
                </c:pt>
                <c:pt idx="145">
                  <c:v>42842</c:v>
                </c:pt>
                <c:pt idx="146">
                  <c:v>42843</c:v>
                </c:pt>
                <c:pt idx="147">
                  <c:v>42844</c:v>
                </c:pt>
                <c:pt idx="148">
                  <c:v>42845</c:v>
                </c:pt>
                <c:pt idx="149">
                  <c:v>42846</c:v>
                </c:pt>
                <c:pt idx="150">
                  <c:v>42847</c:v>
                </c:pt>
                <c:pt idx="151">
                  <c:v>42848</c:v>
                </c:pt>
                <c:pt idx="152">
                  <c:v>42849</c:v>
                </c:pt>
                <c:pt idx="153">
                  <c:v>42850</c:v>
                </c:pt>
                <c:pt idx="154">
                  <c:v>42851</c:v>
                </c:pt>
                <c:pt idx="155">
                  <c:v>42852</c:v>
                </c:pt>
                <c:pt idx="156">
                  <c:v>42853</c:v>
                </c:pt>
                <c:pt idx="157">
                  <c:v>42854</c:v>
                </c:pt>
                <c:pt idx="158">
                  <c:v>42855</c:v>
                </c:pt>
                <c:pt idx="159">
                  <c:v>42856</c:v>
                </c:pt>
                <c:pt idx="160">
                  <c:v>42857</c:v>
                </c:pt>
                <c:pt idx="161">
                  <c:v>42858</c:v>
                </c:pt>
                <c:pt idx="162">
                  <c:v>42859</c:v>
                </c:pt>
                <c:pt idx="163">
                  <c:v>42860</c:v>
                </c:pt>
                <c:pt idx="164">
                  <c:v>42861</c:v>
                </c:pt>
                <c:pt idx="165">
                  <c:v>42862</c:v>
                </c:pt>
                <c:pt idx="166">
                  <c:v>42863</c:v>
                </c:pt>
                <c:pt idx="167">
                  <c:v>42864</c:v>
                </c:pt>
                <c:pt idx="168">
                  <c:v>42865</c:v>
                </c:pt>
                <c:pt idx="169">
                  <c:v>42866</c:v>
                </c:pt>
                <c:pt idx="170">
                  <c:v>42867</c:v>
                </c:pt>
                <c:pt idx="171">
                  <c:v>42868</c:v>
                </c:pt>
                <c:pt idx="172">
                  <c:v>42869</c:v>
                </c:pt>
                <c:pt idx="173">
                  <c:v>42870</c:v>
                </c:pt>
                <c:pt idx="174">
                  <c:v>42871</c:v>
                </c:pt>
                <c:pt idx="175">
                  <c:v>42872</c:v>
                </c:pt>
                <c:pt idx="176">
                  <c:v>42873</c:v>
                </c:pt>
                <c:pt idx="177">
                  <c:v>42874</c:v>
                </c:pt>
                <c:pt idx="178">
                  <c:v>42875</c:v>
                </c:pt>
                <c:pt idx="179">
                  <c:v>42876</c:v>
                </c:pt>
                <c:pt idx="180">
                  <c:v>42877</c:v>
                </c:pt>
                <c:pt idx="181">
                  <c:v>42878</c:v>
                </c:pt>
                <c:pt idx="182">
                  <c:v>42879</c:v>
                </c:pt>
                <c:pt idx="183">
                  <c:v>42880</c:v>
                </c:pt>
                <c:pt idx="184">
                  <c:v>42881</c:v>
                </c:pt>
                <c:pt idx="185">
                  <c:v>42882</c:v>
                </c:pt>
                <c:pt idx="186">
                  <c:v>42883</c:v>
                </c:pt>
                <c:pt idx="187">
                  <c:v>42884</c:v>
                </c:pt>
                <c:pt idx="188">
                  <c:v>42885</c:v>
                </c:pt>
                <c:pt idx="189">
                  <c:v>42886</c:v>
                </c:pt>
                <c:pt idx="190">
                  <c:v>42887</c:v>
                </c:pt>
                <c:pt idx="191">
                  <c:v>42888</c:v>
                </c:pt>
                <c:pt idx="192">
                  <c:v>42889</c:v>
                </c:pt>
                <c:pt idx="193">
                  <c:v>42890</c:v>
                </c:pt>
                <c:pt idx="194">
                  <c:v>42891</c:v>
                </c:pt>
                <c:pt idx="195">
                  <c:v>42892</c:v>
                </c:pt>
                <c:pt idx="196">
                  <c:v>42893</c:v>
                </c:pt>
                <c:pt idx="197">
                  <c:v>42894</c:v>
                </c:pt>
                <c:pt idx="198">
                  <c:v>42895</c:v>
                </c:pt>
                <c:pt idx="199">
                  <c:v>42896</c:v>
                </c:pt>
                <c:pt idx="200">
                  <c:v>42897</c:v>
                </c:pt>
                <c:pt idx="201">
                  <c:v>42898</c:v>
                </c:pt>
                <c:pt idx="202">
                  <c:v>42899</c:v>
                </c:pt>
                <c:pt idx="203">
                  <c:v>42900</c:v>
                </c:pt>
                <c:pt idx="204">
                  <c:v>42901</c:v>
                </c:pt>
                <c:pt idx="205">
                  <c:v>42902</c:v>
                </c:pt>
                <c:pt idx="206">
                  <c:v>42903</c:v>
                </c:pt>
                <c:pt idx="207">
                  <c:v>42904</c:v>
                </c:pt>
                <c:pt idx="208">
                  <c:v>42905</c:v>
                </c:pt>
                <c:pt idx="209">
                  <c:v>42906</c:v>
                </c:pt>
                <c:pt idx="210">
                  <c:v>42907</c:v>
                </c:pt>
                <c:pt idx="211">
                  <c:v>42908</c:v>
                </c:pt>
                <c:pt idx="212">
                  <c:v>42909</c:v>
                </c:pt>
                <c:pt idx="213">
                  <c:v>42910</c:v>
                </c:pt>
                <c:pt idx="214">
                  <c:v>42911</c:v>
                </c:pt>
                <c:pt idx="215">
                  <c:v>42912</c:v>
                </c:pt>
                <c:pt idx="216">
                  <c:v>42913</c:v>
                </c:pt>
                <c:pt idx="217">
                  <c:v>42914</c:v>
                </c:pt>
                <c:pt idx="218">
                  <c:v>42915</c:v>
                </c:pt>
                <c:pt idx="219">
                  <c:v>42916</c:v>
                </c:pt>
                <c:pt idx="220">
                  <c:v>42917</c:v>
                </c:pt>
                <c:pt idx="221">
                  <c:v>42918</c:v>
                </c:pt>
                <c:pt idx="222">
                  <c:v>42919</c:v>
                </c:pt>
                <c:pt idx="223">
                  <c:v>42920</c:v>
                </c:pt>
                <c:pt idx="224">
                  <c:v>42921</c:v>
                </c:pt>
                <c:pt idx="225">
                  <c:v>42922</c:v>
                </c:pt>
                <c:pt idx="226">
                  <c:v>42923</c:v>
                </c:pt>
                <c:pt idx="227">
                  <c:v>42924</c:v>
                </c:pt>
                <c:pt idx="228">
                  <c:v>42925</c:v>
                </c:pt>
                <c:pt idx="229">
                  <c:v>42926</c:v>
                </c:pt>
                <c:pt idx="230">
                  <c:v>42927</c:v>
                </c:pt>
                <c:pt idx="231">
                  <c:v>42928</c:v>
                </c:pt>
                <c:pt idx="232">
                  <c:v>42929</c:v>
                </c:pt>
                <c:pt idx="233">
                  <c:v>42930</c:v>
                </c:pt>
                <c:pt idx="234">
                  <c:v>42931</c:v>
                </c:pt>
                <c:pt idx="235">
                  <c:v>42932</c:v>
                </c:pt>
                <c:pt idx="236">
                  <c:v>42933</c:v>
                </c:pt>
                <c:pt idx="237">
                  <c:v>42934</c:v>
                </c:pt>
                <c:pt idx="238">
                  <c:v>42935</c:v>
                </c:pt>
                <c:pt idx="239">
                  <c:v>42936</c:v>
                </c:pt>
                <c:pt idx="240">
                  <c:v>42937</c:v>
                </c:pt>
                <c:pt idx="241">
                  <c:v>42938</c:v>
                </c:pt>
                <c:pt idx="242">
                  <c:v>42939</c:v>
                </c:pt>
                <c:pt idx="243">
                  <c:v>42940</c:v>
                </c:pt>
                <c:pt idx="244">
                  <c:v>42941</c:v>
                </c:pt>
                <c:pt idx="245">
                  <c:v>42942</c:v>
                </c:pt>
                <c:pt idx="246">
                  <c:v>42943</c:v>
                </c:pt>
                <c:pt idx="247">
                  <c:v>42944</c:v>
                </c:pt>
                <c:pt idx="248">
                  <c:v>42945</c:v>
                </c:pt>
                <c:pt idx="249">
                  <c:v>42946</c:v>
                </c:pt>
                <c:pt idx="250">
                  <c:v>42947</c:v>
                </c:pt>
                <c:pt idx="251">
                  <c:v>42948</c:v>
                </c:pt>
                <c:pt idx="252">
                  <c:v>42949</c:v>
                </c:pt>
                <c:pt idx="253">
                  <c:v>42950</c:v>
                </c:pt>
                <c:pt idx="254">
                  <c:v>42951</c:v>
                </c:pt>
                <c:pt idx="255">
                  <c:v>42952</c:v>
                </c:pt>
                <c:pt idx="256">
                  <c:v>42953</c:v>
                </c:pt>
                <c:pt idx="257">
                  <c:v>42954</c:v>
                </c:pt>
                <c:pt idx="258">
                  <c:v>42955</c:v>
                </c:pt>
                <c:pt idx="259">
                  <c:v>42956</c:v>
                </c:pt>
                <c:pt idx="260">
                  <c:v>42957</c:v>
                </c:pt>
                <c:pt idx="261">
                  <c:v>42958</c:v>
                </c:pt>
                <c:pt idx="262">
                  <c:v>42959</c:v>
                </c:pt>
                <c:pt idx="263">
                  <c:v>42960</c:v>
                </c:pt>
                <c:pt idx="264">
                  <c:v>42961</c:v>
                </c:pt>
                <c:pt idx="265">
                  <c:v>42962</c:v>
                </c:pt>
                <c:pt idx="266">
                  <c:v>42963</c:v>
                </c:pt>
                <c:pt idx="267">
                  <c:v>42964</c:v>
                </c:pt>
                <c:pt idx="268">
                  <c:v>42965</c:v>
                </c:pt>
                <c:pt idx="269">
                  <c:v>42966</c:v>
                </c:pt>
                <c:pt idx="270">
                  <c:v>42967</c:v>
                </c:pt>
                <c:pt idx="271">
                  <c:v>42968</c:v>
                </c:pt>
                <c:pt idx="272">
                  <c:v>42969</c:v>
                </c:pt>
                <c:pt idx="273">
                  <c:v>42970</c:v>
                </c:pt>
                <c:pt idx="274">
                  <c:v>42971</c:v>
                </c:pt>
                <c:pt idx="275">
                  <c:v>42972</c:v>
                </c:pt>
                <c:pt idx="276">
                  <c:v>42973</c:v>
                </c:pt>
                <c:pt idx="277">
                  <c:v>42974</c:v>
                </c:pt>
                <c:pt idx="278">
                  <c:v>42975</c:v>
                </c:pt>
                <c:pt idx="279">
                  <c:v>42976</c:v>
                </c:pt>
                <c:pt idx="280">
                  <c:v>42977</c:v>
                </c:pt>
                <c:pt idx="281">
                  <c:v>42978</c:v>
                </c:pt>
                <c:pt idx="282">
                  <c:v>42979</c:v>
                </c:pt>
                <c:pt idx="283">
                  <c:v>42980</c:v>
                </c:pt>
                <c:pt idx="284">
                  <c:v>42981</c:v>
                </c:pt>
                <c:pt idx="285">
                  <c:v>42982</c:v>
                </c:pt>
                <c:pt idx="286">
                  <c:v>42983</c:v>
                </c:pt>
                <c:pt idx="287">
                  <c:v>42984</c:v>
                </c:pt>
                <c:pt idx="288">
                  <c:v>42985</c:v>
                </c:pt>
                <c:pt idx="289">
                  <c:v>42986</c:v>
                </c:pt>
                <c:pt idx="290">
                  <c:v>42987</c:v>
                </c:pt>
                <c:pt idx="291">
                  <c:v>42988</c:v>
                </c:pt>
                <c:pt idx="292">
                  <c:v>42989</c:v>
                </c:pt>
                <c:pt idx="293">
                  <c:v>42990</c:v>
                </c:pt>
                <c:pt idx="294">
                  <c:v>42991</c:v>
                </c:pt>
                <c:pt idx="295">
                  <c:v>42992</c:v>
                </c:pt>
                <c:pt idx="296">
                  <c:v>42993</c:v>
                </c:pt>
                <c:pt idx="297">
                  <c:v>42994</c:v>
                </c:pt>
                <c:pt idx="298">
                  <c:v>42995</c:v>
                </c:pt>
                <c:pt idx="299">
                  <c:v>42996</c:v>
                </c:pt>
                <c:pt idx="300">
                  <c:v>42997</c:v>
                </c:pt>
                <c:pt idx="301">
                  <c:v>42998</c:v>
                </c:pt>
                <c:pt idx="302">
                  <c:v>42999</c:v>
                </c:pt>
                <c:pt idx="303">
                  <c:v>43000</c:v>
                </c:pt>
                <c:pt idx="304">
                  <c:v>43001</c:v>
                </c:pt>
                <c:pt idx="305">
                  <c:v>43002</c:v>
                </c:pt>
                <c:pt idx="306">
                  <c:v>43003</c:v>
                </c:pt>
                <c:pt idx="307">
                  <c:v>43004</c:v>
                </c:pt>
                <c:pt idx="308">
                  <c:v>43005</c:v>
                </c:pt>
                <c:pt idx="309">
                  <c:v>43006</c:v>
                </c:pt>
                <c:pt idx="310">
                  <c:v>43007</c:v>
                </c:pt>
                <c:pt idx="311">
                  <c:v>43008</c:v>
                </c:pt>
                <c:pt idx="312">
                  <c:v>43009</c:v>
                </c:pt>
                <c:pt idx="313">
                  <c:v>43010</c:v>
                </c:pt>
                <c:pt idx="314">
                  <c:v>43011</c:v>
                </c:pt>
                <c:pt idx="315">
                  <c:v>43012</c:v>
                </c:pt>
                <c:pt idx="316">
                  <c:v>43013</c:v>
                </c:pt>
                <c:pt idx="317">
                  <c:v>43014</c:v>
                </c:pt>
                <c:pt idx="318">
                  <c:v>43015</c:v>
                </c:pt>
                <c:pt idx="319">
                  <c:v>43016</c:v>
                </c:pt>
                <c:pt idx="320">
                  <c:v>43017</c:v>
                </c:pt>
                <c:pt idx="321">
                  <c:v>43018</c:v>
                </c:pt>
                <c:pt idx="322">
                  <c:v>43019</c:v>
                </c:pt>
                <c:pt idx="323">
                  <c:v>43020</c:v>
                </c:pt>
                <c:pt idx="324">
                  <c:v>43021</c:v>
                </c:pt>
                <c:pt idx="325">
                  <c:v>43022</c:v>
                </c:pt>
                <c:pt idx="326">
                  <c:v>43023</c:v>
                </c:pt>
                <c:pt idx="327">
                  <c:v>43024</c:v>
                </c:pt>
                <c:pt idx="328">
                  <c:v>43025</c:v>
                </c:pt>
                <c:pt idx="329">
                  <c:v>43026</c:v>
                </c:pt>
                <c:pt idx="330">
                  <c:v>43027</c:v>
                </c:pt>
                <c:pt idx="331">
                  <c:v>43028</c:v>
                </c:pt>
                <c:pt idx="332">
                  <c:v>43029</c:v>
                </c:pt>
                <c:pt idx="333">
                  <c:v>43030</c:v>
                </c:pt>
                <c:pt idx="334">
                  <c:v>43031</c:v>
                </c:pt>
                <c:pt idx="335">
                  <c:v>43032</c:v>
                </c:pt>
                <c:pt idx="336">
                  <c:v>43033</c:v>
                </c:pt>
                <c:pt idx="337">
                  <c:v>43034</c:v>
                </c:pt>
                <c:pt idx="338">
                  <c:v>43035</c:v>
                </c:pt>
                <c:pt idx="339">
                  <c:v>43036</c:v>
                </c:pt>
                <c:pt idx="340">
                  <c:v>43037</c:v>
                </c:pt>
                <c:pt idx="341">
                  <c:v>43038</c:v>
                </c:pt>
                <c:pt idx="342">
                  <c:v>43039</c:v>
                </c:pt>
                <c:pt idx="343">
                  <c:v>43040</c:v>
                </c:pt>
                <c:pt idx="344">
                  <c:v>43041</c:v>
                </c:pt>
                <c:pt idx="345">
                  <c:v>43042</c:v>
                </c:pt>
                <c:pt idx="346">
                  <c:v>43043</c:v>
                </c:pt>
                <c:pt idx="347">
                  <c:v>43044</c:v>
                </c:pt>
                <c:pt idx="348">
                  <c:v>43045</c:v>
                </c:pt>
                <c:pt idx="349">
                  <c:v>43046</c:v>
                </c:pt>
                <c:pt idx="350">
                  <c:v>43047</c:v>
                </c:pt>
                <c:pt idx="351">
                  <c:v>43048</c:v>
                </c:pt>
                <c:pt idx="352">
                  <c:v>43049</c:v>
                </c:pt>
                <c:pt idx="353">
                  <c:v>43050</c:v>
                </c:pt>
                <c:pt idx="354">
                  <c:v>43051</c:v>
                </c:pt>
                <c:pt idx="355">
                  <c:v>43052</c:v>
                </c:pt>
                <c:pt idx="356">
                  <c:v>43053</c:v>
                </c:pt>
                <c:pt idx="357">
                  <c:v>43054</c:v>
                </c:pt>
                <c:pt idx="358">
                  <c:v>43055</c:v>
                </c:pt>
                <c:pt idx="359">
                  <c:v>43056</c:v>
                </c:pt>
                <c:pt idx="360">
                  <c:v>43057</c:v>
                </c:pt>
                <c:pt idx="361">
                  <c:v>43058</c:v>
                </c:pt>
                <c:pt idx="362">
                  <c:v>43059</c:v>
                </c:pt>
                <c:pt idx="363">
                  <c:v>43060</c:v>
                </c:pt>
                <c:pt idx="364">
                  <c:v>43061</c:v>
                </c:pt>
                <c:pt idx="365">
                  <c:v>43062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נתונים'!$I$3:$I$3999</c:f>
              <c:numCache>
                <c:formatCode>0.00</c:formatCode>
                <c:ptCount val="3997"/>
                <c:pt idx="0">
                  <c:v>100</c:v>
                </c:pt>
                <c:pt idx="1">
                  <c:v>100</c:v>
                </c:pt>
                <c:pt idx="2">
                  <c:v>100.391432925723</c:v>
                </c:pt>
                <c:pt idx="3">
                  <c:v>100.391432925723</c:v>
                </c:pt>
                <c:pt idx="4">
                  <c:v>100.391432925723</c:v>
                </c:pt>
                <c:pt idx="5">
                  <c:v>99.863928299285163</c:v>
                </c:pt>
                <c:pt idx="6">
                  <c:v>99.99727856598571</c:v>
                </c:pt>
                <c:pt idx="7">
                  <c:v>99.731938749591791</c:v>
                </c:pt>
                <c:pt idx="8">
                  <c:v>99.381327334083252</c:v>
                </c:pt>
                <c:pt idx="9">
                  <c:v>99.420788127290564</c:v>
                </c:pt>
                <c:pt idx="10">
                  <c:v>99.420788127290564</c:v>
                </c:pt>
                <c:pt idx="11">
                  <c:v>99.420788127290564</c:v>
                </c:pt>
                <c:pt idx="12">
                  <c:v>99.999546427664313</c:v>
                </c:pt>
                <c:pt idx="13">
                  <c:v>100.34063282412282</c:v>
                </c:pt>
                <c:pt idx="14">
                  <c:v>101.6614354657281</c:v>
                </c:pt>
                <c:pt idx="15">
                  <c:v>101.8809644762147</c:v>
                </c:pt>
                <c:pt idx="16">
                  <c:v>102.48602997206</c:v>
                </c:pt>
                <c:pt idx="17">
                  <c:v>102.48602997206</c:v>
                </c:pt>
                <c:pt idx="18">
                  <c:v>102.48602997206</c:v>
                </c:pt>
                <c:pt idx="19">
                  <c:v>102.36946188178095</c:v>
                </c:pt>
                <c:pt idx="20">
                  <c:v>103.03893464929791</c:v>
                </c:pt>
                <c:pt idx="21">
                  <c:v>102.20254726223745</c:v>
                </c:pt>
                <c:pt idx="22">
                  <c:v>102.59942305598904</c:v>
                </c:pt>
                <c:pt idx="23">
                  <c:v>102.41980841104547</c:v>
                </c:pt>
                <c:pt idx="24">
                  <c:v>102.41980841104547</c:v>
                </c:pt>
                <c:pt idx="25">
                  <c:v>102.41980841104547</c:v>
                </c:pt>
                <c:pt idx="26">
                  <c:v>102.62210167277485</c:v>
                </c:pt>
                <c:pt idx="27">
                  <c:v>102.9953917050692</c:v>
                </c:pt>
                <c:pt idx="28">
                  <c:v>102.7422983417396</c:v>
                </c:pt>
                <c:pt idx="29">
                  <c:v>102.55089081606741</c:v>
                </c:pt>
                <c:pt idx="30">
                  <c:v>102.67925178707506</c:v>
                </c:pt>
                <c:pt idx="31">
                  <c:v>102.67925178707506</c:v>
                </c:pt>
                <c:pt idx="32">
                  <c:v>102.67925178707506</c:v>
                </c:pt>
                <c:pt idx="33">
                  <c:v>102.67925178707506</c:v>
                </c:pt>
                <c:pt idx="34">
                  <c:v>102.91012010595456</c:v>
                </c:pt>
                <c:pt idx="35">
                  <c:v>102.05014695743684</c:v>
                </c:pt>
                <c:pt idx="36">
                  <c:v>102.02021118327957</c:v>
                </c:pt>
                <c:pt idx="37">
                  <c:v>101.54713523712766</c:v>
                </c:pt>
                <c:pt idx="38">
                  <c:v>101.54713523712766</c:v>
                </c:pt>
                <c:pt idx="39">
                  <c:v>101.54713523712766</c:v>
                </c:pt>
                <c:pt idx="40">
                  <c:v>101.54713523712766</c:v>
                </c:pt>
                <c:pt idx="41">
                  <c:v>102.40892267498826</c:v>
                </c:pt>
                <c:pt idx="42">
                  <c:v>102.99493813273347</c:v>
                </c:pt>
                <c:pt idx="43">
                  <c:v>102.91556297398316</c:v>
                </c:pt>
                <c:pt idx="44">
                  <c:v>103.2775136978846</c:v>
                </c:pt>
                <c:pt idx="45">
                  <c:v>103.2775136978846</c:v>
                </c:pt>
                <c:pt idx="46">
                  <c:v>103.2775136978846</c:v>
                </c:pt>
                <c:pt idx="47">
                  <c:v>102.91102725062601</c:v>
                </c:pt>
                <c:pt idx="48">
                  <c:v>102.91102725062601</c:v>
                </c:pt>
                <c:pt idx="49">
                  <c:v>103.20222069015574</c:v>
                </c:pt>
                <c:pt idx="50">
                  <c:v>102.98087739032628</c:v>
                </c:pt>
                <c:pt idx="51">
                  <c:v>103.17137777132703</c:v>
                </c:pt>
                <c:pt idx="52">
                  <c:v>103.17137777132703</c:v>
                </c:pt>
                <c:pt idx="53">
                  <c:v>103.17137777132703</c:v>
                </c:pt>
                <c:pt idx="54">
                  <c:v>103.17137777132703</c:v>
                </c:pt>
                <c:pt idx="55">
                  <c:v>102.86521644471867</c:v>
                </c:pt>
                <c:pt idx="56">
                  <c:v>103.0466453790051</c:v>
                </c:pt>
                <c:pt idx="57">
                  <c:v>102.67471606371791</c:v>
                </c:pt>
                <c:pt idx="58">
                  <c:v>103.02033818353357</c:v>
                </c:pt>
                <c:pt idx="59">
                  <c:v>103.02033818353357</c:v>
                </c:pt>
                <c:pt idx="60">
                  <c:v>103.02033818353357</c:v>
                </c:pt>
                <c:pt idx="61">
                  <c:v>102.74320548641103</c:v>
                </c:pt>
                <c:pt idx="62">
                  <c:v>103.41766754962089</c:v>
                </c:pt>
                <c:pt idx="63">
                  <c:v>104.24770492398133</c:v>
                </c:pt>
                <c:pt idx="64">
                  <c:v>104.17105119924531</c:v>
                </c:pt>
                <c:pt idx="65">
                  <c:v>104.08079030443781</c:v>
                </c:pt>
                <c:pt idx="66">
                  <c:v>104.08079030443781</c:v>
                </c:pt>
                <c:pt idx="67">
                  <c:v>104.08079030443781</c:v>
                </c:pt>
                <c:pt idx="68">
                  <c:v>103.45531405348531</c:v>
                </c:pt>
                <c:pt idx="69">
                  <c:v>103.36323886933494</c:v>
                </c:pt>
                <c:pt idx="70">
                  <c:v>103.39408178816365</c:v>
                </c:pt>
                <c:pt idx="71">
                  <c:v>103.45304619180673</c:v>
                </c:pt>
                <c:pt idx="72">
                  <c:v>104.20461555208831</c:v>
                </c:pt>
                <c:pt idx="73">
                  <c:v>104.20461555208831</c:v>
                </c:pt>
                <c:pt idx="74">
                  <c:v>104.20461555208831</c:v>
                </c:pt>
                <c:pt idx="75">
                  <c:v>103.98417939693029</c:v>
                </c:pt>
                <c:pt idx="76">
                  <c:v>104.00776515838751</c:v>
                </c:pt>
                <c:pt idx="77">
                  <c:v>104.07988315976638</c:v>
                </c:pt>
                <c:pt idx="78">
                  <c:v>104.67859864291162</c:v>
                </c:pt>
                <c:pt idx="79">
                  <c:v>105.05188867520597</c:v>
                </c:pt>
                <c:pt idx="80">
                  <c:v>105.05188867520597</c:v>
                </c:pt>
                <c:pt idx="81">
                  <c:v>105.05188867520597</c:v>
                </c:pt>
                <c:pt idx="82">
                  <c:v>105.60297906310103</c:v>
                </c:pt>
                <c:pt idx="83">
                  <c:v>106.02616205232415</c:v>
                </c:pt>
                <c:pt idx="84">
                  <c:v>106.55548096810486</c:v>
                </c:pt>
                <c:pt idx="85">
                  <c:v>106.46340578395449</c:v>
                </c:pt>
                <c:pt idx="86">
                  <c:v>106.64211328422664</c:v>
                </c:pt>
                <c:pt idx="87">
                  <c:v>106.64211328422664</c:v>
                </c:pt>
                <c:pt idx="88">
                  <c:v>106.64211328422664</c:v>
                </c:pt>
                <c:pt idx="89">
                  <c:v>106.64211328422664</c:v>
                </c:pt>
                <c:pt idx="90">
                  <c:v>107.28709314561495</c:v>
                </c:pt>
                <c:pt idx="91">
                  <c:v>107.17097862767162</c:v>
                </c:pt>
                <c:pt idx="92">
                  <c:v>107.21588228890751</c:v>
                </c:pt>
                <c:pt idx="93">
                  <c:v>107.3759933234153</c:v>
                </c:pt>
                <c:pt idx="94">
                  <c:v>107.3759933234153</c:v>
                </c:pt>
                <c:pt idx="95">
                  <c:v>107.3759933234153</c:v>
                </c:pt>
                <c:pt idx="96">
                  <c:v>107.48530425632288</c:v>
                </c:pt>
                <c:pt idx="97">
                  <c:v>107.20817155920034</c:v>
                </c:pt>
                <c:pt idx="98">
                  <c:v>108.67411734823477</c:v>
                </c:pt>
                <c:pt idx="99">
                  <c:v>108.03730178888937</c:v>
                </c:pt>
                <c:pt idx="100">
                  <c:v>108.09173046917529</c:v>
                </c:pt>
                <c:pt idx="101">
                  <c:v>108.09173046917529</c:v>
                </c:pt>
                <c:pt idx="102">
                  <c:v>108.09173046917529</c:v>
                </c:pt>
                <c:pt idx="103">
                  <c:v>107.73749047498102</c:v>
                </c:pt>
                <c:pt idx="104">
                  <c:v>107.42361841866547</c:v>
                </c:pt>
                <c:pt idx="105">
                  <c:v>107.17823578504306</c:v>
                </c:pt>
                <c:pt idx="106">
                  <c:v>107.26396095649339</c:v>
                </c:pt>
                <c:pt idx="107">
                  <c:v>107.61457237200194</c:v>
                </c:pt>
                <c:pt idx="108">
                  <c:v>107.61457237200194</c:v>
                </c:pt>
                <c:pt idx="109">
                  <c:v>107.61457237200194</c:v>
                </c:pt>
                <c:pt idx="110">
                  <c:v>107.65403316520924</c:v>
                </c:pt>
                <c:pt idx="111">
                  <c:v>107.29026815196492</c:v>
                </c:pt>
                <c:pt idx="112">
                  <c:v>108.18879494901854</c:v>
                </c:pt>
                <c:pt idx="113">
                  <c:v>108.01280888276069</c:v>
                </c:pt>
                <c:pt idx="114">
                  <c:v>107.87084074168155</c:v>
                </c:pt>
                <c:pt idx="115">
                  <c:v>107.87084074168155</c:v>
                </c:pt>
                <c:pt idx="116">
                  <c:v>107.87084074168155</c:v>
                </c:pt>
                <c:pt idx="117">
                  <c:v>107.65403316520924</c:v>
                </c:pt>
                <c:pt idx="118">
                  <c:v>106.31826263652533</c:v>
                </c:pt>
                <c:pt idx="119">
                  <c:v>106.51919518124757</c:v>
                </c:pt>
                <c:pt idx="120">
                  <c:v>106.40625566965427</c:v>
                </c:pt>
                <c:pt idx="121">
                  <c:v>106.31644834718247</c:v>
                </c:pt>
                <c:pt idx="122">
                  <c:v>106.31644834718247</c:v>
                </c:pt>
                <c:pt idx="123">
                  <c:v>106.31644834718247</c:v>
                </c:pt>
                <c:pt idx="124">
                  <c:v>106.20804455894633</c:v>
                </c:pt>
                <c:pt idx="125">
                  <c:v>106.97821038499227</c:v>
                </c:pt>
                <c:pt idx="126">
                  <c:v>107.0943249029356</c:v>
                </c:pt>
                <c:pt idx="127">
                  <c:v>107.40865053158686</c:v>
                </c:pt>
                <c:pt idx="128">
                  <c:v>107.16644290431445</c:v>
                </c:pt>
                <c:pt idx="129">
                  <c:v>107.16644290431445</c:v>
                </c:pt>
                <c:pt idx="130">
                  <c:v>107.16644290431445</c:v>
                </c:pt>
                <c:pt idx="131">
                  <c:v>106.99045683805663</c:v>
                </c:pt>
                <c:pt idx="132">
                  <c:v>107.05032838637113</c:v>
                </c:pt>
                <c:pt idx="133">
                  <c:v>106.72330273231982</c:v>
                </c:pt>
                <c:pt idx="134">
                  <c:v>106.92922457273492</c:v>
                </c:pt>
                <c:pt idx="135">
                  <c:v>106.84077796727028</c:v>
                </c:pt>
                <c:pt idx="136">
                  <c:v>106.84077796727028</c:v>
                </c:pt>
                <c:pt idx="137">
                  <c:v>106.84077796727028</c:v>
                </c:pt>
                <c:pt idx="138">
                  <c:v>106.91425668565628</c:v>
                </c:pt>
                <c:pt idx="139">
                  <c:v>106.76094923618426</c:v>
                </c:pt>
                <c:pt idx="140">
                  <c:v>106.3595377190755</c:v>
                </c:pt>
                <c:pt idx="141">
                  <c:v>105.63472912660119</c:v>
                </c:pt>
                <c:pt idx="142">
                  <c:v>105.63472912660119</c:v>
                </c:pt>
                <c:pt idx="143">
                  <c:v>105.63472912660119</c:v>
                </c:pt>
                <c:pt idx="144">
                  <c:v>105.63472912660119</c:v>
                </c:pt>
                <c:pt idx="145">
                  <c:v>106.5445952320477</c:v>
                </c:pt>
                <c:pt idx="146">
                  <c:v>106.2352588990893</c:v>
                </c:pt>
                <c:pt idx="147">
                  <c:v>106.05292282013143</c:v>
                </c:pt>
                <c:pt idx="148">
                  <c:v>106.85438513734178</c:v>
                </c:pt>
                <c:pt idx="149">
                  <c:v>106.53008091730476</c:v>
                </c:pt>
                <c:pt idx="150">
                  <c:v>106.53008091730476</c:v>
                </c:pt>
                <c:pt idx="151">
                  <c:v>106.53008091730476</c:v>
                </c:pt>
                <c:pt idx="152">
                  <c:v>107.68487608403795</c:v>
                </c:pt>
                <c:pt idx="153">
                  <c:v>108.34074168148344</c:v>
                </c:pt>
                <c:pt idx="154">
                  <c:v>108.28812729054034</c:v>
                </c:pt>
                <c:pt idx="155">
                  <c:v>108.34799883885488</c:v>
                </c:pt>
                <c:pt idx="156">
                  <c:v>108.14071628143262</c:v>
                </c:pt>
                <c:pt idx="157">
                  <c:v>108.14071628143262</c:v>
                </c:pt>
                <c:pt idx="158">
                  <c:v>108.14071628143262</c:v>
                </c:pt>
                <c:pt idx="159">
                  <c:v>108.32804165608337</c:v>
                </c:pt>
                <c:pt idx="160">
                  <c:v>108.45685619942674</c:v>
                </c:pt>
                <c:pt idx="161">
                  <c:v>108.31897020936904</c:v>
                </c:pt>
                <c:pt idx="162">
                  <c:v>108.38201676403357</c:v>
                </c:pt>
                <c:pt idx="163">
                  <c:v>108.82515693602819</c:v>
                </c:pt>
                <c:pt idx="164">
                  <c:v>108.82515693602819</c:v>
                </c:pt>
                <c:pt idx="165">
                  <c:v>108.82515693602819</c:v>
                </c:pt>
                <c:pt idx="166">
                  <c:v>108.82923908704964</c:v>
                </c:pt>
                <c:pt idx="167">
                  <c:v>108.71766029246348</c:v>
                </c:pt>
                <c:pt idx="168">
                  <c:v>108.84057839544255</c:v>
                </c:pt>
                <c:pt idx="169">
                  <c:v>108.60517435320588</c:v>
                </c:pt>
                <c:pt idx="170">
                  <c:v>108.44460974636239</c:v>
                </c:pt>
                <c:pt idx="171">
                  <c:v>108.44460974636239</c:v>
                </c:pt>
                <c:pt idx="172">
                  <c:v>108.44460974636239</c:v>
                </c:pt>
                <c:pt idx="173">
                  <c:v>108.96258935375018</c:v>
                </c:pt>
                <c:pt idx="174">
                  <c:v>108.88774991835702</c:v>
                </c:pt>
                <c:pt idx="175">
                  <c:v>106.90836024529196</c:v>
                </c:pt>
                <c:pt idx="176">
                  <c:v>107.30251460502924</c:v>
                </c:pt>
                <c:pt idx="177">
                  <c:v>108.02868391451072</c:v>
                </c:pt>
                <c:pt idx="178">
                  <c:v>108.02868391451072</c:v>
                </c:pt>
                <c:pt idx="179">
                  <c:v>108.02868391451072</c:v>
                </c:pt>
                <c:pt idx="180">
                  <c:v>108.58612431510581</c:v>
                </c:pt>
                <c:pt idx="181">
                  <c:v>108.78569614282091</c:v>
                </c:pt>
                <c:pt idx="182">
                  <c:v>109.05647882724341</c:v>
                </c:pt>
                <c:pt idx="183">
                  <c:v>109.54089408178822</c:v>
                </c:pt>
                <c:pt idx="184">
                  <c:v>109.57491200696693</c:v>
                </c:pt>
                <c:pt idx="185">
                  <c:v>109.57491200696693</c:v>
                </c:pt>
                <c:pt idx="186">
                  <c:v>109.57491200696693</c:v>
                </c:pt>
                <c:pt idx="187">
                  <c:v>109.57491200696693</c:v>
                </c:pt>
                <c:pt idx="188">
                  <c:v>109.44292245727354</c:v>
                </c:pt>
                <c:pt idx="189">
                  <c:v>109.39257592800907</c:v>
                </c:pt>
                <c:pt idx="190">
                  <c:v>110.22079901302666</c:v>
                </c:pt>
                <c:pt idx="191">
                  <c:v>110.62946768750687</c:v>
                </c:pt>
                <c:pt idx="192">
                  <c:v>110.62946768750687</c:v>
                </c:pt>
                <c:pt idx="193">
                  <c:v>110.62946768750687</c:v>
                </c:pt>
                <c:pt idx="194">
                  <c:v>110.49475670379918</c:v>
                </c:pt>
                <c:pt idx="195">
                  <c:v>110.18768823251938</c:v>
                </c:pt>
                <c:pt idx="196">
                  <c:v>110.36049929242722</c:v>
                </c:pt>
                <c:pt idx="197">
                  <c:v>110.38998149424877</c:v>
                </c:pt>
                <c:pt idx="198">
                  <c:v>110.29835988243411</c:v>
                </c:pt>
                <c:pt idx="199">
                  <c:v>110.29835988243411</c:v>
                </c:pt>
                <c:pt idx="200">
                  <c:v>110.29835988243411</c:v>
                </c:pt>
                <c:pt idx="201">
                  <c:v>110.19040966653367</c:v>
                </c:pt>
                <c:pt idx="202">
                  <c:v>110.6875249464785</c:v>
                </c:pt>
                <c:pt idx="203">
                  <c:v>110.5773068688995</c:v>
                </c:pt>
                <c:pt idx="204">
                  <c:v>110.32965637359851</c:v>
                </c:pt>
                <c:pt idx="205">
                  <c:v>110.36095286476292</c:v>
                </c:pt>
                <c:pt idx="206">
                  <c:v>110.36095286476292</c:v>
                </c:pt>
                <c:pt idx="207">
                  <c:v>110.36095286476292</c:v>
                </c:pt>
                <c:pt idx="208">
                  <c:v>111.28215827860232</c:v>
                </c:pt>
                <c:pt idx="209">
                  <c:v>110.53693893102079</c:v>
                </c:pt>
                <c:pt idx="210">
                  <c:v>110.4725316593491</c:v>
                </c:pt>
                <c:pt idx="211">
                  <c:v>110.42218513008461</c:v>
                </c:pt>
                <c:pt idx="212">
                  <c:v>110.59454261765674</c:v>
                </c:pt>
                <c:pt idx="213">
                  <c:v>110.59454261765674</c:v>
                </c:pt>
                <c:pt idx="214">
                  <c:v>110.59454261765674</c:v>
                </c:pt>
                <c:pt idx="215">
                  <c:v>110.62946768750689</c:v>
                </c:pt>
                <c:pt idx="216">
                  <c:v>109.73638375848188</c:v>
                </c:pt>
                <c:pt idx="217">
                  <c:v>110.70294640589289</c:v>
                </c:pt>
                <c:pt idx="218">
                  <c:v>109.75089807322479</c:v>
                </c:pt>
                <c:pt idx="219">
                  <c:v>109.91917340977547</c:v>
                </c:pt>
                <c:pt idx="220">
                  <c:v>109.91917340977547</c:v>
                </c:pt>
                <c:pt idx="221">
                  <c:v>109.91917340977547</c:v>
                </c:pt>
                <c:pt idx="222">
                  <c:v>110.1731739177765</c:v>
                </c:pt>
                <c:pt idx="223">
                  <c:v>110.1731739177765</c:v>
                </c:pt>
                <c:pt idx="224">
                  <c:v>110.33328495228426</c:v>
                </c:pt>
                <c:pt idx="225">
                  <c:v>109.29959359918726</c:v>
                </c:pt>
                <c:pt idx="226">
                  <c:v>109.99945571319721</c:v>
                </c:pt>
                <c:pt idx="227">
                  <c:v>109.99945571319721</c:v>
                </c:pt>
                <c:pt idx="228">
                  <c:v>109.99945571319721</c:v>
                </c:pt>
                <c:pt idx="229">
                  <c:v>110.10150948873331</c:v>
                </c:pt>
                <c:pt idx="230">
                  <c:v>110.01533074494728</c:v>
                </c:pt>
                <c:pt idx="231">
                  <c:v>110.81906092383619</c:v>
                </c:pt>
                <c:pt idx="232">
                  <c:v>111.02679705359417</c:v>
                </c:pt>
                <c:pt idx="233">
                  <c:v>111.54568380565338</c:v>
                </c:pt>
                <c:pt idx="234">
                  <c:v>111.54568380565338</c:v>
                </c:pt>
                <c:pt idx="235">
                  <c:v>111.54568380565338</c:v>
                </c:pt>
                <c:pt idx="236">
                  <c:v>111.53978736528907</c:v>
                </c:pt>
                <c:pt idx="237">
                  <c:v>111.60646249863935</c:v>
                </c:pt>
                <c:pt idx="238">
                  <c:v>112.20608512645603</c:v>
                </c:pt>
                <c:pt idx="239">
                  <c:v>112.18884937769882</c:v>
                </c:pt>
                <c:pt idx="240">
                  <c:v>112.14757429514866</c:v>
                </c:pt>
                <c:pt idx="241">
                  <c:v>112.14757429514866</c:v>
                </c:pt>
                <c:pt idx="242">
                  <c:v>112.14757429514866</c:v>
                </c:pt>
                <c:pt idx="243">
                  <c:v>112.02828477085532</c:v>
                </c:pt>
                <c:pt idx="244">
                  <c:v>112.35576399724236</c:v>
                </c:pt>
                <c:pt idx="245">
                  <c:v>112.38751406074249</c:v>
                </c:pt>
                <c:pt idx="246">
                  <c:v>112.27820312783491</c:v>
                </c:pt>
                <c:pt idx="247">
                  <c:v>112.12761711237715</c:v>
                </c:pt>
                <c:pt idx="248">
                  <c:v>112.12761711237715</c:v>
                </c:pt>
                <c:pt idx="249">
                  <c:v>112.12761711237715</c:v>
                </c:pt>
                <c:pt idx="250">
                  <c:v>112.04597409194827</c:v>
                </c:pt>
                <c:pt idx="251">
                  <c:v>112.3203853550565</c:v>
                </c:pt>
                <c:pt idx="252">
                  <c:v>112.37572118001388</c:v>
                </c:pt>
                <c:pt idx="253">
                  <c:v>112.13033854639146</c:v>
                </c:pt>
                <c:pt idx="254">
                  <c:v>112.34215682717087</c:v>
                </c:pt>
                <c:pt idx="255">
                  <c:v>112.34215682717087</c:v>
                </c:pt>
                <c:pt idx="256">
                  <c:v>112.34215682717087</c:v>
                </c:pt>
                <c:pt idx="257">
                  <c:v>112.52721434014303</c:v>
                </c:pt>
                <c:pt idx="258">
                  <c:v>112.2555245110491</c:v>
                </c:pt>
                <c:pt idx="259">
                  <c:v>112.21470300083465</c:v>
                </c:pt>
                <c:pt idx="260">
                  <c:v>110.59046046663529</c:v>
                </c:pt>
                <c:pt idx="261">
                  <c:v>110.73152146304301</c:v>
                </c:pt>
                <c:pt idx="262">
                  <c:v>110.73152146304301</c:v>
                </c:pt>
                <c:pt idx="263">
                  <c:v>110.73152146304301</c:v>
                </c:pt>
                <c:pt idx="264">
                  <c:v>111.8436808302189</c:v>
                </c:pt>
                <c:pt idx="265">
                  <c:v>111.78789143292582</c:v>
                </c:pt>
                <c:pt idx="266">
                  <c:v>111.94664175042644</c:v>
                </c:pt>
                <c:pt idx="267">
                  <c:v>110.2185311513481</c:v>
                </c:pt>
                <c:pt idx="268">
                  <c:v>110.01623788961872</c:v>
                </c:pt>
                <c:pt idx="269">
                  <c:v>110.01623788961872</c:v>
                </c:pt>
                <c:pt idx="270">
                  <c:v>110.01623788961872</c:v>
                </c:pt>
                <c:pt idx="271">
                  <c:v>110.14414528829066</c:v>
                </c:pt>
                <c:pt idx="272">
                  <c:v>111.23906890670935</c:v>
                </c:pt>
                <c:pt idx="273">
                  <c:v>110.8548931383578</c:v>
                </c:pt>
                <c:pt idx="274">
                  <c:v>110.62493196414972</c:v>
                </c:pt>
                <c:pt idx="275">
                  <c:v>110.8099894771219</c:v>
                </c:pt>
                <c:pt idx="276">
                  <c:v>110.8099894771219</c:v>
                </c:pt>
                <c:pt idx="277">
                  <c:v>110.8099894771219</c:v>
                </c:pt>
                <c:pt idx="278">
                  <c:v>110.8639645850721</c:v>
                </c:pt>
                <c:pt idx="279">
                  <c:v>110.95740048622963</c:v>
                </c:pt>
                <c:pt idx="280">
                  <c:v>111.46948365325311</c:v>
                </c:pt>
                <c:pt idx="281">
                  <c:v>112.10720635726994</c:v>
                </c:pt>
                <c:pt idx="282">
                  <c:v>112.32945680177085</c:v>
                </c:pt>
                <c:pt idx="283">
                  <c:v>112.32945680177085</c:v>
                </c:pt>
                <c:pt idx="284">
                  <c:v>112.32945680177085</c:v>
                </c:pt>
                <c:pt idx="285">
                  <c:v>112.32945680177085</c:v>
                </c:pt>
                <c:pt idx="286">
                  <c:v>111.48127653398173</c:v>
                </c:pt>
                <c:pt idx="287">
                  <c:v>111.83007366014741</c:v>
                </c:pt>
                <c:pt idx="288">
                  <c:v>111.81011647737589</c:v>
                </c:pt>
                <c:pt idx="289">
                  <c:v>111.64365543016808</c:v>
                </c:pt>
                <c:pt idx="290">
                  <c:v>111.64365543016808</c:v>
                </c:pt>
                <c:pt idx="291">
                  <c:v>111.64365543016808</c:v>
                </c:pt>
                <c:pt idx="292">
                  <c:v>112.85378642185864</c:v>
                </c:pt>
                <c:pt idx="293">
                  <c:v>113.233426466853</c:v>
                </c:pt>
                <c:pt idx="294">
                  <c:v>113.31915163830332</c:v>
                </c:pt>
                <c:pt idx="295">
                  <c:v>113.19441924598139</c:v>
                </c:pt>
                <c:pt idx="296">
                  <c:v>113.40351609274653</c:v>
                </c:pt>
                <c:pt idx="297">
                  <c:v>113.40351609274653</c:v>
                </c:pt>
                <c:pt idx="298">
                  <c:v>113.40351609274653</c:v>
                </c:pt>
                <c:pt idx="299">
                  <c:v>113.56861642294717</c:v>
                </c:pt>
                <c:pt idx="300">
                  <c:v>113.69470953227626</c:v>
                </c:pt>
                <c:pt idx="301">
                  <c:v>113.7668275336551</c:v>
                </c:pt>
                <c:pt idx="302">
                  <c:v>113.42029826916801</c:v>
                </c:pt>
                <c:pt idx="303">
                  <c:v>113.493776987554</c:v>
                </c:pt>
                <c:pt idx="304">
                  <c:v>113.493776987554</c:v>
                </c:pt>
                <c:pt idx="305">
                  <c:v>113.493776987554</c:v>
                </c:pt>
                <c:pt idx="306">
                  <c:v>113.24159076889585</c:v>
                </c:pt>
                <c:pt idx="307">
                  <c:v>113.24975507093876</c:v>
                </c:pt>
                <c:pt idx="308">
                  <c:v>113.71239885336917</c:v>
                </c:pt>
                <c:pt idx="309">
                  <c:v>113.84937769875543</c:v>
                </c:pt>
                <c:pt idx="310">
                  <c:v>114.27119997097142</c:v>
                </c:pt>
                <c:pt idx="311">
                  <c:v>114.27119997097142</c:v>
                </c:pt>
                <c:pt idx="312">
                  <c:v>114.27119997097142</c:v>
                </c:pt>
                <c:pt idx="313">
                  <c:v>114.71388657063032</c:v>
                </c:pt>
                <c:pt idx="314">
                  <c:v>114.9615370659313</c:v>
                </c:pt>
                <c:pt idx="315">
                  <c:v>115.10486592401757</c:v>
                </c:pt>
                <c:pt idx="316">
                  <c:v>115.75483508109875</c:v>
                </c:pt>
                <c:pt idx="317">
                  <c:v>115.63055626111253</c:v>
                </c:pt>
                <c:pt idx="318">
                  <c:v>115.63055626111253</c:v>
                </c:pt>
                <c:pt idx="319">
                  <c:v>115.63055626111253</c:v>
                </c:pt>
                <c:pt idx="320">
                  <c:v>115.42191298668314</c:v>
                </c:pt>
                <c:pt idx="321">
                  <c:v>115.68997423709133</c:v>
                </c:pt>
                <c:pt idx="322">
                  <c:v>115.89861751152074</c:v>
                </c:pt>
                <c:pt idx="323">
                  <c:v>115.7031278348271</c:v>
                </c:pt>
                <c:pt idx="324">
                  <c:v>115.80472803802752</c:v>
                </c:pt>
                <c:pt idx="325">
                  <c:v>115.80472803802752</c:v>
                </c:pt>
                <c:pt idx="326">
                  <c:v>115.80472803802752</c:v>
                </c:pt>
                <c:pt idx="327">
                  <c:v>116.00747487209262</c:v>
                </c:pt>
                <c:pt idx="328">
                  <c:v>116.08548931383579</c:v>
                </c:pt>
                <c:pt idx="329">
                  <c:v>116.17166805762186</c:v>
                </c:pt>
                <c:pt idx="330">
                  <c:v>116.209768133822</c:v>
                </c:pt>
                <c:pt idx="331">
                  <c:v>116.80440146594582</c:v>
                </c:pt>
                <c:pt idx="332">
                  <c:v>116.80440146594582</c:v>
                </c:pt>
                <c:pt idx="333">
                  <c:v>116.80440146594582</c:v>
                </c:pt>
                <c:pt idx="334">
                  <c:v>116.34039696650825</c:v>
                </c:pt>
                <c:pt idx="335">
                  <c:v>116.52862948583044</c:v>
                </c:pt>
                <c:pt idx="336">
                  <c:v>115.98524982764255</c:v>
                </c:pt>
                <c:pt idx="337">
                  <c:v>116.13266083675028</c:v>
                </c:pt>
                <c:pt idx="338">
                  <c:v>117.07019485467546</c:v>
                </c:pt>
                <c:pt idx="339">
                  <c:v>117.07019485467546</c:v>
                </c:pt>
                <c:pt idx="340">
                  <c:v>117.07019485467546</c:v>
                </c:pt>
                <c:pt idx="341">
                  <c:v>116.69645125004538</c:v>
                </c:pt>
                <c:pt idx="342">
                  <c:v>116.80666932762441</c:v>
                </c:pt>
                <c:pt idx="343">
                  <c:v>116.99263398526799</c:v>
                </c:pt>
                <c:pt idx="344">
                  <c:v>117.01485902971805</c:v>
                </c:pt>
                <c:pt idx="345">
                  <c:v>117.37726332595523</c:v>
                </c:pt>
                <c:pt idx="346">
                  <c:v>117.37726332595523</c:v>
                </c:pt>
                <c:pt idx="347">
                  <c:v>117.37726332595523</c:v>
                </c:pt>
                <c:pt idx="348">
                  <c:v>117.52648862440583</c:v>
                </c:pt>
                <c:pt idx="349">
                  <c:v>117.50426357995573</c:v>
                </c:pt>
                <c:pt idx="350">
                  <c:v>117.67389963351357</c:v>
                </c:pt>
                <c:pt idx="351">
                  <c:v>117.23121303385464</c:v>
                </c:pt>
                <c:pt idx="352">
                  <c:v>117.12598425196853</c:v>
                </c:pt>
                <c:pt idx="353">
                  <c:v>117.12598425196853</c:v>
                </c:pt>
                <c:pt idx="354">
                  <c:v>117.12598425196853</c:v>
                </c:pt>
                <c:pt idx="355">
                  <c:v>117.24119162524042</c:v>
                </c:pt>
                <c:pt idx="356">
                  <c:v>116.97040894081789</c:v>
                </c:pt>
                <c:pt idx="357">
                  <c:v>116.32406836242245</c:v>
                </c:pt>
                <c:pt idx="358">
                  <c:v>117.27747741209768</c:v>
                </c:pt>
                <c:pt idx="359">
                  <c:v>116.96950179614645</c:v>
                </c:pt>
                <c:pt idx="360">
                  <c:v>116.96950179614645</c:v>
                </c:pt>
                <c:pt idx="361">
                  <c:v>116.96950179614645</c:v>
                </c:pt>
                <c:pt idx="362">
                  <c:v>117.11872709459705</c:v>
                </c:pt>
                <c:pt idx="363">
                  <c:v>117.88481076962157</c:v>
                </c:pt>
                <c:pt idx="364">
                  <c:v>117.79636416415691</c:v>
                </c:pt>
                <c:pt idx="365">
                  <c:v>117.79636416415691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61376"/>
        <c:axId val="92267264"/>
      </c:lineChart>
      <c:lineChart>
        <c:grouping val="standard"/>
        <c:varyColors val="0"/>
        <c:ser>
          <c:idx val="0"/>
          <c:order val="1"/>
          <c:tx>
            <c:strRef>
              <c:f>'איור 21 נתונים'!$J$2</c:f>
              <c:strCache>
                <c:ptCount val="1"/>
                <c:pt idx="0">
                  <c:v>Nikkei 225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42697</c:v>
                </c:pt>
                <c:pt idx="1">
                  <c:v>42698</c:v>
                </c:pt>
                <c:pt idx="2">
                  <c:v>42699</c:v>
                </c:pt>
                <c:pt idx="3">
                  <c:v>42700</c:v>
                </c:pt>
                <c:pt idx="4">
                  <c:v>42701</c:v>
                </c:pt>
                <c:pt idx="5">
                  <c:v>42702</c:v>
                </c:pt>
                <c:pt idx="6">
                  <c:v>42703</c:v>
                </c:pt>
                <c:pt idx="7">
                  <c:v>42704</c:v>
                </c:pt>
                <c:pt idx="8">
                  <c:v>42705</c:v>
                </c:pt>
                <c:pt idx="9">
                  <c:v>42706</c:v>
                </c:pt>
                <c:pt idx="10">
                  <c:v>42707</c:v>
                </c:pt>
                <c:pt idx="11">
                  <c:v>42708</c:v>
                </c:pt>
                <c:pt idx="12">
                  <c:v>42709</c:v>
                </c:pt>
                <c:pt idx="13">
                  <c:v>42710</c:v>
                </c:pt>
                <c:pt idx="14">
                  <c:v>42711</c:v>
                </c:pt>
                <c:pt idx="15">
                  <c:v>42712</c:v>
                </c:pt>
                <c:pt idx="16">
                  <c:v>42713</c:v>
                </c:pt>
                <c:pt idx="17">
                  <c:v>42714</c:v>
                </c:pt>
                <c:pt idx="18">
                  <c:v>42715</c:v>
                </c:pt>
                <c:pt idx="19">
                  <c:v>42716</c:v>
                </c:pt>
                <c:pt idx="20">
                  <c:v>42717</c:v>
                </c:pt>
                <c:pt idx="21">
                  <c:v>42718</c:v>
                </c:pt>
                <c:pt idx="22">
                  <c:v>42719</c:v>
                </c:pt>
                <c:pt idx="23">
                  <c:v>42720</c:v>
                </c:pt>
                <c:pt idx="24">
                  <c:v>42721</c:v>
                </c:pt>
                <c:pt idx="25">
                  <c:v>42722</c:v>
                </c:pt>
                <c:pt idx="26">
                  <c:v>42723</c:v>
                </c:pt>
                <c:pt idx="27">
                  <c:v>42724</c:v>
                </c:pt>
                <c:pt idx="28">
                  <c:v>42725</c:v>
                </c:pt>
                <c:pt idx="29">
                  <c:v>42726</c:v>
                </c:pt>
                <c:pt idx="30">
                  <c:v>42727</c:v>
                </c:pt>
                <c:pt idx="31">
                  <c:v>42728</c:v>
                </c:pt>
                <c:pt idx="32">
                  <c:v>42729</c:v>
                </c:pt>
                <c:pt idx="33">
                  <c:v>42730</c:v>
                </c:pt>
                <c:pt idx="34">
                  <c:v>42731</c:v>
                </c:pt>
                <c:pt idx="35">
                  <c:v>42732</c:v>
                </c:pt>
                <c:pt idx="36">
                  <c:v>42733</c:v>
                </c:pt>
                <c:pt idx="37">
                  <c:v>42734</c:v>
                </c:pt>
                <c:pt idx="38">
                  <c:v>42735</c:v>
                </c:pt>
                <c:pt idx="39">
                  <c:v>42736</c:v>
                </c:pt>
                <c:pt idx="40">
                  <c:v>42737</c:v>
                </c:pt>
                <c:pt idx="41">
                  <c:v>42738</c:v>
                </c:pt>
                <c:pt idx="42">
                  <c:v>42739</c:v>
                </c:pt>
                <c:pt idx="43">
                  <c:v>42740</c:v>
                </c:pt>
                <c:pt idx="44">
                  <c:v>42741</c:v>
                </c:pt>
                <c:pt idx="45">
                  <c:v>42742</c:v>
                </c:pt>
                <c:pt idx="46">
                  <c:v>42743</c:v>
                </c:pt>
                <c:pt idx="47">
                  <c:v>42744</c:v>
                </c:pt>
                <c:pt idx="48">
                  <c:v>42745</c:v>
                </c:pt>
                <c:pt idx="49">
                  <c:v>42746</c:v>
                </c:pt>
                <c:pt idx="50">
                  <c:v>42747</c:v>
                </c:pt>
                <c:pt idx="51">
                  <c:v>42748</c:v>
                </c:pt>
                <c:pt idx="52">
                  <c:v>42749</c:v>
                </c:pt>
                <c:pt idx="53">
                  <c:v>42750</c:v>
                </c:pt>
                <c:pt idx="54">
                  <c:v>42751</c:v>
                </c:pt>
                <c:pt idx="55">
                  <c:v>42752</c:v>
                </c:pt>
                <c:pt idx="56">
                  <c:v>42753</c:v>
                </c:pt>
                <c:pt idx="57">
                  <c:v>42754</c:v>
                </c:pt>
                <c:pt idx="58">
                  <c:v>42755</c:v>
                </c:pt>
                <c:pt idx="59">
                  <c:v>42756</c:v>
                </c:pt>
                <c:pt idx="60">
                  <c:v>42757</c:v>
                </c:pt>
                <c:pt idx="61">
                  <c:v>42758</c:v>
                </c:pt>
                <c:pt idx="62">
                  <c:v>42759</c:v>
                </c:pt>
                <c:pt idx="63">
                  <c:v>42760</c:v>
                </c:pt>
                <c:pt idx="64">
                  <c:v>42761</c:v>
                </c:pt>
                <c:pt idx="65">
                  <c:v>42762</c:v>
                </c:pt>
                <c:pt idx="66">
                  <c:v>42763</c:v>
                </c:pt>
                <c:pt idx="67">
                  <c:v>42764</c:v>
                </c:pt>
                <c:pt idx="68">
                  <c:v>42765</c:v>
                </c:pt>
                <c:pt idx="69">
                  <c:v>42766</c:v>
                </c:pt>
                <c:pt idx="70">
                  <c:v>42767</c:v>
                </c:pt>
                <c:pt idx="71">
                  <c:v>42768</c:v>
                </c:pt>
                <c:pt idx="72">
                  <c:v>42769</c:v>
                </c:pt>
                <c:pt idx="73">
                  <c:v>42770</c:v>
                </c:pt>
                <c:pt idx="74">
                  <c:v>42771</c:v>
                </c:pt>
                <c:pt idx="75">
                  <c:v>42772</c:v>
                </c:pt>
                <c:pt idx="76">
                  <c:v>42773</c:v>
                </c:pt>
                <c:pt idx="77">
                  <c:v>42774</c:v>
                </c:pt>
                <c:pt idx="78">
                  <c:v>42775</c:v>
                </c:pt>
                <c:pt idx="79">
                  <c:v>42776</c:v>
                </c:pt>
                <c:pt idx="80">
                  <c:v>42777</c:v>
                </c:pt>
                <c:pt idx="81">
                  <c:v>42778</c:v>
                </c:pt>
                <c:pt idx="82">
                  <c:v>42779</c:v>
                </c:pt>
                <c:pt idx="83">
                  <c:v>42780</c:v>
                </c:pt>
                <c:pt idx="84">
                  <c:v>42781</c:v>
                </c:pt>
                <c:pt idx="85">
                  <c:v>42782</c:v>
                </c:pt>
                <c:pt idx="86">
                  <c:v>42783</c:v>
                </c:pt>
                <c:pt idx="87">
                  <c:v>42784</c:v>
                </c:pt>
                <c:pt idx="88">
                  <c:v>42785</c:v>
                </c:pt>
                <c:pt idx="89">
                  <c:v>42786</c:v>
                </c:pt>
                <c:pt idx="90">
                  <c:v>42787</c:v>
                </c:pt>
                <c:pt idx="91">
                  <c:v>42788</c:v>
                </c:pt>
                <c:pt idx="92">
                  <c:v>42789</c:v>
                </c:pt>
                <c:pt idx="93">
                  <c:v>42790</c:v>
                </c:pt>
                <c:pt idx="94">
                  <c:v>42791</c:v>
                </c:pt>
                <c:pt idx="95">
                  <c:v>42792</c:v>
                </c:pt>
                <c:pt idx="96">
                  <c:v>42793</c:v>
                </c:pt>
                <c:pt idx="97">
                  <c:v>42794</c:v>
                </c:pt>
                <c:pt idx="98">
                  <c:v>42795</c:v>
                </c:pt>
                <c:pt idx="99">
                  <c:v>42796</c:v>
                </c:pt>
                <c:pt idx="100">
                  <c:v>42797</c:v>
                </c:pt>
                <c:pt idx="101">
                  <c:v>42798</c:v>
                </c:pt>
                <c:pt idx="102">
                  <c:v>42799</c:v>
                </c:pt>
                <c:pt idx="103">
                  <c:v>42800</c:v>
                </c:pt>
                <c:pt idx="104">
                  <c:v>42801</c:v>
                </c:pt>
                <c:pt idx="105">
                  <c:v>42802</c:v>
                </c:pt>
                <c:pt idx="106">
                  <c:v>42803</c:v>
                </c:pt>
                <c:pt idx="107">
                  <c:v>42804</c:v>
                </c:pt>
                <c:pt idx="108">
                  <c:v>42805</c:v>
                </c:pt>
                <c:pt idx="109">
                  <c:v>42806</c:v>
                </c:pt>
                <c:pt idx="110">
                  <c:v>42807</c:v>
                </c:pt>
                <c:pt idx="111">
                  <c:v>42808</c:v>
                </c:pt>
                <c:pt idx="112">
                  <c:v>42809</c:v>
                </c:pt>
                <c:pt idx="113">
                  <c:v>42810</c:v>
                </c:pt>
                <c:pt idx="114">
                  <c:v>42811</c:v>
                </c:pt>
                <c:pt idx="115">
                  <c:v>42812</c:v>
                </c:pt>
                <c:pt idx="116">
                  <c:v>42813</c:v>
                </c:pt>
                <c:pt idx="117">
                  <c:v>42814</c:v>
                </c:pt>
                <c:pt idx="118">
                  <c:v>42815</c:v>
                </c:pt>
                <c:pt idx="119">
                  <c:v>42816</c:v>
                </c:pt>
                <c:pt idx="120">
                  <c:v>42817</c:v>
                </c:pt>
                <c:pt idx="121">
                  <c:v>42818</c:v>
                </c:pt>
                <c:pt idx="122">
                  <c:v>42819</c:v>
                </c:pt>
                <c:pt idx="123">
                  <c:v>42820</c:v>
                </c:pt>
                <c:pt idx="124">
                  <c:v>42821</c:v>
                </c:pt>
                <c:pt idx="125">
                  <c:v>42822</c:v>
                </c:pt>
                <c:pt idx="126">
                  <c:v>42823</c:v>
                </c:pt>
                <c:pt idx="127">
                  <c:v>42824</c:v>
                </c:pt>
                <c:pt idx="128">
                  <c:v>42825</c:v>
                </c:pt>
                <c:pt idx="129">
                  <c:v>42826</c:v>
                </c:pt>
                <c:pt idx="130">
                  <c:v>42827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42833</c:v>
                </c:pt>
                <c:pt idx="137">
                  <c:v>42834</c:v>
                </c:pt>
                <c:pt idx="138">
                  <c:v>42835</c:v>
                </c:pt>
                <c:pt idx="139">
                  <c:v>42836</c:v>
                </c:pt>
                <c:pt idx="140">
                  <c:v>42837</c:v>
                </c:pt>
                <c:pt idx="141">
                  <c:v>42838</c:v>
                </c:pt>
                <c:pt idx="142">
                  <c:v>42839</c:v>
                </c:pt>
                <c:pt idx="143">
                  <c:v>42840</c:v>
                </c:pt>
                <c:pt idx="144">
                  <c:v>42841</c:v>
                </c:pt>
                <c:pt idx="145">
                  <c:v>42842</c:v>
                </c:pt>
                <c:pt idx="146">
                  <c:v>42843</c:v>
                </c:pt>
                <c:pt idx="147">
                  <c:v>42844</c:v>
                </c:pt>
                <c:pt idx="148">
                  <c:v>42845</c:v>
                </c:pt>
                <c:pt idx="149">
                  <c:v>42846</c:v>
                </c:pt>
                <c:pt idx="150">
                  <c:v>42847</c:v>
                </c:pt>
                <c:pt idx="151">
                  <c:v>42848</c:v>
                </c:pt>
                <c:pt idx="152">
                  <c:v>42849</c:v>
                </c:pt>
                <c:pt idx="153">
                  <c:v>42850</c:v>
                </c:pt>
                <c:pt idx="154">
                  <c:v>42851</c:v>
                </c:pt>
                <c:pt idx="155">
                  <c:v>42852</c:v>
                </c:pt>
                <c:pt idx="156">
                  <c:v>42853</c:v>
                </c:pt>
                <c:pt idx="157">
                  <c:v>42854</c:v>
                </c:pt>
                <c:pt idx="158">
                  <c:v>42855</c:v>
                </c:pt>
                <c:pt idx="159">
                  <c:v>42856</c:v>
                </c:pt>
                <c:pt idx="160">
                  <c:v>42857</c:v>
                </c:pt>
                <c:pt idx="161">
                  <c:v>42858</c:v>
                </c:pt>
                <c:pt idx="162">
                  <c:v>42859</c:v>
                </c:pt>
                <c:pt idx="163">
                  <c:v>42860</c:v>
                </c:pt>
                <c:pt idx="164">
                  <c:v>42861</c:v>
                </c:pt>
                <c:pt idx="165">
                  <c:v>42862</c:v>
                </c:pt>
                <c:pt idx="166">
                  <c:v>42863</c:v>
                </c:pt>
                <c:pt idx="167">
                  <c:v>42864</c:v>
                </c:pt>
                <c:pt idx="168">
                  <c:v>42865</c:v>
                </c:pt>
                <c:pt idx="169">
                  <c:v>42866</c:v>
                </c:pt>
                <c:pt idx="170">
                  <c:v>42867</c:v>
                </c:pt>
                <c:pt idx="171">
                  <c:v>42868</c:v>
                </c:pt>
                <c:pt idx="172">
                  <c:v>42869</c:v>
                </c:pt>
                <c:pt idx="173">
                  <c:v>42870</c:v>
                </c:pt>
                <c:pt idx="174">
                  <c:v>42871</c:v>
                </c:pt>
                <c:pt idx="175">
                  <c:v>42872</c:v>
                </c:pt>
                <c:pt idx="176">
                  <c:v>42873</c:v>
                </c:pt>
                <c:pt idx="177">
                  <c:v>42874</c:v>
                </c:pt>
                <c:pt idx="178">
                  <c:v>42875</c:v>
                </c:pt>
                <c:pt idx="179">
                  <c:v>42876</c:v>
                </c:pt>
                <c:pt idx="180">
                  <c:v>42877</c:v>
                </c:pt>
                <c:pt idx="181">
                  <c:v>42878</c:v>
                </c:pt>
                <c:pt idx="182">
                  <c:v>42879</c:v>
                </c:pt>
                <c:pt idx="183">
                  <c:v>42880</c:v>
                </c:pt>
                <c:pt idx="184">
                  <c:v>42881</c:v>
                </c:pt>
                <c:pt idx="185">
                  <c:v>42882</c:v>
                </c:pt>
                <c:pt idx="186">
                  <c:v>42883</c:v>
                </c:pt>
                <c:pt idx="187">
                  <c:v>42884</c:v>
                </c:pt>
                <c:pt idx="188">
                  <c:v>42885</c:v>
                </c:pt>
                <c:pt idx="189">
                  <c:v>42886</c:v>
                </c:pt>
                <c:pt idx="190">
                  <c:v>42887</c:v>
                </c:pt>
                <c:pt idx="191">
                  <c:v>42888</c:v>
                </c:pt>
                <c:pt idx="192">
                  <c:v>42889</c:v>
                </c:pt>
                <c:pt idx="193">
                  <c:v>42890</c:v>
                </c:pt>
                <c:pt idx="194">
                  <c:v>42891</c:v>
                </c:pt>
                <c:pt idx="195">
                  <c:v>42892</c:v>
                </c:pt>
                <c:pt idx="196">
                  <c:v>42893</c:v>
                </c:pt>
                <c:pt idx="197">
                  <c:v>42894</c:v>
                </c:pt>
                <c:pt idx="198">
                  <c:v>42895</c:v>
                </c:pt>
                <c:pt idx="199">
                  <c:v>42896</c:v>
                </c:pt>
                <c:pt idx="200">
                  <c:v>42897</c:v>
                </c:pt>
                <c:pt idx="201">
                  <c:v>42898</c:v>
                </c:pt>
                <c:pt idx="202">
                  <c:v>42899</c:v>
                </c:pt>
                <c:pt idx="203">
                  <c:v>42900</c:v>
                </c:pt>
                <c:pt idx="204">
                  <c:v>42901</c:v>
                </c:pt>
                <c:pt idx="205">
                  <c:v>42902</c:v>
                </c:pt>
                <c:pt idx="206">
                  <c:v>42903</c:v>
                </c:pt>
                <c:pt idx="207">
                  <c:v>42904</c:v>
                </c:pt>
                <c:pt idx="208">
                  <c:v>42905</c:v>
                </c:pt>
                <c:pt idx="209">
                  <c:v>42906</c:v>
                </c:pt>
                <c:pt idx="210">
                  <c:v>42907</c:v>
                </c:pt>
                <c:pt idx="211">
                  <c:v>42908</c:v>
                </c:pt>
                <c:pt idx="212">
                  <c:v>42909</c:v>
                </c:pt>
                <c:pt idx="213">
                  <c:v>42910</c:v>
                </c:pt>
                <c:pt idx="214">
                  <c:v>42911</c:v>
                </c:pt>
                <c:pt idx="215">
                  <c:v>42912</c:v>
                </c:pt>
                <c:pt idx="216">
                  <c:v>42913</c:v>
                </c:pt>
                <c:pt idx="217">
                  <c:v>42914</c:v>
                </c:pt>
                <c:pt idx="218">
                  <c:v>42915</c:v>
                </c:pt>
                <c:pt idx="219">
                  <c:v>42916</c:v>
                </c:pt>
                <c:pt idx="220">
                  <c:v>42917</c:v>
                </c:pt>
                <c:pt idx="221">
                  <c:v>42918</c:v>
                </c:pt>
                <c:pt idx="222">
                  <c:v>42919</c:v>
                </c:pt>
                <c:pt idx="223">
                  <c:v>42920</c:v>
                </c:pt>
                <c:pt idx="224">
                  <c:v>42921</c:v>
                </c:pt>
                <c:pt idx="225">
                  <c:v>42922</c:v>
                </c:pt>
                <c:pt idx="226">
                  <c:v>42923</c:v>
                </c:pt>
                <c:pt idx="227">
                  <c:v>42924</c:v>
                </c:pt>
                <c:pt idx="228">
                  <c:v>42925</c:v>
                </c:pt>
                <c:pt idx="229">
                  <c:v>42926</c:v>
                </c:pt>
                <c:pt idx="230">
                  <c:v>42927</c:v>
                </c:pt>
                <c:pt idx="231">
                  <c:v>42928</c:v>
                </c:pt>
                <c:pt idx="232">
                  <c:v>42929</c:v>
                </c:pt>
                <c:pt idx="233">
                  <c:v>42930</c:v>
                </c:pt>
                <c:pt idx="234">
                  <c:v>42931</c:v>
                </c:pt>
                <c:pt idx="235">
                  <c:v>42932</c:v>
                </c:pt>
                <c:pt idx="236">
                  <c:v>42933</c:v>
                </c:pt>
                <c:pt idx="237">
                  <c:v>42934</c:v>
                </c:pt>
                <c:pt idx="238">
                  <c:v>42935</c:v>
                </c:pt>
                <c:pt idx="239">
                  <c:v>42936</c:v>
                </c:pt>
                <c:pt idx="240">
                  <c:v>42937</c:v>
                </c:pt>
                <c:pt idx="241">
                  <c:v>42938</c:v>
                </c:pt>
                <c:pt idx="242">
                  <c:v>42939</c:v>
                </c:pt>
                <c:pt idx="243">
                  <c:v>42940</c:v>
                </c:pt>
                <c:pt idx="244">
                  <c:v>42941</c:v>
                </c:pt>
                <c:pt idx="245">
                  <c:v>42942</c:v>
                </c:pt>
                <c:pt idx="246">
                  <c:v>42943</c:v>
                </c:pt>
                <c:pt idx="247">
                  <c:v>42944</c:v>
                </c:pt>
                <c:pt idx="248">
                  <c:v>42945</c:v>
                </c:pt>
                <c:pt idx="249">
                  <c:v>42946</c:v>
                </c:pt>
                <c:pt idx="250">
                  <c:v>42947</c:v>
                </c:pt>
                <c:pt idx="251">
                  <c:v>42948</c:v>
                </c:pt>
                <c:pt idx="252">
                  <c:v>42949</c:v>
                </c:pt>
                <c:pt idx="253">
                  <c:v>42950</c:v>
                </c:pt>
                <c:pt idx="254">
                  <c:v>42951</c:v>
                </c:pt>
                <c:pt idx="255">
                  <c:v>42952</c:v>
                </c:pt>
                <c:pt idx="256">
                  <c:v>42953</c:v>
                </c:pt>
                <c:pt idx="257">
                  <c:v>42954</c:v>
                </c:pt>
                <c:pt idx="258">
                  <c:v>42955</c:v>
                </c:pt>
                <c:pt idx="259">
                  <c:v>42956</c:v>
                </c:pt>
                <c:pt idx="260">
                  <c:v>42957</c:v>
                </c:pt>
                <c:pt idx="261">
                  <c:v>42958</c:v>
                </c:pt>
                <c:pt idx="262">
                  <c:v>42959</c:v>
                </c:pt>
                <c:pt idx="263">
                  <c:v>42960</c:v>
                </c:pt>
                <c:pt idx="264">
                  <c:v>42961</c:v>
                </c:pt>
                <c:pt idx="265">
                  <c:v>42962</c:v>
                </c:pt>
                <c:pt idx="266">
                  <c:v>42963</c:v>
                </c:pt>
                <c:pt idx="267">
                  <c:v>42964</c:v>
                </c:pt>
                <c:pt idx="268">
                  <c:v>42965</c:v>
                </c:pt>
                <c:pt idx="269">
                  <c:v>42966</c:v>
                </c:pt>
                <c:pt idx="270">
                  <c:v>42967</c:v>
                </c:pt>
                <c:pt idx="271">
                  <c:v>42968</c:v>
                </c:pt>
                <c:pt idx="272">
                  <c:v>42969</c:v>
                </c:pt>
                <c:pt idx="273">
                  <c:v>42970</c:v>
                </c:pt>
                <c:pt idx="274">
                  <c:v>42971</c:v>
                </c:pt>
                <c:pt idx="275">
                  <c:v>42972</c:v>
                </c:pt>
                <c:pt idx="276">
                  <c:v>42973</c:v>
                </c:pt>
                <c:pt idx="277">
                  <c:v>42974</c:v>
                </c:pt>
                <c:pt idx="278">
                  <c:v>42975</c:v>
                </c:pt>
                <c:pt idx="279">
                  <c:v>42976</c:v>
                </c:pt>
                <c:pt idx="280">
                  <c:v>42977</c:v>
                </c:pt>
                <c:pt idx="281">
                  <c:v>42978</c:v>
                </c:pt>
                <c:pt idx="282">
                  <c:v>42979</c:v>
                </c:pt>
                <c:pt idx="283">
                  <c:v>42980</c:v>
                </c:pt>
                <c:pt idx="284">
                  <c:v>42981</c:v>
                </c:pt>
                <c:pt idx="285">
                  <c:v>42982</c:v>
                </c:pt>
                <c:pt idx="286">
                  <c:v>42983</c:v>
                </c:pt>
                <c:pt idx="287">
                  <c:v>42984</c:v>
                </c:pt>
                <c:pt idx="288">
                  <c:v>42985</c:v>
                </c:pt>
                <c:pt idx="289">
                  <c:v>42986</c:v>
                </c:pt>
                <c:pt idx="290">
                  <c:v>42987</c:v>
                </c:pt>
                <c:pt idx="291">
                  <c:v>42988</c:v>
                </c:pt>
                <c:pt idx="292">
                  <c:v>42989</c:v>
                </c:pt>
                <c:pt idx="293">
                  <c:v>42990</c:v>
                </c:pt>
                <c:pt idx="294">
                  <c:v>42991</c:v>
                </c:pt>
                <c:pt idx="295">
                  <c:v>42992</c:v>
                </c:pt>
                <c:pt idx="296">
                  <c:v>42993</c:v>
                </c:pt>
                <c:pt idx="297">
                  <c:v>42994</c:v>
                </c:pt>
                <c:pt idx="298">
                  <c:v>42995</c:v>
                </c:pt>
                <c:pt idx="299">
                  <c:v>42996</c:v>
                </c:pt>
                <c:pt idx="300">
                  <c:v>42997</c:v>
                </c:pt>
                <c:pt idx="301">
                  <c:v>42998</c:v>
                </c:pt>
                <c:pt idx="302">
                  <c:v>42999</c:v>
                </c:pt>
                <c:pt idx="303">
                  <c:v>43000</c:v>
                </c:pt>
                <c:pt idx="304">
                  <c:v>43001</c:v>
                </c:pt>
                <c:pt idx="305">
                  <c:v>43002</c:v>
                </c:pt>
                <c:pt idx="306">
                  <c:v>43003</c:v>
                </c:pt>
                <c:pt idx="307">
                  <c:v>43004</c:v>
                </c:pt>
                <c:pt idx="308">
                  <c:v>43005</c:v>
                </c:pt>
                <c:pt idx="309">
                  <c:v>43006</c:v>
                </c:pt>
                <c:pt idx="310">
                  <c:v>43007</c:v>
                </c:pt>
                <c:pt idx="311">
                  <c:v>43008</c:v>
                </c:pt>
                <c:pt idx="312">
                  <c:v>43009</c:v>
                </c:pt>
                <c:pt idx="313">
                  <c:v>43010</c:v>
                </c:pt>
                <c:pt idx="314">
                  <c:v>43011</c:v>
                </c:pt>
                <c:pt idx="315">
                  <c:v>43012</c:v>
                </c:pt>
                <c:pt idx="316">
                  <c:v>43013</c:v>
                </c:pt>
                <c:pt idx="317">
                  <c:v>43014</c:v>
                </c:pt>
                <c:pt idx="318">
                  <c:v>43015</c:v>
                </c:pt>
                <c:pt idx="319">
                  <c:v>43016</c:v>
                </c:pt>
                <c:pt idx="320">
                  <c:v>43017</c:v>
                </c:pt>
                <c:pt idx="321">
                  <c:v>43018</c:v>
                </c:pt>
                <c:pt idx="322">
                  <c:v>43019</c:v>
                </c:pt>
                <c:pt idx="323">
                  <c:v>43020</c:v>
                </c:pt>
                <c:pt idx="324">
                  <c:v>43021</c:v>
                </c:pt>
                <c:pt idx="325">
                  <c:v>43022</c:v>
                </c:pt>
                <c:pt idx="326">
                  <c:v>43023</c:v>
                </c:pt>
                <c:pt idx="327">
                  <c:v>43024</c:v>
                </c:pt>
                <c:pt idx="328">
                  <c:v>43025</c:v>
                </c:pt>
                <c:pt idx="329">
                  <c:v>43026</c:v>
                </c:pt>
                <c:pt idx="330">
                  <c:v>43027</c:v>
                </c:pt>
                <c:pt idx="331">
                  <c:v>43028</c:v>
                </c:pt>
                <c:pt idx="332">
                  <c:v>43029</c:v>
                </c:pt>
                <c:pt idx="333">
                  <c:v>43030</c:v>
                </c:pt>
                <c:pt idx="334">
                  <c:v>43031</c:v>
                </c:pt>
                <c:pt idx="335">
                  <c:v>43032</c:v>
                </c:pt>
                <c:pt idx="336">
                  <c:v>43033</c:v>
                </c:pt>
                <c:pt idx="337">
                  <c:v>43034</c:v>
                </c:pt>
                <c:pt idx="338">
                  <c:v>43035</c:v>
                </c:pt>
                <c:pt idx="339">
                  <c:v>43036</c:v>
                </c:pt>
                <c:pt idx="340">
                  <c:v>43037</c:v>
                </c:pt>
                <c:pt idx="341">
                  <c:v>43038</c:v>
                </c:pt>
                <c:pt idx="342">
                  <c:v>43039</c:v>
                </c:pt>
                <c:pt idx="343">
                  <c:v>43040</c:v>
                </c:pt>
                <c:pt idx="344">
                  <c:v>43041</c:v>
                </c:pt>
                <c:pt idx="345">
                  <c:v>43042</c:v>
                </c:pt>
                <c:pt idx="346">
                  <c:v>43043</c:v>
                </c:pt>
                <c:pt idx="347">
                  <c:v>43044</c:v>
                </c:pt>
                <c:pt idx="348">
                  <c:v>43045</c:v>
                </c:pt>
                <c:pt idx="349">
                  <c:v>43046</c:v>
                </c:pt>
                <c:pt idx="350">
                  <c:v>43047</c:v>
                </c:pt>
                <c:pt idx="351">
                  <c:v>43048</c:v>
                </c:pt>
                <c:pt idx="352">
                  <c:v>43049</c:v>
                </c:pt>
                <c:pt idx="353">
                  <c:v>43050</c:v>
                </c:pt>
                <c:pt idx="354">
                  <c:v>43051</c:v>
                </c:pt>
                <c:pt idx="355">
                  <c:v>43052</c:v>
                </c:pt>
                <c:pt idx="356">
                  <c:v>43053</c:v>
                </c:pt>
                <c:pt idx="357">
                  <c:v>43054</c:v>
                </c:pt>
                <c:pt idx="358">
                  <c:v>43055</c:v>
                </c:pt>
                <c:pt idx="359">
                  <c:v>43056</c:v>
                </c:pt>
                <c:pt idx="360">
                  <c:v>43057</c:v>
                </c:pt>
                <c:pt idx="361">
                  <c:v>43058</c:v>
                </c:pt>
                <c:pt idx="362">
                  <c:v>43059</c:v>
                </c:pt>
                <c:pt idx="363">
                  <c:v>43060</c:v>
                </c:pt>
                <c:pt idx="364">
                  <c:v>43061</c:v>
                </c:pt>
                <c:pt idx="365">
                  <c:v>43062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נתונים'!$J$3:$J$3999</c:f>
              <c:numCache>
                <c:formatCode>0.00</c:formatCode>
                <c:ptCount val="3997"/>
                <c:pt idx="0">
                  <c:v>100</c:v>
                </c:pt>
                <c:pt idx="1">
                  <c:v>100.93855950633544</c:v>
                </c:pt>
                <c:pt idx="2">
                  <c:v>101.20178781628967</c:v>
                </c:pt>
                <c:pt idx="3">
                  <c:v>101.20178781628967</c:v>
                </c:pt>
                <c:pt idx="4">
                  <c:v>101.20178781628967</c:v>
                </c:pt>
                <c:pt idx="5">
                  <c:v>101.0678337317637</c:v>
                </c:pt>
                <c:pt idx="6">
                  <c:v>100.793373759975</c:v>
                </c:pt>
                <c:pt idx="7">
                  <c:v>100.80130199185817</c:v>
                </c:pt>
                <c:pt idx="8">
                  <c:v>101.92799183392118</c:v>
                </c:pt>
                <c:pt idx="9">
                  <c:v>101.4487742623166</c:v>
                </c:pt>
                <c:pt idx="10">
                  <c:v>101.4487742623166</c:v>
                </c:pt>
                <c:pt idx="11">
                  <c:v>101.4487742623166</c:v>
                </c:pt>
                <c:pt idx="12">
                  <c:v>100.61691554340877</c:v>
                </c:pt>
                <c:pt idx="13">
                  <c:v>101.08792959730093</c:v>
                </c:pt>
                <c:pt idx="14">
                  <c:v>101.83753291042092</c:v>
                </c:pt>
                <c:pt idx="15">
                  <c:v>103.31735941427989</c:v>
                </c:pt>
                <c:pt idx="16">
                  <c:v>104.58862937387893</c:v>
                </c:pt>
                <c:pt idx="17">
                  <c:v>104.58862937387893</c:v>
                </c:pt>
                <c:pt idx="18">
                  <c:v>104.58862937387893</c:v>
                </c:pt>
                <c:pt idx="19">
                  <c:v>105.46216636733924</c:v>
                </c:pt>
                <c:pt idx="20">
                  <c:v>105.98790724409159</c:v>
                </c:pt>
                <c:pt idx="21">
                  <c:v>106.00491990834087</c:v>
                </c:pt>
                <c:pt idx="22">
                  <c:v>106.11602526903688</c:v>
                </c:pt>
                <c:pt idx="23">
                  <c:v>106.81723333337007</c:v>
                </c:pt>
                <c:pt idx="24">
                  <c:v>106.81723333337007</c:v>
                </c:pt>
                <c:pt idx="25">
                  <c:v>106.81723333337007</c:v>
                </c:pt>
                <c:pt idx="26">
                  <c:v>106.76465373997823</c:v>
                </c:pt>
                <c:pt idx="27">
                  <c:v>107.33135714812691</c:v>
                </c:pt>
                <c:pt idx="28">
                  <c:v>107.05585109018698</c:v>
                </c:pt>
                <c:pt idx="29">
                  <c:v>106.96324493721833</c:v>
                </c:pt>
                <c:pt idx="30">
                  <c:v>106.96324493721833</c:v>
                </c:pt>
                <c:pt idx="31">
                  <c:v>106.96324493721833</c:v>
                </c:pt>
                <c:pt idx="32">
                  <c:v>106.96324493721833</c:v>
                </c:pt>
                <c:pt idx="33">
                  <c:v>106.79240255156932</c:v>
                </c:pt>
                <c:pt idx="34">
                  <c:v>106.82774925204845</c:v>
                </c:pt>
                <c:pt idx="35">
                  <c:v>106.82037159182384</c:v>
                </c:pt>
                <c:pt idx="36">
                  <c:v>105.40771483030835</c:v>
                </c:pt>
                <c:pt idx="37">
                  <c:v>105.23830393097157</c:v>
                </c:pt>
                <c:pt idx="38">
                  <c:v>105.23830393097157</c:v>
                </c:pt>
                <c:pt idx="39">
                  <c:v>105.23830393097157</c:v>
                </c:pt>
                <c:pt idx="40">
                  <c:v>105.23830393097157</c:v>
                </c:pt>
                <c:pt idx="41">
                  <c:v>105.23830393097157</c:v>
                </c:pt>
                <c:pt idx="42">
                  <c:v>107.87989169154338</c:v>
                </c:pt>
                <c:pt idx="43">
                  <c:v>107.47538669400443</c:v>
                </c:pt>
                <c:pt idx="44">
                  <c:v>107.11002734138863</c:v>
                </c:pt>
                <c:pt idx="45">
                  <c:v>107.11002734138863</c:v>
                </c:pt>
                <c:pt idx="46">
                  <c:v>107.11002734138863</c:v>
                </c:pt>
                <c:pt idx="47">
                  <c:v>107.11002734138863</c:v>
                </c:pt>
                <c:pt idx="48">
                  <c:v>106.26825833262681</c:v>
                </c:pt>
                <c:pt idx="49">
                  <c:v>106.61638479232991</c:v>
                </c:pt>
                <c:pt idx="50">
                  <c:v>105.35023514915542</c:v>
                </c:pt>
                <c:pt idx="51">
                  <c:v>106.19029738577569</c:v>
                </c:pt>
                <c:pt idx="52">
                  <c:v>106.19029738577569</c:v>
                </c:pt>
                <c:pt idx="53">
                  <c:v>106.19029738577569</c:v>
                </c:pt>
                <c:pt idx="54">
                  <c:v>105.13297957269039</c:v>
                </c:pt>
                <c:pt idx="55">
                  <c:v>103.5819641533805</c:v>
                </c:pt>
                <c:pt idx="56">
                  <c:v>104.0270462821548</c:v>
                </c:pt>
                <c:pt idx="57">
                  <c:v>105.00640314838901</c:v>
                </c:pt>
                <c:pt idx="58">
                  <c:v>105.36790849939496</c:v>
                </c:pt>
                <c:pt idx="59">
                  <c:v>105.36790849939496</c:v>
                </c:pt>
                <c:pt idx="60">
                  <c:v>105.36790849939496</c:v>
                </c:pt>
                <c:pt idx="61">
                  <c:v>104.00865718875913</c:v>
                </c:pt>
                <c:pt idx="62">
                  <c:v>103.44134815178606</c:v>
                </c:pt>
                <c:pt idx="63">
                  <c:v>104.92519382875244</c:v>
                </c:pt>
                <c:pt idx="64">
                  <c:v>106.82406042193614</c:v>
                </c:pt>
                <c:pt idx="65">
                  <c:v>107.18198705716149</c:v>
                </c:pt>
                <c:pt idx="66">
                  <c:v>107.18198705716149</c:v>
                </c:pt>
                <c:pt idx="67">
                  <c:v>107.18198705716149</c:v>
                </c:pt>
                <c:pt idx="68">
                  <c:v>106.63939868765742</c:v>
                </c:pt>
                <c:pt idx="69">
                  <c:v>104.83622144873024</c:v>
                </c:pt>
                <c:pt idx="70">
                  <c:v>105.42390163706979</c:v>
                </c:pt>
                <c:pt idx="71">
                  <c:v>104.13831681434836</c:v>
                </c:pt>
                <c:pt idx="72">
                  <c:v>104.15824750838797</c:v>
                </c:pt>
                <c:pt idx="73">
                  <c:v>104.15824750838797</c:v>
                </c:pt>
                <c:pt idx="74">
                  <c:v>104.15824750838797</c:v>
                </c:pt>
                <c:pt idx="75">
                  <c:v>104.48038698580736</c:v>
                </c:pt>
                <c:pt idx="76">
                  <c:v>104.11739509132332</c:v>
                </c:pt>
                <c:pt idx="77">
                  <c:v>104.65045857113441</c:v>
                </c:pt>
                <c:pt idx="78">
                  <c:v>104.10027231274232</c:v>
                </c:pt>
                <c:pt idx="79">
                  <c:v>106.69489631083957</c:v>
                </c:pt>
                <c:pt idx="80">
                  <c:v>106.69489631083957</c:v>
                </c:pt>
                <c:pt idx="81">
                  <c:v>106.69489631083957</c:v>
                </c:pt>
                <c:pt idx="82">
                  <c:v>107.13656489533086</c:v>
                </c:pt>
                <c:pt idx="83">
                  <c:v>105.92437127469455</c:v>
                </c:pt>
                <c:pt idx="84">
                  <c:v>107.02000887521517</c:v>
                </c:pt>
                <c:pt idx="85">
                  <c:v>106.5220168100539</c:v>
                </c:pt>
                <c:pt idx="86">
                  <c:v>105.90036635038162</c:v>
                </c:pt>
                <c:pt idx="87">
                  <c:v>105.90036635038162</c:v>
                </c:pt>
                <c:pt idx="88">
                  <c:v>105.90036635038162</c:v>
                </c:pt>
                <c:pt idx="89">
                  <c:v>105.99099044537947</c:v>
                </c:pt>
                <c:pt idx="90">
                  <c:v>106.70871565946923</c:v>
                </c:pt>
                <c:pt idx="91">
                  <c:v>106.70007168442994</c:v>
                </c:pt>
                <c:pt idx="92">
                  <c:v>106.65376860794564</c:v>
                </c:pt>
                <c:pt idx="93">
                  <c:v>106.16970600574578</c:v>
                </c:pt>
                <c:pt idx="94">
                  <c:v>106.16970600574578</c:v>
                </c:pt>
                <c:pt idx="95">
                  <c:v>106.16970600574578</c:v>
                </c:pt>
                <c:pt idx="96">
                  <c:v>105.20031448653138</c:v>
                </c:pt>
                <c:pt idx="97">
                  <c:v>105.2637403415967</c:v>
                </c:pt>
                <c:pt idx="98">
                  <c:v>106.77533483015418</c:v>
                </c:pt>
                <c:pt idx="99">
                  <c:v>107.71824385259217</c:v>
                </c:pt>
                <c:pt idx="100">
                  <c:v>107.19173217551784</c:v>
                </c:pt>
                <c:pt idx="101">
                  <c:v>107.19173217551784</c:v>
                </c:pt>
                <c:pt idx="102">
                  <c:v>107.19173217551784</c:v>
                </c:pt>
                <c:pt idx="103">
                  <c:v>106.69605251132252</c:v>
                </c:pt>
                <c:pt idx="104">
                  <c:v>106.50340748799482</c:v>
                </c:pt>
                <c:pt idx="105">
                  <c:v>106.00723230930677</c:v>
                </c:pt>
                <c:pt idx="106">
                  <c:v>106.36262631490281</c:v>
                </c:pt>
                <c:pt idx="107">
                  <c:v>107.93742642986216</c:v>
                </c:pt>
                <c:pt idx="108">
                  <c:v>107.93742642986216</c:v>
                </c:pt>
                <c:pt idx="109">
                  <c:v>107.93742642986216</c:v>
                </c:pt>
                <c:pt idx="110">
                  <c:v>108.09786301116452</c:v>
                </c:pt>
                <c:pt idx="111">
                  <c:v>107.9643493839654</c:v>
                </c:pt>
                <c:pt idx="112">
                  <c:v>107.78750576723816</c:v>
                </c:pt>
                <c:pt idx="113">
                  <c:v>107.85775871086952</c:v>
                </c:pt>
                <c:pt idx="114">
                  <c:v>107.48034183893139</c:v>
                </c:pt>
                <c:pt idx="115">
                  <c:v>107.48034183893139</c:v>
                </c:pt>
                <c:pt idx="116">
                  <c:v>107.48034183893139</c:v>
                </c:pt>
                <c:pt idx="117">
                  <c:v>107.48034183893139</c:v>
                </c:pt>
                <c:pt idx="118">
                  <c:v>107.11856120209617</c:v>
                </c:pt>
                <c:pt idx="119">
                  <c:v>104.83644167739368</c:v>
                </c:pt>
                <c:pt idx="120">
                  <c:v>105.07830780699605</c:v>
                </c:pt>
                <c:pt idx="121">
                  <c:v>106.05403090028381</c:v>
                </c:pt>
                <c:pt idx="122">
                  <c:v>106.05403090028381</c:v>
                </c:pt>
                <c:pt idx="123">
                  <c:v>106.05403090028381</c:v>
                </c:pt>
                <c:pt idx="124">
                  <c:v>104.52927774908693</c:v>
                </c:pt>
                <c:pt idx="125">
                  <c:v>105.72555984879105</c:v>
                </c:pt>
                <c:pt idx="126">
                  <c:v>105.80599836810566</c:v>
                </c:pt>
                <c:pt idx="127">
                  <c:v>104.9566865276217</c:v>
                </c:pt>
                <c:pt idx="128">
                  <c:v>104.10902640211337</c:v>
                </c:pt>
                <c:pt idx="129">
                  <c:v>104.10902640211337</c:v>
                </c:pt>
                <c:pt idx="130">
                  <c:v>104.10902640211337</c:v>
                </c:pt>
                <c:pt idx="131">
                  <c:v>104.51628425794509</c:v>
                </c:pt>
                <c:pt idx="132">
                  <c:v>103.56390540297998</c:v>
                </c:pt>
                <c:pt idx="133">
                  <c:v>103.84480706317377</c:v>
                </c:pt>
                <c:pt idx="134">
                  <c:v>102.3901416841107</c:v>
                </c:pt>
                <c:pt idx="135">
                  <c:v>102.76216295379503</c:v>
                </c:pt>
                <c:pt idx="136">
                  <c:v>102.76216295379503</c:v>
                </c:pt>
                <c:pt idx="137">
                  <c:v>102.76216295379503</c:v>
                </c:pt>
                <c:pt idx="138">
                  <c:v>103.495799688817</c:v>
                </c:pt>
                <c:pt idx="139">
                  <c:v>103.22045880237459</c:v>
                </c:pt>
                <c:pt idx="140">
                  <c:v>102.14541258188387</c:v>
                </c:pt>
                <c:pt idx="141">
                  <c:v>101.45295860692167</c:v>
                </c:pt>
                <c:pt idx="142">
                  <c:v>100.95078219715541</c:v>
                </c:pt>
                <c:pt idx="143">
                  <c:v>100.95078219715541</c:v>
                </c:pt>
                <c:pt idx="144">
                  <c:v>100.95078219715541</c:v>
                </c:pt>
                <c:pt idx="145">
                  <c:v>101.05885941372937</c:v>
                </c:pt>
                <c:pt idx="146">
                  <c:v>101.40753644509103</c:v>
                </c:pt>
                <c:pt idx="147">
                  <c:v>101.48246924782009</c:v>
                </c:pt>
                <c:pt idx="148">
                  <c:v>101.47305447245883</c:v>
                </c:pt>
                <c:pt idx="149">
                  <c:v>102.5205721100219</c:v>
                </c:pt>
                <c:pt idx="150">
                  <c:v>102.5205721100219</c:v>
                </c:pt>
                <c:pt idx="151">
                  <c:v>102.5205721100219</c:v>
                </c:pt>
                <c:pt idx="152">
                  <c:v>103.92524558248837</c:v>
                </c:pt>
                <c:pt idx="153">
                  <c:v>105.04538362181461</c:v>
                </c:pt>
                <c:pt idx="154">
                  <c:v>106.20213467643461</c:v>
                </c:pt>
                <c:pt idx="155">
                  <c:v>105.99533996148206</c:v>
                </c:pt>
                <c:pt idx="156">
                  <c:v>105.69180980612175</c:v>
                </c:pt>
                <c:pt idx="157">
                  <c:v>105.69180980612175</c:v>
                </c:pt>
                <c:pt idx="158">
                  <c:v>105.69180980612175</c:v>
                </c:pt>
                <c:pt idx="159">
                  <c:v>106.31825023922343</c:v>
                </c:pt>
                <c:pt idx="160">
                  <c:v>107.06251300725549</c:v>
                </c:pt>
                <c:pt idx="161">
                  <c:v>107.06251300725549</c:v>
                </c:pt>
                <c:pt idx="162">
                  <c:v>107.06251300725549</c:v>
                </c:pt>
                <c:pt idx="163">
                  <c:v>107.06251300725549</c:v>
                </c:pt>
                <c:pt idx="164">
                  <c:v>107.06251300725549</c:v>
                </c:pt>
                <c:pt idx="165">
                  <c:v>107.06251300725549</c:v>
                </c:pt>
                <c:pt idx="166">
                  <c:v>109.54008547074433</c:v>
                </c:pt>
                <c:pt idx="167">
                  <c:v>109.24993420668685</c:v>
                </c:pt>
                <c:pt idx="168">
                  <c:v>109.56425556655479</c:v>
                </c:pt>
                <c:pt idx="169">
                  <c:v>109.9026369079015</c:v>
                </c:pt>
                <c:pt idx="170">
                  <c:v>109.47511801503504</c:v>
                </c:pt>
                <c:pt idx="171">
                  <c:v>109.47511801503504</c:v>
                </c:pt>
                <c:pt idx="172">
                  <c:v>109.47511801503504</c:v>
                </c:pt>
                <c:pt idx="173">
                  <c:v>109.39776269700832</c:v>
                </c:pt>
                <c:pt idx="174">
                  <c:v>109.6728833547873</c:v>
                </c:pt>
                <c:pt idx="175">
                  <c:v>109.09511345630172</c:v>
                </c:pt>
                <c:pt idx="176">
                  <c:v>107.65801131314649</c:v>
                </c:pt>
                <c:pt idx="177">
                  <c:v>107.86117225515257</c:v>
                </c:pt>
                <c:pt idx="178">
                  <c:v>107.86117225515257</c:v>
                </c:pt>
                <c:pt idx="179">
                  <c:v>107.86117225515257</c:v>
                </c:pt>
                <c:pt idx="180">
                  <c:v>108.34303257071822</c:v>
                </c:pt>
                <c:pt idx="181">
                  <c:v>107.98516099265872</c:v>
                </c:pt>
                <c:pt idx="182">
                  <c:v>108.69925243380206</c:v>
                </c:pt>
                <c:pt idx="183">
                  <c:v>109.08547845227706</c:v>
                </c:pt>
                <c:pt idx="184">
                  <c:v>108.39016150469038</c:v>
                </c:pt>
                <c:pt idx="185">
                  <c:v>108.39016150469038</c:v>
                </c:pt>
                <c:pt idx="186">
                  <c:v>108.39016150469038</c:v>
                </c:pt>
                <c:pt idx="187">
                  <c:v>108.36665209487016</c:v>
                </c:pt>
                <c:pt idx="188">
                  <c:v>108.34066511258645</c:v>
                </c:pt>
                <c:pt idx="189">
                  <c:v>108.19046916413318</c:v>
                </c:pt>
                <c:pt idx="190">
                  <c:v>109.34369656013845</c:v>
                </c:pt>
                <c:pt idx="191">
                  <c:v>111.09038514689809</c:v>
                </c:pt>
                <c:pt idx="192">
                  <c:v>111.09038514689809</c:v>
                </c:pt>
                <c:pt idx="193">
                  <c:v>111.09038514689809</c:v>
                </c:pt>
                <c:pt idx="194">
                  <c:v>111.05481821775555</c:v>
                </c:pt>
                <c:pt idx="195">
                  <c:v>110.00366680724603</c:v>
                </c:pt>
                <c:pt idx="196">
                  <c:v>110.02965378952973</c:v>
                </c:pt>
                <c:pt idx="197">
                  <c:v>109.61474298764414</c:v>
                </c:pt>
                <c:pt idx="198">
                  <c:v>110.18733751253934</c:v>
                </c:pt>
                <c:pt idx="199">
                  <c:v>110.18733751253934</c:v>
                </c:pt>
                <c:pt idx="200">
                  <c:v>110.18733751253934</c:v>
                </c:pt>
                <c:pt idx="201">
                  <c:v>109.610999100366</c:v>
                </c:pt>
                <c:pt idx="202">
                  <c:v>109.55687790633023</c:v>
                </c:pt>
                <c:pt idx="203">
                  <c:v>109.4730258427326</c:v>
                </c:pt>
                <c:pt idx="204">
                  <c:v>109.18838029526066</c:v>
                </c:pt>
                <c:pt idx="205">
                  <c:v>109.8019373515522</c:v>
                </c:pt>
                <c:pt idx="206">
                  <c:v>109.8019373515522</c:v>
                </c:pt>
                <c:pt idx="207">
                  <c:v>109.8019373515522</c:v>
                </c:pt>
                <c:pt idx="208">
                  <c:v>110.48734400928493</c:v>
                </c:pt>
                <c:pt idx="209">
                  <c:v>111.38290386908736</c:v>
                </c:pt>
                <c:pt idx="210">
                  <c:v>110.87847011552104</c:v>
                </c:pt>
                <c:pt idx="211">
                  <c:v>110.72276845048222</c:v>
                </c:pt>
                <c:pt idx="212">
                  <c:v>110.84477513001758</c:v>
                </c:pt>
                <c:pt idx="213">
                  <c:v>110.84477513001758</c:v>
                </c:pt>
                <c:pt idx="214">
                  <c:v>110.84477513001758</c:v>
                </c:pt>
                <c:pt idx="215">
                  <c:v>110.95863334900636</c:v>
                </c:pt>
                <c:pt idx="216">
                  <c:v>111.35361345685236</c:v>
                </c:pt>
                <c:pt idx="217">
                  <c:v>110.8323322105343</c:v>
                </c:pt>
                <c:pt idx="218">
                  <c:v>111.32724107440765</c:v>
                </c:pt>
                <c:pt idx="219">
                  <c:v>110.29838781606952</c:v>
                </c:pt>
                <c:pt idx="220">
                  <c:v>110.29838781606952</c:v>
                </c:pt>
                <c:pt idx="221">
                  <c:v>110.29838781606952</c:v>
                </c:pt>
                <c:pt idx="222">
                  <c:v>110.42155069608783</c:v>
                </c:pt>
                <c:pt idx="223">
                  <c:v>110.29244164215714</c:v>
                </c:pt>
                <c:pt idx="224">
                  <c:v>110.56376335549211</c:v>
                </c:pt>
                <c:pt idx="225">
                  <c:v>110.08162775409718</c:v>
                </c:pt>
                <c:pt idx="226">
                  <c:v>109.72392134753524</c:v>
                </c:pt>
                <c:pt idx="227">
                  <c:v>109.72392134753524</c:v>
                </c:pt>
                <c:pt idx="228">
                  <c:v>109.72392134753524</c:v>
                </c:pt>
                <c:pt idx="229">
                  <c:v>110.56018463971149</c:v>
                </c:pt>
                <c:pt idx="230">
                  <c:v>111.19058918875479</c:v>
                </c:pt>
                <c:pt idx="231">
                  <c:v>110.65598410829976</c:v>
                </c:pt>
                <c:pt idx="232">
                  <c:v>110.66385728301708</c:v>
                </c:pt>
                <c:pt idx="233">
                  <c:v>110.76874118397143</c:v>
                </c:pt>
                <c:pt idx="234">
                  <c:v>110.76874118397143</c:v>
                </c:pt>
                <c:pt idx="235">
                  <c:v>110.76874118397143</c:v>
                </c:pt>
                <c:pt idx="236">
                  <c:v>110.76874118397143</c:v>
                </c:pt>
                <c:pt idx="237">
                  <c:v>110.11383619612255</c:v>
                </c:pt>
                <c:pt idx="238">
                  <c:v>110.22918095858942</c:v>
                </c:pt>
                <c:pt idx="239">
                  <c:v>110.91040327171714</c:v>
                </c:pt>
                <c:pt idx="240">
                  <c:v>110.66352694002194</c:v>
                </c:pt>
                <c:pt idx="241">
                  <c:v>110.66352694002194</c:v>
                </c:pt>
                <c:pt idx="242">
                  <c:v>110.66352694002194</c:v>
                </c:pt>
                <c:pt idx="243">
                  <c:v>109.98037762608926</c:v>
                </c:pt>
                <c:pt idx="244">
                  <c:v>109.86767560758346</c:v>
                </c:pt>
                <c:pt idx="245">
                  <c:v>110.39049845454547</c:v>
                </c:pt>
                <c:pt idx="246">
                  <c:v>110.55280697948692</c:v>
                </c:pt>
                <c:pt idx="247">
                  <c:v>109.89322213254034</c:v>
                </c:pt>
                <c:pt idx="248">
                  <c:v>109.89322213254034</c:v>
                </c:pt>
                <c:pt idx="249">
                  <c:v>109.89322213254034</c:v>
                </c:pt>
                <c:pt idx="250">
                  <c:v>109.70239399568584</c:v>
                </c:pt>
                <c:pt idx="251">
                  <c:v>110.03609547793485</c:v>
                </c:pt>
                <c:pt idx="252">
                  <c:v>110.55500926612112</c:v>
                </c:pt>
                <c:pt idx="253">
                  <c:v>110.27542897790786</c:v>
                </c:pt>
                <c:pt idx="254">
                  <c:v>109.851874200983</c:v>
                </c:pt>
                <c:pt idx="255">
                  <c:v>109.851874200983</c:v>
                </c:pt>
                <c:pt idx="256">
                  <c:v>109.851874200983</c:v>
                </c:pt>
                <c:pt idx="257">
                  <c:v>110.42204621058056</c:v>
                </c:pt>
                <c:pt idx="258">
                  <c:v>110.09236390143897</c:v>
                </c:pt>
                <c:pt idx="259">
                  <c:v>108.67574302398191</c:v>
                </c:pt>
                <c:pt idx="260">
                  <c:v>108.62635674620971</c:v>
                </c:pt>
                <c:pt idx="261">
                  <c:v>108.62635674620971</c:v>
                </c:pt>
                <c:pt idx="262">
                  <c:v>108.62635674620971</c:v>
                </c:pt>
                <c:pt idx="263">
                  <c:v>108.62635674620971</c:v>
                </c:pt>
                <c:pt idx="264">
                  <c:v>107.56573550317304</c:v>
                </c:pt>
                <c:pt idx="265">
                  <c:v>108.75612648613065</c:v>
                </c:pt>
                <c:pt idx="266">
                  <c:v>108.62382411658034</c:v>
                </c:pt>
                <c:pt idx="267">
                  <c:v>108.47709676957595</c:v>
                </c:pt>
                <c:pt idx="268">
                  <c:v>107.198559264084</c:v>
                </c:pt>
                <c:pt idx="269">
                  <c:v>107.198559264084</c:v>
                </c:pt>
                <c:pt idx="270">
                  <c:v>107.198559264084</c:v>
                </c:pt>
                <c:pt idx="271">
                  <c:v>106.77307748635418</c:v>
                </c:pt>
                <c:pt idx="272">
                  <c:v>106.7219293792746</c:v>
                </c:pt>
                <c:pt idx="273">
                  <c:v>107.00161978181956</c:v>
                </c:pt>
                <c:pt idx="274">
                  <c:v>106.55637248154768</c:v>
                </c:pt>
                <c:pt idx="275">
                  <c:v>107.10055750886154</c:v>
                </c:pt>
                <c:pt idx="276">
                  <c:v>107.10055750886154</c:v>
                </c:pt>
                <c:pt idx="277">
                  <c:v>107.10055750886154</c:v>
                </c:pt>
                <c:pt idx="278">
                  <c:v>107.08563701691476</c:v>
                </c:pt>
                <c:pt idx="279">
                  <c:v>106.60471267316863</c:v>
                </c:pt>
                <c:pt idx="280">
                  <c:v>107.39748080431922</c:v>
                </c:pt>
                <c:pt idx="281">
                  <c:v>108.16662941131787</c:v>
                </c:pt>
                <c:pt idx="282">
                  <c:v>108.41565297248144</c:v>
                </c:pt>
                <c:pt idx="283">
                  <c:v>108.41565297248144</c:v>
                </c:pt>
                <c:pt idx="284">
                  <c:v>108.41565297248144</c:v>
                </c:pt>
                <c:pt idx="285">
                  <c:v>107.40689557968048</c:v>
                </c:pt>
                <c:pt idx="286">
                  <c:v>106.73277564094809</c:v>
                </c:pt>
                <c:pt idx="287">
                  <c:v>106.57949649120691</c:v>
                </c:pt>
                <c:pt idx="288">
                  <c:v>106.79174186557913</c:v>
                </c:pt>
                <c:pt idx="289">
                  <c:v>106.12169615712003</c:v>
                </c:pt>
                <c:pt idx="290">
                  <c:v>106.12169615712003</c:v>
                </c:pt>
                <c:pt idx="291">
                  <c:v>106.12169615712003</c:v>
                </c:pt>
                <c:pt idx="292">
                  <c:v>107.61347006596959</c:v>
                </c:pt>
                <c:pt idx="293">
                  <c:v>108.88446473973936</c:v>
                </c:pt>
                <c:pt idx="294">
                  <c:v>109.37557465916871</c:v>
                </c:pt>
                <c:pt idx="295">
                  <c:v>109.05415092490541</c:v>
                </c:pt>
                <c:pt idx="296">
                  <c:v>109.61606435962469</c:v>
                </c:pt>
                <c:pt idx="297">
                  <c:v>109.61606435962469</c:v>
                </c:pt>
                <c:pt idx="298">
                  <c:v>109.61606435962469</c:v>
                </c:pt>
                <c:pt idx="299">
                  <c:v>109.61606435962469</c:v>
                </c:pt>
                <c:pt idx="300">
                  <c:v>111.76263314199143</c:v>
                </c:pt>
                <c:pt idx="301">
                  <c:v>111.8236364817591</c:v>
                </c:pt>
                <c:pt idx="302">
                  <c:v>112.02745810975544</c:v>
                </c:pt>
                <c:pt idx="303">
                  <c:v>111.74650139239581</c:v>
                </c:pt>
                <c:pt idx="304">
                  <c:v>111.74650139239581</c:v>
                </c:pt>
                <c:pt idx="305">
                  <c:v>111.74650139239581</c:v>
                </c:pt>
                <c:pt idx="306">
                  <c:v>112.30329451069053</c:v>
                </c:pt>
                <c:pt idx="307">
                  <c:v>111.93226426999161</c:v>
                </c:pt>
                <c:pt idx="308">
                  <c:v>111.58463332478119</c:v>
                </c:pt>
                <c:pt idx="309">
                  <c:v>112.11351245998728</c:v>
                </c:pt>
                <c:pt idx="310">
                  <c:v>112.0759084157081</c:v>
                </c:pt>
                <c:pt idx="311">
                  <c:v>112.0759084157081</c:v>
                </c:pt>
                <c:pt idx="312">
                  <c:v>112.0759084157081</c:v>
                </c:pt>
                <c:pt idx="313">
                  <c:v>112.32091280376422</c:v>
                </c:pt>
                <c:pt idx="314">
                  <c:v>113.49522709429208</c:v>
                </c:pt>
                <c:pt idx="315">
                  <c:v>113.56454406610391</c:v>
                </c:pt>
                <c:pt idx="316">
                  <c:v>113.57500492761643</c:v>
                </c:pt>
                <c:pt idx="317">
                  <c:v>113.91718521340717</c:v>
                </c:pt>
                <c:pt idx="318">
                  <c:v>113.91718521340717</c:v>
                </c:pt>
                <c:pt idx="319">
                  <c:v>113.91718521340717</c:v>
                </c:pt>
                <c:pt idx="320">
                  <c:v>113.91718521340717</c:v>
                </c:pt>
                <c:pt idx="321">
                  <c:v>114.64834437596566</c:v>
                </c:pt>
                <c:pt idx="322">
                  <c:v>114.96635456594593</c:v>
                </c:pt>
                <c:pt idx="323">
                  <c:v>115.37074944915318</c:v>
                </c:pt>
                <c:pt idx="324">
                  <c:v>116.47442539588867</c:v>
                </c:pt>
                <c:pt idx="325">
                  <c:v>116.47442539588867</c:v>
                </c:pt>
                <c:pt idx="326">
                  <c:v>116.47442539588867</c:v>
                </c:pt>
                <c:pt idx="327">
                  <c:v>117.02708922674427</c:v>
                </c:pt>
                <c:pt idx="328">
                  <c:v>117.47062975487462</c:v>
                </c:pt>
                <c:pt idx="329">
                  <c:v>117.61889870252297</c:v>
                </c:pt>
                <c:pt idx="330">
                  <c:v>118.08947229908829</c:v>
                </c:pt>
                <c:pt idx="331">
                  <c:v>118.13968443434831</c:v>
                </c:pt>
                <c:pt idx="332">
                  <c:v>118.13968443434831</c:v>
                </c:pt>
                <c:pt idx="333">
                  <c:v>118.13968443434831</c:v>
                </c:pt>
                <c:pt idx="334">
                  <c:v>119.45560575545603</c:v>
                </c:pt>
                <c:pt idx="335">
                  <c:v>120.05308611931783</c:v>
                </c:pt>
                <c:pt idx="336">
                  <c:v>119.5160034663993</c:v>
                </c:pt>
                <c:pt idx="337">
                  <c:v>119.69306731178997</c:v>
                </c:pt>
                <c:pt idx="338">
                  <c:v>121.17228818682453</c:v>
                </c:pt>
                <c:pt idx="339">
                  <c:v>121.17228818682453</c:v>
                </c:pt>
                <c:pt idx="340">
                  <c:v>121.17228818682453</c:v>
                </c:pt>
                <c:pt idx="341">
                  <c:v>121.19001659422993</c:v>
                </c:pt>
                <c:pt idx="342">
                  <c:v>121.18968625123482</c:v>
                </c:pt>
                <c:pt idx="343">
                  <c:v>123.43860630492657</c:v>
                </c:pt>
                <c:pt idx="344">
                  <c:v>124.09400680726813</c:v>
                </c:pt>
                <c:pt idx="345">
                  <c:v>124.09400680726813</c:v>
                </c:pt>
                <c:pt idx="346">
                  <c:v>124.09400680726813</c:v>
                </c:pt>
                <c:pt idx="347">
                  <c:v>124.09400680726813</c:v>
                </c:pt>
                <c:pt idx="348">
                  <c:v>124.14482457135257</c:v>
                </c:pt>
                <c:pt idx="349">
                  <c:v>126.28792475227043</c:v>
                </c:pt>
                <c:pt idx="350">
                  <c:v>126.15699881186652</c:v>
                </c:pt>
                <c:pt idx="351">
                  <c:v>125.90863593669322</c:v>
                </c:pt>
                <c:pt idx="352">
                  <c:v>124.87747027738915</c:v>
                </c:pt>
                <c:pt idx="353">
                  <c:v>124.87747027738915</c:v>
                </c:pt>
                <c:pt idx="354">
                  <c:v>124.87747027738915</c:v>
                </c:pt>
                <c:pt idx="355">
                  <c:v>123.22338784359816</c:v>
                </c:pt>
                <c:pt idx="356">
                  <c:v>123.21799224134433</c:v>
                </c:pt>
                <c:pt idx="357">
                  <c:v>121.28168677537903</c:v>
                </c:pt>
                <c:pt idx="358">
                  <c:v>123.05893208918835</c:v>
                </c:pt>
                <c:pt idx="359">
                  <c:v>123.31043322281538</c:v>
                </c:pt>
                <c:pt idx="360">
                  <c:v>123.31043322281538</c:v>
                </c:pt>
                <c:pt idx="361">
                  <c:v>123.31043322281538</c:v>
                </c:pt>
                <c:pt idx="362">
                  <c:v>122.56694125510531</c:v>
                </c:pt>
                <c:pt idx="363">
                  <c:v>123.41878572521864</c:v>
                </c:pt>
                <c:pt idx="364">
                  <c:v>124.00608051339721</c:v>
                </c:pt>
                <c:pt idx="365">
                  <c:v>124.00608051339721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21 נתונים'!$K$2</c:f>
              <c:strCache>
                <c:ptCount val="1"/>
                <c:pt idx="0">
                  <c:v>MSCI EM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42697</c:v>
                </c:pt>
                <c:pt idx="1">
                  <c:v>42698</c:v>
                </c:pt>
                <c:pt idx="2">
                  <c:v>42699</c:v>
                </c:pt>
                <c:pt idx="3">
                  <c:v>42700</c:v>
                </c:pt>
                <c:pt idx="4">
                  <c:v>42701</c:v>
                </c:pt>
                <c:pt idx="5">
                  <c:v>42702</c:v>
                </c:pt>
                <c:pt idx="6">
                  <c:v>42703</c:v>
                </c:pt>
                <c:pt idx="7">
                  <c:v>42704</c:v>
                </c:pt>
                <c:pt idx="8">
                  <c:v>42705</c:v>
                </c:pt>
                <c:pt idx="9">
                  <c:v>42706</c:v>
                </c:pt>
                <c:pt idx="10">
                  <c:v>42707</c:v>
                </c:pt>
                <c:pt idx="11">
                  <c:v>42708</c:v>
                </c:pt>
                <c:pt idx="12">
                  <c:v>42709</c:v>
                </c:pt>
                <c:pt idx="13">
                  <c:v>42710</c:v>
                </c:pt>
                <c:pt idx="14">
                  <c:v>42711</c:v>
                </c:pt>
                <c:pt idx="15">
                  <c:v>42712</c:v>
                </c:pt>
                <c:pt idx="16">
                  <c:v>42713</c:v>
                </c:pt>
                <c:pt idx="17">
                  <c:v>42714</c:v>
                </c:pt>
                <c:pt idx="18">
                  <c:v>42715</c:v>
                </c:pt>
                <c:pt idx="19">
                  <c:v>42716</c:v>
                </c:pt>
                <c:pt idx="20">
                  <c:v>42717</c:v>
                </c:pt>
                <c:pt idx="21">
                  <c:v>42718</c:v>
                </c:pt>
                <c:pt idx="22">
                  <c:v>42719</c:v>
                </c:pt>
                <c:pt idx="23">
                  <c:v>42720</c:v>
                </c:pt>
                <c:pt idx="24">
                  <c:v>42721</c:v>
                </c:pt>
                <c:pt idx="25">
                  <c:v>42722</c:v>
                </c:pt>
                <c:pt idx="26">
                  <c:v>42723</c:v>
                </c:pt>
                <c:pt idx="27">
                  <c:v>42724</c:v>
                </c:pt>
                <c:pt idx="28">
                  <c:v>42725</c:v>
                </c:pt>
                <c:pt idx="29">
                  <c:v>42726</c:v>
                </c:pt>
                <c:pt idx="30">
                  <c:v>42727</c:v>
                </c:pt>
                <c:pt idx="31">
                  <c:v>42728</c:v>
                </c:pt>
                <c:pt idx="32">
                  <c:v>42729</c:v>
                </c:pt>
                <c:pt idx="33">
                  <c:v>42730</c:v>
                </c:pt>
                <c:pt idx="34">
                  <c:v>42731</c:v>
                </c:pt>
                <c:pt idx="35">
                  <c:v>42732</c:v>
                </c:pt>
                <c:pt idx="36">
                  <c:v>42733</c:v>
                </c:pt>
                <c:pt idx="37">
                  <c:v>42734</c:v>
                </c:pt>
                <c:pt idx="38">
                  <c:v>42735</c:v>
                </c:pt>
                <c:pt idx="39">
                  <c:v>42736</c:v>
                </c:pt>
                <c:pt idx="40">
                  <c:v>42737</c:v>
                </c:pt>
                <c:pt idx="41">
                  <c:v>42738</c:v>
                </c:pt>
                <c:pt idx="42">
                  <c:v>42739</c:v>
                </c:pt>
                <c:pt idx="43">
                  <c:v>42740</c:v>
                </c:pt>
                <c:pt idx="44">
                  <c:v>42741</c:v>
                </c:pt>
                <c:pt idx="45">
                  <c:v>42742</c:v>
                </c:pt>
                <c:pt idx="46">
                  <c:v>42743</c:v>
                </c:pt>
                <c:pt idx="47">
                  <c:v>42744</c:v>
                </c:pt>
                <c:pt idx="48">
                  <c:v>42745</c:v>
                </c:pt>
                <c:pt idx="49">
                  <c:v>42746</c:v>
                </c:pt>
                <c:pt idx="50">
                  <c:v>42747</c:v>
                </c:pt>
                <c:pt idx="51">
                  <c:v>42748</c:v>
                </c:pt>
                <c:pt idx="52">
                  <c:v>42749</c:v>
                </c:pt>
                <c:pt idx="53">
                  <c:v>42750</c:v>
                </c:pt>
                <c:pt idx="54">
                  <c:v>42751</c:v>
                </c:pt>
                <c:pt idx="55">
                  <c:v>42752</c:v>
                </c:pt>
                <c:pt idx="56">
                  <c:v>42753</c:v>
                </c:pt>
                <c:pt idx="57">
                  <c:v>42754</c:v>
                </c:pt>
                <c:pt idx="58">
                  <c:v>42755</c:v>
                </c:pt>
                <c:pt idx="59">
                  <c:v>42756</c:v>
                </c:pt>
                <c:pt idx="60">
                  <c:v>42757</c:v>
                </c:pt>
                <c:pt idx="61">
                  <c:v>42758</c:v>
                </c:pt>
                <c:pt idx="62">
                  <c:v>42759</c:v>
                </c:pt>
                <c:pt idx="63">
                  <c:v>42760</c:v>
                </c:pt>
                <c:pt idx="64">
                  <c:v>42761</c:v>
                </c:pt>
                <c:pt idx="65">
                  <c:v>42762</c:v>
                </c:pt>
                <c:pt idx="66">
                  <c:v>42763</c:v>
                </c:pt>
                <c:pt idx="67">
                  <c:v>42764</c:v>
                </c:pt>
                <c:pt idx="68">
                  <c:v>42765</c:v>
                </c:pt>
                <c:pt idx="69">
                  <c:v>42766</c:v>
                </c:pt>
                <c:pt idx="70">
                  <c:v>42767</c:v>
                </c:pt>
                <c:pt idx="71">
                  <c:v>42768</c:v>
                </c:pt>
                <c:pt idx="72">
                  <c:v>42769</c:v>
                </c:pt>
                <c:pt idx="73">
                  <c:v>42770</c:v>
                </c:pt>
                <c:pt idx="74">
                  <c:v>42771</c:v>
                </c:pt>
                <c:pt idx="75">
                  <c:v>42772</c:v>
                </c:pt>
                <c:pt idx="76">
                  <c:v>42773</c:v>
                </c:pt>
                <c:pt idx="77">
                  <c:v>42774</c:v>
                </c:pt>
                <c:pt idx="78">
                  <c:v>42775</c:v>
                </c:pt>
                <c:pt idx="79">
                  <c:v>42776</c:v>
                </c:pt>
                <c:pt idx="80">
                  <c:v>42777</c:v>
                </c:pt>
                <c:pt idx="81">
                  <c:v>42778</c:v>
                </c:pt>
                <c:pt idx="82">
                  <c:v>42779</c:v>
                </c:pt>
                <c:pt idx="83">
                  <c:v>42780</c:v>
                </c:pt>
                <c:pt idx="84">
                  <c:v>42781</c:v>
                </c:pt>
                <c:pt idx="85">
                  <c:v>42782</c:v>
                </c:pt>
                <c:pt idx="86">
                  <c:v>42783</c:v>
                </c:pt>
                <c:pt idx="87">
                  <c:v>42784</c:v>
                </c:pt>
                <c:pt idx="88">
                  <c:v>42785</c:v>
                </c:pt>
                <c:pt idx="89">
                  <c:v>42786</c:v>
                </c:pt>
                <c:pt idx="90">
                  <c:v>42787</c:v>
                </c:pt>
                <c:pt idx="91">
                  <c:v>42788</c:v>
                </c:pt>
                <c:pt idx="92">
                  <c:v>42789</c:v>
                </c:pt>
                <c:pt idx="93">
                  <c:v>42790</c:v>
                </c:pt>
                <c:pt idx="94">
                  <c:v>42791</c:v>
                </c:pt>
                <c:pt idx="95">
                  <c:v>42792</c:v>
                </c:pt>
                <c:pt idx="96">
                  <c:v>42793</c:v>
                </c:pt>
                <c:pt idx="97">
                  <c:v>42794</c:v>
                </c:pt>
                <c:pt idx="98">
                  <c:v>42795</c:v>
                </c:pt>
                <c:pt idx="99">
                  <c:v>42796</c:v>
                </c:pt>
                <c:pt idx="100">
                  <c:v>42797</c:v>
                </c:pt>
                <c:pt idx="101">
                  <c:v>42798</c:v>
                </c:pt>
                <c:pt idx="102">
                  <c:v>42799</c:v>
                </c:pt>
                <c:pt idx="103">
                  <c:v>42800</c:v>
                </c:pt>
                <c:pt idx="104">
                  <c:v>42801</c:v>
                </c:pt>
                <c:pt idx="105">
                  <c:v>42802</c:v>
                </c:pt>
                <c:pt idx="106">
                  <c:v>42803</c:v>
                </c:pt>
                <c:pt idx="107">
                  <c:v>42804</c:v>
                </c:pt>
                <c:pt idx="108">
                  <c:v>42805</c:v>
                </c:pt>
                <c:pt idx="109">
                  <c:v>42806</c:v>
                </c:pt>
                <c:pt idx="110">
                  <c:v>42807</c:v>
                </c:pt>
                <c:pt idx="111">
                  <c:v>42808</c:v>
                </c:pt>
                <c:pt idx="112">
                  <c:v>42809</c:v>
                </c:pt>
                <c:pt idx="113">
                  <c:v>42810</c:v>
                </c:pt>
                <c:pt idx="114">
                  <c:v>42811</c:v>
                </c:pt>
                <c:pt idx="115">
                  <c:v>42812</c:v>
                </c:pt>
                <c:pt idx="116">
                  <c:v>42813</c:v>
                </c:pt>
                <c:pt idx="117">
                  <c:v>42814</c:v>
                </c:pt>
                <c:pt idx="118">
                  <c:v>42815</c:v>
                </c:pt>
                <c:pt idx="119">
                  <c:v>42816</c:v>
                </c:pt>
                <c:pt idx="120">
                  <c:v>42817</c:v>
                </c:pt>
                <c:pt idx="121">
                  <c:v>42818</c:v>
                </c:pt>
                <c:pt idx="122">
                  <c:v>42819</c:v>
                </c:pt>
                <c:pt idx="123">
                  <c:v>42820</c:v>
                </c:pt>
                <c:pt idx="124">
                  <c:v>42821</c:v>
                </c:pt>
                <c:pt idx="125">
                  <c:v>42822</c:v>
                </c:pt>
                <c:pt idx="126">
                  <c:v>42823</c:v>
                </c:pt>
                <c:pt idx="127">
                  <c:v>42824</c:v>
                </c:pt>
                <c:pt idx="128">
                  <c:v>42825</c:v>
                </c:pt>
                <c:pt idx="129">
                  <c:v>42826</c:v>
                </c:pt>
                <c:pt idx="130">
                  <c:v>42827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42833</c:v>
                </c:pt>
                <c:pt idx="137">
                  <c:v>42834</c:v>
                </c:pt>
                <c:pt idx="138">
                  <c:v>42835</c:v>
                </c:pt>
                <c:pt idx="139">
                  <c:v>42836</c:v>
                </c:pt>
                <c:pt idx="140">
                  <c:v>42837</c:v>
                </c:pt>
                <c:pt idx="141">
                  <c:v>42838</c:v>
                </c:pt>
                <c:pt idx="142">
                  <c:v>42839</c:v>
                </c:pt>
                <c:pt idx="143">
                  <c:v>42840</c:v>
                </c:pt>
                <c:pt idx="144">
                  <c:v>42841</c:v>
                </c:pt>
                <c:pt idx="145">
                  <c:v>42842</c:v>
                </c:pt>
                <c:pt idx="146">
                  <c:v>42843</c:v>
                </c:pt>
                <c:pt idx="147">
                  <c:v>42844</c:v>
                </c:pt>
                <c:pt idx="148">
                  <c:v>42845</c:v>
                </c:pt>
                <c:pt idx="149">
                  <c:v>42846</c:v>
                </c:pt>
                <c:pt idx="150">
                  <c:v>42847</c:v>
                </c:pt>
                <c:pt idx="151">
                  <c:v>42848</c:v>
                </c:pt>
                <c:pt idx="152">
                  <c:v>42849</c:v>
                </c:pt>
                <c:pt idx="153">
                  <c:v>42850</c:v>
                </c:pt>
                <c:pt idx="154">
                  <c:v>42851</c:v>
                </c:pt>
                <c:pt idx="155">
                  <c:v>42852</c:v>
                </c:pt>
                <c:pt idx="156">
                  <c:v>42853</c:v>
                </c:pt>
                <c:pt idx="157">
                  <c:v>42854</c:v>
                </c:pt>
                <c:pt idx="158">
                  <c:v>42855</c:v>
                </c:pt>
                <c:pt idx="159">
                  <c:v>42856</c:v>
                </c:pt>
                <c:pt idx="160">
                  <c:v>42857</c:v>
                </c:pt>
                <c:pt idx="161">
                  <c:v>42858</c:v>
                </c:pt>
                <c:pt idx="162">
                  <c:v>42859</c:v>
                </c:pt>
                <c:pt idx="163">
                  <c:v>42860</c:v>
                </c:pt>
                <c:pt idx="164">
                  <c:v>42861</c:v>
                </c:pt>
                <c:pt idx="165">
                  <c:v>42862</c:v>
                </c:pt>
                <c:pt idx="166">
                  <c:v>42863</c:v>
                </c:pt>
                <c:pt idx="167">
                  <c:v>42864</c:v>
                </c:pt>
                <c:pt idx="168">
                  <c:v>42865</c:v>
                </c:pt>
                <c:pt idx="169">
                  <c:v>42866</c:v>
                </c:pt>
                <c:pt idx="170">
                  <c:v>42867</c:v>
                </c:pt>
                <c:pt idx="171">
                  <c:v>42868</c:v>
                </c:pt>
                <c:pt idx="172">
                  <c:v>42869</c:v>
                </c:pt>
                <c:pt idx="173">
                  <c:v>42870</c:v>
                </c:pt>
                <c:pt idx="174">
                  <c:v>42871</c:v>
                </c:pt>
                <c:pt idx="175">
                  <c:v>42872</c:v>
                </c:pt>
                <c:pt idx="176">
                  <c:v>42873</c:v>
                </c:pt>
                <c:pt idx="177">
                  <c:v>42874</c:v>
                </c:pt>
                <c:pt idx="178">
                  <c:v>42875</c:v>
                </c:pt>
                <c:pt idx="179">
                  <c:v>42876</c:v>
                </c:pt>
                <c:pt idx="180">
                  <c:v>42877</c:v>
                </c:pt>
                <c:pt idx="181">
                  <c:v>42878</c:v>
                </c:pt>
                <c:pt idx="182">
                  <c:v>42879</c:v>
                </c:pt>
                <c:pt idx="183">
                  <c:v>42880</c:v>
                </c:pt>
                <c:pt idx="184">
                  <c:v>42881</c:v>
                </c:pt>
                <c:pt idx="185">
                  <c:v>42882</c:v>
                </c:pt>
                <c:pt idx="186">
                  <c:v>42883</c:v>
                </c:pt>
                <c:pt idx="187">
                  <c:v>42884</c:v>
                </c:pt>
                <c:pt idx="188">
                  <c:v>42885</c:v>
                </c:pt>
                <c:pt idx="189">
                  <c:v>42886</c:v>
                </c:pt>
                <c:pt idx="190">
                  <c:v>42887</c:v>
                </c:pt>
                <c:pt idx="191">
                  <c:v>42888</c:v>
                </c:pt>
                <c:pt idx="192">
                  <c:v>42889</c:v>
                </c:pt>
                <c:pt idx="193">
                  <c:v>42890</c:v>
                </c:pt>
                <c:pt idx="194">
                  <c:v>42891</c:v>
                </c:pt>
                <c:pt idx="195">
                  <c:v>42892</c:v>
                </c:pt>
                <c:pt idx="196">
                  <c:v>42893</c:v>
                </c:pt>
                <c:pt idx="197">
                  <c:v>42894</c:v>
                </c:pt>
                <c:pt idx="198">
                  <c:v>42895</c:v>
                </c:pt>
                <c:pt idx="199">
                  <c:v>42896</c:v>
                </c:pt>
                <c:pt idx="200">
                  <c:v>42897</c:v>
                </c:pt>
                <c:pt idx="201">
                  <c:v>42898</c:v>
                </c:pt>
                <c:pt idx="202">
                  <c:v>42899</c:v>
                </c:pt>
                <c:pt idx="203">
                  <c:v>42900</c:v>
                </c:pt>
                <c:pt idx="204">
                  <c:v>42901</c:v>
                </c:pt>
                <c:pt idx="205">
                  <c:v>42902</c:v>
                </c:pt>
                <c:pt idx="206">
                  <c:v>42903</c:v>
                </c:pt>
                <c:pt idx="207">
                  <c:v>42904</c:v>
                </c:pt>
                <c:pt idx="208">
                  <c:v>42905</c:v>
                </c:pt>
                <c:pt idx="209">
                  <c:v>42906</c:v>
                </c:pt>
                <c:pt idx="210">
                  <c:v>42907</c:v>
                </c:pt>
                <c:pt idx="211">
                  <c:v>42908</c:v>
                </c:pt>
                <c:pt idx="212">
                  <c:v>42909</c:v>
                </c:pt>
                <c:pt idx="213">
                  <c:v>42910</c:v>
                </c:pt>
                <c:pt idx="214">
                  <c:v>42911</c:v>
                </c:pt>
                <c:pt idx="215">
                  <c:v>42912</c:v>
                </c:pt>
                <c:pt idx="216">
                  <c:v>42913</c:v>
                </c:pt>
                <c:pt idx="217">
                  <c:v>42914</c:v>
                </c:pt>
                <c:pt idx="218">
                  <c:v>42915</c:v>
                </c:pt>
                <c:pt idx="219">
                  <c:v>42916</c:v>
                </c:pt>
                <c:pt idx="220">
                  <c:v>42917</c:v>
                </c:pt>
                <c:pt idx="221">
                  <c:v>42918</c:v>
                </c:pt>
                <c:pt idx="222">
                  <c:v>42919</c:v>
                </c:pt>
                <c:pt idx="223">
                  <c:v>42920</c:v>
                </c:pt>
                <c:pt idx="224">
                  <c:v>42921</c:v>
                </c:pt>
                <c:pt idx="225">
                  <c:v>42922</c:v>
                </c:pt>
                <c:pt idx="226">
                  <c:v>42923</c:v>
                </c:pt>
                <c:pt idx="227">
                  <c:v>42924</c:v>
                </c:pt>
                <c:pt idx="228">
                  <c:v>42925</c:v>
                </c:pt>
                <c:pt idx="229">
                  <c:v>42926</c:v>
                </c:pt>
                <c:pt idx="230">
                  <c:v>42927</c:v>
                </c:pt>
                <c:pt idx="231">
                  <c:v>42928</c:v>
                </c:pt>
                <c:pt idx="232">
                  <c:v>42929</c:v>
                </c:pt>
                <c:pt idx="233">
                  <c:v>42930</c:v>
                </c:pt>
                <c:pt idx="234">
                  <c:v>42931</c:v>
                </c:pt>
                <c:pt idx="235">
                  <c:v>42932</c:v>
                </c:pt>
                <c:pt idx="236">
                  <c:v>42933</c:v>
                </c:pt>
                <c:pt idx="237">
                  <c:v>42934</c:v>
                </c:pt>
                <c:pt idx="238">
                  <c:v>42935</c:v>
                </c:pt>
                <c:pt idx="239">
                  <c:v>42936</c:v>
                </c:pt>
                <c:pt idx="240">
                  <c:v>42937</c:v>
                </c:pt>
                <c:pt idx="241">
                  <c:v>42938</c:v>
                </c:pt>
                <c:pt idx="242">
                  <c:v>42939</c:v>
                </c:pt>
                <c:pt idx="243">
                  <c:v>42940</c:v>
                </c:pt>
                <c:pt idx="244">
                  <c:v>42941</c:v>
                </c:pt>
                <c:pt idx="245">
                  <c:v>42942</c:v>
                </c:pt>
                <c:pt idx="246">
                  <c:v>42943</c:v>
                </c:pt>
                <c:pt idx="247">
                  <c:v>42944</c:v>
                </c:pt>
                <c:pt idx="248">
                  <c:v>42945</c:v>
                </c:pt>
                <c:pt idx="249">
                  <c:v>42946</c:v>
                </c:pt>
                <c:pt idx="250">
                  <c:v>42947</c:v>
                </c:pt>
                <c:pt idx="251">
                  <c:v>42948</c:v>
                </c:pt>
                <c:pt idx="252">
                  <c:v>42949</c:v>
                </c:pt>
                <c:pt idx="253">
                  <c:v>42950</c:v>
                </c:pt>
                <c:pt idx="254">
                  <c:v>42951</c:v>
                </c:pt>
                <c:pt idx="255">
                  <c:v>42952</c:v>
                </c:pt>
                <c:pt idx="256">
                  <c:v>42953</c:v>
                </c:pt>
                <c:pt idx="257">
                  <c:v>42954</c:v>
                </c:pt>
                <c:pt idx="258">
                  <c:v>42955</c:v>
                </c:pt>
                <c:pt idx="259">
                  <c:v>42956</c:v>
                </c:pt>
                <c:pt idx="260">
                  <c:v>42957</c:v>
                </c:pt>
                <c:pt idx="261">
                  <c:v>42958</c:v>
                </c:pt>
                <c:pt idx="262">
                  <c:v>42959</c:v>
                </c:pt>
                <c:pt idx="263">
                  <c:v>42960</c:v>
                </c:pt>
                <c:pt idx="264">
                  <c:v>42961</c:v>
                </c:pt>
                <c:pt idx="265">
                  <c:v>42962</c:v>
                </c:pt>
                <c:pt idx="266">
                  <c:v>42963</c:v>
                </c:pt>
                <c:pt idx="267">
                  <c:v>42964</c:v>
                </c:pt>
                <c:pt idx="268">
                  <c:v>42965</c:v>
                </c:pt>
                <c:pt idx="269">
                  <c:v>42966</c:v>
                </c:pt>
                <c:pt idx="270">
                  <c:v>42967</c:v>
                </c:pt>
                <c:pt idx="271">
                  <c:v>42968</c:v>
                </c:pt>
                <c:pt idx="272">
                  <c:v>42969</c:v>
                </c:pt>
                <c:pt idx="273">
                  <c:v>42970</c:v>
                </c:pt>
                <c:pt idx="274">
                  <c:v>42971</c:v>
                </c:pt>
                <c:pt idx="275">
                  <c:v>42972</c:v>
                </c:pt>
                <c:pt idx="276">
                  <c:v>42973</c:v>
                </c:pt>
                <c:pt idx="277">
                  <c:v>42974</c:v>
                </c:pt>
                <c:pt idx="278">
                  <c:v>42975</c:v>
                </c:pt>
                <c:pt idx="279">
                  <c:v>42976</c:v>
                </c:pt>
                <c:pt idx="280">
                  <c:v>42977</c:v>
                </c:pt>
                <c:pt idx="281">
                  <c:v>42978</c:v>
                </c:pt>
                <c:pt idx="282">
                  <c:v>42979</c:v>
                </c:pt>
                <c:pt idx="283">
                  <c:v>42980</c:v>
                </c:pt>
                <c:pt idx="284">
                  <c:v>42981</c:v>
                </c:pt>
                <c:pt idx="285">
                  <c:v>42982</c:v>
                </c:pt>
                <c:pt idx="286">
                  <c:v>42983</c:v>
                </c:pt>
                <c:pt idx="287">
                  <c:v>42984</c:v>
                </c:pt>
                <c:pt idx="288">
                  <c:v>42985</c:v>
                </c:pt>
                <c:pt idx="289">
                  <c:v>42986</c:v>
                </c:pt>
                <c:pt idx="290">
                  <c:v>42987</c:v>
                </c:pt>
                <c:pt idx="291">
                  <c:v>42988</c:v>
                </c:pt>
                <c:pt idx="292">
                  <c:v>42989</c:v>
                </c:pt>
                <c:pt idx="293">
                  <c:v>42990</c:v>
                </c:pt>
                <c:pt idx="294">
                  <c:v>42991</c:v>
                </c:pt>
                <c:pt idx="295">
                  <c:v>42992</c:v>
                </c:pt>
                <c:pt idx="296">
                  <c:v>42993</c:v>
                </c:pt>
                <c:pt idx="297">
                  <c:v>42994</c:v>
                </c:pt>
                <c:pt idx="298">
                  <c:v>42995</c:v>
                </c:pt>
                <c:pt idx="299">
                  <c:v>42996</c:v>
                </c:pt>
                <c:pt idx="300">
                  <c:v>42997</c:v>
                </c:pt>
                <c:pt idx="301">
                  <c:v>42998</c:v>
                </c:pt>
                <c:pt idx="302">
                  <c:v>42999</c:v>
                </c:pt>
                <c:pt idx="303">
                  <c:v>43000</c:v>
                </c:pt>
                <c:pt idx="304">
                  <c:v>43001</c:v>
                </c:pt>
                <c:pt idx="305">
                  <c:v>43002</c:v>
                </c:pt>
                <c:pt idx="306">
                  <c:v>43003</c:v>
                </c:pt>
                <c:pt idx="307">
                  <c:v>43004</c:v>
                </c:pt>
                <c:pt idx="308">
                  <c:v>43005</c:v>
                </c:pt>
                <c:pt idx="309">
                  <c:v>43006</c:v>
                </c:pt>
                <c:pt idx="310">
                  <c:v>43007</c:v>
                </c:pt>
                <c:pt idx="311">
                  <c:v>43008</c:v>
                </c:pt>
                <c:pt idx="312">
                  <c:v>43009</c:v>
                </c:pt>
                <c:pt idx="313">
                  <c:v>43010</c:v>
                </c:pt>
                <c:pt idx="314">
                  <c:v>43011</c:v>
                </c:pt>
                <c:pt idx="315">
                  <c:v>43012</c:v>
                </c:pt>
                <c:pt idx="316">
                  <c:v>43013</c:v>
                </c:pt>
                <c:pt idx="317">
                  <c:v>43014</c:v>
                </c:pt>
                <c:pt idx="318">
                  <c:v>43015</c:v>
                </c:pt>
                <c:pt idx="319">
                  <c:v>43016</c:v>
                </c:pt>
                <c:pt idx="320">
                  <c:v>43017</c:v>
                </c:pt>
                <c:pt idx="321">
                  <c:v>43018</c:v>
                </c:pt>
                <c:pt idx="322">
                  <c:v>43019</c:v>
                </c:pt>
                <c:pt idx="323">
                  <c:v>43020</c:v>
                </c:pt>
                <c:pt idx="324">
                  <c:v>43021</c:v>
                </c:pt>
                <c:pt idx="325">
                  <c:v>43022</c:v>
                </c:pt>
                <c:pt idx="326">
                  <c:v>43023</c:v>
                </c:pt>
                <c:pt idx="327">
                  <c:v>43024</c:v>
                </c:pt>
                <c:pt idx="328">
                  <c:v>43025</c:v>
                </c:pt>
                <c:pt idx="329">
                  <c:v>43026</c:v>
                </c:pt>
                <c:pt idx="330">
                  <c:v>43027</c:v>
                </c:pt>
                <c:pt idx="331">
                  <c:v>43028</c:v>
                </c:pt>
                <c:pt idx="332">
                  <c:v>43029</c:v>
                </c:pt>
                <c:pt idx="333">
                  <c:v>43030</c:v>
                </c:pt>
                <c:pt idx="334">
                  <c:v>43031</c:v>
                </c:pt>
                <c:pt idx="335">
                  <c:v>43032</c:v>
                </c:pt>
                <c:pt idx="336">
                  <c:v>43033</c:v>
                </c:pt>
                <c:pt idx="337">
                  <c:v>43034</c:v>
                </c:pt>
                <c:pt idx="338">
                  <c:v>43035</c:v>
                </c:pt>
                <c:pt idx="339">
                  <c:v>43036</c:v>
                </c:pt>
                <c:pt idx="340">
                  <c:v>43037</c:v>
                </c:pt>
                <c:pt idx="341">
                  <c:v>43038</c:v>
                </c:pt>
                <c:pt idx="342">
                  <c:v>43039</c:v>
                </c:pt>
                <c:pt idx="343">
                  <c:v>43040</c:v>
                </c:pt>
                <c:pt idx="344">
                  <c:v>43041</c:v>
                </c:pt>
                <c:pt idx="345">
                  <c:v>43042</c:v>
                </c:pt>
                <c:pt idx="346">
                  <c:v>43043</c:v>
                </c:pt>
                <c:pt idx="347">
                  <c:v>43044</c:v>
                </c:pt>
                <c:pt idx="348">
                  <c:v>43045</c:v>
                </c:pt>
                <c:pt idx="349">
                  <c:v>43046</c:v>
                </c:pt>
                <c:pt idx="350">
                  <c:v>43047</c:v>
                </c:pt>
                <c:pt idx="351">
                  <c:v>43048</c:v>
                </c:pt>
                <c:pt idx="352">
                  <c:v>43049</c:v>
                </c:pt>
                <c:pt idx="353">
                  <c:v>43050</c:v>
                </c:pt>
                <c:pt idx="354">
                  <c:v>43051</c:v>
                </c:pt>
                <c:pt idx="355">
                  <c:v>43052</c:v>
                </c:pt>
                <c:pt idx="356">
                  <c:v>43053</c:v>
                </c:pt>
                <c:pt idx="357">
                  <c:v>43054</c:v>
                </c:pt>
                <c:pt idx="358">
                  <c:v>43055</c:v>
                </c:pt>
                <c:pt idx="359">
                  <c:v>43056</c:v>
                </c:pt>
                <c:pt idx="360">
                  <c:v>43057</c:v>
                </c:pt>
                <c:pt idx="361">
                  <c:v>43058</c:v>
                </c:pt>
                <c:pt idx="362">
                  <c:v>43059</c:v>
                </c:pt>
                <c:pt idx="363">
                  <c:v>43060</c:v>
                </c:pt>
                <c:pt idx="364">
                  <c:v>43061</c:v>
                </c:pt>
                <c:pt idx="365">
                  <c:v>43062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נתונים'!$K$3:$K$3999</c:f>
              <c:numCache>
                <c:formatCode>0.00</c:formatCode>
                <c:ptCount val="3997"/>
                <c:pt idx="0">
                  <c:v>100</c:v>
                </c:pt>
                <c:pt idx="1">
                  <c:v>99.544349939246658</c:v>
                </c:pt>
                <c:pt idx="2">
                  <c:v>99.983643331152436</c:v>
                </c:pt>
                <c:pt idx="3">
                  <c:v>99.983643331152436</c:v>
                </c:pt>
                <c:pt idx="4">
                  <c:v>99.983643331152436</c:v>
                </c:pt>
                <c:pt idx="5">
                  <c:v>100.84704177960556</c:v>
                </c:pt>
                <c:pt idx="6">
                  <c:v>100.29792503972334</c:v>
                </c:pt>
                <c:pt idx="7">
                  <c:v>100.80731844097578</c:v>
                </c:pt>
                <c:pt idx="8">
                  <c:v>100.29091503878865</c:v>
                </c:pt>
                <c:pt idx="9">
                  <c:v>99.667024955603324</c:v>
                </c:pt>
                <c:pt idx="10">
                  <c:v>99.667024955603324</c:v>
                </c:pt>
                <c:pt idx="11">
                  <c:v>99.667024955603324</c:v>
                </c:pt>
                <c:pt idx="12">
                  <c:v>99.772174969623322</c:v>
                </c:pt>
                <c:pt idx="13">
                  <c:v>100.65076175343489</c:v>
                </c:pt>
                <c:pt idx="14">
                  <c:v>101.36578184877089</c:v>
                </c:pt>
                <c:pt idx="15">
                  <c:v>102.73390036452003</c:v>
                </c:pt>
                <c:pt idx="16">
                  <c:v>102.56215534162068</c:v>
                </c:pt>
                <c:pt idx="17">
                  <c:v>102.56215534162068</c:v>
                </c:pt>
                <c:pt idx="18">
                  <c:v>102.56215534162068</c:v>
                </c:pt>
                <c:pt idx="19">
                  <c:v>101.90672025422933</c:v>
                </c:pt>
                <c:pt idx="20">
                  <c:v>102.48621366482845</c:v>
                </c:pt>
                <c:pt idx="21">
                  <c:v>101.96747359566311</c:v>
                </c:pt>
                <c:pt idx="22">
                  <c:v>100.31895504252729</c:v>
                </c:pt>
                <c:pt idx="23">
                  <c:v>100.05608000747728</c:v>
                </c:pt>
                <c:pt idx="24">
                  <c:v>100.05608000747728</c:v>
                </c:pt>
                <c:pt idx="25">
                  <c:v>100.05608000747728</c:v>
                </c:pt>
                <c:pt idx="26">
                  <c:v>99.440368258715708</c:v>
                </c:pt>
                <c:pt idx="27">
                  <c:v>99.461398261519705</c:v>
                </c:pt>
                <c:pt idx="28">
                  <c:v>99.44504159267214</c:v>
                </c:pt>
                <c:pt idx="29">
                  <c:v>98.433264791101905</c:v>
                </c:pt>
                <c:pt idx="30">
                  <c:v>98.326946443592789</c:v>
                </c:pt>
                <c:pt idx="31">
                  <c:v>98.326946443592789</c:v>
                </c:pt>
                <c:pt idx="32">
                  <c:v>98.326946443592789</c:v>
                </c:pt>
                <c:pt idx="33">
                  <c:v>98.426254790167249</c:v>
                </c:pt>
                <c:pt idx="34">
                  <c:v>98.684456491260804</c:v>
                </c:pt>
                <c:pt idx="35">
                  <c:v>99.446209926161245</c:v>
                </c:pt>
                <c:pt idx="36">
                  <c:v>100.29442003925594</c:v>
                </c:pt>
                <c:pt idx="37">
                  <c:v>100.74189176558549</c:v>
                </c:pt>
                <c:pt idx="38">
                  <c:v>100.74189176558549</c:v>
                </c:pt>
                <c:pt idx="39">
                  <c:v>100.74189176558549</c:v>
                </c:pt>
                <c:pt idx="40">
                  <c:v>100.69632675951016</c:v>
                </c:pt>
                <c:pt idx="41">
                  <c:v>101.46275352836706</c:v>
                </c:pt>
                <c:pt idx="42">
                  <c:v>101.81442190858951</c:v>
                </c:pt>
                <c:pt idx="43">
                  <c:v>103.01430040190664</c:v>
                </c:pt>
                <c:pt idx="44">
                  <c:v>102.94303205907086</c:v>
                </c:pt>
                <c:pt idx="45">
                  <c:v>102.94303205907086</c:v>
                </c:pt>
                <c:pt idx="46">
                  <c:v>102.94303205907086</c:v>
                </c:pt>
                <c:pt idx="47">
                  <c:v>102.63108701747819</c:v>
                </c:pt>
                <c:pt idx="48">
                  <c:v>103.47929713057287</c:v>
                </c:pt>
                <c:pt idx="49">
                  <c:v>103.59963547995132</c:v>
                </c:pt>
                <c:pt idx="50">
                  <c:v>104.75745396766044</c:v>
                </c:pt>
                <c:pt idx="51">
                  <c:v>104.68034395737911</c:v>
                </c:pt>
                <c:pt idx="52">
                  <c:v>104.68034395737911</c:v>
                </c:pt>
                <c:pt idx="53">
                  <c:v>104.68034395737911</c:v>
                </c:pt>
                <c:pt idx="54">
                  <c:v>103.87769885035976</c:v>
                </c:pt>
                <c:pt idx="55">
                  <c:v>104.55065894008777</c:v>
                </c:pt>
                <c:pt idx="56">
                  <c:v>104.90349565379933</c:v>
                </c:pt>
                <c:pt idx="57">
                  <c:v>104.50976726796887</c:v>
                </c:pt>
                <c:pt idx="58">
                  <c:v>104.36489391531909</c:v>
                </c:pt>
                <c:pt idx="59">
                  <c:v>104.36489391531909</c:v>
                </c:pt>
                <c:pt idx="60">
                  <c:v>104.36489391531909</c:v>
                </c:pt>
                <c:pt idx="61">
                  <c:v>105.40003738667154</c:v>
                </c:pt>
                <c:pt idx="62">
                  <c:v>106.15828582110467</c:v>
                </c:pt>
                <c:pt idx="63">
                  <c:v>106.57070754276089</c:v>
                </c:pt>
                <c:pt idx="64">
                  <c:v>107.10463594728468</c:v>
                </c:pt>
                <c:pt idx="65">
                  <c:v>107.01000093466666</c:v>
                </c:pt>
                <c:pt idx="66">
                  <c:v>107.01000093466666</c:v>
                </c:pt>
                <c:pt idx="67">
                  <c:v>107.01000093466666</c:v>
                </c:pt>
                <c:pt idx="68">
                  <c:v>106.67936255724823</c:v>
                </c:pt>
                <c:pt idx="69">
                  <c:v>106.22838583045133</c:v>
                </c:pt>
                <c:pt idx="70">
                  <c:v>106.66884755584623</c:v>
                </c:pt>
                <c:pt idx="71">
                  <c:v>106.9270492569398</c:v>
                </c:pt>
                <c:pt idx="72">
                  <c:v>107.35465931395447</c:v>
                </c:pt>
                <c:pt idx="73">
                  <c:v>107.35465931395447</c:v>
                </c:pt>
                <c:pt idx="74">
                  <c:v>107.35465931395447</c:v>
                </c:pt>
                <c:pt idx="75">
                  <c:v>107.83601271146826</c:v>
                </c:pt>
                <c:pt idx="76">
                  <c:v>107.4633143284418</c:v>
                </c:pt>
                <c:pt idx="77">
                  <c:v>107.68296102439469</c:v>
                </c:pt>
                <c:pt idx="78">
                  <c:v>108.13744275165894</c:v>
                </c:pt>
                <c:pt idx="79">
                  <c:v>108.67370782316094</c:v>
                </c:pt>
                <c:pt idx="80">
                  <c:v>108.67370782316094</c:v>
                </c:pt>
                <c:pt idx="81">
                  <c:v>108.67370782316094</c:v>
                </c:pt>
                <c:pt idx="82">
                  <c:v>109.29175623890073</c:v>
                </c:pt>
                <c:pt idx="83">
                  <c:v>109.1316945508925</c:v>
                </c:pt>
                <c:pt idx="84">
                  <c:v>110.03131133750807</c:v>
                </c:pt>
                <c:pt idx="85">
                  <c:v>110.47995139732674</c:v>
                </c:pt>
                <c:pt idx="86">
                  <c:v>109.7100196280025</c:v>
                </c:pt>
                <c:pt idx="87">
                  <c:v>109.7100196280025</c:v>
                </c:pt>
                <c:pt idx="88">
                  <c:v>109.7100196280025</c:v>
                </c:pt>
                <c:pt idx="89">
                  <c:v>110.24161136554807</c:v>
                </c:pt>
                <c:pt idx="90">
                  <c:v>110.48228806430495</c:v>
                </c:pt>
                <c:pt idx="91">
                  <c:v>111.10267314702297</c:v>
                </c:pt>
                <c:pt idx="92">
                  <c:v>111.23936816524898</c:v>
                </c:pt>
                <c:pt idx="93">
                  <c:v>110.2346013646134</c:v>
                </c:pt>
                <c:pt idx="94">
                  <c:v>110.2346013646134</c:v>
                </c:pt>
                <c:pt idx="95">
                  <c:v>110.2346013646134</c:v>
                </c:pt>
                <c:pt idx="96">
                  <c:v>109.86073464809785</c:v>
                </c:pt>
                <c:pt idx="97">
                  <c:v>109.39924291989894</c:v>
                </c:pt>
                <c:pt idx="98">
                  <c:v>109.64459295261229</c:v>
                </c:pt>
                <c:pt idx="99">
                  <c:v>109.39924291989894</c:v>
                </c:pt>
                <c:pt idx="100">
                  <c:v>108.78002617067004</c:v>
                </c:pt>
                <c:pt idx="101">
                  <c:v>108.78002617067004</c:v>
                </c:pt>
                <c:pt idx="102">
                  <c:v>108.78002617067004</c:v>
                </c:pt>
                <c:pt idx="103">
                  <c:v>109.17141788952225</c:v>
                </c:pt>
                <c:pt idx="104">
                  <c:v>109.41443125525737</c:v>
                </c:pt>
                <c:pt idx="105">
                  <c:v>109.22749789699959</c:v>
                </c:pt>
                <c:pt idx="106">
                  <c:v>107.83017104402269</c:v>
                </c:pt>
                <c:pt idx="107">
                  <c:v>108.20403776053826</c:v>
                </c:pt>
                <c:pt idx="108">
                  <c:v>108.20403776053826</c:v>
                </c:pt>
                <c:pt idx="109">
                  <c:v>108.20403776053826</c:v>
                </c:pt>
                <c:pt idx="110">
                  <c:v>109.64809795307963</c:v>
                </c:pt>
                <c:pt idx="111">
                  <c:v>109.81984297597897</c:v>
                </c:pt>
                <c:pt idx="112">
                  <c:v>110.23460136461341</c:v>
                </c:pt>
                <c:pt idx="113">
                  <c:v>112.53388167118413</c:v>
                </c:pt>
                <c:pt idx="114">
                  <c:v>112.81077670810348</c:v>
                </c:pt>
                <c:pt idx="115">
                  <c:v>112.81077670810348</c:v>
                </c:pt>
                <c:pt idx="116">
                  <c:v>112.81077670810348</c:v>
                </c:pt>
                <c:pt idx="117">
                  <c:v>113.60290681372081</c:v>
                </c:pt>
                <c:pt idx="118">
                  <c:v>113.68819515842591</c:v>
                </c:pt>
                <c:pt idx="119">
                  <c:v>112.974343396579</c:v>
                </c:pt>
                <c:pt idx="120">
                  <c:v>113.08533507804455</c:v>
                </c:pt>
                <c:pt idx="121">
                  <c:v>113.226703430227</c:v>
                </c:pt>
                <c:pt idx="122">
                  <c:v>113.226703430227</c:v>
                </c:pt>
                <c:pt idx="123">
                  <c:v>113.226703430227</c:v>
                </c:pt>
                <c:pt idx="124">
                  <c:v>112.827133376951</c:v>
                </c:pt>
                <c:pt idx="125">
                  <c:v>113.36573511543124</c:v>
                </c:pt>
                <c:pt idx="126">
                  <c:v>113.54565847275434</c:v>
                </c:pt>
                <c:pt idx="127">
                  <c:v>113.26642676885679</c:v>
                </c:pt>
                <c:pt idx="128">
                  <c:v>111.96957659594342</c:v>
                </c:pt>
                <c:pt idx="129">
                  <c:v>111.96957659594342</c:v>
                </c:pt>
                <c:pt idx="130">
                  <c:v>111.96957659594342</c:v>
                </c:pt>
                <c:pt idx="131">
                  <c:v>112.76170670156075</c:v>
                </c:pt>
                <c:pt idx="132">
                  <c:v>112.76404336853898</c:v>
                </c:pt>
                <c:pt idx="133">
                  <c:v>113.237218431629</c:v>
                </c:pt>
                <c:pt idx="134">
                  <c:v>112.54439667258609</c:v>
                </c:pt>
                <c:pt idx="135">
                  <c:v>112.34811664641542</c:v>
                </c:pt>
                <c:pt idx="136">
                  <c:v>112.34811664641542</c:v>
                </c:pt>
                <c:pt idx="137">
                  <c:v>112.34811664641542</c:v>
                </c:pt>
                <c:pt idx="138">
                  <c:v>111.9263482568463</c:v>
                </c:pt>
                <c:pt idx="139">
                  <c:v>111.51042153472274</c:v>
                </c:pt>
                <c:pt idx="140">
                  <c:v>111.94971492662853</c:v>
                </c:pt>
                <c:pt idx="141">
                  <c:v>112.49298999906522</c:v>
                </c:pt>
                <c:pt idx="142">
                  <c:v>112.21025329470032</c:v>
                </c:pt>
                <c:pt idx="143">
                  <c:v>112.21025329470032</c:v>
                </c:pt>
                <c:pt idx="144">
                  <c:v>112.21025329470032</c:v>
                </c:pt>
                <c:pt idx="145">
                  <c:v>112.47663333021768</c:v>
                </c:pt>
                <c:pt idx="146">
                  <c:v>111.891298252173</c:v>
                </c:pt>
                <c:pt idx="147">
                  <c:v>111.33283484437787</c:v>
                </c:pt>
                <c:pt idx="148">
                  <c:v>111.97892326385633</c:v>
                </c:pt>
                <c:pt idx="149">
                  <c:v>112.36797831573034</c:v>
                </c:pt>
                <c:pt idx="150">
                  <c:v>112.36797831573034</c:v>
                </c:pt>
                <c:pt idx="151">
                  <c:v>112.36797831573034</c:v>
                </c:pt>
                <c:pt idx="152">
                  <c:v>113.48724179829881</c:v>
                </c:pt>
                <c:pt idx="153">
                  <c:v>114.80629030750528</c:v>
                </c:pt>
                <c:pt idx="154">
                  <c:v>114.79227030563594</c:v>
                </c:pt>
                <c:pt idx="155">
                  <c:v>114.45695859426104</c:v>
                </c:pt>
                <c:pt idx="156">
                  <c:v>114.25834190111216</c:v>
                </c:pt>
                <c:pt idx="157">
                  <c:v>114.25834190111216</c:v>
                </c:pt>
                <c:pt idx="158">
                  <c:v>114.25834190111216</c:v>
                </c:pt>
                <c:pt idx="159">
                  <c:v>114.46864192915216</c:v>
                </c:pt>
                <c:pt idx="160">
                  <c:v>115.45354706047286</c:v>
                </c:pt>
                <c:pt idx="161">
                  <c:v>115.16730535564062</c:v>
                </c:pt>
                <c:pt idx="162">
                  <c:v>114.50486026731461</c:v>
                </c:pt>
                <c:pt idx="163">
                  <c:v>114.29456023927459</c:v>
                </c:pt>
                <c:pt idx="164">
                  <c:v>114.29456023927459</c:v>
                </c:pt>
                <c:pt idx="165">
                  <c:v>114.29456023927459</c:v>
                </c:pt>
                <c:pt idx="166">
                  <c:v>115.0937003458266</c:v>
                </c:pt>
                <c:pt idx="167">
                  <c:v>115.73511543134862</c:v>
                </c:pt>
                <c:pt idx="168">
                  <c:v>116.25969716795952</c:v>
                </c:pt>
                <c:pt idx="169">
                  <c:v>116.87424058323197</c:v>
                </c:pt>
                <c:pt idx="170">
                  <c:v>117.11024394803242</c:v>
                </c:pt>
                <c:pt idx="171">
                  <c:v>117.11024394803242</c:v>
                </c:pt>
                <c:pt idx="172">
                  <c:v>117.11024394803242</c:v>
                </c:pt>
                <c:pt idx="173">
                  <c:v>118.02855407047376</c:v>
                </c:pt>
                <c:pt idx="174">
                  <c:v>118.59169081222532</c:v>
                </c:pt>
                <c:pt idx="175">
                  <c:v>117.84162071221598</c:v>
                </c:pt>
                <c:pt idx="176">
                  <c:v>115.47574539676594</c:v>
                </c:pt>
                <c:pt idx="177">
                  <c:v>116.32746051032797</c:v>
                </c:pt>
                <c:pt idx="178">
                  <c:v>116.32746051032797</c:v>
                </c:pt>
                <c:pt idx="179">
                  <c:v>116.32746051032797</c:v>
                </c:pt>
                <c:pt idx="180">
                  <c:v>117.26095896812777</c:v>
                </c:pt>
                <c:pt idx="181">
                  <c:v>117.35559398074577</c:v>
                </c:pt>
                <c:pt idx="182">
                  <c:v>117.42102065613599</c:v>
                </c:pt>
                <c:pt idx="183">
                  <c:v>118.53327413776979</c:v>
                </c:pt>
                <c:pt idx="184">
                  <c:v>118.81951584260204</c:v>
                </c:pt>
                <c:pt idx="185">
                  <c:v>118.81951584260204</c:v>
                </c:pt>
                <c:pt idx="186">
                  <c:v>118.81951584260204</c:v>
                </c:pt>
                <c:pt idx="187">
                  <c:v>118.60804748107294</c:v>
                </c:pt>
                <c:pt idx="188">
                  <c:v>118.20847742779692</c:v>
                </c:pt>
                <c:pt idx="189">
                  <c:v>117.45607066080936</c:v>
                </c:pt>
                <c:pt idx="190">
                  <c:v>117.82292737639025</c:v>
                </c:pt>
                <c:pt idx="191">
                  <c:v>118.59519581269271</c:v>
                </c:pt>
                <c:pt idx="192">
                  <c:v>118.59519581269271</c:v>
                </c:pt>
                <c:pt idx="193">
                  <c:v>118.59519581269271</c:v>
                </c:pt>
                <c:pt idx="194">
                  <c:v>118.8884475184596</c:v>
                </c:pt>
                <c:pt idx="195">
                  <c:v>118.68983082531069</c:v>
                </c:pt>
                <c:pt idx="196">
                  <c:v>118.67347415646313</c:v>
                </c:pt>
                <c:pt idx="197">
                  <c:v>119.06136087484802</c:v>
                </c:pt>
                <c:pt idx="198">
                  <c:v>118.95854752780625</c:v>
                </c:pt>
                <c:pt idx="199">
                  <c:v>118.95854752780625</c:v>
                </c:pt>
                <c:pt idx="200">
                  <c:v>118.95854752780625</c:v>
                </c:pt>
                <c:pt idx="201">
                  <c:v>117.87550238340022</c:v>
                </c:pt>
                <c:pt idx="202">
                  <c:v>117.97597906346377</c:v>
                </c:pt>
                <c:pt idx="203">
                  <c:v>118.43279745770624</c:v>
                </c:pt>
                <c:pt idx="204">
                  <c:v>117.25862230114954</c:v>
                </c:pt>
                <c:pt idx="205">
                  <c:v>117.19786895971578</c:v>
                </c:pt>
                <c:pt idx="206">
                  <c:v>117.19786895971578</c:v>
                </c:pt>
                <c:pt idx="207">
                  <c:v>117.19786895971578</c:v>
                </c:pt>
                <c:pt idx="208">
                  <c:v>118.34634077951202</c:v>
                </c:pt>
                <c:pt idx="209">
                  <c:v>117.84629404617245</c:v>
                </c:pt>
                <c:pt idx="210">
                  <c:v>117.589260678568</c:v>
                </c:pt>
                <c:pt idx="211">
                  <c:v>117.86265071501998</c:v>
                </c:pt>
                <c:pt idx="212">
                  <c:v>118.19679409290576</c:v>
                </c:pt>
                <c:pt idx="213">
                  <c:v>118.19679409290576</c:v>
                </c:pt>
                <c:pt idx="214">
                  <c:v>118.19679409290576</c:v>
                </c:pt>
                <c:pt idx="215">
                  <c:v>119.06603420880444</c:v>
                </c:pt>
                <c:pt idx="216">
                  <c:v>118.78212917095043</c:v>
                </c:pt>
                <c:pt idx="217">
                  <c:v>118.24703243293754</c:v>
                </c:pt>
                <c:pt idx="218">
                  <c:v>118.47135246284688</c:v>
                </c:pt>
                <c:pt idx="219">
                  <c:v>118.09514907935309</c:v>
                </c:pt>
                <c:pt idx="220">
                  <c:v>118.09514907935309</c:v>
                </c:pt>
                <c:pt idx="221">
                  <c:v>118.09514907935309</c:v>
                </c:pt>
                <c:pt idx="222">
                  <c:v>118.49705579960734</c:v>
                </c:pt>
                <c:pt idx="223">
                  <c:v>117.61846901579577</c:v>
                </c:pt>
                <c:pt idx="224">
                  <c:v>117.98415739788754</c:v>
                </c:pt>
                <c:pt idx="225">
                  <c:v>117.55304234040553</c:v>
                </c:pt>
                <c:pt idx="226">
                  <c:v>117.12309561641263</c:v>
                </c:pt>
                <c:pt idx="227">
                  <c:v>117.12309561641263</c:v>
                </c:pt>
                <c:pt idx="228">
                  <c:v>117.12309561641263</c:v>
                </c:pt>
                <c:pt idx="229">
                  <c:v>117.9187307224973</c:v>
                </c:pt>
                <c:pt idx="230">
                  <c:v>118.95971586129532</c:v>
                </c:pt>
                <c:pt idx="231">
                  <c:v>120.32666604355536</c:v>
                </c:pt>
                <c:pt idx="232">
                  <c:v>121.5908028787736</c:v>
                </c:pt>
                <c:pt idx="233">
                  <c:v>122.33035797738094</c:v>
                </c:pt>
                <c:pt idx="234">
                  <c:v>122.33035797738094</c:v>
                </c:pt>
                <c:pt idx="235">
                  <c:v>122.33035797738094</c:v>
                </c:pt>
                <c:pt idx="236">
                  <c:v>122.85610804748096</c:v>
                </c:pt>
                <c:pt idx="237">
                  <c:v>123.05238807365163</c:v>
                </c:pt>
                <c:pt idx="238">
                  <c:v>123.85736984764918</c:v>
                </c:pt>
                <c:pt idx="239">
                  <c:v>123.77324983643321</c:v>
                </c:pt>
                <c:pt idx="240">
                  <c:v>123.86437984858388</c:v>
                </c:pt>
                <c:pt idx="241">
                  <c:v>123.86437984858388</c:v>
                </c:pt>
                <c:pt idx="242">
                  <c:v>123.86437984858388</c:v>
                </c:pt>
                <c:pt idx="243">
                  <c:v>124.34222824563031</c:v>
                </c:pt>
                <c:pt idx="244">
                  <c:v>124.04079820543966</c:v>
                </c:pt>
                <c:pt idx="245">
                  <c:v>124.11089821478632</c:v>
                </c:pt>
                <c:pt idx="246">
                  <c:v>124.88900831853434</c:v>
                </c:pt>
                <c:pt idx="247">
                  <c:v>124.19034489204589</c:v>
                </c:pt>
                <c:pt idx="248">
                  <c:v>124.19034489204589</c:v>
                </c:pt>
                <c:pt idx="249">
                  <c:v>124.19034489204589</c:v>
                </c:pt>
                <c:pt idx="250">
                  <c:v>124.57122160949611</c:v>
                </c:pt>
                <c:pt idx="251">
                  <c:v>124.89484998597989</c:v>
                </c:pt>
                <c:pt idx="252">
                  <c:v>125.00817833442368</c:v>
                </c:pt>
                <c:pt idx="253">
                  <c:v>124.31886157584809</c:v>
                </c:pt>
                <c:pt idx="254">
                  <c:v>124.69155995887456</c:v>
                </c:pt>
                <c:pt idx="255">
                  <c:v>124.69155995887456</c:v>
                </c:pt>
                <c:pt idx="256">
                  <c:v>124.69155995887456</c:v>
                </c:pt>
                <c:pt idx="257">
                  <c:v>125.63791008505457</c:v>
                </c:pt>
                <c:pt idx="258">
                  <c:v>126.00827180110281</c:v>
                </c:pt>
                <c:pt idx="259">
                  <c:v>124.88550331806702</c:v>
                </c:pt>
                <c:pt idx="260">
                  <c:v>123.40055145340678</c:v>
                </c:pt>
                <c:pt idx="261">
                  <c:v>121.83381624450874</c:v>
                </c:pt>
                <c:pt idx="262">
                  <c:v>121.83381624450874</c:v>
                </c:pt>
                <c:pt idx="263">
                  <c:v>121.83381624450874</c:v>
                </c:pt>
                <c:pt idx="264">
                  <c:v>123.10145808019433</c:v>
                </c:pt>
                <c:pt idx="265">
                  <c:v>122.96826806243565</c:v>
                </c:pt>
                <c:pt idx="266">
                  <c:v>123.87489484998589</c:v>
                </c:pt>
                <c:pt idx="267">
                  <c:v>124.23123656416477</c:v>
                </c:pt>
                <c:pt idx="268">
                  <c:v>123.78960650528077</c:v>
                </c:pt>
                <c:pt idx="269">
                  <c:v>123.78960650528077</c:v>
                </c:pt>
                <c:pt idx="270">
                  <c:v>123.78960650528077</c:v>
                </c:pt>
                <c:pt idx="271">
                  <c:v>124.27095990279457</c:v>
                </c:pt>
                <c:pt idx="272">
                  <c:v>125.30610337414703</c:v>
                </c:pt>
                <c:pt idx="273">
                  <c:v>125.66595008879325</c:v>
                </c:pt>
                <c:pt idx="274">
                  <c:v>126.46625852883439</c:v>
                </c:pt>
                <c:pt idx="275">
                  <c:v>126.80741190765482</c:v>
                </c:pt>
                <c:pt idx="276">
                  <c:v>126.80741190765482</c:v>
                </c:pt>
                <c:pt idx="277">
                  <c:v>126.80741190765482</c:v>
                </c:pt>
                <c:pt idx="278">
                  <c:v>126.77353023647061</c:v>
                </c:pt>
                <c:pt idx="279">
                  <c:v>126.32372184316283</c:v>
                </c:pt>
                <c:pt idx="280">
                  <c:v>127.11468361529106</c:v>
                </c:pt>
                <c:pt idx="281">
                  <c:v>127.07963361061772</c:v>
                </c:pt>
                <c:pt idx="282">
                  <c:v>127.50724366763238</c:v>
                </c:pt>
                <c:pt idx="283">
                  <c:v>127.50724366763238</c:v>
                </c:pt>
                <c:pt idx="284">
                  <c:v>127.50724366763238</c:v>
                </c:pt>
                <c:pt idx="285">
                  <c:v>126.57024020936527</c:v>
                </c:pt>
                <c:pt idx="286">
                  <c:v>126.75600523413395</c:v>
                </c:pt>
                <c:pt idx="287">
                  <c:v>126.55154687353951</c:v>
                </c:pt>
                <c:pt idx="288">
                  <c:v>127.36003364800439</c:v>
                </c:pt>
                <c:pt idx="289">
                  <c:v>127.48504533133931</c:v>
                </c:pt>
                <c:pt idx="290">
                  <c:v>127.48504533133931</c:v>
                </c:pt>
                <c:pt idx="291">
                  <c:v>127.48504533133931</c:v>
                </c:pt>
                <c:pt idx="292">
                  <c:v>128.42088045611735</c:v>
                </c:pt>
                <c:pt idx="293">
                  <c:v>128.78072717076358</c:v>
                </c:pt>
                <c:pt idx="294">
                  <c:v>128.45359379381247</c:v>
                </c:pt>
                <c:pt idx="295">
                  <c:v>128.50383213384427</c:v>
                </c:pt>
                <c:pt idx="296">
                  <c:v>128.76904383587251</c:v>
                </c:pt>
                <c:pt idx="297">
                  <c:v>128.76904383587251</c:v>
                </c:pt>
                <c:pt idx="298">
                  <c:v>128.76904383587251</c:v>
                </c:pt>
                <c:pt idx="299">
                  <c:v>130.02617067015609</c:v>
                </c:pt>
                <c:pt idx="300">
                  <c:v>129.64178895223853</c:v>
                </c:pt>
                <c:pt idx="301">
                  <c:v>129.92686232358162</c:v>
                </c:pt>
                <c:pt idx="302">
                  <c:v>129.47354892980653</c:v>
                </c:pt>
                <c:pt idx="303">
                  <c:v>128.77955883727452</c:v>
                </c:pt>
                <c:pt idx="304">
                  <c:v>128.77955883727452</c:v>
                </c:pt>
                <c:pt idx="305">
                  <c:v>128.77955883727452</c:v>
                </c:pt>
                <c:pt idx="306">
                  <c:v>127.14506028600805</c:v>
                </c:pt>
                <c:pt idx="307">
                  <c:v>126.19286849238247</c:v>
                </c:pt>
                <c:pt idx="308">
                  <c:v>126.01294513505935</c:v>
                </c:pt>
                <c:pt idx="309">
                  <c:v>125.28974670529959</c:v>
                </c:pt>
                <c:pt idx="310">
                  <c:v>126.38097018412938</c:v>
                </c:pt>
                <c:pt idx="311">
                  <c:v>126.38097018412938</c:v>
                </c:pt>
                <c:pt idx="312">
                  <c:v>126.38097018412938</c:v>
                </c:pt>
                <c:pt idx="313">
                  <c:v>126.52701187026827</c:v>
                </c:pt>
                <c:pt idx="314">
                  <c:v>128.1696887559585</c:v>
                </c:pt>
                <c:pt idx="315">
                  <c:v>128.73165716422096</c:v>
                </c:pt>
                <c:pt idx="316">
                  <c:v>128.83914384521918</c:v>
                </c:pt>
                <c:pt idx="317">
                  <c:v>128.88120385082718</c:v>
                </c:pt>
                <c:pt idx="318">
                  <c:v>128.88120385082718</c:v>
                </c:pt>
                <c:pt idx="319">
                  <c:v>128.88120385082718</c:v>
                </c:pt>
                <c:pt idx="320">
                  <c:v>128.5657538087672</c:v>
                </c:pt>
                <c:pt idx="321">
                  <c:v>129.98060566408077</c:v>
                </c:pt>
                <c:pt idx="322">
                  <c:v>130.54140573885411</c:v>
                </c:pt>
                <c:pt idx="323">
                  <c:v>131.04262080568276</c:v>
                </c:pt>
                <c:pt idx="324">
                  <c:v>131.54383587251147</c:v>
                </c:pt>
                <c:pt idx="325">
                  <c:v>131.54383587251147</c:v>
                </c:pt>
                <c:pt idx="326">
                  <c:v>131.54383587251147</c:v>
                </c:pt>
                <c:pt idx="327">
                  <c:v>132.23432096457611</c:v>
                </c:pt>
                <c:pt idx="328">
                  <c:v>131.51462753528367</c:v>
                </c:pt>
                <c:pt idx="329">
                  <c:v>131.65950088793343</c:v>
                </c:pt>
                <c:pt idx="330">
                  <c:v>130.4923357323114</c:v>
                </c:pt>
                <c:pt idx="331">
                  <c:v>130.8171324422843</c:v>
                </c:pt>
                <c:pt idx="332">
                  <c:v>130.8171324422843</c:v>
                </c:pt>
                <c:pt idx="333">
                  <c:v>130.8171324422843</c:v>
                </c:pt>
                <c:pt idx="334">
                  <c:v>130.37433404991117</c:v>
                </c:pt>
                <c:pt idx="335">
                  <c:v>130.07290400972047</c:v>
                </c:pt>
                <c:pt idx="336">
                  <c:v>130.16286568838203</c:v>
                </c:pt>
                <c:pt idx="337">
                  <c:v>129.47121226282826</c:v>
                </c:pt>
                <c:pt idx="338">
                  <c:v>129.71072062809603</c:v>
                </c:pt>
                <c:pt idx="339">
                  <c:v>129.71072062809603</c:v>
                </c:pt>
                <c:pt idx="340">
                  <c:v>129.71072062809603</c:v>
                </c:pt>
                <c:pt idx="341">
                  <c:v>130.33110571081403</c:v>
                </c:pt>
                <c:pt idx="342">
                  <c:v>130.74586409944848</c:v>
                </c:pt>
                <c:pt idx="343">
                  <c:v>131.89784091971208</c:v>
                </c:pt>
                <c:pt idx="344">
                  <c:v>131.70740256098696</c:v>
                </c:pt>
                <c:pt idx="345">
                  <c:v>131.57538087671742</c:v>
                </c:pt>
                <c:pt idx="346">
                  <c:v>131.57538087671742</c:v>
                </c:pt>
                <c:pt idx="347">
                  <c:v>131.57538087671742</c:v>
                </c:pt>
                <c:pt idx="348">
                  <c:v>132.14202261893629</c:v>
                </c:pt>
                <c:pt idx="349">
                  <c:v>132.55327600710342</c:v>
                </c:pt>
                <c:pt idx="350">
                  <c:v>132.56846434246188</c:v>
                </c:pt>
                <c:pt idx="351">
                  <c:v>132.46331432844187</c:v>
                </c:pt>
                <c:pt idx="352">
                  <c:v>131.84526591270208</c:v>
                </c:pt>
                <c:pt idx="353">
                  <c:v>131.84526591270208</c:v>
                </c:pt>
                <c:pt idx="354">
                  <c:v>131.84526591270208</c:v>
                </c:pt>
                <c:pt idx="355">
                  <c:v>131.23422749789694</c:v>
                </c:pt>
                <c:pt idx="356">
                  <c:v>130.65707075427602</c:v>
                </c:pt>
                <c:pt idx="357">
                  <c:v>129.81587064211601</c:v>
                </c:pt>
                <c:pt idx="358">
                  <c:v>131.47957753061027</c:v>
                </c:pt>
                <c:pt idx="359">
                  <c:v>132.77525937003455</c:v>
                </c:pt>
                <c:pt idx="360">
                  <c:v>132.77525937003455</c:v>
                </c:pt>
                <c:pt idx="361">
                  <c:v>132.77525937003455</c:v>
                </c:pt>
                <c:pt idx="362">
                  <c:v>132.73436769791564</c:v>
                </c:pt>
                <c:pt idx="363">
                  <c:v>134.47284792971303</c:v>
                </c:pt>
                <c:pt idx="364">
                  <c:v>135.13762968501726</c:v>
                </c:pt>
                <c:pt idx="365">
                  <c:v>134.63875128516682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'איור 21 נתונים'!$L$2</c:f>
              <c:strCache>
                <c:ptCount val="1"/>
                <c:pt idx="0">
                  <c:v>EuroStoxx 50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21 נתונים'!$H$3:$H$3999</c:f>
              <c:numCache>
                <c:formatCode>m/d/yyyy</c:formatCode>
                <c:ptCount val="3997"/>
                <c:pt idx="0">
                  <c:v>42697</c:v>
                </c:pt>
                <c:pt idx="1">
                  <c:v>42698</c:v>
                </c:pt>
                <c:pt idx="2">
                  <c:v>42699</c:v>
                </c:pt>
                <c:pt idx="3">
                  <c:v>42700</c:v>
                </c:pt>
                <c:pt idx="4">
                  <c:v>42701</c:v>
                </c:pt>
                <c:pt idx="5">
                  <c:v>42702</c:v>
                </c:pt>
                <c:pt idx="6">
                  <c:v>42703</c:v>
                </c:pt>
                <c:pt idx="7">
                  <c:v>42704</c:v>
                </c:pt>
                <c:pt idx="8">
                  <c:v>42705</c:v>
                </c:pt>
                <c:pt idx="9">
                  <c:v>42706</c:v>
                </c:pt>
                <c:pt idx="10">
                  <c:v>42707</c:v>
                </c:pt>
                <c:pt idx="11">
                  <c:v>42708</c:v>
                </c:pt>
                <c:pt idx="12">
                  <c:v>42709</c:v>
                </c:pt>
                <c:pt idx="13">
                  <c:v>42710</c:v>
                </c:pt>
                <c:pt idx="14">
                  <c:v>42711</c:v>
                </c:pt>
                <c:pt idx="15">
                  <c:v>42712</c:v>
                </c:pt>
                <c:pt idx="16">
                  <c:v>42713</c:v>
                </c:pt>
                <c:pt idx="17">
                  <c:v>42714</c:v>
                </c:pt>
                <c:pt idx="18">
                  <c:v>42715</c:v>
                </c:pt>
                <c:pt idx="19">
                  <c:v>42716</c:v>
                </c:pt>
                <c:pt idx="20">
                  <c:v>42717</c:v>
                </c:pt>
                <c:pt idx="21">
                  <c:v>42718</c:v>
                </c:pt>
                <c:pt idx="22">
                  <c:v>42719</c:v>
                </c:pt>
                <c:pt idx="23">
                  <c:v>42720</c:v>
                </c:pt>
                <c:pt idx="24">
                  <c:v>42721</c:v>
                </c:pt>
                <c:pt idx="25">
                  <c:v>42722</c:v>
                </c:pt>
                <c:pt idx="26">
                  <c:v>42723</c:v>
                </c:pt>
                <c:pt idx="27">
                  <c:v>42724</c:v>
                </c:pt>
                <c:pt idx="28">
                  <c:v>42725</c:v>
                </c:pt>
                <c:pt idx="29">
                  <c:v>42726</c:v>
                </c:pt>
                <c:pt idx="30">
                  <c:v>42727</c:v>
                </c:pt>
                <c:pt idx="31">
                  <c:v>42728</c:v>
                </c:pt>
                <c:pt idx="32">
                  <c:v>42729</c:v>
                </c:pt>
                <c:pt idx="33">
                  <c:v>42730</c:v>
                </c:pt>
                <c:pt idx="34">
                  <c:v>42731</c:v>
                </c:pt>
                <c:pt idx="35">
                  <c:v>42732</c:v>
                </c:pt>
                <c:pt idx="36">
                  <c:v>42733</c:v>
                </c:pt>
                <c:pt idx="37">
                  <c:v>42734</c:v>
                </c:pt>
                <c:pt idx="38">
                  <c:v>42735</c:v>
                </c:pt>
                <c:pt idx="39">
                  <c:v>42736</c:v>
                </c:pt>
                <c:pt idx="40">
                  <c:v>42737</c:v>
                </c:pt>
                <c:pt idx="41">
                  <c:v>42738</c:v>
                </c:pt>
                <c:pt idx="42">
                  <c:v>42739</c:v>
                </c:pt>
                <c:pt idx="43">
                  <c:v>42740</c:v>
                </c:pt>
                <c:pt idx="44">
                  <c:v>42741</c:v>
                </c:pt>
                <c:pt idx="45">
                  <c:v>42742</c:v>
                </c:pt>
                <c:pt idx="46">
                  <c:v>42743</c:v>
                </c:pt>
                <c:pt idx="47">
                  <c:v>42744</c:v>
                </c:pt>
                <c:pt idx="48">
                  <c:v>42745</c:v>
                </c:pt>
                <c:pt idx="49">
                  <c:v>42746</c:v>
                </c:pt>
                <c:pt idx="50">
                  <c:v>42747</c:v>
                </c:pt>
                <c:pt idx="51">
                  <c:v>42748</c:v>
                </c:pt>
                <c:pt idx="52">
                  <c:v>42749</c:v>
                </c:pt>
                <c:pt idx="53">
                  <c:v>42750</c:v>
                </c:pt>
                <c:pt idx="54">
                  <c:v>42751</c:v>
                </c:pt>
                <c:pt idx="55">
                  <c:v>42752</c:v>
                </c:pt>
                <c:pt idx="56">
                  <c:v>42753</c:v>
                </c:pt>
                <c:pt idx="57">
                  <c:v>42754</c:v>
                </c:pt>
                <c:pt idx="58">
                  <c:v>42755</c:v>
                </c:pt>
                <c:pt idx="59">
                  <c:v>42756</c:v>
                </c:pt>
                <c:pt idx="60">
                  <c:v>42757</c:v>
                </c:pt>
                <c:pt idx="61">
                  <c:v>42758</c:v>
                </c:pt>
                <c:pt idx="62">
                  <c:v>42759</c:v>
                </c:pt>
                <c:pt idx="63">
                  <c:v>42760</c:v>
                </c:pt>
                <c:pt idx="64">
                  <c:v>42761</c:v>
                </c:pt>
                <c:pt idx="65">
                  <c:v>42762</c:v>
                </c:pt>
                <c:pt idx="66">
                  <c:v>42763</c:v>
                </c:pt>
                <c:pt idx="67">
                  <c:v>42764</c:v>
                </c:pt>
                <c:pt idx="68">
                  <c:v>42765</c:v>
                </c:pt>
                <c:pt idx="69">
                  <c:v>42766</c:v>
                </c:pt>
                <c:pt idx="70">
                  <c:v>42767</c:v>
                </c:pt>
                <c:pt idx="71">
                  <c:v>42768</c:v>
                </c:pt>
                <c:pt idx="72">
                  <c:v>42769</c:v>
                </c:pt>
                <c:pt idx="73">
                  <c:v>42770</c:v>
                </c:pt>
                <c:pt idx="74">
                  <c:v>42771</c:v>
                </c:pt>
                <c:pt idx="75">
                  <c:v>42772</c:v>
                </c:pt>
                <c:pt idx="76">
                  <c:v>42773</c:v>
                </c:pt>
                <c:pt idx="77">
                  <c:v>42774</c:v>
                </c:pt>
                <c:pt idx="78">
                  <c:v>42775</c:v>
                </c:pt>
                <c:pt idx="79">
                  <c:v>42776</c:v>
                </c:pt>
                <c:pt idx="80">
                  <c:v>42777</c:v>
                </c:pt>
                <c:pt idx="81">
                  <c:v>42778</c:v>
                </c:pt>
                <c:pt idx="82">
                  <c:v>42779</c:v>
                </c:pt>
                <c:pt idx="83">
                  <c:v>42780</c:v>
                </c:pt>
                <c:pt idx="84">
                  <c:v>42781</c:v>
                </c:pt>
                <c:pt idx="85">
                  <c:v>42782</c:v>
                </c:pt>
                <c:pt idx="86">
                  <c:v>42783</c:v>
                </c:pt>
                <c:pt idx="87">
                  <c:v>42784</c:v>
                </c:pt>
                <c:pt idx="88">
                  <c:v>42785</c:v>
                </c:pt>
                <c:pt idx="89">
                  <c:v>42786</c:v>
                </c:pt>
                <c:pt idx="90">
                  <c:v>42787</c:v>
                </c:pt>
                <c:pt idx="91">
                  <c:v>42788</c:v>
                </c:pt>
                <c:pt idx="92">
                  <c:v>42789</c:v>
                </c:pt>
                <c:pt idx="93">
                  <c:v>42790</c:v>
                </c:pt>
                <c:pt idx="94">
                  <c:v>42791</c:v>
                </c:pt>
                <c:pt idx="95">
                  <c:v>42792</c:v>
                </c:pt>
                <c:pt idx="96">
                  <c:v>42793</c:v>
                </c:pt>
                <c:pt idx="97">
                  <c:v>42794</c:v>
                </c:pt>
                <c:pt idx="98">
                  <c:v>42795</c:v>
                </c:pt>
                <c:pt idx="99">
                  <c:v>42796</c:v>
                </c:pt>
                <c:pt idx="100">
                  <c:v>42797</c:v>
                </c:pt>
                <c:pt idx="101">
                  <c:v>42798</c:v>
                </c:pt>
                <c:pt idx="102">
                  <c:v>42799</c:v>
                </c:pt>
                <c:pt idx="103">
                  <c:v>42800</c:v>
                </c:pt>
                <c:pt idx="104">
                  <c:v>42801</c:v>
                </c:pt>
                <c:pt idx="105">
                  <c:v>42802</c:v>
                </c:pt>
                <c:pt idx="106">
                  <c:v>42803</c:v>
                </c:pt>
                <c:pt idx="107">
                  <c:v>42804</c:v>
                </c:pt>
                <c:pt idx="108">
                  <c:v>42805</c:v>
                </c:pt>
                <c:pt idx="109">
                  <c:v>42806</c:v>
                </c:pt>
                <c:pt idx="110">
                  <c:v>42807</c:v>
                </c:pt>
                <c:pt idx="111">
                  <c:v>42808</c:v>
                </c:pt>
                <c:pt idx="112">
                  <c:v>42809</c:v>
                </c:pt>
                <c:pt idx="113">
                  <c:v>42810</c:v>
                </c:pt>
                <c:pt idx="114">
                  <c:v>42811</c:v>
                </c:pt>
                <c:pt idx="115">
                  <c:v>42812</c:v>
                </c:pt>
                <c:pt idx="116">
                  <c:v>42813</c:v>
                </c:pt>
                <c:pt idx="117">
                  <c:v>42814</c:v>
                </c:pt>
                <c:pt idx="118">
                  <c:v>42815</c:v>
                </c:pt>
                <c:pt idx="119">
                  <c:v>42816</c:v>
                </c:pt>
                <c:pt idx="120">
                  <c:v>42817</c:v>
                </c:pt>
                <c:pt idx="121">
                  <c:v>42818</c:v>
                </c:pt>
                <c:pt idx="122">
                  <c:v>42819</c:v>
                </c:pt>
                <c:pt idx="123">
                  <c:v>42820</c:v>
                </c:pt>
                <c:pt idx="124">
                  <c:v>42821</c:v>
                </c:pt>
                <c:pt idx="125">
                  <c:v>42822</c:v>
                </c:pt>
                <c:pt idx="126">
                  <c:v>42823</c:v>
                </c:pt>
                <c:pt idx="127">
                  <c:v>42824</c:v>
                </c:pt>
                <c:pt idx="128">
                  <c:v>42825</c:v>
                </c:pt>
                <c:pt idx="129">
                  <c:v>42826</c:v>
                </c:pt>
                <c:pt idx="130">
                  <c:v>42827</c:v>
                </c:pt>
                <c:pt idx="131">
                  <c:v>42828</c:v>
                </c:pt>
                <c:pt idx="132">
                  <c:v>42829</c:v>
                </c:pt>
                <c:pt idx="133">
                  <c:v>42830</c:v>
                </c:pt>
                <c:pt idx="134">
                  <c:v>42831</c:v>
                </c:pt>
                <c:pt idx="135">
                  <c:v>42832</c:v>
                </c:pt>
                <c:pt idx="136">
                  <c:v>42833</c:v>
                </c:pt>
                <c:pt idx="137">
                  <c:v>42834</c:v>
                </c:pt>
                <c:pt idx="138">
                  <c:v>42835</c:v>
                </c:pt>
                <c:pt idx="139">
                  <c:v>42836</c:v>
                </c:pt>
                <c:pt idx="140">
                  <c:v>42837</c:v>
                </c:pt>
                <c:pt idx="141">
                  <c:v>42838</c:v>
                </c:pt>
                <c:pt idx="142">
                  <c:v>42839</c:v>
                </c:pt>
                <c:pt idx="143">
                  <c:v>42840</c:v>
                </c:pt>
                <c:pt idx="144">
                  <c:v>42841</c:v>
                </c:pt>
                <c:pt idx="145">
                  <c:v>42842</c:v>
                </c:pt>
                <c:pt idx="146">
                  <c:v>42843</c:v>
                </c:pt>
                <c:pt idx="147">
                  <c:v>42844</c:v>
                </c:pt>
                <c:pt idx="148">
                  <c:v>42845</c:v>
                </c:pt>
                <c:pt idx="149">
                  <c:v>42846</c:v>
                </c:pt>
                <c:pt idx="150">
                  <c:v>42847</c:v>
                </c:pt>
                <c:pt idx="151">
                  <c:v>42848</c:v>
                </c:pt>
                <c:pt idx="152">
                  <c:v>42849</c:v>
                </c:pt>
                <c:pt idx="153">
                  <c:v>42850</c:v>
                </c:pt>
                <c:pt idx="154">
                  <c:v>42851</c:v>
                </c:pt>
                <c:pt idx="155">
                  <c:v>42852</c:v>
                </c:pt>
                <c:pt idx="156">
                  <c:v>42853</c:v>
                </c:pt>
                <c:pt idx="157">
                  <c:v>42854</c:v>
                </c:pt>
                <c:pt idx="158">
                  <c:v>42855</c:v>
                </c:pt>
                <c:pt idx="159">
                  <c:v>42856</c:v>
                </c:pt>
                <c:pt idx="160">
                  <c:v>42857</c:v>
                </c:pt>
                <c:pt idx="161">
                  <c:v>42858</c:v>
                </c:pt>
                <c:pt idx="162">
                  <c:v>42859</c:v>
                </c:pt>
                <c:pt idx="163">
                  <c:v>42860</c:v>
                </c:pt>
                <c:pt idx="164">
                  <c:v>42861</c:v>
                </c:pt>
                <c:pt idx="165">
                  <c:v>42862</c:v>
                </c:pt>
                <c:pt idx="166">
                  <c:v>42863</c:v>
                </c:pt>
                <c:pt idx="167">
                  <c:v>42864</c:v>
                </c:pt>
                <c:pt idx="168">
                  <c:v>42865</c:v>
                </c:pt>
                <c:pt idx="169">
                  <c:v>42866</c:v>
                </c:pt>
                <c:pt idx="170">
                  <c:v>42867</c:v>
                </c:pt>
                <c:pt idx="171">
                  <c:v>42868</c:v>
                </c:pt>
                <c:pt idx="172">
                  <c:v>42869</c:v>
                </c:pt>
                <c:pt idx="173">
                  <c:v>42870</c:v>
                </c:pt>
                <c:pt idx="174">
                  <c:v>42871</c:v>
                </c:pt>
                <c:pt idx="175">
                  <c:v>42872</c:v>
                </c:pt>
                <c:pt idx="176">
                  <c:v>42873</c:v>
                </c:pt>
                <c:pt idx="177">
                  <c:v>42874</c:v>
                </c:pt>
                <c:pt idx="178">
                  <c:v>42875</c:v>
                </c:pt>
                <c:pt idx="179">
                  <c:v>42876</c:v>
                </c:pt>
                <c:pt idx="180">
                  <c:v>42877</c:v>
                </c:pt>
                <c:pt idx="181">
                  <c:v>42878</c:v>
                </c:pt>
                <c:pt idx="182">
                  <c:v>42879</c:v>
                </c:pt>
                <c:pt idx="183">
                  <c:v>42880</c:v>
                </c:pt>
                <c:pt idx="184">
                  <c:v>42881</c:v>
                </c:pt>
                <c:pt idx="185">
                  <c:v>42882</c:v>
                </c:pt>
                <c:pt idx="186">
                  <c:v>42883</c:v>
                </c:pt>
                <c:pt idx="187">
                  <c:v>42884</c:v>
                </c:pt>
                <c:pt idx="188">
                  <c:v>42885</c:v>
                </c:pt>
                <c:pt idx="189">
                  <c:v>42886</c:v>
                </c:pt>
                <c:pt idx="190">
                  <c:v>42887</c:v>
                </c:pt>
                <c:pt idx="191">
                  <c:v>42888</c:v>
                </c:pt>
                <c:pt idx="192">
                  <c:v>42889</c:v>
                </c:pt>
                <c:pt idx="193">
                  <c:v>42890</c:v>
                </c:pt>
                <c:pt idx="194">
                  <c:v>42891</c:v>
                </c:pt>
                <c:pt idx="195">
                  <c:v>42892</c:v>
                </c:pt>
                <c:pt idx="196">
                  <c:v>42893</c:v>
                </c:pt>
                <c:pt idx="197">
                  <c:v>42894</c:v>
                </c:pt>
                <c:pt idx="198">
                  <c:v>42895</c:v>
                </c:pt>
                <c:pt idx="199">
                  <c:v>42896</c:v>
                </c:pt>
                <c:pt idx="200">
                  <c:v>42897</c:v>
                </c:pt>
                <c:pt idx="201">
                  <c:v>42898</c:v>
                </c:pt>
                <c:pt idx="202">
                  <c:v>42899</c:v>
                </c:pt>
                <c:pt idx="203">
                  <c:v>42900</c:v>
                </c:pt>
                <c:pt idx="204">
                  <c:v>42901</c:v>
                </c:pt>
                <c:pt idx="205">
                  <c:v>42902</c:v>
                </c:pt>
                <c:pt idx="206">
                  <c:v>42903</c:v>
                </c:pt>
                <c:pt idx="207">
                  <c:v>42904</c:v>
                </c:pt>
                <c:pt idx="208">
                  <c:v>42905</c:v>
                </c:pt>
                <c:pt idx="209">
                  <c:v>42906</c:v>
                </c:pt>
                <c:pt idx="210">
                  <c:v>42907</c:v>
                </c:pt>
                <c:pt idx="211">
                  <c:v>42908</c:v>
                </c:pt>
                <c:pt idx="212">
                  <c:v>42909</c:v>
                </c:pt>
                <c:pt idx="213">
                  <c:v>42910</c:v>
                </c:pt>
                <c:pt idx="214">
                  <c:v>42911</c:v>
                </c:pt>
                <c:pt idx="215">
                  <c:v>42912</c:v>
                </c:pt>
                <c:pt idx="216">
                  <c:v>42913</c:v>
                </c:pt>
                <c:pt idx="217">
                  <c:v>42914</c:v>
                </c:pt>
                <c:pt idx="218">
                  <c:v>42915</c:v>
                </c:pt>
                <c:pt idx="219">
                  <c:v>42916</c:v>
                </c:pt>
                <c:pt idx="220">
                  <c:v>42917</c:v>
                </c:pt>
                <c:pt idx="221">
                  <c:v>42918</c:v>
                </c:pt>
                <c:pt idx="222">
                  <c:v>42919</c:v>
                </c:pt>
                <c:pt idx="223">
                  <c:v>42920</c:v>
                </c:pt>
                <c:pt idx="224">
                  <c:v>42921</c:v>
                </c:pt>
                <c:pt idx="225">
                  <c:v>42922</c:v>
                </c:pt>
                <c:pt idx="226">
                  <c:v>42923</c:v>
                </c:pt>
                <c:pt idx="227">
                  <c:v>42924</c:v>
                </c:pt>
                <c:pt idx="228">
                  <c:v>42925</c:v>
                </c:pt>
                <c:pt idx="229">
                  <c:v>42926</c:v>
                </c:pt>
                <c:pt idx="230">
                  <c:v>42927</c:v>
                </c:pt>
                <c:pt idx="231">
                  <c:v>42928</c:v>
                </c:pt>
                <c:pt idx="232">
                  <c:v>42929</c:v>
                </c:pt>
                <c:pt idx="233">
                  <c:v>42930</c:v>
                </c:pt>
                <c:pt idx="234">
                  <c:v>42931</c:v>
                </c:pt>
                <c:pt idx="235">
                  <c:v>42932</c:v>
                </c:pt>
                <c:pt idx="236">
                  <c:v>42933</c:v>
                </c:pt>
                <c:pt idx="237">
                  <c:v>42934</c:v>
                </c:pt>
                <c:pt idx="238">
                  <c:v>42935</c:v>
                </c:pt>
                <c:pt idx="239">
                  <c:v>42936</c:v>
                </c:pt>
                <c:pt idx="240">
                  <c:v>42937</c:v>
                </c:pt>
                <c:pt idx="241">
                  <c:v>42938</c:v>
                </c:pt>
                <c:pt idx="242">
                  <c:v>42939</c:v>
                </c:pt>
                <c:pt idx="243">
                  <c:v>42940</c:v>
                </c:pt>
                <c:pt idx="244">
                  <c:v>42941</c:v>
                </c:pt>
                <c:pt idx="245">
                  <c:v>42942</c:v>
                </c:pt>
                <c:pt idx="246">
                  <c:v>42943</c:v>
                </c:pt>
                <c:pt idx="247">
                  <c:v>42944</c:v>
                </c:pt>
                <c:pt idx="248">
                  <c:v>42945</c:v>
                </c:pt>
                <c:pt idx="249">
                  <c:v>42946</c:v>
                </c:pt>
                <c:pt idx="250">
                  <c:v>42947</c:v>
                </c:pt>
                <c:pt idx="251">
                  <c:v>42948</c:v>
                </c:pt>
                <c:pt idx="252">
                  <c:v>42949</c:v>
                </c:pt>
                <c:pt idx="253">
                  <c:v>42950</c:v>
                </c:pt>
                <c:pt idx="254">
                  <c:v>42951</c:v>
                </c:pt>
                <c:pt idx="255">
                  <c:v>42952</c:v>
                </c:pt>
                <c:pt idx="256">
                  <c:v>42953</c:v>
                </c:pt>
                <c:pt idx="257">
                  <c:v>42954</c:v>
                </c:pt>
                <c:pt idx="258">
                  <c:v>42955</c:v>
                </c:pt>
                <c:pt idx="259">
                  <c:v>42956</c:v>
                </c:pt>
                <c:pt idx="260">
                  <c:v>42957</c:v>
                </c:pt>
                <c:pt idx="261">
                  <c:v>42958</c:v>
                </c:pt>
                <c:pt idx="262">
                  <c:v>42959</c:v>
                </c:pt>
                <c:pt idx="263">
                  <c:v>42960</c:v>
                </c:pt>
                <c:pt idx="264">
                  <c:v>42961</c:v>
                </c:pt>
                <c:pt idx="265">
                  <c:v>42962</c:v>
                </c:pt>
                <c:pt idx="266">
                  <c:v>42963</c:v>
                </c:pt>
                <c:pt idx="267">
                  <c:v>42964</c:v>
                </c:pt>
                <c:pt idx="268">
                  <c:v>42965</c:v>
                </c:pt>
                <c:pt idx="269">
                  <c:v>42966</c:v>
                </c:pt>
                <c:pt idx="270">
                  <c:v>42967</c:v>
                </c:pt>
                <c:pt idx="271">
                  <c:v>42968</c:v>
                </c:pt>
                <c:pt idx="272">
                  <c:v>42969</c:v>
                </c:pt>
                <c:pt idx="273">
                  <c:v>42970</c:v>
                </c:pt>
                <c:pt idx="274">
                  <c:v>42971</c:v>
                </c:pt>
                <c:pt idx="275">
                  <c:v>42972</c:v>
                </c:pt>
                <c:pt idx="276">
                  <c:v>42973</c:v>
                </c:pt>
                <c:pt idx="277">
                  <c:v>42974</c:v>
                </c:pt>
                <c:pt idx="278">
                  <c:v>42975</c:v>
                </c:pt>
                <c:pt idx="279">
                  <c:v>42976</c:v>
                </c:pt>
                <c:pt idx="280">
                  <c:v>42977</c:v>
                </c:pt>
                <c:pt idx="281">
                  <c:v>42978</c:v>
                </c:pt>
                <c:pt idx="282">
                  <c:v>42979</c:v>
                </c:pt>
                <c:pt idx="283">
                  <c:v>42980</c:v>
                </c:pt>
                <c:pt idx="284">
                  <c:v>42981</c:v>
                </c:pt>
                <c:pt idx="285">
                  <c:v>42982</c:v>
                </c:pt>
                <c:pt idx="286">
                  <c:v>42983</c:v>
                </c:pt>
                <c:pt idx="287">
                  <c:v>42984</c:v>
                </c:pt>
                <c:pt idx="288">
                  <c:v>42985</c:v>
                </c:pt>
                <c:pt idx="289">
                  <c:v>42986</c:v>
                </c:pt>
                <c:pt idx="290">
                  <c:v>42987</c:v>
                </c:pt>
                <c:pt idx="291">
                  <c:v>42988</c:v>
                </c:pt>
                <c:pt idx="292">
                  <c:v>42989</c:v>
                </c:pt>
                <c:pt idx="293">
                  <c:v>42990</c:v>
                </c:pt>
                <c:pt idx="294">
                  <c:v>42991</c:v>
                </c:pt>
                <c:pt idx="295">
                  <c:v>42992</c:v>
                </c:pt>
                <c:pt idx="296">
                  <c:v>42993</c:v>
                </c:pt>
                <c:pt idx="297">
                  <c:v>42994</c:v>
                </c:pt>
                <c:pt idx="298">
                  <c:v>42995</c:v>
                </c:pt>
                <c:pt idx="299">
                  <c:v>42996</c:v>
                </c:pt>
                <c:pt idx="300">
                  <c:v>42997</c:v>
                </c:pt>
                <c:pt idx="301">
                  <c:v>42998</c:v>
                </c:pt>
                <c:pt idx="302">
                  <c:v>42999</c:v>
                </c:pt>
                <c:pt idx="303">
                  <c:v>43000</c:v>
                </c:pt>
                <c:pt idx="304">
                  <c:v>43001</c:v>
                </c:pt>
                <c:pt idx="305">
                  <c:v>43002</c:v>
                </c:pt>
                <c:pt idx="306">
                  <c:v>43003</c:v>
                </c:pt>
                <c:pt idx="307">
                  <c:v>43004</c:v>
                </c:pt>
                <c:pt idx="308">
                  <c:v>43005</c:v>
                </c:pt>
                <c:pt idx="309">
                  <c:v>43006</c:v>
                </c:pt>
                <c:pt idx="310">
                  <c:v>43007</c:v>
                </c:pt>
                <c:pt idx="311">
                  <c:v>43008</c:v>
                </c:pt>
                <c:pt idx="312">
                  <c:v>43009</c:v>
                </c:pt>
                <c:pt idx="313">
                  <c:v>43010</c:v>
                </c:pt>
                <c:pt idx="314">
                  <c:v>43011</c:v>
                </c:pt>
                <c:pt idx="315">
                  <c:v>43012</c:v>
                </c:pt>
                <c:pt idx="316">
                  <c:v>43013</c:v>
                </c:pt>
                <c:pt idx="317">
                  <c:v>43014</c:v>
                </c:pt>
                <c:pt idx="318">
                  <c:v>43015</c:v>
                </c:pt>
                <c:pt idx="319">
                  <c:v>43016</c:v>
                </c:pt>
                <c:pt idx="320">
                  <c:v>43017</c:v>
                </c:pt>
                <c:pt idx="321">
                  <c:v>43018</c:v>
                </c:pt>
                <c:pt idx="322">
                  <c:v>43019</c:v>
                </c:pt>
                <c:pt idx="323">
                  <c:v>43020</c:v>
                </c:pt>
                <c:pt idx="324">
                  <c:v>43021</c:v>
                </c:pt>
                <c:pt idx="325">
                  <c:v>43022</c:v>
                </c:pt>
                <c:pt idx="326">
                  <c:v>43023</c:v>
                </c:pt>
                <c:pt idx="327">
                  <c:v>43024</c:v>
                </c:pt>
                <c:pt idx="328">
                  <c:v>43025</c:v>
                </c:pt>
                <c:pt idx="329">
                  <c:v>43026</c:v>
                </c:pt>
                <c:pt idx="330">
                  <c:v>43027</c:v>
                </c:pt>
                <c:pt idx="331">
                  <c:v>43028</c:v>
                </c:pt>
                <c:pt idx="332">
                  <c:v>43029</c:v>
                </c:pt>
                <c:pt idx="333">
                  <c:v>43030</c:v>
                </c:pt>
                <c:pt idx="334">
                  <c:v>43031</c:v>
                </c:pt>
                <c:pt idx="335">
                  <c:v>43032</c:v>
                </c:pt>
                <c:pt idx="336">
                  <c:v>43033</c:v>
                </c:pt>
                <c:pt idx="337">
                  <c:v>43034</c:v>
                </c:pt>
                <c:pt idx="338">
                  <c:v>43035</c:v>
                </c:pt>
                <c:pt idx="339">
                  <c:v>43036</c:v>
                </c:pt>
                <c:pt idx="340">
                  <c:v>43037</c:v>
                </c:pt>
                <c:pt idx="341">
                  <c:v>43038</c:v>
                </c:pt>
                <c:pt idx="342">
                  <c:v>43039</c:v>
                </c:pt>
                <c:pt idx="343">
                  <c:v>43040</c:v>
                </c:pt>
                <c:pt idx="344">
                  <c:v>43041</c:v>
                </c:pt>
                <c:pt idx="345">
                  <c:v>43042</c:v>
                </c:pt>
                <c:pt idx="346">
                  <c:v>43043</c:v>
                </c:pt>
                <c:pt idx="347">
                  <c:v>43044</c:v>
                </c:pt>
                <c:pt idx="348">
                  <c:v>43045</c:v>
                </c:pt>
                <c:pt idx="349">
                  <c:v>43046</c:v>
                </c:pt>
                <c:pt idx="350">
                  <c:v>43047</c:v>
                </c:pt>
                <c:pt idx="351">
                  <c:v>43048</c:v>
                </c:pt>
                <c:pt idx="352">
                  <c:v>43049</c:v>
                </c:pt>
                <c:pt idx="353">
                  <c:v>43050</c:v>
                </c:pt>
                <c:pt idx="354">
                  <c:v>43051</c:v>
                </c:pt>
                <c:pt idx="355">
                  <c:v>43052</c:v>
                </c:pt>
                <c:pt idx="356">
                  <c:v>43053</c:v>
                </c:pt>
                <c:pt idx="357">
                  <c:v>43054</c:v>
                </c:pt>
                <c:pt idx="358">
                  <c:v>43055</c:v>
                </c:pt>
                <c:pt idx="359">
                  <c:v>43056</c:v>
                </c:pt>
                <c:pt idx="360">
                  <c:v>43057</c:v>
                </c:pt>
                <c:pt idx="361">
                  <c:v>43058</c:v>
                </c:pt>
                <c:pt idx="362">
                  <c:v>43059</c:v>
                </c:pt>
                <c:pt idx="363">
                  <c:v>43060</c:v>
                </c:pt>
                <c:pt idx="364">
                  <c:v>43061</c:v>
                </c:pt>
                <c:pt idx="365">
                  <c:v>43062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3</c:v>
                </c:pt>
                <c:pt idx="370">
                  <c:v>4</c:v>
                </c:pt>
                <c:pt idx="371">
                  <c:v>5</c:v>
                </c:pt>
                <c:pt idx="372">
                  <c:v>6</c:v>
                </c:pt>
                <c:pt idx="373">
                  <c:v>7</c:v>
                </c:pt>
                <c:pt idx="374">
                  <c:v>8</c:v>
                </c:pt>
                <c:pt idx="375">
                  <c:v>9</c:v>
                </c:pt>
                <c:pt idx="376">
                  <c:v>10</c:v>
                </c:pt>
                <c:pt idx="377">
                  <c:v>11</c:v>
                </c:pt>
                <c:pt idx="378">
                  <c:v>12</c:v>
                </c:pt>
                <c:pt idx="379">
                  <c:v>13</c:v>
                </c:pt>
                <c:pt idx="380">
                  <c:v>14</c:v>
                </c:pt>
                <c:pt idx="381">
                  <c:v>15</c:v>
                </c:pt>
                <c:pt idx="382">
                  <c:v>16</c:v>
                </c:pt>
                <c:pt idx="383">
                  <c:v>17</c:v>
                </c:pt>
                <c:pt idx="384">
                  <c:v>18</c:v>
                </c:pt>
                <c:pt idx="385">
                  <c:v>19</c:v>
                </c:pt>
                <c:pt idx="386">
                  <c:v>20</c:v>
                </c:pt>
                <c:pt idx="387">
                  <c:v>21</c:v>
                </c:pt>
                <c:pt idx="388">
                  <c:v>22</c:v>
                </c:pt>
                <c:pt idx="389">
                  <c:v>23</c:v>
                </c:pt>
                <c:pt idx="390">
                  <c:v>24</c:v>
                </c:pt>
                <c:pt idx="391">
                  <c:v>25</c:v>
                </c:pt>
                <c:pt idx="392">
                  <c:v>26</c:v>
                </c:pt>
                <c:pt idx="393">
                  <c:v>27</c:v>
                </c:pt>
                <c:pt idx="394">
                  <c:v>28</c:v>
                </c:pt>
                <c:pt idx="395">
                  <c:v>29</c:v>
                </c:pt>
                <c:pt idx="396">
                  <c:v>30</c:v>
                </c:pt>
                <c:pt idx="397">
                  <c:v>31</c:v>
                </c:pt>
                <c:pt idx="398">
                  <c:v>32</c:v>
                </c:pt>
                <c:pt idx="399">
                  <c:v>33</c:v>
                </c:pt>
                <c:pt idx="400">
                  <c:v>34</c:v>
                </c:pt>
                <c:pt idx="401">
                  <c:v>35</c:v>
                </c:pt>
                <c:pt idx="402">
                  <c:v>36</c:v>
                </c:pt>
                <c:pt idx="403">
                  <c:v>37</c:v>
                </c:pt>
                <c:pt idx="404">
                  <c:v>38</c:v>
                </c:pt>
                <c:pt idx="405">
                  <c:v>39</c:v>
                </c:pt>
                <c:pt idx="406">
                  <c:v>40</c:v>
                </c:pt>
                <c:pt idx="407">
                  <c:v>41</c:v>
                </c:pt>
                <c:pt idx="408">
                  <c:v>42</c:v>
                </c:pt>
                <c:pt idx="409">
                  <c:v>43</c:v>
                </c:pt>
                <c:pt idx="410">
                  <c:v>44</c:v>
                </c:pt>
                <c:pt idx="411">
                  <c:v>45</c:v>
                </c:pt>
                <c:pt idx="412">
                  <c:v>46</c:v>
                </c:pt>
                <c:pt idx="413">
                  <c:v>47</c:v>
                </c:pt>
                <c:pt idx="414">
                  <c:v>48</c:v>
                </c:pt>
                <c:pt idx="415">
                  <c:v>49</c:v>
                </c:pt>
                <c:pt idx="416">
                  <c:v>50</c:v>
                </c:pt>
                <c:pt idx="417">
                  <c:v>51</c:v>
                </c:pt>
                <c:pt idx="418">
                  <c:v>52</c:v>
                </c:pt>
                <c:pt idx="419">
                  <c:v>53</c:v>
                </c:pt>
                <c:pt idx="420">
                  <c:v>54</c:v>
                </c:pt>
                <c:pt idx="421">
                  <c:v>55</c:v>
                </c:pt>
                <c:pt idx="422">
                  <c:v>56</c:v>
                </c:pt>
                <c:pt idx="423">
                  <c:v>57</c:v>
                </c:pt>
                <c:pt idx="424">
                  <c:v>58</c:v>
                </c:pt>
                <c:pt idx="425">
                  <c:v>59</c:v>
                </c:pt>
                <c:pt idx="426">
                  <c:v>60</c:v>
                </c:pt>
                <c:pt idx="427">
                  <c:v>61</c:v>
                </c:pt>
                <c:pt idx="428">
                  <c:v>62</c:v>
                </c:pt>
                <c:pt idx="429">
                  <c:v>63</c:v>
                </c:pt>
                <c:pt idx="430">
                  <c:v>64</c:v>
                </c:pt>
                <c:pt idx="431">
                  <c:v>65</c:v>
                </c:pt>
                <c:pt idx="432">
                  <c:v>66</c:v>
                </c:pt>
                <c:pt idx="433">
                  <c:v>67</c:v>
                </c:pt>
                <c:pt idx="434">
                  <c:v>68</c:v>
                </c:pt>
                <c:pt idx="435">
                  <c:v>69</c:v>
                </c:pt>
                <c:pt idx="436">
                  <c:v>70</c:v>
                </c:pt>
                <c:pt idx="437">
                  <c:v>71</c:v>
                </c:pt>
                <c:pt idx="438">
                  <c:v>72</c:v>
                </c:pt>
                <c:pt idx="439">
                  <c:v>73</c:v>
                </c:pt>
                <c:pt idx="440">
                  <c:v>74</c:v>
                </c:pt>
                <c:pt idx="441">
                  <c:v>75</c:v>
                </c:pt>
                <c:pt idx="442">
                  <c:v>76</c:v>
                </c:pt>
                <c:pt idx="443">
                  <c:v>77</c:v>
                </c:pt>
                <c:pt idx="444">
                  <c:v>78</c:v>
                </c:pt>
                <c:pt idx="445">
                  <c:v>79</c:v>
                </c:pt>
                <c:pt idx="446">
                  <c:v>80</c:v>
                </c:pt>
                <c:pt idx="447">
                  <c:v>81</c:v>
                </c:pt>
                <c:pt idx="448">
                  <c:v>82</c:v>
                </c:pt>
                <c:pt idx="449">
                  <c:v>83</c:v>
                </c:pt>
                <c:pt idx="450">
                  <c:v>84</c:v>
                </c:pt>
                <c:pt idx="451">
                  <c:v>85</c:v>
                </c:pt>
                <c:pt idx="452">
                  <c:v>86</c:v>
                </c:pt>
                <c:pt idx="453">
                  <c:v>87</c:v>
                </c:pt>
                <c:pt idx="454">
                  <c:v>88</c:v>
                </c:pt>
                <c:pt idx="455">
                  <c:v>89</c:v>
                </c:pt>
                <c:pt idx="456">
                  <c:v>90</c:v>
                </c:pt>
                <c:pt idx="457">
                  <c:v>91</c:v>
                </c:pt>
                <c:pt idx="458">
                  <c:v>92</c:v>
                </c:pt>
                <c:pt idx="459">
                  <c:v>93</c:v>
                </c:pt>
                <c:pt idx="460">
                  <c:v>94</c:v>
                </c:pt>
                <c:pt idx="461">
                  <c:v>95</c:v>
                </c:pt>
                <c:pt idx="462">
                  <c:v>96</c:v>
                </c:pt>
                <c:pt idx="463">
                  <c:v>97</c:v>
                </c:pt>
                <c:pt idx="464">
                  <c:v>98</c:v>
                </c:pt>
                <c:pt idx="465">
                  <c:v>99</c:v>
                </c:pt>
                <c:pt idx="466">
                  <c:v>100</c:v>
                </c:pt>
                <c:pt idx="467">
                  <c:v>101</c:v>
                </c:pt>
                <c:pt idx="468">
                  <c:v>102</c:v>
                </c:pt>
                <c:pt idx="469">
                  <c:v>103</c:v>
                </c:pt>
                <c:pt idx="470">
                  <c:v>104</c:v>
                </c:pt>
                <c:pt idx="471">
                  <c:v>105</c:v>
                </c:pt>
                <c:pt idx="472">
                  <c:v>106</c:v>
                </c:pt>
                <c:pt idx="473">
                  <c:v>107</c:v>
                </c:pt>
                <c:pt idx="474">
                  <c:v>108</c:v>
                </c:pt>
                <c:pt idx="475">
                  <c:v>109</c:v>
                </c:pt>
                <c:pt idx="476">
                  <c:v>110</c:v>
                </c:pt>
                <c:pt idx="477">
                  <c:v>111</c:v>
                </c:pt>
                <c:pt idx="478">
                  <c:v>112</c:v>
                </c:pt>
                <c:pt idx="479">
                  <c:v>113</c:v>
                </c:pt>
                <c:pt idx="480">
                  <c:v>114</c:v>
                </c:pt>
                <c:pt idx="481">
                  <c:v>115</c:v>
                </c:pt>
                <c:pt idx="482">
                  <c:v>116</c:v>
                </c:pt>
                <c:pt idx="483">
                  <c:v>117</c:v>
                </c:pt>
                <c:pt idx="484">
                  <c:v>118</c:v>
                </c:pt>
                <c:pt idx="485">
                  <c:v>119</c:v>
                </c:pt>
                <c:pt idx="486">
                  <c:v>120</c:v>
                </c:pt>
                <c:pt idx="487">
                  <c:v>121</c:v>
                </c:pt>
                <c:pt idx="488">
                  <c:v>122</c:v>
                </c:pt>
                <c:pt idx="489">
                  <c:v>123</c:v>
                </c:pt>
                <c:pt idx="490">
                  <c:v>124</c:v>
                </c:pt>
                <c:pt idx="491">
                  <c:v>125</c:v>
                </c:pt>
                <c:pt idx="492">
                  <c:v>126</c:v>
                </c:pt>
                <c:pt idx="493">
                  <c:v>127</c:v>
                </c:pt>
                <c:pt idx="494">
                  <c:v>128</c:v>
                </c:pt>
                <c:pt idx="495">
                  <c:v>129</c:v>
                </c:pt>
                <c:pt idx="496">
                  <c:v>130</c:v>
                </c:pt>
                <c:pt idx="497">
                  <c:v>131</c:v>
                </c:pt>
                <c:pt idx="498">
                  <c:v>132</c:v>
                </c:pt>
                <c:pt idx="499">
                  <c:v>133</c:v>
                </c:pt>
                <c:pt idx="500">
                  <c:v>134</c:v>
                </c:pt>
                <c:pt idx="501">
                  <c:v>135</c:v>
                </c:pt>
                <c:pt idx="502">
                  <c:v>136</c:v>
                </c:pt>
                <c:pt idx="503">
                  <c:v>137</c:v>
                </c:pt>
                <c:pt idx="504">
                  <c:v>138</c:v>
                </c:pt>
                <c:pt idx="505">
                  <c:v>139</c:v>
                </c:pt>
                <c:pt idx="506">
                  <c:v>140</c:v>
                </c:pt>
                <c:pt idx="507">
                  <c:v>141</c:v>
                </c:pt>
                <c:pt idx="508">
                  <c:v>142</c:v>
                </c:pt>
                <c:pt idx="509">
                  <c:v>143</c:v>
                </c:pt>
                <c:pt idx="510">
                  <c:v>144</c:v>
                </c:pt>
                <c:pt idx="511">
                  <c:v>145</c:v>
                </c:pt>
                <c:pt idx="512">
                  <c:v>146</c:v>
                </c:pt>
                <c:pt idx="513">
                  <c:v>147</c:v>
                </c:pt>
                <c:pt idx="514">
                  <c:v>148</c:v>
                </c:pt>
                <c:pt idx="515">
                  <c:v>149</c:v>
                </c:pt>
                <c:pt idx="516">
                  <c:v>150</c:v>
                </c:pt>
                <c:pt idx="517">
                  <c:v>151</c:v>
                </c:pt>
                <c:pt idx="518">
                  <c:v>152</c:v>
                </c:pt>
                <c:pt idx="519">
                  <c:v>153</c:v>
                </c:pt>
                <c:pt idx="520">
                  <c:v>154</c:v>
                </c:pt>
                <c:pt idx="521">
                  <c:v>155</c:v>
                </c:pt>
                <c:pt idx="522">
                  <c:v>156</c:v>
                </c:pt>
                <c:pt idx="523">
                  <c:v>157</c:v>
                </c:pt>
                <c:pt idx="524">
                  <c:v>158</c:v>
                </c:pt>
                <c:pt idx="525">
                  <c:v>159</c:v>
                </c:pt>
                <c:pt idx="526">
                  <c:v>160</c:v>
                </c:pt>
                <c:pt idx="527">
                  <c:v>161</c:v>
                </c:pt>
                <c:pt idx="528">
                  <c:v>162</c:v>
                </c:pt>
                <c:pt idx="529">
                  <c:v>163</c:v>
                </c:pt>
                <c:pt idx="530">
                  <c:v>164</c:v>
                </c:pt>
                <c:pt idx="531">
                  <c:v>165</c:v>
                </c:pt>
                <c:pt idx="532">
                  <c:v>166</c:v>
                </c:pt>
                <c:pt idx="533">
                  <c:v>167</c:v>
                </c:pt>
                <c:pt idx="534">
                  <c:v>168</c:v>
                </c:pt>
                <c:pt idx="535">
                  <c:v>169</c:v>
                </c:pt>
                <c:pt idx="536">
                  <c:v>170</c:v>
                </c:pt>
                <c:pt idx="537">
                  <c:v>171</c:v>
                </c:pt>
                <c:pt idx="538">
                  <c:v>172</c:v>
                </c:pt>
                <c:pt idx="539">
                  <c:v>173</c:v>
                </c:pt>
                <c:pt idx="540">
                  <c:v>174</c:v>
                </c:pt>
                <c:pt idx="541">
                  <c:v>175</c:v>
                </c:pt>
                <c:pt idx="542">
                  <c:v>176</c:v>
                </c:pt>
                <c:pt idx="543">
                  <c:v>177</c:v>
                </c:pt>
                <c:pt idx="544">
                  <c:v>178</c:v>
                </c:pt>
                <c:pt idx="545">
                  <c:v>179</c:v>
                </c:pt>
                <c:pt idx="546">
                  <c:v>180</c:v>
                </c:pt>
                <c:pt idx="547">
                  <c:v>181</c:v>
                </c:pt>
                <c:pt idx="548">
                  <c:v>182</c:v>
                </c:pt>
                <c:pt idx="549">
                  <c:v>183</c:v>
                </c:pt>
                <c:pt idx="550">
                  <c:v>184</c:v>
                </c:pt>
                <c:pt idx="551">
                  <c:v>185</c:v>
                </c:pt>
                <c:pt idx="552">
                  <c:v>186</c:v>
                </c:pt>
                <c:pt idx="553">
                  <c:v>187</c:v>
                </c:pt>
                <c:pt idx="554">
                  <c:v>188</c:v>
                </c:pt>
                <c:pt idx="555">
                  <c:v>189</c:v>
                </c:pt>
                <c:pt idx="556">
                  <c:v>190</c:v>
                </c:pt>
                <c:pt idx="557">
                  <c:v>191</c:v>
                </c:pt>
                <c:pt idx="558">
                  <c:v>192</c:v>
                </c:pt>
                <c:pt idx="559">
                  <c:v>193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197</c:v>
                </c:pt>
                <c:pt idx="564">
                  <c:v>198</c:v>
                </c:pt>
                <c:pt idx="565">
                  <c:v>199</c:v>
                </c:pt>
                <c:pt idx="566">
                  <c:v>200</c:v>
                </c:pt>
                <c:pt idx="567">
                  <c:v>201</c:v>
                </c:pt>
                <c:pt idx="568">
                  <c:v>202</c:v>
                </c:pt>
                <c:pt idx="569">
                  <c:v>203</c:v>
                </c:pt>
                <c:pt idx="570">
                  <c:v>204</c:v>
                </c:pt>
                <c:pt idx="571">
                  <c:v>205</c:v>
                </c:pt>
                <c:pt idx="572">
                  <c:v>206</c:v>
                </c:pt>
                <c:pt idx="573">
                  <c:v>207</c:v>
                </c:pt>
                <c:pt idx="574">
                  <c:v>208</c:v>
                </c:pt>
                <c:pt idx="575">
                  <c:v>209</c:v>
                </c:pt>
                <c:pt idx="576">
                  <c:v>210</c:v>
                </c:pt>
                <c:pt idx="577">
                  <c:v>211</c:v>
                </c:pt>
                <c:pt idx="578">
                  <c:v>212</c:v>
                </c:pt>
                <c:pt idx="579">
                  <c:v>213</c:v>
                </c:pt>
                <c:pt idx="580">
                  <c:v>214</c:v>
                </c:pt>
                <c:pt idx="581">
                  <c:v>215</c:v>
                </c:pt>
                <c:pt idx="582">
                  <c:v>216</c:v>
                </c:pt>
                <c:pt idx="583">
                  <c:v>217</c:v>
                </c:pt>
                <c:pt idx="584">
                  <c:v>218</c:v>
                </c:pt>
                <c:pt idx="585">
                  <c:v>219</c:v>
                </c:pt>
                <c:pt idx="586">
                  <c:v>220</c:v>
                </c:pt>
                <c:pt idx="587">
                  <c:v>221</c:v>
                </c:pt>
                <c:pt idx="588">
                  <c:v>222</c:v>
                </c:pt>
                <c:pt idx="589">
                  <c:v>223</c:v>
                </c:pt>
                <c:pt idx="590">
                  <c:v>224</c:v>
                </c:pt>
                <c:pt idx="591">
                  <c:v>225</c:v>
                </c:pt>
                <c:pt idx="592">
                  <c:v>226</c:v>
                </c:pt>
                <c:pt idx="593">
                  <c:v>227</c:v>
                </c:pt>
                <c:pt idx="594">
                  <c:v>228</c:v>
                </c:pt>
                <c:pt idx="595">
                  <c:v>229</c:v>
                </c:pt>
                <c:pt idx="596">
                  <c:v>230</c:v>
                </c:pt>
                <c:pt idx="597">
                  <c:v>231</c:v>
                </c:pt>
                <c:pt idx="598">
                  <c:v>232</c:v>
                </c:pt>
                <c:pt idx="599">
                  <c:v>233</c:v>
                </c:pt>
                <c:pt idx="600">
                  <c:v>234</c:v>
                </c:pt>
                <c:pt idx="601">
                  <c:v>235</c:v>
                </c:pt>
                <c:pt idx="602">
                  <c:v>236</c:v>
                </c:pt>
                <c:pt idx="603">
                  <c:v>237</c:v>
                </c:pt>
                <c:pt idx="604">
                  <c:v>238</c:v>
                </c:pt>
                <c:pt idx="605">
                  <c:v>239</c:v>
                </c:pt>
                <c:pt idx="606">
                  <c:v>240</c:v>
                </c:pt>
                <c:pt idx="607">
                  <c:v>241</c:v>
                </c:pt>
                <c:pt idx="608">
                  <c:v>242</c:v>
                </c:pt>
                <c:pt idx="609">
                  <c:v>243</c:v>
                </c:pt>
                <c:pt idx="610">
                  <c:v>244</c:v>
                </c:pt>
                <c:pt idx="611">
                  <c:v>245</c:v>
                </c:pt>
                <c:pt idx="612">
                  <c:v>246</c:v>
                </c:pt>
                <c:pt idx="613">
                  <c:v>247</c:v>
                </c:pt>
                <c:pt idx="614">
                  <c:v>248</c:v>
                </c:pt>
                <c:pt idx="615">
                  <c:v>249</c:v>
                </c:pt>
                <c:pt idx="616">
                  <c:v>250</c:v>
                </c:pt>
                <c:pt idx="617">
                  <c:v>251</c:v>
                </c:pt>
                <c:pt idx="618">
                  <c:v>252</c:v>
                </c:pt>
                <c:pt idx="619">
                  <c:v>253</c:v>
                </c:pt>
                <c:pt idx="620">
                  <c:v>254</c:v>
                </c:pt>
                <c:pt idx="621">
                  <c:v>255</c:v>
                </c:pt>
                <c:pt idx="622">
                  <c:v>256</c:v>
                </c:pt>
                <c:pt idx="623">
                  <c:v>257</c:v>
                </c:pt>
                <c:pt idx="624">
                  <c:v>258</c:v>
                </c:pt>
                <c:pt idx="625">
                  <c:v>259</c:v>
                </c:pt>
                <c:pt idx="626">
                  <c:v>260</c:v>
                </c:pt>
                <c:pt idx="627">
                  <c:v>261</c:v>
                </c:pt>
                <c:pt idx="628">
                  <c:v>262</c:v>
                </c:pt>
                <c:pt idx="629">
                  <c:v>263</c:v>
                </c:pt>
                <c:pt idx="630">
                  <c:v>264</c:v>
                </c:pt>
                <c:pt idx="631">
                  <c:v>265</c:v>
                </c:pt>
                <c:pt idx="632">
                  <c:v>266</c:v>
                </c:pt>
                <c:pt idx="633">
                  <c:v>267</c:v>
                </c:pt>
                <c:pt idx="634">
                  <c:v>268</c:v>
                </c:pt>
                <c:pt idx="635">
                  <c:v>269</c:v>
                </c:pt>
                <c:pt idx="636">
                  <c:v>270</c:v>
                </c:pt>
                <c:pt idx="637">
                  <c:v>271</c:v>
                </c:pt>
                <c:pt idx="638">
                  <c:v>272</c:v>
                </c:pt>
                <c:pt idx="639">
                  <c:v>273</c:v>
                </c:pt>
                <c:pt idx="640">
                  <c:v>274</c:v>
                </c:pt>
                <c:pt idx="641">
                  <c:v>275</c:v>
                </c:pt>
                <c:pt idx="642">
                  <c:v>276</c:v>
                </c:pt>
                <c:pt idx="643">
                  <c:v>277</c:v>
                </c:pt>
                <c:pt idx="644">
                  <c:v>278</c:v>
                </c:pt>
                <c:pt idx="645">
                  <c:v>279</c:v>
                </c:pt>
                <c:pt idx="646">
                  <c:v>280</c:v>
                </c:pt>
                <c:pt idx="647">
                  <c:v>281</c:v>
                </c:pt>
                <c:pt idx="648">
                  <c:v>282</c:v>
                </c:pt>
                <c:pt idx="649">
                  <c:v>283</c:v>
                </c:pt>
                <c:pt idx="650">
                  <c:v>284</c:v>
                </c:pt>
                <c:pt idx="651">
                  <c:v>285</c:v>
                </c:pt>
                <c:pt idx="652">
                  <c:v>286</c:v>
                </c:pt>
                <c:pt idx="653">
                  <c:v>287</c:v>
                </c:pt>
                <c:pt idx="654">
                  <c:v>288</c:v>
                </c:pt>
                <c:pt idx="655">
                  <c:v>289</c:v>
                </c:pt>
                <c:pt idx="656">
                  <c:v>290</c:v>
                </c:pt>
                <c:pt idx="657">
                  <c:v>291</c:v>
                </c:pt>
                <c:pt idx="658">
                  <c:v>292</c:v>
                </c:pt>
                <c:pt idx="659">
                  <c:v>293</c:v>
                </c:pt>
                <c:pt idx="660">
                  <c:v>294</c:v>
                </c:pt>
                <c:pt idx="661">
                  <c:v>295</c:v>
                </c:pt>
                <c:pt idx="662">
                  <c:v>296</c:v>
                </c:pt>
                <c:pt idx="663">
                  <c:v>297</c:v>
                </c:pt>
                <c:pt idx="664">
                  <c:v>298</c:v>
                </c:pt>
                <c:pt idx="665">
                  <c:v>299</c:v>
                </c:pt>
                <c:pt idx="666">
                  <c:v>300</c:v>
                </c:pt>
                <c:pt idx="667">
                  <c:v>301</c:v>
                </c:pt>
                <c:pt idx="668">
                  <c:v>302</c:v>
                </c:pt>
                <c:pt idx="669">
                  <c:v>303</c:v>
                </c:pt>
                <c:pt idx="670">
                  <c:v>304</c:v>
                </c:pt>
                <c:pt idx="671">
                  <c:v>305</c:v>
                </c:pt>
                <c:pt idx="672">
                  <c:v>306</c:v>
                </c:pt>
                <c:pt idx="673">
                  <c:v>307</c:v>
                </c:pt>
                <c:pt idx="674">
                  <c:v>308</c:v>
                </c:pt>
                <c:pt idx="675">
                  <c:v>309</c:v>
                </c:pt>
                <c:pt idx="676">
                  <c:v>310</c:v>
                </c:pt>
                <c:pt idx="677">
                  <c:v>311</c:v>
                </c:pt>
                <c:pt idx="678">
                  <c:v>312</c:v>
                </c:pt>
                <c:pt idx="679">
                  <c:v>313</c:v>
                </c:pt>
                <c:pt idx="680">
                  <c:v>314</c:v>
                </c:pt>
                <c:pt idx="681">
                  <c:v>315</c:v>
                </c:pt>
                <c:pt idx="682">
                  <c:v>316</c:v>
                </c:pt>
                <c:pt idx="683">
                  <c:v>317</c:v>
                </c:pt>
                <c:pt idx="684">
                  <c:v>318</c:v>
                </c:pt>
                <c:pt idx="685">
                  <c:v>319</c:v>
                </c:pt>
                <c:pt idx="686">
                  <c:v>320</c:v>
                </c:pt>
                <c:pt idx="687">
                  <c:v>321</c:v>
                </c:pt>
                <c:pt idx="688">
                  <c:v>322</c:v>
                </c:pt>
                <c:pt idx="689">
                  <c:v>323</c:v>
                </c:pt>
                <c:pt idx="690">
                  <c:v>324</c:v>
                </c:pt>
                <c:pt idx="691">
                  <c:v>325</c:v>
                </c:pt>
                <c:pt idx="692">
                  <c:v>326</c:v>
                </c:pt>
                <c:pt idx="693">
                  <c:v>327</c:v>
                </c:pt>
                <c:pt idx="694">
                  <c:v>328</c:v>
                </c:pt>
                <c:pt idx="695">
                  <c:v>329</c:v>
                </c:pt>
                <c:pt idx="696">
                  <c:v>330</c:v>
                </c:pt>
                <c:pt idx="697">
                  <c:v>331</c:v>
                </c:pt>
                <c:pt idx="698">
                  <c:v>332</c:v>
                </c:pt>
                <c:pt idx="699">
                  <c:v>333</c:v>
                </c:pt>
                <c:pt idx="700">
                  <c:v>334</c:v>
                </c:pt>
                <c:pt idx="701">
                  <c:v>335</c:v>
                </c:pt>
                <c:pt idx="702">
                  <c:v>336</c:v>
                </c:pt>
                <c:pt idx="703">
                  <c:v>337</c:v>
                </c:pt>
                <c:pt idx="704">
                  <c:v>338</c:v>
                </c:pt>
                <c:pt idx="705">
                  <c:v>339</c:v>
                </c:pt>
                <c:pt idx="706">
                  <c:v>340</c:v>
                </c:pt>
                <c:pt idx="707">
                  <c:v>341</c:v>
                </c:pt>
                <c:pt idx="708">
                  <c:v>342</c:v>
                </c:pt>
                <c:pt idx="709">
                  <c:v>343</c:v>
                </c:pt>
                <c:pt idx="710">
                  <c:v>344</c:v>
                </c:pt>
                <c:pt idx="711">
                  <c:v>345</c:v>
                </c:pt>
                <c:pt idx="712">
                  <c:v>346</c:v>
                </c:pt>
                <c:pt idx="713">
                  <c:v>347</c:v>
                </c:pt>
                <c:pt idx="714">
                  <c:v>348</c:v>
                </c:pt>
                <c:pt idx="715">
                  <c:v>349</c:v>
                </c:pt>
                <c:pt idx="716">
                  <c:v>350</c:v>
                </c:pt>
                <c:pt idx="717">
                  <c:v>351</c:v>
                </c:pt>
                <c:pt idx="718">
                  <c:v>352</c:v>
                </c:pt>
                <c:pt idx="719">
                  <c:v>353</c:v>
                </c:pt>
                <c:pt idx="720">
                  <c:v>354</c:v>
                </c:pt>
                <c:pt idx="721">
                  <c:v>355</c:v>
                </c:pt>
                <c:pt idx="722">
                  <c:v>356</c:v>
                </c:pt>
                <c:pt idx="723">
                  <c:v>357</c:v>
                </c:pt>
                <c:pt idx="724">
                  <c:v>358</c:v>
                </c:pt>
                <c:pt idx="725">
                  <c:v>359</c:v>
                </c:pt>
                <c:pt idx="726">
                  <c:v>360</c:v>
                </c:pt>
                <c:pt idx="727">
                  <c:v>361</c:v>
                </c:pt>
                <c:pt idx="728">
                  <c:v>362</c:v>
                </c:pt>
                <c:pt idx="729">
                  <c:v>363</c:v>
                </c:pt>
                <c:pt idx="730">
                  <c:v>364</c:v>
                </c:pt>
                <c:pt idx="731">
                  <c:v>365</c:v>
                </c:pt>
                <c:pt idx="732">
                  <c:v>366</c:v>
                </c:pt>
                <c:pt idx="733">
                  <c:v>367</c:v>
                </c:pt>
                <c:pt idx="734">
                  <c:v>368</c:v>
                </c:pt>
                <c:pt idx="735">
                  <c:v>369</c:v>
                </c:pt>
                <c:pt idx="736">
                  <c:v>370</c:v>
                </c:pt>
                <c:pt idx="737">
                  <c:v>371</c:v>
                </c:pt>
                <c:pt idx="738">
                  <c:v>372</c:v>
                </c:pt>
                <c:pt idx="739">
                  <c:v>373</c:v>
                </c:pt>
                <c:pt idx="740">
                  <c:v>374</c:v>
                </c:pt>
                <c:pt idx="741">
                  <c:v>375</c:v>
                </c:pt>
                <c:pt idx="742">
                  <c:v>376</c:v>
                </c:pt>
                <c:pt idx="743">
                  <c:v>377</c:v>
                </c:pt>
                <c:pt idx="744">
                  <c:v>378</c:v>
                </c:pt>
                <c:pt idx="745">
                  <c:v>379</c:v>
                </c:pt>
                <c:pt idx="746">
                  <c:v>380</c:v>
                </c:pt>
                <c:pt idx="747">
                  <c:v>381</c:v>
                </c:pt>
                <c:pt idx="748">
                  <c:v>382</c:v>
                </c:pt>
                <c:pt idx="749">
                  <c:v>383</c:v>
                </c:pt>
                <c:pt idx="750">
                  <c:v>384</c:v>
                </c:pt>
                <c:pt idx="751">
                  <c:v>385</c:v>
                </c:pt>
                <c:pt idx="752">
                  <c:v>386</c:v>
                </c:pt>
                <c:pt idx="753">
                  <c:v>387</c:v>
                </c:pt>
                <c:pt idx="754">
                  <c:v>388</c:v>
                </c:pt>
                <c:pt idx="755">
                  <c:v>389</c:v>
                </c:pt>
                <c:pt idx="756">
                  <c:v>390</c:v>
                </c:pt>
                <c:pt idx="757">
                  <c:v>391</c:v>
                </c:pt>
                <c:pt idx="758">
                  <c:v>392</c:v>
                </c:pt>
                <c:pt idx="759">
                  <c:v>393</c:v>
                </c:pt>
                <c:pt idx="760">
                  <c:v>394</c:v>
                </c:pt>
                <c:pt idx="761">
                  <c:v>395</c:v>
                </c:pt>
                <c:pt idx="762">
                  <c:v>396</c:v>
                </c:pt>
                <c:pt idx="763">
                  <c:v>397</c:v>
                </c:pt>
                <c:pt idx="764">
                  <c:v>398</c:v>
                </c:pt>
                <c:pt idx="765">
                  <c:v>399</c:v>
                </c:pt>
                <c:pt idx="766">
                  <c:v>400</c:v>
                </c:pt>
                <c:pt idx="767">
                  <c:v>401</c:v>
                </c:pt>
                <c:pt idx="768">
                  <c:v>402</c:v>
                </c:pt>
                <c:pt idx="769">
                  <c:v>403</c:v>
                </c:pt>
                <c:pt idx="770">
                  <c:v>404</c:v>
                </c:pt>
                <c:pt idx="771">
                  <c:v>405</c:v>
                </c:pt>
                <c:pt idx="772">
                  <c:v>406</c:v>
                </c:pt>
                <c:pt idx="773">
                  <c:v>407</c:v>
                </c:pt>
                <c:pt idx="774">
                  <c:v>408</c:v>
                </c:pt>
                <c:pt idx="775">
                  <c:v>409</c:v>
                </c:pt>
                <c:pt idx="776">
                  <c:v>410</c:v>
                </c:pt>
                <c:pt idx="777">
                  <c:v>411</c:v>
                </c:pt>
                <c:pt idx="778">
                  <c:v>412</c:v>
                </c:pt>
                <c:pt idx="779">
                  <c:v>413</c:v>
                </c:pt>
                <c:pt idx="780">
                  <c:v>414</c:v>
                </c:pt>
                <c:pt idx="781">
                  <c:v>415</c:v>
                </c:pt>
                <c:pt idx="782">
                  <c:v>416</c:v>
                </c:pt>
                <c:pt idx="783">
                  <c:v>417</c:v>
                </c:pt>
                <c:pt idx="784">
                  <c:v>418</c:v>
                </c:pt>
                <c:pt idx="785">
                  <c:v>419</c:v>
                </c:pt>
                <c:pt idx="786">
                  <c:v>420</c:v>
                </c:pt>
                <c:pt idx="787">
                  <c:v>421</c:v>
                </c:pt>
                <c:pt idx="788">
                  <c:v>422</c:v>
                </c:pt>
                <c:pt idx="789">
                  <c:v>423</c:v>
                </c:pt>
                <c:pt idx="790">
                  <c:v>424</c:v>
                </c:pt>
                <c:pt idx="791">
                  <c:v>425</c:v>
                </c:pt>
                <c:pt idx="792">
                  <c:v>426</c:v>
                </c:pt>
                <c:pt idx="793">
                  <c:v>427</c:v>
                </c:pt>
                <c:pt idx="794">
                  <c:v>428</c:v>
                </c:pt>
                <c:pt idx="795">
                  <c:v>429</c:v>
                </c:pt>
                <c:pt idx="796">
                  <c:v>430</c:v>
                </c:pt>
                <c:pt idx="797">
                  <c:v>431</c:v>
                </c:pt>
                <c:pt idx="798">
                  <c:v>432</c:v>
                </c:pt>
                <c:pt idx="799">
                  <c:v>433</c:v>
                </c:pt>
                <c:pt idx="800">
                  <c:v>434</c:v>
                </c:pt>
                <c:pt idx="801">
                  <c:v>435</c:v>
                </c:pt>
                <c:pt idx="802">
                  <c:v>436</c:v>
                </c:pt>
                <c:pt idx="803">
                  <c:v>437</c:v>
                </c:pt>
                <c:pt idx="804">
                  <c:v>438</c:v>
                </c:pt>
                <c:pt idx="805">
                  <c:v>439</c:v>
                </c:pt>
                <c:pt idx="806">
                  <c:v>440</c:v>
                </c:pt>
                <c:pt idx="807">
                  <c:v>441</c:v>
                </c:pt>
                <c:pt idx="808">
                  <c:v>442</c:v>
                </c:pt>
                <c:pt idx="809">
                  <c:v>443</c:v>
                </c:pt>
                <c:pt idx="810">
                  <c:v>444</c:v>
                </c:pt>
                <c:pt idx="811">
                  <c:v>445</c:v>
                </c:pt>
                <c:pt idx="812">
                  <c:v>446</c:v>
                </c:pt>
                <c:pt idx="813">
                  <c:v>447</c:v>
                </c:pt>
                <c:pt idx="814">
                  <c:v>448</c:v>
                </c:pt>
                <c:pt idx="815">
                  <c:v>449</c:v>
                </c:pt>
                <c:pt idx="816">
                  <c:v>450</c:v>
                </c:pt>
                <c:pt idx="817">
                  <c:v>451</c:v>
                </c:pt>
                <c:pt idx="818">
                  <c:v>452</c:v>
                </c:pt>
                <c:pt idx="819">
                  <c:v>453</c:v>
                </c:pt>
                <c:pt idx="820">
                  <c:v>454</c:v>
                </c:pt>
                <c:pt idx="821">
                  <c:v>455</c:v>
                </c:pt>
                <c:pt idx="822">
                  <c:v>456</c:v>
                </c:pt>
                <c:pt idx="823">
                  <c:v>457</c:v>
                </c:pt>
                <c:pt idx="824">
                  <c:v>458</c:v>
                </c:pt>
                <c:pt idx="825">
                  <c:v>459</c:v>
                </c:pt>
                <c:pt idx="826">
                  <c:v>460</c:v>
                </c:pt>
                <c:pt idx="827">
                  <c:v>461</c:v>
                </c:pt>
                <c:pt idx="828">
                  <c:v>462</c:v>
                </c:pt>
                <c:pt idx="829">
                  <c:v>463</c:v>
                </c:pt>
                <c:pt idx="830">
                  <c:v>464</c:v>
                </c:pt>
                <c:pt idx="831">
                  <c:v>465</c:v>
                </c:pt>
                <c:pt idx="832">
                  <c:v>466</c:v>
                </c:pt>
                <c:pt idx="833">
                  <c:v>467</c:v>
                </c:pt>
                <c:pt idx="834">
                  <c:v>468</c:v>
                </c:pt>
                <c:pt idx="835">
                  <c:v>469</c:v>
                </c:pt>
                <c:pt idx="836">
                  <c:v>470</c:v>
                </c:pt>
                <c:pt idx="837">
                  <c:v>471</c:v>
                </c:pt>
                <c:pt idx="838">
                  <c:v>472</c:v>
                </c:pt>
                <c:pt idx="839">
                  <c:v>473</c:v>
                </c:pt>
                <c:pt idx="840">
                  <c:v>474</c:v>
                </c:pt>
                <c:pt idx="841">
                  <c:v>475</c:v>
                </c:pt>
                <c:pt idx="842">
                  <c:v>476</c:v>
                </c:pt>
                <c:pt idx="843">
                  <c:v>477</c:v>
                </c:pt>
                <c:pt idx="844">
                  <c:v>478</c:v>
                </c:pt>
                <c:pt idx="845">
                  <c:v>479</c:v>
                </c:pt>
                <c:pt idx="846">
                  <c:v>480</c:v>
                </c:pt>
                <c:pt idx="847">
                  <c:v>481</c:v>
                </c:pt>
                <c:pt idx="848">
                  <c:v>482</c:v>
                </c:pt>
                <c:pt idx="849">
                  <c:v>483</c:v>
                </c:pt>
                <c:pt idx="850">
                  <c:v>484</c:v>
                </c:pt>
                <c:pt idx="851">
                  <c:v>485</c:v>
                </c:pt>
                <c:pt idx="852">
                  <c:v>486</c:v>
                </c:pt>
                <c:pt idx="853">
                  <c:v>487</c:v>
                </c:pt>
                <c:pt idx="854">
                  <c:v>488</c:v>
                </c:pt>
                <c:pt idx="855">
                  <c:v>489</c:v>
                </c:pt>
                <c:pt idx="856">
                  <c:v>490</c:v>
                </c:pt>
                <c:pt idx="857">
                  <c:v>491</c:v>
                </c:pt>
                <c:pt idx="858">
                  <c:v>492</c:v>
                </c:pt>
                <c:pt idx="859">
                  <c:v>493</c:v>
                </c:pt>
                <c:pt idx="860">
                  <c:v>494</c:v>
                </c:pt>
                <c:pt idx="861">
                  <c:v>495</c:v>
                </c:pt>
                <c:pt idx="862">
                  <c:v>496</c:v>
                </c:pt>
                <c:pt idx="863">
                  <c:v>497</c:v>
                </c:pt>
                <c:pt idx="864">
                  <c:v>498</c:v>
                </c:pt>
                <c:pt idx="865">
                  <c:v>499</c:v>
                </c:pt>
                <c:pt idx="866">
                  <c:v>500</c:v>
                </c:pt>
                <c:pt idx="867">
                  <c:v>501</c:v>
                </c:pt>
                <c:pt idx="868">
                  <c:v>502</c:v>
                </c:pt>
                <c:pt idx="869">
                  <c:v>503</c:v>
                </c:pt>
                <c:pt idx="870">
                  <c:v>504</c:v>
                </c:pt>
                <c:pt idx="871">
                  <c:v>505</c:v>
                </c:pt>
                <c:pt idx="872">
                  <c:v>506</c:v>
                </c:pt>
                <c:pt idx="873">
                  <c:v>507</c:v>
                </c:pt>
                <c:pt idx="874">
                  <c:v>508</c:v>
                </c:pt>
                <c:pt idx="875">
                  <c:v>509</c:v>
                </c:pt>
                <c:pt idx="876">
                  <c:v>510</c:v>
                </c:pt>
                <c:pt idx="877">
                  <c:v>511</c:v>
                </c:pt>
                <c:pt idx="878">
                  <c:v>512</c:v>
                </c:pt>
                <c:pt idx="879">
                  <c:v>513</c:v>
                </c:pt>
                <c:pt idx="880">
                  <c:v>514</c:v>
                </c:pt>
                <c:pt idx="881">
                  <c:v>515</c:v>
                </c:pt>
                <c:pt idx="882">
                  <c:v>516</c:v>
                </c:pt>
                <c:pt idx="883">
                  <c:v>517</c:v>
                </c:pt>
                <c:pt idx="884">
                  <c:v>518</c:v>
                </c:pt>
                <c:pt idx="885">
                  <c:v>519</c:v>
                </c:pt>
                <c:pt idx="886">
                  <c:v>520</c:v>
                </c:pt>
                <c:pt idx="887">
                  <c:v>521</c:v>
                </c:pt>
                <c:pt idx="888">
                  <c:v>522</c:v>
                </c:pt>
                <c:pt idx="889">
                  <c:v>523</c:v>
                </c:pt>
                <c:pt idx="890">
                  <c:v>524</c:v>
                </c:pt>
                <c:pt idx="891">
                  <c:v>525</c:v>
                </c:pt>
                <c:pt idx="892">
                  <c:v>526</c:v>
                </c:pt>
                <c:pt idx="893">
                  <c:v>527</c:v>
                </c:pt>
                <c:pt idx="894">
                  <c:v>528</c:v>
                </c:pt>
                <c:pt idx="895">
                  <c:v>529</c:v>
                </c:pt>
                <c:pt idx="896">
                  <c:v>530</c:v>
                </c:pt>
                <c:pt idx="897">
                  <c:v>531</c:v>
                </c:pt>
                <c:pt idx="898">
                  <c:v>532</c:v>
                </c:pt>
                <c:pt idx="899">
                  <c:v>533</c:v>
                </c:pt>
                <c:pt idx="900">
                  <c:v>534</c:v>
                </c:pt>
                <c:pt idx="901">
                  <c:v>535</c:v>
                </c:pt>
                <c:pt idx="902">
                  <c:v>536</c:v>
                </c:pt>
                <c:pt idx="903">
                  <c:v>537</c:v>
                </c:pt>
                <c:pt idx="904">
                  <c:v>538</c:v>
                </c:pt>
                <c:pt idx="905">
                  <c:v>539</c:v>
                </c:pt>
                <c:pt idx="906">
                  <c:v>540</c:v>
                </c:pt>
                <c:pt idx="907">
                  <c:v>541</c:v>
                </c:pt>
                <c:pt idx="908">
                  <c:v>542</c:v>
                </c:pt>
                <c:pt idx="909">
                  <c:v>543</c:v>
                </c:pt>
                <c:pt idx="910">
                  <c:v>544</c:v>
                </c:pt>
                <c:pt idx="911">
                  <c:v>545</c:v>
                </c:pt>
                <c:pt idx="912">
                  <c:v>546</c:v>
                </c:pt>
                <c:pt idx="913">
                  <c:v>547</c:v>
                </c:pt>
                <c:pt idx="914">
                  <c:v>548</c:v>
                </c:pt>
                <c:pt idx="915">
                  <c:v>549</c:v>
                </c:pt>
                <c:pt idx="916">
                  <c:v>550</c:v>
                </c:pt>
                <c:pt idx="917">
                  <c:v>551</c:v>
                </c:pt>
                <c:pt idx="918">
                  <c:v>552</c:v>
                </c:pt>
                <c:pt idx="919">
                  <c:v>553</c:v>
                </c:pt>
                <c:pt idx="920">
                  <c:v>554</c:v>
                </c:pt>
                <c:pt idx="921">
                  <c:v>555</c:v>
                </c:pt>
                <c:pt idx="922">
                  <c:v>556</c:v>
                </c:pt>
                <c:pt idx="923">
                  <c:v>557</c:v>
                </c:pt>
                <c:pt idx="924">
                  <c:v>558</c:v>
                </c:pt>
                <c:pt idx="925">
                  <c:v>559</c:v>
                </c:pt>
                <c:pt idx="926">
                  <c:v>560</c:v>
                </c:pt>
                <c:pt idx="927">
                  <c:v>561</c:v>
                </c:pt>
                <c:pt idx="928">
                  <c:v>562</c:v>
                </c:pt>
                <c:pt idx="929">
                  <c:v>563</c:v>
                </c:pt>
                <c:pt idx="930">
                  <c:v>564</c:v>
                </c:pt>
                <c:pt idx="931">
                  <c:v>565</c:v>
                </c:pt>
                <c:pt idx="932">
                  <c:v>566</c:v>
                </c:pt>
                <c:pt idx="933">
                  <c:v>567</c:v>
                </c:pt>
                <c:pt idx="934">
                  <c:v>568</c:v>
                </c:pt>
                <c:pt idx="935">
                  <c:v>569</c:v>
                </c:pt>
                <c:pt idx="936">
                  <c:v>570</c:v>
                </c:pt>
                <c:pt idx="937">
                  <c:v>571</c:v>
                </c:pt>
                <c:pt idx="938">
                  <c:v>572</c:v>
                </c:pt>
                <c:pt idx="939">
                  <c:v>573</c:v>
                </c:pt>
                <c:pt idx="940">
                  <c:v>574</c:v>
                </c:pt>
                <c:pt idx="941">
                  <c:v>575</c:v>
                </c:pt>
                <c:pt idx="942">
                  <c:v>576</c:v>
                </c:pt>
                <c:pt idx="943">
                  <c:v>577</c:v>
                </c:pt>
                <c:pt idx="944">
                  <c:v>578</c:v>
                </c:pt>
                <c:pt idx="945">
                  <c:v>579</c:v>
                </c:pt>
                <c:pt idx="946">
                  <c:v>580</c:v>
                </c:pt>
                <c:pt idx="947">
                  <c:v>581</c:v>
                </c:pt>
                <c:pt idx="948">
                  <c:v>582</c:v>
                </c:pt>
                <c:pt idx="949">
                  <c:v>583</c:v>
                </c:pt>
                <c:pt idx="950">
                  <c:v>584</c:v>
                </c:pt>
                <c:pt idx="951">
                  <c:v>585</c:v>
                </c:pt>
                <c:pt idx="952">
                  <c:v>586</c:v>
                </c:pt>
                <c:pt idx="953">
                  <c:v>587</c:v>
                </c:pt>
                <c:pt idx="954">
                  <c:v>588</c:v>
                </c:pt>
                <c:pt idx="955">
                  <c:v>589</c:v>
                </c:pt>
                <c:pt idx="956">
                  <c:v>590</c:v>
                </c:pt>
                <c:pt idx="957">
                  <c:v>591</c:v>
                </c:pt>
                <c:pt idx="958">
                  <c:v>592</c:v>
                </c:pt>
                <c:pt idx="959">
                  <c:v>593</c:v>
                </c:pt>
                <c:pt idx="960">
                  <c:v>594</c:v>
                </c:pt>
                <c:pt idx="961">
                  <c:v>595</c:v>
                </c:pt>
                <c:pt idx="962">
                  <c:v>596</c:v>
                </c:pt>
                <c:pt idx="963">
                  <c:v>597</c:v>
                </c:pt>
                <c:pt idx="964">
                  <c:v>598</c:v>
                </c:pt>
                <c:pt idx="965">
                  <c:v>599</c:v>
                </c:pt>
                <c:pt idx="966">
                  <c:v>600</c:v>
                </c:pt>
                <c:pt idx="967">
                  <c:v>601</c:v>
                </c:pt>
                <c:pt idx="968">
                  <c:v>602</c:v>
                </c:pt>
                <c:pt idx="969">
                  <c:v>603</c:v>
                </c:pt>
                <c:pt idx="970">
                  <c:v>604</c:v>
                </c:pt>
                <c:pt idx="971">
                  <c:v>605</c:v>
                </c:pt>
                <c:pt idx="972">
                  <c:v>606</c:v>
                </c:pt>
                <c:pt idx="973">
                  <c:v>607</c:v>
                </c:pt>
                <c:pt idx="974">
                  <c:v>608</c:v>
                </c:pt>
                <c:pt idx="975">
                  <c:v>609</c:v>
                </c:pt>
                <c:pt idx="976">
                  <c:v>610</c:v>
                </c:pt>
                <c:pt idx="977">
                  <c:v>611</c:v>
                </c:pt>
                <c:pt idx="978">
                  <c:v>612</c:v>
                </c:pt>
                <c:pt idx="979">
                  <c:v>613</c:v>
                </c:pt>
                <c:pt idx="980">
                  <c:v>614</c:v>
                </c:pt>
                <c:pt idx="981">
                  <c:v>615</c:v>
                </c:pt>
                <c:pt idx="982">
                  <c:v>616</c:v>
                </c:pt>
                <c:pt idx="983">
                  <c:v>617</c:v>
                </c:pt>
                <c:pt idx="984">
                  <c:v>618</c:v>
                </c:pt>
                <c:pt idx="985">
                  <c:v>619</c:v>
                </c:pt>
                <c:pt idx="986">
                  <c:v>620</c:v>
                </c:pt>
                <c:pt idx="987">
                  <c:v>621</c:v>
                </c:pt>
                <c:pt idx="988">
                  <c:v>622</c:v>
                </c:pt>
                <c:pt idx="989">
                  <c:v>623</c:v>
                </c:pt>
                <c:pt idx="990">
                  <c:v>624</c:v>
                </c:pt>
                <c:pt idx="991">
                  <c:v>625</c:v>
                </c:pt>
                <c:pt idx="992">
                  <c:v>626</c:v>
                </c:pt>
                <c:pt idx="993">
                  <c:v>627</c:v>
                </c:pt>
                <c:pt idx="994">
                  <c:v>628</c:v>
                </c:pt>
                <c:pt idx="995">
                  <c:v>629</c:v>
                </c:pt>
                <c:pt idx="996">
                  <c:v>630</c:v>
                </c:pt>
                <c:pt idx="997">
                  <c:v>631</c:v>
                </c:pt>
                <c:pt idx="998">
                  <c:v>632</c:v>
                </c:pt>
                <c:pt idx="999">
                  <c:v>633</c:v>
                </c:pt>
                <c:pt idx="1000">
                  <c:v>634</c:v>
                </c:pt>
                <c:pt idx="1001">
                  <c:v>635</c:v>
                </c:pt>
                <c:pt idx="1002">
                  <c:v>636</c:v>
                </c:pt>
                <c:pt idx="1003">
                  <c:v>637</c:v>
                </c:pt>
                <c:pt idx="1004">
                  <c:v>638</c:v>
                </c:pt>
                <c:pt idx="1005">
                  <c:v>639</c:v>
                </c:pt>
                <c:pt idx="1006">
                  <c:v>640</c:v>
                </c:pt>
                <c:pt idx="1007">
                  <c:v>641</c:v>
                </c:pt>
                <c:pt idx="1008">
                  <c:v>642</c:v>
                </c:pt>
                <c:pt idx="1009">
                  <c:v>643</c:v>
                </c:pt>
                <c:pt idx="1010">
                  <c:v>644</c:v>
                </c:pt>
                <c:pt idx="1011">
                  <c:v>645</c:v>
                </c:pt>
                <c:pt idx="1012">
                  <c:v>646</c:v>
                </c:pt>
                <c:pt idx="1013">
                  <c:v>647</c:v>
                </c:pt>
                <c:pt idx="1014">
                  <c:v>648</c:v>
                </c:pt>
                <c:pt idx="1015">
                  <c:v>649</c:v>
                </c:pt>
                <c:pt idx="1016">
                  <c:v>650</c:v>
                </c:pt>
                <c:pt idx="1017">
                  <c:v>651</c:v>
                </c:pt>
                <c:pt idx="1018">
                  <c:v>652</c:v>
                </c:pt>
                <c:pt idx="1019">
                  <c:v>653</c:v>
                </c:pt>
                <c:pt idx="1020">
                  <c:v>654</c:v>
                </c:pt>
                <c:pt idx="1021">
                  <c:v>655</c:v>
                </c:pt>
                <c:pt idx="1022">
                  <c:v>656</c:v>
                </c:pt>
                <c:pt idx="1023">
                  <c:v>657</c:v>
                </c:pt>
                <c:pt idx="1024">
                  <c:v>658</c:v>
                </c:pt>
                <c:pt idx="1025">
                  <c:v>659</c:v>
                </c:pt>
                <c:pt idx="1026">
                  <c:v>660</c:v>
                </c:pt>
                <c:pt idx="1027">
                  <c:v>661</c:v>
                </c:pt>
                <c:pt idx="1028">
                  <c:v>662</c:v>
                </c:pt>
                <c:pt idx="1029">
                  <c:v>663</c:v>
                </c:pt>
                <c:pt idx="1030">
                  <c:v>664</c:v>
                </c:pt>
                <c:pt idx="1031">
                  <c:v>665</c:v>
                </c:pt>
                <c:pt idx="1032">
                  <c:v>666</c:v>
                </c:pt>
                <c:pt idx="1033">
                  <c:v>667</c:v>
                </c:pt>
                <c:pt idx="1034">
                  <c:v>668</c:v>
                </c:pt>
                <c:pt idx="1035">
                  <c:v>669</c:v>
                </c:pt>
                <c:pt idx="1036">
                  <c:v>670</c:v>
                </c:pt>
                <c:pt idx="1037">
                  <c:v>671</c:v>
                </c:pt>
                <c:pt idx="1038">
                  <c:v>672</c:v>
                </c:pt>
                <c:pt idx="1039">
                  <c:v>673</c:v>
                </c:pt>
                <c:pt idx="1040">
                  <c:v>674</c:v>
                </c:pt>
                <c:pt idx="1041">
                  <c:v>675</c:v>
                </c:pt>
                <c:pt idx="1042">
                  <c:v>676</c:v>
                </c:pt>
                <c:pt idx="1043">
                  <c:v>677</c:v>
                </c:pt>
                <c:pt idx="1044">
                  <c:v>678</c:v>
                </c:pt>
                <c:pt idx="1045">
                  <c:v>679</c:v>
                </c:pt>
                <c:pt idx="1046">
                  <c:v>680</c:v>
                </c:pt>
                <c:pt idx="1047">
                  <c:v>681</c:v>
                </c:pt>
                <c:pt idx="1048">
                  <c:v>682</c:v>
                </c:pt>
                <c:pt idx="1049">
                  <c:v>683</c:v>
                </c:pt>
                <c:pt idx="1050">
                  <c:v>684</c:v>
                </c:pt>
                <c:pt idx="1051">
                  <c:v>685</c:v>
                </c:pt>
                <c:pt idx="1052">
                  <c:v>686</c:v>
                </c:pt>
                <c:pt idx="1053">
                  <c:v>687</c:v>
                </c:pt>
                <c:pt idx="1054">
                  <c:v>688</c:v>
                </c:pt>
                <c:pt idx="1055">
                  <c:v>689</c:v>
                </c:pt>
                <c:pt idx="1056">
                  <c:v>690</c:v>
                </c:pt>
                <c:pt idx="1057">
                  <c:v>691</c:v>
                </c:pt>
                <c:pt idx="1058">
                  <c:v>692</c:v>
                </c:pt>
                <c:pt idx="1059">
                  <c:v>693</c:v>
                </c:pt>
                <c:pt idx="1060">
                  <c:v>694</c:v>
                </c:pt>
                <c:pt idx="1061">
                  <c:v>695</c:v>
                </c:pt>
                <c:pt idx="1062">
                  <c:v>696</c:v>
                </c:pt>
                <c:pt idx="1063">
                  <c:v>697</c:v>
                </c:pt>
                <c:pt idx="1064">
                  <c:v>698</c:v>
                </c:pt>
                <c:pt idx="1065">
                  <c:v>699</c:v>
                </c:pt>
                <c:pt idx="1066">
                  <c:v>700</c:v>
                </c:pt>
                <c:pt idx="1067">
                  <c:v>701</c:v>
                </c:pt>
                <c:pt idx="1068">
                  <c:v>702</c:v>
                </c:pt>
                <c:pt idx="1069">
                  <c:v>703</c:v>
                </c:pt>
                <c:pt idx="1070">
                  <c:v>704</c:v>
                </c:pt>
                <c:pt idx="1071">
                  <c:v>705</c:v>
                </c:pt>
                <c:pt idx="1072">
                  <c:v>706</c:v>
                </c:pt>
                <c:pt idx="1073">
                  <c:v>707</c:v>
                </c:pt>
                <c:pt idx="1074">
                  <c:v>708</c:v>
                </c:pt>
                <c:pt idx="1075">
                  <c:v>709</c:v>
                </c:pt>
                <c:pt idx="1076">
                  <c:v>710</c:v>
                </c:pt>
                <c:pt idx="1077">
                  <c:v>711</c:v>
                </c:pt>
                <c:pt idx="1078">
                  <c:v>712</c:v>
                </c:pt>
                <c:pt idx="1079">
                  <c:v>713</c:v>
                </c:pt>
                <c:pt idx="1080">
                  <c:v>714</c:v>
                </c:pt>
                <c:pt idx="1081">
                  <c:v>715</c:v>
                </c:pt>
                <c:pt idx="1082">
                  <c:v>716</c:v>
                </c:pt>
                <c:pt idx="1083">
                  <c:v>717</c:v>
                </c:pt>
                <c:pt idx="1084">
                  <c:v>718</c:v>
                </c:pt>
                <c:pt idx="1085">
                  <c:v>719</c:v>
                </c:pt>
                <c:pt idx="1086">
                  <c:v>720</c:v>
                </c:pt>
                <c:pt idx="1087">
                  <c:v>721</c:v>
                </c:pt>
                <c:pt idx="1088">
                  <c:v>722</c:v>
                </c:pt>
                <c:pt idx="1089">
                  <c:v>723</c:v>
                </c:pt>
                <c:pt idx="1090">
                  <c:v>724</c:v>
                </c:pt>
                <c:pt idx="1091">
                  <c:v>725</c:v>
                </c:pt>
                <c:pt idx="1092">
                  <c:v>726</c:v>
                </c:pt>
                <c:pt idx="1093">
                  <c:v>727</c:v>
                </c:pt>
                <c:pt idx="1094">
                  <c:v>728</c:v>
                </c:pt>
                <c:pt idx="1095">
                  <c:v>729</c:v>
                </c:pt>
                <c:pt idx="1096">
                  <c:v>730</c:v>
                </c:pt>
                <c:pt idx="1097">
                  <c:v>731</c:v>
                </c:pt>
                <c:pt idx="1098">
                  <c:v>732</c:v>
                </c:pt>
                <c:pt idx="1099">
                  <c:v>733</c:v>
                </c:pt>
                <c:pt idx="1100">
                  <c:v>734</c:v>
                </c:pt>
                <c:pt idx="1101">
                  <c:v>735</c:v>
                </c:pt>
                <c:pt idx="1102">
                  <c:v>736</c:v>
                </c:pt>
                <c:pt idx="1103">
                  <c:v>737</c:v>
                </c:pt>
                <c:pt idx="1104">
                  <c:v>738</c:v>
                </c:pt>
                <c:pt idx="1105">
                  <c:v>739</c:v>
                </c:pt>
                <c:pt idx="1106">
                  <c:v>740</c:v>
                </c:pt>
                <c:pt idx="1107">
                  <c:v>741</c:v>
                </c:pt>
                <c:pt idx="1108">
                  <c:v>742</c:v>
                </c:pt>
                <c:pt idx="1109">
                  <c:v>743</c:v>
                </c:pt>
                <c:pt idx="1110">
                  <c:v>744</c:v>
                </c:pt>
                <c:pt idx="1111">
                  <c:v>745</c:v>
                </c:pt>
                <c:pt idx="1112">
                  <c:v>746</c:v>
                </c:pt>
                <c:pt idx="1113">
                  <c:v>747</c:v>
                </c:pt>
                <c:pt idx="1114">
                  <c:v>748</c:v>
                </c:pt>
                <c:pt idx="1115">
                  <c:v>749</c:v>
                </c:pt>
                <c:pt idx="1116">
                  <c:v>750</c:v>
                </c:pt>
                <c:pt idx="1117">
                  <c:v>751</c:v>
                </c:pt>
                <c:pt idx="1118">
                  <c:v>752</c:v>
                </c:pt>
                <c:pt idx="1119">
                  <c:v>753</c:v>
                </c:pt>
                <c:pt idx="1120">
                  <c:v>754</c:v>
                </c:pt>
                <c:pt idx="1121">
                  <c:v>755</c:v>
                </c:pt>
                <c:pt idx="1122">
                  <c:v>756</c:v>
                </c:pt>
                <c:pt idx="1123">
                  <c:v>757</c:v>
                </c:pt>
                <c:pt idx="1124">
                  <c:v>758</c:v>
                </c:pt>
                <c:pt idx="1125">
                  <c:v>759</c:v>
                </c:pt>
                <c:pt idx="1126">
                  <c:v>760</c:v>
                </c:pt>
                <c:pt idx="1127">
                  <c:v>761</c:v>
                </c:pt>
                <c:pt idx="1128">
                  <c:v>762</c:v>
                </c:pt>
                <c:pt idx="1129">
                  <c:v>763</c:v>
                </c:pt>
                <c:pt idx="1130">
                  <c:v>764</c:v>
                </c:pt>
                <c:pt idx="1131">
                  <c:v>765</c:v>
                </c:pt>
                <c:pt idx="1132">
                  <c:v>766</c:v>
                </c:pt>
                <c:pt idx="1133">
                  <c:v>767</c:v>
                </c:pt>
                <c:pt idx="1134">
                  <c:v>768</c:v>
                </c:pt>
                <c:pt idx="1135">
                  <c:v>769</c:v>
                </c:pt>
                <c:pt idx="1136">
                  <c:v>770</c:v>
                </c:pt>
                <c:pt idx="1137">
                  <c:v>771</c:v>
                </c:pt>
                <c:pt idx="1138">
                  <c:v>772</c:v>
                </c:pt>
                <c:pt idx="1139">
                  <c:v>773</c:v>
                </c:pt>
                <c:pt idx="1140">
                  <c:v>774</c:v>
                </c:pt>
                <c:pt idx="1141">
                  <c:v>775</c:v>
                </c:pt>
                <c:pt idx="1142">
                  <c:v>776</c:v>
                </c:pt>
                <c:pt idx="1143">
                  <c:v>777</c:v>
                </c:pt>
                <c:pt idx="1144">
                  <c:v>778</c:v>
                </c:pt>
                <c:pt idx="1145">
                  <c:v>779</c:v>
                </c:pt>
                <c:pt idx="1146">
                  <c:v>780</c:v>
                </c:pt>
                <c:pt idx="1147">
                  <c:v>781</c:v>
                </c:pt>
                <c:pt idx="1148">
                  <c:v>782</c:v>
                </c:pt>
                <c:pt idx="1149">
                  <c:v>783</c:v>
                </c:pt>
                <c:pt idx="1150">
                  <c:v>784</c:v>
                </c:pt>
                <c:pt idx="1151">
                  <c:v>785</c:v>
                </c:pt>
                <c:pt idx="1152">
                  <c:v>786</c:v>
                </c:pt>
                <c:pt idx="1153">
                  <c:v>787</c:v>
                </c:pt>
                <c:pt idx="1154">
                  <c:v>788</c:v>
                </c:pt>
                <c:pt idx="1155">
                  <c:v>789</c:v>
                </c:pt>
                <c:pt idx="1156">
                  <c:v>790</c:v>
                </c:pt>
                <c:pt idx="1157">
                  <c:v>791</c:v>
                </c:pt>
                <c:pt idx="1158">
                  <c:v>792</c:v>
                </c:pt>
                <c:pt idx="1159">
                  <c:v>793</c:v>
                </c:pt>
                <c:pt idx="1160">
                  <c:v>794</c:v>
                </c:pt>
                <c:pt idx="1161">
                  <c:v>795</c:v>
                </c:pt>
                <c:pt idx="1162">
                  <c:v>796</c:v>
                </c:pt>
                <c:pt idx="1163">
                  <c:v>797</c:v>
                </c:pt>
                <c:pt idx="1164">
                  <c:v>798</c:v>
                </c:pt>
                <c:pt idx="1165">
                  <c:v>799</c:v>
                </c:pt>
                <c:pt idx="1166">
                  <c:v>800</c:v>
                </c:pt>
                <c:pt idx="1167">
                  <c:v>801</c:v>
                </c:pt>
                <c:pt idx="1168">
                  <c:v>802</c:v>
                </c:pt>
                <c:pt idx="1169">
                  <c:v>803</c:v>
                </c:pt>
                <c:pt idx="1170">
                  <c:v>804</c:v>
                </c:pt>
                <c:pt idx="1171">
                  <c:v>805</c:v>
                </c:pt>
                <c:pt idx="1172">
                  <c:v>806</c:v>
                </c:pt>
                <c:pt idx="1173">
                  <c:v>807</c:v>
                </c:pt>
                <c:pt idx="1174">
                  <c:v>808</c:v>
                </c:pt>
                <c:pt idx="1175">
                  <c:v>809</c:v>
                </c:pt>
                <c:pt idx="1176">
                  <c:v>810</c:v>
                </c:pt>
                <c:pt idx="1177">
                  <c:v>811</c:v>
                </c:pt>
                <c:pt idx="1178">
                  <c:v>812</c:v>
                </c:pt>
                <c:pt idx="1179">
                  <c:v>813</c:v>
                </c:pt>
                <c:pt idx="1180">
                  <c:v>814</c:v>
                </c:pt>
                <c:pt idx="1181">
                  <c:v>815</c:v>
                </c:pt>
                <c:pt idx="1182">
                  <c:v>816</c:v>
                </c:pt>
                <c:pt idx="1183">
                  <c:v>817</c:v>
                </c:pt>
                <c:pt idx="1184">
                  <c:v>818</c:v>
                </c:pt>
                <c:pt idx="1185">
                  <c:v>819</c:v>
                </c:pt>
                <c:pt idx="1186">
                  <c:v>820</c:v>
                </c:pt>
                <c:pt idx="1187">
                  <c:v>821</c:v>
                </c:pt>
                <c:pt idx="1188">
                  <c:v>822</c:v>
                </c:pt>
                <c:pt idx="1189">
                  <c:v>823</c:v>
                </c:pt>
                <c:pt idx="1190">
                  <c:v>824</c:v>
                </c:pt>
                <c:pt idx="1191">
                  <c:v>825</c:v>
                </c:pt>
                <c:pt idx="1192">
                  <c:v>826</c:v>
                </c:pt>
                <c:pt idx="1193">
                  <c:v>827</c:v>
                </c:pt>
                <c:pt idx="1194">
                  <c:v>828</c:v>
                </c:pt>
                <c:pt idx="1195">
                  <c:v>829</c:v>
                </c:pt>
                <c:pt idx="1196">
                  <c:v>830</c:v>
                </c:pt>
                <c:pt idx="1197">
                  <c:v>831</c:v>
                </c:pt>
                <c:pt idx="1198">
                  <c:v>832</c:v>
                </c:pt>
                <c:pt idx="1199">
                  <c:v>833</c:v>
                </c:pt>
                <c:pt idx="1200">
                  <c:v>834</c:v>
                </c:pt>
                <c:pt idx="1201">
                  <c:v>835</c:v>
                </c:pt>
                <c:pt idx="1202">
                  <c:v>836</c:v>
                </c:pt>
                <c:pt idx="1203">
                  <c:v>837</c:v>
                </c:pt>
                <c:pt idx="1204">
                  <c:v>838</c:v>
                </c:pt>
                <c:pt idx="1205">
                  <c:v>839</c:v>
                </c:pt>
                <c:pt idx="1206">
                  <c:v>840</c:v>
                </c:pt>
                <c:pt idx="1207">
                  <c:v>841</c:v>
                </c:pt>
                <c:pt idx="1208">
                  <c:v>842</c:v>
                </c:pt>
                <c:pt idx="1209">
                  <c:v>843</c:v>
                </c:pt>
                <c:pt idx="1210">
                  <c:v>844</c:v>
                </c:pt>
                <c:pt idx="1211">
                  <c:v>845</c:v>
                </c:pt>
                <c:pt idx="1212">
                  <c:v>846</c:v>
                </c:pt>
                <c:pt idx="1213">
                  <c:v>847</c:v>
                </c:pt>
                <c:pt idx="1214">
                  <c:v>848</c:v>
                </c:pt>
                <c:pt idx="1215">
                  <c:v>849</c:v>
                </c:pt>
                <c:pt idx="1216">
                  <c:v>850</c:v>
                </c:pt>
                <c:pt idx="1217">
                  <c:v>851</c:v>
                </c:pt>
                <c:pt idx="1218">
                  <c:v>852</c:v>
                </c:pt>
                <c:pt idx="1219">
                  <c:v>853</c:v>
                </c:pt>
                <c:pt idx="1220">
                  <c:v>854</c:v>
                </c:pt>
                <c:pt idx="1221">
                  <c:v>855</c:v>
                </c:pt>
                <c:pt idx="1222">
                  <c:v>856</c:v>
                </c:pt>
                <c:pt idx="1223">
                  <c:v>857</c:v>
                </c:pt>
                <c:pt idx="1224">
                  <c:v>858</c:v>
                </c:pt>
                <c:pt idx="1225">
                  <c:v>859</c:v>
                </c:pt>
                <c:pt idx="1226">
                  <c:v>860</c:v>
                </c:pt>
                <c:pt idx="1227">
                  <c:v>861</c:v>
                </c:pt>
                <c:pt idx="1228">
                  <c:v>862</c:v>
                </c:pt>
                <c:pt idx="1229">
                  <c:v>863</c:v>
                </c:pt>
                <c:pt idx="1230">
                  <c:v>864</c:v>
                </c:pt>
                <c:pt idx="1231">
                  <c:v>865</c:v>
                </c:pt>
                <c:pt idx="1232">
                  <c:v>866</c:v>
                </c:pt>
                <c:pt idx="1233">
                  <c:v>867</c:v>
                </c:pt>
                <c:pt idx="1234">
                  <c:v>868</c:v>
                </c:pt>
                <c:pt idx="1235">
                  <c:v>869</c:v>
                </c:pt>
                <c:pt idx="1236">
                  <c:v>870</c:v>
                </c:pt>
                <c:pt idx="1237">
                  <c:v>871</c:v>
                </c:pt>
                <c:pt idx="1238">
                  <c:v>872</c:v>
                </c:pt>
                <c:pt idx="1239">
                  <c:v>873</c:v>
                </c:pt>
                <c:pt idx="1240">
                  <c:v>874</c:v>
                </c:pt>
                <c:pt idx="1241">
                  <c:v>875</c:v>
                </c:pt>
                <c:pt idx="1242">
                  <c:v>876</c:v>
                </c:pt>
                <c:pt idx="1243">
                  <c:v>877</c:v>
                </c:pt>
                <c:pt idx="1244">
                  <c:v>878</c:v>
                </c:pt>
                <c:pt idx="1245">
                  <c:v>879</c:v>
                </c:pt>
                <c:pt idx="1246">
                  <c:v>880</c:v>
                </c:pt>
                <c:pt idx="1247">
                  <c:v>881</c:v>
                </c:pt>
                <c:pt idx="1248">
                  <c:v>882</c:v>
                </c:pt>
                <c:pt idx="1249">
                  <c:v>883</c:v>
                </c:pt>
                <c:pt idx="1250">
                  <c:v>884</c:v>
                </c:pt>
                <c:pt idx="1251">
                  <c:v>885</c:v>
                </c:pt>
                <c:pt idx="1252">
                  <c:v>886</c:v>
                </c:pt>
                <c:pt idx="1253">
                  <c:v>887</c:v>
                </c:pt>
                <c:pt idx="1254">
                  <c:v>888</c:v>
                </c:pt>
                <c:pt idx="1255">
                  <c:v>889</c:v>
                </c:pt>
                <c:pt idx="1256">
                  <c:v>890</c:v>
                </c:pt>
                <c:pt idx="1257">
                  <c:v>891</c:v>
                </c:pt>
                <c:pt idx="1258">
                  <c:v>892</c:v>
                </c:pt>
                <c:pt idx="1259">
                  <c:v>893</c:v>
                </c:pt>
                <c:pt idx="1260">
                  <c:v>894</c:v>
                </c:pt>
                <c:pt idx="1261">
                  <c:v>895</c:v>
                </c:pt>
                <c:pt idx="1262">
                  <c:v>896</c:v>
                </c:pt>
                <c:pt idx="1263">
                  <c:v>897</c:v>
                </c:pt>
                <c:pt idx="1264">
                  <c:v>898</c:v>
                </c:pt>
                <c:pt idx="1265">
                  <c:v>899</c:v>
                </c:pt>
                <c:pt idx="1266">
                  <c:v>900</c:v>
                </c:pt>
                <c:pt idx="1267">
                  <c:v>901</c:v>
                </c:pt>
                <c:pt idx="1268">
                  <c:v>902</c:v>
                </c:pt>
                <c:pt idx="1269">
                  <c:v>903</c:v>
                </c:pt>
                <c:pt idx="1270">
                  <c:v>904</c:v>
                </c:pt>
                <c:pt idx="1271">
                  <c:v>905</c:v>
                </c:pt>
                <c:pt idx="1272">
                  <c:v>906</c:v>
                </c:pt>
                <c:pt idx="1273">
                  <c:v>907</c:v>
                </c:pt>
                <c:pt idx="1274">
                  <c:v>908</c:v>
                </c:pt>
                <c:pt idx="1275">
                  <c:v>909</c:v>
                </c:pt>
                <c:pt idx="1276">
                  <c:v>910</c:v>
                </c:pt>
                <c:pt idx="1277">
                  <c:v>911</c:v>
                </c:pt>
                <c:pt idx="1278">
                  <c:v>912</c:v>
                </c:pt>
                <c:pt idx="1279">
                  <c:v>913</c:v>
                </c:pt>
                <c:pt idx="1280">
                  <c:v>914</c:v>
                </c:pt>
                <c:pt idx="1281">
                  <c:v>915</c:v>
                </c:pt>
                <c:pt idx="1282">
                  <c:v>916</c:v>
                </c:pt>
                <c:pt idx="1283">
                  <c:v>917</c:v>
                </c:pt>
                <c:pt idx="1284">
                  <c:v>918</c:v>
                </c:pt>
                <c:pt idx="1285">
                  <c:v>919</c:v>
                </c:pt>
                <c:pt idx="1286">
                  <c:v>920</c:v>
                </c:pt>
                <c:pt idx="1287">
                  <c:v>921</c:v>
                </c:pt>
                <c:pt idx="1288">
                  <c:v>922</c:v>
                </c:pt>
                <c:pt idx="1289">
                  <c:v>923</c:v>
                </c:pt>
                <c:pt idx="1290">
                  <c:v>924</c:v>
                </c:pt>
                <c:pt idx="1291">
                  <c:v>925</c:v>
                </c:pt>
                <c:pt idx="1292">
                  <c:v>926</c:v>
                </c:pt>
                <c:pt idx="1293">
                  <c:v>927</c:v>
                </c:pt>
                <c:pt idx="1294">
                  <c:v>928</c:v>
                </c:pt>
                <c:pt idx="1295">
                  <c:v>929</c:v>
                </c:pt>
                <c:pt idx="1296">
                  <c:v>930</c:v>
                </c:pt>
                <c:pt idx="1297">
                  <c:v>931</c:v>
                </c:pt>
                <c:pt idx="1298">
                  <c:v>932</c:v>
                </c:pt>
                <c:pt idx="1299">
                  <c:v>933</c:v>
                </c:pt>
                <c:pt idx="1300">
                  <c:v>934</c:v>
                </c:pt>
                <c:pt idx="1301">
                  <c:v>935</c:v>
                </c:pt>
                <c:pt idx="1302">
                  <c:v>936</c:v>
                </c:pt>
                <c:pt idx="1303">
                  <c:v>937</c:v>
                </c:pt>
                <c:pt idx="1304">
                  <c:v>938</c:v>
                </c:pt>
                <c:pt idx="1305">
                  <c:v>939</c:v>
                </c:pt>
                <c:pt idx="1306">
                  <c:v>940</c:v>
                </c:pt>
                <c:pt idx="1307">
                  <c:v>941</c:v>
                </c:pt>
                <c:pt idx="1308">
                  <c:v>942</c:v>
                </c:pt>
                <c:pt idx="1309">
                  <c:v>943</c:v>
                </c:pt>
                <c:pt idx="1310">
                  <c:v>944</c:v>
                </c:pt>
                <c:pt idx="1311">
                  <c:v>945</c:v>
                </c:pt>
                <c:pt idx="1312">
                  <c:v>946</c:v>
                </c:pt>
                <c:pt idx="1313">
                  <c:v>947</c:v>
                </c:pt>
                <c:pt idx="1314">
                  <c:v>948</c:v>
                </c:pt>
                <c:pt idx="1315">
                  <c:v>949</c:v>
                </c:pt>
                <c:pt idx="1316">
                  <c:v>950</c:v>
                </c:pt>
                <c:pt idx="1317">
                  <c:v>951</c:v>
                </c:pt>
                <c:pt idx="1318">
                  <c:v>952</c:v>
                </c:pt>
                <c:pt idx="1319">
                  <c:v>953</c:v>
                </c:pt>
                <c:pt idx="1320">
                  <c:v>954</c:v>
                </c:pt>
                <c:pt idx="1321">
                  <c:v>955</c:v>
                </c:pt>
                <c:pt idx="1322">
                  <c:v>956</c:v>
                </c:pt>
                <c:pt idx="1323">
                  <c:v>957</c:v>
                </c:pt>
                <c:pt idx="1324">
                  <c:v>958</c:v>
                </c:pt>
                <c:pt idx="1325">
                  <c:v>959</c:v>
                </c:pt>
                <c:pt idx="1326">
                  <c:v>960</c:v>
                </c:pt>
                <c:pt idx="1327">
                  <c:v>961</c:v>
                </c:pt>
                <c:pt idx="1328">
                  <c:v>962</c:v>
                </c:pt>
                <c:pt idx="1329">
                  <c:v>963</c:v>
                </c:pt>
                <c:pt idx="1330">
                  <c:v>964</c:v>
                </c:pt>
                <c:pt idx="1331">
                  <c:v>965</c:v>
                </c:pt>
                <c:pt idx="1332">
                  <c:v>966</c:v>
                </c:pt>
                <c:pt idx="1333">
                  <c:v>967</c:v>
                </c:pt>
                <c:pt idx="1334">
                  <c:v>968</c:v>
                </c:pt>
                <c:pt idx="1335">
                  <c:v>969</c:v>
                </c:pt>
                <c:pt idx="1336">
                  <c:v>970</c:v>
                </c:pt>
                <c:pt idx="1337">
                  <c:v>971</c:v>
                </c:pt>
                <c:pt idx="1338">
                  <c:v>972</c:v>
                </c:pt>
                <c:pt idx="1339">
                  <c:v>973</c:v>
                </c:pt>
                <c:pt idx="1340">
                  <c:v>974</c:v>
                </c:pt>
                <c:pt idx="1341">
                  <c:v>975</c:v>
                </c:pt>
                <c:pt idx="1342">
                  <c:v>976</c:v>
                </c:pt>
                <c:pt idx="1343">
                  <c:v>977</c:v>
                </c:pt>
                <c:pt idx="1344">
                  <c:v>978</c:v>
                </c:pt>
                <c:pt idx="1345">
                  <c:v>979</c:v>
                </c:pt>
                <c:pt idx="1346">
                  <c:v>980</c:v>
                </c:pt>
                <c:pt idx="1347">
                  <c:v>981</c:v>
                </c:pt>
                <c:pt idx="1348">
                  <c:v>982</c:v>
                </c:pt>
                <c:pt idx="1349">
                  <c:v>983</c:v>
                </c:pt>
                <c:pt idx="1350">
                  <c:v>984</c:v>
                </c:pt>
                <c:pt idx="1351">
                  <c:v>985</c:v>
                </c:pt>
                <c:pt idx="1352">
                  <c:v>986</c:v>
                </c:pt>
                <c:pt idx="1353">
                  <c:v>987</c:v>
                </c:pt>
                <c:pt idx="1354">
                  <c:v>988</c:v>
                </c:pt>
                <c:pt idx="1355">
                  <c:v>989</c:v>
                </c:pt>
                <c:pt idx="1356">
                  <c:v>990</c:v>
                </c:pt>
                <c:pt idx="1357">
                  <c:v>991</c:v>
                </c:pt>
                <c:pt idx="1358">
                  <c:v>992</c:v>
                </c:pt>
                <c:pt idx="1359">
                  <c:v>993</c:v>
                </c:pt>
                <c:pt idx="1360">
                  <c:v>994</c:v>
                </c:pt>
                <c:pt idx="1361">
                  <c:v>995</c:v>
                </c:pt>
                <c:pt idx="1362">
                  <c:v>996</c:v>
                </c:pt>
                <c:pt idx="1363">
                  <c:v>997</c:v>
                </c:pt>
                <c:pt idx="1364">
                  <c:v>998</c:v>
                </c:pt>
                <c:pt idx="1365">
                  <c:v>999</c:v>
                </c:pt>
                <c:pt idx="1366">
                  <c:v>1000</c:v>
                </c:pt>
                <c:pt idx="1367">
                  <c:v>1001</c:v>
                </c:pt>
                <c:pt idx="1368">
                  <c:v>1002</c:v>
                </c:pt>
                <c:pt idx="1369">
                  <c:v>1003</c:v>
                </c:pt>
                <c:pt idx="1370">
                  <c:v>1004</c:v>
                </c:pt>
                <c:pt idx="1371">
                  <c:v>1005</c:v>
                </c:pt>
                <c:pt idx="1372">
                  <c:v>1006</c:v>
                </c:pt>
                <c:pt idx="1373">
                  <c:v>1007</c:v>
                </c:pt>
                <c:pt idx="1374">
                  <c:v>1008</c:v>
                </c:pt>
                <c:pt idx="1375">
                  <c:v>1009</c:v>
                </c:pt>
                <c:pt idx="1376">
                  <c:v>1010</c:v>
                </c:pt>
                <c:pt idx="1377">
                  <c:v>1011</c:v>
                </c:pt>
                <c:pt idx="1378">
                  <c:v>1012</c:v>
                </c:pt>
                <c:pt idx="1379">
                  <c:v>1013</c:v>
                </c:pt>
                <c:pt idx="1380">
                  <c:v>1014</c:v>
                </c:pt>
                <c:pt idx="1381">
                  <c:v>1015</c:v>
                </c:pt>
                <c:pt idx="1382">
                  <c:v>1016</c:v>
                </c:pt>
                <c:pt idx="1383">
                  <c:v>1017</c:v>
                </c:pt>
                <c:pt idx="1384">
                  <c:v>1018</c:v>
                </c:pt>
                <c:pt idx="1385">
                  <c:v>1019</c:v>
                </c:pt>
                <c:pt idx="1386">
                  <c:v>1020</c:v>
                </c:pt>
                <c:pt idx="1387">
                  <c:v>1021</c:v>
                </c:pt>
                <c:pt idx="1388">
                  <c:v>1022</c:v>
                </c:pt>
                <c:pt idx="1389">
                  <c:v>1023</c:v>
                </c:pt>
                <c:pt idx="1390">
                  <c:v>1024</c:v>
                </c:pt>
                <c:pt idx="1391">
                  <c:v>1025</c:v>
                </c:pt>
                <c:pt idx="1392">
                  <c:v>1026</c:v>
                </c:pt>
                <c:pt idx="1393">
                  <c:v>1027</c:v>
                </c:pt>
                <c:pt idx="1394">
                  <c:v>1028</c:v>
                </c:pt>
                <c:pt idx="1395">
                  <c:v>1029</c:v>
                </c:pt>
                <c:pt idx="1396">
                  <c:v>1030</c:v>
                </c:pt>
                <c:pt idx="1397">
                  <c:v>1031</c:v>
                </c:pt>
                <c:pt idx="1398">
                  <c:v>1032</c:v>
                </c:pt>
                <c:pt idx="1399">
                  <c:v>1033</c:v>
                </c:pt>
                <c:pt idx="1400">
                  <c:v>1034</c:v>
                </c:pt>
                <c:pt idx="1401">
                  <c:v>1035</c:v>
                </c:pt>
                <c:pt idx="1402">
                  <c:v>1036</c:v>
                </c:pt>
                <c:pt idx="1403">
                  <c:v>1037</c:v>
                </c:pt>
                <c:pt idx="1404">
                  <c:v>1038</c:v>
                </c:pt>
                <c:pt idx="1405">
                  <c:v>1039</c:v>
                </c:pt>
                <c:pt idx="1406">
                  <c:v>1040</c:v>
                </c:pt>
                <c:pt idx="1407">
                  <c:v>1041</c:v>
                </c:pt>
                <c:pt idx="1408">
                  <c:v>1042</c:v>
                </c:pt>
                <c:pt idx="1409">
                  <c:v>1043</c:v>
                </c:pt>
                <c:pt idx="1410">
                  <c:v>1044</c:v>
                </c:pt>
                <c:pt idx="1411">
                  <c:v>1045</c:v>
                </c:pt>
                <c:pt idx="1412">
                  <c:v>1046</c:v>
                </c:pt>
                <c:pt idx="1413">
                  <c:v>1047</c:v>
                </c:pt>
                <c:pt idx="1414">
                  <c:v>1048</c:v>
                </c:pt>
                <c:pt idx="1415">
                  <c:v>1049</c:v>
                </c:pt>
                <c:pt idx="1416">
                  <c:v>1050</c:v>
                </c:pt>
                <c:pt idx="1417">
                  <c:v>1051</c:v>
                </c:pt>
                <c:pt idx="1418">
                  <c:v>1052</c:v>
                </c:pt>
                <c:pt idx="1419">
                  <c:v>1053</c:v>
                </c:pt>
                <c:pt idx="1420">
                  <c:v>1054</c:v>
                </c:pt>
                <c:pt idx="1421">
                  <c:v>1055</c:v>
                </c:pt>
                <c:pt idx="1422">
                  <c:v>1056</c:v>
                </c:pt>
                <c:pt idx="1423">
                  <c:v>1057</c:v>
                </c:pt>
                <c:pt idx="1424">
                  <c:v>1058</c:v>
                </c:pt>
                <c:pt idx="1425">
                  <c:v>1059</c:v>
                </c:pt>
                <c:pt idx="1426">
                  <c:v>1060</c:v>
                </c:pt>
                <c:pt idx="1427">
                  <c:v>1061</c:v>
                </c:pt>
                <c:pt idx="1428">
                  <c:v>1062</c:v>
                </c:pt>
                <c:pt idx="1429">
                  <c:v>1063</c:v>
                </c:pt>
                <c:pt idx="1430">
                  <c:v>1064</c:v>
                </c:pt>
                <c:pt idx="1431">
                  <c:v>1065</c:v>
                </c:pt>
                <c:pt idx="1432">
                  <c:v>1066</c:v>
                </c:pt>
                <c:pt idx="1433">
                  <c:v>1067</c:v>
                </c:pt>
                <c:pt idx="1434">
                  <c:v>1068</c:v>
                </c:pt>
                <c:pt idx="1435">
                  <c:v>1069</c:v>
                </c:pt>
                <c:pt idx="1436">
                  <c:v>1070</c:v>
                </c:pt>
                <c:pt idx="1437">
                  <c:v>1071</c:v>
                </c:pt>
                <c:pt idx="1438">
                  <c:v>1072</c:v>
                </c:pt>
                <c:pt idx="1439">
                  <c:v>1073</c:v>
                </c:pt>
                <c:pt idx="1440">
                  <c:v>1074</c:v>
                </c:pt>
                <c:pt idx="1441">
                  <c:v>1075</c:v>
                </c:pt>
                <c:pt idx="1442">
                  <c:v>1076</c:v>
                </c:pt>
                <c:pt idx="1443">
                  <c:v>1077</c:v>
                </c:pt>
                <c:pt idx="1444">
                  <c:v>1078</c:v>
                </c:pt>
                <c:pt idx="1445">
                  <c:v>1079</c:v>
                </c:pt>
                <c:pt idx="1446">
                  <c:v>1080</c:v>
                </c:pt>
                <c:pt idx="1447">
                  <c:v>1081</c:v>
                </c:pt>
                <c:pt idx="1448">
                  <c:v>1082</c:v>
                </c:pt>
                <c:pt idx="1449">
                  <c:v>1083</c:v>
                </c:pt>
                <c:pt idx="1450">
                  <c:v>1084</c:v>
                </c:pt>
                <c:pt idx="1451">
                  <c:v>1085</c:v>
                </c:pt>
                <c:pt idx="1452">
                  <c:v>1086</c:v>
                </c:pt>
                <c:pt idx="1453">
                  <c:v>1087</c:v>
                </c:pt>
                <c:pt idx="1454">
                  <c:v>1088</c:v>
                </c:pt>
                <c:pt idx="1455">
                  <c:v>1089</c:v>
                </c:pt>
                <c:pt idx="1456">
                  <c:v>1090</c:v>
                </c:pt>
                <c:pt idx="1457">
                  <c:v>1091</c:v>
                </c:pt>
                <c:pt idx="1458">
                  <c:v>1092</c:v>
                </c:pt>
                <c:pt idx="1459">
                  <c:v>1093</c:v>
                </c:pt>
                <c:pt idx="1460">
                  <c:v>1094</c:v>
                </c:pt>
                <c:pt idx="1461">
                  <c:v>1095</c:v>
                </c:pt>
                <c:pt idx="1462">
                  <c:v>1096</c:v>
                </c:pt>
                <c:pt idx="1463">
                  <c:v>1097</c:v>
                </c:pt>
                <c:pt idx="1464">
                  <c:v>1098</c:v>
                </c:pt>
                <c:pt idx="1465">
                  <c:v>1099</c:v>
                </c:pt>
                <c:pt idx="1466">
                  <c:v>1100</c:v>
                </c:pt>
                <c:pt idx="1467">
                  <c:v>1101</c:v>
                </c:pt>
                <c:pt idx="1468">
                  <c:v>1102</c:v>
                </c:pt>
                <c:pt idx="1469">
                  <c:v>1103</c:v>
                </c:pt>
                <c:pt idx="1470">
                  <c:v>1104</c:v>
                </c:pt>
                <c:pt idx="1471">
                  <c:v>1105</c:v>
                </c:pt>
                <c:pt idx="1472">
                  <c:v>1106</c:v>
                </c:pt>
                <c:pt idx="1473">
                  <c:v>1107</c:v>
                </c:pt>
                <c:pt idx="1474">
                  <c:v>1108</c:v>
                </c:pt>
                <c:pt idx="1475">
                  <c:v>1109</c:v>
                </c:pt>
                <c:pt idx="1476">
                  <c:v>1110</c:v>
                </c:pt>
                <c:pt idx="1477">
                  <c:v>1111</c:v>
                </c:pt>
                <c:pt idx="1478">
                  <c:v>1112</c:v>
                </c:pt>
                <c:pt idx="1479">
                  <c:v>1113</c:v>
                </c:pt>
                <c:pt idx="1480">
                  <c:v>1114</c:v>
                </c:pt>
                <c:pt idx="1481">
                  <c:v>1115</c:v>
                </c:pt>
                <c:pt idx="1482">
                  <c:v>1116</c:v>
                </c:pt>
                <c:pt idx="1483">
                  <c:v>1117</c:v>
                </c:pt>
                <c:pt idx="1484">
                  <c:v>1118</c:v>
                </c:pt>
                <c:pt idx="1485">
                  <c:v>1119</c:v>
                </c:pt>
                <c:pt idx="1486">
                  <c:v>1120</c:v>
                </c:pt>
                <c:pt idx="1487">
                  <c:v>1121</c:v>
                </c:pt>
                <c:pt idx="1488">
                  <c:v>1122</c:v>
                </c:pt>
                <c:pt idx="1489">
                  <c:v>1123</c:v>
                </c:pt>
                <c:pt idx="1490">
                  <c:v>1124</c:v>
                </c:pt>
                <c:pt idx="1491">
                  <c:v>1125</c:v>
                </c:pt>
                <c:pt idx="1492">
                  <c:v>1126</c:v>
                </c:pt>
                <c:pt idx="1493">
                  <c:v>1127</c:v>
                </c:pt>
                <c:pt idx="1494">
                  <c:v>1128</c:v>
                </c:pt>
                <c:pt idx="1495">
                  <c:v>1129</c:v>
                </c:pt>
                <c:pt idx="1496">
                  <c:v>1130</c:v>
                </c:pt>
                <c:pt idx="1497">
                  <c:v>1131</c:v>
                </c:pt>
                <c:pt idx="1498">
                  <c:v>1132</c:v>
                </c:pt>
                <c:pt idx="1499">
                  <c:v>1133</c:v>
                </c:pt>
                <c:pt idx="1500">
                  <c:v>1134</c:v>
                </c:pt>
                <c:pt idx="1501">
                  <c:v>1135</c:v>
                </c:pt>
                <c:pt idx="1502">
                  <c:v>1136</c:v>
                </c:pt>
                <c:pt idx="1503">
                  <c:v>1137</c:v>
                </c:pt>
                <c:pt idx="1504">
                  <c:v>1138</c:v>
                </c:pt>
                <c:pt idx="1505">
                  <c:v>1139</c:v>
                </c:pt>
                <c:pt idx="1506">
                  <c:v>1140</c:v>
                </c:pt>
                <c:pt idx="1507">
                  <c:v>1141</c:v>
                </c:pt>
                <c:pt idx="1508">
                  <c:v>1142</c:v>
                </c:pt>
                <c:pt idx="1509">
                  <c:v>1143</c:v>
                </c:pt>
                <c:pt idx="1510">
                  <c:v>1144</c:v>
                </c:pt>
                <c:pt idx="1511">
                  <c:v>1145</c:v>
                </c:pt>
                <c:pt idx="1512">
                  <c:v>1146</c:v>
                </c:pt>
                <c:pt idx="1513">
                  <c:v>1147</c:v>
                </c:pt>
                <c:pt idx="1514">
                  <c:v>1148</c:v>
                </c:pt>
                <c:pt idx="1515">
                  <c:v>1149</c:v>
                </c:pt>
                <c:pt idx="1516">
                  <c:v>1150</c:v>
                </c:pt>
                <c:pt idx="1517">
                  <c:v>1151</c:v>
                </c:pt>
                <c:pt idx="1518">
                  <c:v>1152</c:v>
                </c:pt>
                <c:pt idx="1519">
                  <c:v>1153</c:v>
                </c:pt>
                <c:pt idx="1520">
                  <c:v>1154</c:v>
                </c:pt>
                <c:pt idx="1521">
                  <c:v>1155</c:v>
                </c:pt>
                <c:pt idx="1522">
                  <c:v>1156</c:v>
                </c:pt>
                <c:pt idx="1523">
                  <c:v>1157</c:v>
                </c:pt>
                <c:pt idx="1524">
                  <c:v>1158</c:v>
                </c:pt>
                <c:pt idx="1525">
                  <c:v>1159</c:v>
                </c:pt>
                <c:pt idx="1526">
                  <c:v>1160</c:v>
                </c:pt>
                <c:pt idx="1527">
                  <c:v>1161</c:v>
                </c:pt>
                <c:pt idx="1528">
                  <c:v>1162</c:v>
                </c:pt>
                <c:pt idx="1529">
                  <c:v>1163</c:v>
                </c:pt>
                <c:pt idx="1530">
                  <c:v>1164</c:v>
                </c:pt>
                <c:pt idx="1531">
                  <c:v>1165</c:v>
                </c:pt>
                <c:pt idx="1532">
                  <c:v>1166</c:v>
                </c:pt>
                <c:pt idx="1533">
                  <c:v>1167</c:v>
                </c:pt>
                <c:pt idx="1534">
                  <c:v>1168</c:v>
                </c:pt>
                <c:pt idx="1535">
                  <c:v>1169</c:v>
                </c:pt>
                <c:pt idx="1536">
                  <c:v>1170</c:v>
                </c:pt>
                <c:pt idx="1537">
                  <c:v>1171</c:v>
                </c:pt>
                <c:pt idx="1538">
                  <c:v>1172</c:v>
                </c:pt>
                <c:pt idx="1539">
                  <c:v>1173</c:v>
                </c:pt>
                <c:pt idx="1540">
                  <c:v>1174</c:v>
                </c:pt>
                <c:pt idx="1541">
                  <c:v>1175</c:v>
                </c:pt>
                <c:pt idx="1542">
                  <c:v>1176</c:v>
                </c:pt>
                <c:pt idx="1543">
                  <c:v>1177</c:v>
                </c:pt>
                <c:pt idx="1544">
                  <c:v>1178</c:v>
                </c:pt>
                <c:pt idx="1545">
                  <c:v>1179</c:v>
                </c:pt>
                <c:pt idx="1546">
                  <c:v>1180</c:v>
                </c:pt>
                <c:pt idx="1547">
                  <c:v>1181</c:v>
                </c:pt>
                <c:pt idx="1548">
                  <c:v>1182</c:v>
                </c:pt>
                <c:pt idx="1549">
                  <c:v>1183</c:v>
                </c:pt>
                <c:pt idx="1550">
                  <c:v>1184</c:v>
                </c:pt>
                <c:pt idx="1551">
                  <c:v>1185</c:v>
                </c:pt>
                <c:pt idx="1552">
                  <c:v>1186</c:v>
                </c:pt>
                <c:pt idx="1553">
                  <c:v>1187</c:v>
                </c:pt>
                <c:pt idx="1554">
                  <c:v>1188</c:v>
                </c:pt>
                <c:pt idx="1555">
                  <c:v>1189</c:v>
                </c:pt>
                <c:pt idx="1556">
                  <c:v>1190</c:v>
                </c:pt>
                <c:pt idx="1557">
                  <c:v>1191</c:v>
                </c:pt>
                <c:pt idx="1558">
                  <c:v>1192</c:v>
                </c:pt>
                <c:pt idx="1559">
                  <c:v>1193</c:v>
                </c:pt>
                <c:pt idx="1560">
                  <c:v>1194</c:v>
                </c:pt>
                <c:pt idx="1561">
                  <c:v>1195</c:v>
                </c:pt>
                <c:pt idx="1562">
                  <c:v>1196</c:v>
                </c:pt>
                <c:pt idx="1563">
                  <c:v>1197</c:v>
                </c:pt>
                <c:pt idx="1564">
                  <c:v>1198</c:v>
                </c:pt>
                <c:pt idx="1565">
                  <c:v>1199</c:v>
                </c:pt>
                <c:pt idx="1566">
                  <c:v>1200</c:v>
                </c:pt>
                <c:pt idx="1567">
                  <c:v>1201</c:v>
                </c:pt>
                <c:pt idx="1568">
                  <c:v>1202</c:v>
                </c:pt>
                <c:pt idx="1569">
                  <c:v>1203</c:v>
                </c:pt>
                <c:pt idx="1570">
                  <c:v>1204</c:v>
                </c:pt>
                <c:pt idx="1571">
                  <c:v>1205</c:v>
                </c:pt>
                <c:pt idx="1572">
                  <c:v>1206</c:v>
                </c:pt>
                <c:pt idx="1573">
                  <c:v>1207</c:v>
                </c:pt>
                <c:pt idx="1574">
                  <c:v>1208</c:v>
                </c:pt>
                <c:pt idx="1575">
                  <c:v>1209</c:v>
                </c:pt>
                <c:pt idx="1576">
                  <c:v>1210</c:v>
                </c:pt>
                <c:pt idx="1577">
                  <c:v>1211</c:v>
                </c:pt>
                <c:pt idx="1578">
                  <c:v>1212</c:v>
                </c:pt>
                <c:pt idx="1579">
                  <c:v>1213</c:v>
                </c:pt>
                <c:pt idx="1580">
                  <c:v>1214</c:v>
                </c:pt>
                <c:pt idx="1581">
                  <c:v>1215</c:v>
                </c:pt>
                <c:pt idx="1582">
                  <c:v>1216</c:v>
                </c:pt>
                <c:pt idx="1583">
                  <c:v>1217</c:v>
                </c:pt>
                <c:pt idx="1584">
                  <c:v>1218</c:v>
                </c:pt>
                <c:pt idx="1585">
                  <c:v>1219</c:v>
                </c:pt>
                <c:pt idx="1586">
                  <c:v>1220</c:v>
                </c:pt>
                <c:pt idx="1587">
                  <c:v>1221</c:v>
                </c:pt>
                <c:pt idx="1588">
                  <c:v>1222</c:v>
                </c:pt>
                <c:pt idx="1589">
                  <c:v>1223</c:v>
                </c:pt>
                <c:pt idx="1590">
                  <c:v>1224</c:v>
                </c:pt>
                <c:pt idx="1591">
                  <c:v>1225</c:v>
                </c:pt>
                <c:pt idx="1592">
                  <c:v>1226</c:v>
                </c:pt>
                <c:pt idx="1593">
                  <c:v>1227</c:v>
                </c:pt>
                <c:pt idx="1594">
                  <c:v>1228</c:v>
                </c:pt>
                <c:pt idx="1595">
                  <c:v>1229</c:v>
                </c:pt>
                <c:pt idx="1596">
                  <c:v>1230</c:v>
                </c:pt>
                <c:pt idx="1597">
                  <c:v>1231</c:v>
                </c:pt>
                <c:pt idx="1598">
                  <c:v>1232</c:v>
                </c:pt>
                <c:pt idx="1599">
                  <c:v>1233</c:v>
                </c:pt>
                <c:pt idx="1600">
                  <c:v>1234</c:v>
                </c:pt>
                <c:pt idx="1601">
                  <c:v>1235</c:v>
                </c:pt>
                <c:pt idx="1602">
                  <c:v>1236</c:v>
                </c:pt>
                <c:pt idx="1603">
                  <c:v>1237</c:v>
                </c:pt>
                <c:pt idx="1604">
                  <c:v>1238</c:v>
                </c:pt>
                <c:pt idx="1605">
                  <c:v>1239</c:v>
                </c:pt>
                <c:pt idx="1606">
                  <c:v>1240</c:v>
                </c:pt>
                <c:pt idx="1607">
                  <c:v>1241</c:v>
                </c:pt>
                <c:pt idx="1608">
                  <c:v>1242</c:v>
                </c:pt>
                <c:pt idx="1609">
                  <c:v>1243</c:v>
                </c:pt>
                <c:pt idx="1610">
                  <c:v>1244</c:v>
                </c:pt>
                <c:pt idx="1611">
                  <c:v>1245</c:v>
                </c:pt>
                <c:pt idx="1612">
                  <c:v>1246</c:v>
                </c:pt>
                <c:pt idx="1613">
                  <c:v>1247</c:v>
                </c:pt>
                <c:pt idx="1614">
                  <c:v>1248</c:v>
                </c:pt>
                <c:pt idx="1615">
                  <c:v>1249</c:v>
                </c:pt>
                <c:pt idx="1616">
                  <c:v>1250</c:v>
                </c:pt>
                <c:pt idx="1617">
                  <c:v>1251</c:v>
                </c:pt>
                <c:pt idx="1618">
                  <c:v>1252</c:v>
                </c:pt>
                <c:pt idx="1619">
                  <c:v>1253</c:v>
                </c:pt>
                <c:pt idx="1620">
                  <c:v>1254</c:v>
                </c:pt>
                <c:pt idx="1621">
                  <c:v>1255</c:v>
                </c:pt>
                <c:pt idx="1622">
                  <c:v>1256</c:v>
                </c:pt>
                <c:pt idx="1623">
                  <c:v>1257</c:v>
                </c:pt>
                <c:pt idx="1624">
                  <c:v>1258</c:v>
                </c:pt>
                <c:pt idx="1625">
                  <c:v>1259</c:v>
                </c:pt>
                <c:pt idx="1626">
                  <c:v>1260</c:v>
                </c:pt>
                <c:pt idx="1627">
                  <c:v>1261</c:v>
                </c:pt>
                <c:pt idx="1628">
                  <c:v>1262</c:v>
                </c:pt>
                <c:pt idx="1629">
                  <c:v>1263</c:v>
                </c:pt>
                <c:pt idx="1630">
                  <c:v>1264</c:v>
                </c:pt>
                <c:pt idx="1631">
                  <c:v>1265</c:v>
                </c:pt>
                <c:pt idx="1632">
                  <c:v>1266</c:v>
                </c:pt>
                <c:pt idx="1633">
                  <c:v>1267</c:v>
                </c:pt>
                <c:pt idx="1634">
                  <c:v>1268</c:v>
                </c:pt>
                <c:pt idx="1635">
                  <c:v>1269</c:v>
                </c:pt>
                <c:pt idx="1636">
                  <c:v>1270</c:v>
                </c:pt>
                <c:pt idx="1637">
                  <c:v>1271</c:v>
                </c:pt>
                <c:pt idx="1638">
                  <c:v>1272</c:v>
                </c:pt>
                <c:pt idx="1639">
                  <c:v>1273</c:v>
                </c:pt>
                <c:pt idx="1640">
                  <c:v>1274</c:v>
                </c:pt>
                <c:pt idx="1641">
                  <c:v>1275</c:v>
                </c:pt>
                <c:pt idx="1642">
                  <c:v>1276</c:v>
                </c:pt>
                <c:pt idx="1643">
                  <c:v>1277</c:v>
                </c:pt>
                <c:pt idx="1644">
                  <c:v>1278</c:v>
                </c:pt>
                <c:pt idx="1645">
                  <c:v>1279</c:v>
                </c:pt>
                <c:pt idx="1646">
                  <c:v>1280</c:v>
                </c:pt>
                <c:pt idx="1647">
                  <c:v>1281</c:v>
                </c:pt>
                <c:pt idx="1648">
                  <c:v>1282</c:v>
                </c:pt>
                <c:pt idx="1649">
                  <c:v>1283</c:v>
                </c:pt>
                <c:pt idx="1650">
                  <c:v>1284</c:v>
                </c:pt>
                <c:pt idx="1651">
                  <c:v>1285</c:v>
                </c:pt>
                <c:pt idx="1652">
                  <c:v>1286</c:v>
                </c:pt>
                <c:pt idx="1653">
                  <c:v>1287</c:v>
                </c:pt>
                <c:pt idx="1654">
                  <c:v>1288</c:v>
                </c:pt>
                <c:pt idx="1655">
                  <c:v>1289</c:v>
                </c:pt>
                <c:pt idx="1656">
                  <c:v>1290</c:v>
                </c:pt>
                <c:pt idx="1657">
                  <c:v>1291</c:v>
                </c:pt>
                <c:pt idx="1658">
                  <c:v>1292</c:v>
                </c:pt>
                <c:pt idx="1659">
                  <c:v>1293</c:v>
                </c:pt>
                <c:pt idx="1660">
                  <c:v>1294</c:v>
                </c:pt>
                <c:pt idx="1661">
                  <c:v>1295</c:v>
                </c:pt>
                <c:pt idx="1662">
                  <c:v>1296</c:v>
                </c:pt>
                <c:pt idx="1663">
                  <c:v>1297</c:v>
                </c:pt>
                <c:pt idx="1664">
                  <c:v>1298</c:v>
                </c:pt>
                <c:pt idx="1665">
                  <c:v>1299</c:v>
                </c:pt>
                <c:pt idx="1666">
                  <c:v>1300</c:v>
                </c:pt>
                <c:pt idx="1667">
                  <c:v>1301</c:v>
                </c:pt>
                <c:pt idx="1668">
                  <c:v>1302</c:v>
                </c:pt>
                <c:pt idx="1669">
                  <c:v>1303</c:v>
                </c:pt>
                <c:pt idx="1670">
                  <c:v>1304</c:v>
                </c:pt>
                <c:pt idx="1671">
                  <c:v>1305</c:v>
                </c:pt>
                <c:pt idx="1672">
                  <c:v>1306</c:v>
                </c:pt>
                <c:pt idx="1673">
                  <c:v>1307</c:v>
                </c:pt>
                <c:pt idx="1674">
                  <c:v>1308</c:v>
                </c:pt>
                <c:pt idx="1675">
                  <c:v>1309</c:v>
                </c:pt>
                <c:pt idx="1676">
                  <c:v>1310</c:v>
                </c:pt>
                <c:pt idx="1677">
                  <c:v>1311</c:v>
                </c:pt>
                <c:pt idx="1678">
                  <c:v>1312</c:v>
                </c:pt>
                <c:pt idx="1679">
                  <c:v>1313</c:v>
                </c:pt>
                <c:pt idx="1680">
                  <c:v>1314</c:v>
                </c:pt>
                <c:pt idx="1681">
                  <c:v>1315</c:v>
                </c:pt>
                <c:pt idx="1682">
                  <c:v>1316</c:v>
                </c:pt>
                <c:pt idx="1683">
                  <c:v>1317</c:v>
                </c:pt>
                <c:pt idx="1684">
                  <c:v>1318</c:v>
                </c:pt>
                <c:pt idx="1685">
                  <c:v>1319</c:v>
                </c:pt>
                <c:pt idx="1686">
                  <c:v>1320</c:v>
                </c:pt>
                <c:pt idx="1687">
                  <c:v>1321</c:v>
                </c:pt>
                <c:pt idx="1688">
                  <c:v>1322</c:v>
                </c:pt>
                <c:pt idx="1689">
                  <c:v>1323</c:v>
                </c:pt>
                <c:pt idx="1690">
                  <c:v>1324</c:v>
                </c:pt>
                <c:pt idx="1691">
                  <c:v>1325</c:v>
                </c:pt>
                <c:pt idx="1692">
                  <c:v>1326</c:v>
                </c:pt>
                <c:pt idx="1693">
                  <c:v>1327</c:v>
                </c:pt>
                <c:pt idx="1694">
                  <c:v>1328</c:v>
                </c:pt>
                <c:pt idx="1695">
                  <c:v>1329</c:v>
                </c:pt>
                <c:pt idx="1696">
                  <c:v>1330</c:v>
                </c:pt>
                <c:pt idx="1697">
                  <c:v>1331</c:v>
                </c:pt>
                <c:pt idx="1698">
                  <c:v>1332</c:v>
                </c:pt>
                <c:pt idx="1699">
                  <c:v>1333</c:v>
                </c:pt>
                <c:pt idx="1700">
                  <c:v>1334</c:v>
                </c:pt>
                <c:pt idx="1701">
                  <c:v>1335</c:v>
                </c:pt>
                <c:pt idx="1702">
                  <c:v>1336</c:v>
                </c:pt>
                <c:pt idx="1703">
                  <c:v>1337</c:v>
                </c:pt>
                <c:pt idx="1704">
                  <c:v>1338</c:v>
                </c:pt>
                <c:pt idx="1705">
                  <c:v>1339</c:v>
                </c:pt>
                <c:pt idx="1706">
                  <c:v>1340</c:v>
                </c:pt>
                <c:pt idx="1707">
                  <c:v>1341</c:v>
                </c:pt>
                <c:pt idx="1708">
                  <c:v>1342</c:v>
                </c:pt>
                <c:pt idx="1709">
                  <c:v>1343</c:v>
                </c:pt>
                <c:pt idx="1710">
                  <c:v>1344</c:v>
                </c:pt>
                <c:pt idx="1711">
                  <c:v>1345</c:v>
                </c:pt>
                <c:pt idx="1712">
                  <c:v>1346</c:v>
                </c:pt>
                <c:pt idx="1713">
                  <c:v>1347</c:v>
                </c:pt>
                <c:pt idx="1714">
                  <c:v>1348</c:v>
                </c:pt>
                <c:pt idx="1715">
                  <c:v>1349</c:v>
                </c:pt>
                <c:pt idx="1716">
                  <c:v>1350</c:v>
                </c:pt>
                <c:pt idx="1717">
                  <c:v>1351</c:v>
                </c:pt>
                <c:pt idx="1718">
                  <c:v>1352</c:v>
                </c:pt>
                <c:pt idx="1719">
                  <c:v>1353</c:v>
                </c:pt>
                <c:pt idx="1720">
                  <c:v>1354</c:v>
                </c:pt>
                <c:pt idx="1721">
                  <c:v>1355</c:v>
                </c:pt>
                <c:pt idx="1722">
                  <c:v>1356</c:v>
                </c:pt>
                <c:pt idx="1723">
                  <c:v>1357</c:v>
                </c:pt>
                <c:pt idx="1724">
                  <c:v>1358</c:v>
                </c:pt>
                <c:pt idx="1725">
                  <c:v>1359</c:v>
                </c:pt>
                <c:pt idx="1726">
                  <c:v>1360</c:v>
                </c:pt>
                <c:pt idx="1727">
                  <c:v>1361</c:v>
                </c:pt>
                <c:pt idx="1728">
                  <c:v>1362</c:v>
                </c:pt>
                <c:pt idx="1729">
                  <c:v>1363</c:v>
                </c:pt>
                <c:pt idx="1730">
                  <c:v>1364</c:v>
                </c:pt>
                <c:pt idx="1731">
                  <c:v>1365</c:v>
                </c:pt>
                <c:pt idx="1732">
                  <c:v>1366</c:v>
                </c:pt>
                <c:pt idx="1733">
                  <c:v>1367</c:v>
                </c:pt>
                <c:pt idx="1734">
                  <c:v>1368</c:v>
                </c:pt>
                <c:pt idx="1735">
                  <c:v>1369</c:v>
                </c:pt>
                <c:pt idx="1736">
                  <c:v>1370</c:v>
                </c:pt>
                <c:pt idx="1737">
                  <c:v>1371</c:v>
                </c:pt>
                <c:pt idx="1738">
                  <c:v>1372</c:v>
                </c:pt>
                <c:pt idx="1739">
                  <c:v>1373</c:v>
                </c:pt>
                <c:pt idx="1740">
                  <c:v>1374</c:v>
                </c:pt>
                <c:pt idx="1741">
                  <c:v>1375</c:v>
                </c:pt>
                <c:pt idx="1742">
                  <c:v>1376</c:v>
                </c:pt>
                <c:pt idx="1743">
                  <c:v>1377</c:v>
                </c:pt>
                <c:pt idx="1744">
                  <c:v>1378</c:v>
                </c:pt>
                <c:pt idx="1745">
                  <c:v>1379</c:v>
                </c:pt>
                <c:pt idx="1746">
                  <c:v>1380</c:v>
                </c:pt>
                <c:pt idx="1747">
                  <c:v>1381</c:v>
                </c:pt>
                <c:pt idx="1748">
                  <c:v>1382</c:v>
                </c:pt>
                <c:pt idx="1749">
                  <c:v>1383</c:v>
                </c:pt>
                <c:pt idx="1750">
                  <c:v>1384</c:v>
                </c:pt>
                <c:pt idx="1751">
                  <c:v>1385</c:v>
                </c:pt>
                <c:pt idx="1752">
                  <c:v>1386</c:v>
                </c:pt>
                <c:pt idx="1753">
                  <c:v>1387</c:v>
                </c:pt>
                <c:pt idx="1754">
                  <c:v>1388</c:v>
                </c:pt>
                <c:pt idx="1755">
                  <c:v>1389</c:v>
                </c:pt>
                <c:pt idx="1756">
                  <c:v>1390</c:v>
                </c:pt>
                <c:pt idx="1757">
                  <c:v>1391</c:v>
                </c:pt>
                <c:pt idx="1758">
                  <c:v>1392</c:v>
                </c:pt>
                <c:pt idx="1759">
                  <c:v>1393</c:v>
                </c:pt>
                <c:pt idx="1760">
                  <c:v>1394</c:v>
                </c:pt>
                <c:pt idx="1761">
                  <c:v>1395</c:v>
                </c:pt>
                <c:pt idx="1762">
                  <c:v>1396</c:v>
                </c:pt>
                <c:pt idx="1763">
                  <c:v>1397</c:v>
                </c:pt>
                <c:pt idx="1764">
                  <c:v>1398</c:v>
                </c:pt>
                <c:pt idx="1765">
                  <c:v>1399</c:v>
                </c:pt>
                <c:pt idx="1766">
                  <c:v>1400</c:v>
                </c:pt>
                <c:pt idx="1767">
                  <c:v>1401</c:v>
                </c:pt>
                <c:pt idx="1768">
                  <c:v>1402</c:v>
                </c:pt>
                <c:pt idx="1769">
                  <c:v>1403</c:v>
                </c:pt>
                <c:pt idx="1770">
                  <c:v>1404</c:v>
                </c:pt>
                <c:pt idx="1771">
                  <c:v>1405</c:v>
                </c:pt>
                <c:pt idx="1772">
                  <c:v>1406</c:v>
                </c:pt>
                <c:pt idx="1773">
                  <c:v>1407</c:v>
                </c:pt>
                <c:pt idx="1774">
                  <c:v>1408</c:v>
                </c:pt>
                <c:pt idx="1775">
                  <c:v>1409</c:v>
                </c:pt>
                <c:pt idx="1776">
                  <c:v>1410</c:v>
                </c:pt>
                <c:pt idx="1777">
                  <c:v>1411</c:v>
                </c:pt>
                <c:pt idx="1778">
                  <c:v>1412</c:v>
                </c:pt>
                <c:pt idx="1779">
                  <c:v>1413</c:v>
                </c:pt>
                <c:pt idx="1780">
                  <c:v>1414</c:v>
                </c:pt>
                <c:pt idx="1781">
                  <c:v>1415</c:v>
                </c:pt>
                <c:pt idx="1782">
                  <c:v>1416</c:v>
                </c:pt>
                <c:pt idx="1783">
                  <c:v>1417</c:v>
                </c:pt>
                <c:pt idx="1784">
                  <c:v>1418</c:v>
                </c:pt>
                <c:pt idx="1785">
                  <c:v>1419</c:v>
                </c:pt>
                <c:pt idx="1786">
                  <c:v>1420</c:v>
                </c:pt>
                <c:pt idx="1787">
                  <c:v>1421</c:v>
                </c:pt>
                <c:pt idx="1788">
                  <c:v>1422</c:v>
                </c:pt>
                <c:pt idx="1789">
                  <c:v>1423</c:v>
                </c:pt>
                <c:pt idx="1790">
                  <c:v>1424</c:v>
                </c:pt>
                <c:pt idx="1791">
                  <c:v>1425</c:v>
                </c:pt>
                <c:pt idx="1792">
                  <c:v>1426</c:v>
                </c:pt>
                <c:pt idx="1793">
                  <c:v>1427</c:v>
                </c:pt>
                <c:pt idx="1794">
                  <c:v>1428</c:v>
                </c:pt>
                <c:pt idx="1795">
                  <c:v>1429</c:v>
                </c:pt>
                <c:pt idx="1796">
                  <c:v>1430</c:v>
                </c:pt>
                <c:pt idx="1797">
                  <c:v>1431</c:v>
                </c:pt>
                <c:pt idx="1798">
                  <c:v>1432</c:v>
                </c:pt>
                <c:pt idx="1799">
                  <c:v>1433</c:v>
                </c:pt>
                <c:pt idx="1800">
                  <c:v>1434</c:v>
                </c:pt>
                <c:pt idx="1801">
                  <c:v>1435</c:v>
                </c:pt>
                <c:pt idx="1802">
                  <c:v>1436</c:v>
                </c:pt>
                <c:pt idx="1803">
                  <c:v>1437</c:v>
                </c:pt>
                <c:pt idx="1804">
                  <c:v>1438</c:v>
                </c:pt>
                <c:pt idx="1805">
                  <c:v>1439</c:v>
                </c:pt>
                <c:pt idx="1806">
                  <c:v>1440</c:v>
                </c:pt>
                <c:pt idx="1807">
                  <c:v>1441</c:v>
                </c:pt>
                <c:pt idx="1808">
                  <c:v>1442</c:v>
                </c:pt>
                <c:pt idx="1809">
                  <c:v>1443</c:v>
                </c:pt>
                <c:pt idx="1810">
                  <c:v>1444</c:v>
                </c:pt>
                <c:pt idx="1811">
                  <c:v>1445</c:v>
                </c:pt>
                <c:pt idx="1812">
                  <c:v>1446</c:v>
                </c:pt>
                <c:pt idx="1813">
                  <c:v>1447</c:v>
                </c:pt>
                <c:pt idx="1814">
                  <c:v>1448</c:v>
                </c:pt>
                <c:pt idx="1815">
                  <c:v>1449</c:v>
                </c:pt>
                <c:pt idx="1816">
                  <c:v>1450</c:v>
                </c:pt>
                <c:pt idx="1817">
                  <c:v>1451</c:v>
                </c:pt>
                <c:pt idx="1818">
                  <c:v>1452</c:v>
                </c:pt>
                <c:pt idx="1819">
                  <c:v>1453</c:v>
                </c:pt>
                <c:pt idx="1820">
                  <c:v>1454</c:v>
                </c:pt>
                <c:pt idx="1821">
                  <c:v>1455</c:v>
                </c:pt>
                <c:pt idx="1822">
                  <c:v>1456</c:v>
                </c:pt>
                <c:pt idx="1823">
                  <c:v>1457</c:v>
                </c:pt>
                <c:pt idx="1824">
                  <c:v>1458</c:v>
                </c:pt>
                <c:pt idx="1825">
                  <c:v>1459</c:v>
                </c:pt>
                <c:pt idx="1826">
                  <c:v>1460</c:v>
                </c:pt>
                <c:pt idx="1827">
                  <c:v>1461</c:v>
                </c:pt>
                <c:pt idx="1828">
                  <c:v>1462</c:v>
                </c:pt>
                <c:pt idx="1829">
                  <c:v>1463</c:v>
                </c:pt>
                <c:pt idx="1830">
                  <c:v>1464</c:v>
                </c:pt>
                <c:pt idx="1831">
                  <c:v>1465</c:v>
                </c:pt>
                <c:pt idx="1832">
                  <c:v>1466</c:v>
                </c:pt>
                <c:pt idx="1833">
                  <c:v>1467</c:v>
                </c:pt>
                <c:pt idx="1834">
                  <c:v>1468</c:v>
                </c:pt>
                <c:pt idx="1835">
                  <c:v>1469</c:v>
                </c:pt>
                <c:pt idx="1836">
                  <c:v>1470</c:v>
                </c:pt>
                <c:pt idx="1837">
                  <c:v>1471</c:v>
                </c:pt>
                <c:pt idx="1838">
                  <c:v>1472</c:v>
                </c:pt>
                <c:pt idx="1839">
                  <c:v>1473</c:v>
                </c:pt>
                <c:pt idx="1840">
                  <c:v>1474</c:v>
                </c:pt>
                <c:pt idx="1841">
                  <c:v>1475</c:v>
                </c:pt>
                <c:pt idx="1842">
                  <c:v>1476</c:v>
                </c:pt>
                <c:pt idx="1843">
                  <c:v>1477</c:v>
                </c:pt>
                <c:pt idx="1844">
                  <c:v>1478</c:v>
                </c:pt>
                <c:pt idx="1845">
                  <c:v>1479</c:v>
                </c:pt>
                <c:pt idx="1846">
                  <c:v>1480</c:v>
                </c:pt>
                <c:pt idx="1847">
                  <c:v>1481</c:v>
                </c:pt>
                <c:pt idx="1848">
                  <c:v>1482</c:v>
                </c:pt>
                <c:pt idx="1849">
                  <c:v>1483</c:v>
                </c:pt>
                <c:pt idx="1850">
                  <c:v>1484</c:v>
                </c:pt>
                <c:pt idx="1851">
                  <c:v>1485</c:v>
                </c:pt>
                <c:pt idx="1852">
                  <c:v>1486</c:v>
                </c:pt>
                <c:pt idx="1853">
                  <c:v>1487</c:v>
                </c:pt>
                <c:pt idx="1854">
                  <c:v>1488</c:v>
                </c:pt>
                <c:pt idx="1855">
                  <c:v>1489</c:v>
                </c:pt>
                <c:pt idx="1856">
                  <c:v>1490</c:v>
                </c:pt>
                <c:pt idx="1857">
                  <c:v>1491</c:v>
                </c:pt>
                <c:pt idx="1858">
                  <c:v>1492</c:v>
                </c:pt>
                <c:pt idx="1859">
                  <c:v>1493</c:v>
                </c:pt>
                <c:pt idx="1860">
                  <c:v>1494</c:v>
                </c:pt>
                <c:pt idx="1861">
                  <c:v>1495</c:v>
                </c:pt>
                <c:pt idx="1862">
                  <c:v>1496</c:v>
                </c:pt>
                <c:pt idx="1863">
                  <c:v>1497</c:v>
                </c:pt>
                <c:pt idx="1864">
                  <c:v>1498</c:v>
                </c:pt>
                <c:pt idx="1865">
                  <c:v>1499</c:v>
                </c:pt>
                <c:pt idx="1866">
                  <c:v>1500</c:v>
                </c:pt>
                <c:pt idx="1867">
                  <c:v>1501</c:v>
                </c:pt>
                <c:pt idx="1868">
                  <c:v>1502</c:v>
                </c:pt>
                <c:pt idx="1869">
                  <c:v>1503</c:v>
                </c:pt>
                <c:pt idx="1870">
                  <c:v>1504</c:v>
                </c:pt>
                <c:pt idx="1871">
                  <c:v>1505</c:v>
                </c:pt>
                <c:pt idx="1872">
                  <c:v>1506</c:v>
                </c:pt>
                <c:pt idx="1873">
                  <c:v>1507</c:v>
                </c:pt>
                <c:pt idx="1874">
                  <c:v>1508</c:v>
                </c:pt>
                <c:pt idx="1875">
                  <c:v>1509</c:v>
                </c:pt>
                <c:pt idx="1876">
                  <c:v>1510</c:v>
                </c:pt>
                <c:pt idx="1877">
                  <c:v>1511</c:v>
                </c:pt>
                <c:pt idx="1878">
                  <c:v>1512</c:v>
                </c:pt>
                <c:pt idx="1879">
                  <c:v>1513</c:v>
                </c:pt>
                <c:pt idx="1880">
                  <c:v>1514</c:v>
                </c:pt>
                <c:pt idx="1881">
                  <c:v>1515</c:v>
                </c:pt>
                <c:pt idx="1882">
                  <c:v>1516</c:v>
                </c:pt>
                <c:pt idx="1883">
                  <c:v>1517</c:v>
                </c:pt>
                <c:pt idx="1884">
                  <c:v>1518</c:v>
                </c:pt>
                <c:pt idx="1885">
                  <c:v>1519</c:v>
                </c:pt>
                <c:pt idx="1886">
                  <c:v>1520</c:v>
                </c:pt>
                <c:pt idx="1887">
                  <c:v>1521</c:v>
                </c:pt>
                <c:pt idx="1888">
                  <c:v>1522</c:v>
                </c:pt>
                <c:pt idx="1889">
                  <c:v>1523</c:v>
                </c:pt>
                <c:pt idx="1890">
                  <c:v>1524</c:v>
                </c:pt>
                <c:pt idx="1891">
                  <c:v>1525</c:v>
                </c:pt>
                <c:pt idx="1892">
                  <c:v>1526</c:v>
                </c:pt>
                <c:pt idx="1893">
                  <c:v>1527</c:v>
                </c:pt>
                <c:pt idx="1894">
                  <c:v>1528</c:v>
                </c:pt>
                <c:pt idx="1895">
                  <c:v>1529</c:v>
                </c:pt>
                <c:pt idx="1896">
                  <c:v>1530</c:v>
                </c:pt>
                <c:pt idx="1897">
                  <c:v>1531</c:v>
                </c:pt>
                <c:pt idx="1898">
                  <c:v>1532</c:v>
                </c:pt>
                <c:pt idx="1899">
                  <c:v>1533</c:v>
                </c:pt>
                <c:pt idx="1900">
                  <c:v>1534</c:v>
                </c:pt>
                <c:pt idx="1901">
                  <c:v>1535</c:v>
                </c:pt>
                <c:pt idx="1902">
                  <c:v>1536</c:v>
                </c:pt>
                <c:pt idx="1903">
                  <c:v>1537</c:v>
                </c:pt>
                <c:pt idx="1904">
                  <c:v>1538</c:v>
                </c:pt>
                <c:pt idx="1905">
                  <c:v>1539</c:v>
                </c:pt>
                <c:pt idx="1906">
                  <c:v>1540</c:v>
                </c:pt>
                <c:pt idx="1907">
                  <c:v>1541</c:v>
                </c:pt>
                <c:pt idx="1908">
                  <c:v>1542</c:v>
                </c:pt>
                <c:pt idx="1909">
                  <c:v>1543</c:v>
                </c:pt>
                <c:pt idx="1910">
                  <c:v>1544</c:v>
                </c:pt>
                <c:pt idx="1911">
                  <c:v>1545</c:v>
                </c:pt>
                <c:pt idx="1912">
                  <c:v>1546</c:v>
                </c:pt>
                <c:pt idx="1913">
                  <c:v>1547</c:v>
                </c:pt>
                <c:pt idx="1914">
                  <c:v>1548</c:v>
                </c:pt>
                <c:pt idx="1915">
                  <c:v>1549</c:v>
                </c:pt>
                <c:pt idx="1916">
                  <c:v>1550</c:v>
                </c:pt>
                <c:pt idx="1917">
                  <c:v>1551</c:v>
                </c:pt>
                <c:pt idx="1918">
                  <c:v>1552</c:v>
                </c:pt>
                <c:pt idx="1919">
                  <c:v>1553</c:v>
                </c:pt>
                <c:pt idx="1920">
                  <c:v>1554</c:v>
                </c:pt>
                <c:pt idx="1921">
                  <c:v>1555</c:v>
                </c:pt>
                <c:pt idx="1922">
                  <c:v>1556</c:v>
                </c:pt>
                <c:pt idx="1923">
                  <c:v>1557</c:v>
                </c:pt>
                <c:pt idx="1924">
                  <c:v>1558</c:v>
                </c:pt>
                <c:pt idx="1925">
                  <c:v>1559</c:v>
                </c:pt>
                <c:pt idx="1926">
                  <c:v>1560</c:v>
                </c:pt>
                <c:pt idx="1927">
                  <c:v>1561</c:v>
                </c:pt>
                <c:pt idx="1928">
                  <c:v>1562</c:v>
                </c:pt>
                <c:pt idx="1929">
                  <c:v>1563</c:v>
                </c:pt>
                <c:pt idx="1930">
                  <c:v>1564</c:v>
                </c:pt>
                <c:pt idx="1931">
                  <c:v>1565</c:v>
                </c:pt>
                <c:pt idx="1932">
                  <c:v>1566</c:v>
                </c:pt>
                <c:pt idx="1933">
                  <c:v>1567</c:v>
                </c:pt>
                <c:pt idx="1934">
                  <c:v>1568</c:v>
                </c:pt>
                <c:pt idx="1935">
                  <c:v>1569</c:v>
                </c:pt>
                <c:pt idx="1936">
                  <c:v>1570</c:v>
                </c:pt>
                <c:pt idx="1937">
                  <c:v>1571</c:v>
                </c:pt>
                <c:pt idx="1938">
                  <c:v>1572</c:v>
                </c:pt>
                <c:pt idx="1939">
                  <c:v>1573</c:v>
                </c:pt>
                <c:pt idx="1940">
                  <c:v>1574</c:v>
                </c:pt>
                <c:pt idx="1941">
                  <c:v>1575</c:v>
                </c:pt>
                <c:pt idx="1942">
                  <c:v>1576</c:v>
                </c:pt>
                <c:pt idx="1943">
                  <c:v>1577</c:v>
                </c:pt>
                <c:pt idx="1944">
                  <c:v>1578</c:v>
                </c:pt>
                <c:pt idx="1945">
                  <c:v>1579</c:v>
                </c:pt>
                <c:pt idx="1946">
                  <c:v>1580</c:v>
                </c:pt>
                <c:pt idx="1947">
                  <c:v>1581</c:v>
                </c:pt>
                <c:pt idx="1948">
                  <c:v>1582</c:v>
                </c:pt>
                <c:pt idx="1949">
                  <c:v>1583</c:v>
                </c:pt>
                <c:pt idx="1950">
                  <c:v>1584</c:v>
                </c:pt>
                <c:pt idx="1951">
                  <c:v>1585</c:v>
                </c:pt>
                <c:pt idx="1952">
                  <c:v>1586</c:v>
                </c:pt>
                <c:pt idx="1953">
                  <c:v>1587</c:v>
                </c:pt>
                <c:pt idx="1954">
                  <c:v>1588</c:v>
                </c:pt>
                <c:pt idx="1955">
                  <c:v>1589</c:v>
                </c:pt>
                <c:pt idx="1956">
                  <c:v>1590</c:v>
                </c:pt>
                <c:pt idx="1957">
                  <c:v>1591</c:v>
                </c:pt>
                <c:pt idx="1958">
                  <c:v>1592</c:v>
                </c:pt>
                <c:pt idx="1959">
                  <c:v>1593</c:v>
                </c:pt>
                <c:pt idx="1960">
                  <c:v>1594</c:v>
                </c:pt>
                <c:pt idx="1961">
                  <c:v>1595</c:v>
                </c:pt>
                <c:pt idx="1962">
                  <c:v>1596</c:v>
                </c:pt>
                <c:pt idx="1963">
                  <c:v>1597</c:v>
                </c:pt>
                <c:pt idx="1964">
                  <c:v>1598</c:v>
                </c:pt>
                <c:pt idx="1965">
                  <c:v>1599</c:v>
                </c:pt>
                <c:pt idx="1966">
                  <c:v>1600</c:v>
                </c:pt>
                <c:pt idx="1967">
                  <c:v>1601</c:v>
                </c:pt>
                <c:pt idx="1968">
                  <c:v>1602</c:v>
                </c:pt>
                <c:pt idx="1969">
                  <c:v>1603</c:v>
                </c:pt>
                <c:pt idx="1970">
                  <c:v>1604</c:v>
                </c:pt>
                <c:pt idx="1971">
                  <c:v>1605</c:v>
                </c:pt>
                <c:pt idx="1972">
                  <c:v>1606</c:v>
                </c:pt>
                <c:pt idx="1973">
                  <c:v>1607</c:v>
                </c:pt>
                <c:pt idx="1974">
                  <c:v>1608</c:v>
                </c:pt>
                <c:pt idx="1975">
                  <c:v>1609</c:v>
                </c:pt>
                <c:pt idx="1976">
                  <c:v>1610</c:v>
                </c:pt>
                <c:pt idx="1977">
                  <c:v>1611</c:v>
                </c:pt>
                <c:pt idx="1978">
                  <c:v>1612</c:v>
                </c:pt>
                <c:pt idx="1979">
                  <c:v>1613</c:v>
                </c:pt>
                <c:pt idx="1980">
                  <c:v>1614</c:v>
                </c:pt>
                <c:pt idx="1981">
                  <c:v>1615</c:v>
                </c:pt>
                <c:pt idx="1982">
                  <c:v>1616</c:v>
                </c:pt>
                <c:pt idx="1983">
                  <c:v>1617</c:v>
                </c:pt>
                <c:pt idx="1984">
                  <c:v>1618</c:v>
                </c:pt>
                <c:pt idx="1985">
                  <c:v>1619</c:v>
                </c:pt>
                <c:pt idx="1986">
                  <c:v>1620</c:v>
                </c:pt>
                <c:pt idx="1987">
                  <c:v>1621</c:v>
                </c:pt>
                <c:pt idx="1988">
                  <c:v>1622</c:v>
                </c:pt>
                <c:pt idx="1989">
                  <c:v>1623</c:v>
                </c:pt>
                <c:pt idx="1990">
                  <c:v>1624</c:v>
                </c:pt>
                <c:pt idx="1991">
                  <c:v>1625</c:v>
                </c:pt>
                <c:pt idx="1992">
                  <c:v>1626</c:v>
                </c:pt>
                <c:pt idx="1993">
                  <c:v>1627</c:v>
                </c:pt>
                <c:pt idx="1994">
                  <c:v>1628</c:v>
                </c:pt>
                <c:pt idx="1995">
                  <c:v>1629</c:v>
                </c:pt>
                <c:pt idx="1996">
                  <c:v>1630</c:v>
                </c:pt>
                <c:pt idx="1997">
                  <c:v>1631</c:v>
                </c:pt>
                <c:pt idx="1998">
                  <c:v>1632</c:v>
                </c:pt>
                <c:pt idx="1999">
                  <c:v>1633</c:v>
                </c:pt>
                <c:pt idx="2000">
                  <c:v>1634</c:v>
                </c:pt>
                <c:pt idx="2001">
                  <c:v>1635</c:v>
                </c:pt>
                <c:pt idx="2002">
                  <c:v>1636</c:v>
                </c:pt>
                <c:pt idx="2003">
                  <c:v>1637</c:v>
                </c:pt>
                <c:pt idx="2004">
                  <c:v>1638</c:v>
                </c:pt>
                <c:pt idx="2005">
                  <c:v>1639</c:v>
                </c:pt>
                <c:pt idx="2006">
                  <c:v>1640</c:v>
                </c:pt>
                <c:pt idx="2007">
                  <c:v>1641</c:v>
                </c:pt>
                <c:pt idx="2008">
                  <c:v>1642</c:v>
                </c:pt>
                <c:pt idx="2009">
                  <c:v>1643</c:v>
                </c:pt>
                <c:pt idx="2010">
                  <c:v>1644</c:v>
                </c:pt>
                <c:pt idx="2011">
                  <c:v>1645</c:v>
                </c:pt>
                <c:pt idx="2012">
                  <c:v>1646</c:v>
                </c:pt>
                <c:pt idx="2013">
                  <c:v>1647</c:v>
                </c:pt>
                <c:pt idx="2014">
                  <c:v>1648</c:v>
                </c:pt>
                <c:pt idx="2015">
                  <c:v>1649</c:v>
                </c:pt>
                <c:pt idx="2016">
                  <c:v>1650</c:v>
                </c:pt>
                <c:pt idx="2017">
                  <c:v>1651</c:v>
                </c:pt>
                <c:pt idx="2018">
                  <c:v>1652</c:v>
                </c:pt>
                <c:pt idx="2019">
                  <c:v>1653</c:v>
                </c:pt>
                <c:pt idx="2020">
                  <c:v>1654</c:v>
                </c:pt>
                <c:pt idx="2021">
                  <c:v>1655</c:v>
                </c:pt>
                <c:pt idx="2022">
                  <c:v>1656</c:v>
                </c:pt>
                <c:pt idx="2023">
                  <c:v>1657</c:v>
                </c:pt>
                <c:pt idx="2024">
                  <c:v>1658</c:v>
                </c:pt>
                <c:pt idx="2025">
                  <c:v>1659</c:v>
                </c:pt>
                <c:pt idx="2026">
                  <c:v>1660</c:v>
                </c:pt>
                <c:pt idx="2027">
                  <c:v>1661</c:v>
                </c:pt>
                <c:pt idx="2028">
                  <c:v>1662</c:v>
                </c:pt>
                <c:pt idx="2029">
                  <c:v>1663</c:v>
                </c:pt>
                <c:pt idx="2030">
                  <c:v>1664</c:v>
                </c:pt>
                <c:pt idx="2031">
                  <c:v>1665</c:v>
                </c:pt>
                <c:pt idx="2032">
                  <c:v>1666</c:v>
                </c:pt>
                <c:pt idx="2033">
                  <c:v>1667</c:v>
                </c:pt>
                <c:pt idx="2034">
                  <c:v>1668</c:v>
                </c:pt>
                <c:pt idx="2035">
                  <c:v>1669</c:v>
                </c:pt>
                <c:pt idx="2036">
                  <c:v>1670</c:v>
                </c:pt>
                <c:pt idx="2037">
                  <c:v>1671</c:v>
                </c:pt>
                <c:pt idx="2038">
                  <c:v>1672</c:v>
                </c:pt>
                <c:pt idx="2039">
                  <c:v>1673</c:v>
                </c:pt>
                <c:pt idx="2040">
                  <c:v>1674</c:v>
                </c:pt>
                <c:pt idx="2041">
                  <c:v>1675</c:v>
                </c:pt>
                <c:pt idx="2042">
                  <c:v>1676</c:v>
                </c:pt>
                <c:pt idx="2043">
                  <c:v>1677</c:v>
                </c:pt>
                <c:pt idx="2044">
                  <c:v>1678</c:v>
                </c:pt>
                <c:pt idx="2045">
                  <c:v>1679</c:v>
                </c:pt>
                <c:pt idx="2046">
                  <c:v>1680</c:v>
                </c:pt>
                <c:pt idx="2047">
                  <c:v>1681</c:v>
                </c:pt>
                <c:pt idx="2048">
                  <c:v>1682</c:v>
                </c:pt>
                <c:pt idx="2049">
                  <c:v>1683</c:v>
                </c:pt>
                <c:pt idx="2050">
                  <c:v>1684</c:v>
                </c:pt>
                <c:pt idx="2051">
                  <c:v>1685</c:v>
                </c:pt>
                <c:pt idx="2052">
                  <c:v>1686</c:v>
                </c:pt>
                <c:pt idx="2053">
                  <c:v>1687</c:v>
                </c:pt>
                <c:pt idx="2054">
                  <c:v>1688</c:v>
                </c:pt>
                <c:pt idx="2055">
                  <c:v>1689</c:v>
                </c:pt>
                <c:pt idx="2056">
                  <c:v>1690</c:v>
                </c:pt>
                <c:pt idx="2057">
                  <c:v>1691</c:v>
                </c:pt>
                <c:pt idx="2058">
                  <c:v>1692</c:v>
                </c:pt>
                <c:pt idx="2059">
                  <c:v>1693</c:v>
                </c:pt>
                <c:pt idx="2060">
                  <c:v>1694</c:v>
                </c:pt>
                <c:pt idx="2061">
                  <c:v>1695</c:v>
                </c:pt>
                <c:pt idx="2062">
                  <c:v>1696</c:v>
                </c:pt>
                <c:pt idx="2063">
                  <c:v>1697</c:v>
                </c:pt>
                <c:pt idx="2064">
                  <c:v>1698</c:v>
                </c:pt>
                <c:pt idx="2065">
                  <c:v>1699</c:v>
                </c:pt>
                <c:pt idx="2066">
                  <c:v>1700</c:v>
                </c:pt>
                <c:pt idx="2067">
                  <c:v>1701</c:v>
                </c:pt>
                <c:pt idx="2068">
                  <c:v>1702</c:v>
                </c:pt>
                <c:pt idx="2069">
                  <c:v>1703</c:v>
                </c:pt>
                <c:pt idx="2070">
                  <c:v>1704</c:v>
                </c:pt>
                <c:pt idx="2071">
                  <c:v>1705</c:v>
                </c:pt>
                <c:pt idx="2072">
                  <c:v>1706</c:v>
                </c:pt>
                <c:pt idx="2073">
                  <c:v>1707</c:v>
                </c:pt>
                <c:pt idx="2074">
                  <c:v>1708</c:v>
                </c:pt>
                <c:pt idx="2075">
                  <c:v>1709</c:v>
                </c:pt>
                <c:pt idx="2076">
                  <c:v>1710</c:v>
                </c:pt>
                <c:pt idx="2077">
                  <c:v>1711</c:v>
                </c:pt>
                <c:pt idx="2078">
                  <c:v>1712</c:v>
                </c:pt>
                <c:pt idx="2079">
                  <c:v>1713</c:v>
                </c:pt>
                <c:pt idx="2080">
                  <c:v>1714</c:v>
                </c:pt>
                <c:pt idx="2081">
                  <c:v>1715</c:v>
                </c:pt>
                <c:pt idx="2082">
                  <c:v>1716</c:v>
                </c:pt>
                <c:pt idx="2083">
                  <c:v>1717</c:v>
                </c:pt>
                <c:pt idx="2084">
                  <c:v>1718</c:v>
                </c:pt>
                <c:pt idx="2085">
                  <c:v>1719</c:v>
                </c:pt>
                <c:pt idx="2086">
                  <c:v>1720</c:v>
                </c:pt>
                <c:pt idx="2087">
                  <c:v>1721</c:v>
                </c:pt>
                <c:pt idx="2088">
                  <c:v>1722</c:v>
                </c:pt>
                <c:pt idx="2089">
                  <c:v>1723</c:v>
                </c:pt>
                <c:pt idx="2090">
                  <c:v>1724</c:v>
                </c:pt>
                <c:pt idx="2091">
                  <c:v>1725</c:v>
                </c:pt>
                <c:pt idx="2092">
                  <c:v>1726</c:v>
                </c:pt>
                <c:pt idx="2093">
                  <c:v>1727</c:v>
                </c:pt>
                <c:pt idx="2094">
                  <c:v>1728</c:v>
                </c:pt>
                <c:pt idx="2095">
                  <c:v>1729</c:v>
                </c:pt>
                <c:pt idx="2096">
                  <c:v>1730</c:v>
                </c:pt>
                <c:pt idx="2097">
                  <c:v>1731</c:v>
                </c:pt>
                <c:pt idx="2098">
                  <c:v>1732</c:v>
                </c:pt>
                <c:pt idx="2099">
                  <c:v>1733</c:v>
                </c:pt>
                <c:pt idx="2100">
                  <c:v>1734</c:v>
                </c:pt>
                <c:pt idx="2101">
                  <c:v>1735</c:v>
                </c:pt>
                <c:pt idx="2102">
                  <c:v>1736</c:v>
                </c:pt>
                <c:pt idx="2103">
                  <c:v>1737</c:v>
                </c:pt>
                <c:pt idx="2104">
                  <c:v>1738</c:v>
                </c:pt>
                <c:pt idx="2105">
                  <c:v>1739</c:v>
                </c:pt>
                <c:pt idx="2106">
                  <c:v>1740</c:v>
                </c:pt>
                <c:pt idx="2107">
                  <c:v>1741</c:v>
                </c:pt>
                <c:pt idx="2108">
                  <c:v>1742</c:v>
                </c:pt>
                <c:pt idx="2109">
                  <c:v>1743</c:v>
                </c:pt>
                <c:pt idx="2110">
                  <c:v>1744</c:v>
                </c:pt>
                <c:pt idx="2111">
                  <c:v>1745</c:v>
                </c:pt>
                <c:pt idx="2112">
                  <c:v>1746</c:v>
                </c:pt>
                <c:pt idx="2113">
                  <c:v>1747</c:v>
                </c:pt>
                <c:pt idx="2114">
                  <c:v>1748</c:v>
                </c:pt>
                <c:pt idx="2115">
                  <c:v>1749</c:v>
                </c:pt>
                <c:pt idx="2116">
                  <c:v>1750</c:v>
                </c:pt>
                <c:pt idx="2117">
                  <c:v>1751</c:v>
                </c:pt>
                <c:pt idx="2118">
                  <c:v>1752</c:v>
                </c:pt>
                <c:pt idx="2119">
                  <c:v>1753</c:v>
                </c:pt>
                <c:pt idx="2120">
                  <c:v>1754</c:v>
                </c:pt>
                <c:pt idx="2121">
                  <c:v>1755</c:v>
                </c:pt>
                <c:pt idx="2122">
                  <c:v>1756</c:v>
                </c:pt>
                <c:pt idx="2123">
                  <c:v>1757</c:v>
                </c:pt>
                <c:pt idx="2124">
                  <c:v>1758</c:v>
                </c:pt>
                <c:pt idx="2125">
                  <c:v>1759</c:v>
                </c:pt>
                <c:pt idx="2126">
                  <c:v>1760</c:v>
                </c:pt>
                <c:pt idx="2127">
                  <c:v>1761</c:v>
                </c:pt>
                <c:pt idx="2128">
                  <c:v>1762</c:v>
                </c:pt>
                <c:pt idx="2129">
                  <c:v>1763</c:v>
                </c:pt>
                <c:pt idx="2130">
                  <c:v>1764</c:v>
                </c:pt>
                <c:pt idx="2131">
                  <c:v>1765</c:v>
                </c:pt>
                <c:pt idx="2132">
                  <c:v>1766</c:v>
                </c:pt>
                <c:pt idx="2133">
                  <c:v>1767</c:v>
                </c:pt>
                <c:pt idx="2134">
                  <c:v>1768</c:v>
                </c:pt>
                <c:pt idx="2135">
                  <c:v>1769</c:v>
                </c:pt>
                <c:pt idx="2136">
                  <c:v>1770</c:v>
                </c:pt>
                <c:pt idx="2137">
                  <c:v>1771</c:v>
                </c:pt>
                <c:pt idx="2138">
                  <c:v>1772</c:v>
                </c:pt>
                <c:pt idx="2139">
                  <c:v>1773</c:v>
                </c:pt>
                <c:pt idx="2140">
                  <c:v>1774</c:v>
                </c:pt>
                <c:pt idx="2141">
                  <c:v>1775</c:v>
                </c:pt>
                <c:pt idx="2142">
                  <c:v>1776</c:v>
                </c:pt>
                <c:pt idx="2143">
                  <c:v>1777</c:v>
                </c:pt>
                <c:pt idx="2144">
                  <c:v>1778</c:v>
                </c:pt>
                <c:pt idx="2145">
                  <c:v>1779</c:v>
                </c:pt>
                <c:pt idx="2146">
                  <c:v>1780</c:v>
                </c:pt>
                <c:pt idx="2147">
                  <c:v>1781</c:v>
                </c:pt>
                <c:pt idx="2148">
                  <c:v>1782</c:v>
                </c:pt>
                <c:pt idx="2149">
                  <c:v>1783</c:v>
                </c:pt>
                <c:pt idx="2150">
                  <c:v>1784</c:v>
                </c:pt>
                <c:pt idx="2151">
                  <c:v>1785</c:v>
                </c:pt>
                <c:pt idx="2152">
                  <c:v>1786</c:v>
                </c:pt>
                <c:pt idx="2153">
                  <c:v>1787</c:v>
                </c:pt>
                <c:pt idx="2154">
                  <c:v>1788</c:v>
                </c:pt>
                <c:pt idx="2155">
                  <c:v>1789</c:v>
                </c:pt>
                <c:pt idx="2156">
                  <c:v>1790</c:v>
                </c:pt>
                <c:pt idx="2157">
                  <c:v>1791</c:v>
                </c:pt>
                <c:pt idx="2158">
                  <c:v>1792</c:v>
                </c:pt>
                <c:pt idx="2159">
                  <c:v>1793</c:v>
                </c:pt>
                <c:pt idx="2160">
                  <c:v>1794</c:v>
                </c:pt>
                <c:pt idx="2161">
                  <c:v>1795</c:v>
                </c:pt>
                <c:pt idx="2162">
                  <c:v>1796</c:v>
                </c:pt>
                <c:pt idx="2163">
                  <c:v>1797</c:v>
                </c:pt>
                <c:pt idx="2164">
                  <c:v>1798</c:v>
                </c:pt>
                <c:pt idx="2165">
                  <c:v>1799</c:v>
                </c:pt>
                <c:pt idx="2166">
                  <c:v>1800</c:v>
                </c:pt>
                <c:pt idx="2167">
                  <c:v>1801</c:v>
                </c:pt>
                <c:pt idx="2168">
                  <c:v>1802</c:v>
                </c:pt>
                <c:pt idx="2169">
                  <c:v>1803</c:v>
                </c:pt>
                <c:pt idx="2170">
                  <c:v>1804</c:v>
                </c:pt>
                <c:pt idx="2171">
                  <c:v>1805</c:v>
                </c:pt>
                <c:pt idx="2172">
                  <c:v>1806</c:v>
                </c:pt>
                <c:pt idx="2173">
                  <c:v>1807</c:v>
                </c:pt>
                <c:pt idx="2174">
                  <c:v>1808</c:v>
                </c:pt>
                <c:pt idx="2175">
                  <c:v>1809</c:v>
                </c:pt>
                <c:pt idx="2176">
                  <c:v>1810</c:v>
                </c:pt>
                <c:pt idx="2177">
                  <c:v>1811</c:v>
                </c:pt>
                <c:pt idx="2178">
                  <c:v>1812</c:v>
                </c:pt>
                <c:pt idx="2179">
                  <c:v>1813</c:v>
                </c:pt>
                <c:pt idx="2180">
                  <c:v>1814</c:v>
                </c:pt>
                <c:pt idx="2181">
                  <c:v>1815</c:v>
                </c:pt>
                <c:pt idx="2182">
                  <c:v>1816</c:v>
                </c:pt>
                <c:pt idx="2183">
                  <c:v>1817</c:v>
                </c:pt>
                <c:pt idx="2184">
                  <c:v>1818</c:v>
                </c:pt>
                <c:pt idx="2185">
                  <c:v>1819</c:v>
                </c:pt>
                <c:pt idx="2186">
                  <c:v>1820</c:v>
                </c:pt>
                <c:pt idx="2187">
                  <c:v>1821</c:v>
                </c:pt>
                <c:pt idx="2188">
                  <c:v>1822</c:v>
                </c:pt>
                <c:pt idx="2189">
                  <c:v>1823</c:v>
                </c:pt>
                <c:pt idx="2190">
                  <c:v>1824</c:v>
                </c:pt>
                <c:pt idx="2191">
                  <c:v>1825</c:v>
                </c:pt>
                <c:pt idx="2192">
                  <c:v>1826</c:v>
                </c:pt>
                <c:pt idx="2193">
                  <c:v>1827</c:v>
                </c:pt>
                <c:pt idx="2194">
                  <c:v>1828</c:v>
                </c:pt>
                <c:pt idx="2195">
                  <c:v>1829</c:v>
                </c:pt>
                <c:pt idx="2196">
                  <c:v>1830</c:v>
                </c:pt>
                <c:pt idx="2197">
                  <c:v>1831</c:v>
                </c:pt>
                <c:pt idx="2198">
                  <c:v>1832</c:v>
                </c:pt>
                <c:pt idx="2199">
                  <c:v>1833</c:v>
                </c:pt>
                <c:pt idx="2200">
                  <c:v>1834</c:v>
                </c:pt>
                <c:pt idx="2201">
                  <c:v>1835</c:v>
                </c:pt>
                <c:pt idx="2202">
                  <c:v>1836</c:v>
                </c:pt>
                <c:pt idx="2203">
                  <c:v>1837</c:v>
                </c:pt>
                <c:pt idx="2204">
                  <c:v>1838</c:v>
                </c:pt>
                <c:pt idx="2205">
                  <c:v>1839</c:v>
                </c:pt>
                <c:pt idx="2206">
                  <c:v>1840</c:v>
                </c:pt>
                <c:pt idx="2207">
                  <c:v>1841</c:v>
                </c:pt>
                <c:pt idx="2208">
                  <c:v>1842</c:v>
                </c:pt>
                <c:pt idx="2209">
                  <c:v>1843</c:v>
                </c:pt>
                <c:pt idx="2210">
                  <c:v>1844</c:v>
                </c:pt>
                <c:pt idx="2211">
                  <c:v>1845</c:v>
                </c:pt>
                <c:pt idx="2212">
                  <c:v>1846</c:v>
                </c:pt>
                <c:pt idx="2213">
                  <c:v>1847</c:v>
                </c:pt>
                <c:pt idx="2214">
                  <c:v>1848</c:v>
                </c:pt>
                <c:pt idx="2215">
                  <c:v>1849</c:v>
                </c:pt>
                <c:pt idx="2216">
                  <c:v>1850</c:v>
                </c:pt>
                <c:pt idx="2217">
                  <c:v>1851</c:v>
                </c:pt>
                <c:pt idx="2218">
                  <c:v>1852</c:v>
                </c:pt>
                <c:pt idx="2219">
                  <c:v>1853</c:v>
                </c:pt>
                <c:pt idx="2220">
                  <c:v>1854</c:v>
                </c:pt>
                <c:pt idx="2221">
                  <c:v>1855</c:v>
                </c:pt>
                <c:pt idx="2222">
                  <c:v>1856</c:v>
                </c:pt>
                <c:pt idx="2223">
                  <c:v>1857</c:v>
                </c:pt>
                <c:pt idx="2224">
                  <c:v>1858</c:v>
                </c:pt>
                <c:pt idx="2225">
                  <c:v>1859</c:v>
                </c:pt>
                <c:pt idx="2226">
                  <c:v>1860</c:v>
                </c:pt>
                <c:pt idx="2227">
                  <c:v>1861</c:v>
                </c:pt>
                <c:pt idx="2228">
                  <c:v>1862</c:v>
                </c:pt>
                <c:pt idx="2229">
                  <c:v>1863</c:v>
                </c:pt>
                <c:pt idx="2230">
                  <c:v>1864</c:v>
                </c:pt>
                <c:pt idx="2231">
                  <c:v>1865</c:v>
                </c:pt>
                <c:pt idx="2232">
                  <c:v>1866</c:v>
                </c:pt>
                <c:pt idx="2233">
                  <c:v>1867</c:v>
                </c:pt>
                <c:pt idx="2234">
                  <c:v>1868</c:v>
                </c:pt>
                <c:pt idx="2235">
                  <c:v>1869</c:v>
                </c:pt>
                <c:pt idx="2236">
                  <c:v>1870</c:v>
                </c:pt>
                <c:pt idx="2237">
                  <c:v>1871</c:v>
                </c:pt>
                <c:pt idx="2238">
                  <c:v>1872</c:v>
                </c:pt>
                <c:pt idx="2239">
                  <c:v>1873</c:v>
                </c:pt>
                <c:pt idx="2240">
                  <c:v>1874</c:v>
                </c:pt>
                <c:pt idx="2241">
                  <c:v>1875</c:v>
                </c:pt>
                <c:pt idx="2242">
                  <c:v>1876</c:v>
                </c:pt>
                <c:pt idx="2243">
                  <c:v>1877</c:v>
                </c:pt>
                <c:pt idx="2244">
                  <c:v>1878</c:v>
                </c:pt>
                <c:pt idx="2245">
                  <c:v>1879</c:v>
                </c:pt>
                <c:pt idx="2246">
                  <c:v>1880</c:v>
                </c:pt>
                <c:pt idx="2247">
                  <c:v>1881</c:v>
                </c:pt>
                <c:pt idx="2248">
                  <c:v>1882</c:v>
                </c:pt>
                <c:pt idx="2249">
                  <c:v>1883</c:v>
                </c:pt>
                <c:pt idx="2250">
                  <c:v>1884</c:v>
                </c:pt>
                <c:pt idx="2251">
                  <c:v>1885</c:v>
                </c:pt>
                <c:pt idx="2252">
                  <c:v>1886</c:v>
                </c:pt>
                <c:pt idx="2253">
                  <c:v>1887</c:v>
                </c:pt>
                <c:pt idx="2254">
                  <c:v>1888</c:v>
                </c:pt>
                <c:pt idx="2255">
                  <c:v>1889</c:v>
                </c:pt>
                <c:pt idx="2256">
                  <c:v>1890</c:v>
                </c:pt>
                <c:pt idx="2257">
                  <c:v>1891</c:v>
                </c:pt>
                <c:pt idx="2258">
                  <c:v>1892</c:v>
                </c:pt>
                <c:pt idx="2259">
                  <c:v>1893</c:v>
                </c:pt>
                <c:pt idx="2260">
                  <c:v>1894</c:v>
                </c:pt>
                <c:pt idx="2261">
                  <c:v>1895</c:v>
                </c:pt>
                <c:pt idx="2262">
                  <c:v>1896</c:v>
                </c:pt>
                <c:pt idx="2263">
                  <c:v>1897</c:v>
                </c:pt>
                <c:pt idx="2264">
                  <c:v>1898</c:v>
                </c:pt>
                <c:pt idx="2265">
                  <c:v>1899</c:v>
                </c:pt>
                <c:pt idx="2266">
                  <c:v>1900</c:v>
                </c:pt>
                <c:pt idx="2267">
                  <c:v>1901</c:v>
                </c:pt>
                <c:pt idx="2268">
                  <c:v>1902</c:v>
                </c:pt>
                <c:pt idx="2269">
                  <c:v>1903</c:v>
                </c:pt>
                <c:pt idx="2270">
                  <c:v>1904</c:v>
                </c:pt>
                <c:pt idx="2271">
                  <c:v>1905</c:v>
                </c:pt>
                <c:pt idx="2272">
                  <c:v>1906</c:v>
                </c:pt>
                <c:pt idx="2273">
                  <c:v>1907</c:v>
                </c:pt>
                <c:pt idx="2274">
                  <c:v>1908</c:v>
                </c:pt>
                <c:pt idx="2275">
                  <c:v>1909</c:v>
                </c:pt>
                <c:pt idx="2276">
                  <c:v>1910</c:v>
                </c:pt>
                <c:pt idx="2277">
                  <c:v>1911</c:v>
                </c:pt>
                <c:pt idx="2278">
                  <c:v>1912</c:v>
                </c:pt>
                <c:pt idx="2279">
                  <c:v>1913</c:v>
                </c:pt>
                <c:pt idx="2280">
                  <c:v>1914</c:v>
                </c:pt>
                <c:pt idx="2281">
                  <c:v>1915</c:v>
                </c:pt>
                <c:pt idx="2282">
                  <c:v>1916</c:v>
                </c:pt>
                <c:pt idx="2283">
                  <c:v>1917</c:v>
                </c:pt>
                <c:pt idx="2284">
                  <c:v>1918</c:v>
                </c:pt>
                <c:pt idx="2285">
                  <c:v>1919</c:v>
                </c:pt>
                <c:pt idx="2286">
                  <c:v>1920</c:v>
                </c:pt>
                <c:pt idx="2287">
                  <c:v>1921</c:v>
                </c:pt>
                <c:pt idx="2288">
                  <c:v>1922</c:v>
                </c:pt>
                <c:pt idx="2289">
                  <c:v>1923</c:v>
                </c:pt>
                <c:pt idx="2290">
                  <c:v>1924</c:v>
                </c:pt>
                <c:pt idx="2291">
                  <c:v>1925</c:v>
                </c:pt>
                <c:pt idx="2292">
                  <c:v>1926</c:v>
                </c:pt>
                <c:pt idx="2293">
                  <c:v>1927</c:v>
                </c:pt>
                <c:pt idx="2294">
                  <c:v>1928</c:v>
                </c:pt>
                <c:pt idx="2295">
                  <c:v>1929</c:v>
                </c:pt>
                <c:pt idx="2296">
                  <c:v>1930</c:v>
                </c:pt>
                <c:pt idx="2297">
                  <c:v>1931</c:v>
                </c:pt>
                <c:pt idx="2298">
                  <c:v>1932</c:v>
                </c:pt>
                <c:pt idx="2299">
                  <c:v>1933</c:v>
                </c:pt>
                <c:pt idx="2300">
                  <c:v>1934</c:v>
                </c:pt>
                <c:pt idx="2301">
                  <c:v>1935</c:v>
                </c:pt>
                <c:pt idx="2302">
                  <c:v>1936</c:v>
                </c:pt>
                <c:pt idx="2303">
                  <c:v>1937</c:v>
                </c:pt>
                <c:pt idx="2304">
                  <c:v>1938</c:v>
                </c:pt>
                <c:pt idx="2305">
                  <c:v>1939</c:v>
                </c:pt>
                <c:pt idx="2306">
                  <c:v>1940</c:v>
                </c:pt>
                <c:pt idx="2307">
                  <c:v>1941</c:v>
                </c:pt>
                <c:pt idx="2308">
                  <c:v>1942</c:v>
                </c:pt>
                <c:pt idx="2309">
                  <c:v>1943</c:v>
                </c:pt>
                <c:pt idx="2310">
                  <c:v>1944</c:v>
                </c:pt>
                <c:pt idx="2311">
                  <c:v>1945</c:v>
                </c:pt>
                <c:pt idx="2312">
                  <c:v>1946</c:v>
                </c:pt>
                <c:pt idx="2313">
                  <c:v>1947</c:v>
                </c:pt>
                <c:pt idx="2314">
                  <c:v>1948</c:v>
                </c:pt>
                <c:pt idx="2315">
                  <c:v>1949</c:v>
                </c:pt>
                <c:pt idx="2316">
                  <c:v>1950</c:v>
                </c:pt>
                <c:pt idx="2317">
                  <c:v>1951</c:v>
                </c:pt>
                <c:pt idx="2318">
                  <c:v>1952</c:v>
                </c:pt>
                <c:pt idx="2319">
                  <c:v>1953</c:v>
                </c:pt>
                <c:pt idx="2320">
                  <c:v>1954</c:v>
                </c:pt>
                <c:pt idx="2321">
                  <c:v>1955</c:v>
                </c:pt>
                <c:pt idx="2322">
                  <c:v>1956</c:v>
                </c:pt>
                <c:pt idx="2323">
                  <c:v>1957</c:v>
                </c:pt>
                <c:pt idx="2324">
                  <c:v>1958</c:v>
                </c:pt>
                <c:pt idx="2325">
                  <c:v>1959</c:v>
                </c:pt>
                <c:pt idx="2326">
                  <c:v>1960</c:v>
                </c:pt>
                <c:pt idx="2327">
                  <c:v>1961</c:v>
                </c:pt>
                <c:pt idx="2328">
                  <c:v>1962</c:v>
                </c:pt>
                <c:pt idx="2329">
                  <c:v>1963</c:v>
                </c:pt>
                <c:pt idx="2330">
                  <c:v>1964</c:v>
                </c:pt>
                <c:pt idx="2331">
                  <c:v>1965</c:v>
                </c:pt>
                <c:pt idx="2332">
                  <c:v>1966</c:v>
                </c:pt>
                <c:pt idx="2333">
                  <c:v>1967</c:v>
                </c:pt>
                <c:pt idx="2334">
                  <c:v>1968</c:v>
                </c:pt>
                <c:pt idx="2335">
                  <c:v>1969</c:v>
                </c:pt>
                <c:pt idx="2336">
                  <c:v>1970</c:v>
                </c:pt>
                <c:pt idx="2337">
                  <c:v>1971</c:v>
                </c:pt>
                <c:pt idx="2338">
                  <c:v>1972</c:v>
                </c:pt>
                <c:pt idx="2339">
                  <c:v>1973</c:v>
                </c:pt>
                <c:pt idx="2340">
                  <c:v>1974</c:v>
                </c:pt>
                <c:pt idx="2341">
                  <c:v>1975</c:v>
                </c:pt>
                <c:pt idx="2342">
                  <c:v>1976</c:v>
                </c:pt>
                <c:pt idx="2343">
                  <c:v>1977</c:v>
                </c:pt>
                <c:pt idx="2344">
                  <c:v>1978</c:v>
                </c:pt>
                <c:pt idx="2345">
                  <c:v>1979</c:v>
                </c:pt>
                <c:pt idx="2346">
                  <c:v>1980</c:v>
                </c:pt>
                <c:pt idx="2347">
                  <c:v>1981</c:v>
                </c:pt>
                <c:pt idx="2348">
                  <c:v>1982</c:v>
                </c:pt>
                <c:pt idx="2349">
                  <c:v>1983</c:v>
                </c:pt>
                <c:pt idx="2350">
                  <c:v>1984</c:v>
                </c:pt>
                <c:pt idx="2351">
                  <c:v>1985</c:v>
                </c:pt>
                <c:pt idx="2352">
                  <c:v>1986</c:v>
                </c:pt>
                <c:pt idx="2353">
                  <c:v>1987</c:v>
                </c:pt>
                <c:pt idx="2354">
                  <c:v>1988</c:v>
                </c:pt>
                <c:pt idx="2355">
                  <c:v>1989</c:v>
                </c:pt>
                <c:pt idx="2356">
                  <c:v>1990</c:v>
                </c:pt>
                <c:pt idx="2357">
                  <c:v>1991</c:v>
                </c:pt>
                <c:pt idx="2358">
                  <c:v>1992</c:v>
                </c:pt>
                <c:pt idx="2359">
                  <c:v>1993</c:v>
                </c:pt>
                <c:pt idx="2360">
                  <c:v>1994</c:v>
                </c:pt>
                <c:pt idx="2361">
                  <c:v>1995</c:v>
                </c:pt>
                <c:pt idx="2362">
                  <c:v>1996</c:v>
                </c:pt>
                <c:pt idx="2363">
                  <c:v>1997</c:v>
                </c:pt>
                <c:pt idx="2364">
                  <c:v>1998</c:v>
                </c:pt>
                <c:pt idx="2365">
                  <c:v>1999</c:v>
                </c:pt>
                <c:pt idx="2366">
                  <c:v>2000</c:v>
                </c:pt>
                <c:pt idx="2367">
                  <c:v>2001</c:v>
                </c:pt>
                <c:pt idx="2368">
                  <c:v>2002</c:v>
                </c:pt>
                <c:pt idx="2369">
                  <c:v>2003</c:v>
                </c:pt>
                <c:pt idx="2370">
                  <c:v>2004</c:v>
                </c:pt>
                <c:pt idx="2371">
                  <c:v>2005</c:v>
                </c:pt>
                <c:pt idx="2372">
                  <c:v>2006</c:v>
                </c:pt>
                <c:pt idx="2373">
                  <c:v>2007</c:v>
                </c:pt>
                <c:pt idx="2374">
                  <c:v>2008</c:v>
                </c:pt>
                <c:pt idx="2375">
                  <c:v>2009</c:v>
                </c:pt>
                <c:pt idx="2376">
                  <c:v>2010</c:v>
                </c:pt>
                <c:pt idx="2377">
                  <c:v>2011</c:v>
                </c:pt>
                <c:pt idx="2378">
                  <c:v>2012</c:v>
                </c:pt>
                <c:pt idx="2379">
                  <c:v>2013</c:v>
                </c:pt>
                <c:pt idx="2380">
                  <c:v>2014</c:v>
                </c:pt>
                <c:pt idx="2381">
                  <c:v>2015</c:v>
                </c:pt>
                <c:pt idx="2382">
                  <c:v>2016</c:v>
                </c:pt>
                <c:pt idx="2383">
                  <c:v>2017</c:v>
                </c:pt>
                <c:pt idx="2384">
                  <c:v>2018</c:v>
                </c:pt>
                <c:pt idx="2385">
                  <c:v>2019</c:v>
                </c:pt>
                <c:pt idx="2386">
                  <c:v>2020</c:v>
                </c:pt>
                <c:pt idx="2387">
                  <c:v>2021</c:v>
                </c:pt>
                <c:pt idx="2388">
                  <c:v>2022</c:v>
                </c:pt>
                <c:pt idx="2389">
                  <c:v>2023</c:v>
                </c:pt>
                <c:pt idx="2390">
                  <c:v>2024</c:v>
                </c:pt>
                <c:pt idx="2391">
                  <c:v>2025</c:v>
                </c:pt>
                <c:pt idx="2392">
                  <c:v>2026</c:v>
                </c:pt>
                <c:pt idx="2393">
                  <c:v>2027</c:v>
                </c:pt>
                <c:pt idx="2394">
                  <c:v>2028</c:v>
                </c:pt>
                <c:pt idx="2395">
                  <c:v>2029</c:v>
                </c:pt>
                <c:pt idx="2396">
                  <c:v>2030</c:v>
                </c:pt>
                <c:pt idx="2397">
                  <c:v>2031</c:v>
                </c:pt>
                <c:pt idx="2398">
                  <c:v>2032</c:v>
                </c:pt>
                <c:pt idx="2399">
                  <c:v>2033</c:v>
                </c:pt>
                <c:pt idx="2400">
                  <c:v>2034</c:v>
                </c:pt>
                <c:pt idx="2401">
                  <c:v>2035</c:v>
                </c:pt>
                <c:pt idx="2402">
                  <c:v>2036</c:v>
                </c:pt>
                <c:pt idx="2403">
                  <c:v>2037</c:v>
                </c:pt>
                <c:pt idx="2404">
                  <c:v>2038</c:v>
                </c:pt>
                <c:pt idx="2405">
                  <c:v>2039</c:v>
                </c:pt>
                <c:pt idx="2406">
                  <c:v>2040</c:v>
                </c:pt>
                <c:pt idx="2407">
                  <c:v>2041</c:v>
                </c:pt>
                <c:pt idx="2408">
                  <c:v>2042</c:v>
                </c:pt>
                <c:pt idx="2409">
                  <c:v>2043</c:v>
                </c:pt>
                <c:pt idx="2410">
                  <c:v>2044</c:v>
                </c:pt>
                <c:pt idx="2411">
                  <c:v>2045</c:v>
                </c:pt>
                <c:pt idx="2412">
                  <c:v>2046</c:v>
                </c:pt>
                <c:pt idx="2413">
                  <c:v>2047</c:v>
                </c:pt>
                <c:pt idx="2414">
                  <c:v>2048</c:v>
                </c:pt>
                <c:pt idx="2415">
                  <c:v>2049</c:v>
                </c:pt>
                <c:pt idx="2416">
                  <c:v>2050</c:v>
                </c:pt>
                <c:pt idx="2417">
                  <c:v>2051</c:v>
                </c:pt>
                <c:pt idx="2418">
                  <c:v>2052</c:v>
                </c:pt>
                <c:pt idx="2419">
                  <c:v>2053</c:v>
                </c:pt>
                <c:pt idx="2420">
                  <c:v>2054</c:v>
                </c:pt>
                <c:pt idx="2421">
                  <c:v>2055</c:v>
                </c:pt>
                <c:pt idx="2422">
                  <c:v>2056</c:v>
                </c:pt>
                <c:pt idx="2423">
                  <c:v>2057</c:v>
                </c:pt>
                <c:pt idx="2424">
                  <c:v>2058</c:v>
                </c:pt>
                <c:pt idx="2425">
                  <c:v>2059</c:v>
                </c:pt>
                <c:pt idx="2426">
                  <c:v>2060</c:v>
                </c:pt>
                <c:pt idx="2427">
                  <c:v>2061</c:v>
                </c:pt>
                <c:pt idx="2428">
                  <c:v>2062</c:v>
                </c:pt>
                <c:pt idx="2429">
                  <c:v>2063</c:v>
                </c:pt>
                <c:pt idx="2430">
                  <c:v>2064</c:v>
                </c:pt>
                <c:pt idx="2431">
                  <c:v>2065</c:v>
                </c:pt>
                <c:pt idx="2432">
                  <c:v>2066</c:v>
                </c:pt>
                <c:pt idx="2433">
                  <c:v>2067</c:v>
                </c:pt>
                <c:pt idx="2434">
                  <c:v>2068</c:v>
                </c:pt>
                <c:pt idx="2435">
                  <c:v>2069</c:v>
                </c:pt>
                <c:pt idx="2436">
                  <c:v>2070</c:v>
                </c:pt>
                <c:pt idx="2437">
                  <c:v>2071</c:v>
                </c:pt>
                <c:pt idx="2438">
                  <c:v>2072</c:v>
                </c:pt>
                <c:pt idx="2439">
                  <c:v>2073</c:v>
                </c:pt>
                <c:pt idx="2440">
                  <c:v>2074</c:v>
                </c:pt>
                <c:pt idx="2441">
                  <c:v>2075</c:v>
                </c:pt>
                <c:pt idx="2442">
                  <c:v>2076</c:v>
                </c:pt>
                <c:pt idx="2443">
                  <c:v>2077</c:v>
                </c:pt>
                <c:pt idx="2444">
                  <c:v>2078</c:v>
                </c:pt>
                <c:pt idx="2445">
                  <c:v>2079</c:v>
                </c:pt>
                <c:pt idx="2446">
                  <c:v>2080</c:v>
                </c:pt>
                <c:pt idx="2447">
                  <c:v>2081</c:v>
                </c:pt>
                <c:pt idx="2448">
                  <c:v>2082</c:v>
                </c:pt>
                <c:pt idx="2449">
                  <c:v>2083</c:v>
                </c:pt>
                <c:pt idx="2450">
                  <c:v>2084</c:v>
                </c:pt>
                <c:pt idx="2451">
                  <c:v>2085</c:v>
                </c:pt>
                <c:pt idx="2452">
                  <c:v>2086</c:v>
                </c:pt>
                <c:pt idx="2453">
                  <c:v>2087</c:v>
                </c:pt>
                <c:pt idx="2454">
                  <c:v>2088</c:v>
                </c:pt>
                <c:pt idx="2455">
                  <c:v>2089</c:v>
                </c:pt>
                <c:pt idx="2456">
                  <c:v>2090</c:v>
                </c:pt>
                <c:pt idx="2457">
                  <c:v>2091</c:v>
                </c:pt>
                <c:pt idx="2458">
                  <c:v>2092</c:v>
                </c:pt>
                <c:pt idx="2459">
                  <c:v>2093</c:v>
                </c:pt>
                <c:pt idx="2460">
                  <c:v>2094</c:v>
                </c:pt>
                <c:pt idx="2461">
                  <c:v>2095</c:v>
                </c:pt>
                <c:pt idx="2462">
                  <c:v>2096</c:v>
                </c:pt>
                <c:pt idx="2463">
                  <c:v>2097</c:v>
                </c:pt>
                <c:pt idx="2464">
                  <c:v>2098</c:v>
                </c:pt>
                <c:pt idx="2465">
                  <c:v>2099</c:v>
                </c:pt>
                <c:pt idx="2466">
                  <c:v>2100</c:v>
                </c:pt>
                <c:pt idx="2467">
                  <c:v>2101</c:v>
                </c:pt>
                <c:pt idx="2468">
                  <c:v>2102</c:v>
                </c:pt>
                <c:pt idx="2469">
                  <c:v>2103</c:v>
                </c:pt>
                <c:pt idx="2470">
                  <c:v>2104</c:v>
                </c:pt>
                <c:pt idx="2471">
                  <c:v>2105</c:v>
                </c:pt>
                <c:pt idx="2472">
                  <c:v>2106</c:v>
                </c:pt>
                <c:pt idx="2473">
                  <c:v>2107</c:v>
                </c:pt>
                <c:pt idx="2474">
                  <c:v>2108</c:v>
                </c:pt>
                <c:pt idx="2475">
                  <c:v>2109</c:v>
                </c:pt>
                <c:pt idx="2476">
                  <c:v>2110</c:v>
                </c:pt>
                <c:pt idx="2477">
                  <c:v>2111</c:v>
                </c:pt>
                <c:pt idx="2478">
                  <c:v>2112</c:v>
                </c:pt>
                <c:pt idx="2479">
                  <c:v>2113</c:v>
                </c:pt>
                <c:pt idx="2480">
                  <c:v>2114</c:v>
                </c:pt>
                <c:pt idx="2481">
                  <c:v>2115</c:v>
                </c:pt>
                <c:pt idx="2482">
                  <c:v>2116</c:v>
                </c:pt>
                <c:pt idx="2483">
                  <c:v>2117</c:v>
                </c:pt>
                <c:pt idx="2484">
                  <c:v>2118</c:v>
                </c:pt>
                <c:pt idx="2485">
                  <c:v>2119</c:v>
                </c:pt>
                <c:pt idx="2486">
                  <c:v>2120</c:v>
                </c:pt>
                <c:pt idx="2487">
                  <c:v>2121</c:v>
                </c:pt>
                <c:pt idx="2488">
                  <c:v>2122</c:v>
                </c:pt>
                <c:pt idx="2489">
                  <c:v>2123</c:v>
                </c:pt>
                <c:pt idx="2490">
                  <c:v>2124</c:v>
                </c:pt>
                <c:pt idx="2491">
                  <c:v>2125</c:v>
                </c:pt>
                <c:pt idx="2492">
                  <c:v>2126</c:v>
                </c:pt>
                <c:pt idx="2493">
                  <c:v>2127</c:v>
                </c:pt>
                <c:pt idx="2494">
                  <c:v>2128</c:v>
                </c:pt>
                <c:pt idx="2495">
                  <c:v>2129</c:v>
                </c:pt>
                <c:pt idx="2496">
                  <c:v>2130</c:v>
                </c:pt>
                <c:pt idx="2497">
                  <c:v>2131</c:v>
                </c:pt>
                <c:pt idx="2498">
                  <c:v>2132</c:v>
                </c:pt>
                <c:pt idx="2499">
                  <c:v>2133</c:v>
                </c:pt>
                <c:pt idx="2500">
                  <c:v>2134</c:v>
                </c:pt>
                <c:pt idx="2501">
                  <c:v>2135</c:v>
                </c:pt>
                <c:pt idx="2502">
                  <c:v>2136</c:v>
                </c:pt>
                <c:pt idx="2503">
                  <c:v>2137</c:v>
                </c:pt>
                <c:pt idx="2504">
                  <c:v>2138</c:v>
                </c:pt>
                <c:pt idx="2505">
                  <c:v>2139</c:v>
                </c:pt>
                <c:pt idx="2506">
                  <c:v>2140</c:v>
                </c:pt>
                <c:pt idx="2507">
                  <c:v>2141</c:v>
                </c:pt>
                <c:pt idx="2508">
                  <c:v>2142</c:v>
                </c:pt>
                <c:pt idx="2509">
                  <c:v>2143</c:v>
                </c:pt>
                <c:pt idx="2510">
                  <c:v>2144</c:v>
                </c:pt>
                <c:pt idx="2511">
                  <c:v>2145</c:v>
                </c:pt>
                <c:pt idx="2512">
                  <c:v>2146</c:v>
                </c:pt>
                <c:pt idx="2513">
                  <c:v>2147</c:v>
                </c:pt>
                <c:pt idx="2514">
                  <c:v>2148</c:v>
                </c:pt>
                <c:pt idx="2515">
                  <c:v>2149</c:v>
                </c:pt>
                <c:pt idx="2516">
                  <c:v>2150</c:v>
                </c:pt>
                <c:pt idx="2517">
                  <c:v>2151</c:v>
                </c:pt>
                <c:pt idx="2518">
                  <c:v>2152</c:v>
                </c:pt>
                <c:pt idx="2519">
                  <c:v>2153</c:v>
                </c:pt>
                <c:pt idx="2520">
                  <c:v>2154</c:v>
                </c:pt>
                <c:pt idx="2521">
                  <c:v>2155</c:v>
                </c:pt>
                <c:pt idx="2522">
                  <c:v>2156</c:v>
                </c:pt>
                <c:pt idx="2523">
                  <c:v>2157</c:v>
                </c:pt>
                <c:pt idx="2524">
                  <c:v>2158</c:v>
                </c:pt>
                <c:pt idx="2525">
                  <c:v>2159</c:v>
                </c:pt>
                <c:pt idx="2526">
                  <c:v>2160</c:v>
                </c:pt>
                <c:pt idx="2527">
                  <c:v>2161</c:v>
                </c:pt>
                <c:pt idx="2528">
                  <c:v>2162</c:v>
                </c:pt>
                <c:pt idx="2529">
                  <c:v>2163</c:v>
                </c:pt>
                <c:pt idx="2530">
                  <c:v>2164</c:v>
                </c:pt>
                <c:pt idx="2531">
                  <c:v>2165</c:v>
                </c:pt>
                <c:pt idx="2532">
                  <c:v>2166</c:v>
                </c:pt>
                <c:pt idx="2533">
                  <c:v>2167</c:v>
                </c:pt>
                <c:pt idx="2534">
                  <c:v>2168</c:v>
                </c:pt>
                <c:pt idx="2535">
                  <c:v>2169</c:v>
                </c:pt>
                <c:pt idx="2536">
                  <c:v>2170</c:v>
                </c:pt>
                <c:pt idx="2537">
                  <c:v>2171</c:v>
                </c:pt>
                <c:pt idx="2538">
                  <c:v>2172</c:v>
                </c:pt>
                <c:pt idx="2539">
                  <c:v>2173</c:v>
                </c:pt>
                <c:pt idx="2540">
                  <c:v>2174</c:v>
                </c:pt>
                <c:pt idx="2541">
                  <c:v>2175</c:v>
                </c:pt>
                <c:pt idx="2542">
                  <c:v>2176</c:v>
                </c:pt>
                <c:pt idx="2543">
                  <c:v>2177</c:v>
                </c:pt>
                <c:pt idx="2544">
                  <c:v>2178</c:v>
                </c:pt>
                <c:pt idx="2545">
                  <c:v>2179</c:v>
                </c:pt>
                <c:pt idx="2546">
                  <c:v>2180</c:v>
                </c:pt>
                <c:pt idx="2547">
                  <c:v>2181</c:v>
                </c:pt>
                <c:pt idx="2548">
                  <c:v>2182</c:v>
                </c:pt>
                <c:pt idx="2549">
                  <c:v>2183</c:v>
                </c:pt>
                <c:pt idx="2550">
                  <c:v>2184</c:v>
                </c:pt>
                <c:pt idx="2551">
                  <c:v>2185</c:v>
                </c:pt>
                <c:pt idx="2552">
                  <c:v>2186</c:v>
                </c:pt>
                <c:pt idx="2553">
                  <c:v>2187</c:v>
                </c:pt>
                <c:pt idx="2554">
                  <c:v>2188</c:v>
                </c:pt>
                <c:pt idx="2555">
                  <c:v>2189</c:v>
                </c:pt>
                <c:pt idx="2556">
                  <c:v>2190</c:v>
                </c:pt>
                <c:pt idx="2557">
                  <c:v>2191</c:v>
                </c:pt>
                <c:pt idx="2558">
                  <c:v>2192</c:v>
                </c:pt>
                <c:pt idx="2559">
                  <c:v>2193</c:v>
                </c:pt>
                <c:pt idx="2560">
                  <c:v>2194</c:v>
                </c:pt>
                <c:pt idx="2561">
                  <c:v>2195</c:v>
                </c:pt>
                <c:pt idx="2562">
                  <c:v>2196</c:v>
                </c:pt>
                <c:pt idx="2563">
                  <c:v>2197</c:v>
                </c:pt>
                <c:pt idx="2564">
                  <c:v>2198</c:v>
                </c:pt>
                <c:pt idx="2565">
                  <c:v>2199</c:v>
                </c:pt>
                <c:pt idx="2566">
                  <c:v>2200</c:v>
                </c:pt>
                <c:pt idx="2567">
                  <c:v>2201</c:v>
                </c:pt>
                <c:pt idx="2568">
                  <c:v>2202</c:v>
                </c:pt>
                <c:pt idx="2569">
                  <c:v>2203</c:v>
                </c:pt>
                <c:pt idx="2570">
                  <c:v>2204</c:v>
                </c:pt>
                <c:pt idx="2571">
                  <c:v>2205</c:v>
                </c:pt>
                <c:pt idx="2572">
                  <c:v>2206</c:v>
                </c:pt>
                <c:pt idx="2573">
                  <c:v>2207</c:v>
                </c:pt>
                <c:pt idx="2574">
                  <c:v>2208</c:v>
                </c:pt>
                <c:pt idx="2575">
                  <c:v>2209</c:v>
                </c:pt>
                <c:pt idx="2576">
                  <c:v>2210</c:v>
                </c:pt>
                <c:pt idx="2577">
                  <c:v>2211</c:v>
                </c:pt>
                <c:pt idx="2578">
                  <c:v>2212</c:v>
                </c:pt>
                <c:pt idx="2579">
                  <c:v>2213</c:v>
                </c:pt>
                <c:pt idx="2580">
                  <c:v>2214</c:v>
                </c:pt>
                <c:pt idx="2581">
                  <c:v>2215</c:v>
                </c:pt>
                <c:pt idx="2582">
                  <c:v>2216</c:v>
                </c:pt>
                <c:pt idx="2583">
                  <c:v>2217</c:v>
                </c:pt>
                <c:pt idx="2584">
                  <c:v>2218</c:v>
                </c:pt>
                <c:pt idx="2585">
                  <c:v>2219</c:v>
                </c:pt>
                <c:pt idx="2586">
                  <c:v>2220</c:v>
                </c:pt>
                <c:pt idx="2587">
                  <c:v>2221</c:v>
                </c:pt>
                <c:pt idx="2588">
                  <c:v>2222</c:v>
                </c:pt>
                <c:pt idx="2589">
                  <c:v>2223</c:v>
                </c:pt>
                <c:pt idx="2590">
                  <c:v>2224</c:v>
                </c:pt>
                <c:pt idx="2591">
                  <c:v>2225</c:v>
                </c:pt>
                <c:pt idx="2592">
                  <c:v>2226</c:v>
                </c:pt>
                <c:pt idx="2593">
                  <c:v>2227</c:v>
                </c:pt>
                <c:pt idx="2594">
                  <c:v>2228</c:v>
                </c:pt>
                <c:pt idx="2595">
                  <c:v>2229</c:v>
                </c:pt>
                <c:pt idx="2596">
                  <c:v>2230</c:v>
                </c:pt>
                <c:pt idx="2597">
                  <c:v>2231</c:v>
                </c:pt>
                <c:pt idx="2598">
                  <c:v>2232</c:v>
                </c:pt>
                <c:pt idx="2599">
                  <c:v>2233</c:v>
                </c:pt>
                <c:pt idx="2600">
                  <c:v>2234</c:v>
                </c:pt>
                <c:pt idx="2601">
                  <c:v>2235</c:v>
                </c:pt>
                <c:pt idx="2602">
                  <c:v>2236</c:v>
                </c:pt>
                <c:pt idx="2603">
                  <c:v>2237</c:v>
                </c:pt>
                <c:pt idx="2604">
                  <c:v>2238</c:v>
                </c:pt>
                <c:pt idx="2605">
                  <c:v>2239</c:v>
                </c:pt>
                <c:pt idx="2606">
                  <c:v>2240</c:v>
                </c:pt>
                <c:pt idx="2607">
                  <c:v>2241</c:v>
                </c:pt>
                <c:pt idx="2608">
                  <c:v>2242</c:v>
                </c:pt>
                <c:pt idx="2609">
                  <c:v>2243</c:v>
                </c:pt>
                <c:pt idx="2610">
                  <c:v>2244</c:v>
                </c:pt>
                <c:pt idx="2611">
                  <c:v>2245</c:v>
                </c:pt>
                <c:pt idx="2612">
                  <c:v>2246</c:v>
                </c:pt>
                <c:pt idx="2613">
                  <c:v>2247</c:v>
                </c:pt>
                <c:pt idx="2614">
                  <c:v>2248</c:v>
                </c:pt>
                <c:pt idx="2615">
                  <c:v>2249</c:v>
                </c:pt>
                <c:pt idx="2616">
                  <c:v>2250</c:v>
                </c:pt>
                <c:pt idx="2617">
                  <c:v>2251</c:v>
                </c:pt>
                <c:pt idx="2618">
                  <c:v>2252</c:v>
                </c:pt>
                <c:pt idx="2619">
                  <c:v>2253</c:v>
                </c:pt>
                <c:pt idx="2620">
                  <c:v>2254</c:v>
                </c:pt>
                <c:pt idx="2621">
                  <c:v>2255</c:v>
                </c:pt>
                <c:pt idx="2622">
                  <c:v>2256</c:v>
                </c:pt>
                <c:pt idx="2623">
                  <c:v>2257</c:v>
                </c:pt>
                <c:pt idx="2624">
                  <c:v>2258</c:v>
                </c:pt>
                <c:pt idx="2625">
                  <c:v>2259</c:v>
                </c:pt>
                <c:pt idx="2626">
                  <c:v>2260</c:v>
                </c:pt>
                <c:pt idx="2627">
                  <c:v>2261</c:v>
                </c:pt>
                <c:pt idx="2628">
                  <c:v>2262</c:v>
                </c:pt>
                <c:pt idx="2629">
                  <c:v>2263</c:v>
                </c:pt>
                <c:pt idx="2630">
                  <c:v>2264</c:v>
                </c:pt>
                <c:pt idx="2631">
                  <c:v>2265</c:v>
                </c:pt>
                <c:pt idx="2632">
                  <c:v>2266</c:v>
                </c:pt>
                <c:pt idx="2633">
                  <c:v>2267</c:v>
                </c:pt>
                <c:pt idx="2634">
                  <c:v>2268</c:v>
                </c:pt>
                <c:pt idx="2635">
                  <c:v>2269</c:v>
                </c:pt>
                <c:pt idx="2636">
                  <c:v>2270</c:v>
                </c:pt>
                <c:pt idx="2637">
                  <c:v>2271</c:v>
                </c:pt>
                <c:pt idx="2638">
                  <c:v>2272</c:v>
                </c:pt>
                <c:pt idx="2639">
                  <c:v>2273</c:v>
                </c:pt>
                <c:pt idx="2640">
                  <c:v>2274</c:v>
                </c:pt>
                <c:pt idx="2641">
                  <c:v>2275</c:v>
                </c:pt>
                <c:pt idx="2642">
                  <c:v>2276</c:v>
                </c:pt>
                <c:pt idx="2643">
                  <c:v>2277</c:v>
                </c:pt>
                <c:pt idx="2644">
                  <c:v>2278</c:v>
                </c:pt>
                <c:pt idx="2645">
                  <c:v>2279</c:v>
                </c:pt>
                <c:pt idx="2646">
                  <c:v>2280</c:v>
                </c:pt>
                <c:pt idx="2647">
                  <c:v>2281</c:v>
                </c:pt>
                <c:pt idx="2648">
                  <c:v>2282</c:v>
                </c:pt>
                <c:pt idx="2649">
                  <c:v>2283</c:v>
                </c:pt>
                <c:pt idx="2650">
                  <c:v>2284</c:v>
                </c:pt>
                <c:pt idx="2651">
                  <c:v>2285</c:v>
                </c:pt>
                <c:pt idx="2652">
                  <c:v>2286</c:v>
                </c:pt>
                <c:pt idx="2653">
                  <c:v>2287</c:v>
                </c:pt>
                <c:pt idx="2654">
                  <c:v>2288</c:v>
                </c:pt>
                <c:pt idx="2655">
                  <c:v>2289</c:v>
                </c:pt>
                <c:pt idx="2656">
                  <c:v>2290</c:v>
                </c:pt>
                <c:pt idx="2657">
                  <c:v>2291</c:v>
                </c:pt>
                <c:pt idx="2658">
                  <c:v>2292</c:v>
                </c:pt>
                <c:pt idx="2659">
                  <c:v>2293</c:v>
                </c:pt>
                <c:pt idx="2660">
                  <c:v>2294</c:v>
                </c:pt>
                <c:pt idx="2661">
                  <c:v>2295</c:v>
                </c:pt>
                <c:pt idx="2662">
                  <c:v>2296</c:v>
                </c:pt>
                <c:pt idx="2663">
                  <c:v>2297</c:v>
                </c:pt>
                <c:pt idx="2664">
                  <c:v>2298</c:v>
                </c:pt>
                <c:pt idx="2665">
                  <c:v>2299</c:v>
                </c:pt>
                <c:pt idx="2666">
                  <c:v>2300</c:v>
                </c:pt>
                <c:pt idx="2667">
                  <c:v>2301</c:v>
                </c:pt>
                <c:pt idx="2668">
                  <c:v>2302</c:v>
                </c:pt>
                <c:pt idx="2669">
                  <c:v>2303</c:v>
                </c:pt>
                <c:pt idx="2670">
                  <c:v>2304</c:v>
                </c:pt>
                <c:pt idx="2671">
                  <c:v>2305</c:v>
                </c:pt>
                <c:pt idx="2672">
                  <c:v>2306</c:v>
                </c:pt>
                <c:pt idx="2673">
                  <c:v>2307</c:v>
                </c:pt>
                <c:pt idx="2674">
                  <c:v>2308</c:v>
                </c:pt>
                <c:pt idx="2675">
                  <c:v>2309</c:v>
                </c:pt>
                <c:pt idx="2676">
                  <c:v>2310</c:v>
                </c:pt>
                <c:pt idx="2677">
                  <c:v>2311</c:v>
                </c:pt>
                <c:pt idx="2678">
                  <c:v>2312</c:v>
                </c:pt>
                <c:pt idx="2679">
                  <c:v>2313</c:v>
                </c:pt>
                <c:pt idx="2680">
                  <c:v>2314</c:v>
                </c:pt>
                <c:pt idx="2681">
                  <c:v>2315</c:v>
                </c:pt>
                <c:pt idx="2682">
                  <c:v>2316</c:v>
                </c:pt>
                <c:pt idx="2683">
                  <c:v>2317</c:v>
                </c:pt>
                <c:pt idx="2684">
                  <c:v>2318</c:v>
                </c:pt>
                <c:pt idx="2685">
                  <c:v>2319</c:v>
                </c:pt>
                <c:pt idx="2686">
                  <c:v>2320</c:v>
                </c:pt>
                <c:pt idx="2687">
                  <c:v>2321</c:v>
                </c:pt>
                <c:pt idx="2688">
                  <c:v>2322</c:v>
                </c:pt>
                <c:pt idx="2689">
                  <c:v>2323</c:v>
                </c:pt>
                <c:pt idx="2690">
                  <c:v>2324</c:v>
                </c:pt>
                <c:pt idx="2691">
                  <c:v>2325</c:v>
                </c:pt>
                <c:pt idx="2692">
                  <c:v>2326</c:v>
                </c:pt>
                <c:pt idx="2693">
                  <c:v>2327</c:v>
                </c:pt>
                <c:pt idx="2694">
                  <c:v>2328</c:v>
                </c:pt>
                <c:pt idx="2695">
                  <c:v>2329</c:v>
                </c:pt>
                <c:pt idx="2696">
                  <c:v>2330</c:v>
                </c:pt>
                <c:pt idx="2697">
                  <c:v>2331</c:v>
                </c:pt>
                <c:pt idx="2698">
                  <c:v>2332</c:v>
                </c:pt>
                <c:pt idx="2699">
                  <c:v>2333</c:v>
                </c:pt>
                <c:pt idx="2700">
                  <c:v>2334</c:v>
                </c:pt>
                <c:pt idx="2701">
                  <c:v>2335</c:v>
                </c:pt>
                <c:pt idx="2702">
                  <c:v>2336</c:v>
                </c:pt>
                <c:pt idx="2703">
                  <c:v>2337</c:v>
                </c:pt>
                <c:pt idx="2704">
                  <c:v>2338</c:v>
                </c:pt>
                <c:pt idx="2705">
                  <c:v>2339</c:v>
                </c:pt>
                <c:pt idx="2706">
                  <c:v>2340</c:v>
                </c:pt>
                <c:pt idx="2707">
                  <c:v>2341</c:v>
                </c:pt>
                <c:pt idx="2708">
                  <c:v>2342</c:v>
                </c:pt>
                <c:pt idx="2709">
                  <c:v>2343</c:v>
                </c:pt>
                <c:pt idx="2710">
                  <c:v>2344</c:v>
                </c:pt>
                <c:pt idx="2711">
                  <c:v>2345</c:v>
                </c:pt>
                <c:pt idx="2712">
                  <c:v>2346</c:v>
                </c:pt>
                <c:pt idx="2713">
                  <c:v>2347</c:v>
                </c:pt>
                <c:pt idx="2714">
                  <c:v>2348</c:v>
                </c:pt>
                <c:pt idx="2715">
                  <c:v>2349</c:v>
                </c:pt>
                <c:pt idx="2716">
                  <c:v>2350</c:v>
                </c:pt>
                <c:pt idx="2717">
                  <c:v>2351</c:v>
                </c:pt>
                <c:pt idx="2718">
                  <c:v>2352</c:v>
                </c:pt>
                <c:pt idx="2719">
                  <c:v>2353</c:v>
                </c:pt>
                <c:pt idx="2720">
                  <c:v>2354</c:v>
                </c:pt>
                <c:pt idx="2721">
                  <c:v>2355</c:v>
                </c:pt>
                <c:pt idx="2722">
                  <c:v>2356</c:v>
                </c:pt>
                <c:pt idx="2723">
                  <c:v>2357</c:v>
                </c:pt>
                <c:pt idx="2724">
                  <c:v>2358</c:v>
                </c:pt>
                <c:pt idx="2725">
                  <c:v>2359</c:v>
                </c:pt>
                <c:pt idx="2726">
                  <c:v>2360</c:v>
                </c:pt>
                <c:pt idx="2727">
                  <c:v>2361</c:v>
                </c:pt>
                <c:pt idx="2728">
                  <c:v>2362</c:v>
                </c:pt>
                <c:pt idx="2729">
                  <c:v>2363</c:v>
                </c:pt>
                <c:pt idx="2730">
                  <c:v>2364</c:v>
                </c:pt>
                <c:pt idx="2731">
                  <c:v>2365</c:v>
                </c:pt>
                <c:pt idx="2732">
                  <c:v>2366</c:v>
                </c:pt>
                <c:pt idx="2733">
                  <c:v>2367</c:v>
                </c:pt>
                <c:pt idx="2734">
                  <c:v>2368</c:v>
                </c:pt>
                <c:pt idx="2735">
                  <c:v>2369</c:v>
                </c:pt>
                <c:pt idx="2736">
                  <c:v>2370</c:v>
                </c:pt>
                <c:pt idx="2737">
                  <c:v>2371</c:v>
                </c:pt>
                <c:pt idx="2738">
                  <c:v>2372</c:v>
                </c:pt>
                <c:pt idx="2739">
                  <c:v>2373</c:v>
                </c:pt>
                <c:pt idx="2740">
                  <c:v>2374</c:v>
                </c:pt>
                <c:pt idx="2741">
                  <c:v>2375</c:v>
                </c:pt>
                <c:pt idx="2742">
                  <c:v>2376</c:v>
                </c:pt>
                <c:pt idx="2743">
                  <c:v>2377</c:v>
                </c:pt>
                <c:pt idx="2744">
                  <c:v>2378</c:v>
                </c:pt>
                <c:pt idx="2745">
                  <c:v>2379</c:v>
                </c:pt>
                <c:pt idx="2746">
                  <c:v>2380</c:v>
                </c:pt>
                <c:pt idx="2747">
                  <c:v>2381</c:v>
                </c:pt>
                <c:pt idx="2748">
                  <c:v>2382</c:v>
                </c:pt>
                <c:pt idx="2749">
                  <c:v>2383</c:v>
                </c:pt>
                <c:pt idx="2750">
                  <c:v>2384</c:v>
                </c:pt>
                <c:pt idx="2751">
                  <c:v>2385</c:v>
                </c:pt>
                <c:pt idx="2752">
                  <c:v>2386</c:v>
                </c:pt>
                <c:pt idx="2753">
                  <c:v>2387</c:v>
                </c:pt>
                <c:pt idx="2754">
                  <c:v>2388</c:v>
                </c:pt>
                <c:pt idx="2755">
                  <c:v>2389</c:v>
                </c:pt>
                <c:pt idx="2756">
                  <c:v>2390</c:v>
                </c:pt>
                <c:pt idx="2757">
                  <c:v>2391</c:v>
                </c:pt>
                <c:pt idx="2758">
                  <c:v>2392</c:v>
                </c:pt>
                <c:pt idx="2759">
                  <c:v>2393</c:v>
                </c:pt>
                <c:pt idx="2760">
                  <c:v>2394</c:v>
                </c:pt>
                <c:pt idx="2761">
                  <c:v>2395</c:v>
                </c:pt>
                <c:pt idx="2762">
                  <c:v>2396</c:v>
                </c:pt>
                <c:pt idx="2763">
                  <c:v>2397</c:v>
                </c:pt>
                <c:pt idx="2764">
                  <c:v>2398</c:v>
                </c:pt>
                <c:pt idx="2765">
                  <c:v>2399</c:v>
                </c:pt>
                <c:pt idx="2766">
                  <c:v>2400</c:v>
                </c:pt>
                <c:pt idx="2767">
                  <c:v>2401</c:v>
                </c:pt>
                <c:pt idx="2768">
                  <c:v>2402</c:v>
                </c:pt>
                <c:pt idx="2769">
                  <c:v>2403</c:v>
                </c:pt>
                <c:pt idx="2770">
                  <c:v>2404</c:v>
                </c:pt>
                <c:pt idx="2771">
                  <c:v>2405</c:v>
                </c:pt>
                <c:pt idx="2772">
                  <c:v>2406</c:v>
                </c:pt>
                <c:pt idx="2773">
                  <c:v>2407</c:v>
                </c:pt>
                <c:pt idx="2774">
                  <c:v>2408</c:v>
                </c:pt>
                <c:pt idx="2775">
                  <c:v>2409</c:v>
                </c:pt>
                <c:pt idx="2776">
                  <c:v>2410</c:v>
                </c:pt>
                <c:pt idx="2777">
                  <c:v>2411</c:v>
                </c:pt>
                <c:pt idx="2778">
                  <c:v>2412</c:v>
                </c:pt>
                <c:pt idx="2779">
                  <c:v>2413</c:v>
                </c:pt>
                <c:pt idx="2780">
                  <c:v>2414</c:v>
                </c:pt>
                <c:pt idx="2781">
                  <c:v>2415</c:v>
                </c:pt>
                <c:pt idx="2782">
                  <c:v>2416</c:v>
                </c:pt>
                <c:pt idx="2783">
                  <c:v>2417</c:v>
                </c:pt>
                <c:pt idx="2784">
                  <c:v>2418</c:v>
                </c:pt>
                <c:pt idx="2785">
                  <c:v>2419</c:v>
                </c:pt>
                <c:pt idx="2786">
                  <c:v>2420</c:v>
                </c:pt>
                <c:pt idx="2787">
                  <c:v>2421</c:v>
                </c:pt>
                <c:pt idx="2788">
                  <c:v>2422</c:v>
                </c:pt>
                <c:pt idx="2789">
                  <c:v>2423</c:v>
                </c:pt>
                <c:pt idx="2790">
                  <c:v>2424</c:v>
                </c:pt>
                <c:pt idx="2791">
                  <c:v>2425</c:v>
                </c:pt>
                <c:pt idx="2792">
                  <c:v>2426</c:v>
                </c:pt>
                <c:pt idx="2793">
                  <c:v>2427</c:v>
                </c:pt>
                <c:pt idx="2794">
                  <c:v>2428</c:v>
                </c:pt>
                <c:pt idx="2795">
                  <c:v>2429</c:v>
                </c:pt>
                <c:pt idx="2796">
                  <c:v>2430</c:v>
                </c:pt>
                <c:pt idx="2797">
                  <c:v>2431</c:v>
                </c:pt>
                <c:pt idx="2798">
                  <c:v>2432</c:v>
                </c:pt>
                <c:pt idx="2799">
                  <c:v>2433</c:v>
                </c:pt>
                <c:pt idx="2800">
                  <c:v>2434</c:v>
                </c:pt>
                <c:pt idx="2801">
                  <c:v>2435</c:v>
                </c:pt>
                <c:pt idx="2802">
                  <c:v>2436</c:v>
                </c:pt>
                <c:pt idx="2803">
                  <c:v>2437</c:v>
                </c:pt>
                <c:pt idx="2804">
                  <c:v>2438</c:v>
                </c:pt>
                <c:pt idx="2805">
                  <c:v>2439</c:v>
                </c:pt>
                <c:pt idx="2806">
                  <c:v>2440</c:v>
                </c:pt>
                <c:pt idx="2807">
                  <c:v>2441</c:v>
                </c:pt>
                <c:pt idx="2808">
                  <c:v>2442</c:v>
                </c:pt>
                <c:pt idx="2809">
                  <c:v>2443</c:v>
                </c:pt>
                <c:pt idx="2810">
                  <c:v>2444</c:v>
                </c:pt>
                <c:pt idx="2811">
                  <c:v>2445</c:v>
                </c:pt>
                <c:pt idx="2812">
                  <c:v>2446</c:v>
                </c:pt>
                <c:pt idx="2813">
                  <c:v>2447</c:v>
                </c:pt>
                <c:pt idx="2814">
                  <c:v>2448</c:v>
                </c:pt>
                <c:pt idx="2815">
                  <c:v>2449</c:v>
                </c:pt>
                <c:pt idx="2816">
                  <c:v>2450</c:v>
                </c:pt>
                <c:pt idx="2817">
                  <c:v>2451</c:v>
                </c:pt>
                <c:pt idx="2818">
                  <c:v>2452</c:v>
                </c:pt>
                <c:pt idx="2819">
                  <c:v>2453</c:v>
                </c:pt>
                <c:pt idx="2820">
                  <c:v>2454</c:v>
                </c:pt>
                <c:pt idx="2821">
                  <c:v>2455</c:v>
                </c:pt>
                <c:pt idx="2822">
                  <c:v>2456</c:v>
                </c:pt>
                <c:pt idx="2823">
                  <c:v>2457</c:v>
                </c:pt>
                <c:pt idx="2824">
                  <c:v>2458</c:v>
                </c:pt>
                <c:pt idx="2825">
                  <c:v>2459</c:v>
                </c:pt>
                <c:pt idx="2826">
                  <c:v>2460</c:v>
                </c:pt>
                <c:pt idx="2827">
                  <c:v>2461</c:v>
                </c:pt>
                <c:pt idx="2828">
                  <c:v>2462</c:v>
                </c:pt>
                <c:pt idx="2829">
                  <c:v>2463</c:v>
                </c:pt>
                <c:pt idx="2830">
                  <c:v>2464</c:v>
                </c:pt>
                <c:pt idx="2831">
                  <c:v>2465</c:v>
                </c:pt>
                <c:pt idx="2832">
                  <c:v>2466</c:v>
                </c:pt>
                <c:pt idx="2833">
                  <c:v>2467</c:v>
                </c:pt>
                <c:pt idx="2834">
                  <c:v>2468</c:v>
                </c:pt>
                <c:pt idx="2835">
                  <c:v>2469</c:v>
                </c:pt>
                <c:pt idx="2836">
                  <c:v>2470</c:v>
                </c:pt>
                <c:pt idx="2837">
                  <c:v>2471</c:v>
                </c:pt>
                <c:pt idx="2838">
                  <c:v>2472</c:v>
                </c:pt>
                <c:pt idx="2839">
                  <c:v>2473</c:v>
                </c:pt>
                <c:pt idx="2840">
                  <c:v>2474</c:v>
                </c:pt>
                <c:pt idx="2841">
                  <c:v>2475</c:v>
                </c:pt>
                <c:pt idx="2842">
                  <c:v>2476</c:v>
                </c:pt>
                <c:pt idx="2843">
                  <c:v>2477</c:v>
                </c:pt>
                <c:pt idx="2844">
                  <c:v>2478</c:v>
                </c:pt>
                <c:pt idx="2845">
                  <c:v>2479</c:v>
                </c:pt>
                <c:pt idx="2846">
                  <c:v>2480</c:v>
                </c:pt>
                <c:pt idx="2847">
                  <c:v>2481</c:v>
                </c:pt>
                <c:pt idx="2848">
                  <c:v>2482</c:v>
                </c:pt>
                <c:pt idx="2849">
                  <c:v>2483</c:v>
                </c:pt>
                <c:pt idx="2850">
                  <c:v>2484</c:v>
                </c:pt>
                <c:pt idx="2851">
                  <c:v>2485</c:v>
                </c:pt>
                <c:pt idx="2852">
                  <c:v>2486</c:v>
                </c:pt>
                <c:pt idx="2853">
                  <c:v>2487</c:v>
                </c:pt>
                <c:pt idx="2854">
                  <c:v>2488</c:v>
                </c:pt>
                <c:pt idx="2855">
                  <c:v>2489</c:v>
                </c:pt>
                <c:pt idx="2856">
                  <c:v>2490</c:v>
                </c:pt>
                <c:pt idx="2857">
                  <c:v>2491</c:v>
                </c:pt>
                <c:pt idx="2858">
                  <c:v>2492</c:v>
                </c:pt>
                <c:pt idx="2859">
                  <c:v>2493</c:v>
                </c:pt>
                <c:pt idx="2860">
                  <c:v>2494</c:v>
                </c:pt>
                <c:pt idx="2861">
                  <c:v>2495</c:v>
                </c:pt>
                <c:pt idx="2862">
                  <c:v>2496</c:v>
                </c:pt>
                <c:pt idx="2863">
                  <c:v>2497</c:v>
                </c:pt>
                <c:pt idx="2864">
                  <c:v>2498</c:v>
                </c:pt>
                <c:pt idx="2865">
                  <c:v>2499</c:v>
                </c:pt>
                <c:pt idx="2866">
                  <c:v>2500</c:v>
                </c:pt>
                <c:pt idx="2867">
                  <c:v>2501</c:v>
                </c:pt>
                <c:pt idx="2868">
                  <c:v>2502</c:v>
                </c:pt>
                <c:pt idx="2869">
                  <c:v>2503</c:v>
                </c:pt>
                <c:pt idx="2870">
                  <c:v>2504</c:v>
                </c:pt>
                <c:pt idx="2871">
                  <c:v>2505</c:v>
                </c:pt>
                <c:pt idx="2872">
                  <c:v>2506</c:v>
                </c:pt>
                <c:pt idx="2873">
                  <c:v>2507</c:v>
                </c:pt>
                <c:pt idx="2874">
                  <c:v>2508</c:v>
                </c:pt>
                <c:pt idx="2875">
                  <c:v>2509</c:v>
                </c:pt>
                <c:pt idx="2876">
                  <c:v>2510</c:v>
                </c:pt>
                <c:pt idx="2877">
                  <c:v>2511</c:v>
                </c:pt>
                <c:pt idx="2878">
                  <c:v>2512</c:v>
                </c:pt>
                <c:pt idx="2879">
                  <c:v>2513</c:v>
                </c:pt>
                <c:pt idx="2880">
                  <c:v>2514</c:v>
                </c:pt>
                <c:pt idx="2881">
                  <c:v>2515</c:v>
                </c:pt>
                <c:pt idx="2882">
                  <c:v>2516</c:v>
                </c:pt>
                <c:pt idx="2883">
                  <c:v>2517</c:v>
                </c:pt>
                <c:pt idx="2884">
                  <c:v>2518</c:v>
                </c:pt>
                <c:pt idx="2885">
                  <c:v>2519</c:v>
                </c:pt>
                <c:pt idx="2886">
                  <c:v>2520</c:v>
                </c:pt>
                <c:pt idx="2887">
                  <c:v>2521</c:v>
                </c:pt>
                <c:pt idx="2888">
                  <c:v>2522</c:v>
                </c:pt>
                <c:pt idx="2889">
                  <c:v>2523</c:v>
                </c:pt>
                <c:pt idx="2890">
                  <c:v>2524</c:v>
                </c:pt>
                <c:pt idx="2891">
                  <c:v>2525</c:v>
                </c:pt>
                <c:pt idx="2892">
                  <c:v>2526</c:v>
                </c:pt>
                <c:pt idx="2893">
                  <c:v>2527</c:v>
                </c:pt>
                <c:pt idx="2894">
                  <c:v>2528</c:v>
                </c:pt>
                <c:pt idx="2895">
                  <c:v>2529</c:v>
                </c:pt>
                <c:pt idx="2896">
                  <c:v>2530</c:v>
                </c:pt>
                <c:pt idx="2897">
                  <c:v>2531</c:v>
                </c:pt>
                <c:pt idx="2898">
                  <c:v>2532</c:v>
                </c:pt>
                <c:pt idx="2899">
                  <c:v>2533</c:v>
                </c:pt>
                <c:pt idx="2900">
                  <c:v>2534</c:v>
                </c:pt>
                <c:pt idx="2901">
                  <c:v>2535</c:v>
                </c:pt>
                <c:pt idx="2902">
                  <c:v>2536</c:v>
                </c:pt>
                <c:pt idx="2903">
                  <c:v>2537</c:v>
                </c:pt>
                <c:pt idx="2904">
                  <c:v>2538</c:v>
                </c:pt>
                <c:pt idx="2905">
                  <c:v>2539</c:v>
                </c:pt>
                <c:pt idx="2906">
                  <c:v>2540</c:v>
                </c:pt>
                <c:pt idx="2907">
                  <c:v>2541</c:v>
                </c:pt>
                <c:pt idx="2908">
                  <c:v>2542</c:v>
                </c:pt>
                <c:pt idx="2909">
                  <c:v>2543</c:v>
                </c:pt>
                <c:pt idx="2910">
                  <c:v>2544</c:v>
                </c:pt>
                <c:pt idx="2911">
                  <c:v>2545</c:v>
                </c:pt>
                <c:pt idx="2912">
                  <c:v>2546</c:v>
                </c:pt>
                <c:pt idx="2913">
                  <c:v>2547</c:v>
                </c:pt>
                <c:pt idx="2914">
                  <c:v>2548</c:v>
                </c:pt>
                <c:pt idx="2915">
                  <c:v>2549</c:v>
                </c:pt>
                <c:pt idx="2916">
                  <c:v>2550</c:v>
                </c:pt>
                <c:pt idx="2917">
                  <c:v>2551</c:v>
                </c:pt>
                <c:pt idx="2918">
                  <c:v>2552</c:v>
                </c:pt>
                <c:pt idx="2919">
                  <c:v>2553</c:v>
                </c:pt>
                <c:pt idx="2920">
                  <c:v>2554</c:v>
                </c:pt>
                <c:pt idx="2921">
                  <c:v>2555</c:v>
                </c:pt>
                <c:pt idx="2922">
                  <c:v>2556</c:v>
                </c:pt>
                <c:pt idx="2923">
                  <c:v>2557</c:v>
                </c:pt>
                <c:pt idx="2924">
                  <c:v>2558</c:v>
                </c:pt>
                <c:pt idx="2925">
                  <c:v>2559</c:v>
                </c:pt>
                <c:pt idx="2926">
                  <c:v>2560</c:v>
                </c:pt>
                <c:pt idx="2927">
                  <c:v>2561</c:v>
                </c:pt>
                <c:pt idx="2928">
                  <c:v>2562</c:v>
                </c:pt>
                <c:pt idx="2929">
                  <c:v>2563</c:v>
                </c:pt>
                <c:pt idx="2930">
                  <c:v>2564</c:v>
                </c:pt>
                <c:pt idx="2931">
                  <c:v>2565</c:v>
                </c:pt>
                <c:pt idx="2932">
                  <c:v>2566</c:v>
                </c:pt>
                <c:pt idx="2933">
                  <c:v>2567</c:v>
                </c:pt>
                <c:pt idx="2934">
                  <c:v>2568</c:v>
                </c:pt>
                <c:pt idx="2935">
                  <c:v>2569</c:v>
                </c:pt>
                <c:pt idx="2936">
                  <c:v>2570</c:v>
                </c:pt>
                <c:pt idx="2937">
                  <c:v>2571</c:v>
                </c:pt>
                <c:pt idx="2938">
                  <c:v>2572</c:v>
                </c:pt>
                <c:pt idx="2939">
                  <c:v>2573</c:v>
                </c:pt>
                <c:pt idx="2940">
                  <c:v>2574</c:v>
                </c:pt>
                <c:pt idx="2941">
                  <c:v>2575</c:v>
                </c:pt>
                <c:pt idx="2942">
                  <c:v>2576</c:v>
                </c:pt>
                <c:pt idx="2943">
                  <c:v>2577</c:v>
                </c:pt>
                <c:pt idx="2944">
                  <c:v>2578</c:v>
                </c:pt>
                <c:pt idx="2945">
                  <c:v>2579</c:v>
                </c:pt>
                <c:pt idx="2946">
                  <c:v>2580</c:v>
                </c:pt>
                <c:pt idx="2947">
                  <c:v>2581</c:v>
                </c:pt>
                <c:pt idx="2948">
                  <c:v>2582</c:v>
                </c:pt>
                <c:pt idx="2949">
                  <c:v>2583</c:v>
                </c:pt>
                <c:pt idx="2950">
                  <c:v>2584</c:v>
                </c:pt>
                <c:pt idx="2951">
                  <c:v>2585</c:v>
                </c:pt>
                <c:pt idx="2952">
                  <c:v>2586</c:v>
                </c:pt>
                <c:pt idx="2953">
                  <c:v>2587</c:v>
                </c:pt>
                <c:pt idx="2954">
                  <c:v>2588</c:v>
                </c:pt>
                <c:pt idx="2955">
                  <c:v>2589</c:v>
                </c:pt>
                <c:pt idx="2956">
                  <c:v>2590</c:v>
                </c:pt>
                <c:pt idx="2957">
                  <c:v>2591</c:v>
                </c:pt>
                <c:pt idx="2958">
                  <c:v>2592</c:v>
                </c:pt>
                <c:pt idx="2959">
                  <c:v>2593</c:v>
                </c:pt>
                <c:pt idx="2960">
                  <c:v>2594</c:v>
                </c:pt>
                <c:pt idx="2961">
                  <c:v>2595</c:v>
                </c:pt>
                <c:pt idx="2962">
                  <c:v>2596</c:v>
                </c:pt>
                <c:pt idx="2963">
                  <c:v>2597</c:v>
                </c:pt>
                <c:pt idx="2964">
                  <c:v>2598</c:v>
                </c:pt>
                <c:pt idx="2965">
                  <c:v>2599</c:v>
                </c:pt>
                <c:pt idx="2966">
                  <c:v>2600</c:v>
                </c:pt>
                <c:pt idx="2967">
                  <c:v>2601</c:v>
                </c:pt>
                <c:pt idx="2968">
                  <c:v>2602</c:v>
                </c:pt>
                <c:pt idx="2969">
                  <c:v>2603</c:v>
                </c:pt>
                <c:pt idx="2970">
                  <c:v>2604</c:v>
                </c:pt>
                <c:pt idx="2971">
                  <c:v>2605</c:v>
                </c:pt>
                <c:pt idx="2972">
                  <c:v>2606</c:v>
                </c:pt>
                <c:pt idx="2973">
                  <c:v>2607</c:v>
                </c:pt>
                <c:pt idx="2974">
                  <c:v>2608</c:v>
                </c:pt>
                <c:pt idx="2975">
                  <c:v>2609</c:v>
                </c:pt>
                <c:pt idx="2976">
                  <c:v>2610</c:v>
                </c:pt>
                <c:pt idx="2977">
                  <c:v>2611</c:v>
                </c:pt>
                <c:pt idx="2978">
                  <c:v>2612</c:v>
                </c:pt>
                <c:pt idx="2979">
                  <c:v>2613</c:v>
                </c:pt>
                <c:pt idx="2980">
                  <c:v>2614</c:v>
                </c:pt>
                <c:pt idx="2981">
                  <c:v>2615</c:v>
                </c:pt>
                <c:pt idx="2982">
                  <c:v>2616</c:v>
                </c:pt>
                <c:pt idx="2983">
                  <c:v>2617</c:v>
                </c:pt>
                <c:pt idx="2984">
                  <c:v>2618</c:v>
                </c:pt>
                <c:pt idx="2985">
                  <c:v>2619</c:v>
                </c:pt>
                <c:pt idx="2986">
                  <c:v>2620</c:v>
                </c:pt>
                <c:pt idx="2987">
                  <c:v>2621</c:v>
                </c:pt>
                <c:pt idx="2988">
                  <c:v>2622</c:v>
                </c:pt>
                <c:pt idx="2989">
                  <c:v>2623</c:v>
                </c:pt>
                <c:pt idx="2990">
                  <c:v>2624</c:v>
                </c:pt>
                <c:pt idx="2991">
                  <c:v>2625</c:v>
                </c:pt>
                <c:pt idx="2992">
                  <c:v>2626</c:v>
                </c:pt>
                <c:pt idx="2993">
                  <c:v>2627</c:v>
                </c:pt>
                <c:pt idx="2994">
                  <c:v>2628</c:v>
                </c:pt>
                <c:pt idx="2995">
                  <c:v>2629</c:v>
                </c:pt>
                <c:pt idx="2996">
                  <c:v>2630</c:v>
                </c:pt>
                <c:pt idx="2997">
                  <c:v>2631</c:v>
                </c:pt>
                <c:pt idx="2998">
                  <c:v>2632</c:v>
                </c:pt>
                <c:pt idx="2999">
                  <c:v>2633</c:v>
                </c:pt>
                <c:pt idx="3000">
                  <c:v>2634</c:v>
                </c:pt>
                <c:pt idx="3001">
                  <c:v>2635</c:v>
                </c:pt>
                <c:pt idx="3002">
                  <c:v>2636</c:v>
                </c:pt>
                <c:pt idx="3003">
                  <c:v>2637</c:v>
                </c:pt>
                <c:pt idx="3004">
                  <c:v>2638</c:v>
                </c:pt>
                <c:pt idx="3005">
                  <c:v>2639</c:v>
                </c:pt>
                <c:pt idx="3006">
                  <c:v>2640</c:v>
                </c:pt>
                <c:pt idx="3007">
                  <c:v>2641</c:v>
                </c:pt>
                <c:pt idx="3008">
                  <c:v>2642</c:v>
                </c:pt>
                <c:pt idx="3009">
                  <c:v>2643</c:v>
                </c:pt>
                <c:pt idx="3010">
                  <c:v>2644</c:v>
                </c:pt>
                <c:pt idx="3011">
                  <c:v>2645</c:v>
                </c:pt>
                <c:pt idx="3012">
                  <c:v>2646</c:v>
                </c:pt>
                <c:pt idx="3013">
                  <c:v>2647</c:v>
                </c:pt>
                <c:pt idx="3014">
                  <c:v>2648</c:v>
                </c:pt>
                <c:pt idx="3015">
                  <c:v>2649</c:v>
                </c:pt>
                <c:pt idx="3016">
                  <c:v>2650</c:v>
                </c:pt>
                <c:pt idx="3017">
                  <c:v>2651</c:v>
                </c:pt>
                <c:pt idx="3018">
                  <c:v>2652</c:v>
                </c:pt>
                <c:pt idx="3019">
                  <c:v>2653</c:v>
                </c:pt>
                <c:pt idx="3020">
                  <c:v>2654</c:v>
                </c:pt>
                <c:pt idx="3021">
                  <c:v>2655</c:v>
                </c:pt>
                <c:pt idx="3022">
                  <c:v>2656</c:v>
                </c:pt>
                <c:pt idx="3023">
                  <c:v>2657</c:v>
                </c:pt>
                <c:pt idx="3024">
                  <c:v>2658</c:v>
                </c:pt>
                <c:pt idx="3025">
                  <c:v>2659</c:v>
                </c:pt>
                <c:pt idx="3026">
                  <c:v>2660</c:v>
                </c:pt>
                <c:pt idx="3027">
                  <c:v>2661</c:v>
                </c:pt>
                <c:pt idx="3028">
                  <c:v>2662</c:v>
                </c:pt>
                <c:pt idx="3029">
                  <c:v>2663</c:v>
                </c:pt>
                <c:pt idx="3030">
                  <c:v>2664</c:v>
                </c:pt>
                <c:pt idx="3031">
                  <c:v>2665</c:v>
                </c:pt>
                <c:pt idx="3032">
                  <c:v>2666</c:v>
                </c:pt>
                <c:pt idx="3033">
                  <c:v>2667</c:v>
                </c:pt>
                <c:pt idx="3034">
                  <c:v>2668</c:v>
                </c:pt>
                <c:pt idx="3035">
                  <c:v>2669</c:v>
                </c:pt>
                <c:pt idx="3036">
                  <c:v>2670</c:v>
                </c:pt>
                <c:pt idx="3037">
                  <c:v>2671</c:v>
                </c:pt>
                <c:pt idx="3038">
                  <c:v>2672</c:v>
                </c:pt>
                <c:pt idx="3039">
                  <c:v>2673</c:v>
                </c:pt>
                <c:pt idx="3040">
                  <c:v>2674</c:v>
                </c:pt>
                <c:pt idx="3041">
                  <c:v>2675</c:v>
                </c:pt>
                <c:pt idx="3042">
                  <c:v>2676</c:v>
                </c:pt>
                <c:pt idx="3043">
                  <c:v>2677</c:v>
                </c:pt>
                <c:pt idx="3044">
                  <c:v>2678</c:v>
                </c:pt>
                <c:pt idx="3045">
                  <c:v>2679</c:v>
                </c:pt>
                <c:pt idx="3046">
                  <c:v>2680</c:v>
                </c:pt>
                <c:pt idx="3047">
                  <c:v>2681</c:v>
                </c:pt>
                <c:pt idx="3048">
                  <c:v>2682</c:v>
                </c:pt>
                <c:pt idx="3049">
                  <c:v>2683</c:v>
                </c:pt>
                <c:pt idx="3050">
                  <c:v>2684</c:v>
                </c:pt>
                <c:pt idx="3051">
                  <c:v>2685</c:v>
                </c:pt>
                <c:pt idx="3052">
                  <c:v>2686</c:v>
                </c:pt>
                <c:pt idx="3053">
                  <c:v>2687</c:v>
                </c:pt>
                <c:pt idx="3054">
                  <c:v>2688</c:v>
                </c:pt>
                <c:pt idx="3055">
                  <c:v>2689</c:v>
                </c:pt>
                <c:pt idx="3056">
                  <c:v>2690</c:v>
                </c:pt>
                <c:pt idx="3057">
                  <c:v>2691</c:v>
                </c:pt>
                <c:pt idx="3058">
                  <c:v>2692</c:v>
                </c:pt>
                <c:pt idx="3059">
                  <c:v>2693</c:v>
                </c:pt>
                <c:pt idx="3060">
                  <c:v>2694</c:v>
                </c:pt>
                <c:pt idx="3061">
                  <c:v>2695</c:v>
                </c:pt>
                <c:pt idx="3062">
                  <c:v>2696</c:v>
                </c:pt>
                <c:pt idx="3063">
                  <c:v>2697</c:v>
                </c:pt>
                <c:pt idx="3064">
                  <c:v>2698</c:v>
                </c:pt>
                <c:pt idx="3065">
                  <c:v>2699</c:v>
                </c:pt>
                <c:pt idx="3066">
                  <c:v>2700</c:v>
                </c:pt>
                <c:pt idx="3067">
                  <c:v>2701</c:v>
                </c:pt>
                <c:pt idx="3068">
                  <c:v>2702</c:v>
                </c:pt>
                <c:pt idx="3069">
                  <c:v>2703</c:v>
                </c:pt>
                <c:pt idx="3070">
                  <c:v>2704</c:v>
                </c:pt>
                <c:pt idx="3071">
                  <c:v>2705</c:v>
                </c:pt>
                <c:pt idx="3072">
                  <c:v>2706</c:v>
                </c:pt>
                <c:pt idx="3073">
                  <c:v>2707</c:v>
                </c:pt>
                <c:pt idx="3074">
                  <c:v>2708</c:v>
                </c:pt>
                <c:pt idx="3075">
                  <c:v>2709</c:v>
                </c:pt>
                <c:pt idx="3076">
                  <c:v>2710</c:v>
                </c:pt>
                <c:pt idx="3077">
                  <c:v>2711</c:v>
                </c:pt>
                <c:pt idx="3078">
                  <c:v>2712</c:v>
                </c:pt>
                <c:pt idx="3079">
                  <c:v>2713</c:v>
                </c:pt>
                <c:pt idx="3080">
                  <c:v>2714</c:v>
                </c:pt>
                <c:pt idx="3081">
                  <c:v>2715</c:v>
                </c:pt>
                <c:pt idx="3082">
                  <c:v>2716</c:v>
                </c:pt>
                <c:pt idx="3083">
                  <c:v>2717</c:v>
                </c:pt>
                <c:pt idx="3084">
                  <c:v>2718</c:v>
                </c:pt>
                <c:pt idx="3085">
                  <c:v>2719</c:v>
                </c:pt>
                <c:pt idx="3086">
                  <c:v>2720</c:v>
                </c:pt>
                <c:pt idx="3087">
                  <c:v>2721</c:v>
                </c:pt>
                <c:pt idx="3088">
                  <c:v>2722</c:v>
                </c:pt>
                <c:pt idx="3089">
                  <c:v>2723</c:v>
                </c:pt>
                <c:pt idx="3090">
                  <c:v>2724</c:v>
                </c:pt>
                <c:pt idx="3091">
                  <c:v>2725</c:v>
                </c:pt>
                <c:pt idx="3092">
                  <c:v>2726</c:v>
                </c:pt>
                <c:pt idx="3093">
                  <c:v>2727</c:v>
                </c:pt>
                <c:pt idx="3094">
                  <c:v>2728</c:v>
                </c:pt>
                <c:pt idx="3095">
                  <c:v>2729</c:v>
                </c:pt>
                <c:pt idx="3096">
                  <c:v>2730</c:v>
                </c:pt>
                <c:pt idx="3097">
                  <c:v>2731</c:v>
                </c:pt>
                <c:pt idx="3098">
                  <c:v>2732</c:v>
                </c:pt>
                <c:pt idx="3099">
                  <c:v>2733</c:v>
                </c:pt>
                <c:pt idx="3100">
                  <c:v>2734</c:v>
                </c:pt>
                <c:pt idx="3101">
                  <c:v>2735</c:v>
                </c:pt>
                <c:pt idx="3102">
                  <c:v>2736</c:v>
                </c:pt>
                <c:pt idx="3103">
                  <c:v>2737</c:v>
                </c:pt>
                <c:pt idx="3104">
                  <c:v>2738</c:v>
                </c:pt>
                <c:pt idx="3105">
                  <c:v>2739</c:v>
                </c:pt>
                <c:pt idx="3106">
                  <c:v>2740</c:v>
                </c:pt>
                <c:pt idx="3107">
                  <c:v>2741</c:v>
                </c:pt>
                <c:pt idx="3108">
                  <c:v>2742</c:v>
                </c:pt>
                <c:pt idx="3109">
                  <c:v>2743</c:v>
                </c:pt>
                <c:pt idx="3110">
                  <c:v>2744</c:v>
                </c:pt>
                <c:pt idx="3111">
                  <c:v>2745</c:v>
                </c:pt>
                <c:pt idx="3112">
                  <c:v>2746</c:v>
                </c:pt>
                <c:pt idx="3113">
                  <c:v>2747</c:v>
                </c:pt>
                <c:pt idx="3114">
                  <c:v>2748</c:v>
                </c:pt>
                <c:pt idx="3115">
                  <c:v>2749</c:v>
                </c:pt>
                <c:pt idx="3116">
                  <c:v>2750</c:v>
                </c:pt>
                <c:pt idx="3117">
                  <c:v>2751</c:v>
                </c:pt>
                <c:pt idx="3118">
                  <c:v>2752</c:v>
                </c:pt>
                <c:pt idx="3119">
                  <c:v>2753</c:v>
                </c:pt>
                <c:pt idx="3120">
                  <c:v>2754</c:v>
                </c:pt>
                <c:pt idx="3121">
                  <c:v>2755</c:v>
                </c:pt>
                <c:pt idx="3122">
                  <c:v>2756</c:v>
                </c:pt>
                <c:pt idx="3123">
                  <c:v>2757</c:v>
                </c:pt>
                <c:pt idx="3124">
                  <c:v>2758</c:v>
                </c:pt>
                <c:pt idx="3125">
                  <c:v>2759</c:v>
                </c:pt>
                <c:pt idx="3126">
                  <c:v>2760</c:v>
                </c:pt>
                <c:pt idx="3127">
                  <c:v>2761</c:v>
                </c:pt>
                <c:pt idx="3128">
                  <c:v>2762</c:v>
                </c:pt>
                <c:pt idx="3129">
                  <c:v>2763</c:v>
                </c:pt>
                <c:pt idx="3130">
                  <c:v>2764</c:v>
                </c:pt>
                <c:pt idx="3131">
                  <c:v>2765</c:v>
                </c:pt>
                <c:pt idx="3132">
                  <c:v>2766</c:v>
                </c:pt>
                <c:pt idx="3133">
                  <c:v>2767</c:v>
                </c:pt>
                <c:pt idx="3134">
                  <c:v>2768</c:v>
                </c:pt>
                <c:pt idx="3135">
                  <c:v>2769</c:v>
                </c:pt>
                <c:pt idx="3136">
                  <c:v>2770</c:v>
                </c:pt>
                <c:pt idx="3137">
                  <c:v>2771</c:v>
                </c:pt>
                <c:pt idx="3138">
                  <c:v>2772</c:v>
                </c:pt>
                <c:pt idx="3139">
                  <c:v>2773</c:v>
                </c:pt>
                <c:pt idx="3140">
                  <c:v>2774</c:v>
                </c:pt>
                <c:pt idx="3141">
                  <c:v>2775</c:v>
                </c:pt>
                <c:pt idx="3142">
                  <c:v>2776</c:v>
                </c:pt>
                <c:pt idx="3143">
                  <c:v>2777</c:v>
                </c:pt>
                <c:pt idx="3144">
                  <c:v>2778</c:v>
                </c:pt>
                <c:pt idx="3145">
                  <c:v>2779</c:v>
                </c:pt>
                <c:pt idx="3146">
                  <c:v>2780</c:v>
                </c:pt>
                <c:pt idx="3147">
                  <c:v>2781</c:v>
                </c:pt>
                <c:pt idx="3148">
                  <c:v>2782</c:v>
                </c:pt>
                <c:pt idx="3149">
                  <c:v>2783</c:v>
                </c:pt>
                <c:pt idx="3150">
                  <c:v>2784</c:v>
                </c:pt>
                <c:pt idx="3151">
                  <c:v>2785</c:v>
                </c:pt>
                <c:pt idx="3152">
                  <c:v>2786</c:v>
                </c:pt>
                <c:pt idx="3153">
                  <c:v>2787</c:v>
                </c:pt>
                <c:pt idx="3154">
                  <c:v>2788</c:v>
                </c:pt>
                <c:pt idx="3155">
                  <c:v>2789</c:v>
                </c:pt>
                <c:pt idx="3156">
                  <c:v>2790</c:v>
                </c:pt>
                <c:pt idx="3157">
                  <c:v>2791</c:v>
                </c:pt>
                <c:pt idx="3158">
                  <c:v>2792</c:v>
                </c:pt>
                <c:pt idx="3159">
                  <c:v>2793</c:v>
                </c:pt>
                <c:pt idx="3160">
                  <c:v>2794</c:v>
                </c:pt>
                <c:pt idx="3161">
                  <c:v>2795</c:v>
                </c:pt>
                <c:pt idx="3162">
                  <c:v>2796</c:v>
                </c:pt>
                <c:pt idx="3163">
                  <c:v>2797</c:v>
                </c:pt>
                <c:pt idx="3164">
                  <c:v>2798</c:v>
                </c:pt>
                <c:pt idx="3165">
                  <c:v>2799</c:v>
                </c:pt>
                <c:pt idx="3166">
                  <c:v>2800</c:v>
                </c:pt>
                <c:pt idx="3167">
                  <c:v>2801</c:v>
                </c:pt>
                <c:pt idx="3168">
                  <c:v>2802</c:v>
                </c:pt>
                <c:pt idx="3169">
                  <c:v>2803</c:v>
                </c:pt>
                <c:pt idx="3170">
                  <c:v>2804</c:v>
                </c:pt>
                <c:pt idx="3171">
                  <c:v>2805</c:v>
                </c:pt>
                <c:pt idx="3172">
                  <c:v>2806</c:v>
                </c:pt>
                <c:pt idx="3173">
                  <c:v>2807</c:v>
                </c:pt>
                <c:pt idx="3174">
                  <c:v>2808</c:v>
                </c:pt>
                <c:pt idx="3175">
                  <c:v>2809</c:v>
                </c:pt>
                <c:pt idx="3176">
                  <c:v>2810</c:v>
                </c:pt>
                <c:pt idx="3177">
                  <c:v>2811</c:v>
                </c:pt>
                <c:pt idx="3178">
                  <c:v>2812</c:v>
                </c:pt>
                <c:pt idx="3179">
                  <c:v>2813</c:v>
                </c:pt>
                <c:pt idx="3180">
                  <c:v>2814</c:v>
                </c:pt>
                <c:pt idx="3181">
                  <c:v>2815</c:v>
                </c:pt>
                <c:pt idx="3182">
                  <c:v>2816</c:v>
                </c:pt>
                <c:pt idx="3183">
                  <c:v>2817</c:v>
                </c:pt>
                <c:pt idx="3184">
                  <c:v>2818</c:v>
                </c:pt>
                <c:pt idx="3185">
                  <c:v>2819</c:v>
                </c:pt>
                <c:pt idx="3186">
                  <c:v>2820</c:v>
                </c:pt>
                <c:pt idx="3187">
                  <c:v>2821</c:v>
                </c:pt>
                <c:pt idx="3188">
                  <c:v>2822</c:v>
                </c:pt>
                <c:pt idx="3189">
                  <c:v>2823</c:v>
                </c:pt>
                <c:pt idx="3190">
                  <c:v>2824</c:v>
                </c:pt>
                <c:pt idx="3191">
                  <c:v>2825</c:v>
                </c:pt>
                <c:pt idx="3192">
                  <c:v>2826</c:v>
                </c:pt>
                <c:pt idx="3193">
                  <c:v>2827</c:v>
                </c:pt>
                <c:pt idx="3194">
                  <c:v>2828</c:v>
                </c:pt>
                <c:pt idx="3195">
                  <c:v>2829</c:v>
                </c:pt>
                <c:pt idx="3196">
                  <c:v>2830</c:v>
                </c:pt>
                <c:pt idx="3197">
                  <c:v>2831</c:v>
                </c:pt>
                <c:pt idx="3198">
                  <c:v>2832</c:v>
                </c:pt>
                <c:pt idx="3199">
                  <c:v>2833</c:v>
                </c:pt>
                <c:pt idx="3200">
                  <c:v>2834</c:v>
                </c:pt>
                <c:pt idx="3201">
                  <c:v>2835</c:v>
                </c:pt>
                <c:pt idx="3202">
                  <c:v>2836</c:v>
                </c:pt>
                <c:pt idx="3203">
                  <c:v>2837</c:v>
                </c:pt>
                <c:pt idx="3204">
                  <c:v>2838</c:v>
                </c:pt>
                <c:pt idx="3205">
                  <c:v>2839</c:v>
                </c:pt>
                <c:pt idx="3206">
                  <c:v>2840</c:v>
                </c:pt>
                <c:pt idx="3207">
                  <c:v>2841</c:v>
                </c:pt>
                <c:pt idx="3208">
                  <c:v>2842</c:v>
                </c:pt>
                <c:pt idx="3209">
                  <c:v>2843</c:v>
                </c:pt>
                <c:pt idx="3210">
                  <c:v>2844</c:v>
                </c:pt>
                <c:pt idx="3211">
                  <c:v>2845</c:v>
                </c:pt>
                <c:pt idx="3212">
                  <c:v>2846</c:v>
                </c:pt>
                <c:pt idx="3213">
                  <c:v>2847</c:v>
                </c:pt>
                <c:pt idx="3214">
                  <c:v>2848</c:v>
                </c:pt>
                <c:pt idx="3215">
                  <c:v>2849</c:v>
                </c:pt>
                <c:pt idx="3216">
                  <c:v>2850</c:v>
                </c:pt>
                <c:pt idx="3217">
                  <c:v>2851</c:v>
                </c:pt>
                <c:pt idx="3218">
                  <c:v>2852</c:v>
                </c:pt>
                <c:pt idx="3219">
                  <c:v>2853</c:v>
                </c:pt>
                <c:pt idx="3220">
                  <c:v>2854</c:v>
                </c:pt>
                <c:pt idx="3221">
                  <c:v>2855</c:v>
                </c:pt>
                <c:pt idx="3222">
                  <c:v>2856</c:v>
                </c:pt>
                <c:pt idx="3223">
                  <c:v>2857</c:v>
                </c:pt>
                <c:pt idx="3224">
                  <c:v>2858</c:v>
                </c:pt>
                <c:pt idx="3225">
                  <c:v>2859</c:v>
                </c:pt>
                <c:pt idx="3226">
                  <c:v>2860</c:v>
                </c:pt>
                <c:pt idx="3227">
                  <c:v>2861</c:v>
                </c:pt>
                <c:pt idx="3228">
                  <c:v>2862</c:v>
                </c:pt>
                <c:pt idx="3229">
                  <c:v>2863</c:v>
                </c:pt>
                <c:pt idx="3230">
                  <c:v>2864</c:v>
                </c:pt>
                <c:pt idx="3231">
                  <c:v>2865</c:v>
                </c:pt>
                <c:pt idx="3232">
                  <c:v>2866</c:v>
                </c:pt>
                <c:pt idx="3233">
                  <c:v>2867</c:v>
                </c:pt>
                <c:pt idx="3234">
                  <c:v>2868</c:v>
                </c:pt>
                <c:pt idx="3235">
                  <c:v>2869</c:v>
                </c:pt>
                <c:pt idx="3236">
                  <c:v>2870</c:v>
                </c:pt>
                <c:pt idx="3237">
                  <c:v>2871</c:v>
                </c:pt>
                <c:pt idx="3238">
                  <c:v>2872</c:v>
                </c:pt>
                <c:pt idx="3239">
                  <c:v>2873</c:v>
                </c:pt>
                <c:pt idx="3240">
                  <c:v>2874</c:v>
                </c:pt>
                <c:pt idx="3241">
                  <c:v>2875</c:v>
                </c:pt>
                <c:pt idx="3242">
                  <c:v>2876</c:v>
                </c:pt>
                <c:pt idx="3243">
                  <c:v>2877</c:v>
                </c:pt>
                <c:pt idx="3244">
                  <c:v>2878</c:v>
                </c:pt>
                <c:pt idx="3245">
                  <c:v>2879</c:v>
                </c:pt>
                <c:pt idx="3246">
                  <c:v>2880</c:v>
                </c:pt>
                <c:pt idx="3247">
                  <c:v>2881</c:v>
                </c:pt>
                <c:pt idx="3248">
                  <c:v>2882</c:v>
                </c:pt>
                <c:pt idx="3249">
                  <c:v>2883</c:v>
                </c:pt>
                <c:pt idx="3250">
                  <c:v>2884</c:v>
                </c:pt>
                <c:pt idx="3251">
                  <c:v>2885</c:v>
                </c:pt>
                <c:pt idx="3252">
                  <c:v>2886</c:v>
                </c:pt>
                <c:pt idx="3253">
                  <c:v>2887</c:v>
                </c:pt>
                <c:pt idx="3254">
                  <c:v>2888</c:v>
                </c:pt>
                <c:pt idx="3255">
                  <c:v>2889</c:v>
                </c:pt>
                <c:pt idx="3256">
                  <c:v>2890</c:v>
                </c:pt>
                <c:pt idx="3257">
                  <c:v>2891</c:v>
                </c:pt>
                <c:pt idx="3258">
                  <c:v>2892</c:v>
                </c:pt>
                <c:pt idx="3259">
                  <c:v>2893</c:v>
                </c:pt>
                <c:pt idx="3260">
                  <c:v>2894</c:v>
                </c:pt>
                <c:pt idx="3261">
                  <c:v>2895</c:v>
                </c:pt>
                <c:pt idx="3262">
                  <c:v>2896</c:v>
                </c:pt>
                <c:pt idx="3263">
                  <c:v>2897</c:v>
                </c:pt>
                <c:pt idx="3264">
                  <c:v>2898</c:v>
                </c:pt>
                <c:pt idx="3265">
                  <c:v>2899</c:v>
                </c:pt>
                <c:pt idx="3266">
                  <c:v>2900</c:v>
                </c:pt>
                <c:pt idx="3267">
                  <c:v>2901</c:v>
                </c:pt>
                <c:pt idx="3268">
                  <c:v>2902</c:v>
                </c:pt>
                <c:pt idx="3269">
                  <c:v>2903</c:v>
                </c:pt>
                <c:pt idx="3270">
                  <c:v>2904</c:v>
                </c:pt>
                <c:pt idx="3271">
                  <c:v>2905</c:v>
                </c:pt>
                <c:pt idx="3272">
                  <c:v>2906</c:v>
                </c:pt>
                <c:pt idx="3273">
                  <c:v>2907</c:v>
                </c:pt>
                <c:pt idx="3274">
                  <c:v>2908</c:v>
                </c:pt>
                <c:pt idx="3275">
                  <c:v>2909</c:v>
                </c:pt>
                <c:pt idx="3276">
                  <c:v>2910</c:v>
                </c:pt>
                <c:pt idx="3277">
                  <c:v>2911</c:v>
                </c:pt>
                <c:pt idx="3278">
                  <c:v>2912</c:v>
                </c:pt>
                <c:pt idx="3279">
                  <c:v>2913</c:v>
                </c:pt>
                <c:pt idx="3280">
                  <c:v>2914</c:v>
                </c:pt>
                <c:pt idx="3281">
                  <c:v>2915</c:v>
                </c:pt>
                <c:pt idx="3282">
                  <c:v>2916</c:v>
                </c:pt>
                <c:pt idx="3283">
                  <c:v>2917</c:v>
                </c:pt>
                <c:pt idx="3284">
                  <c:v>2918</c:v>
                </c:pt>
                <c:pt idx="3285">
                  <c:v>2919</c:v>
                </c:pt>
                <c:pt idx="3286">
                  <c:v>2920</c:v>
                </c:pt>
                <c:pt idx="3287">
                  <c:v>2921</c:v>
                </c:pt>
                <c:pt idx="3288">
                  <c:v>2922</c:v>
                </c:pt>
                <c:pt idx="3289">
                  <c:v>2923</c:v>
                </c:pt>
                <c:pt idx="3290">
                  <c:v>2924</c:v>
                </c:pt>
                <c:pt idx="3291">
                  <c:v>2925</c:v>
                </c:pt>
                <c:pt idx="3292">
                  <c:v>2926</c:v>
                </c:pt>
                <c:pt idx="3293">
                  <c:v>2927</c:v>
                </c:pt>
                <c:pt idx="3294">
                  <c:v>2928</c:v>
                </c:pt>
                <c:pt idx="3295">
                  <c:v>2929</c:v>
                </c:pt>
                <c:pt idx="3296">
                  <c:v>2930</c:v>
                </c:pt>
                <c:pt idx="3297">
                  <c:v>2931</c:v>
                </c:pt>
                <c:pt idx="3298">
                  <c:v>2932</c:v>
                </c:pt>
                <c:pt idx="3299">
                  <c:v>2933</c:v>
                </c:pt>
                <c:pt idx="3300">
                  <c:v>2934</c:v>
                </c:pt>
                <c:pt idx="3301">
                  <c:v>2935</c:v>
                </c:pt>
                <c:pt idx="3302">
                  <c:v>2936</c:v>
                </c:pt>
                <c:pt idx="3303">
                  <c:v>2937</c:v>
                </c:pt>
                <c:pt idx="3304">
                  <c:v>2938</c:v>
                </c:pt>
                <c:pt idx="3305">
                  <c:v>2939</c:v>
                </c:pt>
                <c:pt idx="3306">
                  <c:v>2940</c:v>
                </c:pt>
                <c:pt idx="3307">
                  <c:v>2941</c:v>
                </c:pt>
                <c:pt idx="3308">
                  <c:v>2942</c:v>
                </c:pt>
                <c:pt idx="3309">
                  <c:v>2943</c:v>
                </c:pt>
                <c:pt idx="3310">
                  <c:v>2944</c:v>
                </c:pt>
                <c:pt idx="3311">
                  <c:v>2945</c:v>
                </c:pt>
                <c:pt idx="3312">
                  <c:v>2946</c:v>
                </c:pt>
                <c:pt idx="3313">
                  <c:v>2947</c:v>
                </c:pt>
                <c:pt idx="3314">
                  <c:v>2948</c:v>
                </c:pt>
                <c:pt idx="3315">
                  <c:v>2949</c:v>
                </c:pt>
                <c:pt idx="3316">
                  <c:v>2950</c:v>
                </c:pt>
                <c:pt idx="3317">
                  <c:v>2951</c:v>
                </c:pt>
                <c:pt idx="3318">
                  <c:v>2952</c:v>
                </c:pt>
                <c:pt idx="3319">
                  <c:v>2953</c:v>
                </c:pt>
                <c:pt idx="3320">
                  <c:v>2954</c:v>
                </c:pt>
                <c:pt idx="3321">
                  <c:v>2955</c:v>
                </c:pt>
                <c:pt idx="3322">
                  <c:v>2956</c:v>
                </c:pt>
                <c:pt idx="3323">
                  <c:v>2957</c:v>
                </c:pt>
                <c:pt idx="3324">
                  <c:v>2958</c:v>
                </c:pt>
                <c:pt idx="3325">
                  <c:v>2959</c:v>
                </c:pt>
                <c:pt idx="3326">
                  <c:v>2960</c:v>
                </c:pt>
                <c:pt idx="3327">
                  <c:v>2961</c:v>
                </c:pt>
                <c:pt idx="3328">
                  <c:v>2962</c:v>
                </c:pt>
                <c:pt idx="3329">
                  <c:v>2963</c:v>
                </c:pt>
                <c:pt idx="3330">
                  <c:v>2964</c:v>
                </c:pt>
                <c:pt idx="3331">
                  <c:v>2965</c:v>
                </c:pt>
                <c:pt idx="3332">
                  <c:v>2966</c:v>
                </c:pt>
                <c:pt idx="3333">
                  <c:v>2967</c:v>
                </c:pt>
                <c:pt idx="3334">
                  <c:v>2968</c:v>
                </c:pt>
                <c:pt idx="3335">
                  <c:v>2969</c:v>
                </c:pt>
                <c:pt idx="3336">
                  <c:v>2970</c:v>
                </c:pt>
                <c:pt idx="3337">
                  <c:v>2971</c:v>
                </c:pt>
                <c:pt idx="3338">
                  <c:v>2972</c:v>
                </c:pt>
                <c:pt idx="3339">
                  <c:v>2973</c:v>
                </c:pt>
                <c:pt idx="3340">
                  <c:v>2974</c:v>
                </c:pt>
                <c:pt idx="3341">
                  <c:v>2975</c:v>
                </c:pt>
                <c:pt idx="3342">
                  <c:v>2976</c:v>
                </c:pt>
                <c:pt idx="3343">
                  <c:v>2977</c:v>
                </c:pt>
                <c:pt idx="3344">
                  <c:v>2978</c:v>
                </c:pt>
                <c:pt idx="3345">
                  <c:v>2979</c:v>
                </c:pt>
                <c:pt idx="3346">
                  <c:v>2980</c:v>
                </c:pt>
                <c:pt idx="3347">
                  <c:v>2981</c:v>
                </c:pt>
                <c:pt idx="3348">
                  <c:v>2982</c:v>
                </c:pt>
                <c:pt idx="3349">
                  <c:v>2983</c:v>
                </c:pt>
                <c:pt idx="3350">
                  <c:v>2984</c:v>
                </c:pt>
                <c:pt idx="3351">
                  <c:v>2985</c:v>
                </c:pt>
                <c:pt idx="3352">
                  <c:v>2986</c:v>
                </c:pt>
                <c:pt idx="3353">
                  <c:v>2987</c:v>
                </c:pt>
                <c:pt idx="3354">
                  <c:v>2988</c:v>
                </c:pt>
                <c:pt idx="3355">
                  <c:v>2989</c:v>
                </c:pt>
                <c:pt idx="3356">
                  <c:v>2990</c:v>
                </c:pt>
                <c:pt idx="3357">
                  <c:v>2991</c:v>
                </c:pt>
                <c:pt idx="3358">
                  <c:v>2992</c:v>
                </c:pt>
                <c:pt idx="3359">
                  <c:v>2993</c:v>
                </c:pt>
                <c:pt idx="3360">
                  <c:v>2994</c:v>
                </c:pt>
                <c:pt idx="3361">
                  <c:v>2995</c:v>
                </c:pt>
                <c:pt idx="3362">
                  <c:v>2996</c:v>
                </c:pt>
                <c:pt idx="3363">
                  <c:v>2997</c:v>
                </c:pt>
                <c:pt idx="3364">
                  <c:v>2998</c:v>
                </c:pt>
                <c:pt idx="3365">
                  <c:v>2999</c:v>
                </c:pt>
                <c:pt idx="3366">
                  <c:v>3000</c:v>
                </c:pt>
                <c:pt idx="3367">
                  <c:v>3001</c:v>
                </c:pt>
                <c:pt idx="3368">
                  <c:v>3002</c:v>
                </c:pt>
                <c:pt idx="3369">
                  <c:v>3003</c:v>
                </c:pt>
                <c:pt idx="3370">
                  <c:v>3004</c:v>
                </c:pt>
                <c:pt idx="3371">
                  <c:v>3005</c:v>
                </c:pt>
                <c:pt idx="3372">
                  <c:v>3006</c:v>
                </c:pt>
                <c:pt idx="3373">
                  <c:v>3007</c:v>
                </c:pt>
                <c:pt idx="3374">
                  <c:v>3008</c:v>
                </c:pt>
                <c:pt idx="3375">
                  <c:v>3009</c:v>
                </c:pt>
                <c:pt idx="3376">
                  <c:v>3010</c:v>
                </c:pt>
                <c:pt idx="3377">
                  <c:v>3011</c:v>
                </c:pt>
                <c:pt idx="3378">
                  <c:v>3012</c:v>
                </c:pt>
                <c:pt idx="3379">
                  <c:v>3013</c:v>
                </c:pt>
                <c:pt idx="3380">
                  <c:v>3014</c:v>
                </c:pt>
                <c:pt idx="3381">
                  <c:v>3015</c:v>
                </c:pt>
                <c:pt idx="3382">
                  <c:v>3016</c:v>
                </c:pt>
                <c:pt idx="3383">
                  <c:v>3017</c:v>
                </c:pt>
                <c:pt idx="3384">
                  <c:v>3018</c:v>
                </c:pt>
                <c:pt idx="3385">
                  <c:v>3019</c:v>
                </c:pt>
                <c:pt idx="3386">
                  <c:v>3020</c:v>
                </c:pt>
                <c:pt idx="3387">
                  <c:v>3021</c:v>
                </c:pt>
                <c:pt idx="3388">
                  <c:v>3022</c:v>
                </c:pt>
                <c:pt idx="3389">
                  <c:v>3023</c:v>
                </c:pt>
                <c:pt idx="3390">
                  <c:v>3024</c:v>
                </c:pt>
                <c:pt idx="3391">
                  <c:v>3025</c:v>
                </c:pt>
                <c:pt idx="3392">
                  <c:v>3026</c:v>
                </c:pt>
                <c:pt idx="3393">
                  <c:v>3027</c:v>
                </c:pt>
                <c:pt idx="3394">
                  <c:v>3028</c:v>
                </c:pt>
                <c:pt idx="3395">
                  <c:v>3029</c:v>
                </c:pt>
                <c:pt idx="3396">
                  <c:v>3030</c:v>
                </c:pt>
                <c:pt idx="3397">
                  <c:v>3031</c:v>
                </c:pt>
                <c:pt idx="3398">
                  <c:v>3032</c:v>
                </c:pt>
                <c:pt idx="3399">
                  <c:v>3033</c:v>
                </c:pt>
                <c:pt idx="3400">
                  <c:v>3034</c:v>
                </c:pt>
                <c:pt idx="3401">
                  <c:v>3035</c:v>
                </c:pt>
                <c:pt idx="3402">
                  <c:v>3036</c:v>
                </c:pt>
                <c:pt idx="3403">
                  <c:v>3037</c:v>
                </c:pt>
                <c:pt idx="3404">
                  <c:v>3038</c:v>
                </c:pt>
                <c:pt idx="3405">
                  <c:v>3039</c:v>
                </c:pt>
                <c:pt idx="3406">
                  <c:v>3040</c:v>
                </c:pt>
                <c:pt idx="3407">
                  <c:v>3041</c:v>
                </c:pt>
                <c:pt idx="3408">
                  <c:v>3042</c:v>
                </c:pt>
                <c:pt idx="3409">
                  <c:v>3043</c:v>
                </c:pt>
                <c:pt idx="3410">
                  <c:v>3044</c:v>
                </c:pt>
                <c:pt idx="3411">
                  <c:v>3045</c:v>
                </c:pt>
                <c:pt idx="3412">
                  <c:v>3046</c:v>
                </c:pt>
                <c:pt idx="3413">
                  <c:v>3047</c:v>
                </c:pt>
                <c:pt idx="3414">
                  <c:v>3048</c:v>
                </c:pt>
                <c:pt idx="3415">
                  <c:v>3049</c:v>
                </c:pt>
                <c:pt idx="3416">
                  <c:v>3050</c:v>
                </c:pt>
                <c:pt idx="3417">
                  <c:v>3051</c:v>
                </c:pt>
                <c:pt idx="3418">
                  <c:v>3052</c:v>
                </c:pt>
                <c:pt idx="3419">
                  <c:v>3053</c:v>
                </c:pt>
                <c:pt idx="3420">
                  <c:v>3054</c:v>
                </c:pt>
                <c:pt idx="3421">
                  <c:v>3055</c:v>
                </c:pt>
                <c:pt idx="3422">
                  <c:v>3056</c:v>
                </c:pt>
                <c:pt idx="3423">
                  <c:v>3057</c:v>
                </c:pt>
                <c:pt idx="3424">
                  <c:v>3058</c:v>
                </c:pt>
                <c:pt idx="3425">
                  <c:v>3059</c:v>
                </c:pt>
                <c:pt idx="3426">
                  <c:v>3060</c:v>
                </c:pt>
                <c:pt idx="3427">
                  <c:v>3061</c:v>
                </c:pt>
                <c:pt idx="3428">
                  <c:v>3062</c:v>
                </c:pt>
                <c:pt idx="3429">
                  <c:v>3063</c:v>
                </c:pt>
                <c:pt idx="3430">
                  <c:v>3064</c:v>
                </c:pt>
                <c:pt idx="3431">
                  <c:v>3065</c:v>
                </c:pt>
                <c:pt idx="3432">
                  <c:v>3066</c:v>
                </c:pt>
                <c:pt idx="3433">
                  <c:v>3067</c:v>
                </c:pt>
                <c:pt idx="3434">
                  <c:v>3068</c:v>
                </c:pt>
                <c:pt idx="3435">
                  <c:v>3069</c:v>
                </c:pt>
                <c:pt idx="3436">
                  <c:v>3070</c:v>
                </c:pt>
                <c:pt idx="3437">
                  <c:v>3071</c:v>
                </c:pt>
                <c:pt idx="3438">
                  <c:v>3072</c:v>
                </c:pt>
                <c:pt idx="3439">
                  <c:v>3073</c:v>
                </c:pt>
                <c:pt idx="3440">
                  <c:v>3074</c:v>
                </c:pt>
                <c:pt idx="3441">
                  <c:v>3075</c:v>
                </c:pt>
                <c:pt idx="3442">
                  <c:v>3076</c:v>
                </c:pt>
                <c:pt idx="3443">
                  <c:v>3077</c:v>
                </c:pt>
                <c:pt idx="3444">
                  <c:v>3078</c:v>
                </c:pt>
                <c:pt idx="3445">
                  <c:v>3079</c:v>
                </c:pt>
                <c:pt idx="3446">
                  <c:v>3080</c:v>
                </c:pt>
                <c:pt idx="3447">
                  <c:v>3081</c:v>
                </c:pt>
                <c:pt idx="3448">
                  <c:v>3082</c:v>
                </c:pt>
                <c:pt idx="3449">
                  <c:v>3083</c:v>
                </c:pt>
                <c:pt idx="3450">
                  <c:v>3084</c:v>
                </c:pt>
                <c:pt idx="3451">
                  <c:v>3085</c:v>
                </c:pt>
                <c:pt idx="3452">
                  <c:v>3086</c:v>
                </c:pt>
                <c:pt idx="3453">
                  <c:v>3087</c:v>
                </c:pt>
                <c:pt idx="3454">
                  <c:v>3088</c:v>
                </c:pt>
                <c:pt idx="3455">
                  <c:v>3089</c:v>
                </c:pt>
                <c:pt idx="3456">
                  <c:v>3090</c:v>
                </c:pt>
                <c:pt idx="3457">
                  <c:v>3091</c:v>
                </c:pt>
                <c:pt idx="3458">
                  <c:v>3092</c:v>
                </c:pt>
                <c:pt idx="3459">
                  <c:v>3093</c:v>
                </c:pt>
                <c:pt idx="3460">
                  <c:v>3094</c:v>
                </c:pt>
                <c:pt idx="3461">
                  <c:v>3095</c:v>
                </c:pt>
                <c:pt idx="3462">
                  <c:v>3096</c:v>
                </c:pt>
                <c:pt idx="3463">
                  <c:v>3097</c:v>
                </c:pt>
                <c:pt idx="3464">
                  <c:v>3098</c:v>
                </c:pt>
                <c:pt idx="3465">
                  <c:v>3099</c:v>
                </c:pt>
                <c:pt idx="3466">
                  <c:v>3100</c:v>
                </c:pt>
                <c:pt idx="3467">
                  <c:v>3101</c:v>
                </c:pt>
                <c:pt idx="3468">
                  <c:v>3102</c:v>
                </c:pt>
                <c:pt idx="3469">
                  <c:v>3103</c:v>
                </c:pt>
                <c:pt idx="3470">
                  <c:v>3104</c:v>
                </c:pt>
                <c:pt idx="3471">
                  <c:v>3105</c:v>
                </c:pt>
                <c:pt idx="3472">
                  <c:v>3106</c:v>
                </c:pt>
                <c:pt idx="3473">
                  <c:v>3107</c:v>
                </c:pt>
                <c:pt idx="3474">
                  <c:v>3108</c:v>
                </c:pt>
                <c:pt idx="3475">
                  <c:v>3109</c:v>
                </c:pt>
                <c:pt idx="3476">
                  <c:v>3110</c:v>
                </c:pt>
                <c:pt idx="3477">
                  <c:v>3111</c:v>
                </c:pt>
                <c:pt idx="3478">
                  <c:v>3112</c:v>
                </c:pt>
                <c:pt idx="3479">
                  <c:v>3113</c:v>
                </c:pt>
                <c:pt idx="3480">
                  <c:v>3114</c:v>
                </c:pt>
                <c:pt idx="3481">
                  <c:v>3115</c:v>
                </c:pt>
                <c:pt idx="3482">
                  <c:v>3116</c:v>
                </c:pt>
                <c:pt idx="3483">
                  <c:v>3117</c:v>
                </c:pt>
                <c:pt idx="3484">
                  <c:v>3118</c:v>
                </c:pt>
                <c:pt idx="3485">
                  <c:v>3119</c:v>
                </c:pt>
                <c:pt idx="3486">
                  <c:v>3120</c:v>
                </c:pt>
                <c:pt idx="3487">
                  <c:v>3121</c:v>
                </c:pt>
                <c:pt idx="3488">
                  <c:v>3122</c:v>
                </c:pt>
                <c:pt idx="3489">
                  <c:v>3123</c:v>
                </c:pt>
                <c:pt idx="3490">
                  <c:v>3124</c:v>
                </c:pt>
                <c:pt idx="3491">
                  <c:v>3125</c:v>
                </c:pt>
                <c:pt idx="3492">
                  <c:v>3126</c:v>
                </c:pt>
                <c:pt idx="3493">
                  <c:v>3127</c:v>
                </c:pt>
                <c:pt idx="3494">
                  <c:v>3128</c:v>
                </c:pt>
                <c:pt idx="3495">
                  <c:v>3129</c:v>
                </c:pt>
                <c:pt idx="3496">
                  <c:v>3130</c:v>
                </c:pt>
                <c:pt idx="3497">
                  <c:v>3131</c:v>
                </c:pt>
                <c:pt idx="3498">
                  <c:v>3132</c:v>
                </c:pt>
                <c:pt idx="3499">
                  <c:v>3133</c:v>
                </c:pt>
                <c:pt idx="3500">
                  <c:v>3134</c:v>
                </c:pt>
                <c:pt idx="3501">
                  <c:v>3135</c:v>
                </c:pt>
                <c:pt idx="3502">
                  <c:v>3136</c:v>
                </c:pt>
                <c:pt idx="3503">
                  <c:v>3137</c:v>
                </c:pt>
                <c:pt idx="3504">
                  <c:v>3138</c:v>
                </c:pt>
                <c:pt idx="3505">
                  <c:v>3139</c:v>
                </c:pt>
                <c:pt idx="3506">
                  <c:v>3140</c:v>
                </c:pt>
                <c:pt idx="3507">
                  <c:v>3141</c:v>
                </c:pt>
                <c:pt idx="3508">
                  <c:v>3142</c:v>
                </c:pt>
                <c:pt idx="3509">
                  <c:v>3143</c:v>
                </c:pt>
                <c:pt idx="3510">
                  <c:v>3144</c:v>
                </c:pt>
                <c:pt idx="3511">
                  <c:v>3145</c:v>
                </c:pt>
                <c:pt idx="3512">
                  <c:v>3146</c:v>
                </c:pt>
                <c:pt idx="3513">
                  <c:v>3147</c:v>
                </c:pt>
                <c:pt idx="3514">
                  <c:v>3148</c:v>
                </c:pt>
                <c:pt idx="3515">
                  <c:v>3149</c:v>
                </c:pt>
                <c:pt idx="3516">
                  <c:v>3150</c:v>
                </c:pt>
                <c:pt idx="3517">
                  <c:v>3151</c:v>
                </c:pt>
                <c:pt idx="3518">
                  <c:v>3152</c:v>
                </c:pt>
                <c:pt idx="3519">
                  <c:v>3153</c:v>
                </c:pt>
                <c:pt idx="3520">
                  <c:v>3154</c:v>
                </c:pt>
                <c:pt idx="3521">
                  <c:v>3155</c:v>
                </c:pt>
                <c:pt idx="3522">
                  <c:v>3156</c:v>
                </c:pt>
                <c:pt idx="3523">
                  <c:v>3157</c:v>
                </c:pt>
                <c:pt idx="3524">
                  <c:v>3158</c:v>
                </c:pt>
                <c:pt idx="3525">
                  <c:v>3159</c:v>
                </c:pt>
                <c:pt idx="3526">
                  <c:v>3160</c:v>
                </c:pt>
                <c:pt idx="3527">
                  <c:v>3161</c:v>
                </c:pt>
                <c:pt idx="3528">
                  <c:v>3162</c:v>
                </c:pt>
                <c:pt idx="3529">
                  <c:v>3163</c:v>
                </c:pt>
                <c:pt idx="3530">
                  <c:v>3164</c:v>
                </c:pt>
                <c:pt idx="3531">
                  <c:v>3165</c:v>
                </c:pt>
                <c:pt idx="3532">
                  <c:v>3166</c:v>
                </c:pt>
                <c:pt idx="3533">
                  <c:v>3167</c:v>
                </c:pt>
                <c:pt idx="3534">
                  <c:v>3168</c:v>
                </c:pt>
                <c:pt idx="3535">
                  <c:v>3169</c:v>
                </c:pt>
                <c:pt idx="3536">
                  <c:v>3170</c:v>
                </c:pt>
                <c:pt idx="3537">
                  <c:v>3171</c:v>
                </c:pt>
                <c:pt idx="3538">
                  <c:v>3172</c:v>
                </c:pt>
                <c:pt idx="3539">
                  <c:v>3173</c:v>
                </c:pt>
                <c:pt idx="3540">
                  <c:v>3174</c:v>
                </c:pt>
                <c:pt idx="3541">
                  <c:v>3175</c:v>
                </c:pt>
                <c:pt idx="3542">
                  <c:v>3176</c:v>
                </c:pt>
                <c:pt idx="3543">
                  <c:v>3177</c:v>
                </c:pt>
                <c:pt idx="3544">
                  <c:v>3178</c:v>
                </c:pt>
                <c:pt idx="3545">
                  <c:v>3179</c:v>
                </c:pt>
                <c:pt idx="3546">
                  <c:v>3180</c:v>
                </c:pt>
                <c:pt idx="3547">
                  <c:v>3181</c:v>
                </c:pt>
                <c:pt idx="3548">
                  <c:v>3182</c:v>
                </c:pt>
                <c:pt idx="3549">
                  <c:v>3183</c:v>
                </c:pt>
                <c:pt idx="3550">
                  <c:v>3184</c:v>
                </c:pt>
                <c:pt idx="3551">
                  <c:v>3185</c:v>
                </c:pt>
                <c:pt idx="3552">
                  <c:v>3186</c:v>
                </c:pt>
                <c:pt idx="3553">
                  <c:v>3187</c:v>
                </c:pt>
                <c:pt idx="3554">
                  <c:v>3188</c:v>
                </c:pt>
                <c:pt idx="3555">
                  <c:v>3189</c:v>
                </c:pt>
                <c:pt idx="3556">
                  <c:v>3190</c:v>
                </c:pt>
                <c:pt idx="3557">
                  <c:v>3191</c:v>
                </c:pt>
                <c:pt idx="3558">
                  <c:v>3192</c:v>
                </c:pt>
                <c:pt idx="3559">
                  <c:v>3193</c:v>
                </c:pt>
                <c:pt idx="3560">
                  <c:v>3194</c:v>
                </c:pt>
                <c:pt idx="3561">
                  <c:v>3195</c:v>
                </c:pt>
                <c:pt idx="3562">
                  <c:v>3196</c:v>
                </c:pt>
                <c:pt idx="3563">
                  <c:v>3197</c:v>
                </c:pt>
                <c:pt idx="3564">
                  <c:v>3198</c:v>
                </c:pt>
                <c:pt idx="3565">
                  <c:v>3199</c:v>
                </c:pt>
                <c:pt idx="3566">
                  <c:v>3200</c:v>
                </c:pt>
                <c:pt idx="3567">
                  <c:v>3201</c:v>
                </c:pt>
                <c:pt idx="3568">
                  <c:v>3202</c:v>
                </c:pt>
                <c:pt idx="3569">
                  <c:v>3203</c:v>
                </c:pt>
                <c:pt idx="3570">
                  <c:v>3204</c:v>
                </c:pt>
                <c:pt idx="3571">
                  <c:v>3205</c:v>
                </c:pt>
                <c:pt idx="3572">
                  <c:v>3206</c:v>
                </c:pt>
                <c:pt idx="3573">
                  <c:v>3207</c:v>
                </c:pt>
                <c:pt idx="3574">
                  <c:v>3208</c:v>
                </c:pt>
                <c:pt idx="3575">
                  <c:v>3209</c:v>
                </c:pt>
                <c:pt idx="3576">
                  <c:v>3210</c:v>
                </c:pt>
                <c:pt idx="3577">
                  <c:v>3211</c:v>
                </c:pt>
                <c:pt idx="3578">
                  <c:v>3212</c:v>
                </c:pt>
                <c:pt idx="3579">
                  <c:v>3213</c:v>
                </c:pt>
                <c:pt idx="3580">
                  <c:v>3214</c:v>
                </c:pt>
                <c:pt idx="3581">
                  <c:v>3215</c:v>
                </c:pt>
                <c:pt idx="3582">
                  <c:v>3216</c:v>
                </c:pt>
                <c:pt idx="3583">
                  <c:v>3217</c:v>
                </c:pt>
                <c:pt idx="3584">
                  <c:v>3218</c:v>
                </c:pt>
                <c:pt idx="3585">
                  <c:v>3219</c:v>
                </c:pt>
                <c:pt idx="3586">
                  <c:v>3220</c:v>
                </c:pt>
                <c:pt idx="3587">
                  <c:v>3221</c:v>
                </c:pt>
                <c:pt idx="3588">
                  <c:v>3222</c:v>
                </c:pt>
                <c:pt idx="3589">
                  <c:v>3223</c:v>
                </c:pt>
                <c:pt idx="3590">
                  <c:v>3224</c:v>
                </c:pt>
                <c:pt idx="3591">
                  <c:v>3225</c:v>
                </c:pt>
                <c:pt idx="3592">
                  <c:v>3226</c:v>
                </c:pt>
                <c:pt idx="3593">
                  <c:v>3227</c:v>
                </c:pt>
                <c:pt idx="3594">
                  <c:v>3228</c:v>
                </c:pt>
                <c:pt idx="3595">
                  <c:v>3229</c:v>
                </c:pt>
                <c:pt idx="3596">
                  <c:v>3230</c:v>
                </c:pt>
                <c:pt idx="3597">
                  <c:v>3231</c:v>
                </c:pt>
                <c:pt idx="3598">
                  <c:v>3232</c:v>
                </c:pt>
                <c:pt idx="3599">
                  <c:v>3233</c:v>
                </c:pt>
                <c:pt idx="3600">
                  <c:v>3234</c:v>
                </c:pt>
                <c:pt idx="3601">
                  <c:v>3235</c:v>
                </c:pt>
                <c:pt idx="3602">
                  <c:v>3236</c:v>
                </c:pt>
                <c:pt idx="3603">
                  <c:v>3237</c:v>
                </c:pt>
                <c:pt idx="3604">
                  <c:v>3238</c:v>
                </c:pt>
                <c:pt idx="3605">
                  <c:v>3239</c:v>
                </c:pt>
                <c:pt idx="3606">
                  <c:v>3240</c:v>
                </c:pt>
                <c:pt idx="3607">
                  <c:v>3241</c:v>
                </c:pt>
                <c:pt idx="3608">
                  <c:v>3242</c:v>
                </c:pt>
                <c:pt idx="3609">
                  <c:v>3243</c:v>
                </c:pt>
                <c:pt idx="3610">
                  <c:v>3244</c:v>
                </c:pt>
                <c:pt idx="3611">
                  <c:v>3245</c:v>
                </c:pt>
                <c:pt idx="3612">
                  <c:v>3246</c:v>
                </c:pt>
                <c:pt idx="3613">
                  <c:v>3247</c:v>
                </c:pt>
                <c:pt idx="3614">
                  <c:v>3248</c:v>
                </c:pt>
                <c:pt idx="3615">
                  <c:v>3249</c:v>
                </c:pt>
                <c:pt idx="3616">
                  <c:v>3250</c:v>
                </c:pt>
                <c:pt idx="3617">
                  <c:v>3251</c:v>
                </c:pt>
                <c:pt idx="3618">
                  <c:v>3252</c:v>
                </c:pt>
                <c:pt idx="3619">
                  <c:v>3253</c:v>
                </c:pt>
                <c:pt idx="3620">
                  <c:v>3254</c:v>
                </c:pt>
                <c:pt idx="3621">
                  <c:v>3255</c:v>
                </c:pt>
                <c:pt idx="3622">
                  <c:v>3256</c:v>
                </c:pt>
                <c:pt idx="3623">
                  <c:v>3257</c:v>
                </c:pt>
                <c:pt idx="3624">
                  <c:v>3258</c:v>
                </c:pt>
                <c:pt idx="3625">
                  <c:v>3259</c:v>
                </c:pt>
                <c:pt idx="3626">
                  <c:v>3260</c:v>
                </c:pt>
                <c:pt idx="3627">
                  <c:v>3261</c:v>
                </c:pt>
                <c:pt idx="3628">
                  <c:v>3262</c:v>
                </c:pt>
                <c:pt idx="3629">
                  <c:v>3263</c:v>
                </c:pt>
                <c:pt idx="3630">
                  <c:v>3264</c:v>
                </c:pt>
                <c:pt idx="3631">
                  <c:v>3265</c:v>
                </c:pt>
                <c:pt idx="3632">
                  <c:v>3266</c:v>
                </c:pt>
                <c:pt idx="3633">
                  <c:v>3267</c:v>
                </c:pt>
                <c:pt idx="3634">
                  <c:v>3268</c:v>
                </c:pt>
                <c:pt idx="3635">
                  <c:v>3269</c:v>
                </c:pt>
                <c:pt idx="3636">
                  <c:v>3270</c:v>
                </c:pt>
                <c:pt idx="3637">
                  <c:v>3271</c:v>
                </c:pt>
                <c:pt idx="3638">
                  <c:v>3272</c:v>
                </c:pt>
                <c:pt idx="3639">
                  <c:v>3273</c:v>
                </c:pt>
                <c:pt idx="3640">
                  <c:v>3274</c:v>
                </c:pt>
                <c:pt idx="3641">
                  <c:v>3275</c:v>
                </c:pt>
                <c:pt idx="3642">
                  <c:v>3276</c:v>
                </c:pt>
                <c:pt idx="3643">
                  <c:v>3277</c:v>
                </c:pt>
                <c:pt idx="3644">
                  <c:v>3278</c:v>
                </c:pt>
                <c:pt idx="3645">
                  <c:v>3279</c:v>
                </c:pt>
                <c:pt idx="3646">
                  <c:v>3280</c:v>
                </c:pt>
                <c:pt idx="3647">
                  <c:v>3281</c:v>
                </c:pt>
                <c:pt idx="3648">
                  <c:v>3282</c:v>
                </c:pt>
                <c:pt idx="3649">
                  <c:v>3283</c:v>
                </c:pt>
                <c:pt idx="3650">
                  <c:v>3284</c:v>
                </c:pt>
                <c:pt idx="3651">
                  <c:v>3285</c:v>
                </c:pt>
                <c:pt idx="3652">
                  <c:v>3286</c:v>
                </c:pt>
                <c:pt idx="3653">
                  <c:v>3287</c:v>
                </c:pt>
                <c:pt idx="3654">
                  <c:v>3288</c:v>
                </c:pt>
                <c:pt idx="3655">
                  <c:v>3289</c:v>
                </c:pt>
                <c:pt idx="3656">
                  <c:v>3290</c:v>
                </c:pt>
                <c:pt idx="3657">
                  <c:v>3291</c:v>
                </c:pt>
                <c:pt idx="3658">
                  <c:v>3292</c:v>
                </c:pt>
                <c:pt idx="3659">
                  <c:v>3293</c:v>
                </c:pt>
                <c:pt idx="3660">
                  <c:v>3294</c:v>
                </c:pt>
                <c:pt idx="3661">
                  <c:v>3295</c:v>
                </c:pt>
                <c:pt idx="3662">
                  <c:v>3296</c:v>
                </c:pt>
                <c:pt idx="3663">
                  <c:v>3297</c:v>
                </c:pt>
                <c:pt idx="3664">
                  <c:v>3298</c:v>
                </c:pt>
                <c:pt idx="3665">
                  <c:v>3299</c:v>
                </c:pt>
                <c:pt idx="3666">
                  <c:v>3300</c:v>
                </c:pt>
                <c:pt idx="3667">
                  <c:v>3301</c:v>
                </c:pt>
                <c:pt idx="3668">
                  <c:v>3302</c:v>
                </c:pt>
                <c:pt idx="3669">
                  <c:v>3303</c:v>
                </c:pt>
                <c:pt idx="3670">
                  <c:v>3304</c:v>
                </c:pt>
                <c:pt idx="3671">
                  <c:v>3305</c:v>
                </c:pt>
                <c:pt idx="3672">
                  <c:v>3306</c:v>
                </c:pt>
                <c:pt idx="3673">
                  <c:v>3307</c:v>
                </c:pt>
                <c:pt idx="3674">
                  <c:v>3308</c:v>
                </c:pt>
                <c:pt idx="3675">
                  <c:v>3309</c:v>
                </c:pt>
                <c:pt idx="3676">
                  <c:v>3310</c:v>
                </c:pt>
                <c:pt idx="3677">
                  <c:v>3311</c:v>
                </c:pt>
                <c:pt idx="3678">
                  <c:v>3312</c:v>
                </c:pt>
                <c:pt idx="3679">
                  <c:v>3313</c:v>
                </c:pt>
                <c:pt idx="3680">
                  <c:v>3314</c:v>
                </c:pt>
                <c:pt idx="3681">
                  <c:v>3315</c:v>
                </c:pt>
                <c:pt idx="3682">
                  <c:v>3316</c:v>
                </c:pt>
                <c:pt idx="3683">
                  <c:v>3317</c:v>
                </c:pt>
                <c:pt idx="3684">
                  <c:v>3318</c:v>
                </c:pt>
                <c:pt idx="3685">
                  <c:v>3319</c:v>
                </c:pt>
                <c:pt idx="3686">
                  <c:v>3320</c:v>
                </c:pt>
                <c:pt idx="3687">
                  <c:v>3321</c:v>
                </c:pt>
                <c:pt idx="3688">
                  <c:v>3322</c:v>
                </c:pt>
                <c:pt idx="3689">
                  <c:v>3323</c:v>
                </c:pt>
                <c:pt idx="3690">
                  <c:v>3324</c:v>
                </c:pt>
                <c:pt idx="3691">
                  <c:v>3325</c:v>
                </c:pt>
                <c:pt idx="3692">
                  <c:v>3326</c:v>
                </c:pt>
                <c:pt idx="3693">
                  <c:v>3327</c:v>
                </c:pt>
                <c:pt idx="3694">
                  <c:v>3328</c:v>
                </c:pt>
                <c:pt idx="3695">
                  <c:v>3329</c:v>
                </c:pt>
                <c:pt idx="3696">
                  <c:v>3330</c:v>
                </c:pt>
                <c:pt idx="3697">
                  <c:v>3331</c:v>
                </c:pt>
                <c:pt idx="3698">
                  <c:v>3332</c:v>
                </c:pt>
                <c:pt idx="3699">
                  <c:v>3333</c:v>
                </c:pt>
                <c:pt idx="3700">
                  <c:v>3334</c:v>
                </c:pt>
                <c:pt idx="3701">
                  <c:v>3335</c:v>
                </c:pt>
                <c:pt idx="3702">
                  <c:v>3336</c:v>
                </c:pt>
                <c:pt idx="3703">
                  <c:v>3337</c:v>
                </c:pt>
                <c:pt idx="3704">
                  <c:v>3338</c:v>
                </c:pt>
                <c:pt idx="3705">
                  <c:v>3339</c:v>
                </c:pt>
                <c:pt idx="3706">
                  <c:v>3340</c:v>
                </c:pt>
                <c:pt idx="3707">
                  <c:v>3341</c:v>
                </c:pt>
                <c:pt idx="3708">
                  <c:v>3342</c:v>
                </c:pt>
                <c:pt idx="3709">
                  <c:v>3343</c:v>
                </c:pt>
                <c:pt idx="3710">
                  <c:v>3344</c:v>
                </c:pt>
                <c:pt idx="3711">
                  <c:v>3345</c:v>
                </c:pt>
                <c:pt idx="3712">
                  <c:v>3346</c:v>
                </c:pt>
                <c:pt idx="3713">
                  <c:v>3347</c:v>
                </c:pt>
                <c:pt idx="3714">
                  <c:v>3348</c:v>
                </c:pt>
                <c:pt idx="3715">
                  <c:v>3349</c:v>
                </c:pt>
                <c:pt idx="3716">
                  <c:v>3350</c:v>
                </c:pt>
                <c:pt idx="3717">
                  <c:v>3351</c:v>
                </c:pt>
                <c:pt idx="3718">
                  <c:v>3352</c:v>
                </c:pt>
                <c:pt idx="3719">
                  <c:v>3353</c:v>
                </c:pt>
                <c:pt idx="3720">
                  <c:v>3354</c:v>
                </c:pt>
                <c:pt idx="3721">
                  <c:v>3355</c:v>
                </c:pt>
                <c:pt idx="3722">
                  <c:v>3356</c:v>
                </c:pt>
                <c:pt idx="3723">
                  <c:v>3357</c:v>
                </c:pt>
                <c:pt idx="3724">
                  <c:v>3358</c:v>
                </c:pt>
                <c:pt idx="3725">
                  <c:v>3359</c:v>
                </c:pt>
                <c:pt idx="3726">
                  <c:v>3360</c:v>
                </c:pt>
                <c:pt idx="3727">
                  <c:v>3361</c:v>
                </c:pt>
                <c:pt idx="3728">
                  <c:v>3362</c:v>
                </c:pt>
                <c:pt idx="3729">
                  <c:v>3363</c:v>
                </c:pt>
                <c:pt idx="3730">
                  <c:v>3364</c:v>
                </c:pt>
                <c:pt idx="3731">
                  <c:v>3365</c:v>
                </c:pt>
                <c:pt idx="3732">
                  <c:v>3366</c:v>
                </c:pt>
                <c:pt idx="3733">
                  <c:v>3367</c:v>
                </c:pt>
                <c:pt idx="3734">
                  <c:v>3368</c:v>
                </c:pt>
                <c:pt idx="3735">
                  <c:v>3369</c:v>
                </c:pt>
                <c:pt idx="3736">
                  <c:v>3370</c:v>
                </c:pt>
                <c:pt idx="3737">
                  <c:v>3371</c:v>
                </c:pt>
                <c:pt idx="3738">
                  <c:v>3372</c:v>
                </c:pt>
                <c:pt idx="3739">
                  <c:v>3373</c:v>
                </c:pt>
                <c:pt idx="3740">
                  <c:v>3374</c:v>
                </c:pt>
                <c:pt idx="3741">
                  <c:v>3375</c:v>
                </c:pt>
                <c:pt idx="3742">
                  <c:v>3376</c:v>
                </c:pt>
                <c:pt idx="3743">
                  <c:v>3377</c:v>
                </c:pt>
                <c:pt idx="3744">
                  <c:v>3378</c:v>
                </c:pt>
                <c:pt idx="3745">
                  <c:v>3379</c:v>
                </c:pt>
                <c:pt idx="3746">
                  <c:v>3380</c:v>
                </c:pt>
                <c:pt idx="3747">
                  <c:v>3381</c:v>
                </c:pt>
                <c:pt idx="3748">
                  <c:v>3382</c:v>
                </c:pt>
                <c:pt idx="3749">
                  <c:v>3383</c:v>
                </c:pt>
                <c:pt idx="3750">
                  <c:v>3384</c:v>
                </c:pt>
                <c:pt idx="3751">
                  <c:v>3385</c:v>
                </c:pt>
                <c:pt idx="3752">
                  <c:v>3386</c:v>
                </c:pt>
                <c:pt idx="3753">
                  <c:v>3387</c:v>
                </c:pt>
                <c:pt idx="3754">
                  <c:v>3388</c:v>
                </c:pt>
                <c:pt idx="3755">
                  <c:v>3389</c:v>
                </c:pt>
                <c:pt idx="3756">
                  <c:v>3390</c:v>
                </c:pt>
                <c:pt idx="3757">
                  <c:v>3391</c:v>
                </c:pt>
                <c:pt idx="3758">
                  <c:v>3392</c:v>
                </c:pt>
                <c:pt idx="3759">
                  <c:v>3393</c:v>
                </c:pt>
                <c:pt idx="3760">
                  <c:v>3394</c:v>
                </c:pt>
                <c:pt idx="3761">
                  <c:v>3395</c:v>
                </c:pt>
                <c:pt idx="3762">
                  <c:v>3396</c:v>
                </c:pt>
                <c:pt idx="3763">
                  <c:v>3397</c:v>
                </c:pt>
                <c:pt idx="3764">
                  <c:v>3398</c:v>
                </c:pt>
                <c:pt idx="3765">
                  <c:v>3399</c:v>
                </c:pt>
                <c:pt idx="3766">
                  <c:v>3400</c:v>
                </c:pt>
                <c:pt idx="3767">
                  <c:v>3401</c:v>
                </c:pt>
                <c:pt idx="3768">
                  <c:v>3402</c:v>
                </c:pt>
                <c:pt idx="3769">
                  <c:v>3403</c:v>
                </c:pt>
                <c:pt idx="3770">
                  <c:v>3404</c:v>
                </c:pt>
                <c:pt idx="3771">
                  <c:v>3405</c:v>
                </c:pt>
                <c:pt idx="3772">
                  <c:v>3406</c:v>
                </c:pt>
                <c:pt idx="3773">
                  <c:v>3407</c:v>
                </c:pt>
                <c:pt idx="3774">
                  <c:v>3408</c:v>
                </c:pt>
                <c:pt idx="3775">
                  <c:v>3409</c:v>
                </c:pt>
                <c:pt idx="3776">
                  <c:v>3410</c:v>
                </c:pt>
                <c:pt idx="3777">
                  <c:v>3411</c:v>
                </c:pt>
                <c:pt idx="3778">
                  <c:v>3412</c:v>
                </c:pt>
                <c:pt idx="3779">
                  <c:v>3413</c:v>
                </c:pt>
                <c:pt idx="3780">
                  <c:v>3414</c:v>
                </c:pt>
                <c:pt idx="3781">
                  <c:v>3415</c:v>
                </c:pt>
                <c:pt idx="3782">
                  <c:v>3416</c:v>
                </c:pt>
                <c:pt idx="3783">
                  <c:v>3417</c:v>
                </c:pt>
                <c:pt idx="3784">
                  <c:v>3418</c:v>
                </c:pt>
                <c:pt idx="3785">
                  <c:v>3419</c:v>
                </c:pt>
                <c:pt idx="3786">
                  <c:v>3420</c:v>
                </c:pt>
                <c:pt idx="3787">
                  <c:v>3421</c:v>
                </c:pt>
                <c:pt idx="3788">
                  <c:v>3422</c:v>
                </c:pt>
                <c:pt idx="3789">
                  <c:v>3423</c:v>
                </c:pt>
                <c:pt idx="3790">
                  <c:v>3424</c:v>
                </c:pt>
                <c:pt idx="3791">
                  <c:v>3425</c:v>
                </c:pt>
                <c:pt idx="3792">
                  <c:v>3426</c:v>
                </c:pt>
                <c:pt idx="3793">
                  <c:v>3427</c:v>
                </c:pt>
                <c:pt idx="3794">
                  <c:v>3428</c:v>
                </c:pt>
                <c:pt idx="3795">
                  <c:v>3429</c:v>
                </c:pt>
                <c:pt idx="3796">
                  <c:v>3430</c:v>
                </c:pt>
                <c:pt idx="3797">
                  <c:v>3431</c:v>
                </c:pt>
                <c:pt idx="3798">
                  <c:v>3432</c:v>
                </c:pt>
                <c:pt idx="3799">
                  <c:v>3433</c:v>
                </c:pt>
                <c:pt idx="3800">
                  <c:v>3434</c:v>
                </c:pt>
                <c:pt idx="3801">
                  <c:v>3435</c:v>
                </c:pt>
                <c:pt idx="3802">
                  <c:v>3436</c:v>
                </c:pt>
                <c:pt idx="3803">
                  <c:v>3437</c:v>
                </c:pt>
                <c:pt idx="3804">
                  <c:v>3438</c:v>
                </c:pt>
                <c:pt idx="3805">
                  <c:v>3439</c:v>
                </c:pt>
                <c:pt idx="3806">
                  <c:v>3440</c:v>
                </c:pt>
                <c:pt idx="3807">
                  <c:v>3441</c:v>
                </c:pt>
                <c:pt idx="3808">
                  <c:v>3442</c:v>
                </c:pt>
                <c:pt idx="3809">
                  <c:v>3443</c:v>
                </c:pt>
                <c:pt idx="3810">
                  <c:v>3444</c:v>
                </c:pt>
                <c:pt idx="3811">
                  <c:v>3445</c:v>
                </c:pt>
                <c:pt idx="3812">
                  <c:v>3446</c:v>
                </c:pt>
                <c:pt idx="3813">
                  <c:v>3447</c:v>
                </c:pt>
                <c:pt idx="3814">
                  <c:v>3448</c:v>
                </c:pt>
                <c:pt idx="3815">
                  <c:v>3449</c:v>
                </c:pt>
                <c:pt idx="3816">
                  <c:v>3450</c:v>
                </c:pt>
                <c:pt idx="3817">
                  <c:v>3451</c:v>
                </c:pt>
                <c:pt idx="3818">
                  <c:v>3452</c:v>
                </c:pt>
                <c:pt idx="3819">
                  <c:v>3453</c:v>
                </c:pt>
                <c:pt idx="3820">
                  <c:v>3454</c:v>
                </c:pt>
                <c:pt idx="3821">
                  <c:v>3455</c:v>
                </c:pt>
                <c:pt idx="3822">
                  <c:v>3456</c:v>
                </c:pt>
                <c:pt idx="3823">
                  <c:v>3457</c:v>
                </c:pt>
                <c:pt idx="3824">
                  <c:v>3458</c:v>
                </c:pt>
                <c:pt idx="3825">
                  <c:v>3459</c:v>
                </c:pt>
                <c:pt idx="3826">
                  <c:v>3460</c:v>
                </c:pt>
                <c:pt idx="3827">
                  <c:v>3461</c:v>
                </c:pt>
                <c:pt idx="3828">
                  <c:v>3462</c:v>
                </c:pt>
                <c:pt idx="3829">
                  <c:v>3463</c:v>
                </c:pt>
                <c:pt idx="3830">
                  <c:v>3464</c:v>
                </c:pt>
                <c:pt idx="3831">
                  <c:v>3465</c:v>
                </c:pt>
                <c:pt idx="3832">
                  <c:v>3466</c:v>
                </c:pt>
                <c:pt idx="3833">
                  <c:v>3467</c:v>
                </c:pt>
                <c:pt idx="3834">
                  <c:v>3468</c:v>
                </c:pt>
                <c:pt idx="3835">
                  <c:v>3469</c:v>
                </c:pt>
                <c:pt idx="3836">
                  <c:v>3470</c:v>
                </c:pt>
                <c:pt idx="3837">
                  <c:v>3471</c:v>
                </c:pt>
                <c:pt idx="3838">
                  <c:v>3472</c:v>
                </c:pt>
                <c:pt idx="3839">
                  <c:v>3473</c:v>
                </c:pt>
                <c:pt idx="3840">
                  <c:v>3474</c:v>
                </c:pt>
                <c:pt idx="3841">
                  <c:v>3475</c:v>
                </c:pt>
                <c:pt idx="3842">
                  <c:v>3476</c:v>
                </c:pt>
                <c:pt idx="3843">
                  <c:v>3477</c:v>
                </c:pt>
                <c:pt idx="3844">
                  <c:v>3478</c:v>
                </c:pt>
                <c:pt idx="3845">
                  <c:v>3479</c:v>
                </c:pt>
                <c:pt idx="3846">
                  <c:v>3480</c:v>
                </c:pt>
                <c:pt idx="3847">
                  <c:v>3481</c:v>
                </c:pt>
                <c:pt idx="3848">
                  <c:v>3482</c:v>
                </c:pt>
                <c:pt idx="3849">
                  <c:v>3483</c:v>
                </c:pt>
                <c:pt idx="3850">
                  <c:v>3484</c:v>
                </c:pt>
                <c:pt idx="3851">
                  <c:v>3485</c:v>
                </c:pt>
                <c:pt idx="3852">
                  <c:v>3486</c:v>
                </c:pt>
                <c:pt idx="3853">
                  <c:v>3487</c:v>
                </c:pt>
                <c:pt idx="3854">
                  <c:v>3488</c:v>
                </c:pt>
                <c:pt idx="3855">
                  <c:v>3489</c:v>
                </c:pt>
                <c:pt idx="3856">
                  <c:v>3490</c:v>
                </c:pt>
                <c:pt idx="3857">
                  <c:v>3491</c:v>
                </c:pt>
                <c:pt idx="3858">
                  <c:v>3492</c:v>
                </c:pt>
                <c:pt idx="3859">
                  <c:v>3493</c:v>
                </c:pt>
                <c:pt idx="3860">
                  <c:v>3494</c:v>
                </c:pt>
                <c:pt idx="3861">
                  <c:v>3495</c:v>
                </c:pt>
                <c:pt idx="3862">
                  <c:v>3496</c:v>
                </c:pt>
                <c:pt idx="3863">
                  <c:v>3497</c:v>
                </c:pt>
                <c:pt idx="3864">
                  <c:v>3498</c:v>
                </c:pt>
                <c:pt idx="3865">
                  <c:v>3499</c:v>
                </c:pt>
                <c:pt idx="3866">
                  <c:v>3500</c:v>
                </c:pt>
                <c:pt idx="3867">
                  <c:v>3501</c:v>
                </c:pt>
                <c:pt idx="3868">
                  <c:v>3502</c:v>
                </c:pt>
                <c:pt idx="3869">
                  <c:v>3503</c:v>
                </c:pt>
                <c:pt idx="3870">
                  <c:v>3504</c:v>
                </c:pt>
                <c:pt idx="3871">
                  <c:v>3505</c:v>
                </c:pt>
                <c:pt idx="3872">
                  <c:v>3506</c:v>
                </c:pt>
                <c:pt idx="3873">
                  <c:v>3507</c:v>
                </c:pt>
                <c:pt idx="3874">
                  <c:v>3508</c:v>
                </c:pt>
                <c:pt idx="3875">
                  <c:v>3509</c:v>
                </c:pt>
                <c:pt idx="3876">
                  <c:v>3510</c:v>
                </c:pt>
                <c:pt idx="3877">
                  <c:v>3511</c:v>
                </c:pt>
                <c:pt idx="3878">
                  <c:v>3512</c:v>
                </c:pt>
                <c:pt idx="3879">
                  <c:v>3513</c:v>
                </c:pt>
                <c:pt idx="3880">
                  <c:v>3514</c:v>
                </c:pt>
                <c:pt idx="3881">
                  <c:v>3515</c:v>
                </c:pt>
                <c:pt idx="3882">
                  <c:v>3516</c:v>
                </c:pt>
                <c:pt idx="3883">
                  <c:v>3517</c:v>
                </c:pt>
                <c:pt idx="3884">
                  <c:v>3518</c:v>
                </c:pt>
                <c:pt idx="3885">
                  <c:v>3519</c:v>
                </c:pt>
                <c:pt idx="3886">
                  <c:v>3520</c:v>
                </c:pt>
                <c:pt idx="3887">
                  <c:v>3521</c:v>
                </c:pt>
                <c:pt idx="3888">
                  <c:v>3522</c:v>
                </c:pt>
                <c:pt idx="3889">
                  <c:v>3523</c:v>
                </c:pt>
                <c:pt idx="3890">
                  <c:v>3524</c:v>
                </c:pt>
                <c:pt idx="3891">
                  <c:v>3525</c:v>
                </c:pt>
                <c:pt idx="3892">
                  <c:v>3526</c:v>
                </c:pt>
                <c:pt idx="3893">
                  <c:v>3527</c:v>
                </c:pt>
                <c:pt idx="3894">
                  <c:v>3528</c:v>
                </c:pt>
                <c:pt idx="3895">
                  <c:v>3529</c:v>
                </c:pt>
                <c:pt idx="3896">
                  <c:v>3530</c:v>
                </c:pt>
                <c:pt idx="3897">
                  <c:v>3531</c:v>
                </c:pt>
                <c:pt idx="3898">
                  <c:v>3532</c:v>
                </c:pt>
                <c:pt idx="3899">
                  <c:v>3533</c:v>
                </c:pt>
                <c:pt idx="3900">
                  <c:v>3534</c:v>
                </c:pt>
                <c:pt idx="3901">
                  <c:v>3535</c:v>
                </c:pt>
                <c:pt idx="3902">
                  <c:v>3536</c:v>
                </c:pt>
                <c:pt idx="3903">
                  <c:v>3537</c:v>
                </c:pt>
                <c:pt idx="3904">
                  <c:v>3538</c:v>
                </c:pt>
                <c:pt idx="3905">
                  <c:v>3539</c:v>
                </c:pt>
                <c:pt idx="3906">
                  <c:v>3540</c:v>
                </c:pt>
                <c:pt idx="3907">
                  <c:v>3541</c:v>
                </c:pt>
                <c:pt idx="3908">
                  <c:v>3542</c:v>
                </c:pt>
                <c:pt idx="3909">
                  <c:v>3543</c:v>
                </c:pt>
                <c:pt idx="3910">
                  <c:v>3544</c:v>
                </c:pt>
                <c:pt idx="3911">
                  <c:v>3545</c:v>
                </c:pt>
                <c:pt idx="3912">
                  <c:v>3546</c:v>
                </c:pt>
                <c:pt idx="3913">
                  <c:v>3547</c:v>
                </c:pt>
                <c:pt idx="3914">
                  <c:v>3548</c:v>
                </c:pt>
                <c:pt idx="3915">
                  <c:v>3549</c:v>
                </c:pt>
                <c:pt idx="3916">
                  <c:v>3550</c:v>
                </c:pt>
                <c:pt idx="3917">
                  <c:v>3551</c:v>
                </c:pt>
                <c:pt idx="3918">
                  <c:v>3552</c:v>
                </c:pt>
                <c:pt idx="3919">
                  <c:v>3553</c:v>
                </c:pt>
                <c:pt idx="3920">
                  <c:v>3554</c:v>
                </c:pt>
                <c:pt idx="3921">
                  <c:v>3555</c:v>
                </c:pt>
                <c:pt idx="3922">
                  <c:v>3556</c:v>
                </c:pt>
                <c:pt idx="3923">
                  <c:v>3557</c:v>
                </c:pt>
                <c:pt idx="3924">
                  <c:v>3558</c:v>
                </c:pt>
                <c:pt idx="3925">
                  <c:v>3559</c:v>
                </c:pt>
                <c:pt idx="3926">
                  <c:v>3560</c:v>
                </c:pt>
                <c:pt idx="3927">
                  <c:v>3561</c:v>
                </c:pt>
                <c:pt idx="3928">
                  <c:v>3562</c:v>
                </c:pt>
                <c:pt idx="3929">
                  <c:v>3563</c:v>
                </c:pt>
                <c:pt idx="3930">
                  <c:v>3564</c:v>
                </c:pt>
                <c:pt idx="3931">
                  <c:v>3565</c:v>
                </c:pt>
                <c:pt idx="3932">
                  <c:v>3566</c:v>
                </c:pt>
                <c:pt idx="3933">
                  <c:v>3567</c:v>
                </c:pt>
                <c:pt idx="3934">
                  <c:v>3568</c:v>
                </c:pt>
                <c:pt idx="3935">
                  <c:v>3569</c:v>
                </c:pt>
                <c:pt idx="3936">
                  <c:v>3570</c:v>
                </c:pt>
                <c:pt idx="3937">
                  <c:v>3571</c:v>
                </c:pt>
                <c:pt idx="3938">
                  <c:v>3572</c:v>
                </c:pt>
                <c:pt idx="3939">
                  <c:v>3573</c:v>
                </c:pt>
                <c:pt idx="3940">
                  <c:v>3574</c:v>
                </c:pt>
                <c:pt idx="3941">
                  <c:v>3575</c:v>
                </c:pt>
                <c:pt idx="3942">
                  <c:v>3576</c:v>
                </c:pt>
                <c:pt idx="3943">
                  <c:v>3577</c:v>
                </c:pt>
                <c:pt idx="3944">
                  <c:v>3578</c:v>
                </c:pt>
                <c:pt idx="3945">
                  <c:v>3579</c:v>
                </c:pt>
                <c:pt idx="3946">
                  <c:v>3580</c:v>
                </c:pt>
                <c:pt idx="3947">
                  <c:v>3581</c:v>
                </c:pt>
                <c:pt idx="3948">
                  <c:v>3582</c:v>
                </c:pt>
                <c:pt idx="3949">
                  <c:v>3583</c:v>
                </c:pt>
                <c:pt idx="3950">
                  <c:v>3584</c:v>
                </c:pt>
                <c:pt idx="3951">
                  <c:v>3585</c:v>
                </c:pt>
                <c:pt idx="3952">
                  <c:v>3586</c:v>
                </c:pt>
                <c:pt idx="3953">
                  <c:v>3587</c:v>
                </c:pt>
                <c:pt idx="3954">
                  <c:v>3588</c:v>
                </c:pt>
                <c:pt idx="3955">
                  <c:v>3589</c:v>
                </c:pt>
                <c:pt idx="3956">
                  <c:v>3590</c:v>
                </c:pt>
                <c:pt idx="3957">
                  <c:v>3591</c:v>
                </c:pt>
                <c:pt idx="3958">
                  <c:v>3592</c:v>
                </c:pt>
                <c:pt idx="3959">
                  <c:v>3593</c:v>
                </c:pt>
                <c:pt idx="3960">
                  <c:v>3594</c:v>
                </c:pt>
                <c:pt idx="3961">
                  <c:v>3595</c:v>
                </c:pt>
                <c:pt idx="3962">
                  <c:v>3596</c:v>
                </c:pt>
                <c:pt idx="3963">
                  <c:v>3597</c:v>
                </c:pt>
                <c:pt idx="3964">
                  <c:v>3598</c:v>
                </c:pt>
                <c:pt idx="3965">
                  <c:v>3599</c:v>
                </c:pt>
                <c:pt idx="3966">
                  <c:v>3600</c:v>
                </c:pt>
                <c:pt idx="3967">
                  <c:v>3601</c:v>
                </c:pt>
                <c:pt idx="3968">
                  <c:v>3602</c:v>
                </c:pt>
                <c:pt idx="3969">
                  <c:v>3603</c:v>
                </c:pt>
                <c:pt idx="3970">
                  <c:v>3604</c:v>
                </c:pt>
                <c:pt idx="3971">
                  <c:v>3605</c:v>
                </c:pt>
                <c:pt idx="3972">
                  <c:v>3606</c:v>
                </c:pt>
                <c:pt idx="3973">
                  <c:v>3607</c:v>
                </c:pt>
                <c:pt idx="3974">
                  <c:v>3608</c:v>
                </c:pt>
                <c:pt idx="3975">
                  <c:v>3609</c:v>
                </c:pt>
                <c:pt idx="3976">
                  <c:v>3610</c:v>
                </c:pt>
                <c:pt idx="3977">
                  <c:v>3611</c:v>
                </c:pt>
                <c:pt idx="3978">
                  <c:v>3612</c:v>
                </c:pt>
                <c:pt idx="3979">
                  <c:v>3613</c:v>
                </c:pt>
                <c:pt idx="3980">
                  <c:v>3614</c:v>
                </c:pt>
                <c:pt idx="3981">
                  <c:v>3615</c:v>
                </c:pt>
                <c:pt idx="3982">
                  <c:v>3616</c:v>
                </c:pt>
                <c:pt idx="3983">
                  <c:v>3617</c:v>
                </c:pt>
                <c:pt idx="3984">
                  <c:v>3618</c:v>
                </c:pt>
                <c:pt idx="3985">
                  <c:v>3619</c:v>
                </c:pt>
                <c:pt idx="3986">
                  <c:v>3620</c:v>
                </c:pt>
                <c:pt idx="3987">
                  <c:v>3621</c:v>
                </c:pt>
                <c:pt idx="3988">
                  <c:v>3622</c:v>
                </c:pt>
                <c:pt idx="3989">
                  <c:v>3623</c:v>
                </c:pt>
                <c:pt idx="3990">
                  <c:v>3624</c:v>
                </c:pt>
                <c:pt idx="3991">
                  <c:v>3625</c:v>
                </c:pt>
                <c:pt idx="3992">
                  <c:v>3626</c:v>
                </c:pt>
                <c:pt idx="3993">
                  <c:v>3627</c:v>
                </c:pt>
                <c:pt idx="3994">
                  <c:v>3628</c:v>
                </c:pt>
                <c:pt idx="3995">
                  <c:v>3629</c:v>
                </c:pt>
                <c:pt idx="3996">
                  <c:v>3630</c:v>
                </c:pt>
              </c:numCache>
            </c:numRef>
          </c:cat>
          <c:val>
            <c:numRef>
              <c:f>'איור 21 נתונים'!$L$3:$L$3999</c:f>
              <c:numCache>
                <c:formatCode>0.00</c:formatCode>
                <c:ptCount val="3997"/>
                <c:pt idx="0">
                  <c:v>100</c:v>
                </c:pt>
                <c:pt idx="1">
                  <c:v>100.27901086361449</c:v>
                </c:pt>
                <c:pt idx="2">
                  <c:v>100.53559532211575</c:v>
                </c:pt>
                <c:pt idx="3">
                  <c:v>100.53559532211575</c:v>
                </c:pt>
                <c:pt idx="4">
                  <c:v>100.53559532211575</c:v>
                </c:pt>
                <c:pt idx="5">
                  <c:v>99.494086684651791</c:v>
                </c:pt>
                <c:pt idx="6">
                  <c:v>100.20711444722212</c:v>
                </c:pt>
                <c:pt idx="7">
                  <c:v>100.64212074640356</c:v>
                </c:pt>
                <c:pt idx="8">
                  <c:v>99.961743191277478</c:v>
                </c:pt>
                <c:pt idx="9">
                  <c:v>99.439010072094334</c:v>
                </c:pt>
                <c:pt idx="10">
                  <c:v>99.439010072094334</c:v>
                </c:pt>
                <c:pt idx="11">
                  <c:v>99.439010072094334</c:v>
                </c:pt>
                <c:pt idx="12">
                  <c:v>100.67971795497573</c:v>
                </c:pt>
                <c:pt idx="13">
                  <c:v>102.26308811598412</c:v>
                </c:pt>
                <c:pt idx="14">
                  <c:v>103.63109882789054</c:v>
                </c:pt>
                <c:pt idx="15">
                  <c:v>105.06737815536222</c:v>
                </c:pt>
                <c:pt idx="16">
                  <c:v>105.45489324371566</c:v>
                </c:pt>
                <c:pt idx="17">
                  <c:v>105.45489324371566</c:v>
                </c:pt>
                <c:pt idx="18">
                  <c:v>105.45489324371566</c:v>
                </c:pt>
                <c:pt idx="19">
                  <c:v>105.50667185552119</c:v>
                </c:pt>
                <c:pt idx="20">
                  <c:v>106.7467201382522</c:v>
                </c:pt>
                <c:pt idx="21">
                  <c:v>105.92221995026617</c:v>
                </c:pt>
                <c:pt idx="22">
                  <c:v>107.17644963623053</c:v>
                </c:pt>
                <c:pt idx="23">
                  <c:v>107.48975970766524</c:v>
                </c:pt>
                <c:pt idx="24">
                  <c:v>107.48975970766524</c:v>
                </c:pt>
                <c:pt idx="25">
                  <c:v>107.48975970766524</c:v>
                </c:pt>
                <c:pt idx="26">
                  <c:v>107.44391749721323</c:v>
                </c:pt>
                <c:pt idx="27">
                  <c:v>108.1549664593324</c:v>
                </c:pt>
                <c:pt idx="28">
                  <c:v>107.86935959421403</c:v>
                </c:pt>
                <c:pt idx="29">
                  <c:v>107.82846438488994</c:v>
                </c:pt>
                <c:pt idx="30">
                  <c:v>107.97555521842663</c:v>
                </c:pt>
                <c:pt idx="31">
                  <c:v>107.97555521842663</c:v>
                </c:pt>
                <c:pt idx="32">
                  <c:v>107.97555521842663</c:v>
                </c:pt>
                <c:pt idx="33">
                  <c:v>107.97555521842663</c:v>
                </c:pt>
                <c:pt idx="34">
                  <c:v>108.1259440527153</c:v>
                </c:pt>
                <c:pt idx="35">
                  <c:v>108.13221025414398</c:v>
                </c:pt>
                <c:pt idx="36">
                  <c:v>107.90266940180869</c:v>
                </c:pt>
                <c:pt idx="37">
                  <c:v>108.52137434287341</c:v>
                </c:pt>
                <c:pt idx="38">
                  <c:v>108.52137434287341</c:v>
                </c:pt>
                <c:pt idx="39">
                  <c:v>108.52137434287341</c:v>
                </c:pt>
                <c:pt idx="40">
                  <c:v>109.1199614793513</c:v>
                </c:pt>
                <c:pt idx="41">
                  <c:v>109.32938452709975</c:v>
                </c:pt>
                <c:pt idx="42">
                  <c:v>109.41183454589834</c:v>
                </c:pt>
                <c:pt idx="43">
                  <c:v>109.37720553800293</c:v>
                </c:pt>
                <c:pt idx="44">
                  <c:v>109.53221157334431</c:v>
                </c:pt>
                <c:pt idx="45">
                  <c:v>109.53221157334431</c:v>
                </c:pt>
                <c:pt idx="46">
                  <c:v>109.53221157334431</c:v>
                </c:pt>
                <c:pt idx="47">
                  <c:v>109.12985548160711</c:v>
                </c:pt>
                <c:pt idx="48">
                  <c:v>109.03883066085346</c:v>
                </c:pt>
                <c:pt idx="49">
                  <c:v>109.09588607386209</c:v>
                </c:pt>
                <c:pt idx="50">
                  <c:v>108.39539071414913</c:v>
                </c:pt>
                <c:pt idx="51">
                  <c:v>109.63675819718094</c:v>
                </c:pt>
                <c:pt idx="52">
                  <c:v>109.63675819718094</c:v>
                </c:pt>
                <c:pt idx="53">
                  <c:v>109.63675819718094</c:v>
                </c:pt>
                <c:pt idx="54">
                  <c:v>108.65362417302639</c:v>
                </c:pt>
                <c:pt idx="55">
                  <c:v>108.34064390166688</c:v>
                </c:pt>
                <c:pt idx="56">
                  <c:v>108.63614476904108</c:v>
                </c:pt>
                <c:pt idx="57">
                  <c:v>108.51510814144473</c:v>
                </c:pt>
                <c:pt idx="58">
                  <c:v>108.81555600994685</c:v>
                </c:pt>
                <c:pt idx="59">
                  <c:v>108.81555600994685</c:v>
                </c:pt>
                <c:pt idx="60">
                  <c:v>108.81555600994685</c:v>
                </c:pt>
                <c:pt idx="61">
                  <c:v>107.94488381143358</c:v>
                </c:pt>
                <c:pt idx="62">
                  <c:v>108.22488407527365</c:v>
                </c:pt>
                <c:pt idx="63">
                  <c:v>109.69645201079115</c:v>
                </c:pt>
                <c:pt idx="64">
                  <c:v>109.46493235800467</c:v>
                </c:pt>
                <c:pt idx="65">
                  <c:v>108.94384823919749</c:v>
                </c:pt>
                <c:pt idx="66">
                  <c:v>108.94384823919749</c:v>
                </c:pt>
                <c:pt idx="67">
                  <c:v>108.94384823919749</c:v>
                </c:pt>
                <c:pt idx="68">
                  <c:v>107.60453013383297</c:v>
                </c:pt>
                <c:pt idx="69">
                  <c:v>106.54785069291006</c:v>
                </c:pt>
                <c:pt idx="70">
                  <c:v>107.47920610525911</c:v>
                </c:pt>
                <c:pt idx="71">
                  <c:v>107.30408226533088</c:v>
                </c:pt>
                <c:pt idx="72">
                  <c:v>107.94719241195999</c:v>
                </c:pt>
                <c:pt idx="73">
                  <c:v>107.94719241195999</c:v>
                </c:pt>
                <c:pt idx="74">
                  <c:v>107.94719241195999</c:v>
                </c:pt>
                <c:pt idx="75">
                  <c:v>106.79948815028341</c:v>
                </c:pt>
                <c:pt idx="76">
                  <c:v>106.71374013073286</c:v>
                </c:pt>
                <c:pt idx="77">
                  <c:v>106.79058354825317</c:v>
                </c:pt>
                <c:pt idx="78">
                  <c:v>108.10153884715096</c:v>
                </c:pt>
                <c:pt idx="79">
                  <c:v>107.87199799481564</c:v>
                </c:pt>
                <c:pt idx="80">
                  <c:v>107.87199799481564</c:v>
                </c:pt>
                <c:pt idx="81">
                  <c:v>107.87199799481564</c:v>
                </c:pt>
                <c:pt idx="82">
                  <c:v>109.00651025348444</c:v>
                </c:pt>
                <c:pt idx="83">
                  <c:v>109.12721708100558</c:v>
                </c:pt>
                <c:pt idx="84">
                  <c:v>109.61598079244371</c:v>
                </c:pt>
                <c:pt idx="85">
                  <c:v>109.19812409717238</c:v>
                </c:pt>
                <c:pt idx="86">
                  <c:v>109.12457868040403</c:v>
                </c:pt>
                <c:pt idx="87">
                  <c:v>109.12457868040403</c:v>
                </c:pt>
                <c:pt idx="88">
                  <c:v>109.12457868040403</c:v>
                </c:pt>
                <c:pt idx="89">
                  <c:v>109.24264710732363</c:v>
                </c:pt>
                <c:pt idx="90">
                  <c:v>110.13112850989741</c:v>
                </c:pt>
                <c:pt idx="91">
                  <c:v>110.12914970944624</c:v>
                </c:pt>
                <c:pt idx="92">
                  <c:v>109.95402586951801</c:v>
                </c:pt>
                <c:pt idx="93">
                  <c:v>108.96891304491228</c:v>
                </c:pt>
                <c:pt idx="94">
                  <c:v>108.96891304491228</c:v>
                </c:pt>
                <c:pt idx="95">
                  <c:v>108.96891304491228</c:v>
                </c:pt>
                <c:pt idx="96">
                  <c:v>109.14073888408859</c:v>
                </c:pt>
                <c:pt idx="97">
                  <c:v>109.48076276161403</c:v>
                </c:pt>
                <c:pt idx="98">
                  <c:v>111.80882149241141</c:v>
                </c:pt>
                <c:pt idx="99">
                  <c:v>111.62776125112968</c:v>
                </c:pt>
                <c:pt idx="100">
                  <c:v>112.24382779159284</c:v>
                </c:pt>
                <c:pt idx="101">
                  <c:v>112.24382779159284</c:v>
                </c:pt>
                <c:pt idx="102">
                  <c:v>112.24382779159284</c:v>
                </c:pt>
                <c:pt idx="103">
                  <c:v>111.71845627180814</c:v>
                </c:pt>
                <c:pt idx="104">
                  <c:v>111.64128305421264</c:v>
                </c:pt>
                <c:pt idx="105">
                  <c:v>111.78969308805013</c:v>
                </c:pt>
                <c:pt idx="106">
                  <c:v>112.45819784046921</c:v>
                </c:pt>
                <c:pt idx="107">
                  <c:v>112.66861028844325</c:v>
                </c:pt>
                <c:pt idx="108">
                  <c:v>112.66861028844325</c:v>
                </c:pt>
                <c:pt idx="109">
                  <c:v>112.66861028844325</c:v>
                </c:pt>
                <c:pt idx="110">
                  <c:v>112.64288588257807</c:v>
                </c:pt>
                <c:pt idx="111">
                  <c:v>112.11322696181584</c:v>
                </c:pt>
                <c:pt idx="112">
                  <c:v>112.43939923618314</c:v>
                </c:pt>
                <c:pt idx="113">
                  <c:v>113.44990666657883</c:v>
                </c:pt>
                <c:pt idx="114">
                  <c:v>113.72858773011809</c:v>
                </c:pt>
                <c:pt idx="115">
                  <c:v>113.72858773011809</c:v>
                </c:pt>
                <c:pt idx="116">
                  <c:v>113.72858773011809</c:v>
                </c:pt>
                <c:pt idx="117">
                  <c:v>113.3681162479306</c:v>
                </c:pt>
                <c:pt idx="118">
                  <c:v>113.10889338882778</c:v>
                </c:pt>
                <c:pt idx="119">
                  <c:v>112.81471172175435</c:v>
                </c:pt>
                <c:pt idx="120">
                  <c:v>113.85292235846639</c:v>
                </c:pt>
                <c:pt idx="121">
                  <c:v>113.58809289808528</c:v>
                </c:pt>
                <c:pt idx="122">
                  <c:v>113.58809289808528</c:v>
                </c:pt>
                <c:pt idx="123">
                  <c:v>113.58809289808528</c:v>
                </c:pt>
                <c:pt idx="124">
                  <c:v>113.35690304537398</c:v>
                </c:pt>
                <c:pt idx="125">
                  <c:v>114.27803465539199</c:v>
                </c:pt>
                <c:pt idx="126">
                  <c:v>114.61443073209028</c:v>
                </c:pt>
                <c:pt idx="127">
                  <c:v>114.82253457953794</c:v>
                </c:pt>
                <c:pt idx="128">
                  <c:v>115.46069772503913</c:v>
                </c:pt>
                <c:pt idx="129">
                  <c:v>115.46069772503913</c:v>
                </c:pt>
                <c:pt idx="130">
                  <c:v>115.46069772503913</c:v>
                </c:pt>
                <c:pt idx="131">
                  <c:v>114.53758731456995</c:v>
                </c:pt>
                <c:pt idx="132">
                  <c:v>114.82517298013947</c:v>
                </c:pt>
                <c:pt idx="133">
                  <c:v>114.52571451186294</c:v>
                </c:pt>
                <c:pt idx="134">
                  <c:v>115.08604483961828</c:v>
                </c:pt>
                <c:pt idx="135">
                  <c:v>115.29151028646442</c:v>
                </c:pt>
                <c:pt idx="136">
                  <c:v>115.29151028646442</c:v>
                </c:pt>
                <c:pt idx="137">
                  <c:v>115.29151028646442</c:v>
                </c:pt>
                <c:pt idx="138">
                  <c:v>114.78493737096578</c:v>
                </c:pt>
                <c:pt idx="139">
                  <c:v>114.44194529276358</c:v>
                </c:pt>
                <c:pt idx="140">
                  <c:v>114.39148588125884</c:v>
                </c:pt>
                <c:pt idx="141">
                  <c:v>113.72364072899015</c:v>
                </c:pt>
                <c:pt idx="142">
                  <c:v>113.72364072899015</c:v>
                </c:pt>
                <c:pt idx="143">
                  <c:v>113.72364072899015</c:v>
                </c:pt>
                <c:pt idx="144">
                  <c:v>113.72364072899015</c:v>
                </c:pt>
                <c:pt idx="145">
                  <c:v>113.72364072899015</c:v>
                </c:pt>
                <c:pt idx="146">
                  <c:v>112.45457003964204</c:v>
                </c:pt>
                <c:pt idx="147">
                  <c:v>112.82427592393498</c:v>
                </c:pt>
                <c:pt idx="148">
                  <c:v>113.45221526710516</c:v>
                </c:pt>
                <c:pt idx="149">
                  <c:v>113.46013046890981</c:v>
                </c:pt>
                <c:pt idx="150">
                  <c:v>113.46013046890981</c:v>
                </c:pt>
                <c:pt idx="151">
                  <c:v>113.46013046890981</c:v>
                </c:pt>
                <c:pt idx="152">
                  <c:v>117.98201929990046</c:v>
                </c:pt>
                <c:pt idx="153">
                  <c:v>118.17264374336281</c:v>
                </c:pt>
                <c:pt idx="154">
                  <c:v>118.02588270990131</c:v>
                </c:pt>
                <c:pt idx="155">
                  <c:v>117.51733099395152</c:v>
                </c:pt>
                <c:pt idx="156">
                  <c:v>117.3953049661296</c:v>
                </c:pt>
                <c:pt idx="157">
                  <c:v>117.3953049661296</c:v>
                </c:pt>
                <c:pt idx="158">
                  <c:v>117.3953049661296</c:v>
                </c:pt>
                <c:pt idx="159">
                  <c:v>117.3953049661296</c:v>
                </c:pt>
                <c:pt idx="160">
                  <c:v>118.0093927061416</c:v>
                </c:pt>
                <c:pt idx="161">
                  <c:v>118.2745519665979</c:v>
                </c:pt>
                <c:pt idx="162">
                  <c:v>119.64750967963226</c:v>
                </c:pt>
                <c:pt idx="163">
                  <c:v>120.66692171205821</c:v>
                </c:pt>
                <c:pt idx="164">
                  <c:v>120.66692171205821</c:v>
                </c:pt>
                <c:pt idx="165">
                  <c:v>120.66692171205821</c:v>
                </c:pt>
                <c:pt idx="166">
                  <c:v>120.11681518663393</c:v>
                </c:pt>
                <c:pt idx="167">
                  <c:v>120.34668583904444</c:v>
                </c:pt>
                <c:pt idx="168">
                  <c:v>120.2365326139295</c:v>
                </c:pt>
                <c:pt idx="169">
                  <c:v>119.5047062470731</c:v>
                </c:pt>
                <c:pt idx="170">
                  <c:v>119.96543695211969</c:v>
                </c:pt>
                <c:pt idx="171">
                  <c:v>119.96543695211969</c:v>
                </c:pt>
                <c:pt idx="172">
                  <c:v>119.96543695211969</c:v>
                </c:pt>
                <c:pt idx="173">
                  <c:v>120.10922978490447</c:v>
                </c:pt>
                <c:pt idx="174">
                  <c:v>120.10955958497965</c:v>
                </c:pt>
                <c:pt idx="175">
                  <c:v>118.22772035592031</c:v>
                </c:pt>
                <c:pt idx="176">
                  <c:v>117.48204238590574</c:v>
                </c:pt>
                <c:pt idx="177">
                  <c:v>118.2996167723127</c:v>
                </c:pt>
                <c:pt idx="178">
                  <c:v>118.2996167723127</c:v>
                </c:pt>
                <c:pt idx="179">
                  <c:v>118.2996167723127</c:v>
                </c:pt>
                <c:pt idx="180">
                  <c:v>117.95398629350896</c:v>
                </c:pt>
                <c:pt idx="181">
                  <c:v>118.56411643261863</c:v>
                </c:pt>
                <c:pt idx="182">
                  <c:v>118.28675456938012</c:v>
                </c:pt>
                <c:pt idx="183">
                  <c:v>118.21848595381488</c:v>
                </c:pt>
                <c:pt idx="184">
                  <c:v>118.03610651223235</c:v>
                </c:pt>
                <c:pt idx="185">
                  <c:v>118.03610651223235</c:v>
                </c:pt>
                <c:pt idx="186">
                  <c:v>118.03610651223235</c:v>
                </c:pt>
                <c:pt idx="187">
                  <c:v>118.03379791170597</c:v>
                </c:pt>
                <c:pt idx="188">
                  <c:v>117.44906237838627</c:v>
                </c:pt>
                <c:pt idx="189">
                  <c:v>117.23040492853238</c:v>
                </c:pt>
                <c:pt idx="190">
                  <c:v>117.64034642199903</c:v>
                </c:pt>
                <c:pt idx="191">
                  <c:v>118.45825060848119</c:v>
                </c:pt>
                <c:pt idx="192">
                  <c:v>118.45825060848119</c:v>
                </c:pt>
                <c:pt idx="193">
                  <c:v>118.45825060848119</c:v>
                </c:pt>
                <c:pt idx="194">
                  <c:v>118.05358591621766</c:v>
                </c:pt>
                <c:pt idx="195">
                  <c:v>117.2168831254494</c:v>
                </c:pt>
                <c:pt idx="196">
                  <c:v>117.04076988529559</c:v>
                </c:pt>
                <c:pt idx="197">
                  <c:v>117.53678919838798</c:v>
                </c:pt>
                <c:pt idx="198">
                  <c:v>118.2686155652444</c:v>
                </c:pt>
                <c:pt idx="199">
                  <c:v>118.2686155652444</c:v>
                </c:pt>
                <c:pt idx="200">
                  <c:v>118.2686155652444</c:v>
                </c:pt>
                <c:pt idx="201">
                  <c:v>116.8794976485255</c:v>
                </c:pt>
                <c:pt idx="202">
                  <c:v>117.33857935319612</c:v>
                </c:pt>
                <c:pt idx="203">
                  <c:v>116.98503367258772</c:v>
                </c:pt>
                <c:pt idx="204">
                  <c:v>116.26969730949102</c:v>
                </c:pt>
                <c:pt idx="205">
                  <c:v>116.87718904799912</c:v>
                </c:pt>
                <c:pt idx="206">
                  <c:v>116.87718904799912</c:v>
                </c:pt>
                <c:pt idx="207">
                  <c:v>116.87718904799912</c:v>
                </c:pt>
                <c:pt idx="208">
                  <c:v>118.05457531644318</c:v>
                </c:pt>
                <c:pt idx="209">
                  <c:v>117.43059357417533</c:v>
                </c:pt>
                <c:pt idx="210">
                  <c:v>117.22248972672766</c:v>
                </c:pt>
                <c:pt idx="211">
                  <c:v>117.26899153733008</c:v>
                </c:pt>
                <c:pt idx="212">
                  <c:v>116.87059304649522</c:v>
                </c:pt>
                <c:pt idx="213">
                  <c:v>116.87059304649522</c:v>
                </c:pt>
                <c:pt idx="214">
                  <c:v>116.87059304649522</c:v>
                </c:pt>
                <c:pt idx="215">
                  <c:v>117.46687158244674</c:v>
                </c:pt>
                <c:pt idx="216">
                  <c:v>116.69382020619102</c:v>
                </c:pt>
                <c:pt idx="217">
                  <c:v>116.60741258649007</c:v>
                </c:pt>
                <c:pt idx="218">
                  <c:v>114.48448950246362</c:v>
                </c:pt>
                <c:pt idx="219">
                  <c:v>113.51322828101607</c:v>
                </c:pt>
                <c:pt idx="220">
                  <c:v>113.51322828101607</c:v>
                </c:pt>
                <c:pt idx="221">
                  <c:v>113.51322828101607</c:v>
                </c:pt>
                <c:pt idx="222">
                  <c:v>115.1599200564618</c:v>
                </c:pt>
                <c:pt idx="223">
                  <c:v>114.75294676367189</c:v>
                </c:pt>
                <c:pt idx="224">
                  <c:v>114.71798795570128</c:v>
                </c:pt>
                <c:pt idx="225">
                  <c:v>114.1787648327584</c:v>
                </c:pt>
                <c:pt idx="226">
                  <c:v>114.23746924614302</c:v>
                </c:pt>
                <c:pt idx="227">
                  <c:v>114.23746924614302</c:v>
                </c:pt>
                <c:pt idx="228">
                  <c:v>114.23746924614302</c:v>
                </c:pt>
                <c:pt idx="229">
                  <c:v>114.70644495306946</c:v>
                </c:pt>
                <c:pt idx="230">
                  <c:v>114.25857645095545</c:v>
                </c:pt>
                <c:pt idx="231">
                  <c:v>115.93231183256711</c:v>
                </c:pt>
                <c:pt idx="232">
                  <c:v>116.34785992731207</c:v>
                </c:pt>
                <c:pt idx="233">
                  <c:v>116.28552771310034</c:v>
                </c:pt>
                <c:pt idx="234">
                  <c:v>116.28552771310034</c:v>
                </c:pt>
                <c:pt idx="235">
                  <c:v>116.28552771310034</c:v>
                </c:pt>
                <c:pt idx="236">
                  <c:v>115.96924944098888</c:v>
                </c:pt>
                <c:pt idx="237">
                  <c:v>114.7268925577315</c:v>
                </c:pt>
                <c:pt idx="238">
                  <c:v>115.43926072015145</c:v>
                </c:pt>
                <c:pt idx="239">
                  <c:v>115.41320651421108</c:v>
                </c:pt>
                <c:pt idx="240">
                  <c:v>113.83742175493217</c:v>
                </c:pt>
                <c:pt idx="241">
                  <c:v>113.83742175493217</c:v>
                </c:pt>
                <c:pt idx="242">
                  <c:v>113.83742175493217</c:v>
                </c:pt>
                <c:pt idx="243">
                  <c:v>113.88557256591055</c:v>
                </c:pt>
                <c:pt idx="244">
                  <c:v>114.55737531908156</c:v>
                </c:pt>
                <c:pt idx="245">
                  <c:v>115.13947245179969</c:v>
                </c:pt>
                <c:pt idx="246">
                  <c:v>115.2037834664626</c:v>
                </c:pt>
                <c:pt idx="247">
                  <c:v>114.36576147539358</c:v>
                </c:pt>
                <c:pt idx="248">
                  <c:v>114.36576147539358</c:v>
                </c:pt>
                <c:pt idx="249">
                  <c:v>114.36576147539358</c:v>
                </c:pt>
                <c:pt idx="250">
                  <c:v>113.75991873726144</c:v>
                </c:pt>
                <c:pt idx="251">
                  <c:v>114.68434834803138</c:v>
                </c:pt>
                <c:pt idx="252">
                  <c:v>114.08839961215507</c:v>
                </c:pt>
                <c:pt idx="253">
                  <c:v>114.32090866516711</c:v>
                </c:pt>
                <c:pt idx="254">
                  <c:v>115.674408173765</c:v>
                </c:pt>
                <c:pt idx="255">
                  <c:v>115.674408173765</c:v>
                </c:pt>
                <c:pt idx="256">
                  <c:v>115.674408173765</c:v>
                </c:pt>
                <c:pt idx="257">
                  <c:v>115.62131036165871</c:v>
                </c:pt>
                <c:pt idx="258">
                  <c:v>115.94550383557483</c:v>
                </c:pt>
                <c:pt idx="259">
                  <c:v>114.38950708080756</c:v>
                </c:pt>
                <c:pt idx="260">
                  <c:v>113.23817501830386</c:v>
                </c:pt>
                <c:pt idx="261">
                  <c:v>112.34111881377505</c:v>
                </c:pt>
                <c:pt idx="262">
                  <c:v>112.34111881377505</c:v>
                </c:pt>
                <c:pt idx="263">
                  <c:v>112.34111881377505</c:v>
                </c:pt>
                <c:pt idx="264">
                  <c:v>113.80279274703669</c:v>
                </c:pt>
                <c:pt idx="265">
                  <c:v>114.17381783163042</c:v>
                </c:pt>
                <c:pt idx="266">
                  <c:v>114.92114480202096</c:v>
                </c:pt>
                <c:pt idx="267">
                  <c:v>114.17579663208156</c:v>
                </c:pt>
                <c:pt idx="268">
                  <c:v>113.65009531222167</c:v>
                </c:pt>
                <c:pt idx="269">
                  <c:v>113.65009531222167</c:v>
                </c:pt>
                <c:pt idx="270">
                  <c:v>113.65009531222167</c:v>
                </c:pt>
                <c:pt idx="271">
                  <c:v>112.90804514303423</c:v>
                </c:pt>
                <c:pt idx="272">
                  <c:v>113.96538418410752</c:v>
                </c:pt>
                <c:pt idx="273">
                  <c:v>113.40604325657779</c:v>
                </c:pt>
                <c:pt idx="274">
                  <c:v>113.60722130244638</c:v>
                </c:pt>
                <c:pt idx="275">
                  <c:v>113.40340485597623</c:v>
                </c:pt>
                <c:pt idx="276">
                  <c:v>113.40340485597623</c:v>
                </c:pt>
                <c:pt idx="277">
                  <c:v>113.40340485597623</c:v>
                </c:pt>
                <c:pt idx="278">
                  <c:v>112.82559512423562</c:v>
                </c:pt>
                <c:pt idx="279">
                  <c:v>111.74352107752273</c:v>
                </c:pt>
                <c:pt idx="280">
                  <c:v>112.25438139399888</c:v>
                </c:pt>
                <c:pt idx="281">
                  <c:v>112.84010632754416</c:v>
                </c:pt>
                <c:pt idx="282">
                  <c:v>113.57918829605487</c:v>
                </c:pt>
                <c:pt idx="283">
                  <c:v>113.57918829605487</c:v>
                </c:pt>
                <c:pt idx="284">
                  <c:v>113.57918829605487</c:v>
                </c:pt>
                <c:pt idx="285">
                  <c:v>113.12076619153461</c:v>
                </c:pt>
                <c:pt idx="286">
                  <c:v>112.81998852295732</c:v>
                </c:pt>
                <c:pt idx="287">
                  <c:v>113.2467498202589</c:v>
                </c:pt>
                <c:pt idx="288">
                  <c:v>113.70385272447835</c:v>
                </c:pt>
                <c:pt idx="289">
                  <c:v>113.70484212470396</c:v>
                </c:pt>
                <c:pt idx="290">
                  <c:v>113.70484212470396</c:v>
                </c:pt>
                <c:pt idx="291">
                  <c:v>113.70484212470396</c:v>
                </c:pt>
                <c:pt idx="292">
                  <c:v>115.27139248187744</c:v>
                </c:pt>
                <c:pt idx="293">
                  <c:v>115.84425521249013</c:v>
                </c:pt>
                <c:pt idx="294">
                  <c:v>116.19318369204582</c:v>
                </c:pt>
                <c:pt idx="295">
                  <c:v>116.30333691716075</c:v>
                </c:pt>
                <c:pt idx="296">
                  <c:v>115.94286543497326</c:v>
                </c:pt>
                <c:pt idx="297">
                  <c:v>115.94286543497326</c:v>
                </c:pt>
                <c:pt idx="298">
                  <c:v>115.94286543497326</c:v>
                </c:pt>
                <c:pt idx="299">
                  <c:v>116.31191171911581</c:v>
                </c:pt>
                <c:pt idx="300">
                  <c:v>116.45834295250214</c:v>
                </c:pt>
                <c:pt idx="301">
                  <c:v>116.27266551016768</c:v>
                </c:pt>
                <c:pt idx="302">
                  <c:v>116.73570481574063</c:v>
                </c:pt>
                <c:pt idx="303">
                  <c:v>116.79605822950121</c:v>
                </c:pt>
                <c:pt idx="304">
                  <c:v>116.79605822950121</c:v>
                </c:pt>
                <c:pt idx="305">
                  <c:v>116.79605822950121</c:v>
                </c:pt>
                <c:pt idx="306">
                  <c:v>116.67700040235601</c:v>
                </c:pt>
                <c:pt idx="307">
                  <c:v>116.62983899160322</c:v>
                </c:pt>
                <c:pt idx="308">
                  <c:v>117.24953333289353</c:v>
                </c:pt>
                <c:pt idx="309">
                  <c:v>117.5288739965832</c:v>
                </c:pt>
                <c:pt idx="310">
                  <c:v>118.55818003126498</c:v>
                </c:pt>
                <c:pt idx="311">
                  <c:v>118.55818003126498</c:v>
                </c:pt>
                <c:pt idx="312">
                  <c:v>118.55818003126498</c:v>
                </c:pt>
                <c:pt idx="313">
                  <c:v>118.81674329021742</c:v>
                </c:pt>
                <c:pt idx="314">
                  <c:v>118.91700251307653</c:v>
                </c:pt>
                <c:pt idx="315">
                  <c:v>118.56015883171617</c:v>
                </c:pt>
                <c:pt idx="316">
                  <c:v>119.17457637180337</c:v>
                </c:pt>
                <c:pt idx="317">
                  <c:v>118.83752069495468</c:v>
                </c:pt>
                <c:pt idx="318">
                  <c:v>118.83752069495468</c:v>
                </c:pt>
                <c:pt idx="319">
                  <c:v>118.83752069495468</c:v>
                </c:pt>
                <c:pt idx="320">
                  <c:v>119.07431714894427</c:v>
                </c:pt>
                <c:pt idx="321">
                  <c:v>118.68812126089162</c:v>
                </c:pt>
                <c:pt idx="322">
                  <c:v>118.97174932555882</c:v>
                </c:pt>
                <c:pt idx="323">
                  <c:v>118.91073631164785</c:v>
                </c:pt>
                <c:pt idx="324">
                  <c:v>118.87808610420362</c:v>
                </c:pt>
                <c:pt idx="325">
                  <c:v>118.87808610420362</c:v>
                </c:pt>
                <c:pt idx="326">
                  <c:v>118.87808610420362</c:v>
                </c:pt>
                <c:pt idx="327">
                  <c:v>118.93481171713705</c:v>
                </c:pt>
                <c:pt idx="328">
                  <c:v>118.98428172841621</c:v>
                </c:pt>
                <c:pt idx="329">
                  <c:v>119.37608421774718</c:v>
                </c:pt>
                <c:pt idx="330">
                  <c:v>118.79662548563059</c:v>
                </c:pt>
                <c:pt idx="331">
                  <c:v>118.8958953082641</c:v>
                </c:pt>
                <c:pt idx="332">
                  <c:v>118.8958953082641</c:v>
                </c:pt>
                <c:pt idx="333">
                  <c:v>118.8958953082641</c:v>
                </c:pt>
                <c:pt idx="334">
                  <c:v>119.02055973668757</c:v>
                </c:pt>
                <c:pt idx="335">
                  <c:v>119.08058335037298</c:v>
                </c:pt>
                <c:pt idx="336">
                  <c:v>118.44637780577411</c:v>
                </c:pt>
                <c:pt idx="337">
                  <c:v>119.95488334971337</c:v>
                </c:pt>
                <c:pt idx="338">
                  <c:v>120.45057286273058</c:v>
                </c:pt>
                <c:pt idx="339">
                  <c:v>120.45057286273058</c:v>
                </c:pt>
                <c:pt idx="340">
                  <c:v>120.45057286273058</c:v>
                </c:pt>
                <c:pt idx="341">
                  <c:v>120.77872393754902</c:v>
                </c:pt>
                <c:pt idx="342">
                  <c:v>121.16689862605284</c:v>
                </c:pt>
                <c:pt idx="343">
                  <c:v>121.94027980238377</c:v>
                </c:pt>
                <c:pt idx="344">
                  <c:v>121.65665173771657</c:v>
                </c:pt>
                <c:pt idx="345">
                  <c:v>121.69490854643912</c:v>
                </c:pt>
                <c:pt idx="346">
                  <c:v>121.69490854643912</c:v>
                </c:pt>
                <c:pt idx="347">
                  <c:v>121.69490854643912</c:v>
                </c:pt>
                <c:pt idx="348">
                  <c:v>121.44426048929137</c:v>
                </c:pt>
                <c:pt idx="349">
                  <c:v>120.66626211190773</c:v>
                </c:pt>
                <c:pt idx="350">
                  <c:v>120.54324668386022</c:v>
                </c:pt>
                <c:pt idx="351">
                  <c:v>119.14027716398317</c:v>
                </c:pt>
                <c:pt idx="352">
                  <c:v>118.52223182306885</c:v>
                </c:pt>
                <c:pt idx="353">
                  <c:v>118.52223182306885</c:v>
                </c:pt>
                <c:pt idx="354">
                  <c:v>118.52223182306885</c:v>
                </c:pt>
                <c:pt idx="355">
                  <c:v>117.88769647839479</c:v>
                </c:pt>
                <c:pt idx="356">
                  <c:v>117.28943914199212</c:v>
                </c:pt>
                <c:pt idx="357">
                  <c:v>116.93787226183487</c:v>
                </c:pt>
                <c:pt idx="358">
                  <c:v>117.56713080530584</c:v>
                </c:pt>
                <c:pt idx="359">
                  <c:v>116.99525747491872</c:v>
                </c:pt>
                <c:pt idx="360">
                  <c:v>116.99525747491872</c:v>
                </c:pt>
                <c:pt idx="361">
                  <c:v>116.99525747491872</c:v>
                </c:pt>
                <c:pt idx="362">
                  <c:v>117.45532857981492</c:v>
                </c:pt>
                <c:pt idx="363">
                  <c:v>118.04600051448813</c:v>
                </c:pt>
                <c:pt idx="364">
                  <c:v>117.49622378913904</c:v>
                </c:pt>
                <c:pt idx="365">
                  <c:v>117.80689545997218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68800"/>
        <c:axId val="93540352"/>
      </c:lineChart>
      <c:dateAx>
        <c:axId val="92261376"/>
        <c:scaling>
          <c:orientation val="minMax"/>
          <c:max val="43062"/>
          <c:min val="42697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92267264"/>
        <c:crosses val="autoZero"/>
        <c:auto val="0"/>
        <c:lblOffset val="100"/>
        <c:baseTimeUnit val="days"/>
      </c:dateAx>
      <c:valAx>
        <c:axId val="92267264"/>
        <c:scaling>
          <c:orientation val="minMax"/>
          <c:max val="135"/>
          <c:min val="90"/>
        </c:scaling>
        <c:delete val="0"/>
        <c:axPos val="l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b="0"/>
            </a:pPr>
            <a:endParaRPr lang="he-IL"/>
          </a:p>
        </c:txPr>
        <c:crossAx val="92261376"/>
        <c:crosses val="autoZero"/>
        <c:crossBetween val="between"/>
        <c:majorUnit val="10"/>
      </c:valAx>
      <c:dateAx>
        <c:axId val="922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93540352"/>
        <c:crosses val="autoZero"/>
        <c:auto val="1"/>
        <c:lblOffset val="100"/>
        <c:baseTimeUnit val="days"/>
      </c:dateAx>
      <c:valAx>
        <c:axId val="93540352"/>
        <c:scaling>
          <c:orientation val="minMax"/>
          <c:max val="42"/>
          <c:min val="32"/>
        </c:scaling>
        <c:delete val="1"/>
        <c:axPos val="r"/>
        <c:numFmt formatCode="0.00" sourceLinked="1"/>
        <c:majorTickMark val="out"/>
        <c:minorTickMark val="none"/>
        <c:tickLblPos val="nextTo"/>
        <c:crossAx val="92268800"/>
        <c:crosses val="max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4.4279925195493272E-2"/>
          <c:y val="0.92628454271498895"/>
          <c:w val="0.92524239537276043"/>
          <c:h val="5.0938386938920721E-2"/>
        </c:manualLayout>
      </c:layout>
      <c:overlay val="0"/>
      <c:spPr>
        <a:noFill/>
        <a:ln w="12700">
          <a:noFill/>
        </a:ln>
      </c:spPr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1" i="0" u="none" strike="noStrike" baseline="0">
          <a:solidFill>
            <a:srgbClr val="000000"/>
          </a:solidFill>
          <a:latin typeface="David" panose="020E0502060401010101" pitchFamily="34" charset="-79"/>
          <a:ea typeface="Arial"/>
          <a:cs typeface="David" panose="020E0502060401010101" pitchFamily="34" charset="-79"/>
        </a:defRPr>
      </a:pPr>
      <a:endParaRPr lang="he-IL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74048"/>
        <c:axId val="99075584"/>
      </c:lineChart>
      <c:catAx>
        <c:axId val="990740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99075584"/>
        <c:crosses val="autoZero"/>
        <c:auto val="1"/>
        <c:lblAlgn val="ctr"/>
        <c:lblOffset val="100"/>
        <c:noMultiLvlLbl val="0"/>
      </c:catAx>
      <c:valAx>
        <c:axId val="990755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99074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1">
                <a:effectLst/>
              </a:rPr>
              <a:t>מדד הסחירים</a:t>
            </a:r>
          </a:p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1" i="0" u="none" strike="noStrike" kern="1200" baseline="0">
                <a:solidFill>
                  <a:sysClr val="windowText" lastClr="000000"/>
                </a:solidFill>
                <a:latin typeface="David" panose="020E0502060401010101" pitchFamily="34" charset="-79"/>
                <a:ea typeface="+mn-ea"/>
                <a:cs typeface="David" panose="020E0502060401010101" pitchFamily="34" charset="-79"/>
              </a:defRPr>
            </a:pPr>
            <a:r>
              <a:rPr lang="he-IL" sz="1800" b="0">
                <a:effectLst/>
              </a:rPr>
              <a:t>(36.6%)</a:t>
            </a:r>
            <a:endParaRPr lang="he-IL" sz="1600" b="0"/>
          </a:p>
        </c:rich>
      </c:tx>
      <c:layout>
        <c:manualLayout>
          <c:xMode val="edge"/>
          <c:yMode val="edge"/>
          <c:x val="0.40806566503148112"/>
          <c:y val="1.104973614201498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5869527678702546E-2"/>
          <c:y val="0.11255870561871673"/>
          <c:w val="0.90284704861111109"/>
          <c:h val="0.754655880579906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נתונים'!$B$2</c:f>
              <c:strCache>
                <c:ptCount val="1"/>
                <c:pt idx="0">
                  <c:v>אנרגיה ללא חשמל וגז ביתי (9%)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נתונים'!$B$3:$B$236</c:f>
              <c:numCache>
                <c:formatCode>0.00</c:formatCode>
                <c:ptCount val="234"/>
                <c:pt idx="0" formatCode="0.0">
                  <c:v>0.37187189787835473</c:v>
                </c:pt>
                <c:pt idx="1">
                  <c:v>0.49344661136442314</c:v>
                </c:pt>
                <c:pt idx="2">
                  <c:v>0.21676749697915351</c:v>
                </c:pt>
                <c:pt idx="3">
                  <c:v>-0.41092521534586235</c:v>
                </c:pt>
                <c:pt idx="4">
                  <c:v>-0.69170323934576539</c:v>
                </c:pt>
                <c:pt idx="5">
                  <c:v>6.2657633562342094E-2</c:v>
                </c:pt>
                <c:pt idx="6">
                  <c:v>0.19890316242339187</c:v>
                </c:pt>
                <c:pt idx="7">
                  <c:v>-0.21877729833049972</c:v>
                </c:pt>
                <c:pt idx="8">
                  <c:v>-0.59915173505462938</c:v>
                </c:pt>
                <c:pt idx="9">
                  <c:v>-0.79616172128496221</c:v>
                </c:pt>
                <c:pt idx="10">
                  <c:v>-0.45787353999123825</c:v>
                </c:pt>
                <c:pt idx="11">
                  <c:v>-0.23036319862879501</c:v>
                </c:pt>
                <c:pt idx="12">
                  <c:v>-0.1356723689546033</c:v>
                </c:pt>
                <c:pt idx="13">
                  <c:v>-0.71379931841714417</c:v>
                </c:pt>
                <c:pt idx="14">
                  <c:v>-0.62528238630766353</c:v>
                </c:pt>
                <c:pt idx="15">
                  <c:v>-0.12476644893241726</c:v>
                </c:pt>
                <c:pt idx="16">
                  <c:v>0.47444243568463779</c:v>
                </c:pt>
                <c:pt idx="17">
                  <c:v>-1.6345158797338617E-2</c:v>
                </c:pt>
                <c:pt idx="18">
                  <c:v>0.2672582826120472</c:v>
                </c:pt>
                <c:pt idx="19">
                  <c:v>-0.314473809435522</c:v>
                </c:pt>
                <c:pt idx="20">
                  <c:v>-0.68929752214876194</c:v>
                </c:pt>
                <c:pt idx="21">
                  <c:v>-0.17110055429543128</c:v>
                </c:pt>
                <c:pt idx="22">
                  <c:v>-0.43930570671412744</c:v>
                </c:pt>
                <c:pt idx="23">
                  <c:v>-0.83062697376780026</c:v>
                </c:pt>
                <c:pt idx="24">
                  <c:v>-1.7730893727288115</c:v>
                </c:pt>
                <c:pt idx="25">
                  <c:v>-1.9636533290306279</c:v>
                </c:pt>
                <c:pt idx="26">
                  <c:v>-1.5938203225251695</c:v>
                </c:pt>
                <c:pt idx="27">
                  <c:v>-1.4768084765084302</c:v>
                </c:pt>
                <c:pt idx="28">
                  <c:v>-1.4012486306989285</c:v>
                </c:pt>
                <c:pt idx="29">
                  <c:v>-1.3199519329161606</c:v>
                </c:pt>
                <c:pt idx="30">
                  <c:v>-1.4414099633143445</c:v>
                </c:pt>
                <c:pt idx="31">
                  <c:v>-1.5741222693133672</c:v>
                </c:pt>
                <c:pt idx="32">
                  <c:v>-1.9862554441938529</c:v>
                </c:pt>
                <c:pt idx="33">
                  <c:v>-1.9306107361271343</c:v>
                </c:pt>
                <c:pt idx="34">
                  <c:v>-1.7598655950253019</c:v>
                </c:pt>
                <c:pt idx="35">
                  <c:v>-1.5096383256915622</c:v>
                </c:pt>
                <c:pt idx="36">
                  <c:v>-0.97118102464291511</c:v>
                </c:pt>
                <c:pt idx="37">
                  <c:v>-0.72707252060461025</c:v>
                </c:pt>
                <c:pt idx="38">
                  <c:v>-1.6545971786903719</c:v>
                </c:pt>
                <c:pt idx="39">
                  <c:v>-1.2191084009648046</c:v>
                </c:pt>
                <c:pt idx="40">
                  <c:v>-1.3397606422169905</c:v>
                </c:pt>
                <c:pt idx="41">
                  <c:v>-1.078470983628079</c:v>
                </c:pt>
                <c:pt idx="42">
                  <c:v>-1.1665074095035035</c:v>
                </c:pt>
                <c:pt idx="43">
                  <c:v>-1.1998282025260461</c:v>
                </c:pt>
                <c:pt idx="44">
                  <c:v>-0.26314352616129427</c:v>
                </c:pt>
                <c:pt idx="45">
                  <c:v>-0.36110790370773582</c:v>
                </c:pt>
                <c:pt idx="46">
                  <c:v>0.11181711753645621</c:v>
                </c:pt>
                <c:pt idx="47">
                  <c:v>-6.7678075281852698E-2</c:v>
                </c:pt>
                <c:pt idx="48">
                  <c:v>0.60447070888565668</c:v>
                </c:pt>
                <c:pt idx="49">
                  <c:v>0.69220305130661441</c:v>
                </c:pt>
                <c:pt idx="50">
                  <c:v>0.90099249589153441</c:v>
                </c:pt>
                <c:pt idx="51">
                  <c:v>0.2060173528275614</c:v>
                </c:pt>
                <c:pt idx="52">
                  <c:v>0.26876522401356595</c:v>
                </c:pt>
                <c:pt idx="53">
                  <c:v>-2.2624130350904464E-2</c:v>
                </c:pt>
                <c:pt idx="54">
                  <c:v>-0.28617297155460703</c:v>
                </c:pt>
                <c:pt idx="55">
                  <c:v>0.38322104799568935</c:v>
                </c:pt>
                <c:pt idx="56">
                  <c:v>7.0331212977806534E-2</c:v>
                </c:pt>
                <c:pt idx="57">
                  <c:v>0.28595884146404221</c:v>
                </c:pt>
              </c:numCache>
            </c:numRef>
          </c:val>
        </c:ser>
        <c:ser>
          <c:idx val="1"/>
          <c:order val="1"/>
          <c:tx>
            <c:strRef>
              <c:f>'איור 3 נתונים'!$C$2</c:f>
              <c:strCache>
                <c:ptCount val="1"/>
                <c:pt idx="0">
                  <c:v>שאר הסחירים (91%)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נתונים'!$C$3:$C$236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-5.0621367145593538E-2</c:v>
                </c:pt>
                <c:pt idx="13">
                  <c:v>-0.23002556885855163</c:v>
                </c:pt>
                <c:pt idx="14">
                  <c:v>-0.36295582913880864</c:v>
                </c:pt>
                <c:pt idx="15">
                  <c:v>-0.72181948046135103</c:v>
                </c:pt>
                <c:pt idx="16">
                  <c:v>-1.192833317699866</c:v>
                </c:pt>
                <c:pt idx="17">
                  <c:v>-1.1855497205437868</c:v>
                </c:pt>
                <c:pt idx="18">
                  <c:v>-1.5669357738000964</c:v>
                </c:pt>
                <c:pt idx="19">
                  <c:v>-1.7005174739812261</c:v>
                </c:pt>
                <c:pt idx="20">
                  <c:v>-1.8096343626168632</c:v>
                </c:pt>
                <c:pt idx="21">
                  <c:v>-1.6156719352522981</c:v>
                </c:pt>
                <c:pt idx="22">
                  <c:v>-1.314810590054061</c:v>
                </c:pt>
                <c:pt idx="23">
                  <c:v>-1.1167986300987769</c:v>
                </c:pt>
                <c:pt idx="24">
                  <c:v>-0.53846696653510451</c:v>
                </c:pt>
                <c:pt idx="25">
                  <c:v>-0.71728896795118358</c:v>
                </c:pt>
                <c:pt idx="26">
                  <c:v>-0.78935648106369771</c:v>
                </c:pt>
                <c:pt idx="27">
                  <c:v>-0.14595861428899415</c:v>
                </c:pt>
                <c:pt idx="28">
                  <c:v>-0.35119647103904761</c:v>
                </c:pt>
                <c:pt idx="29">
                  <c:v>-0.49639590453195948</c:v>
                </c:pt>
                <c:pt idx="30">
                  <c:v>-0.10685823565263552</c:v>
                </c:pt>
                <c:pt idx="31">
                  <c:v>-7.6064030964342777E-2</c:v>
                </c:pt>
                <c:pt idx="32">
                  <c:v>-0.45577188620470666</c:v>
                </c:pt>
                <c:pt idx="33">
                  <c:v>-1.1479787032649555</c:v>
                </c:pt>
                <c:pt idx="34">
                  <c:v>-1.3631667364413729</c:v>
                </c:pt>
                <c:pt idx="35">
                  <c:v>-1.8253004388805814</c:v>
                </c:pt>
                <c:pt idx="36">
                  <c:v>-1.8748883112945849</c:v>
                </c:pt>
                <c:pt idx="37">
                  <c:v>-1.7744934126229288</c:v>
                </c:pt>
                <c:pt idx="38">
                  <c:v>-1.7743333423209806</c:v>
                </c:pt>
                <c:pt idx="39">
                  <c:v>-2.3630551713465966</c:v>
                </c:pt>
                <c:pt idx="40">
                  <c:v>-1.8162592838541765</c:v>
                </c:pt>
                <c:pt idx="41">
                  <c:v>-1.7327925776207003</c:v>
                </c:pt>
                <c:pt idx="42">
                  <c:v>-2.0285940900539918</c:v>
                </c:pt>
                <c:pt idx="43">
                  <c:v>-2.2219674040871134</c:v>
                </c:pt>
                <c:pt idx="44">
                  <c:v>-1.9284610880965183</c:v>
                </c:pt>
                <c:pt idx="45">
                  <c:v>-1.4690121829621861</c:v>
                </c:pt>
                <c:pt idx="46">
                  <c:v>-1.7642525394801207</c:v>
                </c:pt>
                <c:pt idx="47">
                  <c:v>-1.6162500567753373</c:v>
                </c:pt>
                <c:pt idx="48">
                  <c:v>-1.9559250860600341</c:v>
                </c:pt>
                <c:pt idx="49">
                  <c:v>-1.9630643193501325</c:v>
                </c:pt>
                <c:pt idx="50">
                  <c:v>-1.5293986033172242</c:v>
                </c:pt>
                <c:pt idx="51">
                  <c:v>-1.3344790713868266</c:v>
                </c:pt>
                <c:pt idx="52">
                  <c:v>-0.74575735429310697</c:v>
                </c:pt>
                <c:pt idx="53">
                  <c:v>-2.4069083975726797</c:v>
                </c:pt>
                <c:pt idx="54">
                  <c:v>-2.3868483449737132</c:v>
                </c:pt>
                <c:pt idx="55">
                  <c:v>-1.9059028803092271</c:v>
                </c:pt>
                <c:pt idx="56">
                  <c:v>-1.783569333056847</c:v>
                </c:pt>
                <c:pt idx="57">
                  <c:v>-1.7514807731122966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overlap val="100"/>
        <c:axId val="113126784"/>
        <c:axId val="117744768"/>
      </c:barChart>
      <c:lineChart>
        <c:grouping val="standard"/>
        <c:varyColors val="0"/>
        <c:ser>
          <c:idx val="3"/>
          <c:order val="2"/>
          <c:tx>
            <c:strRef>
              <c:f>'איור 3 נתונים'!$D$2</c:f>
              <c:strCache>
                <c:ptCount val="1"/>
                <c:pt idx="0">
                  <c:v>מדד הסחירים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נתונים'!$A$3:$A$236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נתונים'!$D$3:$D$236</c:f>
              <c:numCache>
                <c:formatCode>0.0</c:formatCode>
                <c:ptCount val="234"/>
                <c:pt idx="0">
                  <c:v>0</c:v>
                </c:pt>
                <c:pt idx="12">
                  <c:v>-0.18629373610019684</c:v>
                </c:pt>
                <c:pt idx="13">
                  <c:v>-0.9438248872756958</c:v>
                </c:pt>
                <c:pt idx="14">
                  <c:v>-0.98823821544647217</c:v>
                </c:pt>
                <c:pt idx="15">
                  <c:v>-0.84658592939376831</c:v>
                </c:pt>
                <c:pt idx="16">
                  <c:v>-0.71839088201522827</c:v>
                </c:pt>
                <c:pt idx="17">
                  <c:v>-1.2018948793411255</c:v>
                </c:pt>
                <c:pt idx="18">
                  <c:v>-1.2996774911880493</c:v>
                </c:pt>
                <c:pt idx="19">
                  <c:v>-2.014991283416748</c:v>
                </c:pt>
                <c:pt idx="20">
                  <c:v>-2.498931884765625</c:v>
                </c:pt>
                <c:pt idx="21">
                  <c:v>-1.7867724895477295</c:v>
                </c:pt>
                <c:pt idx="22">
                  <c:v>-1.7541162967681885</c:v>
                </c:pt>
                <c:pt idx="23">
                  <c:v>-1.9474256038665771</c:v>
                </c:pt>
                <c:pt idx="24">
                  <c:v>-2.311556339263916</c:v>
                </c:pt>
                <c:pt idx="25">
                  <c:v>-2.6809422969818115</c:v>
                </c:pt>
                <c:pt idx="26">
                  <c:v>-2.3831768035888672</c:v>
                </c:pt>
                <c:pt idx="27">
                  <c:v>-1.6227670907974243</c:v>
                </c:pt>
                <c:pt idx="28">
                  <c:v>-1.7524451017379761</c:v>
                </c:pt>
                <c:pt idx="29">
                  <c:v>-1.8163478374481201</c:v>
                </c:pt>
                <c:pt idx="30">
                  <c:v>-1.54826819896698</c:v>
                </c:pt>
                <c:pt idx="31">
                  <c:v>-1.65018630027771</c:v>
                </c:pt>
                <c:pt idx="32">
                  <c:v>-2.4420273303985596</c:v>
                </c:pt>
                <c:pt idx="33">
                  <c:v>-3.0785894393920898</c:v>
                </c:pt>
                <c:pt idx="34">
                  <c:v>-3.1230323314666748</c:v>
                </c:pt>
                <c:pt idx="35">
                  <c:v>-3.3349387645721436</c:v>
                </c:pt>
                <c:pt idx="36">
                  <c:v>-2.8460693359375</c:v>
                </c:pt>
                <c:pt idx="37">
                  <c:v>-2.5015659332275391</c:v>
                </c:pt>
                <c:pt idx="38">
                  <c:v>-3.4289305210113525</c:v>
                </c:pt>
                <c:pt idx="39">
                  <c:v>-3.5821635723114014</c:v>
                </c:pt>
                <c:pt idx="40">
                  <c:v>-3.156019926071167</c:v>
                </c:pt>
                <c:pt idx="41">
                  <c:v>-2.8112635612487793</c:v>
                </c:pt>
                <c:pt idx="42">
                  <c:v>-3.1951014995574951</c:v>
                </c:pt>
                <c:pt idx="43">
                  <c:v>-3.4217956066131592</c:v>
                </c:pt>
                <c:pt idx="44">
                  <c:v>-2.1916046142578125</c:v>
                </c:pt>
                <c:pt idx="45">
                  <c:v>-1.8301200866699219</c:v>
                </c:pt>
                <c:pt idx="46">
                  <c:v>-1.6524354219436646</c:v>
                </c:pt>
                <c:pt idx="47">
                  <c:v>-1.6839281320571899</c:v>
                </c:pt>
                <c:pt idx="48">
                  <c:v>-1.3514543771743774</c:v>
                </c:pt>
                <c:pt idx="49">
                  <c:v>-1.2708612680435181</c:v>
                </c:pt>
                <c:pt idx="50">
                  <c:v>-0.6284061074256897</c:v>
                </c:pt>
                <c:pt idx="51">
                  <c:v>-1.1284617185592651</c:v>
                </c:pt>
                <c:pt idx="52">
                  <c:v>-0.47699213027954102</c:v>
                </c:pt>
                <c:pt idx="53">
                  <c:v>-2.429532527923584</c:v>
                </c:pt>
                <c:pt idx="54">
                  <c:v>-2.6730213165283203</c:v>
                </c:pt>
                <c:pt idx="55">
                  <c:v>-1.5226818323135376</c:v>
                </c:pt>
                <c:pt idx="56">
                  <c:v>-1.7132381200790405</c:v>
                </c:pt>
                <c:pt idx="57">
                  <c:v>-1.4655219316482544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6784"/>
        <c:axId val="117744768"/>
      </c:lineChart>
      <c:dateAx>
        <c:axId val="113126784"/>
        <c:scaling>
          <c:orientation val="minMax"/>
          <c:max val="43039"/>
          <c:min val="41943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17744768"/>
        <c:crosses val="autoZero"/>
        <c:auto val="0"/>
        <c:lblOffset val="100"/>
        <c:baseTimeUnit val="months"/>
      </c:dateAx>
      <c:valAx>
        <c:axId val="117744768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13126784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42166820772553509"/>
          <c:y val="0.12218181145136363"/>
          <c:w val="0.53439799092633034"/>
          <c:h val="0.10755804806722379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 w="19050">
      <a:noFill/>
    </a:ln>
  </c:spPr>
  <c:txPr>
    <a:bodyPr/>
    <a:lstStyle/>
    <a:p>
      <a:pPr>
        <a:defRPr sz="1400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 rtl="1">
              <a:defRPr/>
            </a:pPr>
            <a:r>
              <a:rPr lang="he-IL" sz="1800" b="1" i="0" baseline="0">
                <a:effectLst/>
              </a:rPr>
              <a:t>מדד הלא סחירים</a:t>
            </a:r>
          </a:p>
          <a:p>
            <a:pPr rtl="1">
              <a:defRPr/>
            </a:pPr>
            <a:r>
              <a:rPr lang="he-IL" sz="1800" b="0" i="0" baseline="0">
                <a:effectLst/>
              </a:rPr>
              <a:t>(63.4%)</a:t>
            </a:r>
            <a:endParaRPr lang="he-IL" b="0">
              <a:effectLst/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5293590283542894E-2"/>
          <c:y val="0.11466939344753373"/>
          <c:w val="0.93760470927180017"/>
          <c:h val="0.766247291906867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'איור 3 נתונים'!$G$2</c:f>
              <c:strCache>
                <c:ptCount val="1"/>
                <c:pt idx="0">
                  <c:v>דיור (39%)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נתונים'!$G$3:$G$236</c:f>
              <c:numCache>
                <c:formatCode>0.00</c:formatCode>
                <c:ptCount val="234"/>
                <c:pt idx="0" formatCode="0.0">
                  <c:v>1.1285474709691143</c:v>
                </c:pt>
                <c:pt idx="1">
                  <c:v>0.96804709258235833</c:v>
                </c:pt>
                <c:pt idx="2">
                  <c:v>1.1386437019869595</c:v>
                </c:pt>
                <c:pt idx="3">
                  <c:v>1.1610892908071671</c:v>
                </c:pt>
                <c:pt idx="4">
                  <c:v>1.1684890106957664</c:v>
                </c:pt>
                <c:pt idx="5">
                  <c:v>1.2499497224453777</c:v>
                </c:pt>
                <c:pt idx="6">
                  <c:v>1.2367944456231605</c:v>
                </c:pt>
                <c:pt idx="7">
                  <c:v>1.0715030213544565</c:v>
                </c:pt>
                <c:pt idx="8">
                  <c:v>1.0690070080191847</c:v>
                </c:pt>
                <c:pt idx="9">
                  <c:v>1.4367168966792392</c:v>
                </c:pt>
                <c:pt idx="10">
                  <c:v>1.3932278460960914</c:v>
                </c:pt>
                <c:pt idx="11">
                  <c:v>1.1293434602216625</c:v>
                </c:pt>
                <c:pt idx="12">
                  <c:v>0.93615872294385738</c:v>
                </c:pt>
                <c:pt idx="13">
                  <c:v>1.214017773422903</c:v>
                </c:pt>
                <c:pt idx="14">
                  <c:v>1.2432828581116699</c:v>
                </c:pt>
                <c:pt idx="15">
                  <c:v>0.92425063742696567</c:v>
                </c:pt>
                <c:pt idx="16">
                  <c:v>0.92154551361006354</c:v>
                </c:pt>
                <c:pt idx="17">
                  <c:v>0.91885617845364465</c:v>
                </c:pt>
                <c:pt idx="18">
                  <c:v>0.87208716615904047</c:v>
                </c:pt>
                <c:pt idx="19">
                  <c:v>0.79091974403720422</c:v>
                </c:pt>
                <c:pt idx="20">
                  <c:v>0.82937625047507657</c:v>
                </c:pt>
                <c:pt idx="21">
                  <c:v>0.86624543394561082</c:v>
                </c:pt>
                <c:pt idx="22">
                  <c:v>1.0575958189623436</c:v>
                </c:pt>
                <c:pt idx="23">
                  <c:v>1.2121708712868131</c:v>
                </c:pt>
                <c:pt idx="24">
                  <c:v>1.0600042682648259</c:v>
                </c:pt>
                <c:pt idx="25">
                  <c:v>0.94501064278485991</c:v>
                </c:pt>
                <c:pt idx="26">
                  <c:v>0.87713822052491253</c:v>
                </c:pt>
                <c:pt idx="27">
                  <c:v>0.80036460324000669</c:v>
                </c:pt>
                <c:pt idx="28">
                  <c:v>0.80415520017413222</c:v>
                </c:pt>
                <c:pt idx="29">
                  <c:v>0.84668552538490738</c:v>
                </c:pt>
                <c:pt idx="30">
                  <c:v>0.89596833215317651</c:v>
                </c:pt>
                <c:pt idx="31">
                  <c:v>0.97824139386600006</c:v>
                </c:pt>
                <c:pt idx="32">
                  <c:v>1.0164936806658884</c:v>
                </c:pt>
                <c:pt idx="33">
                  <c:v>0.78948713222230327</c:v>
                </c:pt>
                <c:pt idx="34">
                  <c:v>0.71576635677729583</c:v>
                </c:pt>
                <c:pt idx="35">
                  <c:v>0.83130403822200227</c:v>
                </c:pt>
                <c:pt idx="36">
                  <c:v>0.99893570676054599</c:v>
                </c:pt>
                <c:pt idx="37">
                  <c:v>1.0373563108667103</c:v>
                </c:pt>
                <c:pt idx="38">
                  <c:v>0.91572267081883729</c:v>
                </c:pt>
                <c:pt idx="39">
                  <c:v>1.0312059770078168</c:v>
                </c:pt>
                <c:pt idx="40">
                  <c:v>0.91391829117190837</c:v>
                </c:pt>
                <c:pt idx="41">
                  <c:v>0.79653943311780806</c:v>
                </c:pt>
                <c:pt idx="42">
                  <c:v>0.86392219417752147</c:v>
                </c:pt>
                <c:pt idx="43">
                  <c:v>0.74616076700408285</c:v>
                </c:pt>
                <c:pt idx="44">
                  <c:v>0.74544122913811772</c:v>
                </c:pt>
                <c:pt idx="45">
                  <c:v>0.78574412618300948</c:v>
                </c:pt>
                <c:pt idx="46">
                  <c:v>0.74832773922190854</c:v>
                </c:pt>
                <c:pt idx="47">
                  <c:v>0.55908092185358826</c:v>
                </c:pt>
                <c:pt idx="48">
                  <c:v>0.57563797928590688</c:v>
                </c:pt>
                <c:pt idx="49">
                  <c:v>0.65644592497668952</c:v>
                </c:pt>
                <c:pt idx="50">
                  <c:v>0.81943320230577466</c:v>
                </c:pt>
                <c:pt idx="51">
                  <c:v>0.70248054322387876</c:v>
                </c:pt>
                <c:pt idx="52">
                  <c:v>0.58369512944530755</c:v>
                </c:pt>
                <c:pt idx="53">
                  <c:v>0.62439436256366099</c:v>
                </c:pt>
                <c:pt idx="54">
                  <c:v>0.52016224653711307</c:v>
                </c:pt>
                <c:pt idx="55">
                  <c:v>0.60281778128466224</c:v>
                </c:pt>
                <c:pt idx="56">
                  <c:v>0.72068606548701275</c:v>
                </c:pt>
                <c:pt idx="57">
                  <c:v>0.83478991303038141</c:v>
                </c:pt>
              </c:numCache>
            </c:numRef>
          </c:val>
        </c:ser>
        <c:ser>
          <c:idx val="1"/>
          <c:order val="1"/>
          <c:tx>
            <c:strRef>
              <c:f>'איור 3 נתונים'!$H$2</c:f>
              <c:strCache>
                <c:ptCount val="1"/>
                <c:pt idx="0">
                  <c:v>תקשורת (3.9%)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נתונים'!$H$3:$H$236</c:f>
              <c:numCache>
                <c:formatCode>0.0</c:formatCode>
                <c:ptCount val="234"/>
                <c:pt idx="0">
                  <c:v>-0.52187803851283421</c:v>
                </c:pt>
                <c:pt idx="1">
                  <c:v>-0.60816312621189594</c:v>
                </c:pt>
                <c:pt idx="2">
                  <c:v>-0.7213048105737605</c:v>
                </c:pt>
                <c:pt idx="3">
                  <c:v>-0.71079383902042348</c:v>
                </c:pt>
                <c:pt idx="4">
                  <c:v>-0.77199553289883271</c:v>
                </c:pt>
                <c:pt idx="5">
                  <c:v>-0.6903801522570665</c:v>
                </c:pt>
                <c:pt idx="6">
                  <c:v>-0.64721935015734</c:v>
                </c:pt>
                <c:pt idx="7">
                  <c:v>-0.61166717769815893</c:v>
                </c:pt>
                <c:pt idx="8">
                  <c:v>-0.63919478425966147</c:v>
                </c:pt>
                <c:pt idx="9">
                  <c:v>-0.64539391455618922</c:v>
                </c:pt>
                <c:pt idx="10">
                  <c:v>-0.55642700217936147</c:v>
                </c:pt>
                <c:pt idx="11">
                  <c:v>-0.39361385328185217</c:v>
                </c:pt>
                <c:pt idx="12">
                  <c:v>-0.30915552517647277</c:v>
                </c:pt>
                <c:pt idx="13">
                  <c:v>-0.35507815440875429</c:v>
                </c:pt>
                <c:pt idx="14">
                  <c:v>-0.2457358249094404</c:v>
                </c:pt>
                <c:pt idx="15">
                  <c:v>-0.2457358249094404</c:v>
                </c:pt>
                <c:pt idx="16">
                  <c:v>-0.17275903420989874</c:v>
                </c:pt>
                <c:pt idx="17">
                  <c:v>-0.19972724178980761</c:v>
                </c:pt>
                <c:pt idx="18">
                  <c:v>-0.19972724178980761</c:v>
                </c:pt>
                <c:pt idx="19">
                  <c:v>-0.33898859311107615</c:v>
                </c:pt>
                <c:pt idx="20">
                  <c:v>-0.34590672766436326</c:v>
                </c:pt>
                <c:pt idx="21">
                  <c:v>-0.33937033702223685</c:v>
                </c:pt>
                <c:pt idx="22">
                  <c:v>-0.33937033702223685</c:v>
                </c:pt>
                <c:pt idx="23">
                  <c:v>-0.33244441177688544</c:v>
                </c:pt>
                <c:pt idx="24">
                  <c:v>-0.25982261605677331</c:v>
                </c:pt>
                <c:pt idx="25">
                  <c:v>-0.25384380343856927</c:v>
                </c:pt>
                <c:pt idx="26">
                  <c:v>-0.28528568096373996</c:v>
                </c:pt>
                <c:pt idx="27">
                  <c:v>-0.29426907454236029</c:v>
                </c:pt>
                <c:pt idx="28">
                  <c:v>-0.29876077133166995</c:v>
                </c:pt>
                <c:pt idx="29">
                  <c:v>-0.29385317669149869</c:v>
                </c:pt>
                <c:pt idx="30">
                  <c:v>-0.29385317669149869</c:v>
                </c:pt>
                <c:pt idx="31">
                  <c:v>-0.26507304541184468</c:v>
                </c:pt>
                <c:pt idx="32">
                  <c:v>-0.26460995629113593</c:v>
                </c:pt>
                <c:pt idx="33">
                  <c:v>-0.29702619474080549</c:v>
                </c:pt>
                <c:pt idx="34">
                  <c:v>-0.30165708594790092</c:v>
                </c:pt>
                <c:pt idx="35">
                  <c:v>-0.30670144958420126</c:v>
                </c:pt>
                <c:pt idx="36">
                  <c:v>-0.30630765610334038</c:v>
                </c:pt>
                <c:pt idx="37">
                  <c:v>-0.23313124159494752</c:v>
                </c:pt>
                <c:pt idx="38">
                  <c:v>-0.20130385079038771</c:v>
                </c:pt>
                <c:pt idx="39">
                  <c:v>-0.20172989068624025</c:v>
                </c:pt>
                <c:pt idx="40">
                  <c:v>-0.20194358760434078</c:v>
                </c:pt>
                <c:pt idx="41">
                  <c:v>-0.20194358760434078</c:v>
                </c:pt>
                <c:pt idx="42">
                  <c:v>-0.19232722628984844</c:v>
                </c:pt>
                <c:pt idx="43">
                  <c:v>-0.13754310728607344</c:v>
                </c:pt>
                <c:pt idx="44">
                  <c:v>-0.14260970062055456</c:v>
                </c:pt>
                <c:pt idx="45">
                  <c:v>-0.12883404590769681</c:v>
                </c:pt>
                <c:pt idx="46">
                  <c:v>-0.1289748481436617</c:v>
                </c:pt>
                <c:pt idx="47">
                  <c:v>-0.1289748481436617</c:v>
                </c:pt>
                <c:pt idx="48">
                  <c:v>-0.1135568135507555</c:v>
                </c:pt>
                <c:pt idx="49">
                  <c:v>-0.14633958280845488</c:v>
                </c:pt>
                <c:pt idx="50">
                  <c:v>-0.1579926498071649</c:v>
                </c:pt>
                <c:pt idx="51">
                  <c:v>-0.15357489424877585</c:v>
                </c:pt>
                <c:pt idx="52">
                  <c:v>-0.1727936813203067</c:v>
                </c:pt>
                <c:pt idx="53">
                  <c:v>-0.17669095612955774</c:v>
                </c:pt>
                <c:pt idx="54">
                  <c:v>-0.192728414415412</c:v>
                </c:pt>
                <c:pt idx="55">
                  <c:v>-0.24977355807713278</c:v>
                </c:pt>
                <c:pt idx="56">
                  <c:v>-0.2455166548862103</c:v>
                </c:pt>
                <c:pt idx="57">
                  <c:v>-0.23299562972207871</c:v>
                </c:pt>
              </c:numCache>
            </c:numRef>
          </c:val>
        </c:ser>
        <c:ser>
          <c:idx val="4"/>
          <c:order val="2"/>
          <c:tx>
            <c:strRef>
              <c:f>'איור 3 נתונים'!$I$2</c:f>
              <c:strCache>
                <c:ptCount val="1"/>
                <c:pt idx="0">
                  <c:v>ירקות ופירות (4.1%)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נתונים'!$I$3:$I$236</c:f>
              <c:numCache>
                <c:formatCode>0.0</c:formatCode>
                <c:ptCount val="234"/>
                <c:pt idx="0">
                  <c:v>0.31051793852079734</c:v>
                </c:pt>
                <c:pt idx="1">
                  <c:v>0.19020939034757559</c:v>
                </c:pt>
                <c:pt idx="2">
                  <c:v>0.1154020166248594</c:v>
                </c:pt>
                <c:pt idx="3">
                  <c:v>0.22876152152765175</c:v>
                </c:pt>
                <c:pt idx="4">
                  <c:v>4.254334927479398E-2</c:v>
                </c:pt>
                <c:pt idx="5">
                  <c:v>0.33893756955406712</c:v>
                </c:pt>
                <c:pt idx="6">
                  <c:v>0.43422052920380577</c:v>
                </c:pt>
                <c:pt idx="7">
                  <c:v>-5.4884021197679891E-2</c:v>
                </c:pt>
                <c:pt idx="8">
                  <c:v>-0.19425432848564503</c:v>
                </c:pt>
                <c:pt idx="9">
                  <c:v>0.191641980084682</c:v>
                </c:pt>
                <c:pt idx="10">
                  <c:v>0.38459842631734192</c:v>
                </c:pt>
                <c:pt idx="11">
                  <c:v>0.55723717259468464</c:v>
                </c:pt>
                <c:pt idx="12">
                  <c:v>0.27261577559691513</c:v>
                </c:pt>
                <c:pt idx="13">
                  <c:v>9.0679344585441593E-2</c:v>
                </c:pt>
                <c:pt idx="14">
                  <c:v>0.18745413244755132</c:v>
                </c:pt>
                <c:pt idx="15">
                  <c:v>-2.7931401797914187E-3</c:v>
                </c:pt>
                <c:pt idx="16">
                  <c:v>6.3012779053896358E-3</c:v>
                </c:pt>
                <c:pt idx="17">
                  <c:v>-0.10854470408200197</c:v>
                </c:pt>
                <c:pt idx="18">
                  <c:v>-0.16631920740729961</c:v>
                </c:pt>
                <c:pt idx="19">
                  <c:v>0.13108687913398726</c:v>
                </c:pt>
                <c:pt idx="20">
                  <c:v>-1.2055714051721957E-2</c:v>
                </c:pt>
                <c:pt idx="21">
                  <c:v>-0.22053320288701214</c:v>
                </c:pt>
                <c:pt idx="22">
                  <c:v>-0.15595820734783775</c:v>
                </c:pt>
                <c:pt idx="23">
                  <c:v>-0.43466210740975258</c:v>
                </c:pt>
                <c:pt idx="24">
                  <c:v>-0.45256190660763296</c:v>
                </c:pt>
                <c:pt idx="25">
                  <c:v>-0.29394102689274049</c:v>
                </c:pt>
                <c:pt idx="26">
                  <c:v>-0.3335031894403126</c:v>
                </c:pt>
                <c:pt idx="27">
                  <c:v>4.3057863267753863E-2</c:v>
                </c:pt>
                <c:pt idx="28">
                  <c:v>0.22741253151231863</c:v>
                </c:pt>
                <c:pt idx="29">
                  <c:v>0.14978444793686888</c:v>
                </c:pt>
                <c:pt idx="30">
                  <c:v>0.12099320642067059</c:v>
                </c:pt>
                <c:pt idx="31">
                  <c:v>-0.12514405757289945</c:v>
                </c:pt>
                <c:pt idx="32">
                  <c:v>0.34595968333524313</c:v>
                </c:pt>
                <c:pt idx="33">
                  <c:v>0.52961415761208963</c:v>
                </c:pt>
                <c:pt idx="34">
                  <c:v>0.53978920574923028</c:v>
                </c:pt>
                <c:pt idx="35">
                  <c:v>0.5144667630254216</c:v>
                </c:pt>
                <c:pt idx="36">
                  <c:v>0.50968607109634856</c:v>
                </c:pt>
                <c:pt idx="37">
                  <c:v>0.38367479182925618</c:v>
                </c:pt>
                <c:pt idx="38">
                  <c:v>0.27721065042003751</c:v>
                </c:pt>
                <c:pt idx="39">
                  <c:v>-5.8809148506917652E-2</c:v>
                </c:pt>
                <c:pt idx="40">
                  <c:v>-5.3417885800593888E-2</c:v>
                </c:pt>
                <c:pt idx="41">
                  <c:v>-3.4972074622629731E-2</c:v>
                </c:pt>
                <c:pt idx="42">
                  <c:v>0.16037860639774373</c:v>
                </c:pt>
                <c:pt idx="43">
                  <c:v>0.26533491504263823</c:v>
                </c:pt>
                <c:pt idx="44">
                  <c:v>-0.14393123834096216</c:v>
                </c:pt>
                <c:pt idx="45">
                  <c:v>-0.25246126744191116</c:v>
                </c:pt>
                <c:pt idx="46">
                  <c:v>-0.36035929352710616</c:v>
                </c:pt>
                <c:pt idx="47">
                  <c:v>-9.4621385715143294E-2</c:v>
                </c:pt>
                <c:pt idx="48">
                  <c:v>-0.10011177127361914</c:v>
                </c:pt>
                <c:pt idx="49">
                  <c:v>0.16676788698567407</c:v>
                </c:pt>
                <c:pt idx="50">
                  <c:v>0.34132757051603196</c:v>
                </c:pt>
                <c:pt idx="51">
                  <c:v>0.42418829381231393</c:v>
                </c:pt>
                <c:pt idx="52">
                  <c:v>0.29776983920352224</c:v>
                </c:pt>
                <c:pt idx="53">
                  <c:v>0.11791956547503651</c:v>
                </c:pt>
                <c:pt idx="54">
                  <c:v>-0.13512633188149564</c:v>
                </c:pt>
                <c:pt idx="55">
                  <c:v>-9.9761945042090266E-2</c:v>
                </c:pt>
                <c:pt idx="56">
                  <c:v>0.12017387693187785</c:v>
                </c:pt>
                <c:pt idx="57">
                  <c:v>8.8560287335302343E-2</c:v>
                </c:pt>
              </c:numCache>
            </c:numRef>
          </c:val>
        </c:ser>
        <c:ser>
          <c:idx val="3"/>
          <c:order val="3"/>
          <c:tx>
            <c:strRef>
              <c:f>'איור 3 נתונים'!$J$2</c:f>
              <c:strCache>
                <c:ptCount val="1"/>
                <c:pt idx="0">
                  <c:v>שאר הלא סחירים (57.1%)</c:v>
                </c:pt>
              </c:strCache>
            </c:strRef>
          </c:tx>
          <c:spPr>
            <a:solidFill>
              <a:srgbClr val="C55A11"/>
            </a:solidFill>
            <a:ln>
              <a:noFill/>
            </a:ln>
          </c:spPr>
          <c:invertIfNegative val="0"/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נתונים'!$J$3:$J$236</c:f>
              <c:numCache>
                <c:formatCode>0.0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1.4258643487792548</c:v>
                </c:pt>
                <c:pt idx="13">
                  <c:v>1.4061256366964301</c:v>
                </c:pt>
                <c:pt idx="14">
                  <c:v>1.3114337613369134</c:v>
                </c:pt>
                <c:pt idx="15">
                  <c:v>1.3821141449993022</c:v>
                </c:pt>
                <c:pt idx="16">
                  <c:v>1.2423205135303221</c:v>
                </c:pt>
                <c:pt idx="17">
                  <c:v>0.82186486981989837</c:v>
                </c:pt>
                <c:pt idx="18">
                  <c:v>0.5933092586240043</c:v>
                </c:pt>
                <c:pt idx="19">
                  <c:v>0.57691351042908146</c:v>
                </c:pt>
                <c:pt idx="20">
                  <c:v>0.37630580097840488</c:v>
                </c:pt>
                <c:pt idx="21">
                  <c:v>0.32034813606159962</c:v>
                </c:pt>
                <c:pt idx="22">
                  <c:v>0.33559551742280669</c:v>
                </c:pt>
                <c:pt idx="23">
                  <c:v>0.25800575202198678</c:v>
                </c:pt>
                <c:pt idx="24">
                  <c:v>0.10108956350068515</c:v>
                </c:pt>
                <c:pt idx="25">
                  <c:v>-0.41333046406857377</c:v>
                </c:pt>
                <c:pt idx="26">
                  <c:v>-0.37783810349925123</c:v>
                </c:pt>
                <c:pt idx="27">
                  <c:v>-0.33154201949454454</c:v>
                </c:pt>
                <c:pt idx="28">
                  <c:v>-0.32047135592553588</c:v>
                </c:pt>
                <c:pt idx="29">
                  <c:v>-0.21057300342883103</c:v>
                </c:pt>
                <c:pt idx="30">
                  <c:v>-0.21657640807070289</c:v>
                </c:pt>
                <c:pt idx="31">
                  <c:v>-0.22265836843023665</c:v>
                </c:pt>
                <c:pt idx="32">
                  <c:v>-0.35223841579715381</c:v>
                </c:pt>
                <c:pt idx="33">
                  <c:v>-0.40496710768971778</c:v>
                </c:pt>
                <c:pt idx="34">
                  <c:v>-0.51226474545183986</c:v>
                </c:pt>
                <c:pt idx="35">
                  <c:v>-0.53328364800416495</c:v>
                </c:pt>
                <c:pt idx="36">
                  <c:v>-0.50182281258759964</c:v>
                </c:pt>
                <c:pt idx="37">
                  <c:v>-8.818176722894866E-2</c:v>
                </c:pt>
                <c:pt idx="38">
                  <c:v>-0.20539193258761673</c:v>
                </c:pt>
                <c:pt idx="39">
                  <c:v>-0.14060310600847603</c:v>
                </c:pt>
                <c:pt idx="40">
                  <c:v>-0.18676081180269452</c:v>
                </c:pt>
                <c:pt idx="41">
                  <c:v>-0.22427969473422132</c:v>
                </c:pt>
                <c:pt idx="42">
                  <c:v>-1.1561951761155292E-2</c:v>
                </c:pt>
                <c:pt idx="43">
                  <c:v>-5.215413096639715E-2</c:v>
                </c:pt>
                <c:pt idx="44">
                  <c:v>8.468113596704524E-2</c:v>
                </c:pt>
                <c:pt idx="45">
                  <c:v>9.2179948458102401E-2</c:v>
                </c:pt>
                <c:pt idx="46">
                  <c:v>0.18027821011945258</c:v>
                </c:pt>
                <c:pt idx="47">
                  <c:v>0.25364994554632392</c:v>
                </c:pt>
                <c:pt idx="48">
                  <c:v>0.47652144931135598</c:v>
                </c:pt>
                <c:pt idx="49">
                  <c:v>0.63931517914839842</c:v>
                </c:pt>
                <c:pt idx="50">
                  <c:v>0.82495394958667667</c:v>
                </c:pt>
                <c:pt idx="51">
                  <c:v>0.76101617417120127</c:v>
                </c:pt>
                <c:pt idx="52">
                  <c:v>0.69551841852017082</c:v>
                </c:pt>
                <c:pt idx="53">
                  <c:v>0.46177692566623868</c:v>
                </c:pt>
                <c:pt idx="54">
                  <c:v>0.3261407929688705</c:v>
                </c:pt>
                <c:pt idx="55">
                  <c:v>0.46803018511809957</c:v>
                </c:pt>
                <c:pt idx="56">
                  <c:v>0.47367698376858924</c:v>
                </c:pt>
                <c:pt idx="57">
                  <c:v>0.48880793164521325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28605184"/>
        <c:axId val="128988672"/>
      </c:barChart>
      <c:lineChart>
        <c:grouping val="standard"/>
        <c:varyColors val="0"/>
        <c:ser>
          <c:idx val="2"/>
          <c:order val="4"/>
          <c:tx>
            <c:strRef>
              <c:f>'איור 3 נתונים'!$K$2</c:f>
              <c:strCache>
                <c:ptCount val="1"/>
                <c:pt idx="0">
                  <c:v>מדד הלא סחירים</c:v>
                </c:pt>
              </c:strCache>
            </c:strRef>
          </c:tx>
          <c:spPr>
            <a:ln w="38100">
              <a:solidFill>
                <a:schemeClr val="tx1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'איור 3 נתונים'!$F$3:$F$236</c:f>
              <c:numCache>
                <c:formatCode>m/d/yyyy</c:formatCode>
                <c:ptCount val="234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  <c:pt idx="41">
                  <c:v>42551</c:v>
                </c:pt>
                <c:pt idx="42">
                  <c:v>42582</c:v>
                </c:pt>
                <c:pt idx="43">
                  <c:v>42613</c:v>
                </c:pt>
                <c:pt idx="44">
                  <c:v>42643</c:v>
                </c:pt>
                <c:pt idx="45">
                  <c:v>42674</c:v>
                </c:pt>
                <c:pt idx="46">
                  <c:v>42704</c:v>
                </c:pt>
                <c:pt idx="47">
                  <c:v>42735</c:v>
                </c:pt>
                <c:pt idx="48">
                  <c:v>42766</c:v>
                </c:pt>
                <c:pt idx="49">
                  <c:v>42794</c:v>
                </c:pt>
                <c:pt idx="50">
                  <c:v>42825</c:v>
                </c:pt>
                <c:pt idx="51">
                  <c:v>42855</c:v>
                </c:pt>
                <c:pt idx="52">
                  <c:v>42886</c:v>
                </c:pt>
                <c:pt idx="53">
                  <c:v>42916</c:v>
                </c:pt>
                <c:pt idx="54">
                  <c:v>42947</c:v>
                </c:pt>
                <c:pt idx="55">
                  <c:v>42978</c:v>
                </c:pt>
                <c:pt idx="56">
                  <c:v>43008</c:v>
                </c:pt>
                <c:pt idx="57">
                  <c:v>43039</c:v>
                </c:pt>
              </c:numCache>
            </c:numRef>
          </c:cat>
          <c:val>
            <c:numRef>
              <c:f>'איור 3 נתונים'!$K$3:$K$236</c:f>
              <c:numCache>
                <c:formatCode>0.0</c:formatCode>
                <c:ptCount val="234"/>
                <c:pt idx="0">
                  <c:v>0</c:v>
                </c:pt>
                <c:pt idx="12">
                  <c:v>2.3254833221435547</c:v>
                </c:pt>
                <c:pt idx="13">
                  <c:v>2.3557446002960205</c:v>
                </c:pt>
                <c:pt idx="14">
                  <c:v>2.4964349269866943</c:v>
                </c:pt>
                <c:pt idx="15">
                  <c:v>2.0578358173370361</c:v>
                </c:pt>
                <c:pt idx="16">
                  <c:v>1.9974082708358765</c:v>
                </c:pt>
                <c:pt idx="17">
                  <c:v>1.4324491024017334</c:v>
                </c:pt>
                <c:pt idx="18">
                  <c:v>1.0993499755859375</c:v>
                </c:pt>
                <c:pt idx="19">
                  <c:v>1.1599315404891968</c:v>
                </c:pt>
                <c:pt idx="20">
                  <c:v>0.84771960973739624</c:v>
                </c:pt>
                <c:pt idx="21">
                  <c:v>0.62669003009796143</c:v>
                </c:pt>
                <c:pt idx="22">
                  <c:v>0.89786279201507568</c:v>
                </c:pt>
                <c:pt idx="23">
                  <c:v>0.70307010412216187</c:v>
                </c:pt>
                <c:pt idx="24">
                  <c:v>0.44870930910110474</c:v>
                </c:pt>
                <c:pt idx="25">
                  <c:v>-1.6104651615023613E-2</c:v>
                </c:pt>
                <c:pt idx="26">
                  <c:v>-0.11948875337839127</c:v>
                </c:pt>
                <c:pt idx="27">
                  <c:v>0.21761137247085571</c:v>
                </c:pt>
                <c:pt idx="28">
                  <c:v>0.412335604429245</c:v>
                </c:pt>
                <c:pt idx="29">
                  <c:v>0.49204379320144653</c:v>
                </c:pt>
                <c:pt idx="30">
                  <c:v>0.50653195381164551</c:v>
                </c:pt>
                <c:pt idx="31">
                  <c:v>0.36536592245101929</c:v>
                </c:pt>
                <c:pt idx="32">
                  <c:v>0.7456049919128418</c:v>
                </c:pt>
                <c:pt idx="33">
                  <c:v>0.61710798740386963</c:v>
                </c:pt>
                <c:pt idx="34">
                  <c:v>0.44163373112678528</c:v>
                </c:pt>
                <c:pt idx="35">
                  <c:v>0.50578570365905762</c:v>
                </c:pt>
                <c:pt idx="36">
                  <c:v>0.70049130916595459</c:v>
                </c:pt>
                <c:pt idx="37">
                  <c:v>1.0997180938720703</c:v>
                </c:pt>
                <c:pt idx="38">
                  <c:v>0.78623753786087036</c:v>
                </c:pt>
                <c:pt idx="39">
                  <c:v>0.63006383180618286</c:v>
                </c:pt>
                <c:pt idx="40">
                  <c:v>0.47179600596427917</c:v>
                </c:pt>
                <c:pt idx="41">
                  <c:v>0.33534407615661621</c:v>
                </c:pt>
                <c:pt idx="42">
                  <c:v>0.82041162252426147</c:v>
                </c:pt>
                <c:pt idx="43">
                  <c:v>0.82179844379425049</c:v>
                </c:pt>
                <c:pt idx="44">
                  <c:v>0.54358142614364624</c:v>
                </c:pt>
                <c:pt idx="45">
                  <c:v>0.49662876129150391</c:v>
                </c:pt>
                <c:pt idx="46">
                  <c:v>0.43927180767059326</c:v>
                </c:pt>
                <c:pt idx="47">
                  <c:v>0.58913463354110718</c:v>
                </c:pt>
                <c:pt idx="48">
                  <c:v>0.83849084377288818</c:v>
                </c:pt>
                <c:pt idx="49">
                  <c:v>1.3161894083023071</c:v>
                </c:pt>
                <c:pt idx="50">
                  <c:v>1.8277220726013184</c:v>
                </c:pt>
                <c:pt idx="51">
                  <c:v>1.7341101169586182</c:v>
                </c:pt>
                <c:pt idx="52">
                  <c:v>1.4041897058486938</c:v>
                </c:pt>
                <c:pt idx="53">
                  <c:v>1.0273998975753784</c:v>
                </c:pt>
                <c:pt idx="54">
                  <c:v>0.51844829320907593</c:v>
                </c:pt>
                <c:pt idx="55">
                  <c:v>0.72131246328353882</c:v>
                </c:pt>
                <c:pt idx="56">
                  <c:v>1.0690202713012695</c:v>
                </c:pt>
                <c:pt idx="57">
                  <c:v>1.1791625022888184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05184"/>
        <c:axId val="128988672"/>
      </c:lineChart>
      <c:dateAx>
        <c:axId val="128605184"/>
        <c:scaling>
          <c:orientation val="minMax"/>
          <c:max val="43039"/>
          <c:min val="41943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-2700000" vert="horz"/>
          <a:lstStyle/>
          <a:p>
            <a:pPr>
              <a:defRPr b="0"/>
            </a:pPr>
            <a:endParaRPr lang="he-IL"/>
          </a:p>
        </c:txPr>
        <c:crossAx val="128988672"/>
        <c:crosses val="autoZero"/>
        <c:auto val="0"/>
        <c:lblOffset val="100"/>
        <c:baseTimeUnit val="months"/>
      </c:dateAx>
      <c:valAx>
        <c:axId val="128988672"/>
        <c:scaling>
          <c:orientation val="minMax"/>
          <c:max val="2"/>
          <c:min val="-4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he-IL"/>
          </a:p>
        </c:txPr>
        <c:crossAx val="128605184"/>
        <c:crosses val="autoZero"/>
        <c:crossBetween val="between"/>
        <c:majorUnit val="1"/>
      </c:val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8.4998154621814231E-2"/>
          <c:y val="0.71238986299861506"/>
          <c:w val="0.8976747561106031"/>
          <c:h val="0.10093403447630971"/>
        </c:manualLayout>
      </c:layout>
      <c:overlay val="0"/>
      <c:spPr>
        <a:noFill/>
        <a:ln>
          <a:noFill/>
        </a:ln>
        <a:effectLst/>
      </c:spPr>
      <c:txPr>
        <a:bodyPr/>
        <a:lstStyle/>
        <a:p>
          <a:pPr>
            <a:defRPr sz="1200" b="1"/>
          </a:pPr>
          <a:endParaRPr lang="he-I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000" b="1" i="0" u="none" strike="noStrike" kern="1200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r>
              <a:rPr lang="he-IL" sz="2000" b="1">
                <a:effectLst/>
              </a:rPr>
              <a:t>איור 4: ציפיות לאינפלציה לשנה ממקורות שונים*
</a:t>
            </a:r>
            <a:r>
              <a:rPr lang="he-IL" sz="2000" b="0">
                <a:effectLst/>
              </a:rPr>
              <a:t>נתונים יומיים, דצמבר 2016 עד נובמבר 2017</a:t>
            </a:r>
            <a:endParaRPr lang="he-IL" sz="1600" b="0"/>
          </a:p>
        </c:rich>
      </c:tx>
      <c:layout>
        <c:manualLayout>
          <c:xMode val="edge"/>
          <c:yMode val="edge"/>
          <c:x val="0.25512082801730318"/>
          <c:y val="1.16741012754571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3705219949255891E-2"/>
          <c:y val="0.11757868819523766"/>
          <c:w val="0.88202937720033314"/>
          <c:h val="0.65802682736406826"/>
        </c:manualLayout>
      </c:layout>
      <c:lineChart>
        <c:grouping val="standard"/>
        <c:varyColors val="0"/>
        <c:ser>
          <c:idx val="2"/>
          <c:order val="0"/>
          <c:tx>
            <c:strRef>
              <c:f>'איור 4 נתונים'!$H$2</c:f>
              <c:strCache>
                <c:ptCount val="1"/>
                <c:pt idx="0">
                  <c:v>ממוצע ע"פ הריביות הפנימיות של הבנקים</c:v>
                </c:pt>
              </c:strCache>
            </c:strRef>
          </c:tx>
          <c:spPr>
            <a:ln w="38100">
              <a:solidFill>
                <a:srgbClr val="70AD47"/>
              </a:solidFill>
              <a:prstDash val="solid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נתונים'!$H$3:$H$3999</c:f>
              <c:numCache>
                <c:formatCode>0.000%</c:formatCode>
                <c:ptCount val="3997"/>
                <c:pt idx="0">
                  <c:v>1.3850279021428572E-3</c:v>
                </c:pt>
                <c:pt idx="1">
                  <c:v>9.214142E-5</c:v>
                </c:pt>
                <c:pt idx="2">
                  <c:v>-4.0438319000000002E-4</c:v>
                </c:pt>
                <c:pt idx="3">
                  <c:v>-4.0438319000000002E-4</c:v>
                </c:pt>
                <c:pt idx="4">
                  <c:v>-3.5474314000000001E-4</c:v>
                </c:pt>
                <c:pt idx="5">
                  <c:v>-3.5351088000000003E-4</c:v>
                </c:pt>
                <c:pt idx="6">
                  <c:v>-3.5351088000000003E-4</c:v>
                </c:pt>
                <c:pt idx="7">
                  <c:v>-3.5351088000000003E-4</c:v>
                </c:pt>
                <c:pt idx="8">
                  <c:v>-3.5351088000000003E-4</c:v>
                </c:pt>
                <c:pt idx="9">
                  <c:v>-3.5351088000000003E-4</c:v>
                </c:pt>
                <c:pt idx="10">
                  <c:v>-9.4609659999999999E-4</c:v>
                </c:pt>
                <c:pt idx="11">
                  <c:v>-1.90096509E-3</c:v>
                </c:pt>
                <c:pt idx="12">
                  <c:v>-2.1390407400000001E-3</c:v>
                </c:pt>
                <c:pt idx="13">
                  <c:v>-2.9264345800000002E-3</c:v>
                </c:pt>
                <c:pt idx="14">
                  <c:v>-2.9264345800000002E-3</c:v>
                </c:pt>
                <c:pt idx="15">
                  <c:v>-2.9264345800000002E-3</c:v>
                </c:pt>
                <c:pt idx="16">
                  <c:v>-2.7296873400000001E-3</c:v>
                </c:pt>
                <c:pt idx="17">
                  <c:v>-3.2645490100000002E-3</c:v>
                </c:pt>
                <c:pt idx="18">
                  <c:v>-3.5723108599999996E-3</c:v>
                </c:pt>
                <c:pt idx="19">
                  <c:v>-3.87201042E-3</c:v>
                </c:pt>
                <c:pt idx="20">
                  <c:v>-3.9696616400000002E-3</c:v>
                </c:pt>
                <c:pt idx="21">
                  <c:v>-3.9696616400000002E-3</c:v>
                </c:pt>
                <c:pt idx="22">
                  <c:v>-3.9696616400000002E-3</c:v>
                </c:pt>
                <c:pt idx="23">
                  <c:v>-3.8713366799999998E-3</c:v>
                </c:pt>
                <c:pt idx="24">
                  <c:v>-3.9509734799999998E-3</c:v>
                </c:pt>
                <c:pt idx="25">
                  <c:v>-3.57430865E-3</c:v>
                </c:pt>
                <c:pt idx="26">
                  <c:v>-3.57430865E-3</c:v>
                </c:pt>
                <c:pt idx="27">
                  <c:v>-3.57430865E-3</c:v>
                </c:pt>
                <c:pt idx="28">
                  <c:v>-3.57430865E-3</c:v>
                </c:pt>
                <c:pt idx="29">
                  <c:v>-3.57430865E-3</c:v>
                </c:pt>
                <c:pt idx="30">
                  <c:v>-3.4758863599999999E-3</c:v>
                </c:pt>
                <c:pt idx="31">
                  <c:v>-3.5743198599999999E-3</c:v>
                </c:pt>
                <c:pt idx="32">
                  <c:v>-3.7706656900000001E-3</c:v>
                </c:pt>
                <c:pt idx="33">
                  <c:v>-3.7706656900000001E-3</c:v>
                </c:pt>
                <c:pt idx="34">
                  <c:v>-3.7706656900000001E-3</c:v>
                </c:pt>
                <c:pt idx="35">
                  <c:v>-3.7706656900000001E-3</c:v>
                </c:pt>
                <c:pt idx="36">
                  <c:v>-3.7706656900000001E-3</c:v>
                </c:pt>
                <c:pt idx="37">
                  <c:v>-3.7706656900000001E-3</c:v>
                </c:pt>
                <c:pt idx="38">
                  <c:v>-3.7706656900000001E-3</c:v>
                </c:pt>
                <c:pt idx="39">
                  <c:v>-3.8687964299999999E-3</c:v>
                </c:pt>
                <c:pt idx="40">
                  <c:v>-4.0643693099999996E-3</c:v>
                </c:pt>
                <c:pt idx="41">
                  <c:v>-4.2037132300000004E-3</c:v>
                </c:pt>
                <c:pt idx="42">
                  <c:v>-4.8189908399999997E-3</c:v>
                </c:pt>
                <c:pt idx="43">
                  <c:v>-4.8189908399999997E-3</c:v>
                </c:pt>
                <c:pt idx="44">
                  <c:v>-4.6199510500000004E-3</c:v>
                </c:pt>
                <c:pt idx="45">
                  <c:v>-4.4241734799999998E-3</c:v>
                </c:pt>
                <c:pt idx="46">
                  <c:v>-4.4241734799999998E-3</c:v>
                </c:pt>
                <c:pt idx="47">
                  <c:v>-2.8838891000000002E-3</c:v>
                </c:pt>
                <c:pt idx="48">
                  <c:v>-2.6857721600000001E-3</c:v>
                </c:pt>
                <c:pt idx="49">
                  <c:v>-2.5662077100000002E-3</c:v>
                </c:pt>
                <c:pt idx="50">
                  <c:v>-2.5662077100000002E-3</c:v>
                </c:pt>
                <c:pt idx="51">
                  <c:v>-2.5662077100000002E-3</c:v>
                </c:pt>
                <c:pt idx="52">
                  <c:v>-2.2716639E-3</c:v>
                </c:pt>
                <c:pt idx="53">
                  <c:v>-2.47041329E-3</c:v>
                </c:pt>
                <c:pt idx="54">
                  <c:v>-2.3115254599999999E-3</c:v>
                </c:pt>
                <c:pt idx="55">
                  <c:v>-2.4309793399999997E-3</c:v>
                </c:pt>
                <c:pt idx="56">
                  <c:v>-2.4309793399999997E-3</c:v>
                </c:pt>
                <c:pt idx="57">
                  <c:v>-2.4309793399999997E-3</c:v>
                </c:pt>
                <c:pt idx="58">
                  <c:v>-2.3715029400000003E-3</c:v>
                </c:pt>
                <c:pt idx="59">
                  <c:v>-2.1731834100000001E-3</c:v>
                </c:pt>
                <c:pt idx="60">
                  <c:v>-2.1731834100000001E-3</c:v>
                </c:pt>
                <c:pt idx="61">
                  <c:v>-2.0139998900000002E-3</c:v>
                </c:pt>
                <c:pt idx="62">
                  <c:v>-1.9148431099999998E-3</c:v>
                </c:pt>
                <c:pt idx="63">
                  <c:v>-1.9148937799999999E-3</c:v>
                </c:pt>
                <c:pt idx="64">
                  <c:v>-1.9148937799999999E-3</c:v>
                </c:pt>
                <c:pt idx="65">
                  <c:v>-1.9148937799999999E-3</c:v>
                </c:pt>
                <c:pt idx="66">
                  <c:v>-1.7558252799999999E-3</c:v>
                </c:pt>
                <c:pt idx="67">
                  <c:v>-1.7558252799999999E-3</c:v>
                </c:pt>
                <c:pt idx="68">
                  <c:v>-1.95339882E-3</c:v>
                </c:pt>
                <c:pt idx="69">
                  <c:v>-1.7544927599999999E-3</c:v>
                </c:pt>
                <c:pt idx="70">
                  <c:v>-1.7544927599999999E-3</c:v>
                </c:pt>
                <c:pt idx="71">
                  <c:v>-1.7544927599999999E-3</c:v>
                </c:pt>
                <c:pt idx="72">
                  <c:v>-1.7159279799999999E-3</c:v>
                </c:pt>
                <c:pt idx="73">
                  <c:v>-1.85399526E-3</c:v>
                </c:pt>
                <c:pt idx="74">
                  <c:v>-1.89516171E-3</c:v>
                </c:pt>
                <c:pt idx="75">
                  <c:v>-1.1951631E-3</c:v>
                </c:pt>
                <c:pt idx="76">
                  <c:v>4.4690623000000001E-4</c:v>
                </c:pt>
                <c:pt idx="77">
                  <c:v>4.8469296000000001E-4</c:v>
                </c:pt>
                <c:pt idx="78">
                  <c:v>4.8469296000000001E-4</c:v>
                </c:pt>
                <c:pt idx="79">
                  <c:v>1.07495549E-3</c:v>
                </c:pt>
                <c:pt idx="80">
                  <c:v>1.06492206E-3</c:v>
                </c:pt>
                <c:pt idx="81">
                  <c:v>8.643294999999999E-4</c:v>
                </c:pt>
                <c:pt idx="82">
                  <c:v>1.1450578099999999E-3</c:v>
                </c:pt>
                <c:pt idx="83">
                  <c:v>-2.7194066700000001E-3</c:v>
                </c:pt>
                <c:pt idx="84">
                  <c:v>1.1450578099999999E-3</c:v>
                </c:pt>
                <c:pt idx="85">
                  <c:v>1.1450578099999999E-3</c:v>
                </c:pt>
                <c:pt idx="86">
                  <c:v>1.1450578099999999E-3</c:v>
                </c:pt>
                <c:pt idx="87">
                  <c:v>1.1450578099999999E-3</c:v>
                </c:pt>
                <c:pt idx="88">
                  <c:v>1.09490565E-3</c:v>
                </c:pt>
                <c:pt idx="89">
                  <c:v>9.147417500000001E-4</c:v>
                </c:pt>
                <c:pt idx="90">
                  <c:v>8.7476893999999998E-4</c:v>
                </c:pt>
                <c:pt idx="91">
                  <c:v>8.7476893999999998E-4</c:v>
                </c:pt>
                <c:pt idx="92">
                  <c:v>8.7476893999999998E-4</c:v>
                </c:pt>
                <c:pt idx="93">
                  <c:v>9.7491811999999992E-4</c:v>
                </c:pt>
                <c:pt idx="94">
                  <c:v>8.7476893999999998E-4</c:v>
                </c:pt>
                <c:pt idx="95">
                  <c:v>7.7471967000000003E-4</c:v>
                </c:pt>
                <c:pt idx="96">
                  <c:v>6.1657773E-4</c:v>
                </c:pt>
                <c:pt idx="97">
                  <c:v>7.1551417000000007E-4</c:v>
                </c:pt>
                <c:pt idx="98">
                  <c:v>7.1551417000000007E-4</c:v>
                </c:pt>
                <c:pt idx="99">
                  <c:v>7.1551417000000007E-4</c:v>
                </c:pt>
                <c:pt idx="100">
                  <c:v>7.1551417000000007E-4</c:v>
                </c:pt>
                <c:pt idx="101">
                  <c:v>8.1546368999999995E-4</c:v>
                </c:pt>
                <c:pt idx="102">
                  <c:v>1.1144271999999999E-3</c:v>
                </c:pt>
                <c:pt idx="103">
                  <c:v>9.1433483999999994E-4</c:v>
                </c:pt>
                <c:pt idx="104">
                  <c:v>9.7427943E-4</c:v>
                </c:pt>
                <c:pt idx="105">
                  <c:v>1.0731422899999999E-3</c:v>
                </c:pt>
                <c:pt idx="106">
                  <c:v>1.0731422899999999E-3</c:v>
                </c:pt>
                <c:pt idx="107">
                  <c:v>1.0731422899999999E-3</c:v>
                </c:pt>
                <c:pt idx="108">
                  <c:v>1.2342073400000001E-3</c:v>
                </c:pt>
                <c:pt idx="109">
                  <c:v>2.6332245100000001E-3</c:v>
                </c:pt>
                <c:pt idx="110">
                  <c:v>2.1020204699999999E-3</c:v>
                </c:pt>
                <c:pt idx="111">
                  <c:v>2.1020204699999999E-3</c:v>
                </c:pt>
                <c:pt idx="112">
                  <c:v>2.1220505499999999E-3</c:v>
                </c:pt>
                <c:pt idx="113">
                  <c:v>2.1220505499999999E-3</c:v>
                </c:pt>
                <c:pt idx="114">
                  <c:v>2.1220505499999999E-3</c:v>
                </c:pt>
                <c:pt idx="115">
                  <c:v>2.1220505499999999E-3</c:v>
                </c:pt>
                <c:pt idx="116">
                  <c:v>2.2122059099999999E-3</c:v>
                </c:pt>
                <c:pt idx="117">
                  <c:v>2.2122059099999999E-3</c:v>
                </c:pt>
                <c:pt idx="118">
                  <c:v>2.2122059099999999E-3</c:v>
                </c:pt>
                <c:pt idx="119">
                  <c:v>2.2122059099999999E-3</c:v>
                </c:pt>
                <c:pt idx="120">
                  <c:v>2.2122059099999999E-3</c:v>
                </c:pt>
                <c:pt idx="121">
                  <c:v>2.2122059099999999E-3</c:v>
                </c:pt>
                <c:pt idx="122">
                  <c:v>2.5095243800000002E-3</c:v>
                </c:pt>
                <c:pt idx="123">
                  <c:v>2.5086444899999998E-3</c:v>
                </c:pt>
                <c:pt idx="124">
                  <c:v>2.5086444899999998E-3</c:v>
                </c:pt>
                <c:pt idx="125">
                  <c:v>2.6086438699999999E-3</c:v>
                </c:pt>
                <c:pt idx="126">
                  <c:v>2.64871963E-3</c:v>
                </c:pt>
                <c:pt idx="127">
                  <c:v>2.64871963E-3</c:v>
                </c:pt>
                <c:pt idx="128">
                  <c:v>2.35107593E-3</c:v>
                </c:pt>
                <c:pt idx="129">
                  <c:v>2.64871963E-3</c:v>
                </c:pt>
                <c:pt idx="130">
                  <c:v>2.6387892699999997E-3</c:v>
                </c:pt>
                <c:pt idx="131">
                  <c:v>2.6387892699999997E-3</c:v>
                </c:pt>
                <c:pt idx="132">
                  <c:v>2.6387892699999997E-3</c:v>
                </c:pt>
                <c:pt idx="133">
                  <c:v>2.5786576100000004E-3</c:v>
                </c:pt>
                <c:pt idx="134">
                  <c:v>2.5786576100000004E-3</c:v>
                </c:pt>
                <c:pt idx="135">
                  <c:v>2.5786576100000004E-3</c:v>
                </c:pt>
                <c:pt idx="136">
                  <c:v>2.5285704399999999E-3</c:v>
                </c:pt>
                <c:pt idx="137">
                  <c:v>2.5265748599999998E-3</c:v>
                </c:pt>
                <c:pt idx="138">
                  <c:v>2.7270737099999998E-3</c:v>
                </c:pt>
                <c:pt idx="139">
                  <c:v>2.6271381500000001E-3</c:v>
                </c:pt>
                <c:pt idx="140">
                  <c:v>2.6271381500000001E-3</c:v>
                </c:pt>
                <c:pt idx="141">
                  <c:v>2.6271381500000001E-3</c:v>
                </c:pt>
                <c:pt idx="142">
                  <c:v>2.6271381500000001E-3</c:v>
                </c:pt>
                <c:pt idx="143">
                  <c:v>2.4467975999999999E-3</c:v>
                </c:pt>
                <c:pt idx="144">
                  <c:v>2.44579384E-3</c:v>
                </c:pt>
                <c:pt idx="145">
                  <c:v>2.42575856E-3</c:v>
                </c:pt>
                <c:pt idx="146">
                  <c:v>2.5659822999999997E-3</c:v>
                </c:pt>
                <c:pt idx="147">
                  <c:v>2.5659822999999997E-3</c:v>
                </c:pt>
                <c:pt idx="148">
                  <c:v>2.5659822999999997E-3</c:v>
                </c:pt>
                <c:pt idx="149">
                  <c:v>2.5659822999999997E-3</c:v>
                </c:pt>
                <c:pt idx="150">
                  <c:v>2.4658331200000001E-3</c:v>
                </c:pt>
                <c:pt idx="151">
                  <c:v>2.6651860100000003E-3</c:v>
                </c:pt>
                <c:pt idx="152">
                  <c:v>2.6657289099999999E-3</c:v>
                </c:pt>
                <c:pt idx="153">
                  <c:v>2.6657289099999999E-3</c:v>
                </c:pt>
                <c:pt idx="154">
                  <c:v>2.6653295100000003E-3</c:v>
                </c:pt>
                <c:pt idx="155">
                  <c:v>2.6653295100000003E-3</c:v>
                </c:pt>
                <c:pt idx="156">
                  <c:v>2.4658768700000001E-3</c:v>
                </c:pt>
                <c:pt idx="157">
                  <c:v>2.56528023E-3</c:v>
                </c:pt>
                <c:pt idx="158">
                  <c:v>2.56528023E-3</c:v>
                </c:pt>
                <c:pt idx="159">
                  <c:v>2.6453687899999998E-3</c:v>
                </c:pt>
                <c:pt idx="160">
                  <c:v>2.7855216700000004E-3</c:v>
                </c:pt>
                <c:pt idx="161">
                  <c:v>2.8855709499999997E-3</c:v>
                </c:pt>
                <c:pt idx="162">
                  <c:v>2.8855709499999997E-3</c:v>
                </c:pt>
                <c:pt idx="163">
                  <c:v>2.8855709499999997E-3</c:v>
                </c:pt>
                <c:pt idx="164">
                  <c:v>2.9858001600000001E-3</c:v>
                </c:pt>
                <c:pt idx="165">
                  <c:v>2.9456964600000001E-3</c:v>
                </c:pt>
                <c:pt idx="166">
                  <c:v>2.88542719E-3</c:v>
                </c:pt>
                <c:pt idx="167">
                  <c:v>3.0058144499999998E-3</c:v>
                </c:pt>
                <c:pt idx="168">
                  <c:v>3.1070050199999998E-3</c:v>
                </c:pt>
                <c:pt idx="169">
                  <c:v>3.1070050199999998E-3</c:v>
                </c:pt>
                <c:pt idx="170">
                  <c:v>2.90680656E-3</c:v>
                </c:pt>
                <c:pt idx="171">
                  <c:v>3.0068558400000002E-3</c:v>
                </c:pt>
                <c:pt idx="172">
                  <c:v>2.8066123799999998E-3</c:v>
                </c:pt>
                <c:pt idx="173">
                  <c:v>2.8066123799999998E-3</c:v>
                </c:pt>
                <c:pt idx="174">
                  <c:v>2.7666205999999998E-3</c:v>
                </c:pt>
                <c:pt idx="175">
                  <c:v>2.7666205999999998E-3</c:v>
                </c:pt>
                <c:pt idx="176">
                  <c:v>2.7666205999999998E-3</c:v>
                </c:pt>
                <c:pt idx="177">
                  <c:v>2.7666205999999998E-3</c:v>
                </c:pt>
                <c:pt idx="178">
                  <c:v>2.64674095E-3</c:v>
                </c:pt>
                <c:pt idx="179">
                  <c:v>2.6068129200000002E-3</c:v>
                </c:pt>
                <c:pt idx="180">
                  <c:v>2.64674095E-3</c:v>
                </c:pt>
                <c:pt idx="181">
                  <c:v>2.6068129200000002E-3</c:v>
                </c:pt>
                <c:pt idx="182">
                  <c:v>2.6069566900000004E-3</c:v>
                </c:pt>
                <c:pt idx="183">
                  <c:v>2.6069566900000004E-3</c:v>
                </c:pt>
                <c:pt idx="184">
                  <c:v>2.6069566900000004E-3</c:v>
                </c:pt>
                <c:pt idx="185">
                  <c:v>2.7068066099999997E-3</c:v>
                </c:pt>
                <c:pt idx="186">
                  <c:v>2.7068066099999997E-3</c:v>
                </c:pt>
                <c:pt idx="187">
                  <c:v>2.80681202E-3</c:v>
                </c:pt>
                <c:pt idx="188">
                  <c:v>2.80681202E-3</c:v>
                </c:pt>
                <c:pt idx="189">
                  <c:v>2.80681202E-3</c:v>
                </c:pt>
                <c:pt idx="190">
                  <c:v>2.80681202E-3</c:v>
                </c:pt>
                <c:pt idx="191">
                  <c:v>2.80681202E-3</c:v>
                </c:pt>
                <c:pt idx="192">
                  <c:v>2.80681202E-3</c:v>
                </c:pt>
                <c:pt idx="193">
                  <c:v>2.80681202E-3</c:v>
                </c:pt>
                <c:pt idx="194">
                  <c:v>2.80681202E-3</c:v>
                </c:pt>
                <c:pt idx="195">
                  <c:v>2.80681202E-3</c:v>
                </c:pt>
                <c:pt idx="196">
                  <c:v>3.0078120700000001E-3</c:v>
                </c:pt>
                <c:pt idx="197">
                  <c:v>3.0078120700000001E-3</c:v>
                </c:pt>
                <c:pt idx="198">
                  <c:v>3.1077616000000003E-3</c:v>
                </c:pt>
                <c:pt idx="199">
                  <c:v>2.8881221800000001E-3</c:v>
                </c:pt>
                <c:pt idx="200">
                  <c:v>2.8881221800000001E-3</c:v>
                </c:pt>
                <c:pt idx="201">
                  <c:v>2.8881221800000001E-3</c:v>
                </c:pt>
                <c:pt idx="202">
                  <c:v>2.9489053500000003E-3</c:v>
                </c:pt>
                <c:pt idx="203">
                  <c:v>2.9689710800000001E-3</c:v>
                </c:pt>
                <c:pt idx="204">
                  <c:v>2.9689710800000001E-3</c:v>
                </c:pt>
                <c:pt idx="205">
                  <c:v>2.8694190600000004E-3</c:v>
                </c:pt>
                <c:pt idx="206">
                  <c:v>2.71034171E-3</c:v>
                </c:pt>
                <c:pt idx="207">
                  <c:v>2.7114427999999999E-3</c:v>
                </c:pt>
                <c:pt idx="208">
                  <c:v>2.7114427999999999E-3</c:v>
                </c:pt>
                <c:pt idx="209">
                  <c:v>2.6717129899999996E-3</c:v>
                </c:pt>
                <c:pt idx="210">
                  <c:v>2.6717129899999996E-3</c:v>
                </c:pt>
                <c:pt idx="211">
                  <c:v>2.6717129899999996E-3</c:v>
                </c:pt>
                <c:pt idx="212">
                  <c:v>2.6717129899999996E-3</c:v>
                </c:pt>
                <c:pt idx="213">
                  <c:v>2.6717129899999996E-3</c:v>
                </c:pt>
                <c:pt idx="214">
                  <c:v>2.6115111800000001E-3</c:v>
                </c:pt>
                <c:pt idx="215">
                  <c:v>2.4514641600000002E-3</c:v>
                </c:pt>
                <c:pt idx="216">
                  <c:v>2.9487299399999999E-3</c:v>
                </c:pt>
                <c:pt idx="217">
                  <c:v>2.9487299399999999E-3</c:v>
                </c:pt>
                <c:pt idx="218">
                  <c:v>2.9487299399999999E-3</c:v>
                </c:pt>
                <c:pt idx="219">
                  <c:v>2.74952675E-3</c:v>
                </c:pt>
                <c:pt idx="220">
                  <c:v>2.6492775299999998E-3</c:v>
                </c:pt>
                <c:pt idx="221">
                  <c:v>2.6492775299999998E-3</c:v>
                </c:pt>
                <c:pt idx="222">
                  <c:v>2.6492775299999998E-3</c:v>
                </c:pt>
                <c:pt idx="223">
                  <c:v>2.6492775299999998E-3</c:v>
                </c:pt>
                <c:pt idx="224">
                  <c:v>2.6492775299999998E-3</c:v>
                </c:pt>
                <c:pt idx="225">
                  <c:v>2.6492775299999998E-3</c:v>
                </c:pt>
                <c:pt idx="226">
                  <c:v>2.6492775299999998E-3</c:v>
                </c:pt>
                <c:pt idx="227">
                  <c:v>2.6496266599999999E-3</c:v>
                </c:pt>
                <c:pt idx="228">
                  <c:v>3.0484302400000003E-3</c:v>
                </c:pt>
                <c:pt idx="229">
                  <c:v>3.1309153499999996E-3</c:v>
                </c:pt>
                <c:pt idx="230">
                  <c:v>3.1710453900000001E-3</c:v>
                </c:pt>
                <c:pt idx="231">
                  <c:v>3.1710453900000001E-3</c:v>
                </c:pt>
                <c:pt idx="232">
                  <c:v>3.1710453900000001E-3</c:v>
                </c:pt>
                <c:pt idx="233">
                  <c:v>3.1710453900000001E-3</c:v>
                </c:pt>
                <c:pt idx="234">
                  <c:v>3.1710453900000001E-3</c:v>
                </c:pt>
                <c:pt idx="235">
                  <c:v>3.0704951099999999E-3</c:v>
                </c:pt>
                <c:pt idx="236">
                  <c:v>3.0704951099999999E-3</c:v>
                </c:pt>
                <c:pt idx="237">
                  <c:v>3.0704951099999999E-3</c:v>
                </c:pt>
                <c:pt idx="238">
                  <c:v>3.0704951099999999E-3</c:v>
                </c:pt>
                <c:pt idx="239">
                  <c:v>3.0704951099999999E-3</c:v>
                </c:pt>
                <c:pt idx="240">
                  <c:v>3.0708949100000001E-3</c:v>
                </c:pt>
                <c:pt idx="241">
                  <c:v>3.0708949100000001E-3</c:v>
                </c:pt>
                <c:pt idx="242">
                  <c:v>3.0708949100000001E-3</c:v>
                </c:pt>
                <c:pt idx="243">
                  <c:v>3.1706453899999999E-3</c:v>
                </c:pt>
                <c:pt idx="244">
                  <c:v>2.93189985E-3</c:v>
                </c:pt>
                <c:pt idx="245">
                  <c:v>2.93189985E-3</c:v>
                </c:pt>
                <c:pt idx="246">
                  <c:v>2.93189985E-3</c:v>
                </c:pt>
                <c:pt idx="247">
                  <c:v>2.93189985E-3</c:v>
                </c:pt>
                <c:pt idx="248">
                  <c:v>2.93189985E-3</c:v>
                </c:pt>
                <c:pt idx="249">
                  <c:v>2.93189985E-3</c:v>
                </c:pt>
                <c:pt idx="250">
                  <c:v>2.9316995299999999E-3</c:v>
                </c:pt>
                <c:pt idx="251">
                  <c:v>2.8819482800000002E-3</c:v>
                </c:pt>
                <c:pt idx="252">
                  <c:v>2.8819482800000002E-3</c:v>
                </c:pt>
                <c:pt idx="253">
                  <c:v>2.8819482800000002E-3</c:v>
                </c:pt>
                <c:pt idx="254">
                  <c:v>2.9416527499999999E-3</c:v>
                </c:pt>
                <c:pt idx="255">
                  <c:v>2.7825200100000001E-3</c:v>
                </c:pt>
                <c:pt idx="256">
                  <c:v>3.0421029700000001E-3</c:v>
                </c:pt>
                <c:pt idx="257">
                  <c:v>3.0421109800000002E-3</c:v>
                </c:pt>
                <c:pt idx="258">
                  <c:v>2.8435505500000002E-3</c:v>
                </c:pt>
                <c:pt idx="259">
                  <c:v>2.94410082E-3</c:v>
                </c:pt>
                <c:pt idx="260">
                  <c:v>2.94410082E-3</c:v>
                </c:pt>
                <c:pt idx="261">
                  <c:v>3.0829568000000003E-3</c:v>
                </c:pt>
                <c:pt idx="262">
                  <c:v>2.64219998E-3</c:v>
                </c:pt>
                <c:pt idx="263">
                  <c:v>2.6634681700000002E-3</c:v>
                </c:pt>
                <c:pt idx="264">
                  <c:v>2.6634681700000002E-3</c:v>
                </c:pt>
                <c:pt idx="265">
                  <c:v>2.5630183899999995E-3</c:v>
                </c:pt>
                <c:pt idx="266">
                  <c:v>2.5630183899999995E-3</c:v>
                </c:pt>
                <c:pt idx="267">
                  <c:v>2.5630183899999995E-3</c:v>
                </c:pt>
                <c:pt idx="268">
                  <c:v>2.8611060800000001E-3</c:v>
                </c:pt>
                <c:pt idx="269">
                  <c:v>2.60281741E-3</c:v>
                </c:pt>
                <c:pt idx="270">
                  <c:v>2.5629943800000001E-3</c:v>
                </c:pt>
                <c:pt idx="271">
                  <c:v>2.4635661099999999E-3</c:v>
                </c:pt>
                <c:pt idx="272">
                  <c:v>2.3642858899999997E-3</c:v>
                </c:pt>
                <c:pt idx="273">
                  <c:v>2.3642858899999997E-3</c:v>
                </c:pt>
                <c:pt idx="274">
                  <c:v>2.3642858899999997E-3</c:v>
                </c:pt>
                <c:pt idx="275">
                  <c:v>2.4239309899999999E-3</c:v>
                </c:pt>
                <c:pt idx="276">
                  <c:v>2.4239309899999999E-3</c:v>
                </c:pt>
                <c:pt idx="277">
                  <c:v>2.4239309899999999E-3</c:v>
                </c:pt>
                <c:pt idx="278">
                  <c:v>2.4239309899999999E-3</c:v>
                </c:pt>
                <c:pt idx="279">
                  <c:v>2.0665935099999999E-3</c:v>
                </c:pt>
                <c:pt idx="280">
                  <c:v>2.0672617800000003E-3</c:v>
                </c:pt>
                <c:pt idx="281">
                  <c:v>2.0672617800000003E-3</c:v>
                </c:pt>
                <c:pt idx="282">
                  <c:v>2.0672617800000003E-3</c:v>
                </c:pt>
                <c:pt idx="283">
                  <c:v>2.0672617800000003E-3</c:v>
                </c:pt>
                <c:pt idx="284">
                  <c:v>2.5638107100000003E-3</c:v>
                </c:pt>
                <c:pt idx="285">
                  <c:v>2.5638107100000003E-3</c:v>
                </c:pt>
                <c:pt idx="286">
                  <c:v>2.5638107100000003E-3</c:v>
                </c:pt>
                <c:pt idx="287">
                  <c:v>2.5638107100000003E-3</c:v>
                </c:pt>
                <c:pt idx="288">
                  <c:v>2.5638107100000003E-3</c:v>
                </c:pt>
                <c:pt idx="289">
                  <c:v>2.5638107100000003E-3</c:v>
                </c:pt>
                <c:pt idx="290">
                  <c:v>2.5638107100000003E-3</c:v>
                </c:pt>
                <c:pt idx="291">
                  <c:v>2.6638162999999999E-3</c:v>
                </c:pt>
                <c:pt idx="292">
                  <c:v>2.8614075500000002E-3</c:v>
                </c:pt>
                <c:pt idx="293">
                  <c:v>2.8614075500000002E-3</c:v>
                </c:pt>
                <c:pt idx="294">
                  <c:v>2.8614075500000002E-3</c:v>
                </c:pt>
                <c:pt idx="295">
                  <c:v>2.8614075500000002E-3</c:v>
                </c:pt>
                <c:pt idx="296">
                  <c:v>2.8614075500000002E-3</c:v>
                </c:pt>
                <c:pt idx="297">
                  <c:v>2.8614075500000002E-3</c:v>
                </c:pt>
                <c:pt idx="298">
                  <c:v>2.8614075500000002E-3</c:v>
                </c:pt>
                <c:pt idx="299">
                  <c:v>2.8614075500000002E-3</c:v>
                </c:pt>
                <c:pt idx="300">
                  <c:v>2.8614075500000002E-3</c:v>
                </c:pt>
                <c:pt idx="301">
                  <c:v>2.8613855399999997E-3</c:v>
                </c:pt>
                <c:pt idx="302">
                  <c:v>2.8613855399999997E-3</c:v>
                </c:pt>
                <c:pt idx="303">
                  <c:v>2.8613855399999997E-3</c:v>
                </c:pt>
                <c:pt idx="304">
                  <c:v>2.8614075500000002E-3</c:v>
                </c:pt>
                <c:pt idx="305">
                  <c:v>2.9609348000000004E-3</c:v>
                </c:pt>
                <c:pt idx="306">
                  <c:v>2.9609348000000004E-3</c:v>
                </c:pt>
                <c:pt idx="307">
                  <c:v>2.9609348000000004E-3</c:v>
                </c:pt>
                <c:pt idx="308">
                  <c:v>2.9609348000000004E-3</c:v>
                </c:pt>
                <c:pt idx="309">
                  <c:v>2.9609348000000004E-3</c:v>
                </c:pt>
                <c:pt idx="310">
                  <c:v>2.9609348000000004E-3</c:v>
                </c:pt>
                <c:pt idx="311">
                  <c:v>2.9609348000000004E-3</c:v>
                </c:pt>
                <c:pt idx="312">
                  <c:v>2.8604845699999998E-3</c:v>
                </c:pt>
                <c:pt idx="313">
                  <c:v>2.8606426400000001E-3</c:v>
                </c:pt>
                <c:pt idx="314">
                  <c:v>2.8606426400000001E-3</c:v>
                </c:pt>
                <c:pt idx="315">
                  <c:v>2.8807064399999998E-3</c:v>
                </c:pt>
                <c:pt idx="316">
                  <c:v>2.8807064399999998E-3</c:v>
                </c:pt>
                <c:pt idx="317">
                  <c:v>2.8807064399999998E-3</c:v>
                </c:pt>
                <c:pt idx="318">
                  <c:v>2.88067242E-3</c:v>
                </c:pt>
                <c:pt idx="319">
                  <c:v>2.7601347500000001E-3</c:v>
                </c:pt>
                <c:pt idx="320">
                  <c:v>2.7602928100000004E-3</c:v>
                </c:pt>
                <c:pt idx="321">
                  <c:v>2.9419424399999999E-3</c:v>
                </c:pt>
                <c:pt idx="322">
                  <c:v>3.0413213300000005E-3</c:v>
                </c:pt>
                <c:pt idx="323">
                  <c:v>3.0413213300000005E-3</c:v>
                </c:pt>
                <c:pt idx="324">
                  <c:v>2.9816524999999997E-3</c:v>
                </c:pt>
                <c:pt idx="325">
                  <c:v>3.0817025199999996E-3</c:v>
                </c:pt>
                <c:pt idx="326">
                  <c:v>2.9615712500000004E-3</c:v>
                </c:pt>
                <c:pt idx="327">
                  <c:v>2.9416935100000001E-3</c:v>
                </c:pt>
                <c:pt idx="328">
                  <c:v>3.0419430800000002E-3</c:v>
                </c:pt>
                <c:pt idx="329">
                  <c:v>3.0419430800000002E-3</c:v>
                </c:pt>
                <c:pt idx="330">
                  <c:v>3.0419430800000002E-3</c:v>
                </c:pt>
                <c:pt idx="331">
                  <c:v>3.0419430800000002E-3</c:v>
                </c:pt>
                <c:pt idx="332">
                  <c:v>2.9823335699999997E-3</c:v>
                </c:pt>
                <c:pt idx="333">
                  <c:v>2.9823134899999997E-3</c:v>
                </c:pt>
                <c:pt idx="334">
                  <c:v>3.3404808600000003E-3</c:v>
                </c:pt>
                <c:pt idx="335">
                  <c:v>3.3803591999999999E-3</c:v>
                </c:pt>
                <c:pt idx="336">
                  <c:v>3.3803591999999999E-3</c:v>
                </c:pt>
                <c:pt idx="337">
                  <c:v>3.3803591999999999E-3</c:v>
                </c:pt>
                <c:pt idx="338">
                  <c:v>3.44020652E-3</c:v>
                </c:pt>
                <c:pt idx="339">
                  <c:v>3.5400316100000001E-3</c:v>
                </c:pt>
                <c:pt idx="340">
                  <c:v>3.6424697299999999E-3</c:v>
                </c:pt>
                <c:pt idx="341">
                  <c:v>3.6424697299999999E-3</c:v>
                </c:pt>
                <c:pt idx="342">
                  <c:v>3.6424697299999999E-3</c:v>
                </c:pt>
                <c:pt idx="343">
                  <c:v>3.7027125700000003E-3</c:v>
                </c:pt>
                <c:pt idx="344">
                  <c:v>3.7027125700000003E-3</c:v>
                </c:pt>
                <c:pt idx="345">
                  <c:v>3.7027125700000003E-3</c:v>
                </c:pt>
                <c:pt idx="346">
                  <c:v>3.7027125700000003E-3</c:v>
                </c:pt>
                <c:pt idx="347">
                  <c:v>3.8628961699999995E-3</c:v>
                </c:pt>
                <c:pt idx="348">
                  <c:v>3.8029294100000001E-3</c:v>
                </c:pt>
                <c:pt idx="349">
                  <c:v>3.7629715000000001E-3</c:v>
                </c:pt>
                <c:pt idx="350">
                  <c:v>3.8637733600000003E-3</c:v>
                </c:pt>
                <c:pt idx="351">
                  <c:v>3.8637733600000003E-3</c:v>
                </c:pt>
                <c:pt idx="352">
                  <c:v>3.7639482699999998E-3</c:v>
                </c:pt>
                <c:pt idx="353">
                  <c:v>3.5617488000000003E-3</c:v>
                </c:pt>
                <c:pt idx="354">
                  <c:v>3.7621951700000001E-3</c:v>
                </c:pt>
                <c:pt idx="355">
                  <c:v>3.8625449899999998E-3</c:v>
                </c:pt>
                <c:pt idx="356">
                  <c:v>3.6627952400000003E-3</c:v>
                </c:pt>
                <c:pt idx="357">
                  <c:v>3.4024118900000001E-3</c:v>
                </c:pt>
                <c:pt idx="358">
                  <c:v>3.4024118900000001E-3</c:v>
                </c:pt>
                <c:pt idx="359">
                  <c:v>3.4024118900000001E-3</c:v>
                </c:pt>
                <c:pt idx="360">
                  <c:v>3.4024118900000001E-3</c:v>
                </c:pt>
                <c:pt idx="361">
                  <c:v>3.3026862299999999E-3</c:v>
                </c:pt>
                <c:pt idx="362">
                  <c:v>3.3018790899999998E-3</c:v>
                </c:pt>
                <c:pt idx="363">
                  <c:v>3.2617346000000003E-3</c:v>
                </c:pt>
                <c:pt idx="364">
                  <c:v>3.36146026E-3</c:v>
                </c:pt>
                <c:pt idx="365">
                  <c:v>3.36146026E-3</c:v>
                </c:pt>
                <c:pt idx="366">
                  <c:v>3.36146026E-3</c:v>
                </c:pt>
                <c:pt idx="367">
                  <c:v>3.2015319399999998E-3</c:v>
                </c:pt>
                <c:pt idx="368">
                  <c:v>3.2015319399999998E-3</c:v>
                </c:pt>
                <c:pt idx="369">
                  <c:v>3.2424790300000002E-3</c:v>
                </c:pt>
                <c:pt idx="370">
                  <c:v>3.3422046900000004E-3</c:v>
                </c:pt>
                <c:pt idx="371">
                  <c:v>3.4224943200000003E-3</c:v>
                </c:pt>
                <c:pt idx="372">
                  <c:v>3.4224943200000003E-3</c:v>
                </c:pt>
                <c:pt idx="373">
                  <c:v>3.4224943200000003E-3</c:v>
                </c:pt>
                <c:pt idx="374">
                  <c:v>3.2625474199999998E-3</c:v>
                </c:pt>
                <c:pt idx="375">
                  <c:v>3.2619232599999997E-3</c:v>
                </c:pt>
                <c:pt idx="376">
                  <c:v>3.2616351900000002E-3</c:v>
                </c:pt>
                <c:pt idx="377">
                  <c:v>3.2616351900000002E-3</c:v>
                </c:pt>
                <c:pt idx="378">
                  <c:v>3.2616351900000002E-3</c:v>
                </c:pt>
                <c:pt idx="379">
                  <c:v>3.2616351900000002E-3</c:v>
                </c:pt>
                <c:pt idx="380">
                  <c:v>3.2616351900000002E-3</c:v>
                </c:pt>
                <c:pt idx="381">
                  <c:v>3.4128599900000002E-3</c:v>
                </c:pt>
                <c:pt idx="382">
                  <c:v>3.4628113200000001E-3</c:v>
                </c:pt>
                <c:pt idx="383">
                  <c:v>3.4628113200000001E-3</c:v>
                </c:pt>
                <c:pt idx="384">
                  <c:v>3.4628113200000001E-3</c:v>
                </c:pt>
                <c:pt idx="385">
                  <c:v>3.1713623100000001E-3</c:v>
                </c:pt>
                <c:pt idx="386">
                  <c:v>3.1713623100000001E-3</c:v>
                </c:pt>
                <c:pt idx="387">
                  <c:v>3.1713623100000001E-3</c:v>
                </c:pt>
                <c:pt idx="388">
                  <c:v>3.07163664E-3</c:v>
                </c:pt>
                <c:pt idx="389">
                  <c:v>3.0114436000000001E-3</c:v>
                </c:pt>
                <c:pt idx="390">
                  <c:v>3.0114436000000001E-3</c:v>
                </c:pt>
                <c:pt idx="391">
                  <c:v>2.9210398700000003E-3</c:v>
                </c:pt>
                <c:pt idx="392">
                  <c:v>2.9210398700000003E-3</c:v>
                </c:pt>
                <c:pt idx="393">
                  <c:v>2.9210398700000003E-3</c:v>
                </c:pt>
                <c:pt idx="394">
                  <c:v>2.9210398700000003E-3</c:v>
                </c:pt>
                <c:pt idx="395">
                  <c:v>2.9210398700000003E-3</c:v>
                </c:pt>
                <c:pt idx="396">
                  <c:v>2.9210398700000003E-3</c:v>
                </c:pt>
                <c:pt idx="397">
                  <c:v>2.9215456800000001E-3</c:v>
                </c:pt>
                <c:pt idx="398">
                  <c:v>2.9215456800000001E-3</c:v>
                </c:pt>
                <c:pt idx="399">
                  <c:v>2.9215456800000001E-3</c:v>
                </c:pt>
                <c:pt idx="400">
                  <c:v>2.9215456800000001E-3</c:v>
                </c:pt>
                <c:pt idx="401">
                  <c:v>2.9215456800000001E-3</c:v>
                </c:pt>
                <c:pt idx="402">
                  <c:v>2.8717217299999999E-3</c:v>
                </c:pt>
                <c:pt idx="403">
                  <c:v>2.8717217299999999E-3</c:v>
                </c:pt>
                <c:pt idx="404">
                  <c:v>2.8115580499999998E-3</c:v>
                </c:pt>
                <c:pt idx="405">
                  <c:v>2.7915047500000002E-3</c:v>
                </c:pt>
                <c:pt idx="406">
                  <c:v>2.7915047500000002E-3</c:v>
                </c:pt>
                <c:pt idx="407">
                  <c:v>2.7915047500000002E-3</c:v>
                </c:pt>
                <c:pt idx="408">
                  <c:v>2.8512924899999998E-3</c:v>
                </c:pt>
                <c:pt idx="409">
                  <c:v>2.8313553400000002E-3</c:v>
                </c:pt>
                <c:pt idx="410">
                  <c:v>2.8316073099999999E-3</c:v>
                </c:pt>
                <c:pt idx="411">
                  <c:v>2.8214809899999999E-3</c:v>
                </c:pt>
                <c:pt idx="412">
                  <c:v>3.0215172000000001E-3</c:v>
                </c:pt>
                <c:pt idx="413">
                  <c:v>2.6603350699999999E-3</c:v>
                </c:pt>
                <c:pt idx="414">
                  <c:v>2.6603350699999999E-3</c:v>
                </c:pt>
                <c:pt idx="415">
                  <c:v>2.6597854999999998E-3</c:v>
                </c:pt>
                <c:pt idx="416">
                  <c:v>2.5193978700000005E-3</c:v>
                </c:pt>
                <c:pt idx="417">
                  <c:v>2.5793496999999997E-3</c:v>
                </c:pt>
                <c:pt idx="418">
                  <c:v>2.2793603600000001E-3</c:v>
                </c:pt>
                <c:pt idx="419">
                  <c:v>1.9603691700000002E-3</c:v>
                </c:pt>
                <c:pt idx="420">
                  <c:v>1.9603691700000002E-3</c:v>
                </c:pt>
                <c:pt idx="421">
                  <c:v>1.9603691700000002E-3</c:v>
                </c:pt>
                <c:pt idx="422">
                  <c:v>2.0601196899999999E-3</c:v>
                </c:pt>
                <c:pt idx="423">
                  <c:v>2.0202512600000001E-3</c:v>
                </c:pt>
                <c:pt idx="424">
                  <c:v>1.9204986499999999E-3</c:v>
                </c:pt>
                <c:pt idx="425">
                  <c:v>1.9204986499999999E-3</c:v>
                </c:pt>
                <c:pt idx="426">
                  <c:v>1.7006282999999999E-3</c:v>
                </c:pt>
                <c:pt idx="427">
                  <c:v>1.6605741E-3</c:v>
                </c:pt>
                <c:pt idx="428">
                  <c:v>1.6605741E-3</c:v>
                </c:pt>
                <c:pt idx="429">
                  <c:v>1.6406537800000001E-3</c:v>
                </c:pt>
                <c:pt idx="430">
                  <c:v>1.5013106800000002E-3</c:v>
                </c:pt>
                <c:pt idx="431">
                  <c:v>1.48117888E-3</c:v>
                </c:pt>
                <c:pt idx="432">
                  <c:v>1.2918620599999999E-3</c:v>
                </c:pt>
                <c:pt idx="433">
                  <c:v>1.01264905E-3</c:v>
                </c:pt>
                <c:pt idx="434">
                  <c:v>1.01264905E-3</c:v>
                </c:pt>
                <c:pt idx="435">
                  <c:v>1.01264905E-3</c:v>
                </c:pt>
                <c:pt idx="436">
                  <c:v>1.01264905E-3</c:v>
                </c:pt>
                <c:pt idx="437">
                  <c:v>1.0920652300000001E-3</c:v>
                </c:pt>
                <c:pt idx="438">
                  <c:v>8.4369527E-4</c:v>
                </c:pt>
                <c:pt idx="439">
                  <c:v>4.6600274999999996E-4</c:v>
                </c:pt>
                <c:pt idx="440">
                  <c:v>5.5417439999999997E-4</c:v>
                </c:pt>
                <c:pt idx="441">
                  <c:v>6.0403718999999998E-4</c:v>
                </c:pt>
                <c:pt idx="442">
                  <c:v>6.0403718999999998E-4</c:v>
                </c:pt>
                <c:pt idx="443">
                  <c:v>1.16119671E-3</c:v>
                </c:pt>
                <c:pt idx="444">
                  <c:v>1.2812625299999999E-3</c:v>
                </c:pt>
                <c:pt idx="445">
                  <c:v>1.4012379599999999E-3</c:v>
                </c:pt>
                <c:pt idx="446">
                  <c:v>1.3413697899999999E-3</c:v>
                </c:pt>
                <c:pt idx="447">
                  <c:v>1.32102571E-3</c:v>
                </c:pt>
                <c:pt idx="448">
                  <c:v>1.32102571E-3</c:v>
                </c:pt>
                <c:pt idx="449">
                  <c:v>1.32102571E-3</c:v>
                </c:pt>
                <c:pt idx="450">
                  <c:v>1.26115747E-3</c:v>
                </c:pt>
                <c:pt idx="451">
                  <c:v>1.4508630100000001E-3</c:v>
                </c:pt>
                <c:pt idx="452">
                  <c:v>1.3304726399999999E-3</c:v>
                </c:pt>
                <c:pt idx="453">
                  <c:v>1.3105344499999999E-3</c:v>
                </c:pt>
                <c:pt idx="454">
                  <c:v>1.3305004699999999E-3</c:v>
                </c:pt>
                <c:pt idx="455">
                  <c:v>1.3305004699999999E-3</c:v>
                </c:pt>
                <c:pt idx="456">
                  <c:v>1.3305004699999999E-3</c:v>
                </c:pt>
                <c:pt idx="457">
                  <c:v>1.3904224300000001E-3</c:v>
                </c:pt>
                <c:pt idx="458">
                  <c:v>1.47044233E-3</c:v>
                </c:pt>
                <c:pt idx="459">
                  <c:v>1.43050426E-3</c:v>
                </c:pt>
                <c:pt idx="460">
                  <c:v>1.4704250299999999E-3</c:v>
                </c:pt>
                <c:pt idx="461">
                  <c:v>1.6503364800000001E-3</c:v>
                </c:pt>
                <c:pt idx="462">
                  <c:v>1.6503364800000001E-3</c:v>
                </c:pt>
                <c:pt idx="463">
                  <c:v>1.6503364800000001E-3</c:v>
                </c:pt>
                <c:pt idx="464">
                  <c:v>1.65038829E-3</c:v>
                </c:pt>
                <c:pt idx="465">
                  <c:v>1.65038829E-3</c:v>
                </c:pt>
                <c:pt idx="466">
                  <c:v>1.65038829E-3</c:v>
                </c:pt>
                <c:pt idx="467">
                  <c:v>1.6499582500000001E-3</c:v>
                </c:pt>
                <c:pt idx="468">
                  <c:v>1.6499582500000001E-3</c:v>
                </c:pt>
                <c:pt idx="469">
                  <c:v>1.7300537399999999E-3</c:v>
                </c:pt>
                <c:pt idx="470">
                  <c:v>1.7300537399999999E-3</c:v>
                </c:pt>
                <c:pt idx="471">
                  <c:v>1.8102132400000001E-3</c:v>
                </c:pt>
                <c:pt idx="472">
                  <c:v>1.8102132400000001E-3</c:v>
                </c:pt>
                <c:pt idx="473">
                  <c:v>1.8102132400000001E-3</c:v>
                </c:pt>
                <c:pt idx="474">
                  <c:v>2.0396364699999999E-3</c:v>
                </c:pt>
                <c:pt idx="475">
                  <c:v>2.3801847000000003E-3</c:v>
                </c:pt>
                <c:pt idx="476">
                  <c:v>2.3800344799999999E-3</c:v>
                </c:pt>
                <c:pt idx="477">
                  <c:v>2.3800344799999999E-3</c:v>
                </c:pt>
                <c:pt idx="478">
                  <c:v>2.3800344799999999E-3</c:v>
                </c:pt>
                <c:pt idx="479">
                  <c:v>2.6184954999999999E-3</c:v>
                </c:pt>
                <c:pt idx="480">
                  <c:v>2.86898101E-3</c:v>
                </c:pt>
                <c:pt idx="481">
                  <c:v>3.1295078099999999E-3</c:v>
                </c:pt>
                <c:pt idx="482">
                  <c:v>3.0707013700000002E-3</c:v>
                </c:pt>
                <c:pt idx="483">
                  <c:v>3.0707013700000002E-3</c:v>
                </c:pt>
                <c:pt idx="484">
                  <c:v>3.0707013700000002E-3</c:v>
                </c:pt>
                <c:pt idx="485">
                  <c:v>3.0707732300000001E-3</c:v>
                </c:pt>
                <c:pt idx="486">
                  <c:v>3.1895065000000001E-3</c:v>
                </c:pt>
                <c:pt idx="487">
                  <c:v>3.1895065000000001E-3</c:v>
                </c:pt>
                <c:pt idx="488">
                  <c:v>3.1895065000000001E-3</c:v>
                </c:pt>
                <c:pt idx="489">
                  <c:v>3.0893947999999999E-3</c:v>
                </c:pt>
                <c:pt idx="490">
                  <c:v>3.0893947999999999E-3</c:v>
                </c:pt>
                <c:pt idx="491">
                  <c:v>3.0893947999999999E-3</c:v>
                </c:pt>
                <c:pt idx="492">
                  <c:v>2.8702268099999998E-3</c:v>
                </c:pt>
                <c:pt idx="493">
                  <c:v>3.0491993699999997E-3</c:v>
                </c:pt>
                <c:pt idx="494">
                  <c:v>3.2087742800000004E-3</c:v>
                </c:pt>
                <c:pt idx="495">
                  <c:v>3.2188826399999998E-3</c:v>
                </c:pt>
                <c:pt idx="496">
                  <c:v>3.2188826399999998E-3</c:v>
                </c:pt>
                <c:pt idx="497">
                  <c:v>3.3191316700000003E-3</c:v>
                </c:pt>
                <c:pt idx="498">
                  <c:v>3.3191316700000003E-3</c:v>
                </c:pt>
                <c:pt idx="499">
                  <c:v>3.3191316700000003E-3</c:v>
                </c:pt>
                <c:pt idx="500">
                  <c:v>3.3191316700000003E-3</c:v>
                </c:pt>
                <c:pt idx="501">
                  <c:v>3.6802202000000002E-3</c:v>
                </c:pt>
                <c:pt idx="502">
                  <c:v>3.68952097E-3</c:v>
                </c:pt>
                <c:pt idx="503">
                  <c:v>3.7899712000000001E-3</c:v>
                </c:pt>
                <c:pt idx="504">
                  <c:v>3.7899712000000001E-3</c:v>
                </c:pt>
                <c:pt idx="505">
                  <c:v>3.7899712000000001E-3</c:v>
                </c:pt>
                <c:pt idx="506">
                  <c:v>3.7899712000000001E-3</c:v>
                </c:pt>
                <c:pt idx="507">
                  <c:v>3.7899712000000001E-3</c:v>
                </c:pt>
                <c:pt idx="508">
                  <c:v>3.9711977399999997E-3</c:v>
                </c:pt>
                <c:pt idx="509">
                  <c:v>3.95120873E-3</c:v>
                </c:pt>
                <c:pt idx="510">
                  <c:v>3.9711977399999997E-3</c:v>
                </c:pt>
                <c:pt idx="511">
                  <c:v>3.9711977399999997E-3</c:v>
                </c:pt>
                <c:pt idx="512">
                  <c:v>3.9711977399999997E-3</c:v>
                </c:pt>
                <c:pt idx="513">
                  <c:v>3.9711977399999997E-3</c:v>
                </c:pt>
                <c:pt idx="514">
                  <c:v>3.95120873E-3</c:v>
                </c:pt>
                <c:pt idx="515">
                  <c:v>3.9513150000000004E-3</c:v>
                </c:pt>
                <c:pt idx="516">
                  <c:v>3.9513150000000004E-3</c:v>
                </c:pt>
                <c:pt idx="517">
                  <c:v>3.9513150000000004E-3</c:v>
                </c:pt>
                <c:pt idx="518">
                  <c:v>3.9513150000000004E-3</c:v>
                </c:pt>
                <c:pt idx="519">
                  <c:v>3.9513150000000004E-3</c:v>
                </c:pt>
                <c:pt idx="520">
                  <c:v>3.9513150000000004E-3</c:v>
                </c:pt>
                <c:pt idx="521">
                  <c:v>3.9713040100000001E-3</c:v>
                </c:pt>
                <c:pt idx="522">
                  <c:v>3.9516919599999999E-3</c:v>
                </c:pt>
                <c:pt idx="523">
                  <c:v>3.9516919599999999E-3</c:v>
                </c:pt>
                <c:pt idx="524">
                  <c:v>3.9916699700000002E-3</c:v>
                </c:pt>
                <c:pt idx="525">
                  <c:v>3.9916699700000002E-3</c:v>
                </c:pt>
                <c:pt idx="526">
                  <c:v>3.9916699700000002E-3</c:v>
                </c:pt>
                <c:pt idx="527">
                  <c:v>3.9916699700000002E-3</c:v>
                </c:pt>
                <c:pt idx="528">
                  <c:v>4.01165898E-3</c:v>
                </c:pt>
                <c:pt idx="529">
                  <c:v>3.9916699700000002E-3</c:v>
                </c:pt>
                <c:pt idx="530">
                  <c:v>3.6502043600000001E-3</c:v>
                </c:pt>
                <c:pt idx="531">
                  <c:v>3.54980501E-3</c:v>
                </c:pt>
                <c:pt idx="532">
                  <c:v>3.48963231E-3</c:v>
                </c:pt>
                <c:pt idx="533">
                  <c:v>3.48963231E-3</c:v>
                </c:pt>
                <c:pt idx="534">
                  <c:v>3.4696432999999998E-3</c:v>
                </c:pt>
                <c:pt idx="535">
                  <c:v>2.6801523900000001E-3</c:v>
                </c:pt>
                <c:pt idx="536">
                  <c:v>2.8592588800000003E-3</c:v>
                </c:pt>
                <c:pt idx="537">
                  <c:v>2.5383518599999999E-3</c:v>
                </c:pt>
                <c:pt idx="538">
                  <c:v>2.5783516000000002E-3</c:v>
                </c:pt>
                <c:pt idx="539">
                  <c:v>2.5783516000000002E-3</c:v>
                </c:pt>
                <c:pt idx="540">
                  <c:v>2.5783516000000002E-3</c:v>
                </c:pt>
                <c:pt idx="541">
                  <c:v>2.5783516000000002E-3</c:v>
                </c:pt>
                <c:pt idx="542">
                  <c:v>2.5783516000000002E-3</c:v>
                </c:pt>
                <c:pt idx="543">
                  <c:v>2.4981542400000002E-3</c:v>
                </c:pt>
                <c:pt idx="544">
                  <c:v>2.5181063599999999E-3</c:v>
                </c:pt>
                <c:pt idx="545">
                  <c:v>2.3978857500000002E-3</c:v>
                </c:pt>
                <c:pt idx="546">
                  <c:v>2.17761357E-3</c:v>
                </c:pt>
                <c:pt idx="547">
                  <c:v>2.17761357E-3</c:v>
                </c:pt>
                <c:pt idx="548">
                  <c:v>2.17761357E-3</c:v>
                </c:pt>
                <c:pt idx="549">
                  <c:v>2.17761357E-3</c:v>
                </c:pt>
                <c:pt idx="550">
                  <c:v>2.1576614599999999E-3</c:v>
                </c:pt>
                <c:pt idx="551">
                  <c:v>2.1776554500000001E-3</c:v>
                </c:pt>
                <c:pt idx="552">
                  <c:v>2.1776554500000001E-3</c:v>
                </c:pt>
                <c:pt idx="553">
                  <c:v>2.1976802900000002E-3</c:v>
                </c:pt>
                <c:pt idx="554">
                  <c:v>2.1976802900000002E-3</c:v>
                </c:pt>
                <c:pt idx="555">
                  <c:v>2.1976802900000002E-3</c:v>
                </c:pt>
                <c:pt idx="556">
                  <c:v>2.1976802900000002E-3</c:v>
                </c:pt>
                <c:pt idx="557">
                  <c:v>2.17777605E-3</c:v>
                </c:pt>
                <c:pt idx="558">
                  <c:v>2.17777605E-3</c:v>
                </c:pt>
                <c:pt idx="559">
                  <c:v>2.1776164700000001E-3</c:v>
                </c:pt>
                <c:pt idx="560">
                  <c:v>2.1776164700000001E-3</c:v>
                </c:pt>
                <c:pt idx="561">
                  <c:v>2.1776164700000001E-3</c:v>
                </c:pt>
                <c:pt idx="562">
                  <c:v>2.1776164700000001E-3</c:v>
                </c:pt>
                <c:pt idx="563">
                  <c:v>2.1184908000000001E-3</c:v>
                </c:pt>
                <c:pt idx="564">
                  <c:v>2.5589592300000004E-3</c:v>
                </c:pt>
                <c:pt idx="565">
                  <c:v>2.4388297400000001E-3</c:v>
                </c:pt>
                <c:pt idx="566">
                  <c:v>2.4382705499999997E-3</c:v>
                </c:pt>
                <c:pt idx="567">
                  <c:v>2.4382699799999998E-3</c:v>
                </c:pt>
                <c:pt idx="568">
                  <c:v>2.4382699799999998E-3</c:v>
                </c:pt>
                <c:pt idx="569">
                  <c:v>2.4382699799999998E-3</c:v>
                </c:pt>
                <c:pt idx="570">
                  <c:v>2.4582400300000003E-3</c:v>
                </c:pt>
                <c:pt idx="571">
                  <c:v>2.4782100699999999E-3</c:v>
                </c:pt>
                <c:pt idx="572">
                  <c:v>2.3781691999999999E-3</c:v>
                </c:pt>
                <c:pt idx="573">
                  <c:v>2.3779757000000003E-3</c:v>
                </c:pt>
                <c:pt idx="574">
                  <c:v>2.3779757000000003E-3</c:v>
                </c:pt>
                <c:pt idx="575">
                  <c:v>2.3779757000000003E-3</c:v>
                </c:pt>
                <c:pt idx="576">
                  <c:v>2.3979457399999999E-3</c:v>
                </c:pt>
                <c:pt idx="577">
                  <c:v>2.4979462999999997E-3</c:v>
                </c:pt>
                <c:pt idx="578">
                  <c:v>2.4979462999999997E-3</c:v>
                </c:pt>
                <c:pt idx="579">
                  <c:v>2.43786175E-3</c:v>
                </c:pt>
                <c:pt idx="580">
                  <c:v>2.5372808800000002E-3</c:v>
                </c:pt>
                <c:pt idx="581">
                  <c:v>2.4972335100000003E-3</c:v>
                </c:pt>
                <c:pt idx="582">
                  <c:v>2.4972335100000003E-3</c:v>
                </c:pt>
                <c:pt idx="583">
                  <c:v>2.3971740200000001E-3</c:v>
                </c:pt>
                <c:pt idx="584">
                  <c:v>2.4172217700000002E-3</c:v>
                </c:pt>
                <c:pt idx="585">
                  <c:v>2.4973225600000001E-3</c:v>
                </c:pt>
                <c:pt idx="586">
                  <c:v>2.5573642600000002E-3</c:v>
                </c:pt>
                <c:pt idx="587">
                  <c:v>2.5573642600000002E-3</c:v>
                </c:pt>
                <c:pt idx="588">
                  <c:v>2.5573642600000002E-3</c:v>
                </c:pt>
                <c:pt idx="589">
                  <c:v>2.5573642600000002E-3</c:v>
                </c:pt>
                <c:pt idx="590">
                  <c:v>2.5573642600000002E-3</c:v>
                </c:pt>
                <c:pt idx="591">
                  <c:v>2.5373942100000001E-3</c:v>
                </c:pt>
                <c:pt idx="592">
                  <c:v>2.5573642600000002E-3</c:v>
                </c:pt>
                <c:pt idx="593">
                  <c:v>2.7477338400000001E-3</c:v>
                </c:pt>
                <c:pt idx="594">
                  <c:v>2.5061017299999998E-3</c:v>
                </c:pt>
                <c:pt idx="595">
                  <c:v>2.5061017299999998E-3</c:v>
                </c:pt>
                <c:pt idx="596">
                  <c:v>2.5061017299999998E-3</c:v>
                </c:pt>
                <c:pt idx="597">
                  <c:v>2.5260608200000003E-3</c:v>
                </c:pt>
                <c:pt idx="598">
                  <c:v>2.5160502899999999E-3</c:v>
                </c:pt>
                <c:pt idx="599">
                  <c:v>2.4573147300000001E-3</c:v>
                </c:pt>
                <c:pt idx="600">
                  <c:v>2.4573147300000001E-3</c:v>
                </c:pt>
                <c:pt idx="601">
                  <c:v>2.5161001999999999E-3</c:v>
                </c:pt>
                <c:pt idx="602">
                  <c:v>2.48602104E-3</c:v>
                </c:pt>
                <c:pt idx="603">
                  <c:v>2.48602104E-3</c:v>
                </c:pt>
                <c:pt idx="604">
                  <c:v>2.45595091E-3</c:v>
                </c:pt>
                <c:pt idx="605">
                  <c:v>2.4958710699999999E-3</c:v>
                </c:pt>
                <c:pt idx="606">
                  <c:v>2.3956178500000001E-3</c:v>
                </c:pt>
                <c:pt idx="607">
                  <c:v>2.3157775299999998E-3</c:v>
                </c:pt>
                <c:pt idx="608">
                  <c:v>2.3556976900000002E-3</c:v>
                </c:pt>
                <c:pt idx="609">
                  <c:v>2.3556697599999999E-3</c:v>
                </c:pt>
                <c:pt idx="610">
                  <c:v>2.3556697599999999E-3</c:v>
                </c:pt>
                <c:pt idx="611">
                  <c:v>2.3956736000000003E-3</c:v>
                </c:pt>
                <c:pt idx="612">
                  <c:v>2.23568235E-3</c:v>
                </c:pt>
                <c:pt idx="613">
                  <c:v>2.2957001299999998E-3</c:v>
                </c:pt>
                <c:pt idx="614">
                  <c:v>2.4356021400000001E-3</c:v>
                </c:pt>
                <c:pt idx="615">
                  <c:v>2.2753316400000003E-3</c:v>
                </c:pt>
                <c:pt idx="616">
                  <c:v>2.2753317399999999E-3</c:v>
                </c:pt>
                <c:pt idx="617">
                  <c:v>2.2753317399999999E-3</c:v>
                </c:pt>
                <c:pt idx="618">
                  <c:v>2.2753317399999999E-3</c:v>
                </c:pt>
                <c:pt idx="619">
                  <c:v>2.2553577100000001E-3</c:v>
                </c:pt>
                <c:pt idx="620">
                  <c:v>2.25495063E-3</c:v>
                </c:pt>
                <c:pt idx="621">
                  <c:v>2.2749246700000001E-3</c:v>
                </c:pt>
                <c:pt idx="622">
                  <c:v>2.3350143800000001E-3</c:v>
                </c:pt>
                <c:pt idx="623">
                  <c:v>2.53518906E-3</c:v>
                </c:pt>
                <c:pt idx="624">
                  <c:v>2.53518906E-3</c:v>
                </c:pt>
                <c:pt idx="625">
                  <c:v>2.53518906E-3</c:v>
                </c:pt>
                <c:pt idx="626">
                  <c:v>2.1450190100000001E-3</c:v>
                </c:pt>
                <c:pt idx="627">
                  <c:v>2.1466049900000003E-3</c:v>
                </c:pt>
                <c:pt idx="628">
                  <c:v>1.9464361E-3</c:v>
                </c:pt>
                <c:pt idx="629">
                  <c:v>1.9464361E-3</c:v>
                </c:pt>
                <c:pt idx="630">
                  <c:v>1.9464361E-3</c:v>
                </c:pt>
                <c:pt idx="631">
                  <c:v>1.9464361E-3</c:v>
                </c:pt>
                <c:pt idx="632">
                  <c:v>1.93645855E-3</c:v>
                </c:pt>
                <c:pt idx="633">
                  <c:v>1.9663912000000001E-3</c:v>
                </c:pt>
                <c:pt idx="634">
                  <c:v>1.9663912000000001E-3</c:v>
                </c:pt>
                <c:pt idx="635">
                  <c:v>1.8061190199999998E-3</c:v>
                </c:pt>
                <c:pt idx="636">
                  <c:v>1.6664087100000001E-3</c:v>
                </c:pt>
                <c:pt idx="637">
                  <c:v>1.6664087100000001E-3</c:v>
                </c:pt>
                <c:pt idx="638">
                  <c:v>1.6664087100000001E-3</c:v>
                </c:pt>
                <c:pt idx="639">
                  <c:v>1.6664087100000001E-3</c:v>
                </c:pt>
                <c:pt idx="640">
                  <c:v>1.16956364E-3</c:v>
                </c:pt>
                <c:pt idx="641">
                  <c:v>1.1496085400000001E-3</c:v>
                </c:pt>
                <c:pt idx="642">
                  <c:v>1.1495666899999999E-3</c:v>
                </c:pt>
                <c:pt idx="643">
                  <c:v>1.1495666899999999E-3</c:v>
                </c:pt>
                <c:pt idx="644">
                  <c:v>1.1495666899999999E-3</c:v>
                </c:pt>
                <c:pt idx="645">
                  <c:v>1.1495666899999999E-3</c:v>
                </c:pt>
                <c:pt idx="646">
                  <c:v>1.18947689E-3</c:v>
                </c:pt>
                <c:pt idx="647">
                  <c:v>1.1495666899999999E-3</c:v>
                </c:pt>
                <c:pt idx="648">
                  <c:v>1.1495666899999999E-3</c:v>
                </c:pt>
                <c:pt idx="649">
                  <c:v>1.16912724E-3</c:v>
                </c:pt>
                <c:pt idx="650">
                  <c:v>1.16912724E-3</c:v>
                </c:pt>
                <c:pt idx="651">
                  <c:v>1.16912724E-3</c:v>
                </c:pt>
                <c:pt idx="652">
                  <c:v>1.16912724E-3</c:v>
                </c:pt>
                <c:pt idx="653">
                  <c:v>1.16912724E-3</c:v>
                </c:pt>
                <c:pt idx="654">
                  <c:v>1.16912724E-3</c:v>
                </c:pt>
                <c:pt idx="655">
                  <c:v>1.7600364600000001E-3</c:v>
                </c:pt>
                <c:pt idx="656">
                  <c:v>1.64016681E-3</c:v>
                </c:pt>
                <c:pt idx="657">
                  <c:v>1.64016681E-3</c:v>
                </c:pt>
                <c:pt idx="658">
                  <c:v>1.64016681E-3</c:v>
                </c:pt>
                <c:pt idx="659">
                  <c:v>1.64016681E-3</c:v>
                </c:pt>
                <c:pt idx="660">
                  <c:v>1.64016681E-3</c:v>
                </c:pt>
                <c:pt idx="661">
                  <c:v>1.72032629E-3</c:v>
                </c:pt>
                <c:pt idx="662">
                  <c:v>1.85956655E-3</c:v>
                </c:pt>
                <c:pt idx="663">
                  <c:v>1.85952265E-3</c:v>
                </c:pt>
                <c:pt idx="664">
                  <c:v>1.8195139799999998E-3</c:v>
                </c:pt>
                <c:pt idx="665">
                  <c:v>1.8195139799999998E-3</c:v>
                </c:pt>
                <c:pt idx="666">
                  <c:v>1.8195139799999998E-3</c:v>
                </c:pt>
                <c:pt idx="667">
                  <c:v>1.72023377E-3</c:v>
                </c:pt>
                <c:pt idx="668">
                  <c:v>1.8395426300000001E-3</c:v>
                </c:pt>
                <c:pt idx="669">
                  <c:v>1.9998045899999998E-3</c:v>
                </c:pt>
                <c:pt idx="670">
                  <c:v>2.0802731599999999E-3</c:v>
                </c:pt>
                <c:pt idx="671">
                  <c:v>2.0802731599999999E-3</c:v>
                </c:pt>
                <c:pt idx="672">
                  <c:v>2.0802731599999999E-3</c:v>
                </c:pt>
                <c:pt idx="673">
                  <c:v>2.0802731599999999E-3</c:v>
                </c:pt>
                <c:pt idx="674">
                  <c:v>2.0602891500000001E-3</c:v>
                </c:pt>
                <c:pt idx="675">
                  <c:v>2.0602891500000001E-3</c:v>
                </c:pt>
                <c:pt idx="676">
                  <c:v>2.1402047399999998E-3</c:v>
                </c:pt>
                <c:pt idx="677">
                  <c:v>2.2302341999999998E-3</c:v>
                </c:pt>
                <c:pt idx="678">
                  <c:v>2.2102451900000001E-3</c:v>
                </c:pt>
                <c:pt idx="679">
                  <c:v>2.3104947700000001E-3</c:v>
                </c:pt>
                <c:pt idx="680">
                  <c:v>2.3104947700000001E-3</c:v>
                </c:pt>
                <c:pt idx="681">
                  <c:v>2.3104947700000001E-3</c:v>
                </c:pt>
                <c:pt idx="682">
                  <c:v>2.4104940199999999E-3</c:v>
                </c:pt>
                <c:pt idx="683">
                  <c:v>2.4104940199999999E-3</c:v>
                </c:pt>
                <c:pt idx="684">
                  <c:v>2.4505655699999999E-3</c:v>
                </c:pt>
                <c:pt idx="685">
                  <c:v>2.7009078299999999E-3</c:v>
                </c:pt>
                <c:pt idx="686">
                  <c:v>2.9118114199999999E-3</c:v>
                </c:pt>
                <c:pt idx="687">
                  <c:v>2.9118114199999999E-3</c:v>
                </c:pt>
                <c:pt idx="688">
                  <c:v>2.9118114199999999E-3</c:v>
                </c:pt>
                <c:pt idx="689">
                  <c:v>2.9319282700000001E-3</c:v>
                </c:pt>
                <c:pt idx="690">
                  <c:v>2.9319282700000001E-3</c:v>
                </c:pt>
                <c:pt idx="691">
                  <c:v>2.9319282700000001E-3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4 נתונים'!$I$2</c:f>
              <c:strCache>
                <c:ptCount val="1"/>
                <c:pt idx="0">
                  <c:v>שוק ההון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נתונים'!$I$3:$I$3999</c:f>
              <c:numCache>
                <c:formatCode>0.000%</c:formatCode>
                <c:ptCount val="3997"/>
                <c:pt idx="0">
                  <c:v>-4.7431745886571434E-4</c:v>
                </c:pt>
                <c:pt idx="1">
                  <c:v>-1.20968391628E-3</c:v>
                </c:pt>
                <c:pt idx="2">
                  <c:v>-6.4135922298000001E-4</c:v>
                </c:pt>
                <c:pt idx="3">
                  <c:v>-9.6029879025000004E-4</c:v>
                </c:pt>
                <c:pt idx="4">
                  <c:v>-9.0366677721000004E-4</c:v>
                </c:pt>
                <c:pt idx="5">
                  <c:v>-6.8417768796999998E-4</c:v>
                </c:pt>
                <c:pt idx="6">
                  <c:v>-2.06434439192E-3</c:v>
                </c:pt>
                <c:pt idx="7">
                  <c:v>-2.06434439192E-3</c:v>
                </c:pt>
                <c:pt idx="8">
                  <c:v>-2.06434439192E-3</c:v>
                </c:pt>
                <c:pt idx="9">
                  <c:v>-2.3657742158100003E-3</c:v>
                </c:pt>
                <c:pt idx="10">
                  <c:v>-3.65466471274E-3</c:v>
                </c:pt>
                <c:pt idx="11">
                  <c:v>-3.4598436531700001E-3</c:v>
                </c:pt>
                <c:pt idx="12">
                  <c:v>-2.9817208454299996E-3</c:v>
                </c:pt>
                <c:pt idx="13">
                  <c:v>-3.2400427236899997E-3</c:v>
                </c:pt>
                <c:pt idx="14">
                  <c:v>-3.2400427236899997E-3</c:v>
                </c:pt>
                <c:pt idx="15">
                  <c:v>-3.2400427236899997E-3</c:v>
                </c:pt>
                <c:pt idx="16">
                  <c:v>-3.6116123107800004E-3</c:v>
                </c:pt>
                <c:pt idx="17">
                  <c:v>-5.2961903605100004E-3</c:v>
                </c:pt>
                <c:pt idx="18">
                  <c:v>-4.8030885686199997E-3</c:v>
                </c:pt>
                <c:pt idx="19">
                  <c:v>-4.4890625292800003E-3</c:v>
                </c:pt>
                <c:pt idx="20">
                  <c:v>-3.5758216430899995E-3</c:v>
                </c:pt>
                <c:pt idx="21">
                  <c:v>-3.5758216430899995E-3</c:v>
                </c:pt>
                <c:pt idx="22">
                  <c:v>-3.5758216430899995E-3</c:v>
                </c:pt>
                <c:pt idx="23">
                  <c:v>-2.44426797586E-3</c:v>
                </c:pt>
                <c:pt idx="24">
                  <c:v>-2.28632429848E-3</c:v>
                </c:pt>
                <c:pt idx="25">
                  <c:v>-1.9943267298000002E-3</c:v>
                </c:pt>
                <c:pt idx="26">
                  <c:v>-1.69418156056E-3</c:v>
                </c:pt>
                <c:pt idx="27">
                  <c:v>-7.8988979906000002E-4</c:v>
                </c:pt>
                <c:pt idx="28">
                  <c:v>-7.8988979906000002E-4</c:v>
                </c:pt>
                <c:pt idx="29">
                  <c:v>-7.8988979906000002E-4</c:v>
                </c:pt>
                <c:pt idx="30">
                  <c:v>-1.52112831033E-3</c:v>
                </c:pt>
                <c:pt idx="31">
                  <c:v>-2.8364531274600001E-3</c:v>
                </c:pt>
                <c:pt idx="32">
                  <c:v>-3.3272927428999997E-3</c:v>
                </c:pt>
                <c:pt idx="33">
                  <c:v>-3.4684499811800003E-3</c:v>
                </c:pt>
                <c:pt idx="34">
                  <c:v>-2.8690596343899999E-3</c:v>
                </c:pt>
                <c:pt idx="35">
                  <c:v>-2.8690596343899999E-3</c:v>
                </c:pt>
                <c:pt idx="36">
                  <c:v>-2.8690596343899999E-3</c:v>
                </c:pt>
                <c:pt idx="37">
                  <c:v>-3.22812323164E-3</c:v>
                </c:pt>
                <c:pt idx="38">
                  <c:v>-3.6964785838099999E-3</c:v>
                </c:pt>
                <c:pt idx="39">
                  <c:v>-4.94444895708E-3</c:v>
                </c:pt>
                <c:pt idx="40">
                  <c:v>-5.1899686755800005E-3</c:v>
                </c:pt>
                <c:pt idx="41">
                  <c:v>-5.78635556862E-3</c:v>
                </c:pt>
                <c:pt idx="42">
                  <c:v>-5.78635556862E-3</c:v>
                </c:pt>
                <c:pt idx="43">
                  <c:v>-5.78635556862E-3</c:v>
                </c:pt>
                <c:pt idx="44">
                  <c:v>-4.3654270263900003E-3</c:v>
                </c:pt>
                <c:pt idx="45">
                  <c:v>-3.8529841107700002E-3</c:v>
                </c:pt>
                <c:pt idx="46">
                  <c:v>-3.34752306251E-3</c:v>
                </c:pt>
                <c:pt idx="47">
                  <c:v>-2.3719747321199998E-3</c:v>
                </c:pt>
                <c:pt idx="48">
                  <c:v>-2.1060967546799999E-3</c:v>
                </c:pt>
                <c:pt idx="49">
                  <c:v>-2.1060967546799999E-3</c:v>
                </c:pt>
                <c:pt idx="50">
                  <c:v>-2.1060967546799999E-3</c:v>
                </c:pt>
                <c:pt idx="51">
                  <c:v>-3.0617287652199999E-3</c:v>
                </c:pt>
                <c:pt idx="52">
                  <c:v>-3.5615942118199999E-3</c:v>
                </c:pt>
                <c:pt idx="53">
                  <c:v>-3.4887676402999999E-3</c:v>
                </c:pt>
                <c:pt idx="54">
                  <c:v>-3.67856476858E-3</c:v>
                </c:pt>
                <c:pt idx="55">
                  <c:v>-3.5551420764800001E-3</c:v>
                </c:pt>
                <c:pt idx="56">
                  <c:v>-3.5551420764800001E-3</c:v>
                </c:pt>
                <c:pt idx="57">
                  <c:v>-3.5551420764800001E-3</c:v>
                </c:pt>
                <c:pt idx="58">
                  <c:v>-2.5274915845500002E-3</c:v>
                </c:pt>
                <c:pt idx="59">
                  <c:v>-2.14905838095E-3</c:v>
                </c:pt>
                <c:pt idx="60">
                  <c:v>-1.68887215073E-3</c:v>
                </c:pt>
                <c:pt idx="61">
                  <c:v>-1.44384122817E-3</c:v>
                </c:pt>
                <c:pt idx="62">
                  <c:v>-1.52115173394E-3</c:v>
                </c:pt>
                <c:pt idx="63">
                  <c:v>-1.52115173394E-3</c:v>
                </c:pt>
                <c:pt idx="64">
                  <c:v>-1.52115173394E-3</c:v>
                </c:pt>
                <c:pt idx="65">
                  <c:v>-9.2268355267000003E-4</c:v>
                </c:pt>
                <c:pt idx="66">
                  <c:v>-8.5822525977999992E-4</c:v>
                </c:pt>
                <c:pt idx="67">
                  <c:v>-7.4372250087999996E-4</c:v>
                </c:pt>
                <c:pt idx="68">
                  <c:v>-8.5038501569000002E-4</c:v>
                </c:pt>
                <c:pt idx="69">
                  <c:v>-9.2909560345999997E-4</c:v>
                </c:pt>
                <c:pt idx="70">
                  <c:v>-9.2909560345999997E-4</c:v>
                </c:pt>
                <c:pt idx="71">
                  <c:v>-9.2909560345999997E-4</c:v>
                </c:pt>
                <c:pt idx="72">
                  <c:v>-6.5470828057000001E-4</c:v>
                </c:pt>
                <c:pt idx="73">
                  <c:v>-8.5034726829000002E-4</c:v>
                </c:pt>
                <c:pt idx="74">
                  <c:v>-8.6397502323999999E-4</c:v>
                </c:pt>
                <c:pt idx="75">
                  <c:v>7.9880429961000008E-4</c:v>
                </c:pt>
                <c:pt idx="76">
                  <c:v>2.0849291677000003E-3</c:v>
                </c:pt>
                <c:pt idx="77">
                  <c:v>2.0849291677000003E-3</c:v>
                </c:pt>
                <c:pt idx="78">
                  <c:v>2.0849291677000003E-3</c:v>
                </c:pt>
                <c:pt idx="79">
                  <c:v>2.0330070337799999E-3</c:v>
                </c:pt>
                <c:pt idx="80">
                  <c:v>2.1446552463999999E-3</c:v>
                </c:pt>
                <c:pt idx="81">
                  <c:v>1.77909746638E-3</c:v>
                </c:pt>
                <c:pt idx="82">
                  <c:v>1.9872148592300003E-3</c:v>
                </c:pt>
                <c:pt idx="83">
                  <c:v>1.9872148592300003E-3</c:v>
                </c:pt>
                <c:pt idx="84">
                  <c:v>1.9872148592300003E-3</c:v>
                </c:pt>
                <c:pt idx="85">
                  <c:v>1.9872148592300003E-3</c:v>
                </c:pt>
                <c:pt idx="86">
                  <c:v>1.5821132671599999E-3</c:v>
                </c:pt>
                <c:pt idx="87">
                  <c:v>1.3137961824800002E-3</c:v>
                </c:pt>
                <c:pt idx="88">
                  <c:v>2.2505602393E-4</c:v>
                </c:pt>
                <c:pt idx="89">
                  <c:v>5.6923472876E-4</c:v>
                </c:pt>
                <c:pt idx="90">
                  <c:v>9.8118593955999998E-4</c:v>
                </c:pt>
                <c:pt idx="91">
                  <c:v>9.8118593955999998E-4</c:v>
                </c:pt>
                <c:pt idx="92">
                  <c:v>9.8118593955999998E-4</c:v>
                </c:pt>
                <c:pt idx="93">
                  <c:v>4.0921886747999998E-4</c:v>
                </c:pt>
                <c:pt idx="94">
                  <c:v>-4.1179233453000002E-4</c:v>
                </c:pt>
                <c:pt idx="95">
                  <c:v>-8.2451748276999995E-4</c:v>
                </c:pt>
                <c:pt idx="96">
                  <c:v>-1.8359225182000002E-4</c:v>
                </c:pt>
                <c:pt idx="97">
                  <c:v>-5.8861803903999992E-4</c:v>
                </c:pt>
                <c:pt idx="98">
                  <c:v>-5.8861803903999992E-4</c:v>
                </c:pt>
                <c:pt idx="99">
                  <c:v>-5.8861803903999992E-4</c:v>
                </c:pt>
                <c:pt idx="100">
                  <c:v>-3.6960804256000001E-4</c:v>
                </c:pt>
                <c:pt idx="101">
                  <c:v>1.8087572800999999E-4</c:v>
                </c:pt>
                <c:pt idx="102">
                  <c:v>3.7239865332999998E-4</c:v>
                </c:pt>
                <c:pt idx="103">
                  <c:v>3.0204263339999996E-4</c:v>
                </c:pt>
                <c:pt idx="104">
                  <c:v>3.3190346017000002E-4</c:v>
                </c:pt>
                <c:pt idx="105">
                  <c:v>3.3190346017000002E-4</c:v>
                </c:pt>
                <c:pt idx="106">
                  <c:v>3.3190346017000002E-4</c:v>
                </c:pt>
                <c:pt idx="107">
                  <c:v>1.64632815777E-3</c:v>
                </c:pt>
                <c:pt idx="108">
                  <c:v>9.3317429936999997E-4</c:v>
                </c:pt>
                <c:pt idx="109">
                  <c:v>1.1942001539800001E-3</c:v>
                </c:pt>
                <c:pt idx="110">
                  <c:v>1.7623310263399999E-3</c:v>
                </c:pt>
                <c:pt idx="111">
                  <c:v>1.9015641754599999E-3</c:v>
                </c:pt>
                <c:pt idx="112">
                  <c:v>1.9015641754599999E-3</c:v>
                </c:pt>
                <c:pt idx="113">
                  <c:v>1.9015641754599999E-3</c:v>
                </c:pt>
                <c:pt idx="114">
                  <c:v>2.4067808473300003E-3</c:v>
                </c:pt>
                <c:pt idx="115">
                  <c:v>1.78420383873E-3</c:v>
                </c:pt>
                <c:pt idx="116">
                  <c:v>1.3740921346000001E-3</c:v>
                </c:pt>
                <c:pt idx="117">
                  <c:v>1.6285446929700002E-3</c:v>
                </c:pt>
                <c:pt idx="118">
                  <c:v>1.6285446929700002E-3</c:v>
                </c:pt>
                <c:pt idx="119">
                  <c:v>1.6285446929700002E-3</c:v>
                </c:pt>
                <c:pt idx="120">
                  <c:v>1.6285446929700002E-3</c:v>
                </c:pt>
                <c:pt idx="121">
                  <c:v>1.6520032870099999E-3</c:v>
                </c:pt>
                <c:pt idx="122">
                  <c:v>1.3446555162000002E-3</c:v>
                </c:pt>
                <c:pt idx="123">
                  <c:v>2.5201872030500001E-3</c:v>
                </c:pt>
                <c:pt idx="124">
                  <c:v>2.6342058877399997E-3</c:v>
                </c:pt>
                <c:pt idx="125">
                  <c:v>2.7501016215500003E-3</c:v>
                </c:pt>
                <c:pt idx="126">
                  <c:v>2.7501016215500003E-3</c:v>
                </c:pt>
                <c:pt idx="127">
                  <c:v>2.7501016215500003E-3</c:v>
                </c:pt>
                <c:pt idx="128">
                  <c:v>2.8480080686499997E-3</c:v>
                </c:pt>
                <c:pt idx="129">
                  <c:v>2.7091248548699997E-3</c:v>
                </c:pt>
                <c:pt idx="130">
                  <c:v>2.4338342669200002E-3</c:v>
                </c:pt>
                <c:pt idx="131">
                  <c:v>2.4338342669200002E-3</c:v>
                </c:pt>
                <c:pt idx="132">
                  <c:v>2.4338342669200002E-3</c:v>
                </c:pt>
                <c:pt idx="133">
                  <c:v>2.4338342669200002E-3</c:v>
                </c:pt>
                <c:pt idx="134">
                  <c:v>2.4338342669200002E-3</c:v>
                </c:pt>
                <c:pt idx="135">
                  <c:v>3.2755701262300002E-3</c:v>
                </c:pt>
                <c:pt idx="136">
                  <c:v>3.6349123220700001E-3</c:v>
                </c:pt>
                <c:pt idx="137">
                  <c:v>3.3149161537499999E-3</c:v>
                </c:pt>
                <c:pt idx="138">
                  <c:v>3.95641318474E-3</c:v>
                </c:pt>
                <c:pt idx="139">
                  <c:v>3.5535909598200001E-3</c:v>
                </c:pt>
                <c:pt idx="140">
                  <c:v>3.5535909598200001E-3</c:v>
                </c:pt>
                <c:pt idx="141">
                  <c:v>3.5535909598200001E-3</c:v>
                </c:pt>
                <c:pt idx="142">
                  <c:v>3.0162141217E-3</c:v>
                </c:pt>
                <c:pt idx="143">
                  <c:v>3.4363062903800001E-3</c:v>
                </c:pt>
                <c:pt idx="144">
                  <c:v>3.5116741410899997E-3</c:v>
                </c:pt>
                <c:pt idx="145">
                  <c:v>4.0581788595200003E-3</c:v>
                </c:pt>
                <c:pt idx="146">
                  <c:v>3.7919134417599997E-3</c:v>
                </c:pt>
                <c:pt idx="147">
                  <c:v>3.7919134417599997E-3</c:v>
                </c:pt>
                <c:pt idx="148">
                  <c:v>3.7919134417599997E-3</c:v>
                </c:pt>
                <c:pt idx="149">
                  <c:v>4.0716773675399994E-3</c:v>
                </c:pt>
                <c:pt idx="150">
                  <c:v>3.9310982154099998E-3</c:v>
                </c:pt>
                <c:pt idx="151">
                  <c:v>4.0499827925300005E-3</c:v>
                </c:pt>
                <c:pt idx="152">
                  <c:v>4.2464528526400007E-3</c:v>
                </c:pt>
                <c:pt idx="153">
                  <c:v>3.7776723825000001E-3</c:v>
                </c:pt>
                <c:pt idx="154">
                  <c:v>3.7776723825000001E-3</c:v>
                </c:pt>
                <c:pt idx="155">
                  <c:v>3.7776723825000001E-3</c:v>
                </c:pt>
                <c:pt idx="156">
                  <c:v>3.6498478300800003E-3</c:v>
                </c:pt>
                <c:pt idx="157">
                  <c:v>3.4854313125099999E-3</c:v>
                </c:pt>
                <c:pt idx="158">
                  <c:v>3.7927007051799999E-3</c:v>
                </c:pt>
                <c:pt idx="159">
                  <c:v>4.6259036761500004E-3</c:v>
                </c:pt>
                <c:pt idx="160">
                  <c:v>4.8693016886699999E-3</c:v>
                </c:pt>
                <c:pt idx="161">
                  <c:v>4.8693016886699999E-3</c:v>
                </c:pt>
                <c:pt idx="162">
                  <c:v>4.8693016886699999E-3</c:v>
                </c:pt>
                <c:pt idx="163">
                  <c:v>4.8693016886699999E-3</c:v>
                </c:pt>
                <c:pt idx="164">
                  <c:v>4.6099861544700001E-3</c:v>
                </c:pt>
                <c:pt idx="165">
                  <c:v>4.0193427871400003E-3</c:v>
                </c:pt>
                <c:pt idx="166">
                  <c:v>4.0787171140600001E-3</c:v>
                </c:pt>
                <c:pt idx="167">
                  <c:v>3.5423806527899999E-3</c:v>
                </c:pt>
                <c:pt idx="168">
                  <c:v>3.5423806527899999E-3</c:v>
                </c:pt>
                <c:pt idx="169">
                  <c:v>3.5423806527899999E-3</c:v>
                </c:pt>
                <c:pt idx="170">
                  <c:v>4.1548248846799999E-3</c:v>
                </c:pt>
                <c:pt idx="171">
                  <c:v>4.4335567444599997E-3</c:v>
                </c:pt>
                <c:pt idx="172">
                  <c:v>4.9757354221400003E-3</c:v>
                </c:pt>
                <c:pt idx="173">
                  <c:v>4.9067672560800003E-3</c:v>
                </c:pt>
                <c:pt idx="174">
                  <c:v>4.7170601715699999E-3</c:v>
                </c:pt>
                <c:pt idx="175">
                  <c:v>4.7170601715699999E-3</c:v>
                </c:pt>
                <c:pt idx="176">
                  <c:v>4.7170601715699999E-3</c:v>
                </c:pt>
                <c:pt idx="177">
                  <c:v>3.7849391955299999E-3</c:v>
                </c:pt>
                <c:pt idx="178">
                  <c:v>2.9325289233200001E-3</c:v>
                </c:pt>
                <c:pt idx="179">
                  <c:v>3.9836672873799998E-3</c:v>
                </c:pt>
                <c:pt idx="180">
                  <c:v>3.7304972360200001E-3</c:v>
                </c:pt>
                <c:pt idx="181">
                  <c:v>4.1840719920500005E-3</c:v>
                </c:pt>
                <c:pt idx="182">
                  <c:v>4.1840719920500005E-3</c:v>
                </c:pt>
                <c:pt idx="183">
                  <c:v>4.1840719920500005E-3</c:v>
                </c:pt>
                <c:pt idx="184">
                  <c:v>4.4094748372399996E-3</c:v>
                </c:pt>
                <c:pt idx="185">
                  <c:v>4.1786612902299999E-3</c:v>
                </c:pt>
                <c:pt idx="186">
                  <c:v>4.7023151663700006E-3</c:v>
                </c:pt>
                <c:pt idx="187">
                  <c:v>4.3898538191000005E-3</c:v>
                </c:pt>
                <c:pt idx="188">
                  <c:v>4.8813106803000002E-3</c:v>
                </c:pt>
                <c:pt idx="189">
                  <c:v>4.8813106803000002E-3</c:v>
                </c:pt>
                <c:pt idx="190">
                  <c:v>4.8813106803000002E-3</c:v>
                </c:pt>
                <c:pt idx="191">
                  <c:v>5.2642314869100005E-3</c:v>
                </c:pt>
                <c:pt idx="192">
                  <c:v>5.3906325986400007E-3</c:v>
                </c:pt>
                <c:pt idx="193">
                  <c:v>5.3850119593099998E-3</c:v>
                </c:pt>
                <c:pt idx="194">
                  <c:v>5.3702573435300003E-3</c:v>
                </c:pt>
                <c:pt idx="195">
                  <c:v>5.5366349889500004E-3</c:v>
                </c:pt>
                <c:pt idx="196">
                  <c:v>5.5366349889500004E-3</c:v>
                </c:pt>
                <c:pt idx="197">
                  <c:v>5.5366349889500004E-3</c:v>
                </c:pt>
                <c:pt idx="198">
                  <c:v>6.0996724753099993E-3</c:v>
                </c:pt>
                <c:pt idx="199">
                  <c:v>6.1626225351700007E-3</c:v>
                </c:pt>
                <c:pt idx="200">
                  <c:v>5.7393891953500002E-3</c:v>
                </c:pt>
                <c:pt idx="201">
                  <c:v>5.3660852813299997E-3</c:v>
                </c:pt>
                <c:pt idx="202">
                  <c:v>4.9673402592499997E-3</c:v>
                </c:pt>
                <c:pt idx="203">
                  <c:v>4.9673402592499997E-3</c:v>
                </c:pt>
                <c:pt idx="204">
                  <c:v>4.9673402592499997E-3</c:v>
                </c:pt>
                <c:pt idx="205">
                  <c:v>4.7248589683900003E-3</c:v>
                </c:pt>
                <c:pt idx="206">
                  <c:v>4.7528248974999998E-3</c:v>
                </c:pt>
                <c:pt idx="207">
                  <c:v>4.37761889254E-3</c:v>
                </c:pt>
                <c:pt idx="208">
                  <c:v>4.1874080514700002E-3</c:v>
                </c:pt>
                <c:pt idx="209">
                  <c:v>4.5356828146000004E-3</c:v>
                </c:pt>
                <c:pt idx="210">
                  <c:v>4.5356828146000004E-3</c:v>
                </c:pt>
                <c:pt idx="211">
                  <c:v>4.5356828146000004E-3</c:v>
                </c:pt>
                <c:pt idx="212">
                  <c:v>4.5219738352300001E-3</c:v>
                </c:pt>
                <c:pt idx="213">
                  <c:v>4.2483028260099998E-3</c:v>
                </c:pt>
                <c:pt idx="214">
                  <c:v>3.4915077577800002E-3</c:v>
                </c:pt>
                <c:pt idx="215">
                  <c:v>3.0738231220500001E-3</c:v>
                </c:pt>
                <c:pt idx="216">
                  <c:v>2.91626433786E-3</c:v>
                </c:pt>
                <c:pt idx="217">
                  <c:v>2.91626433786E-3</c:v>
                </c:pt>
                <c:pt idx="218">
                  <c:v>2.91626433786E-3</c:v>
                </c:pt>
                <c:pt idx="219">
                  <c:v>2.5068279851600001E-3</c:v>
                </c:pt>
                <c:pt idx="220">
                  <c:v>2.3488486445499999E-3</c:v>
                </c:pt>
                <c:pt idx="221">
                  <c:v>2.1476270213499999E-3</c:v>
                </c:pt>
                <c:pt idx="222">
                  <c:v>2.60983144158E-3</c:v>
                </c:pt>
                <c:pt idx="223">
                  <c:v>2.56899470477E-3</c:v>
                </c:pt>
                <c:pt idx="224">
                  <c:v>2.56899470477E-3</c:v>
                </c:pt>
                <c:pt idx="225">
                  <c:v>2.56899470477E-3</c:v>
                </c:pt>
                <c:pt idx="226">
                  <c:v>2.56899470477E-3</c:v>
                </c:pt>
                <c:pt idx="227">
                  <c:v>2.62049149408E-3</c:v>
                </c:pt>
                <c:pt idx="228">
                  <c:v>3.5127042592399999E-3</c:v>
                </c:pt>
                <c:pt idx="229">
                  <c:v>4.3086560384000003E-3</c:v>
                </c:pt>
                <c:pt idx="230">
                  <c:v>4.0794506833999999E-3</c:v>
                </c:pt>
                <c:pt idx="231">
                  <c:v>4.0794506833999999E-3</c:v>
                </c:pt>
                <c:pt idx="232">
                  <c:v>4.0794506833999999E-3</c:v>
                </c:pt>
                <c:pt idx="233">
                  <c:v>4.4790540569599998E-3</c:v>
                </c:pt>
                <c:pt idx="234">
                  <c:v>4.7251113791500002E-3</c:v>
                </c:pt>
                <c:pt idx="235">
                  <c:v>5.2544049879400005E-3</c:v>
                </c:pt>
                <c:pt idx="236">
                  <c:v>5.5990618354599996E-3</c:v>
                </c:pt>
                <c:pt idx="237">
                  <c:v>5.7552804101699993E-3</c:v>
                </c:pt>
                <c:pt idx="238">
                  <c:v>5.7552804101699993E-3</c:v>
                </c:pt>
                <c:pt idx="239">
                  <c:v>5.7552804101699993E-3</c:v>
                </c:pt>
                <c:pt idx="240">
                  <c:v>5.8031438936900007E-3</c:v>
                </c:pt>
                <c:pt idx="241">
                  <c:v>6.3539762279E-3</c:v>
                </c:pt>
                <c:pt idx="242">
                  <c:v>7.1490737674899992E-3</c:v>
                </c:pt>
                <c:pt idx="243">
                  <c:v>6.9846375583900002E-3</c:v>
                </c:pt>
                <c:pt idx="244">
                  <c:v>6.6271720278499998E-3</c:v>
                </c:pt>
                <c:pt idx="245">
                  <c:v>6.6271720278499998E-3</c:v>
                </c:pt>
                <c:pt idx="246">
                  <c:v>6.6271720278499998E-3</c:v>
                </c:pt>
                <c:pt idx="247">
                  <c:v>6.33858133222E-3</c:v>
                </c:pt>
                <c:pt idx="248">
                  <c:v>6.3776539430800009E-3</c:v>
                </c:pt>
                <c:pt idx="249">
                  <c:v>6.4613323890300002E-3</c:v>
                </c:pt>
                <c:pt idx="250">
                  <c:v>6.2515351109900001E-3</c:v>
                </c:pt>
                <c:pt idx="251">
                  <c:v>5.9989770948000003E-3</c:v>
                </c:pt>
                <c:pt idx="252">
                  <c:v>5.9989770948000003E-3</c:v>
                </c:pt>
                <c:pt idx="253">
                  <c:v>5.9989770948000003E-3</c:v>
                </c:pt>
                <c:pt idx="254">
                  <c:v>5.7202034913300002E-3</c:v>
                </c:pt>
                <c:pt idx="255">
                  <c:v>5.4313678474799997E-3</c:v>
                </c:pt>
                <c:pt idx="256">
                  <c:v>5.4133389177400005E-3</c:v>
                </c:pt>
                <c:pt idx="257">
                  <c:v>5.4720047796800002E-3</c:v>
                </c:pt>
                <c:pt idx="258">
                  <c:v>5.5294358190000007E-3</c:v>
                </c:pt>
                <c:pt idx="259">
                  <c:v>5.5294358190000007E-3</c:v>
                </c:pt>
                <c:pt idx="260">
                  <c:v>5.5294358190000007E-3</c:v>
                </c:pt>
                <c:pt idx="261">
                  <c:v>3.4426156912099998E-3</c:v>
                </c:pt>
                <c:pt idx="262">
                  <c:v>3.31730322324E-3</c:v>
                </c:pt>
                <c:pt idx="263">
                  <c:v>3.8725213986799999E-3</c:v>
                </c:pt>
                <c:pt idx="264">
                  <c:v>3.8095281966900002E-3</c:v>
                </c:pt>
                <c:pt idx="265">
                  <c:v>4.2142845225199999E-3</c:v>
                </c:pt>
                <c:pt idx="266">
                  <c:v>4.2142845225199999E-3</c:v>
                </c:pt>
                <c:pt idx="267">
                  <c:v>4.2142845225199999E-3</c:v>
                </c:pt>
                <c:pt idx="268">
                  <c:v>4.1338873348400005E-3</c:v>
                </c:pt>
                <c:pt idx="269">
                  <c:v>3.9104170429599995E-3</c:v>
                </c:pt>
                <c:pt idx="270">
                  <c:v>2.5010914709E-3</c:v>
                </c:pt>
                <c:pt idx="271">
                  <c:v>2.2263771651699999E-3</c:v>
                </c:pt>
                <c:pt idx="272">
                  <c:v>2.8794679090600002E-3</c:v>
                </c:pt>
                <c:pt idx="273">
                  <c:v>2.8794679090600002E-3</c:v>
                </c:pt>
                <c:pt idx="274">
                  <c:v>2.8794679090600002E-3</c:v>
                </c:pt>
                <c:pt idx="275">
                  <c:v>2.8794679090600002E-3</c:v>
                </c:pt>
                <c:pt idx="276">
                  <c:v>2.8794679090600002E-3</c:v>
                </c:pt>
                <c:pt idx="277">
                  <c:v>2.8794679090600002E-3</c:v>
                </c:pt>
                <c:pt idx="278">
                  <c:v>3.2842328439499999E-3</c:v>
                </c:pt>
                <c:pt idx="279">
                  <c:v>3.4707144737399997E-3</c:v>
                </c:pt>
                <c:pt idx="280">
                  <c:v>3.4707144737399997E-3</c:v>
                </c:pt>
                <c:pt idx="281">
                  <c:v>3.4707144737399997E-3</c:v>
                </c:pt>
                <c:pt idx="282">
                  <c:v>3.6759117743300003E-3</c:v>
                </c:pt>
                <c:pt idx="283">
                  <c:v>3.63753970459E-3</c:v>
                </c:pt>
                <c:pt idx="284">
                  <c:v>3.63753970459E-3</c:v>
                </c:pt>
                <c:pt idx="285">
                  <c:v>3.63753970459E-3</c:v>
                </c:pt>
                <c:pt idx="286">
                  <c:v>3.3495410571000002E-3</c:v>
                </c:pt>
                <c:pt idx="287">
                  <c:v>3.3495410571000002E-3</c:v>
                </c:pt>
                <c:pt idx="288">
                  <c:v>3.3495410571000002E-3</c:v>
                </c:pt>
                <c:pt idx="289">
                  <c:v>3.3495410571000002E-3</c:v>
                </c:pt>
                <c:pt idx="290">
                  <c:v>3.3495410571000002E-3</c:v>
                </c:pt>
                <c:pt idx="291">
                  <c:v>4.9396828388699994E-3</c:v>
                </c:pt>
                <c:pt idx="292">
                  <c:v>4.4786648496E-3</c:v>
                </c:pt>
                <c:pt idx="293">
                  <c:v>4.4395474988700003E-3</c:v>
                </c:pt>
                <c:pt idx="294">
                  <c:v>4.4395474988700003E-3</c:v>
                </c:pt>
                <c:pt idx="295">
                  <c:v>4.4395474988700003E-3</c:v>
                </c:pt>
                <c:pt idx="296">
                  <c:v>4.4395474988700003E-3</c:v>
                </c:pt>
                <c:pt idx="297">
                  <c:v>4.4395474988700003E-3</c:v>
                </c:pt>
                <c:pt idx="298">
                  <c:v>4.7139060742499997E-3</c:v>
                </c:pt>
                <c:pt idx="299">
                  <c:v>4.7189591587900002E-3</c:v>
                </c:pt>
                <c:pt idx="300">
                  <c:v>4.5889433887499999E-3</c:v>
                </c:pt>
                <c:pt idx="301">
                  <c:v>4.5889433887499999E-3</c:v>
                </c:pt>
                <c:pt idx="302">
                  <c:v>4.5889433887499999E-3</c:v>
                </c:pt>
                <c:pt idx="303">
                  <c:v>4.5904640681100001E-3</c:v>
                </c:pt>
                <c:pt idx="304">
                  <c:v>4.9673368089400002E-3</c:v>
                </c:pt>
                <c:pt idx="305">
                  <c:v>5.1857300540800004E-3</c:v>
                </c:pt>
                <c:pt idx="306">
                  <c:v>4.9426365019300004E-3</c:v>
                </c:pt>
                <c:pt idx="307">
                  <c:v>4.4879817106000001E-3</c:v>
                </c:pt>
                <c:pt idx="308">
                  <c:v>4.4879817106000001E-3</c:v>
                </c:pt>
                <c:pt idx="309">
                  <c:v>4.4879817106000001E-3</c:v>
                </c:pt>
                <c:pt idx="310">
                  <c:v>4.3690490262699999E-3</c:v>
                </c:pt>
                <c:pt idx="311">
                  <c:v>4.1446757193000002E-3</c:v>
                </c:pt>
                <c:pt idx="312">
                  <c:v>3.9304601920799997E-3</c:v>
                </c:pt>
                <c:pt idx="313">
                  <c:v>4.4771617868399997E-3</c:v>
                </c:pt>
                <c:pt idx="314">
                  <c:v>4.2451522482099997E-3</c:v>
                </c:pt>
                <c:pt idx="315">
                  <c:v>4.2451522482099997E-3</c:v>
                </c:pt>
                <c:pt idx="316">
                  <c:v>4.2451522482099997E-3</c:v>
                </c:pt>
                <c:pt idx="317">
                  <c:v>5.0775318125400003E-3</c:v>
                </c:pt>
                <c:pt idx="318">
                  <c:v>4.95880980414E-3</c:v>
                </c:pt>
                <c:pt idx="319">
                  <c:v>4.8522448302000002E-3</c:v>
                </c:pt>
                <c:pt idx="320">
                  <c:v>4.5915735820800004E-3</c:v>
                </c:pt>
                <c:pt idx="321">
                  <c:v>4.3928135716700002E-3</c:v>
                </c:pt>
                <c:pt idx="322">
                  <c:v>4.3928135716700002E-3</c:v>
                </c:pt>
                <c:pt idx="323">
                  <c:v>4.3928135716700002E-3</c:v>
                </c:pt>
                <c:pt idx="324">
                  <c:v>3.7382419442700001E-3</c:v>
                </c:pt>
                <c:pt idx="325">
                  <c:v>3.7974971267500002E-3</c:v>
                </c:pt>
                <c:pt idx="326">
                  <c:v>3.6490092195399998E-3</c:v>
                </c:pt>
                <c:pt idx="327">
                  <c:v>3.4551411857999996E-3</c:v>
                </c:pt>
                <c:pt idx="328">
                  <c:v>3.8042582867599999E-3</c:v>
                </c:pt>
                <c:pt idx="329">
                  <c:v>3.8042582867599999E-3</c:v>
                </c:pt>
                <c:pt idx="330">
                  <c:v>3.8042582867599999E-3</c:v>
                </c:pt>
                <c:pt idx="331">
                  <c:v>3.50959882899E-3</c:v>
                </c:pt>
                <c:pt idx="332">
                  <c:v>3.7087422360900001E-3</c:v>
                </c:pt>
                <c:pt idx="333">
                  <c:v>3.1885271164099997E-3</c:v>
                </c:pt>
                <c:pt idx="334">
                  <c:v>4.5558216961899996E-3</c:v>
                </c:pt>
                <c:pt idx="335">
                  <c:v>5.4901831779700008E-3</c:v>
                </c:pt>
                <c:pt idx="336">
                  <c:v>5.4901831779700008E-3</c:v>
                </c:pt>
                <c:pt idx="337">
                  <c:v>5.4901831779700008E-3</c:v>
                </c:pt>
                <c:pt idx="338">
                  <c:v>6.5403349139800003E-3</c:v>
                </c:pt>
                <c:pt idx="339">
                  <c:v>6.4933921248799993E-3</c:v>
                </c:pt>
                <c:pt idx="340">
                  <c:v>5.9338660864899995E-3</c:v>
                </c:pt>
                <c:pt idx="341">
                  <c:v>6.3435903340199997E-3</c:v>
                </c:pt>
                <c:pt idx="342">
                  <c:v>6.1173764460400008E-3</c:v>
                </c:pt>
                <c:pt idx="343">
                  <c:v>6.1173764460400008E-3</c:v>
                </c:pt>
                <c:pt idx="344">
                  <c:v>6.1173764460400008E-3</c:v>
                </c:pt>
                <c:pt idx="345">
                  <c:v>5.8198007031700005E-3</c:v>
                </c:pt>
                <c:pt idx="346">
                  <c:v>6.6738234900500003E-3</c:v>
                </c:pt>
                <c:pt idx="347">
                  <c:v>6.37533640794E-3</c:v>
                </c:pt>
                <c:pt idx="348">
                  <c:v>5.8677545029599994E-3</c:v>
                </c:pt>
                <c:pt idx="349">
                  <c:v>5.3874090524199999E-3</c:v>
                </c:pt>
                <c:pt idx="350">
                  <c:v>5.3874090524199999E-3</c:v>
                </c:pt>
                <c:pt idx="351">
                  <c:v>5.3874090524199999E-3</c:v>
                </c:pt>
                <c:pt idx="352">
                  <c:v>6.1114791396299998E-3</c:v>
                </c:pt>
                <c:pt idx="353">
                  <c:v>5.6531662646599999E-3</c:v>
                </c:pt>
                <c:pt idx="354">
                  <c:v>5.3112443745399994E-3</c:v>
                </c:pt>
                <c:pt idx="355">
                  <c:v>5.4700760259199996E-3</c:v>
                </c:pt>
                <c:pt idx="356">
                  <c:v>5.7048825073599992E-3</c:v>
                </c:pt>
                <c:pt idx="357">
                  <c:v>5.7048825073599992E-3</c:v>
                </c:pt>
                <c:pt idx="358">
                  <c:v>5.7048825073599992E-3</c:v>
                </c:pt>
                <c:pt idx="359">
                  <c:v>4.6428472751000004E-3</c:v>
                </c:pt>
                <c:pt idx="360">
                  <c:v>3.50162284316E-3</c:v>
                </c:pt>
                <c:pt idx="361">
                  <c:v>3.3675729996700001E-3</c:v>
                </c:pt>
                <c:pt idx="362">
                  <c:v>3.3944780820800002E-3</c:v>
                </c:pt>
                <c:pt idx="363">
                  <c:v>3.0919181771499999E-3</c:v>
                </c:pt>
                <c:pt idx="364">
                  <c:v>3.0919181771499999E-3</c:v>
                </c:pt>
                <c:pt idx="365">
                  <c:v>3.0919181771499999E-3</c:v>
                </c:pt>
                <c:pt idx="366">
                  <c:v>2.9713353556199999E-3</c:v>
                </c:pt>
                <c:pt idx="367">
                  <c:v>2.9300600053600002E-3</c:v>
                </c:pt>
                <c:pt idx="368">
                  <c:v>3.2250824107800001E-3</c:v>
                </c:pt>
                <c:pt idx="369">
                  <c:v>2.9214795243300003E-3</c:v>
                </c:pt>
                <c:pt idx="370">
                  <c:v>2.7683576795999999E-3</c:v>
                </c:pt>
                <c:pt idx="371">
                  <c:v>2.7683576795999999E-3</c:v>
                </c:pt>
                <c:pt idx="372">
                  <c:v>2.7683576795999999E-3</c:v>
                </c:pt>
                <c:pt idx="373">
                  <c:v>1.3347462121100001E-3</c:v>
                </c:pt>
                <c:pt idx="374">
                  <c:v>1.9423629113499998E-3</c:v>
                </c:pt>
                <c:pt idx="375">
                  <c:v>1.3247835338300001E-3</c:v>
                </c:pt>
                <c:pt idx="376">
                  <c:v>1.44794409831E-3</c:v>
                </c:pt>
                <c:pt idx="377">
                  <c:v>9.7181000576000004E-4</c:v>
                </c:pt>
                <c:pt idx="378">
                  <c:v>9.7181000576000004E-4</c:v>
                </c:pt>
                <c:pt idx="379">
                  <c:v>9.7181000576000004E-4</c:v>
                </c:pt>
                <c:pt idx="380">
                  <c:v>7.9867929584000001E-4</c:v>
                </c:pt>
                <c:pt idx="381">
                  <c:v>3.7993720596000004E-4</c:v>
                </c:pt>
                <c:pt idx="382">
                  <c:v>6.6956763259999998E-4</c:v>
                </c:pt>
                <c:pt idx="383">
                  <c:v>3.4823670233000002E-4</c:v>
                </c:pt>
                <c:pt idx="384">
                  <c:v>-2.0774616373999999E-4</c:v>
                </c:pt>
                <c:pt idx="385">
                  <c:v>-2.0774616373999999E-4</c:v>
                </c:pt>
                <c:pt idx="386">
                  <c:v>-2.0774616373999999E-4</c:v>
                </c:pt>
                <c:pt idx="387">
                  <c:v>-4.6579976609000001E-4</c:v>
                </c:pt>
                <c:pt idx="388">
                  <c:v>-6.7829490121999996E-4</c:v>
                </c:pt>
                <c:pt idx="389">
                  <c:v>-9.8920137219999987E-4</c:v>
                </c:pt>
                <c:pt idx="390">
                  <c:v>-5.2786408271999997E-4</c:v>
                </c:pt>
                <c:pt idx="391">
                  <c:v>-2.7204381861999999E-4</c:v>
                </c:pt>
                <c:pt idx="392">
                  <c:v>-2.7204381861999999E-4</c:v>
                </c:pt>
                <c:pt idx="393">
                  <c:v>-2.7204381861999999E-4</c:v>
                </c:pt>
                <c:pt idx="394">
                  <c:v>5.4506573707999997E-4</c:v>
                </c:pt>
                <c:pt idx="395">
                  <c:v>2.1268764164000001E-4</c:v>
                </c:pt>
                <c:pt idx="396">
                  <c:v>1.5219331080999998E-4</c:v>
                </c:pt>
                <c:pt idx="397">
                  <c:v>7.1483900680000003E-5</c:v>
                </c:pt>
                <c:pt idx="398">
                  <c:v>3.5869338474999997E-4</c:v>
                </c:pt>
                <c:pt idx="399">
                  <c:v>3.5869338474999997E-4</c:v>
                </c:pt>
                <c:pt idx="400">
                  <c:v>3.5869338474999997E-4</c:v>
                </c:pt>
                <c:pt idx="401">
                  <c:v>6.6142135161999997E-4</c:v>
                </c:pt>
                <c:pt idx="402">
                  <c:v>4.9367267104000005E-4</c:v>
                </c:pt>
                <c:pt idx="403">
                  <c:v>8.8009373530000012E-5</c:v>
                </c:pt>
                <c:pt idx="404">
                  <c:v>-1.3685774378000001E-4</c:v>
                </c:pt>
                <c:pt idx="405">
                  <c:v>9.1383204099999992E-5</c:v>
                </c:pt>
                <c:pt idx="406">
                  <c:v>9.1383204099999992E-5</c:v>
                </c:pt>
                <c:pt idx="407">
                  <c:v>9.1383204099999992E-5</c:v>
                </c:pt>
                <c:pt idx="408">
                  <c:v>-3.1121625280000001E-5</c:v>
                </c:pt>
                <c:pt idx="409">
                  <c:v>-3.4372957193000002E-4</c:v>
                </c:pt>
                <c:pt idx="410">
                  <c:v>-4.3613590514000004E-4</c:v>
                </c:pt>
                <c:pt idx="411">
                  <c:v>-1.9466213693999999E-4</c:v>
                </c:pt>
                <c:pt idx="412">
                  <c:v>6.8369721490999999E-4</c:v>
                </c:pt>
                <c:pt idx="413">
                  <c:v>6.8369721490999999E-4</c:v>
                </c:pt>
                <c:pt idx="414">
                  <c:v>6.8369721490999999E-4</c:v>
                </c:pt>
                <c:pt idx="415">
                  <c:v>8.4115579949000003E-4</c:v>
                </c:pt>
                <c:pt idx="416">
                  <c:v>4.7219552387000002E-4</c:v>
                </c:pt>
                <c:pt idx="417">
                  <c:v>3.2620759105000003E-4</c:v>
                </c:pt>
                <c:pt idx="418">
                  <c:v>5.6294886942000004E-4</c:v>
                </c:pt>
                <c:pt idx="419">
                  <c:v>8.5346174594E-4</c:v>
                </c:pt>
                <c:pt idx="420">
                  <c:v>8.5346174594E-4</c:v>
                </c:pt>
                <c:pt idx="421">
                  <c:v>8.5346174594E-4</c:v>
                </c:pt>
                <c:pt idx="422">
                  <c:v>1.0042098117999999E-3</c:v>
                </c:pt>
                <c:pt idx="423">
                  <c:v>5.9926803874999998E-4</c:v>
                </c:pt>
                <c:pt idx="424">
                  <c:v>4.4277717522000001E-4</c:v>
                </c:pt>
                <c:pt idx="425">
                  <c:v>3.7714527740000001E-5</c:v>
                </c:pt>
                <c:pt idx="426">
                  <c:v>-2.3743665393999999E-4</c:v>
                </c:pt>
                <c:pt idx="427">
                  <c:v>-2.3743665393999999E-4</c:v>
                </c:pt>
                <c:pt idx="428">
                  <c:v>-2.3743665393999999E-4</c:v>
                </c:pt>
                <c:pt idx="429">
                  <c:v>-9.6253901060999996E-4</c:v>
                </c:pt>
                <c:pt idx="430">
                  <c:v>-1.3969654822499999E-3</c:v>
                </c:pt>
                <c:pt idx="431">
                  <c:v>-1.7246095117299999E-3</c:v>
                </c:pt>
                <c:pt idx="432">
                  <c:v>-1.88938072898E-3</c:v>
                </c:pt>
                <c:pt idx="433">
                  <c:v>-1.21960997644E-3</c:v>
                </c:pt>
                <c:pt idx="434">
                  <c:v>-1.21960997644E-3</c:v>
                </c:pt>
                <c:pt idx="435">
                  <c:v>-1.21960997644E-3</c:v>
                </c:pt>
                <c:pt idx="436">
                  <c:v>-1.21960997644E-3</c:v>
                </c:pt>
                <c:pt idx="437">
                  <c:v>-2.2491382882100001E-3</c:v>
                </c:pt>
                <c:pt idx="438">
                  <c:v>-2.8387061736099999E-3</c:v>
                </c:pt>
                <c:pt idx="439">
                  <c:v>-2.7474222487200001E-3</c:v>
                </c:pt>
                <c:pt idx="440">
                  <c:v>-1.79130230924E-3</c:v>
                </c:pt>
                <c:pt idx="441">
                  <c:v>-1.79130230924E-3</c:v>
                </c:pt>
                <c:pt idx="442">
                  <c:v>-1.79130230924E-3</c:v>
                </c:pt>
                <c:pt idx="443">
                  <c:v>-9.2546877560999998E-4</c:v>
                </c:pt>
                <c:pt idx="444">
                  <c:v>-8.3356110710000001E-4</c:v>
                </c:pt>
                <c:pt idx="445">
                  <c:v>-1.05353825908E-3</c:v>
                </c:pt>
                <c:pt idx="446">
                  <c:v>-1.3597769209900002E-3</c:v>
                </c:pt>
                <c:pt idx="447">
                  <c:v>-1.1213819578299998E-3</c:v>
                </c:pt>
                <c:pt idx="448">
                  <c:v>-1.1213819578299998E-3</c:v>
                </c:pt>
                <c:pt idx="449">
                  <c:v>-1.1213819578299998E-3</c:v>
                </c:pt>
                <c:pt idx="450">
                  <c:v>-4.5387199878000001E-4</c:v>
                </c:pt>
                <c:pt idx="451">
                  <c:v>-9.7545302106000003E-4</c:v>
                </c:pt>
                <c:pt idx="452">
                  <c:v>-1.0235748125400001E-3</c:v>
                </c:pt>
                <c:pt idx="453">
                  <c:v>-9.3724016532000009E-4</c:v>
                </c:pt>
                <c:pt idx="454">
                  <c:v>-7.1506909458999993E-4</c:v>
                </c:pt>
                <c:pt idx="455">
                  <c:v>-7.1506909458999993E-4</c:v>
                </c:pt>
                <c:pt idx="456">
                  <c:v>-7.1506909458999993E-4</c:v>
                </c:pt>
                <c:pt idx="457">
                  <c:v>-5.0383663685999998E-4</c:v>
                </c:pt>
                <c:pt idx="458">
                  <c:v>-5.2195368386000001E-4</c:v>
                </c:pt>
                <c:pt idx="459">
                  <c:v>-5.3611914861000001E-4</c:v>
                </c:pt>
                <c:pt idx="460">
                  <c:v>3.3927386174999999E-4</c:v>
                </c:pt>
                <c:pt idx="461">
                  <c:v>4.7507348462000001E-4</c:v>
                </c:pt>
                <c:pt idx="462">
                  <c:v>4.7507348462000001E-4</c:v>
                </c:pt>
                <c:pt idx="463">
                  <c:v>4.7507348462000001E-4</c:v>
                </c:pt>
                <c:pt idx="464">
                  <c:v>1.0996234439300001E-3</c:v>
                </c:pt>
                <c:pt idx="465">
                  <c:v>1.0996234439300001E-3</c:v>
                </c:pt>
                <c:pt idx="466">
                  <c:v>1.0996234439300001E-3</c:v>
                </c:pt>
                <c:pt idx="467">
                  <c:v>1.2525133211200002E-3</c:v>
                </c:pt>
                <c:pt idx="468">
                  <c:v>1.6328705433499998E-3</c:v>
                </c:pt>
                <c:pt idx="469">
                  <c:v>1.6328705433499998E-3</c:v>
                </c:pt>
                <c:pt idx="470">
                  <c:v>1.6328705433499998E-3</c:v>
                </c:pt>
                <c:pt idx="471">
                  <c:v>1.6328705433499998E-3</c:v>
                </c:pt>
                <c:pt idx="472">
                  <c:v>1.6328705433499998E-3</c:v>
                </c:pt>
                <c:pt idx="473">
                  <c:v>3.4044069512699998E-3</c:v>
                </c:pt>
                <c:pt idx="474">
                  <c:v>4.1379887376899998E-3</c:v>
                </c:pt>
                <c:pt idx="475">
                  <c:v>4.3011295945400005E-3</c:v>
                </c:pt>
                <c:pt idx="476">
                  <c:v>4.3011295945400005E-3</c:v>
                </c:pt>
                <c:pt idx="477">
                  <c:v>4.3011295945400005E-3</c:v>
                </c:pt>
                <c:pt idx="478">
                  <c:v>4.5560594835999998E-3</c:v>
                </c:pt>
                <c:pt idx="479">
                  <c:v>4.9137950819599999E-3</c:v>
                </c:pt>
                <c:pt idx="480">
                  <c:v>4.5863848641999995E-3</c:v>
                </c:pt>
                <c:pt idx="481">
                  <c:v>4.7469184525800005E-3</c:v>
                </c:pt>
                <c:pt idx="482">
                  <c:v>4.6315081473700002E-3</c:v>
                </c:pt>
                <c:pt idx="483">
                  <c:v>4.6315081473700002E-3</c:v>
                </c:pt>
                <c:pt idx="484">
                  <c:v>4.6315081473700002E-3</c:v>
                </c:pt>
                <c:pt idx="485">
                  <c:v>4.8299318681800001E-3</c:v>
                </c:pt>
                <c:pt idx="486">
                  <c:v>4.8299318681800001E-3</c:v>
                </c:pt>
                <c:pt idx="487">
                  <c:v>4.8299318681800001E-3</c:v>
                </c:pt>
                <c:pt idx="488">
                  <c:v>4.3287956404000003E-3</c:v>
                </c:pt>
                <c:pt idx="489">
                  <c:v>4.2724108770699999E-3</c:v>
                </c:pt>
                <c:pt idx="490">
                  <c:v>4.2724108770699999E-3</c:v>
                </c:pt>
                <c:pt idx="491">
                  <c:v>4.2724108770699999E-3</c:v>
                </c:pt>
                <c:pt idx="492">
                  <c:v>4.0829489739900001E-3</c:v>
                </c:pt>
                <c:pt idx="493">
                  <c:v>4.2503807071300002E-3</c:v>
                </c:pt>
                <c:pt idx="494">
                  <c:v>5.0619728698099997E-3</c:v>
                </c:pt>
                <c:pt idx="495">
                  <c:v>5.4001447148500003E-3</c:v>
                </c:pt>
                <c:pt idx="496">
                  <c:v>5.4256046756599998E-3</c:v>
                </c:pt>
                <c:pt idx="497">
                  <c:v>5.4256046756599998E-3</c:v>
                </c:pt>
                <c:pt idx="498">
                  <c:v>5.4256046756599998E-3</c:v>
                </c:pt>
                <c:pt idx="499">
                  <c:v>5.5236857121199997E-3</c:v>
                </c:pt>
                <c:pt idx="500">
                  <c:v>5.2591870208999998E-3</c:v>
                </c:pt>
                <c:pt idx="501">
                  <c:v>3.4190083838800001E-3</c:v>
                </c:pt>
                <c:pt idx="502">
                  <c:v>3.8466232089199998E-3</c:v>
                </c:pt>
                <c:pt idx="503">
                  <c:v>4.0124868955200002E-3</c:v>
                </c:pt>
                <c:pt idx="504">
                  <c:v>4.0124868955200002E-3</c:v>
                </c:pt>
                <c:pt idx="505">
                  <c:v>4.0124868955200002E-3</c:v>
                </c:pt>
                <c:pt idx="506">
                  <c:v>4.8433469845300002E-3</c:v>
                </c:pt>
                <c:pt idx="507">
                  <c:v>4.6461113310200001E-3</c:v>
                </c:pt>
                <c:pt idx="508">
                  <c:v>4.7654433246200004E-3</c:v>
                </c:pt>
                <c:pt idx="509">
                  <c:v>4.47959293985E-3</c:v>
                </c:pt>
                <c:pt idx="510">
                  <c:v>4.6454485060700001E-3</c:v>
                </c:pt>
                <c:pt idx="511">
                  <c:v>4.6454485060700001E-3</c:v>
                </c:pt>
                <c:pt idx="512">
                  <c:v>4.6454485060700001E-3</c:v>
                </c:pt>
                <c:pt idx="513">
                  <c:v>4.5834998818599995E-3</c:v>
                </c:pt>
                <c:pt idx="514">
                  <c:v>4.6486155511300002E-3</c:v>
                </c:pt>
                <c:pt idx="515">
                  <c:v>4.6486155511300002E-3</c:v>
                </c:pt>
                <c:pt idx="516">
                  <c:v>4.6486155511300002E-3</c:v>
                </c:pt>
                <c:pt idx="517">
                  <c:v>4.81000699455E-3</c:v>
                </c:pt>
                <c:pt idx="518">
                  <c:v>4.81000699455E-3</c:v>
                </c:pt>
                <c:pt idx="519">
                  <c:v>4.81000699455E-3</c:v>
                </c:pt>
                <c:pt idx="520">
                  <c:v>5.5896297578599992E-3</c:v>
                </c:pt>
                <c:pt idx="521">
                  <c:v>5.2905707861999997E-3</c:v>
                </c:pt>
                <c:pt idx="522">
                  <c:v>5.7474545762400001E-3</c:v>
                </c:pt>
                <c:pt idx="523">
                  <c:v>5.3859749167600003E-3</c:v>
                </c:pt>
                <c:pt idx="524">
                  <c:v>5.0024947439699999E-3</c:v>
                </c:pt>
                <c:pt idx="525">
                  <c:v>5.0024947439699999E-3</c:v>
                </c:pt>
                <c:pt idx="526">
                  <c:v>5.0024947439699999E-3</c:v>
                </c:pt>
                <c:pt idx="527">
                  <c:v>5.3618867769699994E-3</c:v>
                </c:pt>
                <c:pt idx="528">
                  <c:v>5.3295370029500001E-3</c:v>
                </c:pt>
                <c:pt idx="529">
                  <c:v>5.0656920271299997E-3</c:v>
                </c:pt>
                <c:pt idx="530">
                  <c:v>5.2726077416700001E-3</c:v>
                </c:pt>
                <c:pt idx="531">
                  <c:v>4.7535443596000001E-3</c:v>
                </c:pt>
                <c:pt idx="532">
                  <c:v>4.7535443596000001E-3</c:v>
                </c:pt>
                <c:pt idx="533">
                  <c:v>4.7535443596000001E-3</c:v>
                </c:pt>
                <c:pt idx="534">
                  <c:v>6.2196518773999995E-3</c:v>
                </c:pt>
                <c:pt idx="535">
                  <c:v>5.6880014903099999E-3</c:v>
                </c:pt>
                <c:pt idx="536">
                  <c:v>5.6011992388599998E-3</c:v>
                </c:pt>
                <c:pt idx="537">
                  <c:v>5.6022293736899993E-3</c:v>
                </c:pt>
                <c:pt idx="538">
                  <c:v>5.5025371042000002E-3</c:v>
                </c:pt>
                <c:pt idx="539">
                  <c:v>5.5025371042000002E-3</c:v>
                </c:pt>
                <c:pt idx="540">
                  <c:v>5.5025371042000002E-3</c:v>
                </c:pt>
                <c:pt idx="541">
                  <c:v>5.8194185322099998E-3</c:v>
                </c:pt>
                <c:pt idx="542">
                  <c:v>5.1367819493499996E-3</c:v>
                </c:pt>
                <c:pt idx="543">
                  <c:v>5.6082062120000001E-3</c:v>
                </c:pt>
                <c:pt idx="544">
                  <c:v>5.40102952658E-3</c:v>
                </c:pt>
                <c:pt idx="545">
                  <c:v>5.1344588240599997E-3</c:v>
                </c:pt>
                <c:pt idx="546">
                  <c:v>5.1344588240599997E-3</c:v>
                </c:pt>
                <c:pt idx="547">
                  <c:v>5.1344588240599997E-3</c:v>
                </c:pt>
                <c:pt idx="548">
                  <c:v>5.9347957334099999E-3</c:v>
                </c:pt>
                <c:pt idx="549">
                  <c:v>5.5331595925899998E-3</c:v>
                </c:pt>
                <c:pt idx="550">
                  <c:v>6.0626941314899999E-3</c:v>
                </c:pt>
                <c:pt idx="551">
                  <c:v>5.6811592115599994E-3</c:v>
                </c:pt>
                <c:pt idx="552">
                  <c:v>6.0189213140200001E-3</c:v>
                </c:pt>
                <c:pt idx="553">
                  <c:v>6.0189213140200001E-3</c:v>
                </c:pt>
                <c:pt idx="554">
                  <c:v>6.0189213140200001E-3</c:v>
                </c:pt>
                <c:pt idx="555">
                  <c:v>6.3209521525699995E-3</c:v>
                </c:pt>
                <c:pt idx="556">
                  <c:v>6.1947751517500002E-3</c:v>
                </c:pt>
                <c:pt idx="557">
                  <c:v>6.9150610523600001E-3</c:v>
                </c:pt>
                <c:pt idx="558">
                  <c:v>6.8578850170700001E-3</c:v>
                </c:pt>
                <c:pt idx="559">
                  <c:v>6.45275253351E-3</c:v>
                </c:pt>
                <c:pt idx="560">
                  <c:v>6.45275253351E-3</c:v>
                </c:pt>
                <c:pt idx="561">
                  <c:v>6.45275253351E-3</c:v>
                </c:pt>
                <c:pt idx="562">
                  <c:v>7.6778285035700002E-3</c:v>
                </c:pt>
                <c:pt idx="563">
                  <c:v>7.0244892985200005E-3</c:v>
                </c:pt>
                <c:pt idx="564">
                  <c:v>6.5412180364700003E-3</c:v>
                </c:pt>
                <c:pt idx="565">
                  <c:v>6.0514009014299994E-3</c:v>
                </c:pt>
                <c:pt idx="566">
                  <c:v>5.2349961349100003E-3</c:v>
                </c:pt>
                <c:pt idx="567">
                  <c:v>5.2349961349100003E-3</c:v>
                </c:pt>
                <c:pt idx="568">
                  <c:v>5.2349961349100003E-3</c:v>
                </c:pt>
                <c:pt idx="569">
                  <c:v>4.2617043461300004E-3</c:v>
                </c:pt>
                <c:pt idx="570">
                  <c:v>3.73987326375E-3</c:v>
                </c:pt>
                <c:pt idx="571">
                  <c:v>4.4097554380399997E-3</c:v>
                </c:pt>
                <c:pt idx="572">
                  <c:v>4.1350041437300004E-3</c:v>
                </c:pt>
                <c:pt idx="573">
                  <c:v>3.7277658247899998E-3</c:v>
                </c:pt>
                <c:pt idx="574">
                  <c:v>3.7277658247899998E-3</c:v>
                </c:pt>
                <c:pt idx="575">
                  <c:v>3.7277658247899998E-3</c:v>
                </c:pt>
                <c:pt idx="576">
                  <c:v>3.6691459479199998E-3</c:v>
                </c:pt>
                <c:pt idx="577">
                  <c:v>2.7588584317300002E-3</c:v>
                </c:pt>
                <c:pt idx="578">
                  <c:v>2.7588584317300002E-3</c:v>
                </c:pt>
                <c:pt idx="579">
                  <c:v>2.5980102534100004E-3</c:v>
                </c:pt>
                <c:pt idx="580">
                  <c:v>3.0761287070299997E-3</c:v>
                </c:pt>
                <c:pt idx="581">
                  <c:v>3.0761287070299997E-3</c:v>
                </c:pt>
                <c:pt idx="582">
                  <c:v>3.0761287070299997E-3</c:v>
                </c:pt>
                <c:pt idx="583">
                  <c:v>3.1168767722000003E-3</c:v>
                </c:pt>
                <c:pt idx="584">
                  <c:v>2.8998453695800001E-3</c:v>
                </c:pt>
                <c:pt idx="585">
                  <c:v>3.1226061812499998E-3</c:v>
                </c:pt>
                <c:pt idx="586">
                  <c:v>2.7578892566699998E-3</c:v>
                </c:pt>
                <c:pt idx="587">
                  <c:v>2.10380123331E-3</c:v>
                </c:pt>
                <c:pt idx="588">
                  <c:v>2.10380123331E-3</c:v>
                </c:pt>
                <c:pt idx="589">
                  <c:v>2.10380123331E-3</c:v>
                </c:pt>
                <c:pt idx="590">
                  <c:v>1.8587009344200002E-3</c:v>
                </c:pt>
                <c:pt idx="591">
                  <c:v>1.4185917652899999E-3</c:v>
                </c:pt>
                <c:pt idx="592">
                  <c:v>1.75957774599E-3</c:v>
                </c:pt>
                <c:pt idx="593">
                  <c:v>1.7728112143899999E-3</c:v>
                </c:pt>
                <c:pt idx="594">
                  <c:v>1.7392664762400001E-3</c:v>
                </c:pt>
                <c:pt idx="595">
                  <c:v>1.7392664762400001E-3</c:v>
                </c:pt>
                <c:pt idx="596">
                  <c:v>1.7392664762400001E-3</c:v>
                </c:pt>
                <c:pt idx="597">
                  <c:v>1.43721437378E-3</c:v>
                </c:pt>
                <c:pt idx="598">
                  <c:v>1.16214905052E-3</c:v>
                </c:pt>
                <c:pt idx="599">
                  <c:v>9.3186855878E-4</c:v>
                </c:pt>
                <c:pt idx="600">
                  <c:v>3.8610772052000001E-4</c:v>
                </c:pt>
                <c:pt idx="601">
                  <c:v>-2.1199621E-4</c:v>
                </c:pt>
                <c:pt idx="602">
                  <c:v>-2.1199621E-4</c:v>
                </c:pt>
                <c:pt idx="603">
                  <c:v>-2.1199621E-4</c:v>
                </c:pt>
                <c:pt idx="604">
                  <c:v>2.232929785E-5</c:v>
                </c:pt>
                <c:pt idx="605">
                  <c:v>7.3756989344000003E-4</c:v>
                </c:pt>
                <c:pt idx="606">
                  <c:v>1.0312310396499999E-3</c:v>
                </c:pt>
                <c:pt idx="607">
                  <c:v>1.2999702672300002E-3</c:v>
                </c:pt>
                <c:pt idx="608">
                  <c:v>1.6449087918599999E-3</c:v>
                </c:pt>
                <c:pt idx="609">
                  <c:v>1.6449087918599999E-3</c:v>
                </c:pt>
                <c:pt idx="610">
                  <c:v>1.6449087918599999E-3</c:v>
                </c:pt>
                <c:pt idx="611">
                  <c:v>1.1402196656999999E-3</c:v>
                </c:pt>
                <c:pt idx="612">
                  <c:v>1.6536586762599999E-3</c:v>
                </c:pt>
                <c:pt idx="613">
                  <c:v>1.9701578507500001E-3</c:v>
                </c:pt>
                <c:pt idx="614">
                  <c:v>1.6614848084700001E-3</c:v>
                </c:pt>
                <c:pt idx="615">
                  <c:v>1.5098698159999998E-3</c:v>
                </c:pt>
                <c:pt idx="616">
                  <c:v>1.5098698159999998E-3</c:v>
                </c:pt>
                <c:pt idx="617">
                  <c:v>1.5098698159999998E-3</c:v>
                </c:pt>
                <c:pt idx="618">
                  <c:v>1.3473816980700002E-3</c:v>
                </c:pt>
                <c:pt idx="619">
                  <c:v>1.60118277652E-3</c:v>
                </c:pt>
                <c:pt idx="620">
                  <c:v>1.62963971037E-3</c:v>
                </c:pt>
                <c:pt idx="621">
                  <c:v>2.29839059566E-3</c:v>
                </c:pt>
                <c:pt idx="622">
                  <c:v>2.0186873044299998E-3</c:v>
                </c:pt>
                <c:pt idx="623">
                  <c:v>2.0186873044299998E-3</c:v>
                </c:pt>
                <c:pt idx="624">
                  <c:v>2.0186873044299998E-3</c:v>
                </c:pt>
                <c:pt idx="625">
                  <c:v>7.9170638903999996E-4</c:v>
                </c:pt>
                <c:pt idx="626">
                  <c:v>8.0470336871999999E-4</c:v>
                </c:pt>
                <c:pt idx="627">
                  <c:v>1.3515090681700001E-3</c:v>
                </c:pt>
                <c:pt idx="628">
                  <c:v>1.3515090681700001E-3</c:v>
                </c:pt>
                <c:pt idx="629">
                  <c:v>1.3515090681700001E-3</c:v>
                </c:pt>
                <c:pt idx="630">
                  <c:v>1.3515090681700001E-3</c:v>
                </c:pt>
                <c:pt idx="631">
                  <c:v>1.3515090681700001E-3</c:v>
                </c:pt>
                <c:pt idx="632">
                  <c:v>1.0282247192500002E-3</c:v>
                </c:pt>
                <c:pt idx="633">
                  <c:v>-5.8521049681999992E-4</c:v>
                </c:pt>
                <c:pt idx="634">
                  <c:v>-1.9250067566E-4</c:v>
                </c:pt>
                <c:pt idx="635">
                  <c:v>3.4651241259999999E-5</c:v>
                </c:pt>
                <c:pt idx="636">
                  <c:v>5.2123471353999996E-4</c:v>
                </c:pt>
                <c:pt idx="637">
                  <c:v>5.2123471353999996E-4</c:v>
                </c:pt>
                <c:pt idx="638">
                  <c:v>5.2123471353999996E-4</c:v>
                </c:pt>
                <c:pt idx="639">
                  <c:v>8.9120890206999996E-4</c:v>
                </c:pt>
                <c:pt idx="640">
                  <c:v>8.1711306836999994E-4</c:v>
                </c:pt>
                <c:pt idx="641">
                  <c:v>5.3244896255999995E-4</c:v>
                </c:pt>
                <c:pt idx="642">
                  <c:v>5.3244896255999995E-4</c:v>
                </c:pt>
                <c:pt idx="643">
                  <c:v>5.3244896255999995E-4</c:v>
                </c:pt>
                <c:pt idx="644">
                  <c:v>5.3244896255999995E-4</c:v>
                </c:pt>
                <c:pt idx="645">
                  <c:v>5.3244896255999995E-4</c:v>
                </c:pt>
                <c:pt idx="646">
                  <c:v>-1.0735285787000001E-4</c:v>
                </c:pt>
                <c:pt idx="647">
                  <c:v>2.9027957628000001E-4</c:v>
                </c:pt>
                <c:pt idx="648">
                  <c:v>1.6061711029999998E-4</c:v>
                </c:pt>
                <c:pt idx="649">
                  <c:v>1.6061711029999998E-4</c:v>
                </c:pt>
                <c:pt idx="650">
                  <c:v>1.6061711029999998E-4</c:v>
                </c:pt>
                <c:pt idx="651">
                  <c:v>1.6061711029999998E-4</c:v>
                </c:pt>
                <c:pt idx="652">
                  <c:v>1.6061711029999998E-4</c:v>
                </c:pt>
                <c:pt idx="653">
                  <c:v>5.6504953414E-4</c:v>
                </c:pt>
                <c:pt idx="654">
                  <c:v>5.4316485641999997E-4</c:v>
                </c:pt>
                <c:pt idx="655">
                  <c:v>5.7462919197000001E-4</c:v>
                </c:pt>
                <c:pt idx="656">
                  <c:v>6.5038031281000001E-4</c:v>
                </c:pt>
                <c:pt idx="657">
                  <c:v>1.3939797902799999E-3</c:v>
                </c:pt>
                <c:pt idx="658">
                  <c:v>1.3939797902799999E-3</c:v>
                </c:pt>
                <c:pt idx="659">
                  <c:v>1.3939797902799999E-3</c:v>
                </c:pt>
                <c:pt idx="660">
                  <c:v>1.22199117604E-3</c:v>
                </c:pt>
                <c:pt idx="661">
                  <c:v>1.3230260959699999E-3</c:v>
                </c:pt>
                <c:pt idx="662">
                  <c:v>1.1641386178000001E-3</c:v>
                </c:pt>
                <c:pt idx="663">
                  <c:v>1.1814456329699999E-3</c:v>
                </c:pt>
                <c:pt idx="664">
                  <c:v>1.8481350458300001E-3</c:v>
                </c:pt>
                <c:pt idx="665">
                  <c:v>1.8481350458300001E-3</c:v>
                </c:pt>
                <c:pt idx="666">
                  <c:v>1.8481350458300001E-3</c:v>
                </c:pt>
                <c:pt idx="667">
                  <c:v>1.8960088381500002E-3</c:v>
                </c:pt>
                <c:pt idx="668">
                  <c:v>1.5685774541799999E-3</c:v>
                </c:pt>
                <c:pt idx="669">
                  <c:v>1.7723419299699999E-3</c:v>
                </c:pt>
                <c:pt idx="670">
                  <c:v>1.7219079550899999E-3</c:v>
                </c:pt>
                <c:pt idx="671">
                  <c:v>1.5540318658100001E-3</c:v>
                </c:pt>
                <c:pt idx="672">
                  <c:v>1.5540318658100001E-3</c:v>
                </c:pt>
                <c:pt idx="673">
                  <c:v>1.5540318658100001E-3</c:v>
                </c:pt>
                <c:pt idx="674">
                  <c:v>1.56934994652E-3</c:v>
                </c:pt>
                <c:pt idx="675">
                  <c:v>1.2834879418900001E-3</c:v>
                </c:pt>
                <c:pt idx="676">
                  <c:v>1.3496396143200002E-3</c:v>
                </c:pt>
                <c:pt idx="677">
                  <c:v>1.4385773482900001E-3</c:v>
                </c:pt>
                <c:pt idx="678">
                  <c:v>1.0745630360199999E-3</c:v>
                </c:pt>
                <c:pt idx="679">
                  <c:v>1.0745630360199999E-3</c:v>
                </c:pt>
                <c:pt idx="680">
                  <c:v>1.0745630360199999E-3</c:v>
                </c:pt>
                <c:pt idx="681">
                  <c:v>9.4908959769E-4</c:v>
                </c:pt>
                <c:pt idx="682">
                  <c:v>1.0732678767900001E-3</c:v>
                </c:pt>
                <c:pt idx="683">
                  <c:v>1.7578191977699999E-3</c:v>
                </c:pt>
                <c:pt idx="684">
                  <c:v>2.6433403537799998E-3</c:v>
                </c:pt>
                <c:pt idx="685">
                  <c:v>2.7871104488800002E-3</c:v>
                </c:pt>
                <c:pt idx="686">
                  <c:v>2.7871104488800002E-3</c:v>
                </c:pt>
                <c:pt idx="687">
                  <c:v>2.7871104488800002E-3</c:v>
                </c:pt>
                <c:pt idx="688">
                  <c:v>2.5120312918600002E-3</c:v>
                </c:pt>
                <c:pt idx="689">
                  <c:v>3.1548292723999997E-3</c:v>
                </c:pt>
                <c:pt idx="690">
                  <c:v>3.5279483024300002E-3</c:v>
                </c:pt>
                <c:pt idx="691">
                  <c:v>3.8310036269199998E-3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'איור 4 נתונים'!$J$2</c:f>
              <c:strCache>
                <c:ptCount val="1"/>
                <c:pt idx="0">
                  <c:v>חזאים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נתונים'!$J$3:$J$3999</c:f>
              <c:numCache>
                <c:formatCode>0.000%</c:formatCode>
                <c:ptCount val="3997"/>
                <c:pt idx="0">
                  <c:v>5.0998571428571412E-3</c:v>
                </c:pt>
                <c:pt idx="1">
                  <c:v>4.9290000000000002E-3</c:v>
                </c:pt>
                <c:pt idx="2">
                  <c:v>4.9290000000000002E-3</c:v>
                </c:pt>
                <c:pt idx="3">
                  <c:v>4.9290000000000002E-3</c:v>
                </c:pt>
                <c:pt idx="4">
                  <c:v>4.9290000000000002E-3</c:v>
                </c:pt>
                <c:pt idx="5">
                  <c:v>4.9290000000000002E-3</c:v>
                </c:pt>
                <c:pt idx="6">
                  <c:v>4.9290000000000002E-3</c:v>
                </c:pt>
                <c:pt idx="7">
                  <c:v>4.9290000000000002E-3</c:v>
                </c:pt>
                <c:pt idx="8">
                  <c:v>4.9290000000000002E-3</c:v>
                </c:pt>
                <c:pt idx="9">
                  <c:v>4.5710000000000004E-3</c:v>
                </c:pt>
                <c:pt idx="10">
                  <c:v>4.5710000000000004E-3</c:v>
                </c:pt>
                <c:pt idx="11">
                  <c:v>4.5710000000000004E-3</c:v>
                </c:pt>
                <c:pt idx="12">
                  <c:v>4.5000000000000005E-3</c:v>
                </c:pt>
                <c:pt idx="13">
                  <c:v>4.5000000000000005E-3</c:v>
                </c:pt>
                <c:pt idx="14">
                  <c:v>4.5000000000000005E-3</c:v>
                </c:pt>
                <c:pt idx="15">
                  <c:v>4.5000000000000005E-3</c:v>
                </c:pt>
                <c:pt idx="16">
                  <c:v>3.0000000000000001E-3</c:v>
                </c:pt>
                <c:pt idx="17">
                  <c:v>3.2309999999999999E-3</c:v>
                </c:pt>
                <c:pt idx="18">
                  <c:v>3.0000000000000001E-3</c:v>
                </c:pt>
                <c:pt idx="19">
                  <c:v>3.0000000000000001E-3</c:v>
                </c:pt>
                <c:pt idx="20">
                  <c:v>3.0000000000000001E-3</c:v>
                </c:pt>
                <c:pt idx="21">
                  <c:v>3.0000000000000001E-3</c:v>
                </c:pt>
                <c:pt idx="22">
                  <c:v>3.0000000000000001E-3</c:v>
                </c:pt>
                <c:pt idx="23">
                  <c:v>3.0000000000000001E-3</c:v>
                </c:pt>
                <c:pt idx="24">
                  <c:v>3.0000000000000001E-3</c:v>
                </c:pt>
                <c:pt idx="25">
                  <c:v>3.0000000000000001E-3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3.0000000000000001E-3</c:v>
                </c:pt>
                <c:pt idx="31">
                  <c:v>3.0709999999999999E-3</c:v>
                </c:pt>
                <c:pt idx="32">
                  <c:v>3.0709999999999999E-3</c:v>
                </c:pt>
                <c:pt idx="33">
                  <c:v>3.0709999999999999E-3</c:v>
                </c:pt>
                <c:pt idx="34">
                  <c:v>3.0709999999999999E-3</c:v>
                </c:pt>
                <c:pt idx="35">
                  <c:v>3.0709999999999999E-3</c:v>
                </c:pt>
                <c:pt idx="36">
                  <c:v>3.0709999999999999E-3</c:v>
                </c:pt>
                <c:pt idx="37">
                  <c:v>3.0709999999999999E-3</c:v>
                </c:pt>
                <c:pt idx="38">
                  <c:v>3.0709999999999999E-3</c:v>
                </c:pt>
                <c:pt idx="39">
                  <c:v>3.0709999999999999E-3</c:v>
                </c:pt>
                <c:pt idx="40">
                  <c:v>3.0709999999999999E-3</c:v>
                </c:pt>
                <c:pt idx="41">
                  <c:v>3.0709999999999999E-3</c:v>
                </c:pt>
                <c:pt idx="42">
                  <c:v>3.0709999999999999E-3</c:v>
                </c:pt>
                <c:pt idx="43">
                  <c:v>3.0709999999999999E-3</c:v>
                </c:pt>
                <c:pt idx="44">
                  <c:v>3.0709999999999999E-3</c:v>
                </c:pt>
                <c:pt idx="45">
                  <c:v>3.0709999999999999E-3</c:v>
                </c:pt>
                <c:pt idx="46">
                  <c:v>3.8E-3</c:v>
                </c:pt>
                <c:pt idx="47">
                  <c:v>4.2309999999999995E-3</c:v>
                </c:pt>
                <c:pt idx="48">
                  <c:v>4.2309999999999995E-3</c:v>
                </c:pt>
                <c:pt idx="49">
                  <c:v>4.2309999999999995E-3</c:v>
                </c:pt>
                <c:pt idx="50">
                  <c:v>4.2309999999999995E-3</c:v>
                </c:pt>
                <c:pt idx="51">
                  <c:v>4.2309999999999995E-3</c:v>
                </c:pt>
                <c:pt idx="52">
                  <c:v>4.2309999999999995E-3</c:v>
                </c:pt>
                <c:pt idx="53">
                  <c:v>4.2309999999999995E-3</c:v>
                </c:pt>
                <c:pt idx="54">
                  <c:v>4.2309999999999995E-3</c:v>
                </c:pt>
                <c:pt idx="55">
                  <c:v>4.2309999999999995E-3</c:v>
                </c:pt>
                <c:pt idx="56">
                  <c:v>4.2309999999999995E-3</c:v>
                </c:pt>
                <c:pt idx="57">
                  <c:v>4.2309999999999995E-3</c:v>
                </c:pt>
                <c:pt idx="58">
                  <c:v>4.1539999999999997E-3</c:v>
                </c:pt>
                <c:pt idx="59">
                  <c:v>4.0769999999999999E-3</c:v>
                </c:pt>
                <c:pt idx="60">
                  <c:v>4.0769999999999999E-3</c:v>
                </c:pt>
                <c:pt idx="61">
                  <c:v>4.0769999999999999E-3</c:v>
                </c:pt>
                <c:pt idx="62">
                  <c:v>4.0769999999999999E-3</c:v>
                </c:pt>
                <c:pt idx="63">
                  <c:v>4.0769999999999999E-3</c:v>
                </c:pt>
                <c:pt idx="64">
                  <c:v>4.0769999999999999E-3</c:v>
                </c:pt>
                <c:pt idx="65">
                  <c:v>4.0769999999999999E-3</c:v>
                </c:pt>
                <c:pt idx="66">
                  <c:v>4.0769999999999999E-3</c:v>
                </c:pt>
                <c:pt idx="67">
                  <c:v>4.0769999999999999E-3</c:v>
                </c:pt>
                <c:pt idx="68">
                  <c:v>4.0769999999999999E-3</c:v>
                </c:pt>
                <c:pt idx="69">
                  <c:v>4.0769999999999999E-3</c:v>
                </c:pt>
                <c:pt idx="70">
                  <c:v>4.0769999999999999E-3</c:v>
                </c:pt>
                <c:pt idx="71">
                  <c:v>4.0769999999999999E-3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6.2500000000000003E-3</c:v>
                </c:pt>
                <c:pt idx="76">
                  <c:v>6.2860000000000008E-3</c:v>
                </c:pt>
                <c:pt idx="77">
                  <c:v>6.2860000000000008E-3</c:v>
                </c:pt>
                <c:pt idx="78">
                  <c:v>6.2860000000000008E-3</c:v>
                </c:pt>
                <c:pt idx="79">
                  <c:v>6.2860000000000008E-3</c:v>
                </c:pt>
                <c:pt idx="80">
                  <c:v>6.2860000000000008E-3</c:v>
                </c:pt>
                <c:pt idx="81">
                  <c:v>6.2860000000000008E-3</c:v>
                </c:pt>
                <c:pt idx="82">
                  <c:v>6.2860000000000008E-3</c:v>
                </c:pt>
                <c:pt idx="83">
                  <c:v>6.2860000000000008E-3</c:v>
                </c:pt>
                <c:pt idx="84">
                  <c:v>6.2860000000000008E-3</c:v>
                </c:pt>
                <c:pt idx="85">
                  <c:v>6.2860000000000008E-3</c:v>
                </c:pt>
                <c:pt idx="86">
                  <c:v>6.2860000000000008E-3</c:v>
                </c:pt>
                <c:pt idx="87">
                  <c:v>6.2860000000000008E-3</c:v>
                </c:pt>
                <c:pt idx="88">
                  <c:v>6.2860000000000008E-3</c:v>
                </c:pt>
                <c:pt idx="89">
                  <c:v>6.2860000000000008E-3</c:v>
                </c:pt>
                <c:pt idx="90">
                  <c:v>6.2860000000000008E-3</c:v>
                </c:pt>
                <c:pt idx="91">
                  <c:v>6.2860000000000008E-3</c:v>
                </c:pt>
                <c:pt idx="92">
                  <c:v>6.2860000000000008E-3</c:v>
                </c:pt>
                <c:pt idx="93">
                  <c:v>6.2139999999999999E-3</c:v>
                </c:pt>
                <c:pt idx="94">
                  <c:v>6.2139999999999999E-3</c:v>
                </c:pt>
                <c:pt idx="95">
                  <c:v>6.2139999999999999E-3</c:v>
                </c:pt>
                <c:pt idx="96">
                  <c:v>6.2139999999999999E-3</c:v>
                </c:pt>
                <c:pt idx="97">
                  <c:v>6.2139999999999999E-3</c:v>
                </c:pt>
                <c:pt idx="98">
                  <c:v>6.2139999999999999E-3</c:v>
                </c:pt>
                <c:pt idx="99">
                  <c:v>6.2139999999999999E-3</c:v>
                </c:pt>
                <c:pt idx="100">
                  <c:v>6.2139999999999999E-3</c:v>
                </c:pt>
                <c:pt idx="101">
                  <c:v>6.2139999999999999E-3</c:v>
                </c:pt>
                <c:pt idx="102">
                  <c:v>6.2139999999999999E-3</c:v>
                </c:pt>
                <c:pt idx="103">
                  <c:v>6.2139999999999999E-3</c:v>
                </c:pt>
                <c:pt idx="104">
                  <c:v>6.2139999999999999E-3</c:v>
                </c:pt>
                <c:pt idx="105">
                  <c:v>6.2139999999999999E-3</c:v>
                </c:pt>
                <c:pt idx="106">
                  <c:v>6.2139999999999999E-3</c:v>
                </c:pt>
                <c:pt idx="107">
                  <c:v>7.8890000000000002E-3</c:v>
                </c:pt>
                <c:pt idx="108">
                  <c:v>7.8569999999999994E-3</c:v>
                </c:pt>
                <c:pt idx="109">
                  <c:v>7.5329999999999998E-3</c:v>
                </c:pt>
                <c:pt idx="110">
                  <c:v>7.5329999999999998E-3</c:v>
                </c:pt>
                <c:pt idx="111">
                  <c:v>7.5329999999999998E-3</c:v>
                </c:pt>
                <c:pt idx="112">
                  <c:v>7.5329999999999998E-3</c:v>
                </c:pt>
                <c:pt idx="113">
                  <c:v>7.5329999999999998E-3</c:v>
                </c:pt>
                <c:pt idx="114">
                  <c:v>7.6E-3</c:v>
                </c:pt>
                <c:pt idx="115">
                  <c:v>7.6E-3</c:v>
                </c:pt>
                <c:pt idx="116">
                  <c:v>7.6E-3</c:v>
                </c:pt>
                <c:pt idx="117">
                  <c:v>7.6E-3</c:v>
                </c:pt>
                <c:pt idx="118">
                  <c:v>7.6E-3</c:v>
                </c:pt>
                <c:pt idx="119">
                  <c:v>7.6E-3</c:v>
                </c:pt>
                <c:pt idx="120">
                  <c:v>7.6E-3</c:v>
                </c:pt>
                <c:pt idx="121">
                  <c:v>7.6E-3</c:v>
                </c:pt>
                <c:pt idx="122">
                  <c:v>7.5329999999999998E-3</c:v>
                </c:pt>
                <c:pt idx="123">
                  <c:v>7.5329999999999998E-3</c:v>
                </c:pt>
                <c:pt idx="124">
                  <c:v>7.5329999999999998E-3</c:v>
                </c:pt>
                <c:pt idx="125">
                  <c:v>7.5329999999999998E-3</c:v>
                </c:pt>
                <c:pt idx="126">
                  <c:v>7.5329999999999998E-3</c:v>
                </c:pt>
                <c:pt idx="127">
                  <c:v>7.5329999999999998E-3</c:v>
                </c:pt>
                <c:pt idx="128">
                  <c:v>7.4670000000000005E-3</c:v>
                </c:pt>
                <c:pt idx="129">
                  <c:v>7.4670000000000005E-3</c:v>
                </c:pt>
                <c:pt idx="130">
                  <c:v>7.4670000000000005E-3</c:v>
                </c:pt>
                <c:pt idx="131">
                  <c:v>7.4670000000000005E-3</c:v>
                </c:pt>
                <c:pt idx="132">
                  <c:v>7.4670000000000005E-3</c:v>
                </c:pt>
                <c:pt idx="133">
                  <c:v>7.4670000000000005E-3</c:v>
                </c:pt>
                <c:pt idx="134">
                  <c:v>7.4670000000000005E-3</c:v>
                </c:pt>
                <c:pt idx="135">
                  <c:v>7.4670000000000005E-3</c:v>
                </c:pt>
                <c:pt idx="136">
                  <c:v>6.9089999999999993E-3</c:v>
                </c:pt>
                <c:pt idx="137">
                  <c:v>7.0830000000000008E-3</c:v>
                </c:pt>
                <c:pt idx="138">
                  <c:v>7.0830000000000008E-3</c:v>
                </c:pt>
                <c:pt idx="139">
                  <c:v>7.0830000000000008E-3</c:v>
                </c:pt>
                <c:pt idx="140">
                  <c:v>7.0830000000000008E-3</c:v>
                </c:pt>
                <c:pt idx="141">
                  <c:v>7.0830000000000008E-3</c:v>
                </c:pt>
                <c:pt idx="142">
                  <c:v>7.1669999999999998E-3</c:v>
                </c:pt>
                <c:pt idx="143">
                  <c:v>7.1669999999999998E-3</c:v>
                </c:pt>
                <c:pt idx="144">
                  <c:v>7.0830000000000008E-3</c:v>
                </c:pt>
                <c:pt idx="145">
                  <c:v>7.0830000000000008E-3</c:v>
                </c:pt>
                <c:pt idx="146">
                  <c:v>7.0830000000000008E-3</c:v>
                </c:pt>
                <c:pt idx="147">
                  <c:v>7.0830000000000008E-3</c:v>
                </c:pt>
                <c:pt idx="148">
                  <c:v>7.0830000000000008E-3</c:v>
                </c:pt>
                <c:pt idx="149">
                  <c:v>7.3080000000000003E-3</c:v>
                </c:pt>
                <c:pt idx="150">
                  <c:v>7.267E-3</c:v>
                </c:pt>
                <c:pt idx="151">
                  <c:v>7.1999999999999998E-3</c:v>
                </c:pt>
                <c:pt idx="152">
                  <c:v>7.1999999999999998E-3</c:v>
                </c:pt>
                <c:pt idx="153">
                  <c:v>7.1999999999999998E-3</c:v>
                </c:pt>
                <c:pt idx="154">
                  <c:v>7.1999999999999998E-3</c:v>
                </c:pt>
                <c:pt idx="155">
                  <c:v>7.1999999999999998E-3</c:v>
                </c:pt>
                <c:pt idx="156">
                  <c:v>7.1999999999999998E-3</c:v>
                </c:pt>
                <c:pt idx="157">
                  <c:v>7.1999999999999998E-3</c:v>
                </c:pt>
                <c:pt idx="158">
                  <c:v>7.1999999999999998E-3</c:v>
                </c:pt>
                <c:pt idx="159">
                  <c:v>7.1999999999999998E-3</c:v>
                </c:pt>
                <c:pt idx="160">
                  <c:v>7.1999999999999998E-3</c:v>
                </c:pt>
                <c:pt idx="161">
                  <c:v>7.1999999999999998E-3</c:v>
                </c:pt>
                <c:pt idx="162">
                  <c:v>7.1999999999999998E-3</c:v>
                </c:pt>
                <c:pt idx="163">
                  <c:v>7.1999999999999998E-3</c:v>
                </c:pt>
                <c:pt idx="164">
                  <c:v>7.1999999999999998E-3</c:v>
                </c:pt>
                <c:pt idx="165">
                  <c:v>7.267E-3</c:v>
                </c:pt>
                <c:pt idx="166">
                  <c:v>7.267E-3</c:v>
                </c:pt>
                <c:pt idx="167">
                  <c:v>8.9090000000000003E-3</c:v>
                </c:pt>
                <c:pt idx="168">
                  <c:v>8.9090000000000003E-3</c:v>
                </c:pt>
                <c:pt idx="169">
                  <c:v>8.9090000000000003E-3</c:v>
                </c:pt>
                <c:pt idx="170">
                  <c:v>8.2500000000000004E-3</c:v>
                </c:pt>
                <c:pt idx="171">
                  <c:v>8.1539999999999998E-3</c:v>
                </c:pt>
                <c:pt idx="172">
                  <c:v>8.1539999999999998E-3</c:v>
                </c:pt>
                <c:pt idx="173">
                  <c:v>8.1539999999999998E-3</c:v>
                </c:pt>
                <c:pt idx="174">
                  <c:v>7.7330000000000003E-3</c:v>
                </c:pt>
                <c:pt idx="175">
                  <c:v>7.7330000000000003E-3</c:v>
                </c:pt>
                <c:pt idx="176">
                  <c:v>7.7330000000000003E-3</c:v>
                </c:pt>
                <c:pt idx="177">
                  <c:v>7.7330000000000003E-3</c:v>
                </c:pt>
                <c:pt idx="178">
                  <c:v>7.7330000000000003E-3</c:v>
                </c:pt>
                <c:pt idx="179">
                  <c:v>7.7330000000000003E-3</c:v>
                </c:pt>
                <c:pt idx="180">
                  <c:v>7.7330000000000003E-3</c:v>
                </c:pt>
                <c:pt idx="181">
                  <c:v>7.8000000000000005E-3</c:v>
                </c:pt>
                <c:pt idx="182">
                  <c:v>7.8000000000000005E-3</c:v>
                </c:pt>
                <c:pt idx="183">
                  <c:v>7.8000000000000005E-3</c:v>
                </c:pt>
                <c:pt idx="184">
                  <c:v>7.7330000000000003E-3</c:v>
                </c:pt>
                <c:pt idx="185">
                  <c:v>7.7330000000000003E-3</c:v>
                </c:pt>
                <c:pt idx="186">
                  <c:v>7.8000000000000005E-3</c:v>
                </c:pt>
                <c:pt idx="187">
                  <c:v>7.8000000000000005E-3</c:v>
                </c:pt>
                <c:pt idx="188">
                  <c:v>7.8000000000000005E-3</c:v>
                </c:pt>
                <c:pt idx="189">
                  <c:v>7.8000000000000005E-3</c:v>
                </c:pt>
                <c:pt idx="190">
                  <c:v>7.8000000000000005E-3</c:v>
                </c:pt>
                <c:pt idx="191">
                  <c:v>7.8000000000000005E-3</c:v>
                </c:pt>
                <c:pt idx="192">
                  <c:v>7.8000000000000005E-3</c:v>
                </c:pt>
                <c:pt idx="193">
                  <c:v>7.8000000000000005E-3</c:v>
                </c:pt>
                <c:pt idx="194">
                  <c:v>7.8000000000000005E-3</c:v>
                </c:pt>
                <c:pt idx="195">
                  <c:v>7.8000000000000005E-3</c:v>
                </c:pt>
                <c:pt idx="196">
                  <c:v>7.8000000000000005E-3</c:v>
                </c:pt>
                <c:pt idx="197">
                  <c:v>7.8000000000000005E-3</c:v>
                </c:pt>
                <c:pt idx="198">
                  <c:v>7.9090000000000011E-3</c:v>
                </c:pt>
                <c:pt idx="199">
                  <c:v>7.6920000000000001E-3</c:v>
                </c:pt>
                <c:pt idx="200">
                  <c:v>7.6920000000000001E-3</c:v>
                </c:pt>
                <c:pt idx="201">
                  <c:v>7.6920000000000001E-3</c:v>
                </c:pt>
                <c:pt idx="202">
                  <c:v>7.6920000000000001E-3</c:v>
                </c:pt>
                <c:pt idx="203">
                  <c:v>7.6920000000000001E-3</c:v>
                </c:pt>
                <c:pt idx="204">
                  <c:v>7.6920000000000001E-3</c:v>
                </c:pt>
                <c:pt idx="205">
                  <c:v>7.6920000000000001E-3</c:v>
                </c:pt>
                <c:pt idx="206">
                  <c:v>7.4619999999999999E-3</c:v>
                </c:pt>
                <c:pt idx="207">
                  <c:v>7.4619999999999999E-3</c:v>
                </c:pt>
                <c:pt idx="208">
                  <c:v>7.4619999999999999E-3</c:v>
                </c:pt>
                <c:pt idx="209">
                  <c:v>7.0709999999999992E-3</c:v>
                </c:pt>
                <c:pt idx="210">
                  <c:v>7.0709999999999992E-3</c:v>
                </c:pt>
                <c:pt idx="211">
                  <c:v>7.0709999999999992E-3</c:v>
                </c:pt>
                <c:pt idx="212">
                  <c:v>7.0709999999999992E-3</c:v>
                </c:pt>
                <c:pt idx="213">
                  <c:v>6.6669999999999993E-3</c:v>
                </c:pt>
                <c:pt idx="214">
                  <c:v>6.6E-3</c:v>
                </c:pt>
                <c:pt idx="215">
                  <c:v>6.6E-3</c:v>
                </c:pt>
                <c:pt idx="216">
                  <c:v>6.6E-3</c:v>
                </c:pt>
                <c:pt idx="217">
                  <c:v>6.6E-3</c:v>
                </c:pt>
                <c:pt idx="218">
                  <c:v>6.6E-3</c:v>
                </c:pt>
                <c:pt idx="219">
                  <c:v>6.6E-3</c:v>
                </c:pt>
                <c:pt idx="220">
                  <c:v>6.6E-3</c:v>
                </c:pt>
                <c:pt idx="221">
                  <c:v>6.6E-3</c:v>
                </c:pt>
                <c:pt idx="222">
                  <c:v>6.6E-3</c:v>
                </c:pt>
                <c:pt idx="223">
                  <c:v>6.6E-3</c:v>
                </c:pt>
                <c:pt idx="224">
                  <c:v>6.6E-3</c:v>
                </c:pt>
                <c:pt idx="225">
                  <c:v>6.6E-3</c:v>
                </c:pt>
                <c:pt idx="226">
                  <c:v>6.6E-3</c:v>
                </c:pt>
                <c:pt idx="227">
                  <c:v>6.6E-3</c:v>
                </c:pt>
                <c:pt idx="228">
                  <c:v>5.8330000000000005E-3</c:v>
                </c:pt>
                <c:pt idx="229">
                  <c:v>5.6430000000000004E-3</c:v>
                </c:pt>
                <c:pt idx="230">
                  <c:v>5.6430000000000004E-3</c:v>
                </c:pt>
                <c:pt idx="231">
                  <c:v>5.6430000000000004E-3</c:v>
                </c:pt>
                <c:pt idx="232">
                  <c:v>5.6430000000000004E-3</c:v>
                </c:pt>
                <c:pt idx="233">
                  <c:v>5.6430000000000004E-3</c:v>
                </c:pt>
                <c:pt idx="234">
                  <c:v>5.6430000000000004E-3</c:v>
                </c:pt>
                <c:pt idx="235">
                  <c:v>5.6430000000000004E-3</c:v>
                </c:pt>
                <c:pt idx="236">
                  <c:v>5.6430000000000004E-3</c:v>
                </c:pt>
                <c:pt idx="237">
                  <c:v>5.6430000000000004E-3</c:v>
                </c:pt>
                <c:pt idx="238">
                  <c:v>5.6430000000000004E-3</c:v>
                </c:pt>
                <c:pt idx="239">
                  <c:v>5.6430000000000004E-3</c:v>
                </c:pt>
                <c:pt idx="240">
                  <c:v>5.6430000000000004E-3</c:v>
                </c:pt>
                <c:pt idx="241">
                  <c:v>5.6430000000000004E-3</c:v>
                </c:pt>
                <c:pt idx="242">
                  <c:v>5.6430000000000004E-3</c:v>
                </c:pt>
                <c:pt idx="243">
                  <c:v>5.6430000000000004E-3</c:v>
                </c:pt>
                <c:pt idx="244">
                  <c:v>5.6430000000000004E-3</c:v>
                </c:pt>
                <c:pt idx="245">
                  <c:v>5.6430000000000004E-3</c:v>
                </c:pt>
                <c:pt idx="246">
                  <c:v>5.6430000000000004E-3</c:v>
                </c:pt>
                <c:pt idx="247">
                  <c:v>5.7330000000000002E-3</c:v>
                </c:pt>
                <c:pt idx="248">
                  <c:v>5.7330000000000002E-3</c:v>
                </c:pt>
                <c:pt idx="249">
                  <c:v>5.7330000000000002E-3</c:v>
                </c:pt>
                <c:pt idx="250">
                  <c:v>5.7330000000000002E-3</c:v>
                </c:pt>
                <c:pt idx="251">
                  <c:v>5.7330000000000002E-3</c:v>
                </c:pt>
                <c:pt idx="252">
                  <c:v>5.7330000000000002E-3</c:v>
                </c:pt>
                <c:pt idx="253">
                  <c:v>5.7330000000000002E-3</c:v>
                </c:pt>
                <c:pt idx="254">
                  <c:v>5.7330000000000002E-3</c:v>
                </c:pt>
                <c:pt idx="255">
                  <c:v>5.7330000000000002E-3</c:v>
                </c:pt>
                <c:pt idx="256">
                  <c:v>5.7999999999999996E-3</c:v>
                </c:pt>
                <c:pt idx="257">
                  <c:v>5.7999999999999996E-3</c:v>
                </c:pt>
                <c:pt idx="258">
                  <c:v>5.7999999999999996E-3</c:v>
                </c:pt>
                <c:pt idx="259">
                  <c:v>5.7999999999999996E-3</c:v>
                </c:pt>
                <c:pt idx="260">
                  <c:v>5.7999999999999996E-3</c:v>
                </c:pt>
                <c:pt idx="261">
                  <c:v>7.7000000000000002E-3</c:v>
                </c:pt>
                <c:pt idx="262">
                  <c:v>7.0909999999999992E-3</c:v>
                </c:pt>
                <c:pt idx="263">
                  <c:v>6.5329999999999997E-3</c:v>
                </c:pt>
                <c:pt idx="264">
                  <c:v>6.5329999999999997E-3</c:v>
                </c:pt>
                <c:pt idx="265">
                  <c:v>6.5329999999999997E-3</c:v>
                </c:pt>
                <c:pt idx="266">
                  <c:v>6.5329999999999997E-3</c:v>
                </c:pt>
                <c:pt idx="267">
                  <c:v>6.5329999999999997E-3</c:v>
                </c:pt>
                <c:pt idx="268">
                  <c:v>6.5329999999999997E-3</c:v>
                </c:pt>
                <c:pt idx="269">
                  <c:v>6.4670000000000005E-3</c:v>
                </c:pt>
                <c:pt idx="270">
                  <c:v>6.4670000000000005E-3</c:v>
                </c:pt>
                <c:pt idx="271">
                  <c:v>6.4670000000000005E-3</c:v>
                </c:pt>
                <c:pt idx="272">
                  <c:v>6.4670000000000005E-3</c:v>
                </c:pt>
                <c:pt idx="273">
                  <c:v>6.4670000000000005E-3</c:v>
                </c:pt>
                <c:pt idx="274">
                  <c:v>6.4670000000000005E-3</c:v>
                </c:pt>
                <c:pt idx="275">
                  <c:v>6.4670000000000005E-3</c:v>
                </c:pt>
                <c:pt idx="276">
                  <c:v>6.4670000000000005E-3</c:v>
                </c:pt>
                <c:pt idx="277">
                  <c:v>6.4670000000000005E-3</c:v>
                </c:pt>
                <c:pt idx="278">
                  <c:v>6.4670000000000005E-3</c:v>
                </c:pt>
                <c:pt idx="279">
                  <c:v>6.6E-3</c:v>
                </c:pt>
                <c:pt idx="280">
                  <c:v>6.6E-3</c:v>
                </c:pt>
                <c:pt idx="281">
                  <c:v>6.6E-3</c:v>
                </c:pt>
                <c:pt idx="282">
                  <c:v>6.6E-3</c:v>
                </c:pt>
                <c:pt idx="283">
                  <c:v>6.6E-3</c:v>
                </c:pt>
                <c:pt idx="284">
                  <c:v>6.6E-3</c:v>
                </c:pt>
                <c:pt idx="285">
                  <c:v>6.6E-3</c:v>
                </c:pt>
                <c:pt idx="286">
                  <c:v>6.6E-3</c:v>
                </c:pt>
                <c:pt idx="287">
                  <c:v>6.6E-3</c:v>
                </c:pt>
                <c:pt idx="288">
                  <c:v>6.6E-3</c:v>
                </c:pt>
                <c:pt idx="289">
                  <c:v>6.6E-3</c:v>
                </c:pt>
                <c:pt idx="290">
                  <c:v>6.6E-3</c:v>
                </c:pt>
                <c:pt idx="291">
                  <c:v>6.5710000000000005E-3</c:v>
                </c:pt>
                <c:pt idx="292">
                  <c:v>6.5710000000000005E-3</c:v>
                </c:pt>
                <c:pt idx="293">
                  <c:v>6.5710000000000005E-3</c:v>
                </c:pt>
                <c:pt idx="294">
                  <c:v>6.5710000000000005E-3</c:v>
                </c:pt>
                <c:pt idx="295">
                  <c:v>6.5710000000000005E-3</c:v>
                </c:pt>
                <c:pt idx="296">
                  <c:v>6.5710000000000005E-3</c:v>
                </c:pt>
                <c:pt idx="297">
                  <c:v>6.5710000000000005E-3</c:v>
                </c:pt>
                <c:pt idx="298">
                  <c:v>6.3639999999999999E-3</c:v>
                </c:pt>
                <c:pt idx="299">
                  <c:v>6.2309999999999996E-3</c:v>
                </c:pt>
                <c:pt idx="300">
                  <c:v>6.2309999999999996E-3</c:v>
                </c:pt>
                <c:pt idx="301">
                  <c:v>6.2309999999999996E-3</c:v>
                </c:pt>
                <c:pt idx="302">
                  <c:v>6.2309999999999996E-3</c:v>
                </c:pt>
                <c:pt idx="303">
                  <c:v>6.2309999999999996E-3</c:v>
                </c:pt>
                <c:pt idx="304">
                  <c:v>6.2309999999999996E-3</c:v>
                </c:pt>
                <c:pt idx="305">
                  <c:v>6.3080000000000002E-3</c:v>
                </c:pt>
                <c:pt idx="306">
                  <c:v>6.3080000000000002E-3</c:v>
                </c:pt>
                <c:pt idx="307">
                  <c:v>6.3080000000000002E-3</c:v>
                </c:pt>
                <c:pt idx="308">
                  <c:v>6.3080000000000002E-3</c:v>
                </c:pt>
                <c:pt idx="309">
                  <c:v>6.3080000000000002E-3</c:v>
                </c:pt>
                <c:pt idx="310">
                  <c:v>6.3080000000000002E-3</c:v>
                </c:pt>
                <c:pt idx="311">
                  <c:v>6.3080000000000002E-3</c:v>
                </c:pt>
                <c:pt idx="312">
                  <c:v>6.2309999999999996E-3</c:v>
                </c:pt>
                <c:pt idx="313">
                  <c:v>6.2309999999999996E-3</c:v>
                </c:pt>
                <c:pt idx="314">
                  <c:v>6.2309999999999996E-3</c:v>
                </c:pt>
                <c:pt idx="315">
                  <c:v>6.2309999999999996E-3</c:v>
                </c:pt>
                <c:pt idx="316">
                  <c:v>6.2309999999999996E-3</c:v>
                </c:pt>
                <c:pt idx="317">
                  <c:v>6.1539999999999997E-3</c:v>
                </c:pt>
                <c:pt idx="318">
                  <c:v>6.2309999999999996E-3</c:v>
                </c:pt>
                <c:pt idx="319">
                  <c:v>6.2309999999999996E-3</c:v>
                </c:pt>
                <c:pt idx="320">
                  <c:v>8.0000000000000002E-3</c:v>
                </c:pt>
                <c:pt idx="321">
                  <c:v>6.9999999999999993E-3</c:v>
                </c:pt>
                <c:pt idx="322">
                  <c:v>6.9999999999999993E-3</c:v>
                </c:pt>
                <c:pt idx="323">
                  <c:v>6.9999999999999993E-3</c:v>
                </c:pt>
                <c:pt idx="324">
                  <c:v>6.9999999999999993E-3</c:v>
                </c:pt>
                <c:pt idx="325">
                  <c:v>6.9999999999999993E-3</c:v>
                </c:pt>
                <c:pt idx="326">
                  <c:v>6.9999999999999993E-3</c:v>
                </c:pt>
                <c:pt idx="327">
                  <c:v>6.9999999999999993E-3</c:v>
                </c:pt>
                <c:pt idx="328">
                  <c:v>6.9999999999999993E-3</c:v>
                </c:pt>
                <c:pt idx="329">
                  <c:v>6.9999999999999993E-3</c:v>
                </c:pt>
                <c:pt idx="330">
                  <c:v>6.9999999999999993E-3</c:v>
                </c:pt>
                <c:pt idx="331">
                  <c:v>6.9999999999999993E-3</c:v>
                </c:pt>
                <c:pt idx="332">
                  <c:v>6.9999999999999993E-3</c:v>
                </c:pt>
                <c:pt idx="333">
                  <c:v>6.9329999999999999E-3</c:v>
                </c:pt>
                <c:pt idx="334">
                  <c:v>6.9329999999999999E-3</c:v>
                </c:pt>
                <c:pt idx="335">
                  <c:v>6.8669999999999998E-3</c:v>
                </c:pt>
                <c:pt idx="336">
                  <c:v>6.8669999999999998E-3</c:v>
                </c:pt>
                <c:pt idx="337">
                  <c:v>6.8669999999999998E-3</c:v>
                </c:pt>
                <c:pt idx="338">
                  <c:v>6.8000000000000005E-3</c:v>
                </c:pt>
                <c:pt idx="339">
                  <c:v>6.8000000000000005E-3</c:v>
                </c:pt>
                <c:pt idx="340">
                  <c:v>6.8000000000000005E-3</c:v>
                </c:pt>
                <c:pt idx="341">
                  <c:v>6.8000000000000005E-3</c:v>
                </c:pt>
                <c:pt idx="342">
                  <c:v>6.8000000000000005E-3</c:v>
                </c:pt>
                <c:pt idx="343">
                  <c:v>6.8000000000000005E-3</c:v>
                </c:pt>
                <c:pt idx="344">
                  <c:v>6.8000000000000005E-3</c:v>
                </c:pt>
                <c:pt idx="345">
                  <c:v>6.7330000000000003E-3</c:v>
                </c:pt>
                <c:pt idx="346">
                  <c:v>6.7330000000000003E-3</c:v>
                </c:pt>
                <c:pt idx="347">
                  <c:v>6.7330000000000003E-3</c:v>
                </c:pt>
                <c:pt idx="348">
                  <c:v>6.7330000000000003E-3</c:v>
                </c:pt>
                <c:pt idx="349">
                  <c:v>6.7330000000000003E-3</c:v>
                </c:pt>
                <c:pt idx="350">
                  <c:v>6.7330000000000003E-3</c:v>
                </c:pt>
                <c:pt idx="351">
                  <c:v>6.7330000000000003E-3</c:v>
                </c:pt>
                <c:pt idx="352">
                  <c:v>6.3E-3</c:v>
                </c:pt>
                <c:pt idx="353">
                  <c:v>6.7689999999999998E-3</c:v>
                </c:pt>
                <c:pt idx="354">
                  <c:v>6.7689999999999998E-3</c:v>
                </c:pt>
                <c:pt idx="355">
                  <c:v>6.6429999999999996E-3</c:v>
                </c:pt>
                <c:pt idx="356">
                  <c:v>6.6429999999999996E-3</c:v>
                </c:pt>
                <c:pt idx="357">
                  <c:v>6.6429999999999996E-3</c:v>
                </c:pt>
                <c:pt idx="358">
                  <c:v>6.6429999999999996E-3</c:v>
                </c:pt>
                <c:pt idx="359">
                  <c:v>6.5710000000000005E-3</c:v>
                </c:pt>
                <c:pt idx="360">
                  <c:v>6.5710000000000005E-3</c:v>
                </c:pt>
                <c:pt idx="361">
                  <c:v>6.5000000000000006E-3</c:v>
                </c:pt>
                <c:pt idx="362">
                  <c:v>6.5000000000000006E-3</c:v>
                </c:pt>
                <c:pt idx="363">
                  <c:v>6.5000000000000006E-3</c:v>
                </c:pt>
                <c:pt idx="364">
                  <c:v>6.5000000000000006E-3</c:v>
                </c:pt>
                <c:pt idx="365">
                  <c:v>6.5000000000000006E-3</c:v>
                </c:pt>
                <c:pt idx="366">
                  <c:v>6.5710000000000005E-3</c:v>
                </c:pt>
                <c:pt idx="367">
                  <c:v>6.5710000000000005E-3</c:v>
                </c:pt>
                <c:pt idx="368">
                  <c:v>6.5710000000000005E-3</c:v>
                </c:pt>
                <c:pt idx="369">
                  <c:v>6.5710000000000005E-3</c:v>
                </c:pt>
                <c:pt idx="370">
                  <c:v>6.5710000000000005E-3</c:v>
                </c:pt>
                <c:pt idx="371">
                  <c:v>6.5710000000000005E-3</c:v>
                </c:pt>
                <c:pt idx="372">
                  <c:v>6.5710000000000005E-3</c:v>
                </c:pt>
                <c:pt idx="373">
                  <c:v>6.5710000000000005E-3</c:v>
                </c:pt>
                <c:pt idx="374">
                  <c:v>6.5710000000000005E-3</c:v>
                </c:pt>
                <c:pt idx="375">
                  <c:v>6.5710000000000005E-3</c:v>
                </c:pt>
                <c:pt idx="376">
                  <c:v>6.5710000000000005E-3</c:v>
                </c:pt>
                <c:pt idx="377">
                  <c:v>6.6429999999999996E-3</c:v>
                </c:pt>
                <c:pt idx="378">
                  <c:v>6.6429999999999996E-3</c:v>
                </c:pt>
                <c:pt idx="379">
                  <c:v>6.6429999999999996E-3</c:v>
                </c:pt>
                <c:pt idx="380">
                  <c:v>6.6429999999999996E-3</c:v>
                </c:pt>
                <c:pt idx="381">
                  <c:v>6.6149999999999994E-3</c:v>
                </c:pt>
                <c:pt idx="382">
                  <c:v>6.6149999999999994E-3</c:v>
                </c:pt>
                <c:pt idx="383">
                  <c:v>6.7140000000000003E-3</c:v>
                </c:pt>
                <c:pt idx="384">
                  <c:v>6.7140000000000003E-3</c:v>
                </c:pt>
                <c:pt idx="385">
                  <c:v>6.7140000000000003E-3</c:v>
                </c:pt>
                <c:pt idx="386">
                  <c:v>6.7140000000000003E-3</c:v>
                </c:pt>
                <c:pt idx="387">
                  <c:v>6.6E-3</c:v>
                </c:pt>
                <c:pt idx="388">
                  <c:v>6.6E-3</c:v>
                </c:pt>
                <c:pt idx="389">
                  <c:v>6.6E-3</c:v>
                </c:pt>
                <c:pt idx="390">
                  <c:v>6.5329999999999997E-3</c:v>
                </c:pt>
                <c:pt idx="391">
                  <c:v>6.5329999999999997E-3</c:v>
                </c:pt>
                <c:pt idx="392">
                  <c:v>6.5329999999999997E-3</c:v>
                </c:pt>
                <c:pt idx="393">
                  <c:v>6.5329999999999997E-3</c:v>
                </c:pt>
                <c:pt idx="394">
                  <c:v>6.5329999999999997E-3</c:v>
                </c:pt>
                <c:pt idx="395">
                  <c:v>6.5329999999999997E-3</c:v>
                </c:pt>
                <c:pt idx="396">
                  <c:v>6.5329999999999997E-3</c:v>
                </c:pt>
                <c:pt idx="397">
                  <c:v>6.5329999999999997E-3</c:v>
                </c:pt>
                <c:pt idx="398">
                  <c:v>6.5329999999999997E-3</c:v>
                </c:pt>
                <c:pt idx="399">
                  <c:v>6.5329999999999997E-3</c:v>
                </c:pt>
                <c:pt idx="400">
                  <c:v>6.5329999999999997E-3</c:v>
                </c:pt>
                <c:pt idx="401">
                  <c:v>6.5329999999999997E-3</c:v>
                </c:pt>
                <c:pt idx="402">
                  <c:v>6.5329999999999997E-3</c:v>
                </c:pt>
                <c:pt idx="403">
                  <c:v>6.5329999999999997E-3</c:v>
                </c:pt>
                <c:pt idx="404">
                  <c:v>6.4670000000000005E-3</c:v>
                </c:pt>
                <c:pt idx="405">
                  <c:v>6.267E-3</c:v>
                </c:pt>
                <c:pt idx="406">
                  <c:v>6.267E-3</c:v>
                </c:pt>
                <c:pt idx="407">
                  <c:v>6.267E-3</c:v>
                </c:pt>
                <c:pt idx="408">
                  <c:v>6.1329999999999996E-3</c:v>
                </c:pt>
                <c:pt idx="409">
                  <c:v>6.1329999999999996E-3</c:v>
                </c:pt>
                <c:pt idx="410">
                  <c:v>6.1329999999999996E-3</c:v>
                </c:pt>
                <c:pt idx="411">
                  <c:v>6.1329999999999996E-3</c:v>
                </c:pt>
                <c:pt idx="412">
                  <c:v>5.7269999999999995E-3</c:v>
                </c:pt>
                <c:pt idx="413">
                  <c:v>5.7269999999999995E-3</c:v>
                </c:pt>
                <c:pt idx="414">
                  <c:v>5.7269999999999995E-3</c:v>
                </c:pt>
                <c:pt idx="415">
                  <c:v>5.5000000000000005E-3</c:v>
                </c:pt>
                <c:pt idx="416">
                  <c:v>5.5000000000000005E-3</c:v>
                </c:pt>
                <c:pt idx="417">
                  <c:v>5.5000000000000005E-3</c:v>
                </c:pt>
                <c:pt idx="418">
                  <c:v>5.5000000000000005E-3</c:v>
                </c:pt>
                <c:pt idx="419">
                  <c:v>5.5000000000000005E-3</c:v>
                </c:pt>
                <c:pt idx="420">
                  <c:v>5.5000000000000005E-3</c:v>
                </c:pt>
                <c:pt idx="421">
                  <c:v>5.5000000000000005E-3</c:v>
                </c:pt>
                <c:pt idx="422">
                  <c:v>5.5000000000000005E-3</c:v>
                </c:pt>
                <c:pt idx="423">
                  <c:v>5.2859999999999999E-3</c:v>
                </c:pt>
                <c:pt idx="424">
                  <c:v>4.9329999999999999E-3</c:v>
                </c:pt>
                <c:pt idx="425">
                  <c:v>4.9329999999999999E-3</c:v>
                </c:pt>
                <c:pt idx="426">
                  <c:v>4.9329999999999999E-3</c:v>
                </c:pt>
                <c:pt idx="427">
                  <c:v>4.9329999999999999E-3</c:v>
                </c:pt>
                <c:pt idx="428">
                  <c:v>4.9329999999999999E-3</c:v>
                </c:pt>
                <c:pt idx="429">
                  <c:v>4.8669999999999998E-3</c:v>
                </c:pt>
                <c:pt idx="430">
                  <c:v>4.8669999999999998E-3</c:v>
                </c:pt>
                <c:pt idx="431">
                  <c:v>4.7999999999999996E-3</c:v>
                </c:pt>
                <c:pt idx="432">
                  <c:v>4.7999999999999996E-3</c:v>
                </c:pt>
                <c:pt idx="433">
                  <c:v>4.7330000000000002E-3</c:v>
                </c:pt>
                <c:pt idx="434">
                  <c:v>4.7330000000000002E-3</c:v>
                </c:pt>
                <c:pt idx="435">
                  <c:v>4.7330000000000002E-3</c:v>
                </c:pt>
                <c:pt idx="436">
                  <c:v>4.7330000000000002E-3</c:v>
                </c:pt>
                <c:pt idx="437">
                  <c:v>4.6670000000000001E-3</c:v>
                </c:pt>
                <c:pt idx="438">
                  <c:v>4.4669999999999996E-3</c:v>
                </c:pt>
                <c:pt idx="439">
                  <c:v>4.4669999999999996E-3</c:v>
                </c:pt>
                <c:pt idx="440">
                  <c:v>3.2309999999999999E-3</c:v>
                </c:pt>
                <c:pt idx="441">
                  <c:v>3.2309999999999999E-3</c:v>
                </c:pt>
                <c:pt idx="442">
                  <c:v>3.2309999999999999E-3</c:v>
                </c:pt>
                <c:pt idx="443">
                  <c:v>3.1430000000000004E-3</c:v>
                </c:pt>
                <c:pt idx="444">
                  <c:v>3.1430000000000004E-3</c:v>
                </c:pt>
                <c:pt idx="445">
                  <c:v>3.1430000000000004E-3</c:v>
                </c:pt>
                <c:pt idx="446">
                  <c:v>3.3570000000000002E-3</c:v>
                </c:pt>
                <c:pt idx="447">
                  <c:v>3.3570000000000002E-3</c:v>
                </c:pt>
                <c:pt idx="448">
                  <c:v>3.3570000000000002E-3</c:v>
                </c:pt>
                <c:pt idx="449">
                  <c:v>3.3570000000000002E-3</c:v>
                </c:pt>
                <c:pt idx="450">
                  <c:v>3.3570000000000002E-3</c:v>
                </c:pt>
                <c:pt idx="451">
                  <c:v>3.4999999999999996E-3</c:v>
                </c:pt>
                <c:pt idx="452">
                  <c:v>3.4999999999999996E-3</c:v>
                </c:pt>
                <c:pt idx="453">
                  <c:v>3.4999999999999996E-3</c:v>
                </c:pt>
                <c:pt idx="454">
                  <c:v>3.4999999999999996E-3</c:v>
                </c:pt>
                <c:pt idx="455">
                  <c:v>3.4999999999999996E-3</c:v>
                </c:pt>
                <c:pt idx="456">
                  <c:v>3.4999999999999996E-3</c:v>
                </c:pt>
                <c:pt idx="457">
                  <c:v>3.4999999999999996E-3</c:v>
                </c:pt>
                <c:pt idx="458">
                  <c:v>3.4999999999999996E-3</c:v>
                </c:pt>
                <c:pt idx="459">
                  <c:v>3.4999999999999996E-3</c:v>
                </c:pt>
                <c:pt idx="460">
                  <c:v>3.4999999999999996E-3</c:v>
                </c:pt>
                <c:pt idx="461">
                  <c:v>3.643E-3</c:v>
                </c:pt>
                <c:pt idx="462">
                  <c:v>3.643E-3</c:v>
                </c:pt>
                <c:pt idx="463">
                  <c:v>3.643E-3</c:v>
                </c:pt>
                <c:pt idx="464">
                  <c:v>3.643E-3</c:v>
                </c:pt>
                <c:pt idx="465">
                  <c:v>3.643E-3</c:v>
                </c:pt>
                <c:pt idx="466">
                  <c:v>3.643E-3</c:v>
                </c:pt>
                <c:pt idx="467">
                  <c:v>3.643E-3</c:v>
                </c:pt>
                <c:pt idx="468">
                  <c:v>3.643E-3</c:v>
                </c:pt>
                <c:pt idx="469">
                  <c:v>3.643E-3</c:v>
                </c:pt>
                <c:pt idx="470">
                  <c:v>3.643E-3</c:v>
                </c:pt>
                <c:pt idx="471">
                  <c:v>3.643E-3</c:v>
                </c:pt>
                <c:pt idx="472">
                  <c:v>3.643E-3</c:v>
                </c:pt>
                <c:pt idx="473">
                  <c:v>6.1429999999999992E-3</c:v>
                </c:pt>
                <c:pt idx="474">
                  <c:v>5.8460000000000005E-3</c:v>
                </c:pt>
                <c:pt idx="475">
                  <c:v>5.8570000000000002E-3</c:v>
                </c:pt>
                <c:pt idx="476">
                  <c:v>5.8570000000000002E-3</c:v>
                </c:pt>
                <c:pt idx="477">
                  <c:v>5.8570000000000002E-3</c:v>
                </c:pt>
                <c:pt idx="478">
                  <c:v>5.8570000000000002E-3</c:v>
                </c:pt>
                <c:pt idx="479">
                  <c:v>5.8570000000000002E-3</c:v>
                </c:pt>
                <c:pt idx="480">
                  <c:v>5.8570000000000002E-3</c:v>
                </c:pt>
                <c:pt idx="481">
                  <c:v>5.9290000000000002E-3</c:v>
                </c:pt>
                <c:pt idx="482">
                  <c:v>5.8669999999999998E-3</c:v>
                </c:pt>
                <c:pt idx="483">
                  <c:v>5.8669999999999998E-3</c:v>
                </c:pt>
                <c:pt idx="484">
                  <c:v>5.8669999999999998E-3</c:v>
                </c:pt>
                <c:pt idx="485">
                  <c:v>5.8669999999999998E-3</c:v>
                </c:pt>
                <c:pt idx="486">
                  <c:v>5.7999999999999996E-3</c:v>
                </c:pt>
                <c:pt idx="487">
                  <c:v>5.7999999999999996E-3</c:v>
                </c:pt>
                <c:pt idx="488">
                  <c:v>5.7999999999999996E-3</c:v>
                </c:pt>
                <c:pt idx="489">
                  <c:v>5.7999999999999996E-3</c:v>
                </c:pt>
                <c:pt idx="490">
                  <c:v>5.7999999999999996E-3</c:v>
                </c:pt>
                <c:pt idx="491">
                  <c:v>5.7999999999999996E-3</c:v>
                </c:pt>
                <c:pt idx="492">
                  <c:v>5.7999999999999996E-3</c:v>
                </c:pt>
                <c:pt idx="493">
                  <c:v>5.7999999999999996E-3</c:v>
                </c:pt>
                <c:pt idx="494">
                  <c:v>5.7999999999999996E-3</c:v>
                </c:pt>
                <c:pt idx="495">
                  <c:v>5.7999999999999996E-3</c:v>
                </c:pt>
                <c:pt idx="496">
                  <c:v>5.7999999999999996E-3</c:v>
                </c:pt>
                <c:pt idx="497">
                  <c:v>5.7999999999999996E-3</c:v>
                </c:pt>
                <c:pt idx="498">
                  <c:v>5.7999999999999996E-3</c:v>
                </c:pt>
                <c:pt idx="499">
                  <c:v>5.7999999999999996E-3</c:v>
                </c:pt>
                <c:pt idx="500">
                  <c:v>5.9330000000000008E-3</c:v>
                </c:pt>
                <c:pt idx="501">
                  <c:v>7.7499999999999999E-3</c:v>
                </c:pt>
                <c:pt idx="502">
                  <c:v>6.9999999999999993E-3</c:v>
                </c:pt>
                <c:pt idx="503">
                  <c:v>6.8000000000000005E-3</c:v>
                </c:pt>
                <c:pt idx="504">
                  <c:v>6.8000000000000005E-3</c:v>
                </c:pt>
                <c:pt idx="505">
                  <c:v>6.8000000000000005E-3</c:v>
                </c:pt>
                <c:pt idx="506">
                  <c:v>6.8000000000000005E-3</c:v>
                </c:pt>
                <c:pt idx="507">
                  <c:v>6.9329999999999999E-3</c:v>
                </c:pt>
                <c:pt idx="508">
                  <c:v>6.9329999999999999E-3</c:v>
                </c:pt>
                <c:pt idx="509">
                  <c:v>6.9329999999999999E-3</c:v>
                </c:pt>
                <c:pt idx="510">
                  <c:v>6.9329999999999999E-3</c:v>
                </c:pt>
                <c:pt idx="511">
                  <c:v>6.9329999999999999E-3</c:v>
                </c:pt>
                <c:pt idx="512">
                  <c:v>6.9329999999999999E-3</c:v>
                </c:pt>
                <c:pt idx="513">
                  <c:v>6.9329999999999999E-3</c:v>
                </c:pt>
                <c:pt idx="514">
                  <c:v>6.8000000000000005E-3</c:v>
                </c:pt>
                <c:pt idx="515">
                  <c:v>6.8000000000000005E-3</c:v>
                </c:pt>
                <c:pt idx="516">
                  <c:v>6.8000000000000005E-3</c:v>
                </c:pt>
                <c:pt idx="517">
                  <c:v>6.8000000000000005E-3</c:v>
                </c:pt>
                <c:pt idx="518">
                  <c:v>6.8000000000000005E-3</c:v>
                </c:pt>
                <c:pt idx="519">
                  <c:v>6.8000000000000005E-3</c:v>
                </c:pt>
                <c:pt idx="520">
                  <c:v>6.8000000000000005E-3</c:v>
                </c:pt>
                <c:pt idx="521">
                  <c:v>6.8000000000000005E-3</c:v>
                </c:pt>
                <c:pt idx="522">
                  <c:v>6.6669999999999993E-3</c:v>
                </c:pt>
                <c:pt idx="523">
                  <c:v>6.6669999999999993E-3</c:v>
                </c:pt>
                <c:pt idx="524">
                  <c:v>6.6669999999999993E-3</c:v>
                </c:pt>
                <c:pt idx="525">
                  <c:v>6.6669999999999993E-3</c:v>
                </c:pt>
                <c:pt idx="526">
                  <c:v>6.6669999999999993E-3</c:v>
                </c:pt>
                <c:pt idx="527">
                  <c:v>6.7330000000000003E-3</c:v>
                </c:pt>
                <c:pt idx="528">
                  <c:v>6.7330000000000003E-3</c:v>
                </c:pt>
                <c:pt idx="529">
                  <c:v>6.7330000000000003E-3</c:v>
                </c:pt>
                <c:pt idx="530">
                  <c:v>6.7330000000000003E-3</c:v>
                </c:pt>
                <c:pt idx="531">
                  <c:v>6.7330000000000003E-3</c:v>
                </c:pt>
                <c:pt idx="532">
                  <c:v>6.7330000000000003E-3</c:v>
                </c:pt>
                <c:pt idx="533">
                  <c:v>6.7330000000000003E-3</c:v>
                </c:pt>
                <c:pt idx="534">
                  <c:v>5.1670000000000006E-3</c:v>
                </c:pt>
                <c:pt idx="535">
                  <c:v>5.385E-3</c:v>
                </c:pt>
                <c:pt idx="536">
                  <c:v>5.385E-3</c:v>
                </c:pt>
                <c:pt idx="537">
                  <c:v>5.0670000000000003E-3</c:v>
                </c:pt>
                <c:pt idx="538">
                  <c:v>5.0670000000000003E-3</c:v>
                </c:pt>
                <c:pt idx="539">
                  <c:v>5.0670000000000003E-3</c:v>
                </c:pt>
                <c:pt idx="540">
                  <c:v>5.0670000000000003E-3</c:v>
                </c:pt>
                <c:pt idx="541">
                  <c:v>5.0670000000000003E-3</c:v>
                </c:pt>
                <c:pt idx="542">
                  <c:v>5.0670000000000003E-3</c:v>
                </c:pt>
                <c:pt idx="543">
                  <c:v>5.0670000000000003E-3</c:v>
                </c:pt>
                <c:pt idx="544">
                  <c:v>5.0670000000000003E-3</c:v>
                </c:pt>
                <c:pt idx="545">
                  <c:v>5.0000000000000001E-3</c:v>
                </c:pt>
                <c:pt idx="546">
                  <c:v>5.0000000000000001E-3</c:v>
                </c:pt>
                <c:pt idx="547">
                  <c:v>5.0000000000000001E-3</c:v>
                </c:pt>
                <c:pt idx="548">
                  <c:v>4.7330000000000002E-3</c:v>
                </c:pt>
                <c:pt idx="549">
                  <c:v>4.7330000000000002E-3</c:v>
                </c:pt>
                <c:pt idx="550">
                  <c:v>4.7330000000000002E-3</c:v>
                </c:pt>
                <c:pt idx="551">
                  <c:v>4.7330000000000002E-3</c:v>
                </c:pt>
                <c:pt idx="552">
                  <c:v>4.7330000000000002E-3</c:v>
                </c:pt>
                <c:pt idx="553">
                  <c:v>4.7330000000000002E-3</c:v>
                </c:pt>
                <c:pt idx="554">
                  <c:v>4.7330000000000002E-3</c:v>
                </c:pt>
                <c:pt idx="555">
                  <c:v>4.7330000000000002E-3</c:v>
                </c:pt>
                <c:pt idx="556">
                  <c:v>4.6670000000000001E-3</c:v>
                </c:pt>
                <c:pt idx="557">
                  <c:v>4.6670000000000001E-3</c:v>
                </c:pt>
                <c:pt idx="558">
                  <c:v>4.7330000000000002E-3</c:v>
                </c:pt>
                <c:pt idx="559">
                  <c:v>4.7330000000000002E-3</c:v>
                </c:pt>
                <c:pt idx="560">
                  <c:v>4.7330000000000002E-3</c:v>
                </c:pt>
                <c:pt idx="561">
                  <c:v>4.7330000000000002E-3</c:v>
                </c:pt>
                <c:pt idx="562">
                  <c:v>4.5000000000000005E-3</c:v>
                </c:pt>
                <c:pt idx="563">
                  <c:v>4.5000000000000005E-3</c:v>
                </c:pt>
                <c:pt idx="564">
                  <c:v>5.385E-3</c:v>
                </c:pt>
                <c:pt idx="565">
                  <c:v>5.143E-3</c:v>
                </c:pt>
                <c:pt idx="566">
                  <c:v>5.143E-3</c:v>
                </c:pt>
                <c:pt idx="567">
                  <c:v>5.143E-3</c:v>
                </c:pt>
                <c:pt idx="568">
                  <c:v>5.143E-3</c:v>
                </c:pt>
                <c:pt idx="569">
                  <c:v>5.143E-3</c:v>
                </c:pt>
                <c:pt idx="570">
                  <c:v>5.143E-3</c:v>
                </c:pt>
                <c:pt idx="571">
                  <c:v>5.143E-3</c:v>
                </c:pt>
                <c:pt idx="572">
                  <c:v>5.2859999999999999E-3</c:v>
                </c:pt>
                <c:pt idx="573">
                  <c:v>5.2859999999999999E-3</c:v>
                </c:pt>
                <c:pt idx="574">
                  <c:v>5.2859999999999999E-3</c:v>
                </c:pt>
                <c:pt idx="575">
                  <c:v>5.2859999999999999E-3</c:v>
                </c:pt>
                <c:pt idx="576">
                  <c:v>5.2859999999999999E-3</c:v>
                </c:pt>
                <c:pt idx="577">
                  <c:v>5.1329999999999995E-3</c:v>
                </c:pt>
                <c:pt idx="578">
                  <c:v>5.1329999999999995E-3</c:v>
                </c:pt>
                <c:pt idx="579">
                  <c:v>5.2669999999999991E-3</c:v>
                </c:pt>
                <c:pt idx="580">
                  <c:v>5.2669999999999991E-3</c:v>
                </c:pt>
                <c:pt idx="581">
                  <c:v>5.2669999999999991E-3</c:v>
                </c:pt>
                <c:pt idx="582">
                  <c:v>5.2669999999999991E-3</c:v>
                </c:pt>
                <c:pt idx="583">
                  <c:v>5.2669999999999991E-3</c:v>
                </c:pt>
                <c:pt idx="584">
                  <c:v>5.2669999999999991E-3</c:v>
                </c:pt>
                <c:pt idx="585">
                  <c:v>5.2669999999999991E-3</c:v>
                </c:pt>
                <c:pt idx="586">
                  <c:v>5.2669999999999991E-3</c:v>
                </c:pt>
                <c:pt idx="587">
                  <c:v>5.2669999999999991E-3</c:v>
                </c:pt>
                <c:pt idx="588">
                  <c:v>5.2669999999999991E-3</c:v>
                </c:pt>
                <c:pt idx="589">
                  <c:v>5.2669999999999991E-3</c:v>
                </c:pt>
                <c:pt idx="590">
                  <c:v>5.3330000000000001E-3</c:v>
                </c:pt>
                <c:pt idx="591">
                  <c:v>5.3330000000000001E-3</c:v>
                </c:pt>
                <c:pt idx="592">
                  <c:v>5.3330000000000001E-3</c:v>
                </c:pt>
                <c:pt idx="593">
                  <c:v>5.1110000000000001E-3</c:v>
                </c:pt>
                <c:pt idx="594">
                  <c:v>6.2500000000000003E-3</c:v>
                </c:pt>
                <c:pt idx="595">
                  <c:v>6.2500000000000003E-3</c:v>
                </c:pt>
                <c:pt idx="596">
                  <c:v>6.2500000000000003E-3</c:v>
                </c:pt>
                <c:pt idx="597">
                  <c:v>6.5380000000000004E-3</c:v>
                </c:pt>
                <c:pt idx="598">
                  <c:v>6.5380000000000004E-3</c:v>
                </c:pt>
                <c:pt idx="599">
                  <c:v>6.5380000000000004E-3</c:v>
                </c:pt>
                <c:pt idx="600">
                  <c:v>6.2139999999999999E-3</c:v>
                </c:pt>
                <c:pt idx="601">
                  <c:v>6.2139999999999999E-3</c:v>
                </c:pt>
                <c:pt idx="602">
                  <c:v>6.2139999999999999E-3</c:v>
                </c:pt>
                <c:pt idx="603">
                  <c:v>6.2139999999999999E-3</c:v>
                </c:pt>
                <c:pt idx="604">
                  <c:v>6.2139999999999999E-3</c:v>
                </c:pt>
                <c:pt idx="605">
                  <c:v>6.2139999999999999E-3</c:v>
                </c:pt>
                <c:pt idx="606">
                  <c:v>6.2139999999999999E-3</c:v>
                </c:pt>
                <c:pt idx="607">
                  <c:v>6.2139999999999999E-3</c:v>
                </c:pt>
                <c:pt idx="608">
                  <c:v>6.0000000000000001E-3</c:v>
                </c:pt>
                <c:pt idx="609">
                  <c:v>6.0000000000000001E-3</c:v>
                </c:pt>
                <c:pt idx="610">
                  <c:v>6.0000000000000001E-3</c:v>
                </c:pt>
                <c:pt idx="611">
                  <c:v>6.0000000000000001E-3</c:v>
                </c:pt>
                <c:pt idx="612">
                  <c:v>6.0000000000000001E-3</c:v>
                </c:pt>
                <c:pt idx="613">
                  <c:v>6.0000000000000001E-3</c:v>
                </c:pt>
                <c:pt idx="614">
                  <c:v>5.9330000000000008E-3</c:v>
                </c:pt>
                <c:pt idx="615">
                  <c:v>5.9330000000000008E-3</c:v>
                </c:pt>
                <c:pt idx="616">
                  <c:v>5.9330000000000008E-3</c:v>
                </c:pt>
                <c:pt idx="617">
                  <c:v>5.9330000000000008E-3</c:v>
                </c:pt>
                <c:pt idx="618">
                  <c:v>5.9330000000000008E-3</c:v>
                </c:pt>
                <c:pt idx="619">
                  <c:v>5.9330000000000008E-3</c:v>
                </c:pt>
                <c:pt idx="620">
                  <c:v>6.0000000000000001E-3</c:v>
                </c:pt>
                <c:pt idx="621">
                  <c:v>6.0000000000000001E-3</c:v>
                </c:pt>
                <c:pt idx="622">
                  <c:v>6.0000000000000001E-3</c:v>
                </c:pt>
                <c:pt idx="623">
                  <c:v>6.0000000000000001E-3</c:v>
                </c:pt>
                <c:pt idx="624">
                  <c:v>6.0000000000000001E-3</c:v>
                </c:pt>
                <c:pt idx="625">
                  <c:v>6.182E-3</c:v>
                </c:pt>
                <c:pt idx="626">
                  <c:v>5.8460000000000005E-3</c:v>
                </c:pt>
                <c:pt idx="627">
                  <c:v>5.8460000000000005E-3</c:v>
                </c:pt>
                <c:pt idx="628">
                  <c:v>5.8460000000000005E-3</c:v>
                </c:pt>
                <c:pt idx="629">
                  <c:v>5.8460000000000005E-3</c:v>
                </c:pt>
                <c:pt idx="630">
                  <c:v>5.8460000000000005E-3</c:v>
                </c:pt>
                <c:pt idx="631">
                  <c:v>5.8460000000000005E-3</c:v>
                </c:pt>
                <c:pt idx="632">
                  <c:v>5.8460000000000005E-3</c:v>
                </c:pt>
                <c:pt idx="633">
                  <c:v>5.6430000000000004E-3</c:v>
                </c:pt>
                <c:pt idx="634">
                  <c:v>5.4000000000000003E-3</c:v>
                </c:pt>
                <c:pt idx="635">
                  <c:v>5.4000000000000003E-3</c:v>
                </c:pt>
                <c:pt idx="636">
                  <c:v>5.4669999999999996E-3</c:v>
                </c:pt>
                <c:pt idx="637">
                  <c:v>5.4669999999999996E-3</c:v>
                </c:pt>
                <c:pt idx="638">
                  <c:v>5.4669999999999996E-3</c:v>
                </c:pt>
                <c:pt idx="639">
                  <c:v>5.4669999999999996E-3</c:v>
                </c:pt>
                <c:pt idx="640">
                  <c:v>5.4669999999999996E-3</c:v>
                </c:pt>
                <c:pt idx="641">
                  <c:v>5.4669999999999996E-3</c:v>
                </c:pt>
                <c:pt idx="642">
                  <c:v>5.4669999999999996E-3</c:v>
                </c:pt>
                <c:pt idx="643">
                  <c:v>5.4669999999999996E-3</c:v>
                </c:pt>
                <c:pt idx="644">
                  <c:v>5.4669999999999996E-3</c:v>
                </c:pt>
                <c:pt idx="645">
                  <c:v>5.4669999999999996E-3</c:v>
                </c:pt>
                <c:pt idx="646">
                  <c:v>5.4669999999999996E-3</c:v>
                </c:pt>
                <c:pt idx="647">
                  <c:v>5.4669999999999996E-3</c:v>
                </c:pt>
                <c:pt idx="648">
                  <c:v>5.4000000000000003E-3</c:v>
                </c:pt>
                <c:pt idx="649">
                  <c:v>5.4000000000000003E-3</c:v>
                </c:pt>
                <c:pt idx="650">
                  <c:v>5.4000000000000003E-3</c:v>
                </c:pt>
                <c:pt idx="651">
                  <c:v>5.4000000000000003E-3</c:v>
                </c:pt>
                <c:pt idx="652">
                  <c:v>5.4000000000000003E-3</c:v>
                </c:pt>
                <c:pt idx="653">
                  <c:v>5.4000000000000003E-3</c:v>
                </c:pt>
                <c:pt idx="654">
                  <c:v>6.3330000000000001E-3</c:v>
                </c:pt>
                <c:pt idx="655">
                  <c:v>6.0670000000000003E-3</c:v>
                </c:pt>
                <c:pt idx="656">
                  <c:v>6.0670000000000003E-3</c:v>
                </c:pt>
                <c:pt idx="657">
                  <c:v>6.0670000000000003E-3</c:v>
                </c:pt>
                <c:pt idx="658">
                  <c:v>6.0670000000000003E-3</c:v>
                </c:pt>
                <c:pt idx="659">
                  <c:v>6.0670000000000003E-3</c:v>
                </c:pt>
                <c:pt idx="660">
                  <c:v>6.0670000000000003E-3</c:v>
                </c:pt>
                <c:pt idx="661">
                  <c:v>6.0670000000000003E-3</c:v>
                </c:pt>
                <c:pt idx="662">
                  <c:v>6.0000000000000001E-3</c:v>
                </c:pt>
                <c:pt idx="663">
                  <c:v>6.0000000000000001E-3</c:v>
                </c:pt>
                <c:pt idx="664">
                  <c:v>6.0000000000000001E-3</c:v>
                </c:pt>
                <c:pt idx="665">
                  <c:v>6.0000000000000001E-3</c:v>
                </c:pt>
                <c:pt idx="666">
                  <c:v>6.0000000000000001E-3</c:v>
                </c:pt>
                <c:pt idx="667">
                  <c:v>6.0000000000000001E-3</c:v>
                </c:pt>
                <c:pt idx="668">
                  <c:v>6.0000000000000001E-3</c:v>
                </c:pt>
                <c:pt idx="669">
                  <c:v>5.9330000000000008E-3</c:v>
                </c:pt>
                <c:pt idx="670">
                  <c:v>6.0000000000000001E-3</c:v>
                </c:pt>
                <c:pt idx="671">
                  <c:v>6.0000000000000001E-3</c:v>
                </c:pt>
                <c:pt idx="672">
                  <c:v>6.0000000000000001E-3</c:v>
                </c:pt>
                <c:pt idx="673">
                  <c:v>6.0000000000000001E-3</c:v>
                </c:pt>
                <c:pt idx="674">
                  <c:v>6.0000000000000001E-3</c:v>
                </c:pt>
                <c:pt idx="675">
                  <c:v>6.0000000000000001E-3</c:v>
                </c:pt>
                <c:pt idx="676">
                  <c:v>6.0000000000000001E-3</c:v>
                </c:pt>
                <c:pt idx="677">
                  <c:v>6.0000000000000001E-3</c:v>
                </c:pt>
                <c:pt idx="678">
                  <c:v>6.0000000000000001E-3</c:v>
                </c:pt>
                <c:pt idx="679">
                  <c:v>6.0000000000000001E-3</c:v>
                </c:pt>
                <c:pt idx="680">
                  <c:v>6.0000000000000001E-3</c:v>
                </c:pt>
                <c:pt idx="681">
                  <c:v>6.0000000000000001E-3</c:v>
                </c:pt>
                <c:pt idx="682">
                  <c:v>6.0000000000000001E-3</c:v>
                </c:pt>
                <c:pt idx="683">
                  <c:v>6.0000000000000001E-3</c:v>
                </c:pt>
                <c:pt idx="684">
                  <c:v>6.0000000000000001E-3</c:v>
                </c:pt>
                <c:pt idx="685">
                  <c:v>7.8750000000000001E-3</c:v>
                </c:pt>
                <c:pt idx="686">
                  <c:v>7.7000000000000002E-3</c:v>
                </c:pt>
                <c:pt idx="687">
                  <c:v>7.7000000000000002E-3</c:v>
                </c:pt>
                <c:pt idx="688">
                  <c:v>7.7000000000000002E-3</c:v>
                </c:pt>
                <c:pt idx="689">
                  <c:v>7.5449999999999996E-3</c:v>
                </c:pt>
                <c:pt idx="690">
                  <c:v>7.1669999999999998E-3</c:v>
                </c:pt>
                <c:pt idx="691">
                  <c:v>6.9289999999999994E-3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4 נתונים'!$K$2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נתונים'!$K$3:$K$3999</c:f>
              <c:numCache>
                <c:formatCode>0.000%</c:formatCode>
                <c:ptCount val="3997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  <c:pt idx="150">
                  <c:v>0.01</c:v>
                </c:pt>
                <c:pt idx="151">
                  <c:v>0.01</c:v>
                </c:pt>
                <c:pt idx="152">
                  <c:v>0.01</c:v>
                </c:pt>
                <c:pt idx="153">
                  <c:v>0.01</c:v>
                </c:pt>
                <c:pt idx="154">
                  <c:v>0.01</c:v>
                </c:pt>
                <c:pt idx="155">
                  <c:v>0.01</c:v>
                </c:pt>
                <c:pt idx="156">
                  <c:v>0.01</c:v>
                </c:pt>
                <c:pt idx="157">
                  <c:v>0.01</c:v>
                </c:pt>
                <c:pt idx="158">
                  <c:v>0.01</c:v>
                </c:pt>
                <c:pt idx="159">
                  <c:v>0.01</c:v>
                </c:pt>
                <c:pt idx="160">
                  <c:v>0.01</c:v>
                </c:pt>
                <c:pt idx="161">
                  <c:v>0.01</c:v>
                </c:pt>
                <c:pt idx="162">
                  <c:v>0.01</c:v>
                </c:pt>
                <c:pt idx="163">
                  <c:v>0.01</c:v>
                </c:pt>
                <c:pt idx="164">
                  <c:v>0.01</c:v>
                </c:pt>
                <c:pt idx="165">
                  <c:v>0.01</c:v>
                </c:pt>
                <c:pt idx="166">
                  <c:v>0.01</c:v>
                </c:pt>
                <c:pt idx="167">
                  <c:v>0.01</c:v>
                </c:pt>
                <c:pt idx="168">
                  <c:v>0.01</c:v>
                </c:pt>
                <c:pt idx="169">
                  <c:v>0.01</c:v>
                </c:pt>
                <c:pt idx="170">
                  <c:v>0.01</c:v>
                </c:pt>
                <c:pt idx="171">
                  <c:v>0.01</c:v>
                </c:pt>
                <c:pt idx="172">
                  <c:v>0.01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0.01</c:v>
                </c:pt>
                <c:pt idx="177">
                  <c:v>0.01</c:v>
                </c:pt>
                <c:pt idx="178">
                  <c:v>0.01</c:v>
                </c:pt>
                <c:pt idx="179">
                  <c:v>0.01</c:v>
                </c:pt>
                <c:pt idx="180">
                  <c:v>0.01</c:v>
                </c:pt>
                <c:pt idx="181">
                  <c:v>0.01</c:v>
                </c:pt>
                <c:pt idx="182">
                  <c:v>0.01</c:v>
                </c:pt>
                <c:pt idx="183">
                  <c:v>0.01</c:v>
                </c:pt>
                <c:pt idx="184">
                  <c:v>0.01</c:v>
                </c:pt>
                <c:pt idx="185">
                  <c:v>0.01</c:v>
                </c:pt>
                <c:pt idx="186">
                  <c:v>0.01</c:v>
                </c:pt>
                <c:pt idx="187">
                  <c:v>0.01</c:v>
                </c:pt>
                <c:pt idx="188">
                  <c:v>0.01</c:v>
                </c:pt>
                <c:pt idx="189">
                  <c:v>0.01</c:v>
                </c:pt>
                <c:pt idx="190">
                  <c:v>0.01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0.01</c:v>
                </c:pt>
                <c:pt idx="198">
                  <c:v>0.01</c:v>
                </c:pt>
                <c:pt idx="199">
                  <c:v>0.01</c:v>
                </c:pt>
                <c:pt idx="200">
                  <c:v>0.01</c:v>
                </c:pt>
                <c:pt idx="201">
                  <c:v>0.01</c:v>
                </c:pt>
                <c:pt idx="202">
                  <c:v>0.01</c:v>
                </c:pt>
                <c:pt idx="203">
                  <c:v>0.01</c:v>
                </c:pt>
                <c:pt idx="204">
                  <c:v>0.01</c:v>
                </c:pt>
                <c:pt idx="205">
                  <c:v>0.01</c:v>
                </c:pt>
                <c:pt idx="206">
                  <c:v>0.01</c:v>
                </c:pt>
                <c:pt idx="207">
                  <c:v>0.01</c:v>
                </c:pt>
                <c:pt idx="208">
                  <c:v>0.01</c:v>
                </c:pt>
                <c:pt idx="209">
                  <c:v>0.01</c:v>
                </c:pt>
                <c:pt idx="210">
                  <c:v>0.01</c:v>
                </c:pt>
                <c:pt idx="211">
                  <c:v>0.01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0.01</c:v>
                </c:pt>
                <c:pt idx="216">
                  <c:v>0.01</c:v>
                </c:pt>
                <c:pt idx="217">
                  <c:v>0.01</c:v>
                </c:pt>
                <c:pt idx="218">
                  <c:v>0.01</c:v>
                </c:pt>
                <c:pt idx="219">
                  <c:v>0.01</c:v>
                </c:pt>
                <c:pt idx="220">
                  <c:v>0.01</c:v>
                </c:pt>
                <c:pt idx="221">
                  <c:v>0.01</c:v>
                </c:pt>
                <c:pt idx="222">
                  <c:v>0.01</c:v>
                </c:pt>
                <c:pt idx="223">
                  <c:v>0.01</c:v>
                </c:pt>
                <c:pt idx="224">
                  <c:v>0.01</c:v>
                </c:pt>
                <c:pt idx="225">
                  <c:v>0.01</c:v>
                </c:pt>
                <c:pt idx="226">
                  <c:v>0.01</c:v>
                </c:pt>
                <c:pt idx="227">
                  <c:v>0.01</c:v>
                </c:pt>
                <c:pt idx="228">
                  <c:v>0.01</c:v>
                </c:pt>
                <c:pt idx="229">
                  <c:v>0.01</c:v>
                </c:pt>
                <c:pt idx="230">
                  <c:v>0.01</c:v>
                </c:pt>
                <c:pt idx="231">
                  <c:v>0.01</c:v>
                </c:pt>
                <c:pt idx="232">
                  <c:v>0.01</c:v>
                </c:pt>
                <c:pt idx="233">
                  <c:v>0.01</c:v>
                </c:pt>
                <c:pt idx="234">
                  <c:v>0.01</c:v>
                </c:pt>
                <c:pt idx="235">
                  <c:v>0.01</c:v>
                </c:pt>
                <c:pt idx="236">
                  <c:v>0.01</c:v>
                </c:pt>
                <c:pt idx="237">
                  <c:v>0.01</c:v>
                </c:pt>
                <c:pt idx="238">
                  <c:v>0.01</c:v>
                </c:pt>
                <c:pt idx="239">
                  <c:v>0.01</c:v>
                </c:pt>
                <c:pt idx="240">
                  <c:v>0.01</c:v>
                </c:pt>
                <c:pt idx="241">
                  <c:v>0.01</c:v>
                </c:pt>
                <c:pt idx="242">
                  <c:v>0.01</c:v>
                </c:pt>
                <c:pt idx="243">
                  <c:v>0.01</c:v>
                </c:pt>
                <c:pt idx="244">
                  <c:v>0.01</c:v>
                </c:pt>
                <c:pt idx="245">
                  <c:v>0.01</c:v>
                </c:pt>
                <c:pt idx="246">
                  <c:v>0.01</c:v>
                </c:pt>
                <c:pt idx="247">
                  <c:v>0.01</c:v>
                </c:pt>
                <c:pt idx="248">
                  <c:v>0.01</c:v>
                </c:pt>
                <c:pt idx="249">
                  <c:v>0.01</c:v>
                </c:pt>
                <c:pt idx="250">
                  <c:v>0.01</c:v>
                </c:pt>
                <c:pt idx="251">
                  <c:v>0.01</c:v>
                </c:pt>
                <c:pt idx="252">
                  <c:v>0.01</c:v>
                </c:pt>
                <c:pt idx="253">
                  <c:v>0.01</c:v>
                </c:pt>
                <c:pt idx="254">
                  <c:v>0.01</c:v>
                </c:pt>
                <c:pt idx="255">
                  <c:v>0.01</c:v>
                </c:pt>
                <c:pt idx="256">
                  <c:v>0.01</c:v>
                </c:pt>
                <c:pt idx="257">
                  <c:v>0.01</c:v>
                </c:pt>
                <c:pt idx="258">
                  <c:v>0.01</c:v>
                </c:pt>
                <c:pt idx="259">
                  <c:v>0.01</c:v>
                </c:pt>
                <c:pt idx="260">
                  <c:v>0.01</c:v>
                </c:pt>
                <c:pt idx="261">
                  <c:v>0.01</c:v>
                </c:pt>
                <c:pt idx="262">
                  <c:v>0.01</c:v>
                </c:pt>
                <c:pt idx="263">
                  <c:v>0.01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0.01</c:v>
                </c:pt>
                <c:pt idx="268">
                  <c:v>0.01</c:v>
                </c:pt>
                <c:pt idx="269">
                  <c:v>0.01</c:v>
                </c:pt>
                <c:pt idx="270">
                  <c:v>0.01</c:v>
                </c:pt>
                <c:pt idx="271">
                  <c:v>0.01</c:v>
                </c:pt>
                <c:pt idx="272">
                  <c:v>0.01</c:v>
                </c:pt>
                <c:pt idx="273">
                  <c:v>0.01</c:v>
                </c:pt>
                <c:pt idx="274">
                  <c:v>0.01</c:v>
                </c:pt>
                <c:pt idx="275">
                  <c:v>0.01</c:v>
                </c:pt>
                <c:pt idx="276">
                  <c:v>0.01</c:v>
                </c:pt>
                <c:pt idx="277">
                  <c:v>0.01</c:v>
                </c:pt>
                <c:pt idx="278">
                  <c:v>0.01</c:v>
                </c:pt>
                <c:pt idx="279">
                  <c:v>0.01</c:v>
                </c:pt>
                <c:pt idx="280">
                  <c:v>0.01</c:v>
                </c:pt>
                <c:pt idx="281">
                  <c:v>0.01</c:v>
                </c:pt>
                <c:pt idx="282">
                  <c:v>0.01</c:v>
                </c:pt>
                <c:pt idx="283">
                  <c:v>0.01</c:v>
                </c:pt>
                <c:pt idx="284">
                  <c:v>0.01</c:v>
                </c:pt>
                <c:pt idx="285">
                  <c:v>0.01</c:v>
                </c:pt>
                <c:pt idx="286">
                  <c:v>0.01</c:v>
                </c:pt>
                <c:pt idx="287">
                  <c:v>0.01</c:v>
                </c:pt>
                <c:pt idx="288">
                  <c:v>0.01</c:v>
                </c:pt>
                <c:pt idx="289">
                  <c:v>0.01</c:v>
                </c:pt>
                <c:pt idx="290">
                  <c:v>0.01</c:v>
                </c:pt>
                <c:pt idx="291">
                  <c:v>0.01</c:v>
                </c:pt>
                <c:pt idx="292">
                  <c:v>0.01</c:v>
                </c:pt>
                <c:pt idx="293">
                  <c:v>0.01</c:v>
                </c:pt>
                <c:pt idx="294">
                  <c:v>0.01</c:v>
                </c:pt>
                <c:pt idx="295">
                  <c:v>0.01</c:v>
                </c:pt>
                <c:pt idx="296">
                  <c:v>0.01</c:v>
                </c:pt>
                <c:pt idx="297">
                  <c:v>0.01</c:v>
                </c:pt>
                <c:pt idx="298">
                  <c:v>0.01</c:v>
                </c:pt>
                <c:pt idx="299">
                  <c:v>0.01</c:v>
                </c:pt>
                <c:pt idx="300">
                  <c:v>0.01</c:v>
                </c:pt>
                <c:pt idx="301">
                  <c:v>0.01</c:v>
                </c:pt>
                <c:pt idx="302">
                  <c:v>0.01</c:v>
                </c:pt>
                <c:pt idx="303">
                  <c:v>0.01</c:v>
                </c:pt>
                <c:pt idx="304">
                  <c:v>0.01</c:v>
                </c:pt>
                <c:pt idx="305">
                  <c:v>0.01</c:v>
                </c:pt>
                <c:pt idx="306">
                  <c:v>0.01</c:v>
                </c:pt>
                <c:pt idx="307">
                  <c:v>0.01</c:v>
                </c:pt>
                <c:pt idx="308">
                  <c:v>0.01</c:v>
                </c:pt>
                <c:pt idx="309">
                  <c:v>0.01</c:v>
                </c:pt>
                <c:pt idx="310">
                  <c:v>0.01</c:v>
                </c:pt>
                <c:pt idx="311">
                  <c:v>0.01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0.01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0.01</c:v>
                </c:pt>
                <c:pt idx="320">
                  <c:v>0.01</c:v>
                </c:pt>
                <c:pt idx="321">
                  <c:v>0.01</c:v>
                </c:pt>
                <c:pt idx="322">
                  <c:v>0.01</c:v>
                </c:pt>
                <c:pt idx="323">
                  <c:v>0.01</c:v>
                </c:pt>
                <c:pt idx="324">
                  <c:v>0.01</c:v>
                </c:pt>
                <c:pt idx="325">
                  <c:v>0.01</c:v>
                </c:pt>
                <c:pt idx="326">
                  <c:v>0.01</c:v>
                </c:pt>
                <c:pt idx="327">
                  <c:v>0.01</c:v>
                </c:pt>
                <c:pt idx="328">
                  <c:v>0.01</c:v>
                </c:pt>
                <c:pt idx="329">
                  <c:v>0.01</c:v>
                </c:pt>
                <c:pt idx="330">
                  <c:v>0.01</c:v>
                </c:pt>
                <c:pt idx="331">
                  <c:v>0.01</c:v>
                </c:pt>
                <c:pt idx="332">
                  <c:v>0.01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0.01</c:v>
                </c:pt>
                <c:pt idx="341">
                  <c:v>0.01</c:v>
                </c:pt>
                <c:pt idx="342">
                  <c:v>0.01</c:v>
                </c:pt>
                <c:pt idx="343">
                  <c:v>0.01</c:v>
                </c:pt>
                <c:pt idx="344">
                  <c:v>0.01</c:v>
                </c:pt>
                <c:pt idx="345">
                  <c:v>0.01</c:v>
                </c:pt>
                <c:pt idx="346">
                  <c:v>0.01</c:v>
                </c:pt>
                <c:pt idx="347">
                  <c:v>0.01</c:v>
                </c:pt>
                <c:pt idx="348">
                  <c:v>0.01</c:v>
                </c:pt>
                <c:pt idx="349">
                  <c:v>0.01</c:v>
                </c:pt>
                <c:pt idx="350">
                  <c:v>0.01</c:v>
                </c:pt>
                <c:pt idx="351">
                  <c:v>0.01</c:v>
                </c:pt>
                <c:pt idx="352">
                  <c:v>0.01</c:v>
                </c:pt>
                <c:pt idx="353">
                  <c:v>0.01</c:v>
                </c:pt>
                <c:pt idx="354">
                  <c:v>0.01</c:v>
                </c:pt>
                <c:pt idx="355">
                  <c:v>0.01</c:v>
                </c:pt>
                <c:pt idx="356">
                  <c:v>0.01</c:v>
                </c:pt>
                <c:pt idx="357">
                  <c:v>0.01</c:v>
                </c:pt>
                <c:pt idx="358">
                  <c:v>0.01</c:v>
                </c:pt>
                <c:pt idx="359">
                  <c:v>0.01</c:v>
                </c:pt>
                <c:pt idx="360">
                  <c:v>0.01</c:v>
                </c:pt>
                <c:pt idx="361">
                  <c:v>0.01</c:v>
                </c:pt>
                <c:pt idx="362">
                  <c:v>0.01</c:v>
                </c:pt>
                <c:pt idx="363">
                  <c:v>0.01</c:v>
                </c:pt>
                <c:pt idx="364">
                  <c:v>0.01</c:v>
                </c:pt>
                <c:pt idx="365">
                  <c:v>0.01</c:v>
                </c:pt>
                <c:pt idx="366">
                  <c:v>0.01</c:v>
                </c:pt>
                <c:pt idx="367">
                  <c:v>0.01</c:v>
                </c:pt>
                <c:pt idx="368">
                  <c:v>0.01</c:v>
                </c:pt>
                <c:pt idx="369">
                  <c:v>0.01</c:v>
                </c:pt>
                <c:pt idx="370">
                  <c:v>0.01</c:v>
                </c:pt>
                <c:pt idx="371">
                  <c:v>0.01</c:v>
                </c:pt>
                <c:pt idx="372">
                  <c:v>0.01</c:v>
                </c:pt>
                <c:pt idx="373">
                  <c:v>0.01</c:v>
                </c:pt>
                <c:pt idx="374">
                  <c:v>0.01</c:v>
                </c:pt>
                <c:pt idx="375">
                  <c:v>0.01</c:v>
                </c:pt>
                <c:pt idx="376">
                  <c:v>0.01</c:v>
                </c:pt>
                <c:pt idx="377">
                  <c:v>0.01</c:v>
                </c:pt>
                <c:pt idx="378">
                  <c:v>0.01</c:v>
                </c:pt>
                <c:pt idx="379">
                  <c:v>0.01</c:v>
                </c:pt>
                <c:pt idx="380">
                  <c:v>0.01</c:v>
                </c:pt>
                <c:pt idx="381">
                  <c:v>0.01</c:v>
                </c:pt>
                <c:pt idx="382">
                  <c:v>0.01</c:v>
                </c:pt>
                <c:pt idx="383">
                  <c:v>0.01</c:v>
                </c:pt>
                <c:pt idx="384">
                  <c:v>0.01</c:v>
                </c:pt>
                <c:pt idx="385">
                  <c:v>0.01</c:v>
                </c:pt>
                <c:pt idx="386">
                  <c:v>0.01</c:v>
                </c:pt>
                <c:pt idx="387">
                  <c:v>0.01</c:v>
                </c:pt>
                <c:pt idx="388">
                  <c:v>0.01</c:v>
                </c:pt>
                <c:pt idx="389">
                  <c:v>0.01</c:v>
                </c:pt>
                <c:pt idx="390">
                  <c:v>0.01</c:v>
                </c:pt>
                <c:pt idx="391">
                  <c:v>0.01</c:v>
                </c:pt>
                <c:pt idx="392">
                  <c:v>0.01</c:v>
                </c:pt>
                <c:pt idx="393">
                  <c:v>0.01</c:v>
                </c:pt>
                <c:pt idx="394">
                  <c:v>0.01</c:v>
                </c:pt>
                <c:pt idx="395">
                  <c:v>0.01</c:v>
                </c:pt>
                <c:pt idx="396">
                  <c:v>0.01</c:v>
                </c:pt>
                <c:pt idx="397">
                  <c:v>0.01</c:v>
                </c:pt>
                <c:pt idx="398">
                  <c:v>0.01</c:v>
                </c:pt>
                <c:pt idx="399">
                  <c:v>0.01</c:v>
                </c:pt>
                <c:pt idx="400">
                  <c:v>0.01</c:v>
                </c:pt>
                <c:pt idx="401">
                  <c:v>0.01</c:v>
                </c:pt>
                <c:pt idx="402">
                  <c:v>0.01</c:v>
                </c:pt>
                <c:pt idx="403">
                  <c:v>0.01</c:v>
                </c:pt>
                <c:pt idx="404">
                  <c:v>0.01</c:v>
                </c:pt>
                <c:pt idx="405">
                  <c:v>0.01</c:v>
                </c:pt>
                <c:pt idx="406">
                  <c:v>0.01</c:v>
                </c:pt>
                <c:pt idx="407">
                  <c:v>0.01</c:v>
                </c:pt>
                <c:pt idx="408">
                  <c:v>0.01</c:v>
                </c:pt>
                <c:pt idx="409">
                  <c:v>0.01</c:v>
                </c:pt>
                <c:pt idx="410">
                  <c:v>0.01</c:v>
                </c:pt>
                <c:pt idx="411">
                  <c:v>0.01</c:v>
                </c:pt>
                <c:pt idx="412">
                  <c:v>0.01</c:v>
                </c:pt>
                <c:pt idx="413">
                  <c:v>0.01</c:v>
                </c:pt>
                <c:pt idx="414">
                  <c:v>0.01</c:v>
                </c:pt>
                <c:pt idx="415">
                  <c:v>0.01</c:v>
                </c:pt>
                <c:pt idx="416">
                  <c:v>0.01</c:v>
                </c:pt>
                <c:pt idx="417">
                  <c:v>0.01</c:v>
                </c:pt>
                <c:pt idx="418">
                  <c:v>0.01</c:v>
                </c:pt>
                <c:pt idx="419">
                  <c:v>0.01</c:v>
                </c:pt>
                <c:pt idx="420">
                  <c:v>0.01</c:v>
                </c:pt>
                <c:pt idx="421">
                  <c:v>0.01</c:v>
                </c:pt>
                <c:pt idx="422">
                  <c:v>0.01</c:v>
                </c:pt>
                <c:pt idx="423">
                  <c:v>0.01</c:v>
                </c:pt>
                <c:pt idx="424">
                  <c:v>0.01</c:v>
                </c:pt>
                <c:pt idx="425">
                  <c:v>0.01</c:v>
                </c:pt>
                <c:pt idx="426">
                  <c:v>0.01</c:v>
                </c:pt>
                <c:pt idx="427">
                  <c:v>0.01</c:v>
                </c:pt>
                <c:pt idx="428">
                  <c:v>0.01</c:v>
                </c:pt>
                <c:pt idx="429">
                  <c:v>0.01</c:v>
                </c:pt>
                <c:pt idx="430">
                  <c:v>0.01</c:v>
                </c:pt>
                <c:pt idx="431">
                  <c:v>0.01</c:v>
                </c:pt>
                <c:pt idx="432">
                  <c:v>0.01</c:v>
                </c:pt>
                <c:pt idx="433">
                  <c:v>0.01</c:v>
                </c:pt>
                <c:pt idx="434">
                  <c:v>0.01</c:v>
                </c:pt>
                <c:pt idx="435">
                  <c:v>0.01</c:v>
                </c:pt>
                <c:pt idx="436">
                  <c:v>0.01</c:v>
                </c:pt>
                <c:pt idx="437">
                  <c:v>0.01</c:v>
                </c:pt>
                <c:pt idx="438">
                  <c:v>0.01</c:v>
                </c:pt>
                <c:pt idx="439">
                  <c:v>0.01</c:v>
                </c:pt>
                <c:pt idx="440">
                  <c:v>0.01</c:v>
                </c:pt>
                <c:pt idx="441">
                  <c:v>0.01</c:v>
                </c:pt>
                <c:pt idx="442">
                  <c:v>0.01</c:v>
                </c:pt>
                <c:pt idx="443">
                  <c:v>0.01</c:v>
                </c:pt>
                <c:pt idx="444">
                  <c:v>0.01</c:v>
                </c:pt>
                <c:pt idx="445">
                  <c:v>0.01</c:v>
                </c:pt>
                <c:pt idx="446">
                  <c:v>0.01</c:v>
                </c:pt>
                <c:pt idx="447">
                  <c:v>0.01</c:v>
                </c:pt>
                <c:pt idx="448">
                  <c:v>0.01</c:v>
                </c:pt>
                <c:pt idx="449">
                  <c:v>0.01</c:v>
                </c:pt>
                <c:pt idx="450">
                  <c:v>0.01</c:v>
                </c:pt>
                <c:pt idx="451">
                  <c:v>0.01</c:v>
                </c:pt>
                <c:pt idx="452">
                  <c:v>0.01</c:v>
                </c:pt>
                <c:pt idx="453">
                  <c:v>0.01</c:v>
                </c:pt>
                <c:pt idx="454">
                  <c:v>0.01</c:v>
                </c:pt>
                <c:pt idx="455">
                  <c:v>0.01</c:v>
                </c:pt>
                <c:pt idx="456">
                  <c:v>0.01</c:v>
                </c:pt>
                <c:pt idx="457">
                  <c:v>0.01</c:v>
                </c:pt>
                <c:pt idx="458">
                  <c:v>0.01</c:v>
                </c:pt>
                <c:pt idx="459">
                  <c:v>0.01</c:v>
                </c:pt>
                <c:pt idx="460">
                  <c:v>0.01</c:v>
                </c:pt>
                <c:pt idx="461">
                  <c:v>0.01</c:v>
                </c:pt>
                <c:pt idx="462">
                  <c:v>0.01</c:v>
                </c:pt>
                <c:pt idx="463">
                  <c:v>0.01</c:v>
                </c:pt>
                <c:pt idx="464">
                  <c:v>0.01</c:v>
                </c:pt>
                <c:pt idx="465">
                  <c:v>0.01</c:v>
                </c:pt>
                <c:pt idx="466">
                  <c:v>0.01</c:v>
                </c:pt>
                <c:pt idx="467">
                  <c:v>0.01</c:v>
                </c:pt>
                <c:pt idx="468">
                  <c:v>0.01</c:v>
                </c:pt>
                <c:pt idx="469">
                  <c:v>0.01</c:v>
                </c:pt>
                <c:pt idx="470">
                  <c:v>0.01</c:v>
                </c:pt>
                <c:pt idx="471">
                  <c:v>0.01</c:v>
                </c:pt>
                <c:pt idx="472">
                  <c:v>0.01</c:v>
                </c:pt>
                <c:pt idx="473">
                  <c:v>0.01</c:v>
                </c:pt>
                <c:pt idx="474">
                  <c:v>0.01</c:v>
                </c:pt>
                <c:pt idx="475">
                  <c:v>0.01</c:v>
                </c:pt>
                <c:pt idx="476">
                  <c:v>0.01</c:v>
                </c:pt>
                <c:pt idx="477">
                  <c:v>0.01</c:v>
                </c:pt>
                <c:pt idx="478">
                  <c:v>0.01</c:v>
                </c:pt>
                <c:pt idx="479">
                  <c:v>0.01</c:v>
                </c:pt>
                <c:pt idx="480">
                  <c:v>0.01</c:v>
                </c:pt>
                <c:pt idx="481">
                  <c:v>0.01</c:v>
                </c:pt>
                <c:pt idx="482">
                  <c:v>0.01</c:v>
                </c:pt>
                <c:pt idx="483">
                  <c:v>0.01</c:v>
                </c:pt>
                <c:pt idx="484">
                  <c:v>0.01</c:v>
                </c:pt>
                <c:pt idx="485">
                  <c:v>0.01</c:v>
                </c:pt>
                <c:pt idx="486">
                  <c:v>0.01</c:v>
                </c:pt>
                <c:pt idx="487">
                  <c:v>0.01</c:v>
                </c:pt>
                <c:pt idx="488">
                  <c:v>0.01</c:v>
                </c:pt>
                <c:pt idx="489">
                  <c:v>0.01</c:v>
                </c:pt>
                <c:pt idx="490">
                  <c:v>0.01</c:v>
                </c:pt>
                <c:pt idx="491">
                  <c:v>0.01</c:v>
                </c:pt>
                <c:pt idx="492">
                  <c:v>0.01</c:v>
                </c:pt>
                <c:pt idx="493">
                  <c:v>0.01</c:v>
                </c:pt>
                <c:pt idx="494">
                  <c:v>0.01</c:v>
                </c:pt>
                <c:pt idx="495">
                  <c:v>0.01</c:v>
                </c:pt>
                <c:pt idx="496">
                  <c:v>0.01</c:v>
                </c:pt>
                <c:pt idx="497">
                  <c:v>0.01</c:v>
                </c:pt>
                <c:pt idx="498">
                  <c:v>0.01</c:v>
                </c:pt>
                <c:pt idx="499">
                  <c:v>0.01</c:v>
                </c:pt>
                <c:pt idx="500">
                  <c:v>0.01</c:v>
                </c:pt>
                <c:pt idx="501">
                  <c:v>0.01</c:v>
                </c:pt>
                <c:pt idx="502">
                  <c:v>0.01</c:v>
                </c:pt>
                <c:pt idx="503">
                  <c:v>0.01</c:v>
                </c:pt>
                <c:pt idx="504">
                  <c:v>0.01</c:v>
                </c:pt>
                <c:pt idx="505">
                  <c:v>0.01</c:v>
                </c:pt>
                <c:pt idx="506">
                  <c:v>0.01</c:v>
                </c:pt>
                <c:pt idx="507">
                  <c:v>0.01</c:v>
                </c:pt>
                <c:pt idx="508">
                  <c:v>0.01</c:v>
                </c:pt>
                <c:pt idx="509">
                  <c:v>0.01</c:v>
                </c:pt>
                <c:pt idx="510">
                  <c:v>0.01</c:v>
                </c:pt>
                <c:pt idx="511">
                  <c:v>0.01</c:v>
                </c:pt>
                <c:pt idx="512">
                  <c:v>0.01</c:v>
                </c:pt>
                <c:pt idx="513">
                  <c:v>0.01</c:v>
                </c:pt>
                <c:pt idx="514">
                  <c:v>0.01</c:v>
                </c:pt>
                <c:pt idx="515">
                  <c:v>0.01</c:v>
                </c:pt>
                <c:pt idx="516">
                  <c:v>0.01</c:v>
                </c:pt>
                <c:pt idx="517">
                  <c:v>0.01</c:v>
                </c:pt>
                <c:pt idx="518">
                  <c:v>0.01</c:v>
                </c:pt>
                <c:pt idx="519">
                  <c:v>0.01</c:v>
                </c:pt>
                <c:pt idx="520">
                  <c:v>0.01</c:v>
                </c:pt>
                <c:pt idx="521">
                  <c:v>0.01</c:v>
                </c:pt>
                <c:pt idx="522">
                  <c:v>0.01</c:v>
                </c:pt>
                <c:pt idx="523">
                  <c:v>0.01</c:v>
                </c:pt>
                <c:pt idx="524">
                  <c:v>0.01</c:v>
                </c:pt>
                <c:pt idx="525">
                  <c:v>0.01</c:v>
                </c:pt>
                <c:pt idx="526">
                  <c:v>0.01</c:v>
                </c:pt>
                <c:pt idx="527">
                  <c:v>0.01</c:v>
                </c:pt>
                <c:pt idx="528">
                  <c:v>0.01</c:v>
                </c:pt>
                <c:pt idx="529">
                  <c:v>0.01</c:v>
                </c:pt>
                <c:pt idx="530">
                  <c:v>0.01</c:v>
                </c:pt>
                <c:pt idx="531">
                  <c:v>0.01</c:v>
                </c:pt>
                <c:pt idx="532">
                  <c:v>0.01</c:v>
                </c:pt>
                <c:pt idx="533">
                  <c:v>0.01</c:v>
                </c:pt>
                <c:pt idx="534">
                  <c:v>0.01</c:v>
                </c:pt>
                <c:pt idx="535">
                  <c:v>0.01</c:v>
                </c:pt>
                <c:pt idx="536">
                  <c:v>0.01</c:v>
                </c:pt>
                <c:pt idx="537">
                  <c:v>0.01</c:v>
                </c:pt>
                <c:pt idx="538">
                  <c:v>0.01</c:v>
                </c:pt>
                <c:pt idx="539">
                  <c:v>0.01</c:v>
                </c:pt>
                <c:pt idx="540">
                  <c:v>0.01</c:v>
                </c:pt>
                <c:pt idx="541">
                  <c:v>0.01</c:v>
                </c:pt>
                <c:pt idx="542">
                  <c:v>0.01</c:v>
                </c:pt>
                <c:pt idx="543">
                  <c:v>0.01</c:v>
                </c:pt>
                <c:pt idx="544">
                  <c:v>0.01</c:v>
                </c:pt>
                <c:pt idx="545">
                  <c:v>0.01</c:v>
                </c:pt>
                <c:pt idx="546">
                  <c:v>0.01</c:v>
                </c:pt>
                <c:pt idx="547">
                  <c:v>0.01</c:v>
                </c:pt>
                <c:pt idx="548">
                  <c:v>0.01</c:v>
                </c:pt>
                <c:pt idx="549">
                  <c:v>0.01</c:v>
                </c:pt>
                <c:pt idx="550">
                  <c:v>0.01</c:v>
                </c:pt>
                <c:pt idx="551">
                  <c:v>0.01</c:v>
                </c:pt>
                <c:pt idx="552">
                  <c:v>0.01</c:v>
                </c:pt>
                <c:pt idx="553">
                  <c:v>0.01</c:v>
                </c:pt>
                <c:pt idx="554">
                  <c:v>0.01</c:v>
                </c:pt>
                <c:pt idx="555">
                  <c:v>0.01</c:v>
                </c:pt>
                <c:pt idx="556">
                  <c:v>0.01</c:v>
                </c:pt>
                <c:pt idx="557">
                  <c:v>0.01</c:v>
                </c:pt>
                <c:pt idx="558">
                  <c:v>0.01</c:v>
                </c:pt>
                <c:pt idx="559">
                  <c:v>0.01</c:v>
                </c:pt>
                <c:pt idx="560">
                  <c:v>0.01</c:v>
                </c:pt>
                <c:pt idx="561">
                  <c:v>0.01</c:v>
                </c:pt>
                <c:pt idx="562">
                  <c:v>0.01</c:v>
                </c:pt>
                <c:pt idx="563">
                  <c:v>0.01</c:v>
                </c:pt>
                <c:pt idx="564">
                  <c:v>0.01</c:v>
                </c:pt>
                <c:pt idx="565">
                  <c:v>0.01</c:v>
                </c:pt>
                <c:pt idx="566">
                  <c:v>0.01</c:v>
                </c:pt>
                <c:pt idx="567">
                  <c:v>0.01</c:v>
                </c:pt>
                <c:pt idx="568">
                  <c:v>0.01</c:v>
                </c:pt>
                <c:pt idx="569">
                  <c:v>0.01</c:v>
                </c:pt>
                <c:pt idx="570">
                  <c:v>0.01</c:v>
                </c:pt>
                <c:pt idx="571">
                  <c:v>0.01</c:v>
                </c:pt>
                <c:pt idx="572">
                  <c:v>0.01</c:v>
                </c:pt>
                <c:pt idx="573">
                  <c:v>0.01</c:v>
                </c:pt>
                <c:pt idx="574">
                  <c:v>0.01</c:v>
                </c:pt>
                <c:pt idx="575">
                  <c:v>0.01</c:v>
                </c:pt>
                <c:pt idx="576">
                  <c:v>0.01</c:v>
                </c:pt>
                <c:pt idx="577">
                  <c:v>0.01</c:v>
                </c:pt>
                <c:pt idx="578">
                  <c:v>0.01</c:v>
                </c:pt>
                <c:pt idx="579">
                  <c:v>0.01</c:v>
                </c:pt>
                <c:pt idx="580">
                  <c:v>0.01</c:v>
                </c:pt>
                <c:pt idx="581">
                  <c:v>0.01</c:v>
                </c:pt>
                <c:pt idx="582">
                  <c:v>0.01</c:v>
                </c:pt>
                <c:pt idx="583">
                  <c:v>0.01</c:v>
                </c:pt>
                <c:pt idx="584">
                  <c:v>0.01</c:v>
                </c:pt>
                <c:pt idx="585">
                  <c:v>0.01</c:v>
                </c:pt>
                <c:pt idx="586">
                  <c:v>0.01</c:v>
                </c:pt>
                <c:pt idx="587">
                  <c:v>0.01</c:v>
                </c:pt>
                <c:pt idx="588">
                  <c:v>0.01</c:v>
                </c:pt>
                <c:pt idx="589">
                  <c:v>0.01</c:v>
                </c:pt>
                <c:pt idx="590">
                  <c:v>0.01</c:v>
                </c:pt>
                <c:pt idx="591">
                  <c:v>0.01</c:v>
                </c:pt>
                <c:pt idx="592">
                  <c:v>0.01</c:v>
                </c:pt>
                <c:pt idx="593">
                  <c:v>0.01</c:v>
                </c:pt>
                <c:pt idx="594">
                  <c:v>0.01</c:v>
                </c:pt>
                <c:pt idx="595">
                  <c:v>0.01</c:v>
                </c:pt>
                <c:pt idx="596">
                  <c:v>0.01</c:v>
                </c:pt>
                <c:pt idx="597">
                  <c:v>0.01</c:v>
                </c:pt>
                <c:pt idx="598">
                  <c:v>0.01</c:v>
                </c:pt>
                <c:pt idx="599">
                  <c:v>0.01</c:v>
                </c:pt>
                <c:pt idx="600">
                  <c:v>0.01</c:v>
                </c:pt>
                <c:pt idx="601">
                  <c:v>0.01</c:v>
                </c:pt>
                <c:pt idx="602">
                  <c:v>0.01</c:v>
                </c:pt>
                <c:pt idx="603">
                  <c:v>0.01</c:v>
                </c:pt>
                <c:pt idx="604">
                  <c:v>0.01</c:v>
                </c:pt>
                <c:pt idx="605">
                  <c:v>0.01</c:v>
                </c:pt>
                <c:pt idx="606">
                  <c:v>0.01</c:v>
                </c:pt>
                <c:pt idx="607">
                  <c:v>0.01</c:v>
                </c:pt>
                <c:pt idx="608">
                  <c:v>0.01</c:v>
                </c:pt>
                <c:pt idx="609">
                  <c:v>0.01</c:v>
                </c:pt>
                <c:pt idx="610">
                  <c:v>0.01</c:v>
                </c:pt>
                <c:pt idx="611">
                  <c:v>0.01</c:v>
                </c:pt>
                <c:pt idx="612">
                  <c:v>0.01</c:v>
                </c:pt>
                <c:pt idx="613">
                  <c:v>0.01</c:v>
                </c:pt>
                <c:pt idx="614">
                  <c:v>0.01</c:v>
                </c:pt>
                <c:pt idx="615">
                  <c:v>0.01</c:v>
                </c:pt>
                <c:pt idx="616">
                  <c:v>0.01</c:v>
                </c:pt>
                <c:pt idx="617">
                  <c:v>0.01</c:v>
                </c:pt>
                <c:pt idx="618">
                  <c:v>0.01</c:v>
                </c:pt>
                <c:pt idx="619">
                  <c:v>0.01</c:v>
                </c:pt>
                <c:pt idx="620">
                  <c:v>0.01</c:v>
                </c:pt>
                <c:pt idx="621">
                  <c:v>0.01</c:v>
                </c:pt>
                <c:pt idx="622">
                  <c:v>0.01</c:v>
                </c:pt>
                <c:pt idx="623">
                  <c:v>0.01</c:v>
                </c:pt>
                <c:pt idx="624">
                  <c:v>0.01</c:v>
                </c:pt>
                <c:pt idx="625">
                  <c:v>0.01</c:v>
                </c:pt>
                <c:pt idx="626">
                  <c:v>0.01</c:v>
                </c:pt>
                <c:pt idx="627">
                  <c:v>0.01</c:v>
                </c:pt>
                <c:pt idx="628">
                  <c:v>0.01</c:v>
                </c:pt>
                <c:pt idx="629">
                  <c:v>0.01</c:v>
                </c:pt>
                <c:pt idx="630">
                  <c:v>0.01</c:v>
                </c:pt>
                <c:pt idx="631">
                  <c:v>0.01</c:v>
                </c:pt>
                <c:pt idx="632">
                  <c:v>0.01</c:v>
                </c:pt>
                <c:pt idx="633">
                  <c:v>0.01</c:v>
                </c:pt>
                <c:pt idx="634">
                  <c:v>0.01</c:v>
                </c:pt>
                <c:pt idx="635">
                  <c:v>0.01</c:v>
                </c:pt>
                <c:pt idx="636">
                  <c:v>0.01</c:v>
                </c:pt>
                <c:pt idx="637">
                  <c:v>0.01</c:v>
                </c:pt>
                <c:pt idx="638">
                  <c:v>0.01</c:v>
                </c:pt>
                <c:pt idx="639">
                  <c:v>0.01</c:v>
                </c:pt>
                <c:pt idx="640">
                  <c:v>0.01</c:v>
                </c:pt>
                <c:pt idx="641">
                  <c:v>0.01</c:v>
                </c:pt>
                <c:pt idx="642">
                  <c:v>0.01</c:v>
                </c:pt>
                <c:pt idx="643">
                  <c:v>0.01</c:v>
                </c:pt>
                <c:pt idx="644">
                  <c:v>0.01</c:v>
                </c:pt>
                <c:pt idx="645">
                  <c:v>0.01</c:v>
                </c:pt>
                <c:pt idx="646">
                  <c:v>0.01</c:v>
                </c:pt>
                <c:pt idx="647">
                  <c:v>0.01</c:v>
                </c:pt>
                <c:pt idx="648">
                  <c:v>0.01</c:v>
                </c:pt>
                <c:pt idx="649">
                  <c:v>0.01</c:v>
                </c:pt>
                <c:pt idx="650">
                  <c:v>0.01</c:v>
                </c:pt>
                <c:pt idx="651">
                  <c:v>0.01</c:v>
                </c:pt>
                <c:pt idx="652">
                  <c:v>0.01</c:v>
                </c:pt>
                <c:pt idx="653">
                  <c:v>0.01</c:v>
                </c:pt>
                <c:pt idx="654">
                  <c:v>0.01</c:v>
                </c:pt>
                <c:pt idx="655">
                  <c:v>0.01</c:v>
                </c:pt>
                <c:pt idx="656">
                  <c:v>0.01</c:v>
                </c:pt>
                <c:pt idx="657">
                  <c:v>0.01</c:v>
                </c:pt>
                <c:pt idx="658">
                  <c:v>0.01</c:v>
                </c:pt>
                <c:pt idx="659">
                  <c:v>0.01</c:v>
                </c:pt>
                <c:pt idx="660">
                  <c:v>0.01</c:v>
                </c:pt>
                <c:pt idx="661">
                  <c:v>0.01</c:v>
                </c:pt>
                <c:pt idx="662">
                  <c:v>0.01</c:v>
                </c:pt>
                <c:pt idx="663">
                  <c:v>0.01</c:v>
                </c:pt>
                <c:pt idx="664">
                  <c:v>0.01</c:v>
                </c:pt>
                <c:pt idx="665">
                  <c:v>0.01</c:v>
                </c:pt>
                <c:pt idx="666">
                  <c:v>0.01</c:v>
                </c:pt>
                <c:pt idx="667">
                  <c:v>0.01</c:v>
                </c:pt>
                <c:pt idx="668">
                  <c:v>0.01</c:v>
                </c:pt>
                <c:pt idx="669">
                  <c:v>0.01</c:v>
                </c:pt>
                <c:pt idx="670">
                  <c:v>0.01</c:v>
                </c:pt>
                <c:pt idx="671">
                  <c:v>0.01</c:v>
                </c:pt>
                <c:pt idx="672">
                  <c:v>0.01</c:v>
                </c:pt>
                <c:pt idx="673">
                  <c:v>0.01</c:v>
                </c:pt>
                <c:pt idx="674">
                  <c:v>0.01</c:v>
                </c:pt>
                <c:pt idx="675">
                  <c:v>0.01</c:v>
                </c:pt>
                <c:pt idx="676">
                  <c:v>0.01</c:v>
                </c:pt>
                <c:pt idx="677">
                  <c:v>0.01</c:v>
                </c:pt>
                <c:pt idx="678">
                  <c:v>0.01</c:v>
                </c:pt>
                <c:pt idx="679">
                  <c:v>0.01</c:v>
                </c:pt>
                <c:pt idx="680">
                  <c:v>0.01</c:v>
                </c:pt>
                <c:pt idx="681">
                  <c:v>0.01</c:v>
                </c:pt>
                <c:pt idx="682">
                  <c:v>0.01</c:v>
                </c:pt>
                <c:pt idx="683">
                  <c:v>0.01</c:v>
                </c:pt>
                <c:pt idx="684">
                  <c:v>0.01</c:v>
                </c:pt>
                <c:pt idx="685">
                  <c:v>0.01</c:v>
                </c:pt>
                <c:pt idx="686">
                  <c:v>0.01</c:v>
                </c:pt>
                <c:pt idx="687">
                  <c:v>0.01</c:v>
                </c:pt>
                <c:pt idx="688">
                  <c:v>0.01</c:v>
                </c:pt>
                <c:pt idx="689">
                  <c:v>0.01</c:v>
                </c:pt>
                <c:pt idx="690">
                  <c:v>0.01</c:v>
                </c:pt>
                <c:pt idx="691">
                  <c:v>0.01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'איור 4 נתונים'!$L$2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נתונים'!$L$3:$L$3999</c:f>
              <c:numCache>
                <c:formatCode>0.000%</c:formatCode>
                <c:ptCount val="3997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  <c:pt idx="20">
                  <c:v>0.03</c:v>
                </c:pt>
                <c:pt idx="21">
                  <c:v>0.03</c:v>
                </c:pt>
                <c:pt idx="22">
                  <c:v>0.03</c:v>
                </c:pt>
                <c:pt idx="23">
                  <c:v>0.03</c:v>
                </c:pt>
                <c:pt idx="24">
                  <c:v>0.03</c:v>
                </c:pt>
                <c:pt idx="25">
                  <c:v>0.03</c:v>
                </c:pt>
                <c:pt idx="26">
                  <c:v>0.03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0.03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0.03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0.03</c:v>
                </c:pt>
                <c:pt idx="90">
                  <c:v>0.03</c:v>
                </c:pt>
                <c:pt idx="91">
                  <c:v>0.03</c:v>
                </c:pt>
                <c:pt idx="92">
                  <c:v>0.03</c:v>
                </c:pt>
                <c:pt idx="93">
                  <c:v>0.03</c:v>
                </c:pt>
                <c:pt idx="94">
                  <c:v>0.03</c:v>
                </c:pt>
                <c:pt idx="95">
                  <c:v>0.03</c:v>
                </c:pt>
                <c:pt idx="96">
                  <c:v>0.03</c:v>
                </c:pt>
                <c:pt idx="97">
                  <c:v>0.03</c:v>
                </c:pt>
                <c:pt idx="98">
                  <c:v>0.03</c:v>
                </c:pt>
                <c:pt idx="99">
                  <c:v>0.03</c:v>
                </c:pt>
                <c:pt idx="100">
                  <c:v>0.03</c:v>
                </c:pt>
                <c:pt idx="101">
                  <c:v>0.03</c:v>
                </c:pt>
                <c:pt idx="102">
                  <c:v>0.03</c:v>
                </c:pt>
                <c:pt idx="103">
                  <c:v>0.03</c:v>
                </c:pt>
                <c:pt idx="104">
                  <c:v>0.03</c:v>
                </c:pt>
                <c:pt idx="105">
                  <c:v>0.03</c:v>
                </c:pt>
                <c:pt idx="106">
                  <c:v>0.03</c:v>
                </c:pt>
                <c:pt idx="107">
                  <c:v>0.03</c:v>
                </c:pt>
                <c:pt idx="108">
                  <c:v>0.03</c:v>
                </c:pt>
                <c:pt idx="109">
                  <c:v>0.03</c:v>
                </c:pt>
                <c:pt idx="110">
                  <c:v>0.03</c:v>
                </c:pt>
                <c:pt idx="111">
                  <c:v>0.03</c:v>
                </c:pt>
                <c:pt idx="112">
                  <c:v>0.03</c:v>
                </c:pt>
                <c:pt idx="113">
                  <c:v>0.03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0.03</c:v>
                </c:pt>
                <c:pt idx="131">
                  <c:v>0.03</c:v>
                </c:pt>
                <c:pt idx="132">
                  <c:v>0.03</c:v>
                </c:pt>
                <c:pt idx="133">
                  <c:v>0.03</c:v>
                </c:pt>
                <c:pt idx="134">
                  <c:v>0.03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0.03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0.03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0.03</c:v>
                </c:pt>
                <c:pt idx="211">
                  <c:v>0.03</c:v>
                </c:pt>
                <c:pt idx="212">
                  <c:v>0.03</c:v>
                </c:pt>
                <c:pt idx="213">
                  <c:v>0.03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0.03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0.03</c:v>
                </c:pt>
                <c:pt idx="262">
                  <c:v>0.03</c:v>
                </c:pt>
                <c:pt idx="263">
                  <c:v>0.03</c:v>
                </c:pt>
                <c:pt idx="264">
                  <c:v>0.03</c:v>
                </c:pt>
                <c:pt idx="265">
                  <c:v>0.03</c:v>
                </c:pt>
                <c:pt idx="266">
                  <c:v>0.03</c:v>
                </c:pt>
                <c:pt idx="267">
                  <c:v>0.03</c:v>
                </c:pt>
                <c:pt idx="268">
                  <c:v>0.03</c:v>
                </c:pt>
                <c:pt idx="269">
                  <c:v>0.03</c:v>
                </c:pt>
                <c:pt idx="270">
                  <c:v>0.03</c:v>
                </c:pt>
                <c:pt idx="271">
                  <c:v>0.03</c:v>
                </c:pt>
                <c:pt idx="272">
                  <c:v>0.03</c:v>
                </c:pt>
                <c:pt idx="273">
                  <c:v>0.03</c:v>
                </c:pt>
                <c:pt idx="274">
                  <c:v>0.03</c:v>
                </c:pt>
                <c:pt idx="275">
                  <c:v>0.03</c:v>
                </c:pt>
                <c:pt idx="276">
                  <c:v>0.03</c:v>
                </c:pt>
                <c:pt idx="277">
                  <c:v>0.03</c:v>
                </c:pt>
                <c:pt idx="278">
                  <c:v>0.03</c:v>
                </c:pt>
                <c:pt idx="279">
                  <c:v>0.03</c:v>
                </c:pt>
                <c:pt idx="280">
                  <c:v>0.03</c:v>
                </c:pt>
                <c:pt idx="281">
                  <c:v>0.03</c:v>
                </c:pt>
                <c:pt idx="282">
                  <c:v>0.03</c:v>
                </c:pt>
                <c:pt idx="283">
                  <c:v>0.03</c:v>
                </c:pt>
                <c:pt idx="284">
                  <c:v>0.03</c:v>
                </c:pt>
                <c:pt idx="285">
                  <c:v>0.03</c:v>
                </c:pt>
                <c:pt idx="286">
                  <c:v>0.03</c:v>
                </c:pt>
                <c:pt idx="287">
                  <c:v>0.03</c:v>
                </c:pt>
                <c:pt idx="288">
                  <c:v>0.03</c:v>
                </c:pt>
                <c:pt idx="289">
                  <c:v>0.03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0.03</c:v>
                </c:pt>
                <c:pt idx="362">
                  <c:v>0.03</c:v>
                </c:pt>
                <c:pt idx="363">
                  <c:v>0.03</c:v>
                </c:pt>
                <c:pt idx="364">
                  <c:v>0.03</c:v>
                </c:pt>
                <c:pt idx="365">
                  <c:v>0.03</c:v>
                </c:pt>
                <c:pt idx="366">
                  <c:v>0.03</c:v>
                </c:pt>
                <c:pt idx="367">
                  <c:v>0.03</c:v>
                </c:pt>
                <c:pt idx="368">
                  <c:v>0.03</c:v>
                </c:pt>
                <c:pt idx="369">
                  <c:v>0.03</c:v>
                </c:pt>
                <c:pt idx="370">
                  <c:v>0.03</c:v>
                </c:pt>
                <c:pt idx="371">
                  <c:v>0.03</c:v>
                </c:pt>
                <c:pt idx="372">
                  <c:v>0.03</c:v>
                </c:pt>
                <c:pt idx="373">
                  <c:v>0.03</c:v>
                </c:pt>
                <c:pt idx="374">
                  <c:v>0.03</c:v>
                </c:pt>
                <c:pt idx="375">
                  <c:v>0.03</c:v>
                </c:pt>
                <c:pt idx="376">
                  <c:v>0.03</c:v>
                </c:pt>
                <c:pt idx="377">
                  <c:v>0.03</c:v>
                </c:pt>
                <c:pt idx="378">
                  <c:v>0.03</c:v>
                </c:pt>
                <c:pt idx="379">
                  <c:v>0.03</c:v>
                </c:pt>
                <c:pt idx="380">
                  <c:v>0.03</c:v>
                </c:pt>
                <c:pt idx="381">
                  <c:v>0.03</c:v>
                </c:pt>
                <c:pt idx="382">
                  <c:v>0.03</c:v>
                </c:pt>
                <c:pt idx="383">
                  <c:v>0.03</c:v>
                </c:pt>
                <c:pt idx="384">
                  <c:v>0.03</c:v>
                </c:pt>
                <c:pt idx="385">
                  <c:v>0.03</c:v>
                </c:pt>
                <c:pt idx="386">
                  <c:v>0.03</c:v>
                </c:pt>
                <c:pt idx="387">
                  <c:v>0.03</c:v>
                </c:pt>
                <c:pt idx="388">
                  <c:v>0.03</c:v>
                </c:pt>
                <c:pt idx="389">
                  <c:v>0.03</c:v>
                </c:pt>
                <c:pt idx="390">
                  <c:v>0.03</c:v>
                </c:pt>
                <c:pt idx="391">
                  <c:v>0.03</c:v>
                </c:pt>
                <c:pt idx="392">
                  <c:v>0.03</c:v>
                </c:pt>
                <c:pt idx="393">
                  <c:v>0.03</c:v>
                </c:pt>
                <c:pt idx="394">
                  <c:v>0.03</c:v>
                </c:pt>
                <c:pt idx="395">
                  <c:v>0.03</c:v>
                </c:pt>
                <c:pt idx="396">
                  <c:v>0.03</c:v>
                </c:pt>
                <c:pt idx="397">
                  <c:v>0.03</c:v>
                </c:pt>
                <c:pt idx="398">
                  <c:v>0.03</c:v>
                </c:pt>
                <c:pt idx="399">
                  <c:v>0.03</c:v>
                </c:pt>
                <c:pt idx="400">
                  <c:v>0.03</c:v>
                </c:pt>
                <c:pt idx="401">
                  <c:v>0.03</c:v>
                </c:pt>
                <c:pt idx="402">
                  <c:v>0.03</c:v>
                </c:pt>
                <c:pt idx="403">
                  <c:v>0.03</c:v>
                </c:pt>
                <c:pt idx="404">
                  <c:v>0.03</c:v>
                </c:pt>
                <c:pt idx="405">
                  <c:v>0.03</c:v>
                </c:pt>
                <c:pt idx="406">
                  <c:v>0.03</c:v>
                </c:pt>
                <c:pt idx="407">
                  <c:v>0.03</c:v>
                </c:pt>
                <c:pt idx="408">
                  <c:v>0.03</c:v>
                </c:pt>
                <c:pt idx="409">
                  <c:v>0.03</c:v>
                </c:pt>
                <c:pt idx="410">
                  <c:v>0.03</c:v>
                </c:pt>
                <c:pt idx="411">
                  <c:v>0.03</c:v>
                </c:pt>
                <c:pt idx="412">
                  <c:v>0.03</c:v>
                </c:pt>
                <c:pt idx="413">
                  <c:v>0.03</c:v>
                </c:pt>
                <c:pt idx="414">
                  <c:v>0.03</c:v>
                </c:pt>
                <c:pt idx="415">
                  <c:v>0.03</c:v>
                </c:pt>
                <c:pt idx="416">
                  <c:v>0.03</c:v>
                </c:pt>
                <c:pt idx="417">
                  <c:v>0.03</c:v>
                </c:pt>
                <c:pt idx="418">
                  <c:v>0.03</c:v>
                </c:pt>
                <c:pt idx="419">
                  <c:v>0.03</c:v>
                </c:pt>
                <c:pt idx="420">
                  <c:v>0.03</c:v>
                </c:pt>
                <c:pt idx="421">
                  <c:v>0.03</c:v>
                </c:pt>
                <c:pt idx="422">
                  <c:v>0.03</c:v>
                </c:pt>
                <c:pt idx="423">
                  <c:v>0.03</c:v>
                </c:pt>
                <c:pt idx="424">
                  <c:v>0.03</c:v>
                </c:pt>
                <c:pt idx="425">
                  <c:v>0.03</c:v>
                </c:pt>
                <c:pt idx="426">
                  <c:v>0.03</c:v>
                </c:pt>
                <c:pt idx="427">
                  <c:v>0.03</c:v>
                </c:pt>
                <c:pt idx="428">
                  <c:v>0.03</c:v>
                </c:pt>
                <c:pt idx="429">
                  <c:v>0.03</c:v>
                </c:pt>
                <c:pt idx="430">
                  <c:v>0.03</c:v>
                </c:pt>
                <c:pt idx="431">
                  <c:v>0.03</c:v>
                </c:pt>
                <c:pt idx="432">
                  <c:v>0.03</c:v>
                </c:pt>
                <c:pt idx="433">
                  <c:v>0.03</c:v>
                </c:pt>
                <c:pt idx="434">
                  <c:v>0.03</c:v>
                </c:pt>
                <c:pt idx="435">
                  <c:v>0.03</c:v>
                </c:pt>
                <c:pt idx="436">
                  <c:v>0.03</c:v>
                </c:pt>
                <c:pt idx="437">
                  <c:v>0.03</c:v>
                </c:pt>
                <c:pt idx="438">
                  <c:v>0.03</c:v>
                </c:pt>
                <c:pt idx="439">
                  <c:v>0.03</c:v>
                </c:pt>
                <c:pt idx="440">
                  <c:v>0.03</c:v>
                </c:pt>
                <c:pt idx="441">
                  <c:v>0.03</c:v>
                </c:pt>
                <c:pt idx="442">
                  <c:v>0.03</c:v>
                </c:pt>
                <c:pt idx="443">
                  <c:v>0.03</c:v>
                </c:pt>
                <c:pt idx="444">
                  <c:v>0.03</c:v>
                </c:pt>
                <c:pt idx="445">
                  <c:v>0.03</c:v>
                </c:pt>
                <c:pt idx="446">
                  <c:v>0.03</c:v>
                </c:pt>
                <c:pt idx="447">
                  <c:v>0.03</c:v>
                </c:pt>
                <c:pt idx="448">
                  <c:v>0.03</c:v>
                </c:pt>
                <c:pt idx="449">
                  <c:v>0.03</c:v>
                </c:pt>
                <c:pt idx="450">
                  <c:v>0.03</c:v>
                </c:pt>
                <c:pt idx="451">
                  <c:v>0.03</c:v>
                </c:pt>
                <c:pt idx="452">
                  <c:v>0.03</c:v>
                </c:pt>
                <c:pt idx="453">
                  <c:v>0.03</c:v>
                </c:pt>
                <c:pt idx="454">
                  <c:v>0.03</c:v>
                </c:pt>
                <c:pt idx="455">
                  <c:v>0.03</c:v>
                </c:pt>
                <c:pt idx="456">
                  <c:v>0.03</c:v>
                </c:pt>
                <c:pt idx="457">
                  <c:v>0.03</c:v>
                </c:pt>
                <c:pt idx="458">
                  <c:v>0.03</c:v>
                </c:pt>
                <c:pt idx="459">
                  <c:v>0.03</c:v>
                </c:pt>
                <c:pt idx="460">
                  <c:v>0.03</c:v>
                </c:pt>
                <c:pt idx="461">
                  <c:v>0.03</c:v>
                </c:pt>
                <c:pt idx="462">
                  <c:v>0.03</c:v>
                </c:pt>
                <c:pt idx="463">
                  <c:v>0.03</c:v>
                </c:pt>
                <c:pt idx="464">
                  <c:v>0.03</c:v>
                </c:pt>
                <c:pt idx="465">
                  <c:v>0.03</c:v>
                </c:pt>
                <c:pt idx="466">
                  <c:v>0.03</c:v>
                </c:pt>
                <c:pt idx="467">
                  <c:v>0.03</c:v>
                </c:pt>
                <c:pt idx="468">
                  <c:v>0.03</c:v>
                </c:pt>
                <c:pt idx="469">
                  <c:v>0.03</c:v>
                </c:pt>
                <c:pt idx="470">
                  <c:v>0.03</c:v>
                </c:pt>
                <c:pt idx="471">
                  <c:v>0.03</c:v>
                </c:pt>
                <c:pt idx="472">
                  <c:v>0.03</c:v>
                </c:pt>
                <c:pt idx="473">
                  <c:v>0.03</c:v>
                </c:pt>
                <c:pt idx="474">
                  <c:v>0.03</c:v>
                </c:pt>
                <c:pt idx="475">
                  <c:v>0.03</c:v>
                </c:pt>
                <c:pt idx="476">
                  <c:v>0.03</c:v>
                </c:pt>
                <c:pt idx="477">
                  <c:v>0.03</c:v>
                </c:pt>
                <c:pt idx="478">
                  <c:v>0.03</c:v>
                </c:pt>
                <c:pt idx="479">
                  <c:v>0.03</c:v>
                </c:pt>
                <c:pt idx="480">
                  <c:v>0.03</c:v>
                </c:pt>
                <c:pt idx="481">
                  <c:v>0.03</c:v>
                </c:pt>
                <c:pt idx="482">
                  <c:v>0.03</c:v>
                </c:pt>
                <c:pt idx="483">
                  <c:v>0.03</c:v>
                </c:pt>
                <c:pt idx="484">
                  <c:v>0.03</c:v>
                </c:pt>
                <c:pt idx="485">
                  <c:v>0.03</c:v>
                </c:pt>
                <c:pt idx="486">
                  <c:v>0.03</c:v>
                </c:pt>
                <c:pt idx="487">
                  <c:v>0.03</c:v>
                </c:pt>
                <c:pt idx="488">
                  <c:v>0.03</c:v>
                </c:pt>
                <c:pt idx="489">
                  <c:v>0.03</c:v>
                </c:pt>
                <c:pt idx="490">
                  <c:v>0.03</c:v>
                </c:pt>
                <c:pt idx="491">
                  <c:v>0.03</c:v>
                </c:pt>
                <c:pt idx="492">
                  <c:v>0.03</c:v>
                </c:pt>
                <c:pt idx="493">
                  <c:v>0.03</c:v>
                </c:pt>
                <c:pt idx="494">
                  <c:v>0.03</c:v>
                </c:pt>
                <c:pt idx="495">
                  <c:v>0.03</c:v>
                </c:pt>
                <c:pt idx="496">
                  <c:v>0.03</c:v>
                </c:pt>
                <c:pt idx="497">
                  <c:v>0.03</c:v>
                </c:pt>
                <c:pt idx="498">
                  <c:v>0.03</c:v>
                </c:pt>
                <c:pt idx="499">
                  <c:v>0.03</c:v>
                </c:pt>
                <c:pt idx="500">
                  <c:v>0.03</c:v>
                </c:pt>
                <c:pt idx="501">
                  <c:v>0.03</c:v>
                </c:pt>
                <c:pt idx="502">
                  <c:v>0.03</c:v>
                </c:pt>
                <c:pt idx="503">
                  <c:v>0.03</c:v>
                </c:pt>
                <c:pt idx="504">
                  <c:v>0.03</c:v>
                </c:pt>
                <c:pt idx="505">
                  <c:v>0.03</c:v>
                </c:pt>
                <c:pt idx="506">
                  <c:v>0.03</c:v>
                </c:pt>
                <c:pt idx="507">
                  <c:v>0.03</c:v>
                </c:pt>
                <c:pt idx="508">
                  <c:v>0.03</c:v>
                </c:pt>
                <c:pt idx="509">
                  <c:v>0.03</c:v>
                </c:pt>
                <c:pt idx="510">
                  <c:v>0.03</c:v>
                </c:pt>
                <c:pt idx="511">
                  <c:v>0.03</c:v>
                </c:pt>
                <c:pt idx="512">
                  <c:v>0.03</c:v>
                </c:pt>
                <c:pt idx="513">
                  <c:v>0.03</c:v>
                </c:pt>
                <c:pt idx="514">
                  <c:v>0.03</c:v>
                </c:pt>
                <c:pt idx="515">
                  <c:v>0.03</c:v>
                </c:pt>
                <c:pt idx="516">
                  <c:v>0.03</c:v>
                </c:pt>
                <c:pt idx="517">
                  <c:v>0.03</c:v>
                </c:pt>
                <c:pt idx="518">
                  <c:v>0.03</c:v>
                </c:pt>
                <c:pt idx="519">
                  <c:v>0.03</c:v>
                </c:pt>
                <c:pt idx="520">
                  <c:v>0.03</c:v>
                </c:pt>
                <c:pt idx="521">
                  <c:v>0.03</c:v>
                </c:pt>
                <c:pt idx="522">
                  <c:v>0.03</c:v>
                </c:pt>
                <c:pt idx="523">
                  <c:v>0.03</c:v>
                </c:pt>
                <c:pt idx="524">
                  <c:v>0.03</c:v>
                </c:pt>
                <c:pt idx="525">
                  <c:v>0.03</c:v>
                </c:pt>
                <c:pt idx="526">
                  <c:v>0.03</c:v>
                </c:pt>
                <c:pt idx="527">
                  <c:v>0.03</c:v>
                </c:pt>
                <c:pt idx="528">
                  <c:v>0.03</c:v>
                </c:pt>
                <c:pt idx="529">
                  <c:v>0.03</c:v>
                </c:pt>
                <c:pt idx="530">
                  <c:v>0.03</c:v>
                </c:pt>
                <c:pt idx="531">
                  <c:v>0.03</c:v>
                </c:pt>
                <c:pt idx="532">
                  <c:v>0.03</c:v>
                </c:pt>
                <c:pt idx="533">
                  <c:v>0.03</c:v>
                </c:pt>
                <c:pt idx="534">
                  <c:v>0.03</c:v>
                </c:pt>
                <c:pt idx="535">
                  <c:v>0.03</c:v>
                </c:pt>
                <c:pt idx="536">
                  <c:v>0.03</c:v>
                </c:pt>
                <c:pt idx="537">
                  <c:v>0.03</c:v>
                </c:pt>
                <c:pt idx="538">
                  <c:v>0.03</c:v>
                </c:pt>
                <c:pt idx="539">
                  <c:v>0.03</c:v>
                </c:pt>
                <c:pt idx="540">
                  <c:v>0.03</c:v>
                </c:pt>
                <c:pt idx="541">
                  <c:v>0.03</c:v>
                </c:pt>
                <c:pt idx="542">
                  <c:v>0.03</c:v>
                </c:pt>
                <c:pt idx="543">
                  <c:v>0.03</c:v>
                </c:pt>
                <c:pt idx="544">
                  <c:v>0.03</c:v>
                </c:pt>
                <c:pt idx="545">
                  <c:v>0.03</c:v>
                </c:pt>
                <c:pt idx="546">
                  <c:v>0.03</c:v>
                </c:pt>
                <c:pt idx="547">
                  <c:v>0.03</c:v>
                </c:pt>
                <c:pt idx="548">
                  <c:v>0.03</c:v>
                </c:pt>
                <c:pt idx="549">
                  <c:v>0.03</c:v>
                </c:pt>
                <c:pt idx="550">
                  <c:v>0.03</c:v>
                </c:pt>
                <c:pt idx="551">
                  <c:v>0.03</c:v>
                </c:pt>
                <c:pt idx="552">
                  <c:v>0.03</c:v>
                </c:pt>
                <c:pt idx="553">
                  <c:v>0.03</c:v>
                </c:pt>
                <c:pt idx="554">
                  <c:v>0.03</c:v>
                </c:pt>
                <c:pt idx="555">
                  <c:v>0.03</c:v>
                </c:pt>
                <c:pt idx="556">
                  <c:v>0.03</c:v>
                </c:pt>
                <c:pt idx="557">
                  <c:v>0.03</c:v>
                </c:pt>
                <c:pt idx="558">
                  <c:v>0.03</c:v>
                </c:pt>
                <c:pt idx="559">
                  <c:v>0.03</c:v>
                </c:pt>
                <c:pt idx="560">
                  <c:v>0.03</c:v>
                </c:pt>
                <c:pt idx="561">
                  <c:v>0.03</c:v>
                </c:pt>
                <c:pt idx="562">
                  <c:v>0.03</c:v>
                </c:pt>
                <c:pt idx="563">
                  <c:v>0.03</c:v>
                </c:pt>
                <c:pt idx="564">
                  <c:v>0.03</c:v>
                </c:pt>
                <c:pt idx="565">
                  <c:v>0.03</c:v>
                </c:pt>
                <c:pt idx="566">
                  <c:v>0.03</c:v>
                </c:pt>
                <c:pt idx="567">
                  <c:v>0.03</c:v>
                </c:pt>
                <c:pt idx="568">
                  <c:v>0.03</c:v>
                </c:pt>
                <c:pt idx="569">
                  <c:v>0.03</c:v>
                </c:pt>
                <c:pt idx="570">
                  <c:v>0.03</c:v>
                </c:pt>
                <c:pt idx="571">
                  <c:v>0.03</c:v>
                </c:pt>
                <c:pt idx="572">
                  <c:v>0.03</c:v>
                </c:pt>
                <c:pt idx="573">
                  <c:v>0.03</c:v>
                </c:pt>
                <c:pt idx="574">
                  <c:v>0.03</c:v>
                </c:pt>
                <c:pt idx="575">
                  <c:v>0.03</c:v>
                </c:pt>
                <c:pt idx="576">
                  <c:v>0.03</c:v>
                </c:pt>
                <c:pt idx="577">
                  <c:v>0.03</c:v>
                </c:pt>
                <c:pt idx="578">
                  <c:v>0.03</c:v>
                </c:pt>
                <c:pt idx="579">
                  <c:v>0.03</c:v>
                </c:pt>
                <c:pt idx="580">
                  <c:v>0.03</c:v>
                </c:pt>
                <c:pt idx="581">
                  <c:v>0.03</c:v>
                </c:pt>
                <c:pt idx="582">
                  <c:v>0.03</c:v>
                </c:pt>
                <c:pt idx="583">
                  <c:v>0.03</c:v>
                </c:pt>
                <c:pt idx="584">
                  <c:v>0.03</c:v>
                </c:pt>
                <c:pt idx="585">
                  <c:v>0.03</c:v>
                </c:pt>
                <c:pt idx="586">
                  <c:v>0.03</c:v>
                </c:pt>
                <c:pt idx="587">
                  <c:v>0.03</c:v>
                </c:pt>
                <c:pt idx="588">
                  <c:v>0.03</c:v>
                </c:pt>
                <c:pt idx="589">
                  <c:v>0.03</c:v>
                </c:pt>
                <c:pt idx="590">
                  <c:v>0.03</c:v>
                </c:pt>
                <c:pt idx="591">
                  <c:v>0.03</c:v>
                </c:pt>
                <c:pt idx="592">
                  <c:v>0.03</c:v>
                </c:pt>
                <c:pt idx="593">
                  <c:v>0.03</c:v>
                </c:pt>
                <c:pt idx="594">
                  <c:v>0.03</c:v>
                </c:pt>
                <c:pt idx="595">
                  <c:v>0.03</c:v>
                </c:pt>
                <c:pt idx="596">
                  <c:v>0.03</c:v>
                </c:pt>
                <c:pt idx="597">
                  <c:v>0.03</c:v>
                </c:pt>
                <c:pt idx="598">
                  <c:v>0.03</c:v>
                </c:pt>
                <c:pt idx="599">
                  <c:v>0.03</c:v>
                </c:pt>
                <c:pt idx="600">
                  <c:v>0.03</c:v>
                </c:pt>
                <c:pt idx="601">
                  <c:v>0.03</c:v>
                </c:pt>
                <c:pt idx="602">
                  <c:v>0.03</c:v>
                </c:pt>
                <c:pt idx="603">
                  <c:v>0.03</c:v>
                </c:pt>
                <c:pt idx="604">
                  <c:v>0.03</c:v>
                </c:pt>
                <c:pt idx="605">
                  <c:v>0.03</c:v>
                </c:pt>
                <c:pt idx="606">
                  <c:v>0.03</c:v>
                </c:pt>
                <c:pt idx="607">
                  <c:v>0.03</c:v>
                </c:pt>
                <c:pt idx="608">
                  <c:v>0.03</c:v>
                </c:pt>
                <c:pt idx="609">
                  <c:v>0.03</c:v>
                </c:pt>
                <c:pt idx="610">
                  <c:v>0.03</c:v>
                </c:pt>
                <c:pt idx="611">
                  <c:v>0.03</c:v>
                </c:pt>
                <c:pt idx="612">
                  <c:v>0.03</c:v>
                </c:pt>
                <c:pt idx="613">
                  <c:v>0.03</c:v>
                </c:pt>
                <c:pt idx="614">
                  <c:v>0.03</c:v>
                </c:pt>
                <c:pt idx="615">
                  <c:v>0.03</c:v>
                </c:pt>
                <c:pt idx="616">
                  <c:v>0.03</c:v>
                </c:pt>
                <c:pt idx="617">
                  <c:v>0.03</c:v>
                </c:pt>
                <c:pt idx="618">
                  <c:v>0.03</c:v>
                </c:pt>
                <c:pt idx="619">
                  <c:v>0.03</c:v>
                </c:pt>
                <c:pt idx="620">
                  <c:v>0.03</c:v>
                </c:pt>
                <c:pt idx="621">
                  <c:v>0.03</c:v>
                </c:pt>
                <c:pt idx="622">
                  <c:v>0.03</c:v>
                </c:pt>
                <c:pt idx="623">
                  <c:v>0.03</c:v>
                </c:pt>
                <c:pt idx="624">
                  <c:v>0.03</c:v>
                </c:pt>
                <c:pt idx="625">
                  <c:v>0.03</c:v>
                </c:pt>
                <c:pt idx="626">
                  <c:v>0.03</c:v>
                </c:pt>
                <c:pt idx="627">
                  <c:v>0.03</c:v>
                </c:pt>
                <c:pt idx="628">
                  <c:v>0.03</c:v>
                </c:pt>
                <c:pt idx="629">
                  <c:v>0.03</c:v>
                </c:pt>
                <c:pt idx="630">
                  <c:v>0.03</c:v>
                </c:pt>
                <c:pt idx="631">
                  <c:v>0.03</c:v>
                </c:pt>
                <c:pt idx="632">
                  <c:v>0.03</c:v>
                </c:pt>
                <c:pt idx="633">
                  <c:v>0.03</c:v>
                </c:pt>
                <c:pt idx="634">
                  <c:v>0.03</c:v>
                </c:pt>
                <c:pt idx="635">
                  <c:v>0.03</c:v>
                </c:pt>
                <c:pt idx="636">
                  <c:v>0.03</c:v>
                </c:pt>
                <c:pt idx="637">
                  <c:v>0.03</c:v>
                </c:pt>
                <c:pt idx="638">
                  <c:v>0.03</c:v>
                </c:pt>
                <c:pt idx="639">
                  <c:v>0.03</c:v>
                </c:pt>
                <c:pt idx="640">
                  <c:v>0.03</c:v>
                </c:pt>
                <c:pt idx="641">
                  <c:v>0.03</c:v>
                </c:pt>
                <c:pt idx="642">
                  <c:v>0.03</c:v>
                </c:pt>
                <c:pt idx="643">
                  <c:v>0.03</c:v>
                </c:pt>
                <c:pt idx="644">
                  <c:v>0.03</c:v>
                </c:pt>
                <c:pt idx="645">
                  <c:v>0.03</c:v>
                </c:pt>
                <c:pt idx="646">
                  <c:v>0.03</c:v>
                </c:pt>
                <c:pt idx="647">
                  <c:v>0.03</c:v>
                </c:pt>
                <c:pt idx="648">
                  <c:v>0.03</c:v>
                </c:pt>
                <c:pt idx="649">
                  <c:v>0.03</c:v>
                </c:pt>
                <c:pt idx="650">
                  <c:v>0.03</c:v>
                </c:pt>
                <c:pt idx="651">
                  <c:v>0.03</c:v>
                </c:pt>
                <c:pt idx="652">
                  <c:v>0.03</c:v>
                </c:pt>
                <c:pt idx="653">
                  <c:v>0.03</c:v>
                </c:pt>
                <c:pt idx="654">
                  <c:v>0.03</c:v>
                </c:pt>
                <c:pt idx="655">
                  <c:v>0.03</c:v>
                </c:pt>
                <c:pt idx="656">
                  <c:v>0.03</c:v>
                </c:pt>
                <c:pt idx="657">
                  <c:v>0.03</c:v>
                </c:pt>
                <c:pt idx="658">
                  <c:v>0.03</c:v>
                </c:pt>
                <c:pt idx="659">
                  <c:v>0.03</c:v>
                </c:pt>
                <c:pt idx="660">
                  <c:v>0.03</c:v>
                </c:pt>
                <c:pt idx="661">
                  <c:v>0.03</c:v>
                </c:pt>
                <c:pt idx="662">
                  <c:v>0.03</c:v>
                </c:pt>
                <c:pt idx="663">
                  <c:v>0.03</c:v>
                </c:pt>
                <c:pt idx="664">
                  <c:v>0.03</c:v>
                </c:pt>
                <c:pt idx="665">
                  <c:v>0.03</c:v>
                </c:pt>
                <c:pt idx="666">
                  <c:v>0.03</c:v>
                </c:pt>
                <c:pt idx="667">
                  <c:v>0.03</c:v>
                </c:pt>
                <c:pt idx="668">
                  <c:v>0.03</c:v>
                </c:pt>
                <c:pt idx="669">
                  <c:v>0.03</c:v>
                </c:pt>
                <c:pt idx="670">
                  <c:v>0.03</c:v>
                </c:pt>
                <c:pt idx="671">
                  <c:v>0.03</c:v>
                </c:pt>
                <c:pt idx="672">
                  <c:v>0.03</c:v>
                </c:pt>
                <c:pt idx="673">
                  <c:v>0.03</c:v>
                </c:pt>
                <c:pt idx="674">
                  <c:v>0.03</c:v>
                </c:pt>
                <c:pt idx="675">
                  <c:v>0.03</c:v>
                </c:pt>
                <c:pt idx="676">
                  <c:v>0.03</c:v>
                </c:pt>
                <c:pt idx="677">
                  <c:v>0.03</c:v>
                </c:pt>
                <c:pt idx="678">
                  <c:v>0.03</c:v>
                </c:pt>
                <c:pt idx="679">
                  <c:v>0.03</c:v>
                </c:pt>
                <c:pt idx="680">
                  <c:v>0.03</c:v>
                </c:pt>
                <c:pt idx="681">
                  <c:v>0.03</c:v>
                </c:pt>
                <c:pt idx="682">
                  <c:v>0.03</c:v>
                </c:pt>
                <c:pt idx="683">
                  <c:v>0.03</c:v>
                </c:pt>
                <c:pt idx="684">
                  <c:v>0.03</c:v>
                </c:pt>
                <c:pt idx="685">
                  <c:v>0.03</c:v>
                </c:pt>
                <c:pt idx="686">
                  <c:v>0.03</c:v>
                </c:pt>
                <c:pt idx="687">
                  <c:v>0.03</c:v>
                </c:pt>
                <c:pt idx="688">
                  <c:v>0.03</c:v>
                </c:pt>
                <c:pt idx="689">
                  <c:v>0.03</c:v>
                </c:pt>
                <c:pt idx="690">
                  <c:v>0.03</c:v>
                </c:pt>
                <c:pt idx="691">
                  <c:v>0.03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4 נתונים'!$M$2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4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4 נתונים'!$M$3:$M$3999</c:f>
              <c:numCache>
                <c:formatCode>0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200</c:v>
                </c:pt>
                <c:pt idx="658">
                  <c:v>-100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24256"/>
        <c:axId val="129825792"/>
      </c:lineChart>
      <c:dateAx>
        <c:axId val="129824256"/>
        <c:scaling>
          <c:orientation val="minMax"/>
          <c:max val="43061"/>
          <c:min val="42705"/>
        </c:scaling>
        <c:delete val="0"/>
        <c:axPos val="b"/>
        <c:numFmt formatCode="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29825792"/>
        <c:crossesAt val="0"/>
        <c:auto val="0"/>
        <c:lblOffset val="100"/>
        <c:baseTimeUnit val="days"/>
      </c:dateAx>
      <c:valAx>
        <c:axId val="129825792"/>
        <c:scaling>
          <c:orientation val="minMax"/>
          <c:max val="3.500000000000001E-2"/>
          <c:min val="-1.0000000000000002E-2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129824256"/>
        <c:crosses val="autoZero"/>
        <c:crossBetween val="between"/>
        <c:majorUnit val="1.0000000000000002E-2"/>
      </c:valAx>
      <c:spPr>
        <a:noFill/>
        <a:ln w="12700">
          <a:noFill/>
          <a:prstDash val="solid"/>
        </a:ln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9.7619374759363123E-2"/>
          <c:y val="0.8745166719630898"/>
          <c:w val="0.74356024288910194"/>
          <c:h val="4.576235145494705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725" b="1" i="0" u="none" strike="noStrike" baseline="0">
          <a:solidFill>
            <a:srgbClr val="000000"/>
          </a:solidFill>
          <a:latin typeface="David"/>
          <a:ea typeface="David"/>
          <a:cs typeface="David"/>
        </a:defRPr>
      </a:pPr>
      <a:endParaRPr lang="he-IL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he-IL" sz="2000" b="1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איור 5: ציפיות פורוורד לאינפלציה בטווחים שונים
</a:t>
            </a:r>
            <a:r>
              <a:rPr lang="he-IL" sz="2000" b="0" i="0" u="none" strike="noStrike" baseline="0">
                <a:solidFill>
                  <a:srgbClr val="000000"/>
                </a:solidFill>
                <a:latin typeface="David"/>
                <a:cs typeface="David"/>
              </a:rPr>
              <a:t>נתונים יומיים, מנוכה עונתיות, דצמבר 2016 עד נובמבר 2017</a:t>
            </a:r>
          </a:p>
        </c:rich>
      </c:tx>
      <c:layout>
        <c:manualLayout>
          <c:xMode val="edge"/>
          <c:yMode val="edge"/>
          <c:x val="0.21303163938568082"/>
          <c:y val="1.8079072100639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118482087360592E-2"/>
          <c:y val="0.12655367231638417"/>
          <c:w val="0.90107815619991671"/>
          <c:h val="0.65141242937853105"/>
        </c:manualLayout>
      </c:layout>
      <c:lineChart>
        <c:grouping val="standard"/>
        <c:varyColors val="0"/>
        <c:ser>
          <c:idx val="1"/>
          <c:order val="0"/>
          <c:tx>
            <c:strRef>
              <c:f>'איור 5 נתונים'!$B$2</c:f>
              <c:strCache>
                <c:ptCount val="1"/>
                <c:pt idx="0">
                  <c:v>1-2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נתונים'!$B$3:$B$3999</c:f>
              <c:numCache>
                <c:formatCode>0.0</c:formatCode>
                <c:ptCount val="3997"/>
                <c:pt idx="0">
                  <c:v>0.75089496871500006</c:v>
                </c:pt>
                <c:pt idx="1">
                  <c:v>0.75089496871500006</c:v>
                </c:pt>
                <c:pt idx="2">
                  <c:v>0.75273522922799996</c:v>
                </c:pt>
                <c:pt idx="3">
                  <c:v>0.79726192553700004</c:v>
                </c:pt>
                <c:pt idx="4">
                  <c:v>0.74504546010700001</c:v>
                </c:pt>
                <c:pt idx="5">
                  <c:v>0.65989971552299997</c:v>
                </c:pt>
                <c:pt idx="6">
                  <c:v>0.51909824687499995</c:v>
                </c:pt>
                <c:pt idx="7">
                  <c:v>0.51909824687499995</c:v>
                </c:pt>
                <c:pt idx="8">
                  <c:v>0.51909824687499995</c:v>
                </c:pt>
                <c:pt idx="9">
                  <c:v>0.46443438312699997</c:v>
                </c:pt>
                <c:pt idx="10">
                  <c:v>0.42761543072899999</c:v>
                </c:pt>
                <c:pt idx="11">
                  <c:v>0.42137357610100001</c:v>
                </c:pt>
                <c:pt idx="12">
                  <c:v>0.51625941185500002</c:v>
                </c:pt>
                <c:pt idx="13">
                  <c:v>0.57049387357000003</c:v>
                </c:pt>
                <c:pt idx="14">
                  <c:v>0.57049387357000003</c:v>
                </c:pt>
                <c:pt idx="15">
                  <c:v>0.57049387357000003</c:v>
                </c:pt>
                <c:pt idx="16">
                  <c:v>0.53499282615300003</c:v>
                </c:pt>
                <c:pt idx="17">
                  <c:v>0.53479021592499998</c:v>
                </c:pt>
                <c:pt idx="18">
                  <c:v>0.46281544857200002</c:v>
                </c:pt>
                <c:pt idx="19">
                  <c:v>0.52895609577299996</c:v>
                </c:pt>
                <c:pt idx="20">
                  <c:v>0.66836035481599998</c:v>
                </c:pt>
                <c:pt idx="21">
                  <c:v>0.66836035481599998</c:v>
                </c:pt>
                <c:pt idx="22">
                  <c:v>0.66836035481599998</c:v>
                </c:pt>
                <c:pt idx="23">
                  <c:v>0.72011791932500002</c:v>
                </c:pt>
                <c:pt idx="24">
                  <c:v>0.72703994865199995</c:v>
                </c:pt>
                <c:pt idx="25">
                  <c:v>0.77264040239800003</c:v>
                </c:pt>
                <c:pt idx="26">
                  <c:v>0.848820270559</c:v>
                </c:pt>
                <c:pt idx="27">
                  <c:v>0.86595614147099997</c:v>
                </c:pt>
                <c:pt idx="28">
                  <c:v>0.86595614147099997</c:v>
                </c:pt>
                <c:pt idx="29">
                  <c:v>0.86595614147099997</c:v>
                </c:pt>
                <c:pt idx="30">
                  <c:v>0.81715296929799996</c:v>
                </c:pt>
                <c:pt idx="31">
                  <c:v>0.76328216111299996</c:v>
                </c:pt>
                <c:pt idx="32">
                  <c:v>0.70572464298199999</c:v>
                </c:pt>
                <c:pt idx="33">
                  <c:v>0.68311092675700003</c:v>
                </c:pt>
                <c:pt idx="34">
                  <c:v>0.74256033724199999</c:v>
                </c:pt>
                <c:pt idx="35">
                  <c:v>0.74256033724199999</c:v>
                </c:pt>
                <c:pt idx="36">
                  <c:v>0.74256033724199999</c:v>
                </c:pt>
                <c:pt idx="37">
                  <c:v>0.67223830093500003</c:v>
                </c:pt>
                <c:pt idx="38">
                  <c:v>0.58848110512200003</c:v>
                </c:pt>
                <c:pt idx="39">
                  <c:v>0.51563829753699997</c:v>
                </c:pt>
                <c:pt idx="40">
                  <c:v>0.48568725527599999</c:v>
                </c:pt>
                <c:pt idx="41">
                  <c:v>0.35903047932999999</c:v>
                </c:pt>
                <c:pt idx="42">
                  <c:v>0.35903047932999999</c:v>
                </c:pt>
                <c:pt idx="43">
                  <c:v>0.35903047932999999</c:v>
                </c:pt>
                <c:pt idx="44">
                  <c:v>0.46405900300000003</c:v>
                </c:pt>
                <c:pt idx="45">
                  <c:v>0.47013630264799999</c:v>
                </c:pt>
                <c:pt idx="46">
                  <c:v>0.568437378233</c:v>
                </c:pt>
                <c:pt idx="47">
                  <c:v>0.54091849508599998</c:v>
                </c:pt>
                <c:pt idx="48">
                  <c:v>0.58159179591900001</c:v>
                </c:pt>
                <c:pt idx="49">
                  <c:v>0.58159179591900001</c:v>
                </c:pt>
                <c:pt idx="50">
                  <c:v>0.58159179591900001</c:v>
                </c:pt>
                <c:pt idx="51">
                  <c:v>0.59168577796800004</c:v>
                </c:pt>
                <c:pt idx="52">
                  <c:v>0.68932240177899995</c:v>
                </c:pt>
                <c:pt idx="53">
                  <c:v>0.68534396268099995</c:v>
                </c:pt>
                <c:pt idx="54">
                  <c:v>0.646444169116</c:v>
                </c:pt>
                <c:pt idx="55">
                  <c:v>0.69353078815699998</c:v>
                </c:pt>
                <c:pt idx="56">
                  <c:v>0.69353078815699998</c:v>
                </c:pt>
                <c:pt idx="57">
                  <c:v>0.69353078815699998</c:v>
                </c:pt>
                <c:pt idx="58">
                  <c:v>0.67337701215300005</c:v>
                </c:pt>
                <c:pt idx="59">
                  <c:v>0.73612147212000001</c:v>
                </c:pt>
                <c:pt idx="60">
                  <c:v>0.72244964191100003</c:v>
                </c:pt>
                <c:pt idx="61">
                  <c:v>0.73535803628999996</c:v>
                </c:pt>
                <c:pt idx="62">
                  <c:v>0.74603920425500003</c:v>
                </c:pt>
                <c:pt idx="63">
                  <c:v>0.74603920425500003</c:v>
                </c:pt>
                <c:pt idx="64">
                  <c:v>0.74603920425500003</c:v>
                </c:pt>
                <c:pt idx="65">
                  <c:v>0.76390833840700001</c:v>
                </c:pt>
                <c:pt idx="66">
                  <c:v>0.76129120209099999</c:v>
                </c:pt>
                <c:pt idx="67">
                  <c:v>0.76164583694200005</c:v>
                </c:pt>
                <c:pt idx="68">
                  <c:v>0.79273837837500005</c:v>
                </c:pt>
                <c:pt idx="69">
                  <c:v>0.76346607549199996</c:v>
                </c:pt>
                <c:pt idx="70">
                  <c:v>0.76346607549199996</c:v>
                </c:pt>
                <c:pt idx="71">
                  <c:v>0.76346607549199996</c:v>
                </c:pt>
                <c:pt idx="72">
                  <c:v>0.71807593626400001</c:v>
                </c:pt>
                <c:pt idx="73">
                  <c:v>0.78369138091299995</c:v>
                </c:pt>
                <c:pt idx="74">
                  <c:v>0.82131059197800005</c:v>
                </c:pt>
                <c:pt idx="75">
                  <c:v>0.88167007255899998</c:v>
                </c:pt>
                <c:pt idx="76">
                  <c:v>0.91926870192099996</c:v>
                </c:pt>
                <c:pt idx="77">
                  <c:v>0.91926870192099996</c:v>
                </c:pt>
                <c:pt idx="78">
                  <c:v>0.91926870192099996</c:v>
                </c:pt>
                <c:pt idx="79">
                  <c:v>0.94406878486000001</c:v>
                </c:pt>
                <c:pt idx="80">
                  <c:v>0.961091748691</c:v>
                </c:pt>
                <c:pt idx="81">
                  <c:v>0.972902089586</c:v>
                </c:pt>
                <c:pt idx="82">
                  <c:v>0.97582642832599997</c:v>
                </c:pt>
                <c:pt idx="83">
                  <c:v>0.97582642832599997</c:v>
                </c:pt>
                <c:pt idx="84">
                  <c:v>0.97582642832599997</c:v>
                </c:pt>
                <c:pt idx="85">
                  <c:v>0.97582642832599997</c:v>
                </c:pt>
                <c:pt idx="86">
                  <c:v>0.99655529932700004</c:v>
                </c:pt>
                <c:pt idx="87">
                  <c:v>0.954985879486</c:v>
                </c:pt>
                <c:pt idx="88">
                  <c:v>0.95963072822200002</c:v>
                </c:pt>
                <c:pt idx="89">
                  <c:v>1.0069408009630001</c:v>
                </c:pt>
                <c:pt idx="90">
                  <c:v>0.92196899679300004</c:v>
                </c:pt>
                <c:pt idx="91">
                  <c:v>0.92196899679300004</c:v>
                </c:pt>
                <c:pt idx="92">
                  <c:v>0.92196899679300004</c:v>
                </c:pt>
                <c:pt idx="93">
                  <c:v>0.91696341418500005</c:v>
                </c:pt>
                <c:pt idx="94">
                  <c:v>0.91939593392899999</c:v>
                </c:pt>
                <c:pt idx="95">
                  <c:v>0.93826556360500002</c:v>
                </c:pt>
                <c:pt idx="96">
                  <c:v>0.96017448198499999</c:v>
                </c:pt>
                <c:pt idx="97">
                  <c:v>0.95364178140599998</c:v>
                </c:pt>
                <c:pt idx="98">
                  <c:v>0.95364178140599998</c:v>
                </c:pt>
                <c:pt idx="99">
                  <c:v>0.95364178140599998</c:v>
                </c:pt>
                <c:pt idx="100">
                  <c:v>0.92687056909200005</c:v>
                </c:pt>
                <c:pt idx="101">
                  <c:v>0.98998998513400005</c:v>
                </c:pt>
                <c:pt idx="102">
                  <c:v>0.999408974324</c:v>
                </c:pt>
                <c:pt idx="103">
                  <c:v>1.0187313195959999</c:v>
                </c:pt>
                <c:pt idx="104">
                  <c:v>1.0342031580969999</c:v>
                </c:pt>
                <c:pt idx="105">
                  <c:v>1.0342031580969999</c:v>
                </c:pt>
                <c:pt idx="106">
                  <c:v>1.0342031580969999</c:v>
                </c:pt>
                <c:pt idx="107">
                  <c:v>1.0319141457800001</c:v>
                </c:pt>
                <c:pt idx="108">
                  <c:v>1.0245767590679999</c:v>
                </c:pt>
                <c:pt idx="109">
                  <c:v>1.0247541557169999</c:v>
                </c:pt>
                <c:pt idx="110">
                  <c:v>1.0185560280579999</c:v>
                </c:pt>
                <c:pt idx="111">
                  <c:v>1.0288172592980001</c:v>
                </c:pt>
                <c:pt idx="112">
                  <c:v>1.0288172592980001</c:v>
                </c:pt>
                <c:pt idx="113">
                  <c:v>1.0288172592980001</c:v>
                </c:pt>
                <c:pt idx="114">
                  <c:v>1.0340058764769999</c:v>
                </c:pt>
                <c:pt idx="115">
                  <c:v>1.074238853133</c:v>
                </c:pt>
                <c:pt idx="116">
                  <c:v>1.1347371007189999</c:v>
                </c:pt>
                <c:pt idx="117">
                  <c:v>1.1295063200140001</c:v>
                </c:pt>
                <c:pt idx="118">
                  <c:v>1.1295063200140001</c:v>
                </c:pt>
                <c:pt idx="119">
                  <c:v>1.1295063200140001</c:v>
                </c:pt>
                <c:pt idx="120">
                  <c:v>1.1295063200140001</c:v>
                </c:pt>
                <c:pt idx="121">
                  <c:v>1.0560109740970001</c:v>
                </c:pt>
                <c:pt idx="122">
                  <c:v>0.98284271701100001</c:v>
                </c:pt>
                <c:pt idx="123">
                  <c:v>0.87529361708200004</c:v>
                </c:pt>
                <c:pt idx="124">
                  <c:v>0.82991518696300004</c:v>
                </c:pt>
                <c:pt idx="125">
                  <c:v>0.82207298795899997</c:v>
                </c:pt>
                <c:pt idx="126">
                  <c:v>0.82207298795899997</c:v>
                </c:pt>
                <c:pt idx="127">
                  <c:v>0.82207298795899997</c:v>
                </c:pt>
                <c:pt idx="128">
                  <c:v>0.83207853608799998</c:v>
                </c:pt>
                <c:pt idx="129">
                  <c:v>0.83463191349499999</c:v>
                </c:pt>
                <c:pt idx="130">
                  <c:v>0.76207915930100001</c:v>
                </c:pt>
                <c:pt idx="131">
                  <c:v>0.76207915930100001</c:v>
                </c:pt>
                <c:pt idx="132">
                  <c:v>0.76207915930100001</c:v>
                </c:pt>
                <c:pt idx="133">
                  <c:v>0.76207915930100001</c:v>
                </c:pt>
                <c:pt idx="134">
                  <c:v>0.76207915930100001</c:v>
                </c:pt>
                <c:pt idx="135">
                  <c:v>0.73713185977399998</c:v>
                </c:pt>
                <c:pt idx="136">
                  <c:v>0.71591429436200005</c:v>
                </c:pt>
                <c:pt idx="137">
                  <c:v>0.74583318092600004</c:v>
                </c:pt>
                <c:pt idx="138">
                  <c:v>0.67779017539300002</c:v>
                </c:pt>
                <c:pt idx="139">
                  <c:v>0.70816174539099996</c:v>
                </c:pt>
                <c:pt idx="140">
                  <c:v>0.70816174539099996</c:v>
                </c:pt>
                <c:pt idx="141">
                  <c:v>0.70816174539099996</c:v>
                </c:pt>
                <c:pt idx="142">
                  <c:v>0.69533305742999996</c:v>
                </c:pt>
                <c:pt idx="143">
                  <c:v>0.66123188927300003</c:v>
                </c:pt>
                <c:pt idx="144">
                  <c:v>0.67593530333399998</c:v>
                </c:pt>
                <c:pt idx="145">
                  <c:v>0.65644675319199997</c:v>
                </c:pt>
                <c:pt idx="146">
                  <c:v>0.69503426318499995</c:v>
                </c:pt>
                <c:pt idx="147">
                  <c:v>0.69503426318499995</c:v>
                </c:pt>
                <c:pt idx="148">
                  <c:v>0.69503426318499995</c:v>
                </c:pt>
                <c:pt idx="149">
                  <c:v>0.70410679275800003</c:v>
                </c:pt>
                <c:pt idx="150">
                  <c:v>0.717546504064</c:v>
                </c:pt>
                <c:pt idx="151">
                  <c:v>0.73464967189499997</c:v>
                </c:pt>
                <c:pt idx="152">
                  <c:v>0.801054020443</c:v>
                </c:pt>
                <c:pt idx="153">
                  <c:v>0.77213641744499995</c:v>
                </c:pt>
                <c:pt idx="154">
                  <c:v>0.77213641744499995</c:v>
                </c:pt>
                <c:pt idx="155">
                  <c:v>0.77213641744499995</c:v>
                </c:pt>
                <c:pt idx="156">
                  <c:v>0.79458681772100004</c:v>
                </c:pt>
                <c:pt idx="157">
                  <c:v>0.79968439920500001</c:v>
                </c:pt>
                <c:pt idx="158">
                  <c:v>0.77686534308599997</c:v>
                </c:pt>
                <c:pt idx="159">
                  <c:v>0.70785731705499999</c:v>
                </c:pt>
                <c:pt idx="160">
                  <c:v>0.71338170564600001</c:v>
                </c:pt>
                <c:pt idx="161">
                  <c:v>0.71338170564600001</c:v>
                </c:pt>
                <c:pt idx="162">
                  <c:v>0.71338170564600001</c:v>
                </c:pt>
                <c:pt idx="163">
                  <c:v>0.71338170564600001</c:v>
                </c:pt>
                <c:pt idx="164">
                  <c:v>0.68059690669299999</c:v>
                </c:pt>
                <c:pt idx="165">
                  <c:v>0.65841700613099996</c:v>
                </c:pt>
                <c:pt idx="166">
                  <c:v>0.67332584606900003</c:v>
                </c:pt>
                <c:pt idx="167">
                  <c:v>0.65596067156100002</c:v>
                </c:pt>
                <c:pt idx="168">
                  <c:v>0.65596067156100002</c:v>
                </c:pt>
                <c:pt idx="169">
                  <c:v>0.65596067156100002</c:v>
                </c:pt>
                <c:pt idx="170">
                  <c:v>0.68705112269000002</c:v>
                </c:pt>
                <c:pt idx="171">
                  <c:v>0.66155831453699998</c:v>
                </c:pt>
                <c:pt idx="172">
                  <c:v>0.65468311809900004</c:v>
                </c:pt>
                <c:pt idx="173">
                  <c:v>0.72626576196500003</c:v>
                </c:pt>
                <c:pt idx="174">
                  <c:v>0.72419545937200003</c:v>
                </c:pt>
                <c:pt idx="175">
                  <c:v>0.72419545937200003</c:v>
                </c:pt>
                <c:pt idx="176">
                  <c:v>0.72419545937200003</c:v>
                </c:pt>
                <c:pt idx="177">
                  <c:v>0.62145864657700001</c:v>
                </c:pt>
                <c:pt idx="178">
                  <c:v>0.60018781166500002</c:v>
                </c:pt>
                <c:pt idx="179">
                  <c:v>0.68686366165599999</c:v>
                </c:pt>
                <c:pt idx="180">
                  <c:v>0.66339317867299996</c:v>
                </c:pt>
                <c:pt idx="181">
                  <c:v>0.66115483618100002</c:v>
                </c:pt>
                <c:pt idx="182">
                  <c:v>0.66115483618100002</c:v>
                </c:pt>
                <c:pt idx="183">
                  <c:v>0.66115483618100002</c:v>
                </c:pt>
                <c:pt idx="184">
                  <c:v>0.66542903083000005</c:v>
                </c:pt>
                <c:pt idx="185">
                  <c:v>0.66264024278</c:v>
                </c:pt>
                <c:pt idx="186">
                  <c:v>0.66983422089900002</c:v>
                </c:pt>
                <c:pt idx="187">
                  <c:v>0.65254644151800001</c:v>
                </c:pt>
                <c:pt idx="188">
                  <c:v>0.64860012162299996</c:v>
                </c:pt>
                <c:pt idx="189">
                  <c:v>0.64860012162299996</c:v>
                </c:pt>
                <c:pt idx="190">
                  <c:v>0.64860012162299996</c:v>
                </c:pt>
                <c:pt idx="191">
                  <c:v>0.67693390286199995</c:v>
                </c:pt>
                <c:pt idx="192">
                  <c:v>0.70231383870800002</c:v>
                </c:pt>
                <c:pt idx="193">
                  <c:v>0.73821992157299998</c:v>
                </c:pt>
                <c:pt idx="194">
                  <c:v>0.77382692753000004</c:v>
                </c:pt>
                <c:pt idx="195">
                  <c:v>0.80531737375599999</c:v>
                </c:pt>
                <c:pt idx="196">
                  <c:v>0.80531737375599999</c:v>
                </c:pt>
                <c:pt idx="197">
                  <c:v>0.80531737375599999</c:v>
                </c:pt>
                <c:pt idx="198">
                  <c:v>0.79719421250599998</c:v>
                </c:pt>
                <c:pt idx="199">
                  <c:v>0.77924543655</c:v>
                </c:pt>
                <c:pt idx="200">
                  <c:v>0.78936568711499999</c:v>
                </c:pt>
                <c:pt idx="201">
                  <c:v>0.77064024603699999</c:v>
                </c:pt>
                <c:pt idx="202">
                  <c:v>0.82767515029500005</c:v>
                </c:pt>
                <c:pt idx="203">
                  <c:v>0.82767515029500005</c:v>
                </c:pt>
                <c:pt idx="204">
                  <c:v>0.82767515029500005</c:v>
                </c:pt>
                <c:pt idx="205">
                  <c:v>0.80769345916199997</c:v>
                </c:pt>
                <c:pt idx="206">
                  <c:v>0.79726561842099997</c:v>
                </c:pt>
                <c:pt idx="207">
                  <c:v>0.77315278043699998</c:v>
                </c:pt>
                <c:pt idx="208">
                  <c:v>0.78202877949299998</c:v>
                </c:pt>
                <c:pt idx="209">
                  <c:v>0.76313252093799999</c:v>
                </c:pt>
                <c:pt idx="210">
                  <c:v>0.76313252093799999</c:v>
                </c:pt>
                <c:pt idx="211">
                  <c:v>0.76313252093799999</c:v>
                </c:pt>
                <c:pt idx="212">
                  <c:v>0.84495393813999997</c:v>
                </c:pt>
                <c:pt idx="213">
                  <c:v>0.84233193134399997</c:v>
                </c:pt>
                <c:pt idx="214">
                  <c:v>0.78873480491799997</c:v>
                </c:pt>
                <c:pt idx="215">
                  <c:v>0.70631237138900005</c:v>
                </c:pt>
                <c:pt idx="216">
                  <c:v>0.768084840657</c:v>
                </c:pt>
                <c:pt idx="217">
                  <c:v>0.768084840657</c:v>
                </c:pt>
                <c:pt idx="218">
                  <c:v>0.768084840657</c:v>
                </c:pt>
                <c:pt idx="219">
                  <c:v>0.72952832950199997</c:v>
                </c:pt>
                <c:pt idx="220">
                  <c:v>0.71591056568300004</c:v>
                </c:pt>
                <c:pt idx="221">
                  <c:v>0.69090663553999998</c:v>
                </c:pt>
                <c:pt idx="222">
                  <c:v>0.66891725761200005</c:v>
                </c:pt>
                <c:pt idx="223">
                  <c:v>0.613271705444</c:v>
                </c:pt>
                <c:pt idx="224">
                  <c:v>0.613271705444</c:v>
                </c:pt>
                <c:pt idx="225">
                  <c:v>0.613271705444</c:v>
                </c:pt>
                <c:pt idx="226">
                  <c:v>0.613271705444</c:v>
                </c:pt>
                <c:pt idx="227">
                  <c:v>0.58662934778599996</c:v>
                </c:pt>
                <c:pt idx="228">
                  <c:v>0.63628232013999997</c:v>
                </c:pt>
                <c:pt idx="229">
                  <c:v>0.60215759132299995</c:v>
                </c:pt>
                <c:pt idx="230">
                  <c:v>0.67453236649500004</c:v>
                </c:pt>
                <c:pt idx="231">
                  <c:v>0.67453236649500004</c:v>
                </c:pt>
                <c:pt idx="232">
                  <c:v>0.67453236649500004</c:v>
                </c:pt>
                <c:pt idx="233">
                  <c:v>0.69735383881500002</c:v>
                </c:pt>
                <c:pt idx="234">
                  <c:v>0.71061828588499998</c:v>
                </c:pt>
                <c:pt idx="235">
                  <c:v>0.64791934116000005</c:v>
                </c:pt>
                <c:pt idx="236">
                  <c:v>0.621872152979</c:v>
                </c:pt>
                <c:pt idx="237">
                  <c:v>0.65539888407799995</c:v>
                </c:pt>
                <c:pt idx="238">
                  <c:v>0.65539888407799995</c:v>
                </c:pt>
                <c:pt idx="239">
                  <c:v>0.65539888407799995</c:v>
                </c:pt>
                <c:pt idx="240">
                  <c:v>0.71155437837500002</c:v>
                </c:pt>
                <c:pt idx="241">
                  <c:v>0.768191879646</c:v>
                </c:pt>
                <c:pt idx="242">
                  <c:v>0.69787111118699996</c:v>
                </c:pt>
                <c:pt idx="243">
                  <c:v>0.73002700877600002</c:v>
                </c:pt>
                <c:pt idx="244">
                  <c:v>0.69335858585700005</c:v>
                </c:pt>
                <c:pt idx="245">
                  <c:v>0.69335858585700005</c:v>
                </c:pt>
                <c:pt idx="246">
                  <c:v>0.69335858585700005</c:v>
                </c:pt>
                <c:pt idx="247">
                  <c:v>0.75119972306299998</c:v>
                </c:pt>
                <c:pt idx="248">
                  <c:v>0.734518380503</c:v>
                </c:pt>
                <c:pt idx="249">
                  <c:v>0.71204702992000002</c:v>
                </c:pt>
                <c:pt idx="250">
                  <c:v>0.71429156424200002</c:v>
                </c:pt>
                <c:pt idx="251">
                  <c:v>0.68815416246399996</c:v>
                </c:pt>
                <c:pt idx="252">
                  <c:v>0.68815416246399996</c:v>
                </c:pt>
                <c:pt idx="253">
                  <c:v>0.68815416246399996</c:v>
                </c:pt>
                <c:pt idx="254">
                  <c:v>0.78128202154600002</c:v>
                </c:pt>
                <c:pt idx="255">
                  <c:v>0.78223480957000002</c:v>
                </c:pt>
                <c:pt idx="256">
                  <c:v>0.77381051998499994</c:v>
                </c:pt>
                <c:pt idx="257">
                  <c:v>0.79409667242799997</c:v>
                </c:pt>
                <c:pt idx="258">
                  <c:v>0.76968116569900002</c:v>
                </c:pt>
                <c:pt idx="259">
                  <c:v>0.76968116569900002</c:v>
                </c:pt>
                <c:pt idx="260">
                  <c:v>0.76968116569900002</c:v>
                </c:pt>
                <c:pt idx="261">
                  <c:v>0.78511511935199996</c:v>
                </c:pt>
                <c:pt idx="262">
                  <c:v>0.80491063882000002</c:v>
                </c:pt>
                <c:pt idx="263">
                  <c:v>0.76066992853299997</c:v>
                </c:pt>
                <c:pt idx="264">
                  <c:v>0.704242928441</c:v>
                </c:pt>
                <c:pt idx="265">
                  <c:v>0.68046002233400005</c:v>
                </c:pt>
                <c:pt idx="266">
                  <c:v>0.68046002233400005</c:v>
                </c:pt>
                <c:pt idx="267">
                  <c:v>0.68046002233400005</c:v>
                </c:pt>
                <c:pt idx="268">
                  <c:v>0.72077303782199997</c:v>
                </c:pt>
                <c:pt idx="269">
                  <c:v>0.708184212383</c:v>
                </c:pt>
                <c:pt idx="270">
                  <c:v>0.75715534055599998</c:v>
                </c:pt>
                <c:pt idx="271">
                  <c:v>0.71256097128600004</c:v>
                </c:pt>
                <c:pt idx="272">
                  <c:v>0.726155638173</c:v>
                </c:pt>
                <c:pt idx="273">
                  <c:v>0.726155638173</c:v>
                </c:pt>
                <c:pt idx="274">
                  <c:v>0.726155638173</c:v>
                </c:pt>
                <c:pt idx="275">
                  <c:v>0.726155638173</c:v>
                </c:pt>
                <c:pt idx="276">
                  <c:v>0.726155638173</c:v>
                </c:pt>
                <c:pt idx="277">
                  <c:v>0.726155638173</c:v>
                </c:pt>
                <c:pt idx="278">
                  <c:v>0.77893663660800005</c:v>
                </c:pt>
                <c:pt idx="279">
                  <c:v>0.78871321127600003</c:v>
                </c:pt>
                <c:pt idx="280">
                  <c:v>0.78871321127600003</c:v>
                </c:pt>
                <c:pt idx="281">
                  <c:v>0.78871321127600003</c:v>
                </c:pt>
                <c:pt idx="282">
                  <c:v>0.83306858055400002</c:v>
                </c:pt>
                <c:pt idx="283">
                  <c:v>0.82843223264499999</c:v>
                </c:pt>
                <c:pt idx="284">
                  <c:v>0.82843223264499999</c:v>
                </c:pt>
                <c:pt idx="285">
                  <c:v>0.82843223264499999</c:v>
                </c:pt>
                <c:pt idx="286">
                  <c:v>0.80802903887499999</c:v>
                </c:pt>
                <c:pt idx="287">
                  <c:v>0.80802903887499999</c:v>
                </c:pt>
                <c:pt idx="288">
                  <c:v>0.80802903887499999</c:v>
                </c:pt>
                <c:pt idx="289">
                  <c:v>0.80802903887499999</c:v>
                </c:pt>
                <c:pt idx="290">
                  <c:v>0.80802903887499999</c:v>
                </c:pt>
                <c:pt idx="291">
                  <c:v>0.78591350611199995</c:v>
                </c:pt>
                <c:pt idx="292">
                  <c:v>0.779509060004</c:v>
                </c:pt>
                <c:pt idx="293">
                  <c:v>0.79825962489199997</c:v>
                </c:pt>
                <c:pt idx="294">
                  <c:v>0.79825962489199997</c:v>
                </c:pt>
                <c:pt idx="295">
                  <c:v>0.79825962489199997</c:v>
                </c:pt>
                <c:pt idx="296">
                  <c:v>0.79825962489199997</c:v>
                </c:pt>
                <c:pt idx="297">
                  <c:v>0.79825962489199997</c:v>
                </c:pt>
                <c:pt idx="298">
                  <c:v>0.78566714966399998</c:v>
                </c:pt>
                <c:pt idx="299">
                  <c:v>0.74815986796800005</c:v>
                </c:pt>
                <c:pt idx="300">
                  <c:v>0.76073615728199995</c:v>
                </c:pt>
                <c:pt idx="301">
                  <c:v>0.76073615728199995</c:v>
                </c:pt>
                <c:pt idx="302">
                  <c:v>0.76073615728199995</c:v>
                </c:pt>
                <c:pt idx="303">
                  <c:v>0.76895365141200001</c:v>
                </c:pt>
                <c:pt idx="304">
                  <c:v>0.79772709728799995</c:v>
                </c:pt>
                <c:pt idx="305">
                  <c:v>0.796843579473</c:v>
                </c:pt>
                <c:pt idx="306">
                  <c:v>0.79251016786899997</c:v>
                </c:pt>
                <c:pt idx="307">
                  <c:v>0.81340618387800001</c:v>
                </c:pt>
                <c:pt idx="308">
                  <c:v>0.81340618387800001</c:v>
                </c:pt>
                <c:pt idx="309">
                  <c:v>0.81340618387800001</c:v>
                </c:pt>
                <c:pt idx="310">
                  <c:v>0.82188270953700004</c:v>
                </c:pt>
                <c:pt idx="311">
                  <c:v>0.79656054475100002</c:v>
                </c:pt>
                <c:pt idx="312">
                  <c:v>0.77311442356100002</c:v>
                </c:pt>
                <c:pt idx="313">
                  <c:v>0.78954519654900002</c:v>
                </c:pt>
                <c:pt idx="314">
                  <c:v>0.86062822588800003</c:v>
                </c:pt>
                <c:pt idx="315">
                  <c:v>0.86062822588800003</c:v>
                </c:pt>
                <c:pt idx="316">
                  <c:v>0.86062822588800003</c:v>
                </c:pt>
                <c:pt idx="317">
                  <c:v>0.87493117835099998</c:v>
                </c:pt>
                <c:pt idx="318">
                  <c:v>0.84152992442399999</c:v>
                </c:pt>
                <c:pt idx="319">
                  <c:v>0.81908751838600002</c:v>
                </c:pt>
                <c:pt idx="320">
                  <c:v>0.86140280943000003</c:v>
                </c:pt>
                <c:pt idx="321">
                  <c:v>0.98315017643199998</c:v>
                </c:pt>
                <c:pt idx="322">
                  <c:v>0.98315017643199998</c:v>
                </c:pt>
                <c:pt idx="323">
                  <c:v>0.98315017643199998</c:v>
                </c:pt>
                <c:pt idx="324">
                  <c:v>0.98008922994900005</c:v>
                </c:pt>
                <c:pt idx="325">
                  <c:v>1.0160881119630001</c:v>
                </c:pt>
                <c:pt idx="326">
                  <c:v>1.012079089832</c:v>
                </c:pt>
                <c:pt idx="327">
                  <c:v>0.98281330193000005</c:v>
                </c:pt>
                <c:pt idx="328">
                  <c:v>0.91467918174399998</c:v>
                </c:pt>
                <c:pt idx="329">
                  <c:v>0.91467918174399998</c:v>
                </c:pt>
                <c:pt idx="330">
                  <c:v>0.91467918174399998</c:v>
                </c:pt>
                <c:pt idx="331">
                  <c:v>0.88440873855299995</c:v>
                </c:pt>
                <c:pt idx="332">
                  <c:v>0.91277962997499995</c:v>
                </c:pt>
                <c:pt idx="333">
                  <c:v>0.90963791111600001</c:v>
                </c:pt>
                <c:pt idx="334">
                  <c:v>0.79939708508100005</c:v>
                </c:pt>
                <c:pt idx="335">
                  <c:v>0.73341397785700002</c:v>
                </c:pt>
                <c:pt idx="336">
                  <c:v>0.73341397785700002</c:v>
                </c:pt>
                <c:pt idx="337">
                  <c:v>0.73341397785700002</c:v>
                </c:pt>
                <c:pt idx="338">
                  <c:v>0.74097542554999996</c:v>
                </c:pt>
                <c:pt idx="339">
                  <c:v>0.80994452806899997</c:v>
                </c:pt>
                <c:pt idx="340">
                  <c:v>0.76425665224999995</c:v>
                </c:pt>
                <c:pt idx="341">
                  <c:v>0.72560139927699996</c:v>
                </c:pt>
                <c:pt idx="342">
                  <c:v>0.73725126506200001</c:v>
                </c:pt>
                <c:pt idx="343">
                  <c:v>0.73725126506200001</c:v>
                </c:pt>
                <c:pt idx="344">
                  <c:v>0.73725126506200001</c:v>
                </c:pt>
                <c:pt idx="345">
                  <c:v>0.77100869841800002</c:v>
                </c:pt>
                <c:pt idx="346">
                  <c:v>0.79517975603799995</c:v>
                </c:pt>
                <c:pt idx="347">
                  <c:v>0.77655533478700001</c:v>
                </c:pt>
                <c:pt idx="348">
                  <c:v>0.81317163155600003</c:v>
                </c:pt>
                <c:pt idx="349">
                  <c:v>0.84693553836299995</c:v>
                </c:pt>
                <c:pt idx="350">
                  <c:v>0.84693553836299995</c:v>
                </c:pt>
                <c:pt idx="351">
                  <c:v>0.84693553836299995</c:v>
                </c:pt>
                <c:pt idx="352">
                  <c:v>0.73609059242399999</c:v>
                </c:pt>
                <c:pt idx="353">
                  <c:v>0.72896353512099998</c:v>
                </c:pt>
                <c:pt idx="354">
                  <c:v>0.65718732959699999</c:v>
                </c:pt>
                <c:pt idx="355">
                  <c:v>0.58638816152899997</c:v>
                </c:pt>
                <c:pt idx="356">
                  <c:v>0.54769317414499996</c:v>
                </c:pt>
                <c:pt idx="357">
                  <c:v>0.54769317414499996</c:v>
                </c:pt>
                <c:pt idx="358">
                  <c:v>0.54769317414499996</c:v>
                </c:pt>
                <c:pt idx="359">
                  <c:v>0.59695170787899998</c:v>
                </c:pt>
                <c:pt idx="360">
                  <c:v>0.609369139698</c:v>
                </c:pt>
                <c:pt idx="361">
                  <c:v>0.67290665074699996</c:v>
                </c:pt>
                <c:pt idx="362">
                  <c:v>0.61625728237300004</c:v>
                </c:pt>
                <c:pt idx="363">
                  <c:v>0.60350149285099997</c:v>
                </c:pt>
                <c:pt idx="364">
                  <c:v>0.60350149285099997</c:v>
                </c:pt>
                <c:pt idx="365">
                  <c:v>0.60350149285099997</c:v>
                </c:pt>
                <c:pt idx="366">
                  <c:v>0.56086080191300003</c:v>
                </c:pt>
                <c:pt idx="367">
                  <c:v>0.67397081104699996</c:v>
                </c:pt>
                <c:pt idx="368">
                  <c:v>0.72591750949199996</c:v>
                </c:pt>
                <c:pt idx="369">
                  <c:v>0.74797524036999996</c:v>
                </c:pt>
                <c:pt idx="370">
                  <c:v>0.78334803197199998</c:v>
                </c:pt>
                <c:pt idx="371">
                  <c:v>0.78334803197199998</c:v>
                </c:pt>
                <c:pt idx="372">
                  <c:v>0.78334803197199998</c:v>
                </c:pt>
                <c:pt idx="373">
                  <c:v>0.76406389557400001</c:v>
                </c:pt>
                <c:pt idx="374">
                  <c:v>0.79334707621</c:v>
                </c:pt>
                <c:pt idx="375">
                  <c:v>0.84214456602300003</c:v>
                </c:pt>
                <c:pt idx="376">
                  <c:v>0.771671862559</c:v>
                </c:pt>
                <c:pt idx="377">
                  <c:v>0.79969636081600004</c:v>
                </c:pt>
                <c:pt idx="378">
                  <c:v>0.79969636081600004</c:v>
                </c:pt>
                <c:pt idx="379">
                  <c:v>0.79969636081600004</c:v>
                </c:pt>
                <c:pt idx="380">
                  <c:v>0.80897030904</c:v>
                </c:pt>
                <c:pt idx="381">
                  <c:v>0.73051957920300004</c:v>
                </c:pt>
                <c:pt idx="382">
                  <c:v>0.70346060373499997</c:v>
                </c:pt>
                <c:pt idx="383">
                  <c:v>0.71064461699199999</c:v>
                </c:pt>
                <c:pt idx="384">
                  <c:v>0.68196671621000005</c:v>
                </c:pt>
                <c:pt idx="385">
                  <c:v>0.68196671621000005</c:v>
                </c:pt>
                <c:pt idx="386">
                  <c:v>0.68196671621000005</c:v>
                </c:pt>
                <c:pt idx="387">
                  <c:v>0.67300350361700001</c:v>
                </c:pt>
                <c:pt idx="388">
                  <c:v>0.72162257214000003</c:v>
                </c:pt>
                <c:pt idx="389">
                  <c:v>0.77465250403200003</c:v>
                </c:pt>
                <c:pt idx="390">
                  <c:v>0.74049175927099997</c:v>
                </c:pt>
                <c:pt idx="391">
                  <c:v>0.76844780346999997</c:v>
                </c:pt>
                <c:pt idx="392">
                  <c:v>0.76844780346999997</c:v>
                </c:pt>
                <c:pt idx="393">
                  <c:v>0.76844780346999997</c:v>
                </c:pt>
                <c:pt idx="394">
                  <c:v>0.74468352114500003</c:v>
                </c:pt>
                <c:pt idx="395">
                  <c:v>0.83518526602800003</c:v>
                </c:pt>
                <c:pt idx="396">
                  <c:v>0.75666201136699995</c:v>
                </c:pt>
                <c:pt idx="397">
                  <c:v>0.758581309993</c:v>
                </c:pt>
                <c:pt idx="398">
                  <c:v>0.79194993229400001</c:v>
                </c:pt>
                <c:pt idx="399">
                  <c:v>0.79194993229400001</c:v>
                </c:pt>
                <c:pt idx="400">
                  <c:v>0.79194993229400001</c:v>
                </c:pt>
                <c:pt idx="401">
                  <c:v>0.747614872446</c:v>
                </c:pt>
                <c:pt idx="402">
                  <c:v>0.77892466686600004</c:v>
                </c:pt>
                <c:pt idx="403">
                  <c:v>0.75398396827299996</c:v>
                </c:pt>
                <c:pt idx="404">
                  <c:v>0.73311355131300004</c:v>
                </c:pt>
                <c:pt idx="405">
                  <c:v>0.68634986571300005</c:v>
                </c:pt>
                <c:pt idx="406">
                  <c:v>0.68634986571300005</c:v>
                </c:pt>
                <c:pt idx="407">
                  <c:v>0.68634986571300005</c:v>
                </c:pt>
                <c:pt idx="408">
                  <c:v>0.73321726644600005</c:v>
                </c:pt>
                <c:pt idx="409">
                  <c:v>0.70179271884500005</c:v>
                </c:pt>
                <c:pt idx="410">
                  <c:v>0.683951879481</c:v>
                </c:pt>
                <c:pt idx="411">
                  <c:v>0.72513316071199996</c:v>
                </c:pt>
                <c:pt idx="412">
                  <c:v>0.70492543685800002</c:v>
                </c:pt>
                <c:pt idx="413">
                  <c:v>0.70492543685800002</c:v>
                </c:pt>
                <c:pt idx="414">
                  <c:v>0.70492543685800002</c:v>
                </c:pt>
                <c:pt idx="415">
                  <c:v>0.69740218773499996</c:v>
                </c:pt>
                <c:pt idx="416">
                  <c:v>0.720012687441</c:v>
                </c:pt>
                <c:pt idx="417">
                  <c:v>0.758022590976</c:v>
                </c:pt>
                <c:pt idx="418">
                  <c:v>0.69808710640500005</c:v>
                </c:pt>
                <c:pt idx="419">
                  <c:v>0.72065378288399995</c:v>
                </c:pt>
                <c:pt idx="420">
                  <c:v>0.72065378288399995</c:v>
                </c:pt>
                <c:pt idx="421">
                  <c:v>0.72065378288399995</c:v>
                </c:pt>
                <c:pt idx="422">
                  <c:v>0.72751505647400005</c:v>
                </c:pt>
                <c:pt idx="423">
                  <c:v>0.719617688453</c:v>
                </c:pt>
                <c:pt idx="424">
                  <c:v>0.69738185615199999</c:v>
                </c:pt>
                <c:pt idx="425">
                  <c:v>0.70960479198000004</c:v>
                </c:pt>
                <c:pt idx="426">
                  <c:v>0.66859340286699998</c:v>
                </c:pt>
                <c:pt idx="427">
                  <c:v>0.66859340286699998</c:v>
                </c:pt>
                <c:pt idx="428">
                  <c:v>0.66859340286699998</c:v>
                </c:pt>
                <c:pt idx="429">
                  <c:v>0.62428815512699998</c:v>
                </c:pt>
                <c:pt idx="430">
                  <c:v>0.56758488473500002</c:v>
                </c:pt>
                <c:pt idx="431">
                  <c:v>0.69476753032000005</c:v>
                </c:pt>
                <c:pt idx="432">
                  <c:v>0.66513979365200004</c:v>
                </c:pt>
                <c:pt idx="433">
                  <c:v>0.63500015431099999</c:v>
                </c:pt>
                <c:pt idx="434">
                  <c:v>0.63500015431099999</c:v>
                </c:pt>
                <c:pt idx="435">
                  <c:v>0.63500015431099999</c:v>
                </c:pt>
                <c:pt idx="436">
                  <c:v>0.63500015431099999</c:v>
                </c:pt>
                <c:pt idx="437">
                  <c:v>0.59919154695700005</c:v>
                </c:pt>
                <c:pt idx="438">
                  <c:v>0.51300049708899997</c:v>
                </c:pt>
                <c:pt idx="439">
                  <c:v>0.50715977193799999</c:v>
                </c:pt>
                <c:pt idx="440">
                  <c:v>0.461717512936</c:v>
                </c:pt>
                <c:pt idx="441">
                  <c:v>0.461717512936</c:v>
                </c:pt>
                <c:pt idx="442">
                  <c:v>0.461717512936</c:v>
                </c:pt>
                <c:pt idx="443">
                  <c:v>0.49130388112899998</c:v>
                </c:pt>
                <c:pt idx="444">
                  <c:v>0.51747199599000004</c:v>
                </c:pt>
                <c:pt idx="445">
                  <c:v>0.61707598047800005</c:v>
                </c:pt>
                <c:pt idx="446">
                  <c:v>0.60273799934299999</c:v>
                </c:pt>
                <c:pt idx="447">
                  <c:v>0.53273431973399998</c:v>
                </c:pt>
                <c:pt idx="448">
                  <c:v>0.53273431973399998</c:v>
                </c:pt>
                <c:pt idx="449">
                  <c:v>0.53273431973399998</c:v>
                </c:pt>
                <c:pt idx="450">
                  <c:v>0.50271940236199997</c:v>
                </c:pt>
                <c:pt idx="451">
                  <c:v>0.44966278601300003</c:v>
                </c:pt>
                <c:pt idx="452">
                  <c:v>0.472624403877</c:v>
                </c:pt>
                <c:pt idx="453">
                  <c:v>0.57793956931299995</c:v>
                </c:pt>
                <c:pt idx="454">
                  <c:v>0.53309034795900001</c:v>
                </c:pt>
                <c:pt idx="455">
                  <c:v>0.53309034795900001</c:v>
                </c:pt>
                <c:pt idx="456">
                  <c:v>0.53309034795900001</c:v>
                </c:pt>
                <c:pt idx="457">
                  <c:v>0.505510792584</c:v>
                </c:pt>
                <c:pt idx="458">
                  <c:v>0.50975777179199999</c:v>
                </c:pt>
                <c:pt idx="459">
                  <c:v>0.42870822068999997</c:v>
                </c:pt>
                <c:pt idx="460">
                  <c:v>0.50354525390600002</c:v>
                </c:pt>
                <c:pt idx="461">
                  <c:v>0.48325530490599999</c:v>
                </c:pt>
                <c:pt idx="462">
                  <c:v>0.48325530490599999</c:v>
                </c:pt>
                <c:pt idx="463">
                  <c:v>0.48325530490599999</c:v>
                </c:pt>
                <c:pt idx="464">
                  <c:v>0.40605208793600001</c:v>
                </c:pt>
                <c:pt idx="465">
                  <c:v>0.40605208793600001</c:v>
                </c:pt>
                <c:pt idx="466">
                  <c:v>0.40605208793600001</c:v>
                </c:pt>
                <c:pt idx="467">
                  <c:v>0.41704132287200002</c:v>
                </c:pt>
                <c:pt idx="468">
                  <c:v>0.44912073158799998</c:v>
                </c:pt>
                <c:pt idx="469">
                  <c:v>0.44912073158799998</c:v>
                </c:pt>
                <c:pt idx="470">
                  <c:v>0.44912073158799998</c:v>
                </c:pt>
                <c:pt idx="471">
                  <c:v>0.44912073158799998</c:v>
                </c:pt>
                <c:pt idx="472">
                  <c:v>0.44912073158799998</c:v>
                </c:pt>
                <c:pt idx="473">
                  <c:v>0.50782474218499996</c:v>
                </c:pt>
                <c:pt idx="474">
                  <c:v>0.535775459663</c:v>
                </c:pt>
                <c:pt idx="475">
                  <c:v>0.56288309540299997</c:v>
                </c:pt>
                <c:pt idx="476">
                  <c:v>0.56288309540299997</c:v>
                </c:pt>
                <c:pt idx="477">
                  <c:v>0.56288309540299997</c:v>
                </c:pt>
                <c:pt idx="478">
                  <c:v>0.56648666894400002</c:v>
                </c:pt>
                <c:pt idx="479">
                  <c:v>0.60961075532499998</c:v>
                </c:pt>
                <c:pt idx="480">
                  <c:v>0.59583824434400001</c:v>
                </c:pt>
                <c:pt idx="481">
                  <c:v>0.59589067664100004</c:v>
                </c:pt>
                <c:pt idx="482">
                  <c:v>0.58124806844800003</c:v>
                </c:pt>
                <c:pt idx="483">
                  <c:v>0.58124806844800003</c:v>
                </c:pt>
                <c:pt idx="484">
                  <c:v>0.58124806844800003</c:v>
                </c:pt>
                <c:pt idx="485">
                  <c:v>0.67145303208499996</c:v>
                </c:pt>
                <c:pt idx="486">
                  <c:v>0.67145303208499996</c:v>
                </c:pt>
                <c:pt idx="487">
                  <c:v>0.67145303208499996</c:v>
                </c:pt>
                <c:pt idx="488">
                  <c:v>0.68612320331200005</c:v>
                </c:pt>
                <c:pt idx="489">
                  <c:v>0.64890192632800003</c:v>
                </c:pt>
                <c:pt idx="490">
                  <c:v>0.64890192632800003</c:v>
                </c:pt>
                <c:pt idx="491">
                  <c:v>0.64890192632800003</c:v>
                </c:pt>
                <c:pt idx="492">
                  <c:v>0.66095108166500005</c:v>
                </c:pt>
                <c:pt idx="493">
                  <c:v>0.73662697258900001</c:v>
                </c:pt>
                <c:pt idx="494">
                  <c:v>0.73757378660399997</c:v>
                </c:pt>
                <c:pt idx="495">
                  <c:v>0.75057559305400001</c:v>
                </c:pt>
                <c:pt idx="496">
                  <c:v>0.76092190504799995</c:v>
                </c:pt>
                <c:pt idx="497">
                  <c:v>0.76092190504799995</c:v>
                </c:pt>
                <c:pt idx="498">
                  <c:v>0.76092190504799995</c:v>
                </c:pt>
                <c:pt idx="499">
                  <c:v>0.801120382282</c:v>
                </c:pt>
                <c:pt idx="500">
                  <c:v>0.78829495211</c:v>
                </c:pt>
                <c:pt idx="501">
                  <c:v>0.76304136025500002</c:v>
                </c:pt>
                <c:pt idx="502">
                  <c:v>0.75609494611399997</c:v>
                </c:pt>
                <c:pt idx="503">
                  <c:v>0.82891886514000002</c:v>
                </c:pt>
                <c:pt idx="504">
                  <c:v>0.82891886514000002</c:v>
                </c:pt>
                <c:pt idx="505">
                  <c:v>0.82891886514000002</c:v>
                </c:pt>
                <c:pt idx="506">
                  <c:v>0.82583380355299996</c:v>
                </c:pt>
                <c:pt idx="507">
                  <c:v>0.81884440456399998</c:v>
                </c:pt>
                <c:pt idx="508">
                  <c:v>0.80198597219500001</c:v>
                </c:pt>
                <c:pt idx="509">
                  <c:v>0.77544885459699997</c:v>
                </c:pt>
                <c:pt idx="510">
                  <c:v>0.77891941739500004</c:v>
                </c:pt>
                <c:pt idx="511">
                  <c:v>0.77891941739500004</c:v>
                </c:pt>
                <c:pt idx="512">
                  <c:v>0.77891941739500004</c:v>
                </c:pt>
                <c:pt idx="513">
                  <c:v>0.79388872487200002</c:v>
                </c:pt>
                <c:pt idx="514">
                  <c:v>0.79925200721900003</c:v>
                </c:pt>
                <c:pt idx="515">
                  <c:v>0.79925200721900003</c:v>
                </c:pt>
                <c:pt idx="516">
                  <c:v>0.79925200721900003</c:v>
                </c:pt>
                <c:pt idx="517">
                  <c:v>0.79811210704199997</c:v>
                </c:pt>
                <c:pt idx="518">
                  <c:v>0.79811210704199997</c:v>
                </c:pt>
                <c:pt idx="519">
                  <c:v>0.79811210704199997</c:v>
                </c:pt>
                <c:pt idx="520">
                  <c:v>0.77116684792900003</c:v>
                </c:pt>
                <c:pt idx="521">
                  <c:v>0.72448716634099997</c:v>
                </c:pt>
                <c:pt idx="522">
                  <c:v>0.68619635185299999</c:v>
                </c:pt>
                <c:pt idx="523">
                  <c:v>0.73869077265000005</c:v>
                </c:pt>
                <c:pt idx="524">
                  <c:v>0.68564085713199996</c:v>
                </c:pt>
                <c:pt idx="525">
                  <c:v>0.68564085713199996</c:v>
                </c:pt>
                <c:pt idx="526">
                  <c:v>0.68564085713199996</c:v>
                </c:pt>
                <c:pt idx="527">
                  <c:v>0.68186664007700004</c:v>
                </c:pt>
                <c:pt idx="528">
                  <c:v>0.72881807462600001</c:v>
                </c:pt>
                <c:pt idx="529">
                  <c:v>0.74409406504700004</c:v>
                </c:pt>
                <c:pt idx="530">
                  <c:v>0.67917964086500004</c:v>
                </c:pt>
                <c:pt idx="531">
                  <c:v>0.69313593587699995</c:v>
                </c:pt>
                <c:pt idx="532">
                  <c:v>0.69313593587699995</c:v>
                </c:pt>
                <c:pt idx="533">
                  <c:v>0.69313593587699995</c:v>
                </c:pt>
                <c:pt idx="534">
                  <c:v>0.66577007431699997</c:v>
                </c:pt>
                <c:pt idx="535">
                  <c:v>0.67749384875899998</c:v>
                </c:pt>
                <c:pt idx="536">
                  <c:v>0.61942501333699995</c:v>
                </c:pt>
                <c:pt idx="537">
                  <c:v>0.61443105642399998</c:v>
                </c:pt>
                <c:pt idx="538">
                  <c:v>0.57233832783000005</c:v>
                </c:pt>
                <c:pt idx="539">
                  <c:v>0.57233832783000005</c:v>
                </c:pt>
                <c:pt idx="540">
                  <c:v>0.57233832783000005</c:v>
                </c:pt>
                <c:pt idx="541">
                  <c:v>0.572193530911</c:v>
                </c:pt>
                <c:pt idx="542">
                  <c:v>0.56920679179</c:v>
                </c:pt>
                <c:pt idx="543">
                  <c:v>0.58630619417800001</c:v>
                </c:pt>
                <c:pt idx="544">
                  <c:v>0.595309677649</c:v>
                </c:pt>
                <c:pt idx="545">
                  <c:v>0.60447970257899997</c:v>
                </c:pt>
                <c:pt idx="546">
                  <c:v>0.60447970257899997</c:v>
                </c:pt>
                <c:pt idx="547">
                  <c:v>0.60447970257899997</c:v>
                </c:pt>
                <c:pt idx="548">
                  <c:v>0.58702793241499995</c:v>
                </c:pt>
                <c:pt idx="549">
                  <c:v>0.573608704947</c:v>
                </c:pt>
                <c:pt idx="550">
                  <c:v>0.58225044502900003</c:v>
                </c:pt>
                <c:pt idx="551">
                  <c:v>0.54417577240299997</c:v>
                </c:pt>
                <c:pt idx="552">
                  <c:v>0.58391080621900004</c:v>
                </c:pt>
                <c:pt idx="553">
                  <c:v>0.58391080621900004</c:v>
                </c:pt>
                <c:pt idx="554">
                  <c:v>0.58391080621900004</c:v>
                </c:pt>
                <c:pt idx="555">
                  <c:v>0.52138849213299998</c:v>
                </c:pt>
                <c:pt idx="556">
                  <c:v>0.55276742997700001</c:v>
                </c:pt>
                <c:pt idx="557">
                  <c:v>0.59099029637099998</c:v>
                </c:pt>
                <c:pt idx="558">
                  <c:v>0.57048530314799994</c:v>
                </c:pt>
                <c:pt idx="559">
                  <c:v>0.61193803491800003</c:v>
                </c:pt>
                <c:pt idx="560">
                  <c:v>0.61193803491800003</c:v>
                </c:pt>
                <c:pt idx="561">
                  <c:v>0.61193803491800003</c:v>
                </c:pt>
                <c:pt idx="562">
                  <c:v>0.59973063406899996</c:v>
                </c:pt>
                <c:pt idx="563">
                  <c:v>0.59263246850499995</c:v>
                </c:pt>
                <c:pt idx="564">
                  <c:v>0.60085347408800005</c:v>
                </c:pt>
                <c:pt idx="565">
                  <c:v>0.61605453532999999</c:v>
                </c:pt>
                <c:pt idx="566">
                  <c:v>0.64037248896900001</c:v>
                </c:pt>
                <c:pt idx="567">
                  <c:v>0.64037248896900001</c:v>
                </c:pt>
                <c:pt idx="568">
                  <c:v>0.64037248896900001</c:v>
                </c:pt>
                <c:pt idx="569">
                  <c:v>0.60532677888200004</c:v>
                </c:pt>
                <c:pt idx="570">
                  <c:v>0.63276112737699997</c:v>
                </c:pt>
                <c:pt idx="571">
                  <c:v>0.64039265266500001</c:v>
                </c:pt>
                <c:pt idx="572">
                  <c:v>0.63744152990799996</c:v>
                </c:pt>
                <c:pt idx="573">
                  <c:v>0.64523534059400001</c:v>
                </c:pt>
                <c:pt idx="574">
                  <c:v>0.64523534059400001</c:v>
                </c:pt>
                <c:pt idx="575">
                  <c:v>0.64523534059400001</c:v>
                </c:pt>
                <c:pt idx="576">
                  <c:v>0.59289939626599997</c:v>
                </c:pt>
                <c:pt idx="577">
                  <c:v>0.61304436856</c:v>
                </c:pt>
                <c:pt idx="578">
                  <c:v>0.61304436856</c:v>
                </c:pt>
                <c:pt idx="579">
                  <c:v>0.59446222241199997</c:v>
                </c:pt>
                <c:pt idx="580">
                  <c:v>0.59292513641699995</c:v>
                </c:pt>
                <c:pt idx="581">
                  <c:v>0.59292513641699995</c:v>
                </c:pt>
                <c:pt idx="582">
                  <c:v>0.59292513641699995</c:v>
                </c:pt>
                <c:pt idx="583">
                  <c:v>0.65629712409700003</c:v>
                </c:pt>
                <c:pt idx="584">
                  <c:v>0.67613747991999995</c:v>
                </c:pt>
                <c:pt idx="585">
                  <c:v>0.69087232951400002</c:v>
                </c:pt>
                <c:pt idx="586">
                  <c:v>0.67099993219599996</c:v>
                </c:pt>
                <c:pt idx="587">
                  <c:v>0.67286268208699995</c:v>
                </c:pt>
                <c:pt idx="588">
                  <c:v>0.67286268208699995</c:v>
                </c:pt>
                <c:pt idx="589">
                  <c:v>0.67286268208699995</c:v>
                </c:pt>
                <c:pt idx="590">
                  <c:v>0.61296652459199996</c:v>
                </c:pt>
                <c:pt idx="591">
                  <c:v>0.61936620040400003</c:v>
                </c:pt>
                <c:pt idx="592">
                  <c:v>0.65483343524299997</c:v>
                </c:pt>
                <c:pt idx="593">
                  <c:v>0.65102379431900004</c:v>
                </c:pt>
                <c:pt idx="594">
                  <c:v>0.63707329545000002</c:v>
                </c:pt>
                <c:pt idx="595">
                  <c:v>0.63707329545000002</c:v>
                </c:pt>
                <c:pt idx="596">
                  <c:v>0.63707329545000002</c:v>
                </c:pt>
                <c:pt idx="597">
                  <c:v>0.61636439184500003</c:v>
                </c:pt>
                <c:pt idx="598">
                  <c:v>0.62324112071299997</c:v>
                </c:pt>
                <c:pt idx="599">
                  <c:v>0.62530736132999998</c:v>
                </c:pt>
                <c:pt idx="600">
                  <c:v>0.60729593884699995</c:v>
                </c:pt>
                <c:pt idx="601">
                  <c:v>0.63781525315999998</c:v>
                </c:pt>
                <c:pt idx="602">
                  <c:v>0.63781525315999998</c:v>
                </c:pt>
                <c:pt idx="603">
                  <c:v>0.63781525315999998</c:v>
                </c:pt>
                <c:pt idx="604">
                  <c:v>0.58933235549499996</c:v>
                </c:pt>
                <c:pt idx="605">
                  <c:v>0.53768185977399996</c:v>
                </c:pt>
                <c:pt idx="606">
                  <c:v>0.58771324438000005</c:v>
                </c:pt>
                <c:pt idx="607">
                  <c:v>0.57578626018099999</c:v>
                </c:pt>
                <c:pt idx="608">
                  <c:v>0.61853405004200002</c:v>
                </c:pt>
                <c:pt idx="609">
                  <c:v>0.61853405004200002</c:v>
                </c:pt>
                <c:pt idx="610">
                  <c:v>0.61853405004200002</c:v>
                </c:pt>
                <c:pt idx="611">
                  <c:v>0.60720842429900002</c:v>
                </c:pt>
                <c:pt idx="612">
                  <c:v>0.63196871507700003</c:v>
                </c:pt>
                <c:pt idx="613">
                  <c:v>0.64824600526599996</c:v>
                </c:pt>
                <c:pt idx="614">
                  <c:v>0.65160168670399998</c:v>
                </c:pt>
                <c:pt idx="615">
                  <c:v>0.64012575761799995</c:v>
                </c:pt>
                <c:pt idx="616">
                  <c:v>0.64012575761799995</c:v>
                </c:pt>
                <c:pt idx="617">
                  <c:v>0.64012575761799995</c:v>
                </c:pt>
                <c:pt idx="618">
                  <c:v>0.644902011898</c:v>
                </c:pt>
                <c:pt idx="619">
                  <c:v>0.64406338886199999</c:v>
                </c:pt>
                <c:pt idx="620">
                  <c:v>0.67259292723700004</c:v>
                </c:pt>
                <c:pt idx="621">
                  <c:v>0.70520116361700003</c:v>
                </c:pt>
                <c:pt idx="622">
                  <c:v>0.70280624265400005</c:v>
                </c:pt>
                <c:pt idx="623">
                  <c:v>0.70280624265400005</c:v>
                </c:pt>
                <c:pt idx="624">
                  <c:v>0.70280624265400005</c:v>
                </c:pt>
                <c:pt idx="625">
                  <c:v>0.60999322630700004</c:v>
                </c:pt>
                <c:pt idx="626">
                  <c:v>0.70880840896700004</c:v>
                </c:pt>
                <c:pt idx="627">
                  <c:v>0.74742763474700002</c:v>
                </c:pt>
                <c:pt idx="628">
                  <c:v>0.74742763474700002</c:v>
                </c:pt>
                <c:pt idx="629">
                  <c:v>0.74742763474700002</c:v>
                </c:pt>
                <c:pt idx="630">
                  <c:v>0.74742763474700002</c:v>
                </c:pt>
                <c:pt idx="631">
                  <c:v>0.74742763474700002</c:v>
                </c:pt>
                <c:pt idx="632">
                  <c:v>0.73045226212900005</c:v>
                </c:pt>
                <c:pt idx="633">
                  <c:v>0.69935657780500005</c:v>
                </c:pt>
                <c:pt idx="634">
                  <c:v>0.65685071019100005</c:v>
                </c:pt>
                <c:pt idx="635">
                  <c:v>0.64887089970800005</c:v>
                </c:pt>
                <c:pt idx="636">
                  <c:v>0.57129551660300004</c:v>
                </c:pt>
                <c:pt idx="637">
                  <c:v>0.57129551660300004</c:v>
                </c:pt>
                <c:pt idx="638">
                  <c:v>0.57129551660300004</c:v>
                </c:pt>
                <c:pt idx="639">
                  <c:v>0.58806476585199996</c:v>
                </c:pt>
                <c:pt idx="640">
                  <c:v>0.60610248350399998</c:v>
                </c:pt>
                <c:pt idx="641">
                  <c:v>0.632636143283</c:v>
                </c:pt>
                <c:pt idx="642">
                  <c:v>0.632636143283</c:v>
                </c:pt>
                <c:pt idx="643">
                  <c:v>0.632636143283</c:v>
                </c:pt>
                <c:pt idx="644">
                  <c:v>0.632636143283</c:v>
                </c:pt>
                <c:pt idx="645">
                  <c:v>0.632636143283</c:v>
                </c:pt>
                <c:pt idx="646">
                  <c:v>0.67318453350700003</c:v>
                </c:pt>
                <c:pt idx="647">
                  <c:v>0.62535017899800005</c:v>
                </c:pt>
                <c:pt idx="648">
                  <c:v>0.61200886757499995</c:v>
                </c:pt>
                <c:pt idx="649">
                  <c:v>0.61200886757499995</c:v>
                </c:pt>
                <c:pt idx="650">
                  <c:v>0.61200886757499995</c:v>
                </c:pt>
                <c:pt idx="651">
                  <c:v>0.61200886757499995</c:v>
                </c:pt>
                <c:pt idx="652">
                  <c:v>0.61200886757499995</c:v>
                </c:pt>
                <c:pt idx="653">
                  <c:v>0.54586099693500001</c:v>
                </c:pt>
                <c:pt idx="654">
                  <c:v>0.48748566046399999</c:v>
                </c:pt>
                <c:pt idx="655">
                  <c:v>0.56982508677199994</c:v>
                </c:pt>
                <c:pt idx="656">
                  <c:v>0.60167839305899995</c:v>
                </c:pt>
                <c:pt idx="657">
                  <c:v>0.59146256061699998</c:v>
                </c:pt>
                <c:pt idx="658">
                  <c:v>0.59146256061699998</c:v>
                </c:pt>
                <c:pt idx="659">
                  <c:v>0.59146256061699998</c:v>
                </c:pt>
                <c:pt idx="660">
                  <c:v>0.63784286973399995</c:v>
                </c:pt>
                <c:pt idx="661">
                  <c:v>0.63639810240799999</c:v>
                </c:pt>
                <c:pt idx="662">
                  <c:v>0.65240061155399998</c:v>
                </c:pt>
                <c:pt idx="663">
                  <c:v>0.65655029265800002</c:v>
                </c:pt>
                <c:pt idx="664">
                  <c:v>0.696021132037</c:v>
                </c:pt>
                <c:pt idx="665">
                  <c:v>0.696021132037</c:v>
                </c:pt>
                <c:pt idx="666">
                  <c:v>0.696021132037</c:v>
                </c:pt>
                <c:pt idx="667">
                  <c:v>0.69006730249899995</c:v>
                </c:pt>
                <c:pt idx="668">
                  <c:v>0.75200350603099997</c:v>
                </c:pt>
                <c:pt idx="669">
                  <c:v>0.74422879230299999</c:v>
                </c:pt>
                <c:pt idx="670">
                  <c:v>0.74669935413599997</c:v>
                </c:pt>
                <c:pt idx="671">
                  <c:v>0.71212836189299999</c:v>
                </c:pt>
                <c:pt idx="672">
                  <c:v>0.71212836189299999</c:v>
                </c:pt>
                <c:pt idx="673">
                  <c:v>0.71212836189299999</c:v>
                </c:pt>
                <c:pt idx="674">
                  <c:v>0.71673775765900005</c:v>
                </c:pt>
                <c:pt idx="675">
                  <c:v>0.72033516707599998</c:v>
                </c:pt>
                <c:pt idx="676">
                  <c:v>0.73590587740799995</c:v>
                </c:pt>
                <c:pt idx="677">
                  <c:v>0.72317667175</c:v>
                </c:pt>
                <c:pt idx="678">
                  <c:v>0.74149209777400005</c:v>
                </c:pt>
                <c:pt idx="679">
                  <c:v>0.74149209777400005</c:v>
                </c:pt>
                <c:pt idx="680">
                  <c:v>0.74149209777400005</c:v>
                </c:pt>
                <c:pt idx="681">
                  <c:v>0.727776162073</c:v>
                </c:pt>
                <c:pt idx="682">
                  <c:v>0.71836885687800001</c:v>
                </c:pt>
                <c:pt idx="683">
                  <c:v>0.79680102652399998</c:v>
                </c:pt>
                <c:pt idx="684">
                  <c:v>0.78542908070799999</c:v>
                </c:pt>
                <c:pt idx="685">
                  <c:v>0.86355245269500003</c:v>
                </c:pt>
                <c:pt idx="686">
                  <c:v>0.86355245269500003</c:v>
                </c:pt>
                <c:pt idx="687">
                  <c:v>0.86355245269500003</c:v>
                </c:pt>
                <c:pt idx="688">
                  <c:v>0.91804606127900001</c:v>
                </c:pt>
                <c:pt idx="689">
                  <c:v>0.94281835656199997</c:v>
                </c:pt>
                <c:pt idx="690">
                  <c:v>0.96349243199099999</c:v>
                </c:pt>
                <c:pt idx="691">
                  <c:v>0.93064387956299999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5 נתונים'!$C$2</c:f>
              <c:strCache>
                <c:ptCount val="1"/>
                <c:pt idx="0">
                  <c:v>2-3</c:v>
                </c:pt>
              </c:strCache>
            </c:strRef>
          </c:tx>
          <c:spPr>
            <a:ln w="38100">
              <a:solidFill>
                <a:srgbClr val="4472C4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נתונים'!$C$3:$C$3999</c:f>
              <c:numCache>
                <c:formatCode>0.0</c:formatCode>
                <c:ptCount val="3997"/>
                <c:pt idx="0">
                  <c:v>1.2083180609369999</c:v>
                </c:pt>
                <c:pt idx="1">
                  <c:v>1.2083180609369999</c:v>
                </c:pt>
                <c:pt idx="2">
                  <c:v>1.208030441794</c:v>
                </c:pt>
                <c:pt idx="3">
                  <c:v>1.2402884488899999</c:v>
                </c:pt>
                <c:pt idx="4">
                  <c:v>1.157238406756</c:v>
                </c:pt>
                <c:pt idx="5">
                  <c:v>1.1016926758409999</c:v>
                </c:pt>
                <c:pt idx="6">
                  <c:v>1.0268513663259999</c:v>
                </c:pt>
                <c:pt idx="7">
                  <c:v>1.0268513663259999</c:v>
                </c:pt>
                <c:pt idx="8">
                  <c:v>1.0268513663259999</c:v>
                </c:pt>
                <c:pt idx="9">
                  <c:v>0.93126526302799995</c:v>
                </c:pt>
                <c:pt idx="10">
                  <c:v>0.96568604822100002</c:v>
                </c:pt>
                <c:pt idx="11">
                  <c:v>0.94451971977899996</c:v>
                </c:pt>
                <c:pt idx="12">
                  <c:v>0.90510592491399999</c:v>
                </c:pt>
                <c:pt idx="13">
                  <c:v>0.85367625859100005</c:v>
                </c:pt>
                <c:pt idx="14">
                  <c:v>0.85367625859100005</c:v>
                </c:pt>
                <c:pt idx="15">
                  <c:v>0.85367625859100005</c:v>
                </c:pt>
                <c:pt idx="16">
                  <c:v>0.84819223854900005</c:v>
                </c:pt>
                <c:pt idx="17">
                  <c:v>0.89506099800000005</c:v>
                </c:pt>
                <c:pt idx="18">
                  <c:v>0.88727010499500003</c:v>
                </c:pt>
                <c:pt idx="19">
                  <c:v>0.80648382049199996</c:v>
                </c:pt>
                <c:pt idx="20">
                  <c:v>0.89051760134900004</c:v>
                </c:pt>
                <c:pt idx="21">
                  <c:v>0.89051760134900004</c:v>
                </c:pt>
                <c:pt idx="22">
                  <c:v>0.89051760134900004</c:v>
                </c:pt>
                <c:pt idx="23">
                  <c:v>0.95963840012699997</c:v>
                </c:pt>
                <c:pt idx="24">
                  <c:v>0.90889822725699998</c:v>
                </c:pt>
                <c:pt idx="25">
                  <c:v>0.87363042544299996</c:v>
                </c:pt>
                <c:pt idx="26">
                  <c:v>0.94480734580900005</c:v>
                </c:pt>
                <c:pt idx="27">
                  <c:v>0.885324743425</c:v>
                </c:pt>
                <c:pt idx="28">
                  <c:v>0.885324743425</c:v>
                </c:pt>
                <c:pt idx="29">
                  <c:v>0.885324743425</c:v>
                </c:pt>
                <c:pt idx="30">
                  <c:v>0.88813548660800001</c:v>
                </c:pt>
                <c:pt idx="31">
                  <c:v>0.90077530701300002</c:v>
                </c:pt>
                <c:pt idx="32">
                  <c:v>0.92533021611900002</c:v>
                </c:pt>
                <c:pt idx="33">
                  <c:v>0.87245307750199996</c:v>
                </c:pt>
                <c:pt idx="34">
                  <c:v>0.91822900395700002</c:v>
                </c:pt>
                <c:pt idx="35">
                  <c:v>0.91822900395700002</c:v>
                </c:pt>
                <c:pt idx="36">
                  <c:v>0.91822900395700002</c:v>
                </c:pt>
                <c:pt idx="37">
                  <c:v>0.88904972447399999</c:v>
                </c:pt>
                <c:pt idx="38">
                  <c:v>0.78908412729199995</c:v>
                </c:pt>
                <c:pt idx="39">
                  <c:v>0.74287284697099998</c:v>
                </c:pt>
                <c:pt idx="40">
                  <c:v>0.66843898700000004</c:v>
                </c:pt>
                <c:pt idx="41">
                  <c:v>0.65025649490500004</c:v>
                </c:pt>
                <c:pt idx="42">
                  <c:v>0.65025649490500004</c:v>
                </c:pt>
                <c:pt idx="43">
                  <c:v>0.65025649490500004</c:v>
                </c:pt>
                <c:pt idx="44">
                  <c:v>0.74276604172600003</c:v>
                </c:pt>
                <c:pt idx="45">
                  <c:v>0.82174521374800003</c:v>
                </c:pt>
                <c:pt idx="46">
                  <c:v>0.90728285593400004</c:v>
                </c:pt>
                <c:pt idx="47">
                  <c:v>0.95385664859099994</c:v>
                </c:pt>
                <c:pt idx="48">
                  <c:v>0.95003597671600004</c:v>
                </c:pt>
                <c:pt idx="49">
                  <c:v>0.95003597671600004</c:v>
                </c:pt>
                <c:pt idx="50">
                  <c:v>0.95003597671600004</c:v>
                </c:pt>
                <c:pt idx="51">
                  <c:v>0.90097472949900004</c:v>
                </c:pt>
                <c:pt idx="52">
                  <c:v>0.97592801566800003</c:v>
                </c:pt>
                <c:pt idx="53">
                  <c:v>1.025195410175</c:v>
                </c:pt>
                <c:pt idx="54">
                  <c:v>1.0566434329079999</c:v>
                </c:pt>
                <c:pt idx="55">
                  <c:v>1.081772691574</c:v>
                </c:pt>
                <c:pt idx="56">
                  <c:v>1.081772691574</c:v>
                </c:pt>
                <c:pt idx="57">
                  <c:v>1.081772691574</c:v>
                </c:pt>
                <c:pt idx="58">
                  <c:v>1.153551438522</c:v>
                </c:pt>
                <c:pt idx="59">
                  <c:v>1.1770569977950001</c:v>
                </c:pt>
                <c:pt idx="60">
                  <c:v>1.1368098919159999</c:v>
                </c:pt>
                <c:pt idx="61">
                  <c:v>1.111811815806</c:v>
                </c:pt>
                <c:pt idx="62">
                  <c:v>1.069045802085</c:v>
                </c:pt>
                <c:pt idx="63">
                  <c:v>1.069045802085</c:v>
                </c:pt>
                <c:pt idx="64">
                  <c:v>1.069045802085</c:v>
                </c:pt>
                <c:pt idx="65">
                  <c:v>1.1030441156140001</c:v>
                </c:pt>
                <c:pt idx="66">
                  <c:v>1.1217236024599999</c:v>
                </c:pt>
                <c:pt idx="67">
                  <c:v>1.1339955227289999</c:v>
                </c:pt>
                <c:pt idx="68">
                  <c:v>1.138605904931</c:v>
                </c:pt>
                <c:pt idx="69">
                  <c:v>1.170647434246</c:v>
                </c:pt>
                <c:pt idx="70">
                  <c:v>1.170647434246</c:v>
                </c:pt>
                <c:pt idx="71">
                  <c:v>1.170647434246</c:v>
                </c:pt>
                <c:pt idx="72">
                  <c:v>1.1290338388509999</c:v>
                </c:pt>
                <c:pt idx="73">
                  <c:v>1.1732578379</c:v>
                </c:pt>
                <c:pt idx="74">
                  <c:v>1.21318261251</c:v>
                </c:pt>
                <c:pt idx="75">
                  <c:v>1.292651329995</c:v>
                </c:pt>
                <c:pt idx="76">
                  <c:v>1.2611639666500001</c:v>
                </c:pt>
                <c:pt idx="77">
                  <c:v>1.2611639666500001</c:v>
                </c:pt>
                <c:pt idx="78">
                  <c:v>1.2611639666500001</c:v>
                </c:pt>
                <c:pt idx="79">
                  <c:v>1.2239656207159999</c:v>
                </c:pt>
                <c:pt idx="80">
                  <c:v>1.2606571340179999</c:v>
                </c:pt>
                <c:pt idx="81">
                  <c:v>1.291851900752</c:v>
                </c:pt>
                <c:pt idx="82">
                  <c:v>1.294050287803</c:v>
                </c:pt>
                <c:pt idx="83">
                  <c:v>1.294050287803</c:v>
                </c:pt>
                <c:pt idx="84">
                  <c:v>1.294050287803</c:v>
                </c:pt>
                <c:pt idx="85">
                  <c:v>1.294050287803</c:v>
                </c:pt>
                <c:pt idx="86">
                  <c:v>1.265655053216</c:v>
                </c:pt>
                <c:pt idx="87">
                  <c:v>1.2349102049030001</c:v>
                </c:pt>
                <c:pt idx="88">
                  <c:v>1.214978382812</c:v>
                </c:pt>
                <c:pt idx="89">
                  <c:v>1.1791276352740001</c:v>
                </c:pt>
                <c:pt idx="90">
                  <c:v>1.1812895028299999</c:v>
                </c:pt>
                <c:pt idx="91">
                  <c:v>1.1812895028299999</c:v>
                </c:pt>
                <c:pt idx="92">
                  <c:v>1.1812895028299999</c:v>
                </c:pt>
                <c:pt idx="93">
                  <c:v>1.1991711777709999</c:v>
                </c:pt>
                <c:pt idx="94">
                  <c:v>1.218068656527</c:v>
                </c:pt>
                <c:pt idx="95">
                  <c:v>1.2218730116059999</c:v>
                </c:pt>
                <c:pt idx="96">
                  <c:v>1.2141076963399999</c:v>
                </c:pt>
                <c:pt idx="97">
                  <c:v>1.2148113001959999</c:v>
                </c:pt>
                <c:pt idx="98">
                  <c:v>1.2148113001959999</c:v>
                </c:pt>
                <c:pt idx="99">
                  <c:v>1.2148113001959999</c:v>
                </c:pt>
                <c:pt idx="100">
                  <c:v>1.195101094627</c:v>
                </c:pt>
                <c:pt idx="101">
                  <c:v>1.2582921458080001</c:v>
                </c:pt>
                <c:pt idx="102">
                  <c:v>1.2811129493560001</c:v>
                </c:pt>
                <c:pt idx="103">
                  <c:v>1.3218232335569999</c:v>
                </c:pt>
                <c:pt idx="104">
                  <c:v>1.3617214316590001</c:v>
                </c:pt>
                <c:pt idx="105">
                  <c:v>1.3617214316590001</c:v>
                </c:pt>
                <c:pt idx="106">
                  <c:v>1.3617214316590001</c:v>
                </c:pt>
                <c:pt idx="107">
                  <c:v>1.2824471503849999</c:v>
                </c:pt>
                <c:pt idx="108">
                  <c:v>1.2897644139840001</c:v>
                </c:pt>
                <c:pt idx="109">
                  <c:v>1.3191945720089999</c:v>
                </c:pt>
                <c:pt idx="110">
                  <c:v>1.318413773119</c:v>
                </c:pt>
                <c:pt idx="111">
                  <c:v>1.3827043910529999</c:v>
                </c:pt>
                <c:pt idx="112">
                  <c:v>1.3827043910529999</c:v>
                </c:pt>
                <c:pt idx="113">
                  <c:v>1.3827043910529999</c:v>
                </c:pt>
                <c:pt idx="114">
                  <c:v>1.3496852916590001</c:v>
                </c:pt>
                <c:pt idx="115">
                  <c:v>1.408784921079</c:v>
                </c:pt>
                <c:pt idx="116">
                  <c:v>1.4392300981720001</c:v>
                </c:pt>
                <c:pt idx="117">
                  <c:v>1.500317217344</c:v>
                </c:pt>
                <c:pt idx="118">
                  <c:v>1.500317217344</c:v>
                </c:pt>
                <c:pt idx="119">
                  <c:v>1.500317217344</c:v>
                </c:pt>
                <c:pt idx="120">
                  <c:v>1.500317217344</c:v>
                </c:pt>
                <c:pt idx="121">
                  <c:v>1.3616504369060001</c:v>
                </c:pt>
                <c:pt idx="122">
                  <c:v>1.2971236562399999</c:v>
                </c:pt>
                <c:pt idx="123">
                  <c:v>1.254578712089</c:v>
                </c:pt>
                <c:pt idx="124">
                  <c:v>1.2148131304180001</c:v>
                </c:pt>
                <c:pt idx="125">
                  <c:v>1.2337229059949999</c:v>
                </c:pt>
                <c:pt idx="126">
                  <c:v>1.2337229059949999</c:v>
                </c:pt>
                <c:pt idx="127">
                  <c:v>1.2337229059949999</c:v>
                </c:pt>
                <c:pt idx="128">
                  <c:v>1.2288148282669999</c:v>
                </c:pt>
                <c:pt idx="129">
                  <c:v>1.203599946455</c:v>
                </c:pt>
                <c:pt idx="130">
                  <c:v>1.265130746659</c:v>
                </c:pt>
                <c:pt idx="131">
                  <c:v>1.265130746659</c:v>
                </c:pt>
                <c:pt idx="132">
                  <c:v>1.265130746659</c:v>
                </c:pt>
                <c:pt idx="133">
                  <c:v>1.265130746659</c:v>
                </c:pt>
                <c:pt idx="134">
                  <c:v>1.265130746659</c:v>
                </c:pt>
                <c:pt idx="135">
                  <c:v>1.2121099792159999</c:v>
                </c:pt>
                <c:pt idx="136">
                  <c:v>1.18304107823</c:v>
                </c:pt>
                <c:pt idx="137">
                  <c:v>1.2393879766760001</c:v>
                </c:pt>
                <c:pt idx="138">
                  <c:v>1.2264686172529999</c:v>
                </c:pt>
                <c:pt idx="139">
                  <c:v>1.2183987810479999</c:v>
                </c:pt>
                <c:pt idx="140">
                  <c:v>1.2183987810479999</c:v>
                </c:pt>
                <c:pt idx="141">
                  <c:v>1.2183987810479999</c:v>
                </c:pt>
                <c:pt idx="142">
                  <c:v>1.2538406741720001</c:v>
                </c:pt>
                <c:pt idx="143">
                  <c:v>1.2700288919839999</c:v>
                </c:pt>
                <c:pt idx="144">
                  <c:v>1.2370499200389999</c:v>
                </c:pt>
                <c:pt idx="145">
                  <c:v>1.192478151702</c:v>
                </c:pt>
                <c:pt idx="146">
                  <c:v>1.191471451353</c:v>
                </c:pt>
                <c:pt idx="147">
                  <c:v>1.191471451353</c:v>
                </c:pt>
                <c:pt idx="148">
                  <c:v>1.191471451353</c:v>
                </c:pt>
                <c:pt idx="149">
                  <c:v>1.1692149636160001</c:v>
                </c:pt>
                <c:pt idx="150">
                  <c:v>1.1877154901510001</c:v>
                </c:pt>
                <c:pt idx="151">
                  <c:v>1.1620125752399999</c:v>
                </c:pt>
                <c:pt idx="152">
                  <c:v>1.1842175120739999</c:v>
                </c:pt>
                <c:pt idx="153">
                  <c:v>1.1872120159799999</c:v>
                </c:pt>
                <c:pt idx="154">
                  <c:v>1.1872120159799999</c:v>
                </c:pt>
                <c:pt idx="155">
                  <c:v>1.1872120159799999</c:v>
                </c:pt>
                <c:pt idx="156">
                  <c:v>1.1554665668849999</c:v>
                </c:pt>
                <c:pt idx="157">
                  <c:v>1.151654556814</c:v>
                </c:pt>
                <c:pt idx="158">
                  <c:v>1.1207863393369999</c:v>
                </c:pt>
                <c:pt idx="159">
                  <c:v>1.11288561275</c:v>
                </c:pt>
                <c:pt idx="160">
                  <c:v>1.0676800549700001</c:v>
                </c:pt>
                <c:pt idx="161">
                  <c:v>1.0676800549700001</c:v>
                </c:pt>
                <c:pt idx="162">
                  <c:v>1.0676800549700001</c:v>
                </c:pt>
                <c:pt idx="163">
                  <c:v>1.0676800549700001</c:v>
                </c:pt>
                <c:pt idx="164">
                  <c:v>1.0288438354880001</c:v>
                </c:pt>
                <c:pt idx="165">
                  <c:v>1.0577123382460001</c:v>
                </c:pt>
                <c:pt idx="166">
                  <c:v>0.99262122403499997</c:v>
                </c:pt>
                <c:pt idx="167">
                  <c:v>1.0353106924740001</c:v>
                </c:pt>
                <c:pt idx="168">
                  <c:v>1.0353106924740001</c:v>
                </c:pt>
                <c:pt idx="169">
                  <c:v>1.0353106924740001</c:v>
                </c:pt>
                <c:pt idx="170">
                  <c:v>1.000563282049</c:v>
                </c:pt>
                <c:pt idx="171">
                  <c:v>1.007591031979</c:v>
                </c:pt>
                <c:pt idx="172">
                  <c:v>1.0137849269749999</c:v>
                </c:pt>
                <c:pt idx="173">
                  <c:v>1.0553257968700001</c:v>
                </c:pt>
                <c:pt idx="174">
                  <c:v>1.0789388697960001</c:v>
                </c:pt>
                <c:pt idx="175">
                  <c:v>1.0789388697960001</c:v>
                </c:pt>
                <c:pt idx="176">
                  <c:v>1.0789388697960001</c:v>
                </c:pt>
                <c:pt idx="177">
                  <c:v>0.96655270066200005</c:v>
                </c:pt>
                <c:pt idx="178">
                  <c:v>1.0462085154859999</c:v>
                </c:pt>
                <c:pt idx="179">
                  <c:v>0.97844852022399997</c:v>
                </c:pt>
                <c:pt idx="180">
                  <c:v>1.039932831544</c:v>
                </c:pt>
                <c:pt idx="181">
                  <c:v>1.0179670930110001</c:v>
                </c:pt>
                <c:pt idx="182">
                  <c:v>1.0179670930110001</c:v>
                </c:pt>
                <c:pt idx="183">
                  <c:v>1.0179670930110001</c:v>
                </c:pt>
                <c:pt idx="184">
                  <c:v>1.0593566029449999</c:v>
                </c:pt>
                <c:pt idx="185">
                  <c:v>1.043459808061</c:v>
                </c:pt>
                <c:pt idx="186">
                  <c:v>1.0843493007680001</c:v>
                </c:pt>
                <c:pt idx="187">
                  <c:v>1.0645404093690001</c:v>
                </c:pt>
                <c:pt idx="188">
                  <c:v>1.0199029300839999</c:v>
                </c:pt>
                <c:pt idx="189">
                  <c:v>1.0199029300839999</c:v>
                </c:pt>
                <c:pt idx="190">
                  <c:v>1.0199029300839999</c:v>
                </c:pt>
                <c:pt idx="191">
                  <c:v>1.026945204724</c:v>
                </c:pt>
                <c:pt idx="192">
                  <c:v>1.147449712952</c:v>
                </c:pt>
                <c:pt idx="193">
                  <c:v>1.2249066331589999</c:v>
                </c:pt>
                <c:pt idx="194">
                  <c:v>1.209813437999</c:v>
                </c:pt>
                <c:pt idx="195">
                  <c:v>1.2398201368240001</c:v>
                </c:pt>
                <c:pt idx="196">
                  <c:v>1.2398201368240001</c:v>
                </c:pt>
                <c:pt idx="197">
                  <c:v>1.2398201368240001</c:v>
                </c:pt>
                <c:pt idx="198">
                  <c:v>1.210042230829</c:v>
                </c:pt>
                <c:pt idx="199">
                  <c:v>1.168252083846</c:v>
                </c:pt>
                <c:pt idx="200">
                  <c:v>1.128308351774</c:v>
                </c:pt>
                <c:pt idx="201">
                  <c:v>1.1055297721520001</c:v>
                </c:pt>
                <c:pt idx="202">
                  <c:v>1.1204223121200001</c:v>
                </c:pt>
                <c:pt idx="203">
                  <c:v>1.1204223121200001</c:v>
                </c:pt>
                <c:pt idx="204">
                  <c:v>1.1204223121200001</c:v>
                </c:pt>
                <c:pt idx="205">
                  <c:v>1.091340737825</c:v>
                </c:pt>
                <c:pt idx="206">
                  <c:v>1.1007082498080001</c:v>
                </c:pt>
                <c:pt idx="207">
                  <c:v>1.0964733510789999</c:v>
                </c:pt>
                <c:pt idx="208">
                  <c:v>1.0864074179680001</c:v>
                </c:pt>
                <c:pt idx="209">
                  <c:v>1.0645490604150001</c:v>
                </c:pt>
                <c:pt idx="210">
                  <c:v>1.0645490604150001</c:v>
                </c:pt>
                <c:pt idx="211">
                  <c:v>1.0645490604150001</c:v>
                </c:pt>
                <c:pt idx="212">
                  <c:v>1.0645216946680001</c:v>
                </c:pt>
                <c:pt idx="213">
                  <c:v>1.057088871628</c:v>
                </c:pt>
                <c:pt idx="214">
                  <c:v>1.127950937025</c:v>
                </c:pt>
                <c:pt idx="215">
                  <c:v>1.1027082277110001</c:v>
                </c:pt>
                <c:pt idx="216">
                  <c:v>1.037078486985</c:v>
                </c:pt>
                <c:pt idx="217">
                  <c:v>1.037078486985</c:v>
                </c:pt>
                <c:pt idx="218">
                  <c:v>1.037078486985</c:v>
                </c:pt>
                <c:pt idx="219">
                  <c:v>1.01536256807</c:v>
                </c:pt>
                <c:pt idx="220">
                  <c:v>1.0123753261849999</c:v>
                </c:pt>
                <c:pt idx="221">
                  <c:v>0.99823357169000004</c:v>
                </c:pt>
                <c:pt idx="222">
                  <c:v>0.97616091115000003</c:v>
                </c:pt>
                <c:pt idx="223">
                  <c:v>0.94395966175099999</c:v>
                </c:pt>
                <c:pt idx="224">
                  <c:v>0.94395966175099999</c:v>
                </c:pt>
                <c:pt idx="225">
                  <c:v>0.94395966175099999</c:v>
                </c:pt>
                <c:pt idx="226">
                  <c:v>0.94395966175099999</c:v>
                </c:pt>
                <c:pt idx="227">
                  <c:v>0.938660929039</c:v>
                </c:pt>
                <c:pt idx="228">
                  <c:v>0.95035078902299996</c:v>
                </c:pt>
                <c:pt idx="229">
                  <c:v>0.96113754871000001</c:v>
                </c:pt>
                <c:pt idx="230">
                  <c:v>1.0318373374100001</c:v>
                </c:pt>
                <c:pt idx="231">
                  <c:v>1.0318373374100001</c:v>
                </c:pt>
                <c:pt idx="232">
                  <c:v>1.0318373374100001</c:v>
                </c:pt>
                <c:pt idx="233">
                  <c:v>1.041321656199</c:v>
                </c:pt>
                <c:pt idx="234">
                  <c:v>0.99392285197999997</c:v>
                </c:pt>
                <c:pt idx="235">
                  <c:v>1.014737495418</c:v>
                </c:pt>
                <c:pt idx="236">
                  <c:v>1.050690797421</c:v>
                </c:pt>
                <c:pt idx="237">
                  <c:v>1.0798992754150001</c:v>
                </c:pt>
                <c:pt idx="238">
                  <c:v>1.0798992754150001</c:v>
                </c:pt>
                <c:pt idx="239">
                  <c:v>1.0798992754150001</c:v>
                </c:pt>
                <c:pt idx="240">
                  <c:v>1.120586422248</c:v>
                </c:pt>
                <c:pt idx="241">
                  <c:v>1.1510869624569999</c:v>
                </c:pt>
                <c:pt idx="242">
                  <c:v>1.1577052376379999</c:v>
                </c:pt>
                <c:pt idx="243">
                  <c:v>1.1758242926039999</c:v>
                </c:pt>
                <c:pt idx="244">
                  <c:v>1.1534808819710001</c:v>
                </c:pt>
                <c:pt idx="245">
                  <c:v>1.1534808819710001</c:v>
                </c:pt>
                <c:pt idx="246">
                  <c:v>1.1534808819710001</c:v>
                </c:pt>
                <c:pt idx="247">
                  <c:v>1.1747969943859999</c:v>
                </c:pt>
                <c:pt idx="248">
                  <c:v>1.1655979097269999</c:v>
                </c:pt>
                <c:pt idx="249">
                  <c:v>1.1417645908609999</c:v>
                </c:pt>
                <c:pt idx="250">
                  <c:v>1.1191087984400001</c:v>
                </c:pt>
                <c:pt idx="251">
                  <c:v>1.0654921606600001</c:v>
                </c:pt>
                <c:pt idx="252">
                  <c:v>1.0654921606600001</c:v>
                </c:pt>
                <c:pt idx="253">
                  <c:v>1.0654921606600001</c:v>
                </c:pt>
                <c:pt idx="254">
                  <c:v>1.094153395278</c:v>
                </c:pt>
                <c:pt idx="255">
                  <c:v>1.0802336474559999</c:v>
                </c:pt>
                <c:pt idx="256">
                  <c:v>1.088451661306</c:v>
                </c:pt>
                <c:pt idx="257">
                  <c:v>1.077878180228</c:v>
                </c:pt>
                <c:pt idx="258">
                  <c:v>1.0541213703200001</c:v>
                </c:pt>
                <c:pt idx="259">
                  <c:v>1.0541213703200001</c:v>
                </c:pt>
                <c:pt idx="260">
                  <c:v>1.0541213703200001</c:v>
                </c:pt>
                <c:pt idx="261">
                  <c:v>1.090682144651</c:v>
                </c:pt>
                <c:pt idx="262">
                  <c:v>1.0683294023650001</c:v>
                </c:pt>
                <c:pt idx="263">
                  <c:v>0.97991919337699995</c:v>
                </c:pt>
                <c:pt idx="264">
                  <c:v>1.001912353691</c:v>
                </c:pt>
                <c:pt idx="265">
                  <c:v>1.0078610827979999</c:v>
                </c:pt>
                <c:pt idx="266">
                  <c:v>1.0078610827979999</c:v>
                </c:pt>
                <c:pt idx="267">
                  <c:v>1.0078610827979999</c:v>
                </c:pt>
                <c:pt idx="268">
                  <c:v>0.99194205339700003</c:v>
                </c:pt>
                <c:pt idx="269">
                  <c:v>0.96446458686100001</c:v>
                </c:pt>
                <c:pt idx="270">
                  <c:v>0.99829499205299999</c:v>
                </c:pt>
                <c:pt idx="271">
                  <c:v>0.96544619306799995</c:v>
                </c:pt>
                <c:pt idx="272">
                  <c:v>0.94237184113399997</c:v>
                </c:pt>
                <c:pt idx="273">
                  <c:v>0.94237184113399997</c:v>
                </c:pt>
                <c:pt idx="274">
                  <c:v>0.94237184113399997</c:v>
                </c:pt>
                <c:pt idx="275">
                  <c:v>0.94237184113399997</c:v>
                </c:pt>
                <c:pt idx="276">
                  <c:v>0.94237184113399997</c:v>
                </c:pt>
                <c:pt idx="277">
                  <c:v>0.94237184113399997</c:v>
                </c:pt>
                <c:pt idx="278">
                  <c:v>1.060955081288</c:v>
                </c:pt>
                <c:pt idx="279">
                  <c:v>1.0352354694649999</c:v>
                </c:pt>
                <c:pt idx="280">
                  <c:v>1.0352354694649999</c:v>
                </c:pt>
                <c:pt idx="281">
                  <c:v>1.0352354694649999</c:v>
                </c:pt>
                <c:pt idx="282">
                  <c:v>1.0189083984159999</c:v>
                </c:pt>
                <c:pt idx="283">
                  <c:v>1.0216601031520001</c:v>
                </c:pt>
                <c:pt idx="284">
                  <c:v>1.0216601031520001</c:v>
                </c:pt>
                <c:pt idx="285">
                  <c:v>1.0216601031520001</c:v>
                </c:pt>
                <c:pt idx="286">
                  <c:v>0.98937404981800003</c:v>
                </c:pt>
                <c:pt idx="287">
                  <c:v>0.98937404981800003</c:v>
                </c:pt>
                <c:pt idx="288">
                  <c:v>0.98937404981800003</c:v>
                </c:pt>
                <c:pt idx="289">
                  <c:v>0.98937404981800003</c:v>
                </c:pt>
                <c:pt idx="290">
                  <c:v>0.98937404981800003</c:v>
                </c:pt>
                <c:pt idx="291">
                  <c:v>0.93736385414400003</c:v>
                </c:pt>
                <c:pt idx="292">
                  <c:v>0.97135996684899995</c:v>
                </c:pt>
                <c:pt idx="293">
                  <c:v>0.969435126649</c:v>
                </c:pt>
                <c:pt idx="294">
                  <c:v>0.969435126649</c:v>
                </c:pt>
                <c:pt idx="295">
                  <c:v>0.969435126649</c:v>
                </c:pt>
                <c:pt idx="296">
                  <c:v>0.969435126649</c:v>
                </c:pt>
                <c:pt idx="297">
                  <c:v>0.969435126649</c:v>
                </c:pt>
                <c:pt idx="298">
                  <c:v>0.98046318546900002</c:v>
                </c:pt>
                <c:pt idx="299">
                  <c:v>0.97358108332000004</c:v>
                </c:pt>
                <c:pt idx="300">
                  <c:v>0.99079205638900003</c:v>
                </c:pt>
                <c:pt idx="301">
                  <c:v>0.99079205638900003</c:v>
                </c:pt>
                <c:pt idx="302">
                  <c:v>0.99079205638900003</c:v>
                </c:pt>
                <c:pt idx="303">
                  <c:v>0.90371650881900001</c:v>
                </c:pt>
                <c:pt idx="304">
                  <c:v>1.026893987772</c:v>
                </c:pt>
                <c:pt idx="305">
                  <c:v>1.0957447011429999</c:v>
                </c:pt>
                <c:pt idx="306">
                  <c:v>1.0354409921859999</c:v>
                </c:pt>
                <c:pt idx="307">
                  <c:v>1.0580442908309999</c:v>
                </c:pt>
                <c:pt idx="308">
                  <c:v>1.0580442908309999</c:v>
                </c:pt>
                <c:pt idx="309">
                  <c:v>1.0580442908309999</c:v>
                </c:pt>
                <c:pt idx="310">
                  <c:v>1.0937783709110001</c:v>
                </c:pt>
                <c:pt idx="311">
                  <c:v>1.078400977247</c:v>
                </c:pt>
                <c:pt idx="312">
                  <c:v>1.111654051371</c:v>
                </c:pt>
                <c:pt idx="313">
                  <c:v>1.2040871857190001</c:v>
                </c:pt>
                <c:pt idx="314">
                  <c:v>1.316966514855</c:v>
                </c:pt>
                <c:pt idx="315">
                  <c:v>1.316966514855</c:v>
                </c:pt>
                <c:pt idx="316">
                  <c:v>1.316966514855</c:v>
                </c:pt>
                <c:pt idx="317">
                  <c:v>1.3392286128799999</c:v>
                </c:pt>
                <c:pt idx="318">
                  <c:v>1.3337423185720001</c:v>
                </c:pt>
                <c:pt idx="319">
                  <c:v>1.326723084662</c:v>
                </c:pt>
                <c:pt idx="320">
                  <c:v>1.2873066746049999</c:v>
                </c:pt>
                <c:pt idx="321">
                  <c:v>1.3955679680819999</c:v>
                </c:pt>
                <c:pt idx="322">
                  <c:v>1.3955679680819999</c:v>
                </c:pt>
                <c:pt idx="323">
                  <c:v>1.3955679680819999</c:v>
                </c:pt>
                <c:pt idx="324">
                  <c:v>1.474856575047</c:v>
                </c:pt>
                <c:pt idx="325">
                  <c:v>1.4473271197619999</c:v>
                </c:pt>
                <c:pt idx="326">
                  <c:v>1.3794291505859999</c:v>
                </c:pt>
                <c:pt idx="327">
                  <c:v>1.362307256851</c:v>
                </c:pt>
                <c:pt idx="328">
                  <c:v>1.322663303783</c:v>
                </c:pt>
                <c:pt idx="329">
                  <c:v>1.322663303783</c:v>
                </c:pt>
                <c:pt idx="330">
                  <c:v>1.322663303783</c:v>
                </c:pt>
                <c:pt idx="331">
                  <c:v>1.282966214997</c:v>
                </c:pt>
                <c:pt idx="332">
                  <c:v>1.195421038761</c:v>
                </c:pt>
                <c:pt idx="333">
                  <c:v>1.2079713172969999</c:v>
                </c:pt>
                <c:pt idx="334">
                  <c:v>1.285486043461</c:v>
                </c:pt>
                <c:pt idx="335">
                  <c:v>1.3271333680920001</c:v>
                </c:pt>
                <c:pt idx="336">
                  <c:v>1.3271333680920001</c:v>
                </c:pt>
                <c:pt idx="337">
                  <c:v>1.3271333680920001</c:v>
                </c:pt>
                <c:pt idx="338">
                  <c:v>1.3046692839180001</c:v>
                </c:pt>
                <c:pt idx="339">
                  <c:v>1.282299021045</c:v>
                </c:pt>
                <c:pt idx="340">
                  <c:v>1.3423844188489999</c:v>
                </c:pt>
                <c:pt idx="341">
                  <c:v>1.285486163186</c:v>
                </c:pt>
                <c:pt idx="342">
                  <c:v>1.261344834667</c:v>
                </c:pt>
                <c:pt idx="343">
                  <c:v>1.261344834667</c:v>
                </c:pt>
                <c:pt idx="344">
                  <c:v>1.261344834667</c:v>
                </c:pt>
                <c:pt idx="345">
                  <c:v>1.2477458949119999</c:v>
                </c:pt>
                <c:pt idx="346">
                  <c:v>1.285992837467</c:v>
                </c:pt>
                <c:pt idx="347">
                  <c:v>1.3184731488270001</c:v>
                </c:pt>
                <c:pt idx="348">
                  <c:v>1.281840352376</c:v>
                </c:pt>
                <c:pt idx="349">
                  <c:v>1.2744172849119999</c:v>
                </c:pt>
                <c:pt idx="350">
                  <c:v>1.2744172849119999</c:v>
                </c:pt>
                <c:pt idx="351">
                  <c:v>1.2744172849119999</c:v>
                </c:pt>
                <c:pt idx="352">
                  <c:v>1.208522856461</c:v>
                </c:pt>
                <c:pt idx="353">
                  <c:v>1.2758029012459999</c:v>
                </c:pt>
                <c:pt idx="354">
                  <c:v>1.2188333345710001</c:v>
                </c:pt>
                <c:pt idx="355">
                  <c:v>1.113066587127</c:v>
                </c:pt>
                <c:pt idx="356">
                  <c:v>1.0844783980479999</c:v>
                </c:pt>
                <c:pt idx="357">
                  <c:v>1.0844783980479999</c:v>
                </c:pt>
                <c:pt idx="358">
                  <c:v>1.0844783980479999</c:v>
                </c:pt>
                <c:pt idx="359">
                  <c:v>1.082972925615</c:v>
                </c:pt>
                <c:pt idx="360">
                  <c:v>1.0314318038520001</c:v>
                </c:pt>
                <c:pt idx="361">
                  <c:v>1.1229848915639999</c:v>
                </c:pt>
                <c:pt idx="362">
                  <c:v>1.1563689946239999</c:v>
                </c:pt>
                <c:pt idx="363">
                  <c:v>1.1065723846669999</c:v>
                </c:pt>
                <c:pt idx="364">
                  <c:v>1.1065723846669999</c:v>
                </c:pt>
                <c:pt idx="365">
                  <c:v>1.1065723846669999</c:v>
                </c:pt>
                <c:pt idx="366">
                  <c:v>1.136350712741</c:v>
                </c:pt>
                <c:pt idx="367">
                  <c:v>1.2141770591309999</c:v>
                </c:pt>
                <c:pt idx="368">
                  <c:v>1.316718021579</c:v>
                </c:pt>
                <c:pt idx="369">
                  <c:v>1.365488432077</c:v>
                </c:pt>
                <c:pt idx="370">
                  <c:v>1.37207316256</c:v>
                </c:pt>
                <c:pt idx="371">
                  <c:v>1.37207316256</c:v>
                </c:pt>
                <c:pt idx="372">
                  <c:v>1.37207316256</c:v>
                </c:pt>
                <c:pt idx="373">
                  <c:v>1.460089906726</c:v>
                </c:pt>
                <c:pt idx="374">
                  <c:v>1.4017127615589999</c:v>
                </c:pt>
                <c:pt idx="375">
                  <c:v>1.446158991403</c:v>
                </c:pt>
                <c:pt idx="376">
                  <c:v>1.3710201372390001</c:v>
                </c:pt>
                <c:pt idx="377">
                  <c:v>1.314323594452</c:v>
                </c:pt>
                <c:pt idx="378">
                  <c:v>1.314323594452</c:v>
                </c:pt>
                <c:pt idx="379">
                  <c:v>1.314323594452</c:v>
                </c:pt>
                <c:pt idx="380">
                  <c:v>1.3246785352770001</c:v>
                </c:pt>
                <c:pt idx="381">
                  <c:v>1.346500452968</c:v>
                </c:pt>
                <c:pt idx="382">
                  <c:v>1.27006606007</c:v>
                </c:pt>
                <c:pt idx="383">
                  <c:v>1.2201311498980001</c:v>
                </c:pt>
                <c:pt idx="384">
                  <c:v>1.2402978850490001</c:v>
                </c:pt>
                <c:pt idx="385">
                  <c:v>1.2402978850490001</c:v>
                </c:pt>
                <c:pt idx="386">
                  <c:v>1.2402978850490001</c:v>
                </c:pt>
                <c:pt idx="387">
                  <c:v>1.364474151737</c:v>
                </c:pt>
                <c:pt idx="388">
                  <c:v>1.361675954843</c:v>
                </c:pt>
                <c:pt idx="389">
                  <c:v>1.395253823387</c:v>
                </c:pt>
                <c:pt idx="390">
                  <c:v>1.41097575801</c:v>
                </c:pt>
                <c:pt idx="391">
                  <c:v>1.41170563049</c:v>
                </c:pt>
                <c:pt idx="392">
                  <c:v>1.41170563049</c:v>
                </c:pt>
                <c:pt idx="393">
                  <c:v>1.41170563049</c:v>
                </c:pt>
                <c:pt idx="394">
                  <c:v>1.393841974776</c:v>
                </c:pt>
                <c:pt idx="395">
                  <c:v>1.4292130872169999</c:v>
                </c:pt>
                <c:pt idx="396">
                  <c:v>1.385559762095</c:v>
                </c:pt>
                <c:pt idx="397">
                  <c:v>1.406354187884</c:v>
                </c:pt>
                <c:pt idx="398">
                  <c:v>1.4037965185550001</c:v>
                </c:pt>
                <c:pt idx="399">
                  <c:v>1.4037965185550001</c:v>
                </c:pt>
                <c:pt idx="400">
                  <c:v>1.4037965185550001</c:v>
                </c:pt>
                <c:pt idx="401">
                  <c:v>1.3854794821250001</c:v>
                </c:pt>
                <c:pt idx="402">
                  <c:v>1.3955732809979999</c:v>
                </c:pt>
                <c:pt idx="403">
                  <c:v>1.3479595113480001</c:v>
                </c:pt>
                <c:pt idx="404">
                  <c:v>1.340222247327</c:v>
                </c:pt>
                <c:pt idx="405">
                  <c:v>1.2981111634110001</c:v>
                </c:pt>
                <c:pt idx="406">
                  <c:v>1.2981111634110001</c:v>
                </c:pt>
                <c:pt idx="407">
                  <c:v>1.2981111634110001</c:v>
                </c:pt>
                <c:pt idx="408">
                  <c:v>1.3627843964819999</c:v>
                </c:pt>
                <c:pt idx="409">
                  <c:v>1.3521206492219999</c:v>
                </c:pt>
                <c:pt idx="410">
                  <c:v>1.3302897696280001</c:v>
                </c:pt>
                <c:pt idx="411">
                  <c:v>1.38875038939</c:v>
                </c:pt>
                <c:pt idx="412">
                  <c:v>1.353630850239</c:v>
                </c:pt>
                <c:pt idx="413">
                  <c:v>1.353630850239</c:v>
                </c:pt>
                <c:pt idx="414">
                  <c:v>1.353630850239</c:v>
                </c:pt>
                <c:pt idx="415">
                  <c:v>1.393331629155</c:v>
                </c:pt>
                <c:pt idx="416">
                  <c:v>1.383720818524</c:v>
                </c:pt>
                <c:pt idx="417">
                  <c:v>1.36728856528</c:v>
                </c:pt>
                <c:pt idx="418">
                  <c:v>1.3162217190909999</c:v>
                </c:pt>
                <c:pt idx="419">
                  <c:v>1.323117239074</c:v>
                </c:pt>
                <c:pt idx="420">
                  <c:v>1.323117239074</c:v>
                </c:pt>
                <c:pt idx="421">
                  <c:v>1.323117239074</c:v>
                </c:pt>
                <c:pt idx="422">
                  <c:v>1.273082111168</c:v>
                </c:pt>
                <c:pt idx="423">
                  <c:v>1.2049272754789999</c:v>
                </c:pt>
                <c:pt idx="424">
                  <c:v>1.2554808043229999</c:v>
                </c:pt>
                <c:pt idx="425">
                  <c:v>1.2238579769569999</c:v>
                </c:pt>
                <c:pt idx="426">
                  <c:v>1.2170692537779999</c:v>
                </c:pt>
                <c:pt idx="427">
                  <c:v>1.2170692537779999</c:v>
                </c:pt>
                <c:pt idx="428">
                  <c:v>1.2170692537779999</c:v>
                </c:pt>
                <c:pt idx="429">
                  <c:v>1.1924580951779999</c:v>
                </c:pt>
                <c:pt idx="430">
                  <c:v>1.2600437623659999</c:v>
                </c:pt>
                <c:pt idx="431">
                  <c:v>1.139506575792</c:v>
                </c:pt>
                <c:pt idx="432">
                  <c:v>1.1303235687169999</c:v>
                </c:pt>
                <c:pt idx="433">
                  <c:v>1.0946582642889999</c:v>
                </c:pt>
                <c:pt idx="434">
                  <c:v>1.0946582642889999</c:v>
                </c:pt>
                <c:pt idx="435">
                  <c:v>1.0946582642889999</c:v>
                </c:pt>
                <c:pt idx="436">
                  <c:v>1.0946582642889999</c:v>
                </c:pt>
                <c:pt idx="437">
                  <c:v>1.036153369437</c:v>
                </c:pt>
                <c:pt idx="438">
                  <c:v>1.057894662172</c:v>
                </c:pt>
                <c:pt idx="439">
                  <c:v>1.0967099877699999</c:v>
                </c:pt>
                <c:pt idx="440">
                  <c:v>1.062699805382</c:v>
                </c:pt>
                <c:pt idx="441">
                  <c:v>1.062699805382</c:v>
                </c:pt>
                <c:pt idx="442">
                  <c:v>1.062699805382</c:v>
                </c:pt>
                <c:pt idx="443">
                  <c:v>1.0343619195230001</c:v>
                </c:pt>
                <c:pt idx="444">
                  <c:v>1.0230305144339999</c:v>
                </c:pt>
                <c:pt idx="445">
                  <c:v>1.066645468415</c:v>
                </c:pt>
                <c:pt idx="446">
                  <c:v>1.0972080918910001</c:v>
                </c:pt>
                <c:pt idx="447">
                  <c:v>1.0060010472430001</c:v>
                </c:pt>
                <c:pt idx="448">
                  <c:v>1.0060010472430001</c:v>
                </c:pt>
                <c:pt idx="449">
                  <c:v>1.0060010472430001</c:v>
                </c:pt>
                <c:pt idx="450">
                  <c:v>1.0285483661879999</c:v>
                </c:pt>
                <c:pt idx="451">
                  <c:v>0.97466294283199995</c:v>
                </c:pt>
                <c:pt idx="452">
                  <c:v>0.95801800372900003</c:v>
                </c:pt>
                <c:pt idx="453">
                  <c:v>1.003212022991</c:v>
                </c:pt>
                <c:pt idx="454">
                  <c:v>1.0039642554179999</c:v>
                </c:pt>
                <c:pt idx="455">
                  <c:v>1.0039642554179999</c:v>
                </c:pt>
                <c:pt idx="456">
                  <c:v>1.0039642554179999</c:v>
                </c:pt>
                <c:pt idx="457">
                  <c:v>1.005242017819</c:v>
                </c:pt>
                <c:pt idx="458">
                  <c:v>0.98887960938700004</c:v>
                </c:pt>
                <c:pt idx="459">
                  <c:v>0.95019252215899996</c:v>
                </c:pt>
                <c:pt idx="460">
                  <c:v>0.99757595137400001</c:v>
                </c:pt>
                <c:pt idx="461">
                  <c:v>0.955930637232</c:v>
                </c:pt>
                <c:pt idx="462">
                  <c:v>0.955930637232</c:v>
                </c:pt>
                <c:pt idx="463">
                  <c:v>0.955930637232</c:v>
                </c:pt>
                <c:pt idx="464">
                  <c:v>0.952748722439</c:v>
                </c:pt>
                <c:pt idx="465">
                  <c:v>0.952748722439</c:v>
                </c:pt>
                <c:pt idx="466">
                  <c:v>0.952748722439</c:v>
                </c:pt>
                <c:pt idx="467">
                  <c:v>0.97355713951599998</c:v>
                </c:pt>
                <c:pt idx="468">
                  <c:v>0.92486520396399996</c:v>
                </c:pt>
                <c:pt idx="469">
                  <c:v>0.92486520396399996</c:v>
                </c:pt>
                <c:pt idx="470">
                  <c:v>0.92486520396399996</c:v>
                </c:pt>
                <c:pt idx="471">
                  <c:v>0.92486520396399996</c:v>
                </c:pt>
                <c:pt idx="472">
                  <c:v>0.92486520396399996</c:v>
                </c:pt>
                <c:pt idx="473">
                  <c:v>0.99827673839999997</c:v>
                </c:pt>
                <c:pt idx="474">
                  <c:v>1.028060678733</c:v>
                </c:pt>
                <c:pt idx="475">
                  <c:v>1.037917536071</c:v>
                </c:pt>
                <c:pt idx="476">
                  <c:v>1.037917536071</c:v>
                </c:pt>
                <c:pt idx="477">
                  <c:v>1.037917536071</c:v>
                </c:pt>
                <c:pt idx="478">
                  <c:v>1.0436853182470001</c:v>
                </c:pt>
                <c:pt idx="479">
                  <c:v>1.099805014577</c:v>
                </c:pt>
                <c:pt idx="480">
                  <c:v>1.0642838478809999</c:v>
                </c:pt>
                <c:pt idx="481">
                  <c:v>1.105331558294</c:v>
                </c:pt>
                <c:pt idx="482">
                  <c:v>1.0946121112089999</c:v>
                </c:pt>
                <c:pt idx="483">
                  <c:v>1.0946121112089999</c:v>
                </c:pt>
                <c:pt idx="484">
                  <c:v>1.0946121112089999</c:v>
                </c:pt>
                <c:pt idx="485">
                  <c:v>1.075689743911</c:v>
                </c:pt>
                <c:pt idx="486">
                  <c:v>1.075689743911</c:v>
                </c:pt>
                <c:pt idx="487">
                  <c:v>1.075689743911</c:v>
                </c:pt>
                <c:pt idx="488">
                  <c:v>1.0238542037030001</c:v>
                </c:pt>
                <c:pt idx="489">
                  <c:v>1.01950238796</c:v>
                </c:pt>
                <c:pt idx="490">
                  <c:v>1.01950238796</c:v>
                </c:pt>
                <c:pt idx="491">
                  <c:v>1.01950238796</c:v>
                </c:pt>
                <c:pt idx="492">
                  <c:v>1.0326611205330001</c:v>
                </c:pt>
                <c:pt idx="493">
                  <c:v>1.0872070587939999</c:v>
                </c:pt>
                <c:pt idx="494">
                  <c:v>1.0799743089739999</c:v>
                </c:pt>
                <c:pt idx="495">
                  <c:v>1.0818817751500001</c:v>
                </c:pt>
                <c:pt idx="496">
                  <c:v>1.0850323383260001</c:v>
                </c:pt>
                <c:pt idx="497">
                  <c:v>1.0850323383260001</c:v>
                </c:pt>
                <c:pt idx="498">
                  <c:v>1.0850323383260001</c:v>
                </c:pt>
                <c:pt idx="499">
                  <c:v>1.084019850894</c:v>
                </c:pt>
                <c:pt idx="500">
                  <c:v>1.064034868862</c:v>
                </c:pt>
                <c:pt idx="501">
                  <c:v>1.0696928421909999</c:v>
                </c:pt>
                <c:pt idx="502">
                  <c:v>1.0644857697750001</c:v>
                </c:pt>
                <c:pt idx="503">
                  <c:v>1.1188461626890001</c:v>
                </c:pt>
                <c:pt idx="504">
                  <c:v>1.1188461626890001</c:v>
                </c:pt>
                <c:pt idx="505">
                  <c:v>1.1188461626890001</c:v>
                </c:pt>
                <c:pt idx="506">
                  <c:v>1.1147721932300001</c:v>
                </c:pt>
                <c:pt idx="507">
                  <c:v>1.095760755263</c:v>
                </c:pt>
                <c:pt idx="508">
                  <c:v>1.0970264331149999</c:v>
                </c:pt>
                <c:pt idx="509">
                  <c:v>1.0725263975329999</c:v>
                </c:pt>
                <c:pt idx="510">
                  <c:v>1.0483409101479999</c:v>
                </c:pt>
                <c:pt idx="511">
                  <c:v>1.0483409101479999</c:v>
                </c:pt>
                <c:pt idx="512">
                  <c:v>1.0483409101479999</c:v>
                </c:pt>
                <c:pt idx="513">
                  <c:v>1.0514542420590001</c:v>
                </c:pt>
                <c:pt idx="514">
                  <c:v>0.971188130052</c:v>
                </c:pt>
                <c:pt idx="515">
                  <c:v>0.971188130052</c:v>
                </c:pt>
                <c:pt idx="516">
                  <c:v>0.971188130052</c:v>
                </c:pt>
                <c:pt idx="517">
                  <c:v>0.98546250965399995</c:v>
                </c:pt>
                <c:pt idx="518">
                  <c:v>0.98546250965399995</c:v>
                </c:pt>
                <c:pt idx="519">
                  <c:v>0.98546250965399995</c:v>
                </c:pt>
                <c:pt idx="520">
                  <c:v>0.99964987716300002</c:v>
                </c:pt>
                <c:pt idx="521">
                  <c:v>0.92430871161600003</c:v>
                </c:pt>
                <c:pt idx="522">
                  <c:v>0.905154188478</c:v>
                </c:pt>
                <c:pt idx="523">
                  <c:v>0.93771788122699995</c:v>
                </c:pt>
                <c:pt idx="524">
                  <c:v>0.94658606967100001</c:v>
                </c:pt>
                <c:pt idx="525">
                  <c:v>0.94658606967100001</c:v>
                </c:pt>
                <c:pt idx="526">
                  <c:v>0.94658606967100001</c:v>
                </c:pt>
                <c:pt idx="527">
                  <c:v>0.934425492754</c:v>
                </c:pt>
                <c:pt idx="528">
                  <c:v>0.96450404957900004</c:v>
                </c:pt>
                <c:pt idx="529">
                  <c:v>1.0002310114149999</c:v>
                </c:pt>
                <c:pt idx="530">
                  <c:v>0.95568977242499997</c:v>
                </c:pt>
                <c:pt idx="531">
                  <c:v>0.95028241832899996</c:v>
                </c:pt>
                <c:pt idx="532">
                  <c:v>0.95028241832899996</c:v>
                </c:pt>
                <c:pt idx="533">
                  <c:v>0.95028241832899996</c:v>
                </c:pt>
                <c:pt idx="534">
                  <c:v>0.88027968500599996</c:v>
                </c:pt>
                <c:pt idx="535">
                  <c:v>0.86683051240499998</c:v>
                </c:pt>
                <c:pt idx="536">
                  <c:v>0.84426721632400004</c:v>
                </c:pt>
                <c:pt idx="537">
                  <c:v>0.83409666979700003</c:v>
                </c:pt>
                <c:pt idx="538">
                  <c:v>0.83598042510299997</c:v>
                </c:pt>
                <c:pt idx="539">
                  <c:v>0.83598042510299997</c:v>
                </c:pt>
                <c:pt idx="540">
                  <c:v>0.83598042510299997</c:v>
                </c:pt>
                <c:pt idx="541">
                  <c:v>0.89234230569100004</c:v>
                </c:pt>
                <c:pt idx="542">
                  <c:v>0.91718803337499999</c:v>
                </c:pt>
                <c:pt idx="543">
                  <c:v>0.88346467150200003</c:v>
                </c:pt>
                <c:pt idx="544">
                  <c:v>0.92813668394600002</c:v>
                </c:pt>
                <c:pt idx="545">
                  <c:v>0.92509010896900001</c:v>
                </c:pt>
                <c:pt idx="546">
                  <c:v>0.92509010896900001</c:v>
                </c:pt>
                <c:pt idx="547">
                  <c:v>0.92509010896900001</c:v>
                </c:pt>
                <c:pt idx="548">
                  <c:v>0.91649648159099995</c:v>
                </c:pt>
                <c:pt idx="549">
                  <c:v>0.90980455390199999</c:v>
                </c:pt>
                <c:pt idx="550">
                  <c:v>0.90058977303599996</c:v>
                </c:pt>
                <c:pt idx="551">
                  <c:v>0.88858504376299996</c:v>
                </c:pt>
                <c:pt idx="552">
                  <c:v>0.87609064604200004</c:v>
                </c:pt>
                <c:pt idx="553">
                  <c:v>0.87609064604200004</c:v>
                </c:pt>
                <c:pt idx="554">
                  <c:v>0.87609064604200004</c:v>
                </c:pt>
                <c:pt idx="555">
                  <c:v>0.86825987509799996</c:v>
                </c:pt>
                <c:pt idx="556">
                  <c:v>0.88442699578299999</c:v>
                </c:pt>
                <c:pt idx="557">
                  <c:v>0.90463908897599998</c:v>
                </c:pt>
                <c:pt idx="558">
                  <c:v>0.91442282479400006</c:v>
                </c:pt>
                <c:pt idx="559">
                  <c:v>0.92259413631200005</c:v>
                </c:pt>
                <c:pt idx="560">
                  <c:v>0.92259413631200005</c:v>
                </c:pt>
                <c:pt idx="561">
                  <c:v>0.92259413631200005</c:v>
                </c:pt>
                <c:pt idx="562">
                  <c:v>0.93268209454600004</c:v>
                </c:pt>
                <c:pt idx="563">
                  <c:v>0.89717139541299995</c:v>
                </c:pt>
                <c:pt idx="564">
                  <c:v>0.89914306976299996</c:v>
                </c:pt>
                <c:pt idx="565">
                  <c:v>0.930039593931</c:v>
                </c:pt>
                <c:pt idx="566">
                  <c:v>0.95194879846299996</c:v>
                </c:pt>
                <c:pt idx="567">
                  <c:v>0.95194879846299996</c:v>
                </c:pt>
                <c:pt idx="568">
                  <c:v>0.95194879846299996</c:v>
                </c:pt>
                <c:pt idx="569">
                  <c:v>1.0342234924410001</c:v>
                </c:pt>
                <c:pt idx="570">
                  <c:v>1.0252147724980001</c:v>
                </c:pt>
                <c:pt idx="571">
                  <c:v>0.99200261591200001</c:v>
                </c:pt>
                <c:pt idx="572">
                  <c:v>1.0096815045480001</c:v>
                </c:pt>
                <c:pt idx="573">
                  <c:v>0.98873848795800001</c:v>
                </c:pt>
                <c:pt idx="574">
                  <c:v>0.98873848795800001</c:v>
                </c:pt>
                <c:pt idx="575">
                  <c:v>0.98873848795800001</c:v>
                </c:pt>
                <c:pt idx="576">
                  <c:v>0.97020861114199997</c:v>
                </c:pt>
                <c:pt idx="577">
                  <c:v>0.97827604642400001</c:v>
                </c:pt>
                <c:pt idx="578">
                  <c:v>0.97827604642400001</c:v>
                </c:pt>
                <c:pt idx="579">
                  <c:v>0.94595669178300001</c:v>
                </c:pt>
                <c:pt idx="580">
                  <c:v>1.0145169370689999</c:v>
                </c:pt>
                <c:pt idx="581">
                  <c:v>1.0145169370689999</c:v>
                </c:pt>
                <c:pt idx="582">
                  <c:v>1.0145169370689999</c:v>
                </c:pt>
                <c:pt idx="583">
                  <c:v>1.026021351812</c:v>
                </c:pt>
                <c:pt idx="584">
                  <c:v>1.0650470730549999</c:v>
                </c:pt>
                <c:pt idx="585">
                  <c:v>1.0862478234790001</c:v>
                </c:pt>
                <c:pt idx="586">
                  <c:v>1.1078946986860001</c:v>
                </c:pt>
                <c:pt idx="587">
                  <c:v>1.050630536223</c:v>
                </c:pt>
                <c:pt idx="588">
                  <c:v>1.050630536223</c:v>
                </c:pt>
                <c:pt idx="589">
                  <c:v>1.050630536223</c:v>
                </c:pt>
                <c:pt idx="590">
                  <c:v>1.058091922067</c:v>
                </c:pt>
                <c:pt idx="591">
                  <c:v>1.0436809300480001</c:v>
                </c:pt>
                <c:pt idx="592">
                  <c:v>1.0335523348469999</c:v>
                </c:pt>
                <c:pt idx="593">
                  <c:v>1.0324645970749999</c:v>
                </c:pt>
                <c:pt idx="594">
                  <c:v>1.0127568115029999</c:v>
                </c:pt>
                <c:pt idx="595">
                  <c:v>1.0127568115029999</c:v>
                </c:pt>
                <c:pt idx="596">
                  <c:v>1.0127568115029999</c:v>
                </c:pt>
                <c:pt idx="597">
                  <c:v>1.0513343031439999</c:v>
                </c:pt>
                <c:pt idx="598">
                  <c:v>1.0744120000170001</c:v>
                </c:pt>
                <c:pt idx="599">
                  <c:v>1.101323258211</c:v>
                </c:pt>
                <c:pt idx="600">
                  <c:v>1.0876777179320001</c:v>
                </c:pt>
                <c:pt idx="601">
                  <c:v>1.0757356311190001</c:v>
                </c:pt>
                <c:pt idx="602">
                  <c:v>1.0757356311190001</c:v>
                </c:pt>
                <c:pt idx="603">
                  <c:v>1.0757356311190001</c:v>
                </c:pt>
                <c:pt idx="604">
                  <c:v>1.0184691581309999</c:v>
                </c:pt>
                <c:pt idx="605">
                  <c:v>0.92749252416000005</c:v>
                </c:pt>
                <c:pt idx="606">
                  <c:v>0.90279730651099999</c:v>
                </c:pt>
                <c:pt idx="607">
                  <c:v>0.90756150910800004</c:v>
                </c:pt>
                <c:pt idx="608">
                  <c:v>0.95549885345999996</c:v>
                </c:pt>
                <c:pt idx="609">
                  <c:v>0.95549885345999996</c:v>
                </c:pt>
                <c:pt idx="610">
                  <c:v>0.95549885345999996</c:v>
                </c:pt>
                <c:pt idx="611">
                  <c:v>0.94728394481800005</c:v>
                </c:pt>
                <c:pt idx="612">
                  <c:v>0.94339718599099998</c:v>
                </c:pt>
                <c:pt idx="613">
                  <c:v>0.94665962834999995</c:v>
                </c:pt>
                <c:pt idx="614">
                  <c:v>0.96452679057299995</c:v>
                </c:pt>
                <c:pt idx="615">
                  <c:v>0.901056892394</c:v>
                </c:pt>
                <c:pt idx="616">
                  <c:v>0.901056892394</c:v>
                </c:pt>
                <c:pt idx="617">
                  <c:v>0.901056892394</c:v>
                </c:pt>
                <c:pt idx="618">
                  <c:v>0.90450298594400003</c:v>
                </c:pt>
                <c:pt idx="619">
                  <c:v>0.93114653490699995</c:v>
                </c:pt>
                <c:pt idx="620">
                  <c:v>0.95727653419699998</c:v>
                </c:pt>
                <c:pt idx="621">
                  <c:v>1.0198647154689999</c:v>
                </c:pt>
                <c:pt idx="622">
                  <c:v>1.068822128174</c:v>
                </c:pt>
                <c:pt idx="623">
                  <c:v>1.068822128174</c:v>
                </c:pt>
                <c:pt idx="624">
                  <c:v>1.068822128174</c:v>
                </c:pt>
                <c:pt idx="625">
                  <c:v>0.98389052681</c:v>
                </c:pt>
                <c:pt idx="626">
                  <c:v>0.99370673914399998</c:v>
                </c:pt>
                <c:pt idx="627">
                  <c:v>0.99924460460800002</c:v>
                </c:pt>
                <c:pt idx="628">
                  <c:v>0.99924460460800002</c:v>
                </c:pt>
                <c:pt idx="629">
                  <c:v>0.99924460460800002</c:v>
                </c:pt>
                <c:pt idx="630">
                  <c:v>0.99924460460800002</c:v>
                </c:pt>
                <c:pt idx="631">
                  <c:v>0.99924460460800002</c:v>
                </c:pt>
                <c:pt idx="632">
                  <c:v>0.98010848336</c:v>
                </c:pt>
                <c:pt idx="633">
                  <c:v>0.97900164557400005</c:v>
                </c:pt>
                <c:pt idx="634">
                  <c:v>1.0574796780539999</c:v>
                </c:pt>
                <c:pt idx="635">
                  <c:v>1.004285050012</c:v>
                </c:pt>
                <c:pt idx="636">
                  <c:v>0.94508969543499999</c:v>
                </c:pt>
                <c:pt idx="637">
                  <c:v>0.94508969543499999</c:v>
                </c:pt>
                <c:pt idx="638">
                  <c:v>0.94508969543499999</c:v>
                </c:pt>
                <c:pt idx="639">
                  <c:v>1.0013951870219999</c:v>
                </c:pt>
                <c:pt idx="640">
                  <c:v>1.0564441822999999</c:v>
                </c:pt>
                <c:pt idx="641">
                  <c:v>1.125620765931</c:v>
                </c:pt>
                <c:pt idx="642">
                  <c:v>1.125620765931</c:v>
                </c:pt>
                <c:pt idx="643">
                  <c:v>1.125620765931</c:v>
                </c:pt>
                <c:pt idx="644">
                  <c:v>1.125620765931</c:v>
                </c:pt>
                <c:pt idx="645">
                  <c:v>1.125620765931</c:v>
                </c:pt>
                <c:pt idx="646">
                  <c:v>1.1515683660739999</c:v>
                </c:pt>
                <c:pt idx="647">
                  <c:v>1.095780189042</c:v>
                </c:pt>
                <c:pt idx="648">
                  <c:v>1.0446268211109999</c:v>
                </c:pt>
                <c:pt idx="649">
                  <c:v>1.0446268211109999</c:v>
                </c:pt>
                <c:pt idx="650">
                  <c:v>1.0446268211109999</c:v>
                </c:pt>
                <c:pt idx="651">
                  <c:v>1.0446268211109999</c:v>
                </c:pt>
                <c:pt idx="652">
                  <c:v>1.0446268211109999</c:v>
                </c:pt>
                <c:pt idx="653">
                  <c:v>0.96548712993600005</c:v>
                </c:pt>
                <c:pt idx="654">
                  <c:v>0.93116206906900001</c:v>
                </c:pt>
                <c:pt idx="655">
                  <c:v>0.95512659803199995</c:v>
                </c:pt>
                <c:pt idx="656">
                  <c:v>0.98409241781000001</c:v>
                </c:pt>
                <c:pt idx="657">
                  <c:v>0.96907842584799997</c:v>
                </c:pt>
                <c:pt idx="658">
                  <c:v>0.96907842584799997</c:v>
                </c:pt>
                <c:pt idx="659">
                  <c:v>0.96907842584799997</c:v>
                </c:pt>
                <c:pt idx="660">
                  <c:v>0.95877083512500005</c:v>
                </c:pt>
                <c:pt idx="661">
                  <c:v>0.97106081745600004</c:v>
                </c:pt>
                <c:pt idx="662">
                  <c:v>0.96378743693799995</c:v>
                </c:pt>
                <c:pt idx="663">
                  <c:v>0.95068816983399995</c:v>
                </c:pt>
                <c:pt idx="664">
                  <c:v>0.95074445127200002</c:v>
                </c:pt>
                <c:pt idx="665">
                  <c:v>0.95074445127200002</c:v>
                </c:pt>
                <c:pt idx="666">
                  <c:v>0.95074445127200002</c:v>
                </c:pt>
                <c:pt idx="667">
                  <c:v>0.96864274028499997</c:v>
                </c:pt>
                <c:pt idx="668">
                  <c:v>1.0171060549619999</c:v>
                </c:pt>
                <c:pt idx="669">
                  <c:v>1.059672031042</c:v>
                </c:pt>
                <c:pt idx="670">
                  <c:v>1.0615094256499999</c:v>
                </c:pt>
                <c:pt idx="671">
                  <c:v>1.036368400457</c:v>
                </c:pt>
                <c:pt idx="672">
                  <c:v>1.036368400457</c:v>
                </c:pt>
                <c:pt idx="673">
                  <c:v>1.036368400457</c:v>
                </c:pt>
                <c:pt idx="674">
                  <c:v>1.064579464361</c:v>
                </c:pt>
                <c:pt idx="675">
                  <c:v>1.064943773203</c:v>
                </c:pt>
                <c:pt idx="676">
                  <c:v>1.1258767330799999</c:v>
                </c:pt>
                <c:pt idx="677">
                  <c:v>1.085077709296</c:v>
                </c:pt>
                <c:pt idx="678">
                  <c:v>1.074151420035</c:v>
                </c:pt>
                <c:pt idx="679">
                  <c:v>1.074151420035</c:v>
                </c:pt>
                <c:pt idx="680">
                  <c:v>1.074151420035</c:v>
                </c:pt>
                <c:pt idx="681">
                  <c:v>1.0360378705540001</c:v>
                </c:pt>
                <c:pt idx="682">
                  <c:v>1.0455255770259999</c:v>
                </c:pt>
                <c:pt idx="683">
                  <c:v>1.1105032835090001</c:v>
                </c:pt>
                <c:pt idx="684">
                  <c:v>1.0856711803250001</c:v>
                </c:pt>
                <c:pt idx="685">
                  <c:v>1.0983874767870001</c:v>
                </c:pt>
                <c:pt idx="686">
                  <c:v>1.0983874767870001</c:v>
                </c:pt>
                <c:pt idx="687">
                  <c:v>1.0983874767870001</c:v>
                </c:pt>
                <c:pt idx="688">
                  <c:v>1.192136250243</c:v>
                </c:pt>
                <c:pt idx="689">
                  <c:v>1.1608810384970001</c:v>
                </c:pt>
                <c:pt idx="690">
                  <c:v>1.1328121948500001</c:v>
                </c:pt>
                <c:pt idx="691">
                  <c:v>1.1838488974770001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5 נתונים'!$D$2</c:f>
              <c:strCache>
                <c:ptCount val="1"/>
                <c:pt idx="0">
                  <c:v>3-5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נתונים'!$D$3:$D$3999</c:f>
              <c:numCache>
                <c:formatCode>0.0</c:formatCode>
                <c:ptCount val="3997"/>
                <c:pt idx="0">
                  <c:v>1.6342212148640001</c:v>
                </c:pt>
                <c:pt idx="1">
                  <c:v>1.6342212148640001</c:v>
                </c:pt>
                <c:pt idx="2">
                  <c:v>1.6331064761830001</c:v>
                </c:pt>
                <c:pt idx="3">
                  <c:v>1.6309932922929999</c:v>
                </c:pt>
                <c:pt idx="4">
                  <c:v>1.611398682563</c:v>
                </c:pt>
                <c:pt idx="5">
                  <c:v>1.571471963272</c:v>
                </c:pt>
                <c:pt idx="6">
                  <c:v>1.537783199655</c:v>
                </c:pt>
                <c:pt idx="7">
                  <c:v>1.537783199655</c:v>
                </c:pt>
                <c:pt idx="8">
                  <c:v>1.537783199655</c:v>
                </c:pt>
                <c:pt idx="9">
                  <c:v>1.458642741499</c:v>
                </c:pt>
                <c:pt idx="10">
                  <c:v>1.4354034646660001</c:v>
                </c:pt>
                <c:pt idx="11">
                  <c:v>1.3944030514150001</c:v>
                </c:pt>
                <c:pt idx="12">
                  <c:v>1.3762139622830001</c:v>
                </c:pt>
                <c:pt idx="13">
                  <c:v>1.358944135205</c:v>
                </c:pt>
                <c:pt idx="14">
                  <c:v>1.358944135205</c:v>
                </c:pt>
                <c:pt idx="15">
                  <c:v>1.358944135205</c:v>
                </c:pt>
                <c:pt idx="16">
                  <c:v>1.338839022498</c:v>
                </c:pt>
                <c:pt idx="17">
                  <c:v>1.361600849654</c:v>
                </c:pt>
                <c:pt idx="18">
                  <c:v>1.367718424819</c:v>
                </c:pt>
                <c:pt idx="19">
                  <c:v>1.2759760778160001</c:v>
                </c:pt>
                <c:pt idx="20">
                  <c:v>1.3200046223940001</c:v>
                </c:pt>
                <c:pt idx="21">
                  <c:v>1.3200046223940001</c:v>
                </c:pt>
                <c:pt idx="22">
                  <c:v>1.3200046223940001</c:v>
                </c:pt>
                <c:pt idx="23">
                  <c:v>1.2912458041049999</c:v>
                </c:pt>
                <c:pt idx="24">
                  <c:v>1.3060456043219999</c:v>
                </c:pt>
                <c:pt idx="25">
                  <c:v>1.333505166006</c:v>
                </c:pt>
                <c:pt idx="26">
                  <c:v>1.312946498264</c:v>
                </c:pt>
                <c:pt idx="27">
                  <c:v>1.3731187870529999</c:v>
                </c:pt>
                <c:pt idx="28">
                  <c:v>1.3731187870529999</c:v>
                </c:pt>
                <c:pt idx="29">
                  <c:v>1.3731187870529999</c:v>
                </c:pt>
                <c:pt idx="30">
                  <c:v>1.330714209518</c:v>
                </c:pt>
                <c:pt idx="31">
                  <c:v>1.394275152077</c:v>
                </c:pt>
                <c:pt idx="32">
                  <c:v>1.4076915542449999</c:v>
                </c:pt>
                <c:pt idx="33">
                  <c:v>1.4069148785729999</c:v>
                </c:pt>
                <c:pt idx="34">
                  <c:v>1.3758473649130001</c:v>
                </c:pt>
                <c:pt idx="35">
                  <c:v>1.3758473649130001</c:v>
                </c:pt>
                <c:pt idx="36">
                  <c:v>1.3758473649130001</c:v>
                </c:pt>
                <c:pt idx="37">
                  <c:v>1.361009907076</c:v>
                </c:pt>
                <c:pt idx="38">
                  <c:v>1.3093044229519999</c:v>
                </c:pt>
                <c:pt idx="39">
                  <c:v>1.315658303103</c:v>
                </c:pt>
                <c:pt idx="40">
                  <c:v>1.265409217358</c:v>
                </c:pt>
                <c:pt idx="41">
                  <c:v>1.3079706815800001</c:v>
                </c:pt>
                <c:pt idx="42">
                  <c:v>1.3079706815800001</c:v>
                </c:pt>
                <c:pt idx="43">
                  <c:v>1.3079706815800001</c:v>
                </c:pt>
                <c:pt idx="44">
                  <c:v>1.3342716782490001</c:v>
                </c:pt>
                <c:pt idx="45">
                  <c:v>1.37806349072</c:v>
                </c:pt>
                <c:pt idx="46">
                  <c:v>1.3874382842220001</c:v>
                </c:pt>
                <c:pt idx="47">
                  <c:v>1.4533104374520001</c:v>
                </c:pt>
                <c:pt idx="48">
                  <c:v>1.391768358073</c:v>
                </c:pt>
                <c:pt idx="49">
                  <c:v>1.391768358073</c:v>
                </c:pt>
                <c:pt idx="50">
                  <c:v>1.391768358073</c:v>
                </c:pt>
                <c:pt idx="51">
                  <c:v>1.376411644614</c:v>
                </c:pt>
                <c:pt idx="52">
                  <c:v>1.4102548316629999</c:v>
                </c:pt>
                <c:pt idx="53">
                  <c:v>1.4382382386329999</c:v>
                </c:pt>
                <c:pt idx="54">
                  <c:v>1.446884556808</c:v>
                </c:pt>
                <c:pt idx="55">
                  <c:v>1.493838361249</c:v>
                </c:pt>
                <c:pt idx="56">
                  <c:v>1.493838361249</c:v>
                </c:pt>
                <c:pt idx="57">
                  <c:v>1.493838361249</c:v>
                </c:pt>
                <c:pt idx="58">
                  <c:v>1.6549599837110001</c:v>
                </c:pt>
                <c:pt idx="59">
                  <c:v>1.617099681242</c:v>
                </c:pt>
                <c:pt idx="60">
                  <c:v>1.610431597077</c:v>
                </c:pt>
                <c:pt idx="61">
                  <c:v>1.606380577902</c:v>
                </c:pt>
                <c:pt idx="62">
                  <c:v>1.534996168323</c:v>
                </c:pt>
                <c:pt idx="63">
                  <c:v>1.534996168323</c:v>
                </c:pt>
                <c:pt idx="64">
                  <c:v>1.534996168323</c:v>
                </c:pt>
                <c:pt idx="65">
                  <c:v>1.535924983393</c:v>
                </c:pt>
                <c:pt idx="66">
                  <c:v>1.46383989989</c:v>
                </c:pt>
                <c:pt idx="67">
                  <c:v>1.5313777233100001</c:v>
                </c:pt>
                <c:pt idx="68">
                  <c:v>1.5077012375850001</c:v>
                </c:pt>
                <c:pt idx="69">
                  <c:v>1.4597215932180001</c:v>
                </c:pt>
                <c:pt idx="70">
                  <c:v>1.4597215932180001</c:v>
                </c:pt>
                <c:pt idx="71">
                  <c:v>1.4597215932180001</c:v>
                </c:pt>
                <c:pt idx="72">
                  <c:v>1.51053330981</c:v>
                </c:pt>
                <c:pt idx="73">
                  <c:v>1.5270288165779999</c:v>
                </c:pt>
                <c:pt idx="74">
                  <c:v>1.5786893833769999</c:v>
                </c:pt>
                <c:pt idx="75">
                  <c:v>1.571615874223</c:v>
                </c:pt>
                <c:pt idx="76">
                  <c:v>1.521682841059</c:v>
                </c:pt>
                <c:pt idx="77">
                  <c:v>1.521682841059</c:v>
                </c:pt>
                <c:pt idx="78">
                  <c:v>1.521682841059</c:v>
                </c:pt>
                <c:pt idx="79">
                  <c:v>1.4763484181769999</c:v>
                </c:pt>
                <c:pt idx="80">
                  <c:v>1.4466834006760001</c:v>
                </c:pt>
                <c:pt idx="81">
                  <c:v>1.445518234096</c:v>
                </c:pt>
                <c:pt idx="82">
                  <c:v>1.4558579510759999</c:v>
                </c:pt>
                <c:pt idx="83">
                  <c:v>1.4558579510759999</c:v>
                </c:pt>
                <c:pt idx="84">
                  <c:v>1.4558579510759999</c:v>
                </c:pt>
                <c:pt idx="85">
                  <c:v>1.4558579510759999</c:v>
                </c:pt>
                <c:pt idx="86">
                  <c:v>1.4708075856489999</c:v>
                </c:pt>
                <c:pt idx="87">
                  <c:v>1.4283278118080001</c:v>
                </c:pt>
                <c:pt idx="88">
                  <c:v>1.3829759464419999</c:v>
                </c:pt>
                <c:pt idx="89">
                  <c:v>1.326735803517</c:v>
                </c:pt>
                <c:pt idx="90">
                  <c:v>1.3264747537970001</c:v>
                </c:pt>
                <c:pt idx="91">
                  <c:v>1.3264747537970001</c:v>
                </c:pt>
                <c:pt idx="92">
                  <c:v>1.3264747537970001</c:v>
                </c:pt>
                <c:pt idx="93">
                  <c:v>1.294698356462</c:v>
                </c:pt>
                <c:pt idx="94">
                  <c:v>1.235165945324</c:v>
                </c:pt>
                <c:pt idx="95">
                  <c:v>1.2612635200410001</c:v>
                </c:pt>
                <c:pt idx="96">
                  <c:v>1.2308770552920001</c:v>
                </c:pt>
                <c:pt idx="97">
                  <c:v>1.292815273367</c:v>
                </c:pt>
                <c:pt idx="98">
                  <c:v>1.292815273367</c:v>
                </c:pt>
                <c:pt idx="99">
                  <c:v>1.292815273367</c:v>
                </c:pt>
                <c:pt idx="100">
                  <c:v>1.226463566104</c:v>
                </c:pt>
                <c:pt idx="101">
                  <c:v>1.241289714344</c:v>
                </c:pt>
                <c:pt idx="102">
                  <c:v>1.3095419052720001</c:v>
                </c:pt>
                <c:pt idx="103">
                  <c:v>1.3669296950850001</c:v>
                </c:pt>
                <c:pt idx="104">
                  <c:v>1.4095339806680001</c:v>
                </c:pt>
                <c:pt idx="105">
                  <c:v>1.4095339806680001</c:v>
                </c:pt>
                <c:pt idx="106">
                  <c:v>1.4095339806680001</c:v>
                </c:pt>
                <c:pt idx="107">
                  <c:v>1.3348970948700001</c:v>
                </c:pt>
                <c:pt idx="108">
                  <c:v>1.3905219882119999</c:v>
                </c:pt>
                <c:pt idx="109">
                  <c:v>1.3948942222159999</c:v>
                </c:pt>
                <c:pt idx="110">
                  <c:v>1.431869284197</c:v>
                </c:pt>
                <c:pt idx="111">
                  <c:v>1.475900341437</c:v>
                </c:pt>
                <c:pt idx="112">
                  <c:v>1.475900341437</c:v>
                </c:pt>
                <c:pt idx="113">
                  <c:v>1.475900341437</c:v>
                </c:pt>
                <c:pt idx="114">
                  <c:v>1.4445672054150001</c:v>
                </c:pt>
                <c:pt idx="115">
                  <c:v>1.494227582647</c:v>
                </c:pt>
                <c:pt idx="116">
                  <c:v>1.5251210089389999</c:v>
                </c:pt>
                <c:pt idx="117">
                  <c:v>1.442685910936</c:v>
                </c:pt>
                <c:pt idx="118">
                  <c:v>1.442685910936</c:v>
                </c:pt>
                <c:pt idx="119">
                  <c:v>1.442685910936</c:v>
                </c:pt>
                <c:pt idx="120">
                  <c:v>1.442685910936</c:v>
                </c:pt>
                <c:pt idx="121">
                  <c:v>1.4456429764659999</c:v>
                </c:pt>
                <c:pt idx="122">
                  <c:v>1.4646043540660001</c:v>
                </c:pt>
                <c:pt idx="123">
                  <c:v>1.38959087864</c:v>
                </c:pt>
                <c:pt idx="124">
                  <c:v>1.3145554878729999</c:v>
                </c:pt>
                <c:pt idx="125">
                  <c:v>1.338760321062</c:v>
                </c:pt>
                <c:pt idx="126">
                  <c:v>1.338760321062</c:v>
                </c:pt>
                <c:pt idx="127">
                  <c:v>1.338760321062</c:v>
                </c:pt>
                <c:pt idx="128">
                  <c:v>1.3308172811250001</c:v>
                </c:pt>
                <c:pt idx="129">
                  <c:v>1.2966306384040001</c:v>
                </c:pt>
                <c:pt idx="130">
                  <c:v>1.3142012084279999</c:v>
                </c:pt>
                <c:pt idx="131">
                  <c:v>1.3142012084279999</c:v>
                </c:pt>
                <c:pt idx="132">
                  <c:v>1.3142012084279999</c:v>
                </c:pt>
                <c:pt idx="133">
                  <c:v>1.3142012084279999</c:v>
                </c:pt>
                <c:pt idx="134">
                  <c:v>1.3142012084279999</c:v>
                </c:pt>
                <c:pt idx="135">
                  <c:v>1.2968033970640001</c:v>
                </c:pt>
                <c:pt idx="136">
                  <c:v>1.2882581415329999</c:v>
                </c:pt>
                <c:pt idx="137">
                  <c:v>1.269488025439</c:v>
                </c:pt>
                <c:pt idx="138">
                  <c:v>1.367580173526</c:v>
                </c:pt>
                <c:pt idx="139">
                  <c:v>1.4320330897560001</c:v>
                </c:pt>
                <c:pt idx="140">
                  <c:v>1.4320330897560001</c:v>
                </c:pt>
                <c:pt idx="141">
                  <c:v>1.4320330897560001</c:v>
                </c:pt>
                <c:pt idx="142">
                  <c:v>1.354440997113</c:v>
                </c:pt>
                <c:pt idx="143">
                  <c:v>1.3002167671560001</c:v>
                </c:pt>
                <c:pt idx="144">
                  <c:v>1.338867702733</c:v>
                </c:pt>
                <c:pt idx="145">
                  <c:v>1.417129560829</c:v>
                </c:pt>
                <c:pt idx="146">
                  <c:v>1.425206591284</c:v>
                </c:pt>
                <c:pt idx="147">
                  <c:v>1.425206591284</c:v>
                </c:pt>
                <c:pt idx="148">
                  <c:v>1.425206591284</c:v>
                </c:pt>
                <c:pt idx="149">
                  <c:v>1.3818829721799999</c:v>
                </c:pt>
                <c:pt idx="150">
                  <c:v>1.405163756428</c:v>
                </c:pt>
                <c:pt idx="151">
                  <c:v>1.405940932189</c:v>
                </c:pt>
                <c:pt idx="152">
                  <c:v>1.347711788774</c:v>
                </c:pt>
                <c:pt idx="153">
                  <c:v>1.3149150708070001</c:v>
                </c:pt>
                <c:pt idx="154">
                  <c:v>1.3149150708070001</c:v>
                </c:pt>
                <c:pt idx="155">
                  <c:v>1.3149150708070001</c:v>
                </c:pt>
                <c:pt idx="156">
                  <c:v>1.3114941964319999</c:v>
                </c:pt>
                <c:pt idx="157">
                  <c:v>1.278359229304</c:v>
                </c:pt>
                <c:pt idx="158">
                  <c:v>1.273065107331</c:v>
                </c:pt>
                <c:pt idx="159">
                  <c:v>1.342479664209</c:v>
                </c:pt>
                <c:pt idx="160">
                  <c:v>1.367681043565</c:v>
                </c:pt>
                <c:pt idx="161">
                  <c:v>1.367681043565</c:v>
                </c:pt>
                <c:pt idx="162">
                  <c:v>1.367681043565</c:v>
                </c:pt>
                <c:pt idx="163">
                  <c:v>1.367681043565</c:v>
                </c:pt>
                <c:pt idx="164">
                  <c:v>1.2787680133279999</c:v>
                </c:pt>
                <c:pt idx="165">
                  <c:v>1.2903330532449999</c:v>
                </c:pt>
                <c:pt idx="166">
                  <c:v>1.291876787931</c:v>
                </c:pt>
                <c:pt idx="167">
                  <c:v>1.3369354141800001</c:v>
                </c:pt>
                <c:pt idx="168">
                  <c:v>1.3369354141800001</c:v>
                </c:pt>
                <c:pt idx="169">
                  <c:v>1.3369354141800001</c:v>
                </c:pt>
                <c:pt idx="170">
                  <c:v>1.3324774443880001</c:v>
                </c:pt>
                <c:pt idx="171">
                  <c:v>1.321722556821</c:v>
                </c:pt>
                <c:pt idx="172">
                  <c:v>1.3550522978699999</c:v>
                </c:pt>
                <c:pt idx="173">
                  <c:v>1.352680174241</c:v>
                </c:pt>
                <c:pt idx="174">
                  <c:v>1.372604640884</c:v>
                </c:pt>
                <c:pt idx="175">
                  <c:v>1.372604640884</c:v>
                </c:pt>
                <c:pt idx="176">
                  <c:v>1.372604640884</c:v>
                </c:pt>
                <c:pt idx="177">
                  <c:v>1.2924437209149999</c:v>
                </c:pt>
                <c:pt idx="178">
                  <c:v>1.2548943983380001</c:v>
                </c:pt>
                <c:pt idx="179">
                  <c:v>1.2683453891630001</c:v>
                </c:pt>
                <c:pt idx="180">
                  <c:v>1.355437614902</c:v>
                </c:pt>
                <c:pt idx="181">
                  <c:v>1.353615533283</c:v>
                </c:pt>
                <c:pt idx="182">
                  <c:v>1.353615533283</c:v>
                </c:pt>
                <c:pt idx="183">
                  <c:v>1.353615533283</c:v>
                </c:pt>
                <c:pt idx="184">
                  <c:v>1.370781573378</c:v>
                </c:pt>
                <c:pt idx="185">
                  <c:v>1.348645982946</c:v>
                </c:pt>
                <c:pt idx="186">
                  <c:v>1.380934584839</c:v>
                </c:pt>
                <c:pt idx="187">
                  <c:v>1.3803362903600001</c:v>
                </c:pt>
                <c:pt idx="188">
                  <c:v>1.4072720104100001</c:v>
                </c:pt>
                <c:pt idx="189">
                  <c:v>1.4072720104100001</c:v>
                </c:pt>
                <c:pt idx="190">
                  <c:v>1.4072720104100001</c:v>
                </c:pt>
                <c:pt idx="191">
                  <c:v>1.4174135976990001</c:v>
                </c:pt>
                <c:pt idx="192">
                  <c:v>1.4036251124950001</c:v>
                </c:pt>
                <c:pt idx="193">
                  <c:v>1.3908872468260001</c:v>
                </c:pt>
                <c:pt idx="194">
                  <c:v>1.400255335957</c:v>
                </c:pt>
                <c:pt idx="195">
                  <c:v>1.409843099875</c:v>
                </c:pt>
                <c:pt idx="196">
                  <c:v>1.409843099875</c:v>
                </c:pt>
                <c:pt idx="197">
                  <c:v>1.409843099875</c:v>
                </c:pt>
                <c:pt idx="198">
                  <c:v>1.4245800987270001</c:v>
                </c:pt>
                <c:pt idx="199">
                  <c:v>1.4179600299199999</c:v>
                </c:pt>
                <c:pt idx="200">
                  <c:v>1.3879465937040001</c:v>
                </c:pt>
                <c:pt idx="201">
                  <c:v>1.414593084342</c:v>
                </c:pt>
                <c:pt idx="202">
                  <c:v>1.4520042947659999</c:v>
                </c:pt>
                <c:pt idx="203">
                  <c:v>1.4520042947659999</c:v>
                </c:pt>
                <c:pt idx="204">
                  <c:v>1.4520042947659999</c:v>
                </c:pt>
                <c:pt idx="205">
                  <c:v>1.5021872563650001</c:v>
                </c:pt>
                <c:pt idx="206">
                  <c:v>1.4696913584410001</c:v>
                </c:pt>
                <c:pt idx="207">
                  <c:v>1.3968356342749999</c:v>
                </c:pt>
                <c:pt idx="208">
                  <c:v>1.4063296928419999</c:v>
                </c:pt>
                <c:pt idx="209">
                  <c:v>1.4462448479359999</c:v>
                </c:pt>
                <c:pt idx="210">
                  <c:v>1.4462448479359999</c:v>
                </c:pt>
                <c:pt idx="211">
                  <c:v>1.4462448479359999</c:v>
                </c:pt>
                <c:pt idx="212">
                  <c:v>1.443451039753</c:v>
                </c:pt>
                <c:pt idx="213">
                  <c:v>1.3972949971299999</c:v>
                </c:pt>
                <c:pt idx="214">
                  <c:v>1.353914336753</c:v>
                </c:pt>
                <c:pt idx="215">
                  <c:v>1.3796576860500001</c:v>
                </c:pt>
                <c:pt idx="216">
                  <c:v>1.4670253858269999</c:v>
                </c:pt>
                <c:pt idx="217">
                  <c:v>1.4670253858269999</c:v>
                </c:pt>
                <c:pt idx="218">
                  <c:v>1.4670253858269999</c:v>
                </c:pt>
                <c:pt idx="219">
                  <c:v>1.437610185129</c:v>
                </c:pt>
                <c:pt idx="220">
                  <c:v>1.4042258353620001</c:v>
                </c:pt>
                <c:pt idx="221">
                  <c:v>1.4077813694079999</c:v>
                </c:pt>
                <c:pt idx="222">
                  <c:v>1.362700064083</c:v>
                </c:pt>
                <c:pt idx="223">
                  <c:v>1.404834109696</c:v>
                </c:pt>
                <c:pt idx="224">
                  <c:v>1.404834109696</c:v>
                </c:pt>
                <c:pt idx="225">
                  <c:v>1.404834109696</c:v>
                </c:pt>
                <c:pt idx="226">
                  <c:v>1.404834109696</c:v>
                </c:pt>
                <c:pt idx="227">
                  <c:v>1.351656900974</c:v>
                </c:pt>
                <c:pt idx="228">
                  <c:v>1.32165210726</c:v>
                </c:pt>
                <c:pt idx="229">
                  <c:v>1.3381895157929999</c:v>
                </c:pt>
                <c:pt idx="230">
                  <c:v>1.3147271724280001</c:v>
                </c:pt>
                <c:pt idx="231">
                  <c:v>1.3147271724280001</c:v>
                </c:pt>
                <c:pt idx="232">
                  <c:v>1.3147271724280001</c:v>
                </c:pt>
                <c:pt idx="233">
                  <c:v>1.287050677591</c:v>
                </c:pt>
                <c:pt idx="234">
                  <c:v>1.2941695946359999</c:v>
                </c:pt>
                <c:pt idx="235">
                  <c:v>1.3028113311909999</c:v>
                </c:pt>
                <c:pt idx="236">
                  <c:v>1.3979844424229999</c:v>
                </c:pt>
                <c:pt idx="237">
                  <c:v>1.4142951507070001</c:v>
                </c:pt>
                <c:pt idx="238">
                  <c:v>1.4142951507070001</c:v>
                </c:pt>
                <c:pt idx="239">
                  <c:v>1.4142951507070001</c:v>
                </c:pt>
                <c:pt idx="240">
                  <c:v>1.468148810597</c:v>
                </c:pt>
                <c:pt idx="241">
                  <c:v>1.4672824934169999</c:v>
                </c:pt>
                <c:pt idx="242">
                  <c:v>1.456125807262</c:v>
                </c:pt>
                <c:pt idx="243">
                  <c:v>1.4611842344499999</c:v>
                </c:pt>
                <c:pt idx="244">
                  <c:v>1.481615383878</c:v>
                </c:pt>
                <c:pt idx="245">
                  <c:v>1.481615383878</c:v>
                </c:pt>
                <c:pt idx="246">
                  <c:v>1.481615383878</c:v>
                </c:pt>
                <c:pt idx="247">
                  <c:v>1.4588541143360001</c:v>
                </c:pt>
                <c:pt idx="248">
                  <c:v>1.464260709265</c:v>
                </c:pt>
                <c:pt idx="249">
                  <c:v>1.4581174149110001</c:v>
                </c:pt>
                <c:pt idx="250">
                  <c:v>1.4523591810659999</c:v>
                </c:pt>
                <c:pt idx="251">
                  <c:v>1.4436979222270001</c:v>
                </c:pt>
                <c:pt idx="252">
                  <c:v>1.4436979222270001</c:v>
                </c:pt>
                <c:pt idx="253">
                  <c:v>1.4436979222270001</c:v>
                </c:pt>
                <c:pt idx="254">
                  <c:v>1.42940775773</c:v>
                </c:pt>
                <c:pt idx="255">
                  <c:v>1.482781523334</c:v>
                </c:pt>
                <c:pt idx="256">
                  <c:v>1.485939826876</c:v>
                </c:pt>
                <c:pt idx="257">
                  <c:v>1.408768934304</c:v>
                </c:pt>
                <c:pt idx="258">
                  <c:v>1.3987249450179999</c:v>
                </c:pt>
                <c:pt idx="259">
                  <c:v>1.3987249450179999</c:v>
                </c:pt>
                <c:pt idx="260">
                  <c:v>1.3987249450179999</c:v>
                </c:pt>
                <c:pt idx="261">
                  <c:v>1.3616393018040001</c:v>
                </c:pt>
                <c:pt idx="262">
                  <c:v>1.329185969656</c:v>
                </c:pt>
                <c:pt idx="263">
                  <c:v>1.3298103294679999</c:v>
                </c:pt>
                <c:pt idx="264">
                  <c:v>1.2939722955070001</c:v>
                </c:pt>
                <c:pt idx="265">
                  <c:v>1.2849737624399999</c:v>
                </c:pt>
                <c:pt idx="266">
                  <c:v>1.2849737624399999</c:v>
                </c:pt>
                <c:pt idx="267">
                  <c:v>1.2849737624399999</c:v>
                </c:pt>
                <c:pt idx="268">
                  <c:v>1.227740751876</c:v>
                </c:pt>
                <c:pt idx="269">
                  <c:v>1.287347506708</c:v>
                </c:pt>
                <c:pt idx="270">
                  <c:v>1.2837458144989999</c:v>
                </c:pt>
                <c:pt idx="271">
                  <c:v>1.263469779464</c:v>
                </c:pt>
                <c:pt idx="272">
                  <c:v>1.2860094392020001</c:v>
                </c:pt>
                <c:pt idx="273">
                  <c:v>1.2860094392020001</c:v>
                </c:pt>
                <c:pt idx="274">
                  <c:v>1.2860094392020001</c:v>
                </c:pt>
                <c:pt idx="275">
                  <c:v>1.2860094392020001</c:v>
                </c:pt>
                <c:pt idx="276">
                  <c:v>1.2860094392020001</c:v>
                </c:pt>
                <c:pt idx="277">
                  <c:v>1.2860094392020001</c:v>
                </c:pt>
                <c:pt idx="278">
                  <c:v>1.229302285383</c:v>
                </c:pt>
                <c:pt idx="279">
                  <c:v>1.228560170138</c:v>
                </c:pt>
                <c:pt idx="280">
                  <c:v>1.228560170138</c:v>
                </c:pt>
                <c:pt idx="281">
                  <c:v>1.228560170138</c:v>
                </c:pt>
                <c:pt idx="282">
                  <c:v>1.2094575106929999</c:v>
                </c:pt>
                <c:pt idx="283">
                  <c:v>1.2481492271429999</c:v>
                </c:pt>
                <c:pt idx="284">
                  <c:v>1.2481492271429999</c:v>
                </c:pt>
                <c:pt idx="285">
                  <c:v>1.2481492271429999</c:v>
                </c:pt>
                <c:pt idx="286">
                  <c:v>1.240560436427</c:v>
                </c:pt>
                <c:pt idx="287">
                  <c:v>1.240560436427</c:v>
                </c:pt>
                <c:pt idx="288">
                  <c:v>1.240560436427</c:v>
                </c:pt>
                <c:pt idx="289">
                  <c:v>1.240560436427</c:v>
                </c:pt>
                <c:pt idx="290">
                  <c:v>1.240560436427</c:v>
                </c:pt>
                <c:pt idx="291">
                  <c:v>1.185750889928</c:v>
                </c:pt>
                <c:pt idx="292">
                  <c:v>1.2084287310190001</c:v>
                </c:pt>
                <c:pt idx="293">
                  <c:v>1.2305709597529999</c:v>
                </c:pt>
                <c:pt idx="294">
                  <c:v>1.2305709597529999</c:v>
                </c:pt>
                <c:pt idx="295">
                  <c:v>1.2305709597529999</c:v>
                </c:pt>
                <c:pt idx="296">
                  <c:v>1.2305709597529999</c:v>
                </c:pt>
                <c:pt idx="297">
                  <c:v>1.2305709597529999</c:v>
                </c:pt>
                <c:pt idx="298">
                  <c:v>1.2514631069190001</c:v>
                </c:pt>
                <c:pt idx="299">
                  <c:v>1.2336485531679999</c:v>
                </c:pt>
                <c:pt idx="300">
                  <c:v>1.2793647018709999</c:v>
                </c:pt>
                <c:pt idx="301">
                  <c:v>1.2793647018709999</c:v>
                </c:pt>
                <c:pt idx="302">
                  <c:v>1.2793647018709999</c:v>
                </c:pt>
                <c:pt idx="303">
                  <c:v>1.3629613593929999</c:v>
                </c:pt>
                <c:pt idx="304">
                  <c:v>1.3173190018030001</c:v>
                </c:pt>
                <c:pt idx="305">
                  <c:v>1.3417861176250001</c:v>
                </c:pt>
                <c:pt idx="306">
                  <c:v>1.3508213672839999</c:v>
                </c:pt>
                <c:pt idx="307">
                  <c:v>1.363531626276</c:v>
                </c:pt>
                <c:pt idx="308">
                  <c:v>1.363531626276</c:v>
                </c:pt>
                <c:pt idx="309">
                  <c:v>1.363531626276</c:v>
                </c:pt>
                <c:pt idx="310">
                  <c:v>1.346524849019</c:v>
                </c:pt>
                <c:pt idx="311">
                  <c:v>1.3692574405439999</c:v>
                </c:pt>
                <c:pt idx="312">
                  <c:v>1.353020068597</c:v>
                </c:pt>
                <c:pt idx="313">
                  <c:v>1.4133385571570001</c:v>
                </c:pt>
                <c:pt idx="314">
                  <c:v>1.4735455892730001</c:v>
                </c:pt>
                <c:pt idx="315">
                  <c:v>1.4735455892730001</c:v>
                </c:pt>
                <c:pt idx="316">
                  <c:v>1.4735455892730001</c:v>
                </c:pt>
                <c:pt idx="317">
                  <c:v>1.434882141793</c:v>
                </c:pt>
                <c:pt idx="318">
                  <c:v>1.5267845310249999</c:v>
                </c:pt>
                <c:pt idx="319">
                  <c:v>1.5278091795049999</c:v>
                </c:pt>
                <c:pt idx="320">
                  <c:v>1.523223376512</c:v>
                </c:pt>
                <c:pt idx="321">
                  <c:v>1.59749679888</c:v>
                </c:pt>
                <c:pt idx="322">
                  <c:v>1.59749679888</c:v>
                </c:pt>
                <c:pt idx="323">
                  <c:v>1.59749679888</c:v>
                </c:pt>
                <c:pt idx="324">
                  <c:v>1.6214858906509999</c:v>
                </c:pt>
                <c:pt idx="325">
                  <c:v>1.5439363824429999</c:v>
                </c:pt>
                <c:pt idx="326">
                  <c:v>1.496752698743</c:v>
                </c:pt>
                <c:pt idx="327">
                  <c:v>1.45473978889</c:v>
                </c:pt>
                <c:pt idx="328">
                  <c:v>1.452804307746</c:v>
                </c:pt>
                <c:pt idx="329">
                  <c:v>1.452804307746</c:v>
                </c:pt>
                <c:pt idx="330">
                  <c:v>1.452804307746</c:v>
                </c:pt>
                <c:pt idx="331">
                  <c:v>1.4490583092239999</c:v>
                </c:pt>
                <c:pt idx="332">
                  <c:v>1.383588917507</c:v>
                </c:pt>
                <c:pt idx="333">
                  <c:v>1.3560479133879999</c:v>
                </c:pt>
                <c:pt idx="334">
                  <c:v>1.396437439556</c:v>
                </c:pt>
                <c:pt idx="335">
                  <c:v>1.486255164193</c:v>
                </c:pt>
                <c:pt idx="336">
                  <c:v>1.486255164193</c:v>
                </c:pt>
                <c:pt idx="337">
                  <c:v>1.486255164193</c:v>
                </c:pt>
                <c:pt idx="338">
                  <c:v>1.519585904046</c:v>
                </c:pt>
                <c:pt idx="339">
                  <c:v>1.5292401182940001</c:v>
                </c:pt>
                <c:pt idx="340">
                  <c:v>1.511696533082</c:v>
                </c:pt>
                <c:pt idx="341">
                  <c:v>1.481754124843</c:v>
                </c:pt>
                <c:pt idx="342">
                  <c:v>1.501411414343</c:v>
                </c:pt>
                <c:pt idx="343">
                  <c:v>1.501411414343</c:v>
                </c:pt>
                <c:pt idx="344">
                  <c:v>1.501411414343</c:v>
                </c:pt>
                <c:pt idx="345">
                  <c:v>1.50033498717</c:v>
                </c:pt>
                <c:pt idx="346">
                  <c:v>1.5082545250320001</c:v>
                </c:pt>
                <c:pt idx="347">
                  <c:v>1.4777268352290001</c:v>
                </c:pt>
                <c:pt idx="348">
                  <c:v>1.4691334745010001</c:v>
                </c:pt>
                <c:pt idx="349">
                  <c:v>1.4436609579140001</c:v>
                </c:pt>
                <c:pt idx="350">
                  <c:v>1.4436609579140001</c:v>
                </c:pt>
                <c:pt idx="351">
                  <c:v>1.4436609579140001</c:v>
                </c:pt>
                <c:pt idx="352">
                  <c:v>1.4681899114870001</c:v>
                </c:pt>
                <c:pt idx="353">
                  <c:v>1.4111583267550001</c:v>
                </c:pt>
                <c:pt idx="354">
                  <c:v>1.3885411841569999</c:v>
                </c:pt>
                <c:pt idx="355">
                  <c:v>1.367260645512</c:v>
                </c:pt>
                <c:pt idx="356">
                  <c:v>1.362139056275</c:v>
                </c:pt>
                <c:pt idx="357">
                  <c:v>1.362139056275</c:v>
                </c:pt>
                <c:pt idx="358">
                  <c:v>1.362139056275</c:v>
                </c:pt>
                <c:pt idx="359">
                  <c:v>1.3198926504620001</c:v>
                </c:pt>
                <c:pt idx="360">
                  <c:v>1.3057480995699999</c:v>
                </c:pt>
                <c:pt idx="361">
                  <c:v>1.4099064230160001</c:v>
                </c:pt>
                <c:pt idx="362">
                  <c:v>1.393008138171</c:v>
                </c:pt>
                <c:pt idx="363">
                  <c:v>1.39500523601</c:v>
                </c:pt>
                <c:pt idx="364">
                  <c:v>1.39500523601</c:v>
                </c:pt>
                <c:pt idx="365">
                  <c:v>1.39500523601</c:v>
                </c:pt>
                <c:pt idx="366">
                  <c:v>1.4204004186850001</c:v>
                </c:pt>
                <c:pt idx="367">
                  <c:v>1.446872637479</c:v>
                </c:pt>
                <c:pt idx="368">
                  <c:v>1.532377167201</c:v>
                </c:pt>
                <c:pt idx="369">
                  <c:v>1.5502096587209999</c:v>
                </c:pt>
                <c:pt idx="370">
                  <c:v>1.5759199886119999</c:v>
                </c:pt>
                <c:pt idx="371">
                  <c:v>1.5759199886119999</c:v>
                </c:pt>
                <c:pt idx="372">
                  <c:v>1.5759199886119999</c:v>
                </c:pt>
                <c:pt idx="373">
                  <c:v>1.5751736739619999</c:v>
                </c:pt>
                <c:pt idx="374">
                  <c:v>1.58663500206</c:v>
                </c:pt>
                <c:pt idx="375">
                  <c:v>1.5643074943619999</c:v>
                </c:pt>
                <c:pt idx="376">
                  <c:v>1.5907389778559999</c:v>
                </c:pt>
                <c:pt idx="377">
                  <c:v>1.5493158925129999</c:v>
                </c:pt>
                <c:pt idx="378">
                  <c:v>1.5493158925129999</c:v>
                </c:pt>
                <c:pt idx="379">
                  <c:v>1.5493158925129999</c:v>
                </c:pt>
                <c:pt idx="380">
                  <c:v>1.446891256759</c:v>
                </c:pt>
                <c:pt idx="381">
                  <c:v>1.4748423469459999</c:v>
                </c:pt>
                <c:pt idx="382">
                  <c:v>1.4494379332009999</c:v>
                </c:pt>
                <c:pt idx="383">
                  <c:v>1.4826258413669999</c:v>
                </c:pt>
                <c:pt idx="384">
                  <c:v>1.5219893385509999</c:v>
                </c:pt>
                <c:pt idx="385">
                  <c:v>1.5219893385509999</c:v>
                </c:pt>
                <c:pt idx="386">
                  <c:v>1.5219893385509999</c:v>
                </c:pt>
                <c:pt idx="387">
                  <c:v>1.5218482550679999</c:v>
                </c:pt>
                <c:pt idx="388">
                  <c:v>1.5191104004239999</c:v>
                </c:pt>
                <c:pt idx="389">
                  <c:v>1.53159894432</c:v>
                </c:pt>
                <c:pt idx="390">
                  <c:v>1.498374356879</c:v>
                </c:pt>
                <c:pt idx="391">
                  <c:v>1.4675225077230001</c:v>
                </c:pt>
                <c:pt idx="392">
                  <c:v>1.4675225077230001</c:v>
                </c:pt>
                <c:pt idx="393">
                  <c:v>1.4675225077230001</c:v>
                </c:pt>
                <c:pt idx="394">
                  <c:v>1.5069228975290001</c:v>
                </c:pt>
                <c:pt idx="395">
                  <c:v>1.5212896338440001</c:v>
                </c:pt>
                <c:pt idx="396">
                  <c:v>1.5295895709159999</c:v>
                </c:pt>
                <c:pt idx="397">
                  <c:v>1.571898601542</c:v>
                </c:pt>
                <c:pt idx="398">
                  <c:v>1.5887676755589999</c:v>
                </c:pt>
                <c:pt idx="399">
                  <c:v>1.5887676755589999</c:v>
                </c:pt>
                <c:pt idx="400">
                  <c:v>1.5887676755589999</c:v>
                </c:pt>
                <c:pt idx="401">
                  <c:v>1.5847281496929999</c:v>
                </c:pt>
                <c:pt idx="402">
                  <c:v>1.5991011596960001</c:v>
                </c:pt>
                <c:pt idx="403">
                  <c:v>1.545984286238</c:v>
                </c:pt>
                <c:pt idx="404">
                  <c:v>1.4584185010799999</c:v>
                </c:pt>
                <c:pt idx="405">
                  <c:v>1.4509256886969999</c:v>
                </c:pt>
                <c:pt idx="406">
                  <c:v>1.4509256886969999</c:v>
                </c:pt>
                <c:pt idx="407">
                  <c:v>1.4509256886969999</c:v>
                </c:pt>
                <c:pt idx="408">
                  <c:v>1.471567560057</c:v>
                </c:pt>
                <c:pt idx="409">
                  <c:v>1.481374986991</c:v>
                </c:pt>
                <c:pt idx="410">
                  <c:v>1.499427956348</c:v>
                </c:pt>
                <c:pt idx="411">
                  <c:v>1.5202353931720001</c:v>
                </c:pt>
                <c:pt idx="412">
                  <c:v>1.506271759076</c:v>
                </c:pt>
                <c:pt idx="413">
                  <c:v>1.506271759076</c:v>
                </c:pt>
                <c:pt idx="414">
                  <c:v>1.506271759076</c:v>
                </c:pt>
                <c:pt idx="415">
                  <c:v>1.5802930461319999</c:v>
                </c:pt>
                <c:pt idx="416">
                  <c:v>1.604554189438</c:v>
                </c:pt>
                <c:pt idx="417">
                  <c:v>1.521479678153</c:v>
                </c:pt>
                <c:pt idx="418">
                  <c:v>1.4597702230539999</c:v>
                </c:pt>
                <c:pt idx="419">
                  <c:v>1.504159283488</c:v>
                </c:pt>
                <c:pt idx="420">
                  <c:v>1.504159283488</c:v>
                </c:pt>
                <c:pt idx="421">
                  <c:v>1.504159283488</c:v>
                </c:pt>
                <c:pt idx="422">
                  <c:v>1.5066964803439999</c:v>
                </c:pt>
                <c:pt idx="423">
                  <c:v>1.438757056986</c:v>
                </c:pt>
                <c:pt idx="424">
                  <c:v>1.424569811804</c:v>
                </c:pt>
                <c:pt idx="425">
                  <c:v>1.4335192558280001</c:v>
                </c:pt>
                <c:pt idx="426">
                  <c:v>1.4620748960300001</c:v>
                </c:pt>
                <c:pt idx="427">
                  <c:v>1.4620748960300001</c:v>
                </c:pt>
                <c:pt idx="428">
                  <c:v>1.4620748960300001</c:v>
                </c:pt>
                <c:pt idx="429">
                  <c:v>1.5072590614470001</c:v>
                </c:pt>
                <c:pt idx="430">
                  <c:v>1.492629110577</c:v>
                </c:pt>
                <c:pt idx="431">
                  <c:v>1.4622023372140001</c:v>
                </c:pt>
                <c:pt idx="432">
                  <c:v>1.3780417406159999</c:v>
                </c:pt>
                <c:pt idx="433">
                  <c:v>1.317838962563</c:v>
                </c:pt>
                <c:pt idx="434">
                  <c:v>1.317838962563</c:v>
                </c:pt>
                <c:pt idx="435">
                  <c:v>1.317838962563</c:v>
                </c:pt>
                <c:pt idx="436">
                  <c:v>1.317838962563</c:v>
                </c:pt>
                <c:pt idx="437">
                  <c:v>1.283940695721</c:v>
                </c:pt>
                <c:pt idx="438">
                  <c:v>1.3776595235119999</c:v>
                </c:pt>
                <c:pt idx="439">
                  <c:v>1.4706483221240001</c:v>
                </c:pt>
                <c:pt idx="440">
                  <c:v>1.4177000726869999</c:v>
                </c:pt>
                <c:pt idx="441">
                  <c:v>1.4177000726869999</c:v>
                </c:pt>
                <c:pt idx="442">
                  <c:v>1.4177000726869999</c:v>
                </c:pt>
                <c:pt idx="443">
                  <c:v>1.3857658242949999</c:v>
                </c:pt>
                <c:pt idx="444">
                  <c:v>1.31916700086</c:v>
                </c:pt>
                <c:pt idx="445">
                  <c:v>1.311405516352</c:v>
                </c:pt>
                <c:pt idx="446">
                  <c:v>1.4096631654289999</c:v>
                </c:pt>
                <c:pt idx="447">
                  <c:v>1.3535199240439999</c:v>
                </c:pt>
                <c:pt idx="448">
                  <c:v>1.3535199240439999</c:v>
                </c:pt>
                <c:pt idx="449">
                  <c:v>1.3535199240439999</c:v>
                </c:pt>
                <c:pt idx="450">
                  <c:v>1.2732427793309999</c:v>
                </c:pt>
                <c:pt idx="451">
                  <c:v>1.2666062303700001</c:v>
                </c:pt>
                <c:pt idx="452">
                  <c:v>1.294025410295</c:v>
                </c:pt>
                <c:pt idx="453">
                  <c:v>1.333562270864</c:v>
                </c:pt>
                <c:pt idx="454">
                  <c:v>1.4002175739880001</c:v>
                </c:pt>
                <c:pt idx="455">
                  <c:v>1.4002175739880001</c:v>
                </c:pt>
                <c:pt idx="456">
                  <c:v>1.4002175739880001</c:v>
                </c:pt>
                <c:pt idx="457">
                  <c:v>1.4376998727820001</c:v>
                </c:pt>
                <c:pt idx="458">
                  <c:v>1.459947024051</c:v>
                </c:pt>
                <c:pt idx="459">
                  <c:v>1.446379084301</c:v>
                </c:pt>
                <c:pt idx="460">
                  <c:v>1.469504097245</c:v>
                </c:pt>
                <c:pt idx="461">
                  <c:v>1.4984197597860001</c:v>
                </c:pt>
                <c:pt idx="462">
                  <c:v>1.4984197597860001</c:v>
                </c:pt>
                <c:pt idx="463">
                  <c:v>1.4984197597860001</c:v>
                </c:pt>
                <c:pt idx="464">
                  <c:v>1.4745278239820001</c:v>
                </c:pt>
                <c:pt idx="465">
                  <c:v>1.4745278239820001</c:v>
                </c:pt>
                <c:pt idx="466">
                  <c:v>1.4745278239820001</c:v>
                </c:pt>
                <c:pt idx="467">
                  <c:v>1.479321627412</c:v>
                </c:pt>
                <c:pt idx="468">
                  <c:v>1.4603963808689999</c:v>
                </c:pt>
                <c:pt idx="469">
                  <c:v>1.4603963808689999</c:v>
                </c:pt>
                <c:pt idx="470">
                  <c:v>1.4603963808689999</c:v>
                </c:pt>
                <c:pt idx="471">
                  <c:v>1.4603963808689999</c:v>
                </c:pt>
                <c:pt idx="472">
                  <c:v>1.4603963808689999</c:v>
                </c:pt>
                <c:pt idx="473">
                  <c:v>1.5082987100430001</c:v>
                </c:pt>
                <c:pt idx="474">
                  <c:v>1.5511663215560001</c:v>
                </c:pt>
                <c:pt idx="475">
                  <c:v>1.570407716786</c:v>
                </c:pt>
                <c:pt idx="476">
                  <c:v>1.570407716786</c:v>
                </c:pt>
                <c:pt idx="477">
                  <c:v>1.570407716786</c:v>
                </c:pt>
                <c:pt idx="478">
                  <c:v>1.5799282015659999</c:v>
                </c:pt>
                <c:pt idx="479">
                  <c:v>1.6206400199940001</c:v>
                </c:pt>
                <c:pt idx="480">
                  <c:v>1.601508552871</c:v>
                </c:pt>
                <c:pt idx="481">
                  <c:v>1.6133607247599999</c:v>
                </c:pt>
                <c:pt idx="482">
                  <c:v>1.6685956321169999</c:v>
                </c:pt>
                <c:pt idx="483">
                  <c:v>1.6685956321169999</c:v>
                </c:pt>
                <c:pt idx="484">
                  <c:v>1.6685956321169999</c:v>
                </c:pt>
                <c:pt idx="485">
                  <c:v>1.6807311479539999</c:v>
                </c:pt>
                <c:pt idx="486">
                  <c:v>1.6807311479539999</c:v>
                </c:pt>
                <c:pt idx="487">
                  <c:v>1.6807311479539999</c:v>
                </c:pt>
                <c:pt idx="488">
                  <c:v>1.5986915184870001</c:v>
                </c:pt>
                <c:pt idx="489">
                  <c:v>1.5811652862129999</c:v>
                </c:pt>
                <c:pt idx="490">
                  <c:v>1.5811652862129999</c:v>
                </c:pt>
                <c:pt idx="491">
                  <c:v>1.5811652862129999</c:v>
                </c:pt>
                <c:pt idx="492">
                  <c:v>1.558924628525</c:v>
                </c:pt>
                <c:pt idx="493">
                  <c:v>1.4912504676689999</c:v>
                </c:pt>
                <c:pt idx="494">
                  <c:v>1.5274062740859999</c:v>
                </c:pt>
                <c:pt idx="495">
                  <c:v>1.5188450305850001</c:v>
                </c:pt>
                <c:pt idx="496">
                  <c:v>1.529099833311</c:v>
                </c:pt>
                <c:pt idx="497">
                  <c:v>1.529099833311</c:v>
                </c:pt>
                <c:pt idx="498">
                  <c:v>1.529099833311</c:v>
                </c:pt>
                <c:pt idx="499">
                  <c:v>1.5098285424160001</c:v>
                </c:pt>
                <c:pt idx="500">
                  <c:v>1.5194947377100001</c:v>
                </c:pt>
                <c:pt idx="501">
                  <c:v>1.510633891293</c:v>
                </c:pt>
                <c:pt idx="502">
                  <c:v>1.5487163756469999</c:v>
                </c:pt>
                <c:pt idx="503">
                  <c:v>1.583454831134</c:v>
                </c:pt>
                <c:pt idx="504">
                  <c:v>1.583454831134</c:v>
                </c:pt>
                <c:pt idx="505">
                  <c:v>1.583454831134</c:v>
                </c:pt>
                <c:pt idx="506">
                  <c:v>1.6356224335939999</c:v>
                </c:pt>
                <c:pt idx="507">
                  <c:v>1.5802980720499999</c:v>
                </c:pt>
                <c:pt idx="508">
                  <c:v>1.6218444113579999</c:v>
                </c:pt>
                <c:pt idx="509">
                  <c:v>1.577455570538</c:v>
                </c:pt>
                <c:pt idx="510">
                  <c:v>1.5275542906990001</c:v>
                </c:pt>
                <c:pt idx="511">
                  <c:v>1.5275542906990001</c:v>
                </c:pt>
                <c:pt idx="512">
                  <c:v>1.5275542906990001</c:v>
                </c:pt>
                <c:pt idx="513">
                  <c:v>1.529493964706</c:v>
                </c:pt>
                <c:pt idx="514">
                  <c:v>1.473011567518</c:v>
                </c:pt>
                <c:pt idx="515">
                  <c:v>1.473011567518</c:v>
                </c:pt>
                <c:pt idx="516">
                  <c:v>1.473011567518</c:v>
                </c:pt>
                <c:pt idx="517">
                  <c:v>1.4308278382149999</c:v>
                </c:pt>
                <c:pt idx="518">
                  <c:v>1.4308278382149999</c:v>
                </c:pt>
                <c:pt idx="519">
                  <c:v>1.4308278382149999</c:v>
                </c:pt>
                <c:pt idx="520">
                  <c:v>1.356324519105</c:v>
                </c:pt>
                <c:pt idx="521">
                  <c:v>1.39969513817</c:v>
                </c:pt>
                <c:pt idx="522">
                  <c:v>1.382528404391</c:v>
                </c:pt>
                <c:pt idx="523">
                  <c:v>1.349901885565</c:v>
                </c:pt>
                <c:pt idx="524">
                  <c:v>1.3603672976679999</c:v>
                </c:pt>
                <c:pt idx="525">
                  <c:v>1.3603672976679999</c:v>
                </c:pt>
                <c:pt idx="526">
                  <c:v>1.3603672976679999</c:v>
                </c:pt>
                <c:pt idx="527">
                  <c:v>1.362362140616</c:v>
                </c:pt>
                <c:pt idx="528">
                  <c:v>1.3438065442230001</c:v>
                </c:pt>
                <c:pt idx="529">
                  <c:v>1.3434449987820001</c:v>
                </c:pt>
                <c:pt idx="530">
                  <c:v>1.3239663984450001</c:v>
                </c:pt>
                <c:pt idx="531">
                  <c:v>1.380062254911</c:v>
                </c:pt>
                <c:pt idx="532">
                  <c:v>1.380062254911</c:v>
                </c:pt>
                <c:pt idx="533">
                  <c:v>1.380062254911</c:v>
                </c:pt>
                <c:pt idx="534">
                  <c:v>1.3738558069669999</c:v>
                </c:pt>
                <c:pt idx="535">
                  <c:v>1.278887672185</c:v>
                </c:pt>
                <c:pt idx="536">
                  <c:v>1.262638407561</c:v>
                </c:pt>
                <c:pt idx="537">
                  <c:v>1.3198017698860001</c:v>
                </c:pt>
                <c:pt idx="538">
                  <c:v>1.461707942498</c:v>
                </c:pt>
                <c:pt idx="539">
                  <c:v>1.461707942498</c:v>
                </c:pt>
                <c:pt idx="540">
                  <c:v>1.461707942498</c:v>
                </c:pt>
                <c:pt idx="541">
                  <c:v>1.539629440658</c:v>
                </c:pt>
                <c:pt idx="542">
                  <c:v>1.569270635536</c:v>
                </c:pt>
                <c:pt idx="543">
                  <c:v>1.5355246164880001</c:v>
                </c:pt>
                <c:pt idx="544">
                  <c:v>1.5066821035389999</c:v>
                </c:pt>
                <c:pt idx="545">
                  <c:v>1.456567299606</c:v>
                </c:pt>
                <c:pt idx="546">
                  <c:v>1.456567299606</c:v>
                </c:pt>
                <c:pt idx="547">
                  <c:v>1.456567299606</c:v>
                </c:pt>
                <c:pt idx="548">
                  <c:v>1.46471321507</c:v>
                </c:pt>
                <c:pt idx="549">
                  <c:v>1.548591012635</c:v>
                </c:pt>
                <c:pt idx="550">
                  <c:v>1.5602507435940001</c:v>
                </c:pt>
                <c:pt idx="551">
                  <c:v>1.5846285373440001</c:v>
                </c:pt>
                <c:pt idx="552">
                  <c:v>1.5704327450840001</c:v>
                </c:pt>
                <c:pt idx="553">
                  <c:v>1.5704327450840001</c:v>
                </c:pt>
                <c:pt idx="554">
                  <c:v>1.5704327450840001</c:v>
                </c:pt>
                <c:pt idx="555">
                  <c:v>1.5649384547709999</c:v>
                </c:pt>
                <c:pt idx="556">
                  <c:v>1.5768565809190001</c:v>
                </c:pt>
                <c:pt idx="557">
                  <c:v>1.6205026452189999</c:v>
                </c:pt>
                <c:pt idx="558">
                  <c:v>1.5401644904809999</c:v>
                </c:pt>
                <c:pt idx="559">
                  <c:v>1.5470387615279999</c:v>
                </c:pt>
                <c:pt idx="560">
                  <c:v>1.5470387615279999</c:v>
                </c:pt>
                <c:pt idx="561">
                  <c:v>1.5470387615279999</c:v>
                </c:pt>
                <c:pt idx="562">
                  <c:v>1.487325803601</c:v>
                </c:pt>
                <c:pt idx="563">
                  <c:v>1.3963923886009999</c:v>
                </c:pt>
                <c:pt idx="564">
                  <c:v>1.3429327322939999</c:v>
                </c:pt>
                <c:pt idx="565">
                  <c:v>1.3745873620510001</c:v>
                </c:pt>
                <c:pt idx="566">
                  <c:v>1.4145928121969999</c:v>
                </c:pt>
                <c:pt idx="567">
                  <c:v>1.4145928121969999</c:v>
                </c:pt>
                <c:pt idx="568">
                  <c:v>1.4145928121969999</c:v>
                </c:pt>
                <c:pt idx="569">
                  <c:v>1.45896273178</c:v>
                </c:pt>
                <c:pt idx="570">
                  <c:v>1.4278167202500001</c:v>
                </c:pt>
                <c:pt idx="571">
                  <c:v>1.368702483092</c:v>
                </c:pt>
                <c:pt idx="572">
                  <c:v>1.3655002166629999</c:v>
                </c:pt>
                <c:pt idx="573">
                  <c:v>1.414057209119</c:v>
                </c:pt>
                <c:pt idx="574">
                  <c:v>1.414057209119</c:v>
                </c:pt>
                <c:pt idx="575">
                  <c:v>1.414057209119</c:v>
                </c:pt>
                <c:pt idx="576">
                  <c:v>1.420818221809</c:v>
                </c:pt>
                <c:pt idx="577">
                  <c:v>1.3662511635200001</c:v>
                </c:pt>
                <c:pt idx="578">
                  <c:v>1.3662511635200001</c:v>
                </c:pt>
                <c:pt idx="579">
                  <c:v>1.351951203229</c:v>
                </c:pt>
                <c:pt idx="580">
                  <c:v>1.4364858854389999</c:v>
                </c:pt>
                <c:pt idx="581">
                  <c:v>1.4364858854389999</c:v>
                </c:pt>
                <c:pt idx="582">
                  <c:v>1.4364858854389999</c:v>
                </c:pt>
                <c:pt idx="583">
                  <c:v>1.505628830347</c:v>
                </c:pt>
                <c:pt idx="584">
                  <c:v>1.540782715622</c:v>
                </c:pt>
                <c:pt idx="585">
                  <c:v>1.55330313792</c:v>
                </c:pt>
                <c:pt idx="586">
                  <c:v>1.5536427649939999</c:v>
                </c:pt>
                <c:pt idx="587">
                  <c:v>1.530490357286</c:v>
                </c:pt>
                <c:pt idx="588">
                  <c:v>1.530490357286</c:v>
                </c:pt>
                <c:pt idx="589">
                  <c:v>1.530490357286</c:v>
                </c:pt>
                <c:pt idx="590">
                  <c:v>1.5358028316900001</c:v>
                </c:pt>
                <c:pt idx="591">
                  <c:v>1.5084066372760001</c:v>
                </c:pt>
                <c:pt idx="592">
                  <c:v>1.5347383327499999</c:v>
                </c:pt>
                <c:pt idx="593">
                  <c:v>1.5407215122339999</c:v>
                </c:pt>
                <c:pt idx="594">
                  <c:v>1.576680260634</c:v>
                </c:pt>
                <c:pt idx="595">
                  <c:v>1.576680260634</c:v>
                </c:pt>
                <c:pt idx="596">
                  <c:v>1.576680260634</c:v>
                </c:pt>
                <c:pt idx="597">
                  <c:v>1.5935309568360001</c:v>
                </c:pt>
                <c:pt idx="598">
                  <c:v>1.643698314826</c:v>
                </c:pt>
                <c:pt idx="599">
                  <c:v>1.6648910617299999</c:v>
                </c:pt>
                <c:pt idx="600">
                  <c:v>1.6809825088970001</c:v>
                </c:pt>
                <c:pt idx="601">
                  <c:v>1.5704592353339999</c:v>
                </c:pt>
                <c:pt idx="602">
                  <c:v>1.5704592353339999</c:v>
                </c:pt>
                <c:pt idx="603">
                  <c:v>1.5704592353339999</c:v>
                </c:pt>
                <c:pt idx="604">
                  <c:v>1.515769209074</c:v>
                </c:pt>
                <c:pt idx="605">
                  <c:v>1.5168602811309999</c:v>
                </c:pt>
                <c:pt idx="606">
                  <c:v>1.5339111728620001</c:v>
                </c:pt>
                <c:pt idx="607">
                  <c:v>1.468651311153</c:v>
                </c:pt>
                <c:pt idx="608">
                  <c:v>1.41552863424</c:v>
                </c:pt>
                <c:pt idx="609">
                  <c:v>1.41552863424</c:v>
                </c:pt>
                <c:pt idx="610">
                  <c:v>1.41552863424</c:v>
                </c:pt>
                <c:pt idx="611">
                  <c:v>1.412199451447</c:v>
                </c:pt>
                <c:pt idx="612">
                  <c:v>1.453675534044</c:v>
                </c:pt>
                <c:pt idx="613">
                  <c:v>1.4767590079349999</c:v>
                </c:pt>
                <c:pt idx="614">
                  <c:v>1.446932581977</c:v>
                </c:pt>
                <c:pt idx="615">
                  <c:v>1.4647895118659999</c:v>
                </c:pt>
                <c:pt idx="616">
                  <c:v>1.4647895118659999</c:v>
                </c:pt>
                <c:pt idx="617">
                  <c:v>1.4647895118659999</c:v>
                </c:pt>
                <c:pt idx="618">
                  <c:v>1.4490554264190001</c:v>
                </c:pt>
                <c:pt idx="619">
                  <c:v>1.4507567674170001</c:v>
                </c:pt>
                <c:pt idx="620">
                  <c:v>1.4380242546049999</c:v>
                </c:pt>
                <c:pt idx="621">
                  <c:v>1.4577230665600001</c:v>
                </c:pt>
                <c:pt idx="622">
                  <c:v>1.438665195702</c:v>
                </c:pt>
                <c:pt idx="623">
                  <c:v>1.438665195702</c:v>
                </c:pt>
                <c:pt idx="624">
                  <c:v>1.438665195702</c:v>
                </c:pt>
                <c:pt idx="625">
                  <c:v>1.340812726891</c:v>
                </c:pt>
                <c:pt idx="626">
                  <c:v>1.3783921446</c:v>
                </c:pt>
                <c:pt idx="627">
                  <c:v>1.3965683381030001</c:v>
                </c:pt>
                <c:pt idx="628">
                  <c:v>1.3965683381030001</c:v>
                </c:pt>
                <c:pt idx="629">
                  <c:v>1.3965683381030001</c:v>
                </c:pt>
                <c:pt idx="630">
                  <c:v>1.3965683381030001</c:v>
                </c:pt>
                <c:pt idx="631">
                  <c:v>1.3965683381030001</c:v>
                </c:pt>
                <c:pt idx="632">
                  <c:v>1.4302058627600001</c:v>
                </c:pt>
                <c:pt idx="633">
                  <c:v>1.4202979173479999</c:v>
                </c:pt>
                <c:pt idx="634">
                  <c:v>1.389626854101</c:v>
                </c:pt>
                <c:pt idx="635">
                  <c:v>1.3532935179500001</c:v>
                </c:pt>
                <c:pt idx="636">
                  <c:v>1.48473567759</c:v>
                </c:pt>
                <c:pt idx="637">
                  <c:v>1.48473567759</c:v>
                </c:pt>
                <c:pt idx="638">
                  <c:v>1.48473567759</c:v>
                </c:pt>
                <c:pt idx="639">
                  <c:v>1.4772034649100001</c:v>
                </c:pt>
                <c:pt idx="640">
                  <c:v>1.5439509550999999</c:v>
                </c:pt>
                <c:pt idx="641">
                  <c:v>1.577640860062</c:v>
                </c:pt>
                <c:pt idx="642">
                  <c:v>1.577640860062</c:v>
                </c:pt>
                <c:pt idx="643">
                  <c:v>1.577640860062</c:v>
                </c:pt>
                <c:pt idx="644">
                  <c:v>1.577640860062</c:v>
                </c:pt>
                <c:pt idx="645">
                  <c:v>1.577640860062</c:v>
                </c:pt>
                <c:pt idx="646">
                  <c:v>1.581910381113</c:v>
                </c:pt>
                <c:pt idx="647">
                  <c:v>1.603658910584</c:v>
                </c:pt>
                <c:pt idx="648">
                  <c:v>1.556862786675</c:v>
                </c:pt>
                <c:pt idx="649">
                  <c:v>1.556862786675</c:v>
                </c:pt>
                <c:pt idx="650">
                  <c:v>1.556862786675</c:v>
                </c:pt>
                <c:pt idx="651">
                  <c:v>1.556862786675</c:v>
                </c:pt>
                <c:pt idx="652">
                  <c:v>1.556862786675</c:v>
                </c:pt>
                <c:pt idx="653">
                  <c:v>1.4891881637919999</c:v>
                </c:pt>
                <c:pt idx="654">
                  <c:v>1.4788380566770001</c:v>
                </c:pt>
                <c:pt idx="655">
                  <c:v>1.452034528427</c:v>
                </c:pt>
                <c:pt idx="656">
                  <c:v>1.4251213944709999</c:v>
                </c:pt>
                <c:pt idx="657">
                  <c:v>1.3689448716249999</c:v>
                </c:pt>
                <c:pt idx="658">
                  <c:v>1.3689448716249999</c:v>
                </c:pt>
                <c:pt idx="659">
                  <c:v>1.3689448716249999</c:v>
                </c:pt>
                <c:pt idx="660">
                  <c:v>1.408631967374</c:v>
                </c:pt>
                <c:pt idx="661">
                  <c:v>1.4074589186099999</c:v>
                </c:pt>
                <c:pt idx="662">
                  <c:v>1.3665837312910001</c:v>
                </c:pt>
                <c:pt idx="663">
                  <c:v>1.3513268704120001</c:v>
                </c:pt>
                <c:pt idx="664">
                  <c:v>1.3362679312129999</c:v>
                </c:pt>
                <c:pt idx="665">
                  <c:v>1.3362679312129999</c:v>
                </c:pt>
                <c:pt idx="666">
                  <c:v>1.3362679312129999</c:v>
                </c:pt>
                <c:pt idx="667">
                  <c:v>1.386162994547</c:v>
                </c:pt>
                <c:pt idx="668">
                  <c:v>1.4363244005589999</c:v>
                </c:pt>
                <c:pt idx="669">
                  <c:v>1.459509141484</c:v>
                </c:pt>
                <c:pt idx="670">
                  <c:v>1.477117610404</c:v>
                </c:pt>
                <c:pt idx="671">
                  <c:v>1.4917122958869999</c:v>
                </c:pt>
                <c:pt idx="672">
                  <c:v>1.4917122958869999</c:v>
                </c:pt>
                <c:pt idx="673">
                  <c:v>1.4917122958869999</c:v>
                </c:pt>
                <c:pt idx="674">
                  <c:v>1.5529447993229999</c:v>
                </c:pt>
                <c:pt idx="675">
                  <c:v>1.53260576969</c:v>
                </c:pt>
                <c:pt idx="676">
                  <c:v>1.5534321235449999</c:v>
                </c:pt>
                <c:pt idx="677">
                  <c:v>1.527599498277</c:v>
                </c:pt>
                <c:pt idx="678">
                  <c:v>1.4715993931660001</c:v>
                </c:pt>
                <c:pt idx="679">
                  <c:v>1.4715993931660001</c:v>
                </c:pt>
                <c:pt idx="680">
                  <c:v>1.4715993931660001</c:v>
                </c:pt>
                <c:pt idx="681">
                  <c:v>1.456885440934</c:v>
                </c:pt>
                <c:pt idx="682">
                  <c:v>1.4839211190299999</c:v>
                </c:pt>
                <c:pt idx="683">
                  <c:v>1.5109781044320001</c:v>
                </c:pt>
                <c:pt idx="684">
                  <c:v>1.491704645832</c:v>
                </c:pt>
                <c:pt idx="685">
                  <c:v>1.5105192212859999</c:v>
                </c:pt>
                <c:pt idx="686">
                  <c:v>1.5105192212859999</c:v>
                </c:pt>
                <c:pt idx="687">
                  <c:v>1.5105192212859999</c:v>
                </c:pt>
                <c:pt idx="688">
                  <c:v>1.4378464665249999</c:v>
                </c:pt>
                <c:pt idx="689">
                  <c:v>1.4026346782529999</c:v>
                </c:pt>
                <c:pt idx="690">
                  <c:v>1.431276120278</c:v>
                </c:pt>
                <c:pt idx="691">
                  <c:v>1.451706379505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5 נתונים'!$E$2</c:f>
              <c:strCache>
                <c:ptCount val="1"/>
                <c:pt idx="0">
                  <c:v>5-10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נתונים'!$E$3:$E$3999</c:f>
              <c:numCache>
                <c:formatCode>0.0</c:formatCode>
                <c:ptCount val="3997"/>
                <c:pt idx="0">
                  <c:v>2.1223052061179999</c:v>
                </c:pt>
                <c:pt idx="1">
                  <c:v>2.1223052061179999</c:v>
                </c:pt>
                <c:pt idx="2">
                  <c:v>2.1055655633049999</c:v>
                </c:pt>
                <c:pt idx="3">
                  <c:v>2.063689951403</c:v>
                </c:pt>
                <c:pt idx="4">
                  <c:v>2.1366259912499999</c:v>
                </c:pt>
                <c:pt idx="5">
                  <c:v>2.1283865418430001</c:v>
                </c:pt>
                <c:pt idx="6">
                  <c:v>2.1414609612189999</c:v>
                </c:pt>
                <c:pt idx="7">
                  <c:v>2.1414609612189999</c:v>
                </c:pt>
                <c:pt idx="8">
                  <c:v>2.1414609612189999</c:v>
                </c:pt>
                <c:pt idx="9">
                  <c:v>2.1701389905030002</c:v>
                </c:pt>
                <c:pt idx="10">
                  <c:v>2.1582478034329999</c:v>
                </c:pt>
                <c:pt idx="11">
                  <c:v>2.1983029742219999</c:v>
                </c:pt>
                <c:pt idx="12">
                  <c:v>2.1731344378370001</c:v>
                </c:pt>
                <c:pt idx="13">
                  <c:v>2.1587307685849999</c:v>
                </c:pt>
                <c:pt idx="14">
                  <c:v>2.1587307685849999</c:v>
                </c:pt>
                <c:pt idx="15">
                  <c:v>2.1587307685849999</c:v>
                </c:pt>
                <c:pt idx="16">
                  <c:v>2.1850709069850001</c:v>
                </c:pt>
                <c:pt idx="17">
                  <c:v>2.182342611503</c:v>
                </c:pt>
                <c:pt idx="18">
                  <c:v>2.1628091797710001</c:v>
                </c:pt>
                <c:pt idx="19">
                  <c:v>2.096258045121</c:v>
                </c:pt>
                <c:pt idx="20">
                  <c:v>2.1466891458930002</c:v>
                </c:pt>
                <c:pt idx="21">
                  <c:v>2.1466891458930002</c:v>
                </c:pt>
                <c:pt idx="22">
                  <c:v>2.1466891458930002</c:v>
                </c:pt>
                <c:pt idx="23">
                  <c:v>2.2039502785490002</c:v>
                </c:pt>
                <c:pt idx="24">
                  <c:v>2.2209129768259999</c:v>
                </c:pt>
                <c:pt idx="25">
                  <c:v>2.2201873458880002</c:v>
                </c:pt>
                <c:pt idx="26">
                  <c:v>2.1113697448519999</c:v>
                </c:pt>
                <c:pt idx="27">
                  <c:v>2.095247523282</c:v>
                </c:pt>
                <c:pt idx="28">
                  <c:v>2.095247523282</c:v>
                </c:pt>
                <c:pt idx="29">
                  <c:v>2.095247523282</c:v>
                </c:pt>
                <c:pt idx="30">
                  <c:v>2.1506805401059998</c:v>
                </c:pt>
                <c:pt idx="31">
                  <c:v>2.1853856348630001</c:v>
                </c:pt>
                <c:pt idx="32">
                  <c:v>2.1618367141129999</c:v>
                </c:pt>
                <c:pt idx="33">
                  <c:v>2.1854562771900001</c:v>
                </c:pt>
                <c:pt idx="34">
                  <c:v>2.1055333354410002</c:v>
                </c:pt>
                <c:pt idx="35">
                  <c:v>2.1055333354410002</c:v>
                </c:pt>
                <c:pt idx="36">
                  <c:v>2.1055333354410002</c:v>
                </c:pt>
                <c:pt idx="37">
                  <c:v>2.0866723233940001</c:v>
                </c:pt>
                <c:pt idx="38">
                  <c:v>2.0882667626679998</c:v>
                </c:pt>
                <c:pt idx="39">
                  <c:v>2.1501153953359999</c:v>
                </c:pt>
                <c:pt idx="40">
                  <c:v>2.1395106938400001</c:v>
                </c:pt>
                <c:pt idx="41">
                  <c:v>2.0925213500469999</c:v>
                </c:pt>
                <c:pt idx="42">
                  <c:v>2.0925213500469999</c:v>
                </c:pt>
                <c:pt idx="43">
                  <c:v>2.0925213500469999</c:v>
                </c:pt>
                <c:pt idx="44">
                  <c:v>2.0995345765889999</c:v>
                </c:pt>
                <c:pt idx="45">
                  <c:v>2.018856505739</c:v>
                </c:pt>
                <c:pt idx="46">
                  <c:v>1.925184495084</c:v>
                </c:pt>
                <c:pt idx="47">
                  <c:v>1.8741374536840001</c:v>
                </c:pt>
                <c:pt idx="48">
                  <c:v>1.9733165281780001</c:v>
                </c:pt>
                <c:pt idx="49">
                  <c:v>1.9733165281780001</c:v>
                </c:pt>
                <c:pt idx="50">
                  <c:v>1.9733165281780001</c:v>
                </c:pt>
                <c:pt idx="51">
                  <c:v>1.9370041023110001</c:v>
                </c:pt>
                <c:pt idx="52">
                  <c:v>1.972538132612</c:v>
                </c:pt>
                <c:pt idx="53">
                  <c:v>2.0032670142879998</c:v>
                </c:pt>
                <c:pt idx="54">
                  <c:v>2.0303424486230002</c:v>
                </c:pt>
                <c:pt idx="55">
                  <c:v>2.0765643928520001</c:v>
                </c:pt>
                <c:pt idx="56">
                  <c:v>2.0765643928520001</c:v>
                </c:pt>
                <c:pt idx="57">
                  <c:v>2.0765643928520001</c:v>
                </c:pt>
                <c:pt idx="58">
                  <c:v>2.1017653056990002</c:v>
                </c:pt>
                <c:pt idx="59">
                  <c:v>2.1240582061810001</c:v>
                </c:pt>
                <c:pt idx="60">
                  <c:v>2.112502311739</c:v>
                </c:pt>
                <c:pt idx="61">
                  <c:v>2.113673454103</c:v>
                </c:pt>
                <c:pt idx="62">
                  <c:v>2.1212506863390002</c:v>
                </c:pt>
                <c:pt idx="63">
                  <c:v>2.1212506863390002</c:v>
                </c:pt>
                <c:pt idx="64">
                  <c:v>2.1212506863390002</c:v>
                </c:pt>
                <c:pt idx="65">
                  <c:v>2.1583972190680001</c:v>
                </c:pt>
                <c:pt idx="66">
                  <c:v>2.1058185457610001</c:v>
                </c:pt>
                <c:pt idx="67">
                  <c:v>2.1404880477589998</c:v>
                </c:pt>
                <c:pt idx="68">
                  <c:v>2.1474675919630002</c:v>
                </c:pt>
                <c:pt idx="69">
                  <c:v>2.215332802547</c:v>
                </c:pt>
                <c:pt idx="70">
                  <c:v>2.215332802547</c:v>
                </c:pt>
                <c:pt idx="71">
                  <c:v>2.215332802547</c:v>
                </c:pt>
                <c:pt idx="72">
                  <c:v>2.2253013113679998</c:v>
                </c:pt>
                <c:pt idx="73">
                  <c:v>2.2487820721210001</c:v>
                </c:pt>
                <c:pt idx="74">
                  <c:v>2.231817677634</c:v>
                </c:pt>
                <c:pt idx="75">
                  <c:v>2.246881219954</c:v>
                </c:pt>
                <c:pt idx="76">
                  <c:v>2.2144543087309998</c:v>
                </c:pt>
                <c:pt idx="77">
                  <c:v>2.2144543087309998</c:v>
                </c:pt>
                <c:pt idx="78">
                  <c:v>2.2144543087309998</c:v>
                </c:pt>
                <c:pt idx="79">
                  <c:v>2.191076201505</c:v>
                </c:pt>
                <c:pt idx="80">
                  <c:v>2.116306260624</c:v>
                </c:pt>
                <c:pt idx="81">
                  <c:v>2.1035223549020001</c:v>
                </c:pt>
                <c:pt idx="82">
                  <c:v>2.0681362183180001</c:v>
                </c:pt>
                <c:pt idx="83">
                  <c:v>2.0681362183180001</c:v>
                </c:pt>
                <c:pt idx="84">
                  <c:v>2.0681362183180001</c:v>
                </c:pt>
                <c:pt idx="85">
                  <c:v>2.0681362183180001</c:v>
                </c:pt>
                <c:pt idx="86">
                  <c:v>2.0846016730930002</c:v>
                </c:pt>
                <c:pt idx="87">
                  <c:v>2.0576274496039999</c:v>
                </c:pt>
                <c:pt idx="88">
                  <c:v>1.9945020358429999</c:v>
                </c:pt>
                <c:pt idx="89">
                  <c:v>1.9505674491589999</c:v>
                </c:pt>
                <c:pt idx="90">
                  <c:v>1.977768218417</c:v>
                </c:pt>
                <c:pt idx="91">
                  <c:v>1.977768218417</c:v>
                </c:pt>
                <c:pt idx="92">
                  <c:v>1.977768218417</c:v>
                </c:pt>
                <c:pt idx="93">
                  <c:v>2.0113849644589998</c:v>
                </c:pt>
                <c:pt idx="94">
                  <c:v>2.0222480621750001</c:v>
                </c:pt>
                <c:pt idx="95">
                  <c:v>1.9798645411069999</c:v>
                </c:pt>
                <c:pt idx="96">
                  <c:v>1.9978927598180001</c:v>
                </c:pt>
                <c:pt idx="97">
                  <c:v>1.9452495831079999</c:v>
                </c:pt>
                <c:pt idx="98">
                  <c:v>1.9452495831079999</c:v>
                </c:pt>
                <c:pt idx="99">
                  <c:v>1.9452495831079999</c:v>
                </c:pt>
                <c:pt idx="100">
                  <c:v>1.9739469771089999</c:v>
                </c:pt>
                <c:pt idx="101">
                  <c:v>2.0384377617220002</c:v>
                </c:pt>
                <c:pt idx="102">
                  <c:v>2.0506741649650002</c:v>
                </c:pt>
                <c:pt idx="103">
                  <c:v>2.1031762930900002</c:v>
                </c:pt>
                <c:pt idx="104">
                  <c:v>2.0971218602669999</c:v>
                </c:pt>
                <c:pt idx="105">
                  <c:v>2.0971218602669999</c:v>
                </c:pt>
                <c:pt idx="106">
                  <c:v>2.0971218602669999</c:v>
                </c:pt>
                <c:pt idx="107">
                  <c:v>2.07797374517</c:v>
                </c:pt>
                <c:pt idx="108">
                  <c:v>2.0654931352750001</c:v>
                </c:pt>
                <c:pt idx="109">
                  <c:v>2.137224188357</c:v>
                </c:pt>
                <c:pt idx="110">
                  <c:v>2.147953619191</c:v>
                </c:pt>
                <c:pt idx="111">
                  <c:v>2.1595659856110001</c:v>
                </c:pt>
                <c:pt idx="112">
                  <c:v>2.1595659856110001</c:v>
                </c:pt>
                <c:pt idx="113">
                  <c:v>2.1595659856110001</c:v>
                </c:pt>
                <c:pt idx="114">
                  <c:v>2.1973770668710002</c:v>
                </c:pt>
                <c:pt idx="115">
                  <c:v>2.2207468542619999</c:v>
                </c:pt>
                <c:pt idx="116">
                  <c:v>2.2540582725329998</c:v>
                </c:pt>
                <c:pt idx="117">
                  <c:v>2.2649167049060002</c:v>
                </c:pt>
                <c:pt idx="118">
                  <c:v>2.2649167049060002</c:v>
                </c:pt>
                <c:pt idx="119">
                  <c:v>2.2649167049060002</c:v>
                </c:pt>
                <c:pt idx="120">
                  <c:v>2.2649167049060002</c:v>
                </c:pt>
                <c:pt idx="121">
                  <c:v>2.1831681756960002</c:v>
                </c:pt>
                <c:pt idx="122">
                  <c:v>2.2150038147909998</c:v>
                </c:pt>
                <c:pt idx="123">
                  <c:v>2.1717294360410002</c:v>
                </c:pt>
                <c:pt idx="124">
                  <c:v>2.1677723677210001</c:v>
                </c:pt>
                <c:pt idx="125">
                  <c:v>2.1650357159909999</c:v>
                </c:pt>
                <c:pt idx="126">
                  <c:v>2.1650357159909999</c:v>
                </c:pt>
                <c:pt idx="127">
                  <c:v>2.1650357159909999</c:v>
                </c:pt>
                <c:pt idx="128">
                  <c:v>2.1505044993250002</c:v>
                </c:pt>
                <c:pt idx="129">
                  <c:v>2.1192684382409999</c:v>
                </c:pt>
                <c:pt idx="130">
                  <c:v>2.1182254240330001</c:v>
                </c:pt>
                <c:pt idx="131">
                  <c:v>2.1182254240330001</c:v>
                </c:pt>
                <c:pt idx="132">
                  <c:v>2.1182254240330001</c:v>
                </c:pt>
                <c:pt idx="133">
                  <c:v>2.1182254240330001</c:v>
                </c:pt>
                <c:pt idx="134">
                  <c:v>2.1182254240330001</c:v>
                </c:pt>
                <c:pt idx="135">
                  <c:v>2.1416884238290002</c:v>
                </c:pt>
                <c:pt idx="136">
                  <c:v>2.159630191657</c:v>
                </c:pt>
                <c:pt idx="137">
                  <c:v>2.258380633312</c:v>
                </c:pt>
                <c:pt idx="138">
                  <c:v>2.2663063563780002</c:v>
                </c:pt>
                <c:pt idx="139">
                  <c:v>2.2668919756510002</c:v>
                </c:pt>
                <c:pt idx="140">
                  <c:v>2.2668919756510002</c:v>
                </c:pt>
                <c:pt idx="141">
                  <c:v>2.2668919756510002</c:v>
                </c:pt>
                <c:pt idx="142">
                  <c:v>2.2500882926760002</c:v>
                </c:pt>
                <c:pt idx="143">
                  <c:v>2.322553520159</c:v>
                </c:pt>
                <c:pt idx="144">
                  <c:v>2.3039780472319999</c:v>
                </c:pt>
                <c:pt idx="145">
                  <c:v>2.2571280691319999</c:v>
                </c:pt>
                <c:pt idx="146">
                  <c:v>2.243538767235</c:v>
                </c:pt>
                <c:pt idx="147">
                  <c:v>2.243538767235</c:v>
                </c:pt>
                <c:pt idx="148">
                  <c:v>2.243538767235</c:v>
                </c:pt>
                <c:pt idx="149">
                  <c:v>2.205190108579</c:v>
                </c:pt>
                <c:pt idx="150">
                  <c:v>2.2184334290519998</c:v>
                </c:pt>
                <c:pt idx="151">
                  <c:v>2.2088482476750002</c:v>
                </c:pt>
                <c:pt idx="152">
                  <c:v>2.1692419429609999</c:v>
                </c:pt>
                <c:pt idx="153">
                  <c:v>2.0981450608880001</c:v>
                </c:pt>
                <c:pt idx="154">
                  <c:v>2.0981450608880001</c:v>
                </c:pt>
                <c:pt idx="155">
                  <c:v>2.0981450608880001</c:v>
                </c:pt>
                <c:pt idx="156">
                  <c:v>2.069881904956</c:v>
                </c:pt>
                <c:pt idx="157">
                  <c:v>2.084679373648</c:v>
                </c:pt>
                <c:pt idx="158">
                  <c:v>2.1271677621010001</c:v>
                </c:pt>
                <c:pt idx="159">
                  <c:v>2.1213891829990001</c:v>
                </c:pt>
                <c:pt idx="160">
                  <c:v>2.1291117995520001</c:v>
                </c:pt>
                <c:pt idx="161">
                  <c:v>2.1291117995520001</c:v>
                </c:pt>
                <c:pt idx="162">
                  <c:v>2.1291117995520001</c:v>
                </c:pt>
                <c:pt idx="163">
                  <c:v>2.1291117995520001</c:v>
                </c:pt>
                <c:pt idx="164">
                  <c:v>2.090522731709</c:v>
                </c:pt>
                <c:pt idx="165">
                  <c:v>2.1364593548920001</c:v>
                </c:pt>
                <c:pt idx="166">
                  <c:v>2.164674004928</c:v>
                </c:pt>
                <c:pt idx="167">
                  <c:v>2.176541587889</c:v>
                </c:pt>
                <c:pt idx="168">
                  <c:v>2.176541587889</c:v>
                </c:pt>
                <c:pt idx="169">
                  <c:v>2.176541587889</c:v>
                </c:pt>
                <c:pt idx="170">
                  <c:v>2.1690556851260001</c:v>
                </c:pt>
                <c:pt idx="171">
                  <c:v>2.177650859686</c:v>
                </c:pt>
                <c:pt idx="172">
                  <c:v>2.1830576088579998</c:v>
                </c:pt>
                <c:pt idx="173">
                  <c:v>2.142231365053</c:v>
                </c:pt>
                <c:pt idx="174">
                  <c:v>2.1412428143229998</c:v>
                </c:pt>
                <c:pt idx="175">
                  <c:v>2.1412428143229998</c:v>
                </c:pt>
                <c:pt idx="176">
                  <c:v>2.1412428143229998</c:v>
                </c:pt>
                <c:pt idx="177">
                  <c:v>2.0801366642189998</c:v>
                </c:pt>
                <c:pt idx="178">
                  <c:v>2.0476909944730002</c:v>
                </c:pt>
                <c:pt idx="179">
                  <c:v>2.0864509251359999</c:v>
                </c:pt>
                <c:pt idx="180">
                  <c:v>2.1085141462129999</c:v>
                </c:pt>
                <c:pt idx="181">
                  <c:v>2.1212791986189998</c:v>
                </c:pt>
                <c:pt idx="182">
                  <c:v>2.1212791986189998</c:v>
                </c:pt>
                <c:pt idx="183">
                  <c:v>2.1212791986189998</c:v>
                </c:pt>
                <c:pt idx="184">
                  <c:v>2.1062230049720001</c:v>
                </c:pt>
                <c:pt idx="185">
                  <c:v>2.1170941109119998</c:v>
                </c:pt>
                <c:pt idx="186">
                  <c:v>2.1351625750909999</c:v>
                </c:pt>
                <c:pt idx="187">
                  <c:v>2.0785714591010001</c:v>
                </c:pt>
                <c:pt idx="188">
                  <c:v>2.1270099879440001</c:v>
                </c:pt>
                <c:pt idx="189">
                  <c:v>2.1270099879440001</c:v>
                </c:pt>
                <c:pt idx="190">
                  <c:v>2.1270099879440001</c:v>
                </c:pt>
                <c:pt idx="191">
                  <c:v>2.1515709526850002</c:v>
                </c:pt>
                <c:pt idx="192">
                  <c:v>2.1850924850119999</c:v>
                </c:pt>
                <c:pt idx="193">
                  <c:v>2.2349146396199999</c:v>
                </c:pt>
                <c:pt idx="194">
                  <c:v>2.2088208139400001</c:v>
                </c:pt>
                <c:pt idx="195">
                  <c:v>2.188727551056</c:v>
                </c:pt>
                <c:pt idx="196">
                  <c:v>2.188727551056</c:v>
                </c:pt>
                <c:pt idx="197">
                  <c:v>2.188727551056</c:v>
                </c:pt>
                <c:pt idx="198">
                  <c:v>2.2005664311739999</c:v>
                </c:pt>
                <c:pt idx="199">
                  <c:v>2.2023505698560002</c:v>
                </c:pt>
                <c:pt idx="200">
                  <c:v>2.1974105365000001</c:v>
                </c:pt>
                <c:pt idx="201">
                  <c:v>2.2194603123709999</c:v>
                </c:pt>
                <c:pt idx="202">
                  <c:v>2.2137598161679999</c:v>
                </c:pt>
                <c:pt idx="203">
                  <c:v>2.2137598161679999</c:v>
                </c:pt>
                <c:pt idx="204">
                  <c:v>2.2137598161679999</c:v>
                </c:pt>
                <c:pt idx="205">
                  <c:v>2.1732961694499999</c:v>
                </c:pt>
                <c:pt idx="206">
                  <c:v>2.1792364973199998</c:v>
                </c:pt>
                <c:pt idx="207">
                  <c:v>2.187845238345</c:v>
                </c:pt>
                <c:pt idx="208">
                  <c:v>2.1759125862430002</c:v>
                </c:pt>
                <c:pt idx="209">
                  <c:v>2.1749982031870001</c:v>
                </c:pt>
                <c:pt idx="210">
                  <c:v>2.1749982031870001</c:v>
                </c:pt>
                <c:pt idx="211">
                  <c:v>2.1749982031870001</c:v>
                </c:pt>
                <c:pt idx="212">
                  <c:v>2.161395093546</c:v>
                </c:pt>
                <c:pt idx="213">
                  <c:v>2.1742519734910002</c:v>
                </c:pt>
                <c:pt idx="214">
                  <c:v>2.1617376365740002</c:v>
                </c:pt>
                <c:pt idx="215">
                  <c:v>2.1320864606200001</c:v>
                </c:pt>
                <c:pt idx="216">
                  <c:v>2.1418222613209998</c:v>
                </c:pt>
                <c:pt idx="217">
                  <c:v>2.1418222613209998</c:v>
                </c:pt>
                <c:pt idx="218">
                  <c:v>2.1418222613209998</c:v>
                </c:pt>
                <c:pt idx="219">
                  <c:v>2.2045241247480001</c:v>
                </c:pt>
                <c:pt idx="220">
                  <c:v>2.2201264529100002</c:v>
                </c:pt>
                <c:pt idx="221">
                  <c:v>2.1800662521710001</c:v>
                </c:pt>
                <c:pt idx="222">
                  <c:v>2.1941558038940001</c:v>
                </c:pt>
                <c:pt idx="223">
                  <c:v>2.1304183749129999</c:v>
                </c:pt>
                <c:pt idx="224">
                  <c:v>2.1304183749129999</c:v>
                </c:pt>
                <c:pt idx="225">
                  <c:v>2.1304183749129999</c:v>
                </c:pt>
                <c:pt idx="226">
                  <c:v>2.1304183749129999</c:v>
                </c:pt>
                <c:pt idx="227">
                  <c:v>2.1018573452489999</c:v>
                </c:pt>
                <c:pt idx="228">
                  <c:v>2.1347821664889999</c:v>
                </c:pt>
                <c:pt idx="229">
                  <c:v>2.0829003487289999</c:v>
                </c:pt>
                <c:pt idx="230">
                  <c:v>2.0810313085850001</c:v>
                </c:pt>
                <c:pt idx="231">
                  <c:v>2.0810313085850001</c:v>
                </c:pt>
                <c:pt idx="232">
                  <c:v>2.0810313085850001</c:v>
                </c:pt>
                <c:pt idx="233">
                  <c:v>2.1048130769040001</c:v>
                </c:pt>
                <c:pt idx="234">
                  <c:v>2.0944510902950002</c:v>
                </c:pt>
                <c:pt idx="235">
                  <c:v>2.099210052633</c:v>
                </c:pt>
                <c:pt idx="236">
                  <c:v>2.1162705396039998</c:v>
                </c:pt>
                <c:pt idx="237">
                  <c:v>2.1155308803850001</c:v>
                </c:pt>
                <c:pt idx="238">
                  <c:v>2.1155308803850001</c:v>
                </c:pt>
                <c:pt idx="239">
                  <c:v>2.1155308803850001</c:v>
                </c:pt>
                <c:pt idx="240">
                  <c:v>2.0953354910019999</c:v>
                </c:pt>
                <c:pt idx="241">
                  <c:v>2.1299486377179999</c:v>
                </c:pt>
                <c:pt idx="242">
                  <c:v>2.0900524669279998</c:v>
                </c:pt>
                <c:pt idx="243">
                  <c:v>2.0890013042</c:v>
                </c:pt>
                <c:pt idx="244">
                  <c:v>2.06892509025</c:v>
                </c:pt>
                <c:pt idx="245">
                  <c:v>2.06892509025</c:v>
                </c:pt>
                <c:pt idx="246">
                  <c:v>2.06892509025</c:v>
                </c:pt>
                <c:pt idx="247">
                  <c:v>2.056380101562</c:v>
                </c:pt>
                <c:pt idx="248">
                  <c:v>2.006713683419</c:v>
                </c:pt>
                <c:pt idx="249">
                  <c:v>2.0004213160109998</c:v>
                </c:pt>
                <c:pt idx="250">
                  <c:v>1.9724680869140001</c:v>
                </c:pt>
                <c:pt idx="251">
                  <c:v>1.9610144695280001</c:v>
                </c:pt>
                <c:pt idx="252">
                  <c:v>1.9610144695280001</c:v>
                </c:pt>
                <c:pt idx="253">
                  <c:v>1.9610144695280001</c:v>
                </c:pt>
                <c:pt idx="254">
                  <c:v>1.971657910764</c:v>
                </c:pt>
                <c:pt idx="255">
                  <c:v>2.0602797700819999</c:v>
                </c:pt>
                <c:pt idx="256">
                  <c:v>2.0790163275100002</c:v>
                </c:pt>
                <c:pt idx="257">
                  <c:v>2.0649925806690002</c:v>
                </c:pt>
                <c:pt idx="258">
                  <c:v>2.0623351758530002</c:v>
                </c:pt>
                <c:pt idx="259">
                  <c:v>2.0623351758530002</c:v>
                </c:pt>
                <c:pt idx="260">
                  <c:v>2.0623351758530002</c:v>
                </c:pt>
                <c:pt idx="261">
                  <c:v>2.1310832097749999</c:v>
                </c:pt>
                <c:pt idx="262">
                  <c:v>2.0997075581439999</c:v>
                </c:pt>
                <c:pt idx="263">
                  <c:v>2.0782430593069998</c:v>
                </c:pt>
                <c:pt idx="264">
                  <c:v>2.0564781458280001</c:v>
                </c:pt>
                <c:pt idx="265">
                  <c:v>2.0358710571</c:v>
                </c:pt>
                <c:pt idx="266">
                  <c:v>2.0358710571</c:v>
                </c:pt>
                <c:pt idx="267">
                  <c:v>2.0358710571</c:v>
                </c:pt>
                <c:pt idx="268">
                  <c:v>2.0092344878109998</c:v>
                </c:pt>
                <c:pt idx="269">
                  <c:v>2.098674530811</c:v>
                </c:pt>
                <c:pt idx="270">
                  <c:v>2.1225423289780001</c:v>
                </c:pt>
                <c:pt idx="271">
                  <c:v>2.1169088970029999</c:v>
                </c:pt>
                <c:pt idx="272">
                  <c:v>2.0965224712360002</c:v>
                </c:pt>
                <c:pt idx="273">
                  <c:v>2.0965224712360002</c:v>
                </c:pt>
                <c:pt idx="274">
                  <c:v>2.0965224712360002</c:v>
                </c:pt>
                <c:pt idx="275">
                  <c:v>2.0965224712360002</c:v>
                </c:pt>
                <c:pt idx="276">
                  <c:v>2.0965224712360002</c:v>
                </c:pt>
                <c:pt idx="277">
                  <c:v>2.0965224712360002</c:v>
                </c:pt>
                <c:pt idx="278">
                  <c:v>2.0886849619849999</c:v>
                </c:pt>
                <c:pt idx="279">
                  <c:v>2.0873256217730001</c:v>
                </c:pt>
                <c:pt idx="280">
                  <c:v>2.0873256217730001</c:v>
                </c:pt>
                <c:pt idx="281">
                  <c:v>2.0873256217730001</c:v>
                </c:pt>
                <c:pt idx="282">
                  <c:v>2.0653797619460001</c:v>
                </c:pt>
                <c:pt idx="283">
                  <c:v>2.1345745348920002</c:v>
                </c:pt>
                <c:pt idx="284">
                  <c:v>2.1345745348920002</c:v>
                </c:pt>
                <c:pt idx="285">
                  <c:v>2.1345745348920002</c:v>
                </c:pt>
                <c:pt idx="286">
                  <c:v>2.1253067873770002</c:v>
                </c:pt>
                <c:pt idx="287">
                  <c:v>2.1253067873770002</c:v>
                </c:pt>
                <c:pt idx="288">
                  <c:v>2.1253067873770002</c:v>
                </c:pt>
                <c:pt idx="289">
                  <c:v>2.1253067873770002</c:v>
                </c:pt>
                <c:pt idx="290">
                  <c:v>2.1253067873770002</c:v>
                </c:pt>
                <c:pt idx="291">
                  <c:v>2.1313891340070001</c:v>
                </c:pt>
                <c:pt idx="292">
                  <c:v>2.1102927184800002</c:v>
                </c:pt>
                <c:pt idx="293">
                  <c:v>2.1288194701830001</c:v>
                </c:pt>
                <c:pt idx="294">
                  <c:v>2.1288194701830001</c:v>
                </c:pt>
                <c:pt idx="295">
                  <c:v>2.1288194701830001</c:v>
                </c:pt>
                <c:pt idx="296">
                  <c:v>2.1288194701830001</c:v>
                </c:pt>
                <c:pt idx="297">
                  <c:v>2.1288194701830001</c:v>
                </c:pt>
                <c:pt idx="298">
                  <c:v>2.1161560990130002</c:v>
                </c:pt>
                <c:pt idx="299">
                  <c:v>2.143537382031</c:v>
                </c:pt>
                <c:pt idx="300">
                  <c:v>2.1390070615760002</c:v>
                </c:pt>
                <c:pt idx="301">
                  <c:v>2.1390070615760002</c:v>
                </c:pt>
                <c:pt idx="302">
                  <c:v>2.1390070615760002</c:v>
                </c:pt>
                <c:pt idx="303">
                  <c:v>2.1295332889599998</c:v>
                </c:pt>
                <c:pt idx="304">
                  <c:v>2.1407350246250001</c:v>
                </c:pt>
                <c:pt idx="305">
                  <c:v>2.1557338190680002</c:v>
                </c:pt>
                <c:pt idx="306">
                  <c:v>2.1286423446630001</c:v>
                </c:pt>
                <c:pt idx="307">
                  <c:v>2.2019201603309999</c:v>
                </c:pt>
                <c:pt idx="308">
                  <c:v>2.2019201603309999</c:v>
                </c:pt>
                <c:pt idx="309">
                  <c:v>2.2019201603309999</c:v>
                </c:pt>
                <c:pt idx="310">
                  <c:v>2.1905034314990002</c:v>
                </c:pt>
                <c:pt idx="311">
                  <c:v>2.1778989540290001</c:v>
                </c:pt>
                <c:pt idx="312">
                  <c:v>2.1843278953269998</c:v>
                </c:pt>
                <c:pt idx="313">
                  <c:v>2.1846026706399999</c:v>
                </c:pt>
                <c:pt idx="314">
                  <c:v>2.2142207871180002</c:v>
                </c:pt>
                <c:pt idx="315">
                  <c:v>2.2142207871180002</c:v>
                </c:pt>
                <c:pt idx="316">
                  <c:v>2.2142207871180002</c:v>
                </c:pt>
                <c:pt idx="317">
                  <c:v>2.2505741640350001</c:v>
                </c:pt>
                <c:pt idx="318">
                  <c:v>2.3354811859479998</c:v>
                </c:pt>
                <c:pt idx="319">
                  <c:v>2.4137990913610001</c:v>
                </c:pt>
                <c:pt idx="320">
                  <c:v>2.4362125681119999</c:v>
                </c:pt>
                <c:pt idx="321">
                  <c:v>2.3290194668640001</c:v>
                </c:pt>
                <c:pt idx="322">
                  <c:v>2.3290194668640001</c:v>
                </c:pt>
                <c:pt idx="323">
                  <c:v>2.3290194668640001</c:v>
                </c:pt>
                <c:pt idx="324">
                  <c:v>2.371139792993</c:v>
                </c:pt>
                <c:pt idx="325">
                  <c:v>2.3755276646849999</c:v>
                </c:pt>
                <c:pt idx="326">
                  <c:v>2.3521299697779998</c:v>
                </c:pt>
                <c:pt idx="327">
                  <c:v>2.3704399624220001</c:v>
                </c:pt>
                <c:pt idx="328">
                  <c:v>2.3842702186550002</c:v>
                </c:pt>
                <c:pt idx="329">
                  <c:v>2.3842702186550002</c:v>
                </c:pt>
                <c:pt idx="330">
                  <c:v>2.3842702186550002</c:v>
                </c:pt>
                <c:pt idx="331">
                  <c:v>2.303414386549</c:v>
                </c:pt>
                <c:pt idx="332">
                  <c:v>2.3019112787960001</c:v>
                </c:pt>
                <c:pt idx="333">
                  <c:v>2.3770037088330001</c:v>
                </c:pt>
                <c:pt idx="334">
                  <c:v>2.4136534749540002</c:v>
                </c:pt>
                <c:pt idx="335">
                  <c:v>2.405339522487</c:v>
                </c:pt>
                <c:pt idx="336">
                  <c:v>2.405339522487</c:v>
                </c:pt>
                <c:pt idx="337">
                  <c:v>2.405339522487</c:v>
                </c:pt>
                <c:pt idx="338">
                  <c:v>2.3808118885249998</c:v>
                </c:pt>
                <c:pt idx="339">
                  <c:v>2.4499470457160002</c:v>
                </c:pt>
                <c:pt idx="340">
                  <c:v>2.3981146491119998</c:v>
                </c:pt>
                <c:pt idx="341">
                  <c:v>2.4221357727980002</c:v>
                </c:pt>
                <c:pt idx="342">
                  <c:v>2.3844346752369998</c:v>
                </c:pt>
                <c:pt idx="343">
                  <c:v>2.3844346752369998</c:v>
                </c:pt>
                <c:pt idx="344">
                  <c:v>2.3844346752369998</c:v>
                </c:pt>
                <c:pt idx="345">
                  <c:v>2.4400334373149999</c:v>
                </c:pt>
                <c:pt idx="346">
                  <c:v>2.4133425716370001</c:v>
                </c:pt>
                <c:pt idx="347">
                  <c:v>2.38415146514</c:v>
                </c:pt>
                <c:pt idx="348">
                  <c:v>2.3709292067069998</c:v>
                </c:pt>
                <c:pt idx="349">
                  <c:v>2.3752889930249999</c:v>
                </c:pt>
                <c:pt idx="350">
                  <c:v>2.3752889930249999</c:v>
                </c:pt>
                <c:pt idx="351">
                  <c:v>2.3752889930249999</c:v>
                </c:pt>
                <c:pt idx="352">
                  <c:v>2.387180727584</c:v>
                </c:pt>
                <c:pt idx="353">
                  <c:v>2.3496048848169999</c:v>
                </c:pt>
                <c:pt idx="354">
                  <c:v>2.3740968637919999</c:v>
                </c:pt>
                <c:pt idx="355">
                  <c:v>2.3672593126030002</c:v>
                </c:pt>
                <c:pt idx="356">
                  <c:v>2.3379972316609998</c:v>
                </c:pt>
                <c:pt idx="357">
                  <c:v>2.3379972316609998</c:v>
                </c:pt>
                <c:pt idx="358">
                  <c:v>2.3379972316609998</c:v>
                </c:pt>
                <c:pt idx="359">
                  <c:v>2.3084052013709999</c:v>
                </c:pt>
                <c:pt idx="360">
                  <c:v>2.34176452638</c:v>
                </c:pt>
                <c:pt idx="361">
                  <c:v>2.3118294691050001</c:v>
                </c:pt>
                <c:pt idx="362">
                  <c:v>2.3421154462530001</c:v>
                </c:pt>
                <c:pt idx="363">
                  <c:v>2.32007023222</c:v>
                </c:pt>
                <c:pt idx="364">
                  <c:v>2.32007023222</c:v>
                </c:pt>
                <c:pt idx="365">
                  <c:v>2.32007023222</c:v>
                </c:pt>
                <c:pt idx="366">
                  <c:v>2.2869316519480001</c:v>
                </c:pt>
                <c:pt idx="367">
                  <c:v>2.2617572451410002</c:v>
                </c:pt>
                <c:pt idx="368">
                  <c:v>2.20235721862</c:v>
                </c:pt>
                <c:pt idx="369">
                  <c:v>2.203909034199</c:v>
                </c:pt>
                <c:pt idx="370">
                  <c:v>2.248673670344</c:v>
                </c:pt>
                <c:pt idx="371">
                  <c:v>2.248673670344</c:v>
                </c:pt>
                <c:pt idx="372">
                  <c:v>2.248673670344</c:v>
                </c:pt>
                <c:pt idx="373">
                  <c:v>2.2289313531169999</c:v>
                </c:pt>
                <c:pt idx="374">
                  <c:v>2.2843669290570001</c:v>
                </c:pt>
                <c:pt idx="375">
                  <c:v>2.325399813138</c:v>
                </c:pt>
                <c:pt idx="376">
                  <c:v>2.2981545420509999</c:v>
                </c:pt>
                <c:pt idx="377">
                  <c:v>2.293527200097</c:v>
                </c:pt>
                <c:pt idx="378">
                  <c:v>2.293527200097</c:v>
                </c:pt>
                <c:pt idx="379">
                  <c:v>2.293527200097</c:v>
                </c:pt>
                <c:pt idx="380">
                  <c:v>2.3489699380519999</c:v>
                </c:pt>
                <c:pt idx="381">
                  <c:v>2.292983333759</c:v>
                </c:pt>
                <c:pt idx="382">
                  <c:v>2.2934328122640002</c:v>
                </c:pt>
                <c:pt idx="383">
                  <c:v>2.2604478934809999</c:v>
                </c:pt>
                <c:pt idx="384">
                  <c:v>2.2340145253510002</c:v>
                </c:pt>
                <c:pt idx="385">
                  <c:v>2.2340145253510002</c:v>
                </c:pt>
                <c:pt idx="386">
                  <c:v>2.2340145253510002</c:v>
                </c:pt>
                <c:pt idx="387">
                  <c:v>2.218178514161</c:v>
                </c:pt>
                <c:pt idx="388">
                  <c:v>2.2639196334829998</c:v>
                </c:pt>
                <c:pt idx="389">
                  <c:v>2.31611146388</c:v>
                </c:pt>
                <c:pt idx="390">
                  <c:v>2.2969412013410002</c:v>
                </c:pt>
                <c:pt idx="391">
                  <c:v>2.2886025321579999</c:v>
                </c:pt>
                <c:pt idx="392">
                  <c:v>2.2886025321579999</c:v>
                </c:pt>
                <c:pt idx="393">
                  <c:v>2.2886025321579999</c:v>
                </c:pt>
                <c:pt idx="394">
                  <c:v>2.2644352101380001</c:v>
                </c:pt>
                <c:pt idx="395">
                  <c:v>2.2538276983740002</c:v>
                </c:pt>
                <c:pt idx="396">
                  <c:v>2.2959444427540001</c:v>
                </c:pt>
                <c:pt idx="397">
                  <c:v>2.3341652093969998</c:v>
                </c:pt>
                <c:pt idx="398">
                  <c:v>2.3138955261529999</c:v>
                </c:pt>
                <c:pt idx="399">
                  <c:v>2.3138955261529999</c:v>
                </c:pt>
                <c:pt idx="400">
                  <c:v>2.3138955261529999</c:v>
                </c:pt>
                <c:pt idx="401">
                  <c:v>2.2937838667560002</c:v>
                </c:pt>
                <c:pt idx="402">
                  <c:v>2.2804745658329999</c:v>
                </c:pt>
                <c:pt idx="403">
                  <c:v>2.3051863566219999</c:v>
                </c:pt>
                <c:pt idx="404">
                  <c:v>2.2243944633699999</c:v>
                </c:pt>
                <c:pt idx="405">
                  <c:v>2.2559763005820002</c:v>
                </c:pt>
                <c:pt idx="406">
                  <c:v>2.2559763005820002</c:v>
                </c:pt>
                <c:pt idx="407">
                  <c:v>2.2559763005820002</c:v>
                </c:pt>
                <c:pt idx="408">
                  <c:v>2.2176500551129998</c:v>
                </c:pt>
                <c:pt idx="409">
                  <c:v>2.1801910787019998</c:v>
                </c:pt>
                <c:pt idx="410">
                  <c:v>2.214767485766</c:v>
                </c:pt>
                <c:pt idx="411">
                  <c:v>2.2277872807099999</c:v>
                </c:pt>
                <c:pt idx="412">
                  <c:v>2.2567736664839999</c:v>
                </c:pt>
                <c:pt idx="413">
                  <c:v>2.2567736664839999</c:v>
                </c:pt>
                <c:pt idx="414">
                  <c:v>2.2567736664839999</c:v>
                </c:pt>
                <c:pt idx="415">
                  <c:v>2.22270891416</c:v>
                </c:pt>
                <c:pt idx="416">
                  <c:v>2.1307475342250002</c:v>
                </c:pt>
                <c:pt idx="417">
                  <c:v>2.1448369825959999</c:v>
                </c:pt>
                <c:pt idx="418">
                  <c:v>2.075870752932</c:v>
                </c:pt>
                <c:pt idx="419">
                  <c:v>2.0520431873509999</c:v>
                </c:pt>
                <c:pt idx="420">
                  <c:v>2.0520431873509999</c:v>
                </c:pt>
                <c:pt idx="421">
                  <c:v>2.0520431873509999</c:v>
                </c:pt>
                <c:pt idx="422">
                  <c:v>2.045597107366</c:v>
                </c:pt>
                <c:pt idx="423">
                  <c:v>2.11036583408</c:v>
                </c:pt>
                <c:pt idx="424">
                  <c:v>2.1229055017410001</c:v>
                </c:pt>
                <c:pt idx="425">
                  <c:v>2.1298353191650001</c:v>
                </c:pt>
                <c:pt idx="426">
                  <c:v>2.0972233122250001</c:v>
                </c:pt>
                <c:pt idx="427">
                  <c:v>2.0972233122250001</c:v>
                </c:pt>
                <c:pt idx="428">
                  <c:v>2.0972233122250001</c:v>
                </c:pt>
                <c:pt idx="429">
                  <c:v>2.0942926803169999</c:v>
                </c:pt>
                <c:pt idx="430">
                  <c:v>2.1155808755550001</c:v>
                </c:pt>
                <c:pt idx="431">
                  <c:v>2.0896083544340001</c:v>
                </c:pt>
                <c:pt idx="432">
                  <c:v>2.07827383973</c:v>
                </c:pt>
                <c:pt idx="433">
                  <c:v>2.02674098505</c:v>
                </c:pt>
                <c:pt idx="434">
                  <c:v>2.02674098505</c:v>
                </c:pt>
                <c:pt idx="435">
                  <c:v>2.02674098505</c:v>
                </c:pt>
                <c:pt idx="436">
                  <c:v>2.02674098505</c:v>
                </c:pt>
                <c:pt idx="437">
                  <c:v>1.9794077180980001</c:v>
                </c:pt>
                <c:pt idx="438">
                  <c:v>1.9855444716620001</c:v>
                </c:pt>
                <c:pt idx="439">
                  <c:v>2.069052103527</c:v>
                </c:pt>
                <c:pt idx="440">
                  <c:v>2.0168990857429998</c:v>
                </c:pt>
                <c:pt idx="441">
                  <c:v>2.0168990857429998</c:v>
                </c:pt>
                <c:pt idx="442">
                  <c:v>2.0168990857429998</c:v>
                </c:pt>
                <c:pt idx="443">
                  <c:v>1.9846829236550001</c:v>
                </c:pt>
                <c:pt idx="444">
                  <c:v>2.0075755707199998</c:v>
                </c:pt>
                <c:pt idx="445">
                  <c:v>2.034384380613</c:v>
                </c:pt>
                <c:pt idx="446">
                  <c:v>1.9868877410950001</c:v>
                </c:pt>
                <c:pt idx="447">
                  <c:v>1.971976164602</c:v>
                </c:pt>
                <c:pt idx="448">
                  <c:v>1.971976164602</c:v>
                </c:pt>
                <c:pt idx="449">
                  <c:v>1.971976164602</c:v>
                </c:pt>
                <c:pt idx="450">
                  <c:v>1.9360413517099999</c:v>
                </c:pt>
                <c:pt idx="451">
                  <c:v>1.9085062644599999</c:v>
                </c:pt>
                <c:pt idx="452">
                  <c:v>1.901121526317</c:v>
                </c:pt>
                <c:pt idx="453">
                  <c:v>1.946626782906</c:v>
                </c:pt>
                <c:pt idx="454">
                  <c:v>1.9329353166659999</c:v>
                </c:pt>
                <c:pt idx="455">
                  <c:v>1.9329353166659999</c:v>
                </c:pt>
                <c:pt idx="456">
                  <c:v>1.9329353166659999</c:v>
                </c:pt>
                <c:pt idx="457">
                  <c:v>1.9076322145439999</c:v>
                </c:pt>
                <c:pt idx="458">
                  <c:v>1.9216181779970001</c:v>
                </c:pt>
                <c:pt idx="459">
                  <c:v>1.909596983091</c:v>
                </c:pt>
                <c:pt idx="460">
                  <c:v>1.896751756487</c:v>
                </c:pt>
                <c:pt idx="461">
                  <c:v>1.8814156793750001</c:v>
                </c:pt>
                <c:pt idx="462">
                  <c:v>1.8814156793750001</c:v>
                </c:pt>
                <c:pt idx="463">
                  <c:v>1.8814156793750001</c:v>
                </c:pt>
                <c:pt idx="464">
                  <c:v>1.89726147898</c:v>
                </c:pt>
                <c:pt idx="465">
                  <c:v>1.89726147898</c:v>
                </c:pt>
                <c:pt idx="466">
                  <c:v>1.89726147898</c:v>
                </c:pt>
                <c:pt idx="467">
                  <c:v>1.8718131051719999</c:v>
                </c:pt>
                <c:pt idx="468">
                  <c:v>1.8509423947700001</c:v>
                </c:pt>
                <c:pt idx="469">
                  <c:v>1.8509423947700001</c:v>
                </c:pt>
                <c:pt idx="470">
                  <c:v>1.8509423947700001</c:v>
                </c:pt>
                <c:pt idx="471">
                  <c:v>1.8509423947700001</c:v>
                </c:pt>
                <c:pt idx="472">
                  <c:v>1.8509423947700001</c:v>
                </c:pt>
                <c:pt idx="473">
                  <c:v>1.868291489218</c:v>
                </c:pt>
                <c:pt idx="474">
                  <c:v>1.8651740614800001</c:v>
                </c:pt>
                <c:pt idx="475">
                  <c:v>1.9275345373120001</c:v>
                </c:pt>
                <c:pt idx="476">
                  <c:v>1.9275345373120001</c:v>
                </c:pt>
                <c:pt idx="477">
                  <c:v>1.9275345373120001</c:v>
                </c:pt>
                <c:pt idx="478">
                  <c:v>1.978365589337</c:v>
                </c:pt>
                <c:pt idx="479">
                  <c:v>2.0355875608709999</c:v>
                </c:pt>
                <c:pt idx="480">
                  <c:v>2.082737229997</c:v>
                </c:pt>
                <c:pt idx="481">
                  <c:v>2.0742393215530002</c:v>
                </c:pt>
                <c:pt idx="482">
                  <c:v>2.0748338032990001</c:v>
                </c:pt>
                <c:pt idx="483">
                  <c:v>2.0748338032990001</c:v>
                </c:pt>
                <c:pt idx="484">
                  <c:v>2.0748338032990001</c:v>
                </c:pt>
                <c:pt idx="485">
                  <c:v>2.0555723564689998</c:v>
                </c:pt>
                <c:pt idx="486">
                  <c:v>2.0555723564689998</c:v>
                </c:pt>
                <c:pt idx="487">
                  <c:v>2.0555723564689998</c:v>
                </c:pt>
                <c:pt idx="488">
                  <c:v>2.0151775210539999</c:v>
                </c:pt>
                <c:pt idx="489">
                  <c:v>2.0297584117429999</c:v>
                </c:pt>
                <c:pt idx="490">
                  <c:v>2.0297584117429999</c:v>
                </c:pt>
                <c:pt idx="491">
                  <c:v>2.0297584117429999</c:v>
                </c:pt>
                <c:pt idx="492">
                  <c:v>2.0787757343459998</c:v>
                </c:pt>
                <c:pt idx="493">
                  <c:v>2.0727910039830002</c:v>
                </c:pt>
                <c:pt idx="494">
                  <c:v>2.0076881046919999</c:v>
                </c:pt>
                <c:pt idx="495">
                  <c:v>2.0012367023289999</c:v>
                </c:pt>
                <c:pt idx="496">
                  <c:v>1.9873345206840001</c:v>
                </c:pt>
                <c:pt idx="497">
                  <c:v>1.9873345206840001</c:v>
                </c:pt>
                <c:pt idx="498">
                  <c:v>1.9873345206840001</c:v>
                </c:pt>
                <c:pt idx="499">
                  <c:v>2.0393298784640002</c:v>
                </c:pt>
                <c:pt idx="500">
                  <c:v>1.9955448323010001</c:v>
                </c:pt>
                <c:pt idx="501">
                  <c:v>2.040048747028</c:v>
                </c:pt>
                <c:pt idx="502">
                  <c:v>1.9743493788149999</c:v>
                </c:pt>
                <c:pt idx="503">
                  <c:v>2.0271368953710001</c:v>
                </c:pt>
                <c:pt idx="504">
                  <c:v>2.0271368953710001</c:v>
                </c:pt>
                <c:pt idx="505">
                  <c:v>2.0271368953710001</c:v>
                </c:pt>
                <c:pt idx="506">
                  <c:v>2.0428374242</c:v>
                </c:pt>
                <c:pt idx="507">
                  <c:v>2.026340257552</c:v>
                </c:pt>
                <c:pt idx="508">
                  <c:v>2.03964673657</c:v>
                </c:pt>
                <c:pt idx="509">
                  <c:v>2.0231847689940001</c:v>
                </c:pt>
                <c:pt idx="510">
                  <c:v>2.0183327960800002</c:v>
                </c:pt>
                <c:pt idx="511">
                  <c:v>2.0183327960800002</c:v>
                </c:pt>
                <c:pt idx="512">
                  <c:v>2.0183327960800002</c:v>
                </c:pt>
                <c:pt idx="513">
                  <c:v>2.0118789424200001</c:v>
                </c:pt>
                <c:pt idx="514">
                  <c:v>1.9998349088639999</c:v>
                </c:pt>
                <c:pt idx="515">
                  <c:v>1.9998349088639999</c:v>
                </c:pt>
                <c:pt idx="516">
                  <c:v>1.9998349088639999</c:v>
                </c:pt>
                <c:pt idx="517">
                  <c:v>1.958336339121</c:v>
                </c:pt>
                <c:pt idx="518">
                  <c:v>1.958336339121</c:v>
                </c:pt>
                <c:pt idx="519">
                  <c:v>1.958336339121</c:v>
                </c:pt>
                <c:pt idx="520">
                  <c:v>1.8474508181439999</c:v>
                </c:pt>
                <c:pt idx="521">
                  <c:v>1.90451516942</c:v>
                </c:pt>
                <c:pt idx="522">
                  <c:v>1.8860237609520001</c:v>
                </c:pt>
                <c:pt idx="523">
                  <c:v>1.8884881569059999</c:v>
                </c:pt>
                <c:pt idx="524">
                  <c:v>1.9294966264210001</c:v>
                </c:pt>
                <c:pt idx="525">
                  <c:v>1.9294966264210001</c:v>
                </c:pt>
                <c:pt idx="526">
                  <c:v>1.9294966264210001</c:v>
                </c:pt>
                <c:pt idx="527">
                  <c:v>1.924207545457</c:v>
                </c:pt>
                <c:pt idx="528">
                  <c:v>1.927057234302</c:v>
                </c:pt>
                <c:pt idx="529">
                  <c:v>1.984696331811</c:v>
                </c:pt>
                <c:pt idx="530">
                  <c:v>1.981178011173</c:v>
                </c:pt>
                <c:pt idx="531">
                  <c:v>1.9363560108140001</c:v>
                </c:pt>
                <c:pt idx="532">
                  <c:v>1.9363560108140001</c:v>
                </c:pt>
                <c:pt idx="533">
                  <c:v>1.9363560108140001</c:v>
                </c:pt>
                <c:pt idx="534">
                  <c:v>1.9322650328769999</c:v>
                </c:pt>
                <c:pt idx="535">
                  <c:v>1.955764641354</c:v>
                </c:pt>
                <c:pt idx="536">
                  <c:v>1.972084934867</c:v>
                </c:pt>
                <c:pt idx="537">
                  <c:v>1.9520497557550001</c:v>
                </c:pt>
                <c:pt idx="538">
                  <c:v>1.9103236681089999</c:v>
                </c:pt>
                <c:pt idx="539">
                  <c:v>1.9103236681089999</c:v>
                </c:pt>
                <c:pt idx="540">
                  <c:v>1.9103236681089999</c:v>
                </c:pt>
                <c:pt idx="541">
                  <c:v>1.8792902355159999</c:v>
                </c:pt>
                <c:pt idx="542">
                  <c:v>1.9365214171480001</c:v>
                </c:pt>
                <c:pt idx="543">
                  <c:v>1.961129235429</c:v>
                </c:pt>
                <c:pt idx="544">
                  <c:v>1.9590197554290001</c:v>
                </c:pt>
                <c:pt idx="545">
                  <c:v>2.0218358672800001</c:v>
                </c:pt>
                <c:pt idx="546">
                  <c:v>2.0218358672800001</c:v>
                </c:pt>
                <c:pt idx="547">
                  <c:v>2.0218358672800001</c:v>
                </c:pt>
                <c:pt idx="548">
                  <c:v>2.009539973216</c:v>
                </c:pt>
                <c:pt idx="549">
                  <c:v>2.0498199754790001</c:v>
                </c:pt>
                <c:pt idx="550">
                  <c:v>2.0541485671720001</c:v>
                </c:pt>
                <c:pt idx="551">
                  <c:v>2.0458523801539998</c:v>
                </c:pt>
                <c:pt idx="552">
                  <c:v>2.0824323560570002</c:v>
                </c:pt>
                <c:pt idx="553">
                  <c:v>2.0824323560570002</c:v>
                </c:pt>
                <c:pt idx="554">
                  <c:v>2.0824323560570002</c:v>
                </c:pt>
                <c:pt idx="555">
                  <c:v>2.0789216871590002</c:v>
                </c:pt>
                <c:pt idx="556">
                  <c:v>2.0495995937439999</c:v>
                </c:pt>
                <c:pt idx="557">
                  <c:v>2.0757999893050001</c:v>
                </c:pt>
                <c:pt idx="558">
                  <c:v>2.1324605421589999</c:v>
                </c:pt>
                <c:pt idx="559">
                  <c:v>2.1583144309410001</c:v>
                </c:pt>
                <c:pt idx="560">
                  <c:v>2.1583144309410001</c:v>
                </c:pt>
                <c:pt idx="561">
                  <c:v>2.1583144309410001</c:v>
                </c:pt>
                <c:pt idx="562">
                  <c:v>2.1672256066919999</c:v>
                </c:pt>
                <c:pt idx="563">
                  <c:v>2.1295048724069998</c:v>
                </c:pt>
                <c:pt idx="564">
                  <c:v>2.0574587895700001</c:v>
                </c:pt>
                <c:pt idx="565">
                  <c:v>2.065152460248</c:v>
                </c:pt>
                <c:pt idx="566">
                  <c:v>2.083177784713</c:v>
                </c:pt>
                <c:pt idx="567">
                  <c:v>2.083177784713</c:v>
                </c:pt>
                <c:pt idx="568">
                  <c:v>2.083177784713</c:v>
                </c:pt>
                <c:pt idx="569">
                  <c:v>2.028405907941</c:v>
                </c:pt>
                <c:pt idx="570">
                  <c:v>1.9994778460389999</c:v>
                </c:pt>
                <c:pt idx="571">
                  <c:v>2.0377377022099998</c:v>
                </c:pt>
                <c:pt idx="572">
                  <c:v>2.0673183723839998</c:v>
                </c:pt>
                <c:pt idx="573">
                  <c:v>2.008803589402</c:v>
                </c:pt>
                <c:pt idx="574">
                  <c:v>2.008803589402</c:v>
                </c:pt>
                <c:pt idx="575">
                  <c:v>2.008803589402</c:v>
                </c:pt>
                <c:pt idx="576">
                  <c:v>2.0067917204580001</c:v>
                </c:pt>
                <c:pt idx="577">
                  <c:v>1.97148859915</c:v>
                </c:pt>
                <c:pt idx="578">
                  <c:v>1.97148859915</c:v>
                </c:pt>
                <c:pt idx="579">
                  <c:v>1.923303071194</c:v>
                </c:pt>
                <c:pt idx="580">
                  <c:v>1.9627013712470001</c:v>
                </c:pt>
                <c:pt idx="581">
                  <c:v>1.9627013712470001</c:v>
                </c:pt>
                <c:pt idx="582">
                  <c:v>1.9627013712470001</c:v>
                </c:pt>
                <c:pt idx="583">
                  <c:v>1.96088923783</c:v>
                </c:pt>
                <c:pt idx="584">
                  <c:v>1.9719779607400001</c:v>
                </c:pt>
                <c:pt idx="585">
                  <c:v>2.0066293447599999</c:v>
                </c:pt>
                <c:pt idx="586">
                  <c:v>2.0292958470269999</c:v>
                </c:pt>
                <c:pt idx="587">
                  <c:v>2.0414023541450002</c:v>
                </c:pt>
                <c:pt idx="588">
                  <c:v>2.0414023541450002</c:v>
                </c:pt>
                <c:pt idx="589">
                  <c:v>2.0414023541450002</c:v>
                </c:pt>
                <c:pt idx="590">
                  <c:v>2.0317939041100002</c:v>
                </c:pt>
                <c:pt idx="591">
                  <c:v>2.0449228432050002</c:v>
                </c:pt>
                <c:pt idx="592">
                  <c:v>2.0852943755759998</c:v>
                </c:pt>
                <c:pt idx="593">
                  <c:v>2.0473441344899999</c:v>
                </c:pt>
                <c:pt idx="594">
                  <c:v>2.05346980214</c:v>
                </c:pt>
                <c:pt idx="595">
                  <c:v>2.05346980214</c:v>
                </c:pt>
                <c:pt idx="596">
                  <c:v>2.05346980214</c:v>
                </c:pt>
                <c:pt idx="597">
                  <c:v>2.0510655933590001</c:v>
                </c:pt>
                <c:pt idx="598">
                  <c:v>2.0435106866399999</c:v>
                </c:pt>
                <c:pt idx="599">
                  <c:v>1.999446422683</c:v>
                </c:pt>
                <c:pt idx="600">
                  <c:v>1.9568652435</c:v>
                </c:pt>
                <c:pt idx="601">
                  <c:v>2.0274423653590001</c:v>
                </c:pt>
                <c:pt idx="602">
                  <c:v>2.0274423653590001</c:v>
                </c:pt>
                <c:pt idx="603">
                  <c:v>2.0274423653590001</c:v>
                </c:pt>
                <c:pt idx="604">
                  <c:v>2.0167785961360001</c:v>
                </c:pt>
                <c:pt idx="605">
                  <c:v>2.0549484592390002</c:v>
                </c:pt>
                <c:pt idx="606">
                  <c:v>2.0318177394179999</c:v>
                </c:pt>
                <c:pt idx="607">
                  <c:v>2.1096754315989998</c:v>
                </c:pt>
                <c:pt idx="608">
                  <c:v>2.086344838064</c:v>
                </c:pt>
                <c:pt idx="609">
                  <c:v>2.086344838064</c:v>
                </c:pt>
                <c:pt idx="610">
                  <c:v>2.086344838064</c:v>
                </c:pt>
                <c:pt idx="611">
                  <c:v>2.1101844620249999</c:v>
                </c:pt>
                <c:pt idx="612">
                  <c:v>2.1061620158530001</c:v>
                </c:pt>
                <c:pt idx="613">
                  <c:v>2.129100937614</c:v>
                </c:pt>
                <c:pt idx="614">
                  <c:v>2.1006768726799998</c:v>
                </c:pt>
                <c:pt idx="615">
                  <c:v>2.1103969185009999</c:v>
                </c:pt>
                <c:pt idx="616">
                  <c:v>2.1103969185009999</c:v>
                </c:pt>
                <c:pt idx="617">
                  <c:v>2.1103969185009999</c:v>
                </c:pt>
                <c:pt idx="618">
                  <c:v>2.1131082642810002</c:v>
                </c:pt>
                <c:pt idx="619">
                  <c:v>2.1386426446160001</c:v>
                </c:pt>
                <c:pt idx="620">
                  <c:v>2.1813044554359999</c:v>
                </c:pt>
                <c:pt idx="621">
                  <c:v>2.135753589253</c:v>
                </c:pt>
                <c:pt idx="622">
                  <c:v>2.0821695901480002</c:v>
                </c:pt>
                <c:pt idx="623">
                  <c:v>2.0821695901480002</c:v>
                </c:pt>
                <c:pt idx="624">
                  <c:v>2.0821695901480002</c:v>
                </c:pt>
                <c:pt idx="625">
                  <c:v>2.0095728411990001</c:v>
                </c:pt>
                <c:pt idx="626">
                  <c:v>2.0444382612630001</c:v>
                </c:pt>
                <c:pt idx="627">
                  <c:v>2.0927305604290001</c:v>
                </c:pt>
                <c:pt idx="628">
                  <c:v>2.0927305604290001</c:v>
                </c:pt>
                <c:pt idx="629">
                  <c:v>2.0927305604290001</c:v>
                </c:pt>
                <c:pt idx="630">
                  <c:v>2.0927305604290001</c:v>
                </c:pt>
                <c:pt idx="631">
                  <c:v>2.0927305604290001</c:v>
                </c:pt>
                <c:pt idx="632">
                  <c:v>2.0945119296189998</c:v>
                </c:pt>
                <c:pt idx="633">
                  <c:v>2.0503710989130002</c:v>
                </c:pt>
                <c:pt idx="634">
                  <c:v>2.0027546052709999</c:v>
                </c:pt>
                <c:pt idx="635">
                  <c:v>2.0522528139810001</c:v>
                </c:pt>
                <c:pt idx="636">
                  <c:v>2.0357172239099999</c:v>
                </c:pt>
                <c:pt idx="637">
                  <c:v>2.0357172239099999</c:v>
                </c:pt>
                <c:pt idx="638">
                  <c:v>2.0357172239099999</c:v>
                </c:pt>
                <c:pt idx="639">
                  <c:v>2.034784315295</c:v>
                </c:pt>
                <c:pt idx="640">
                  <c:v>2.063256232509</c:v>
                </c:pt>
                <c:pt idx="641">
                  <c:v>2.099843790095</c:v>
                </c:pt>
                <c:pt idx="642">
                  <c:v>2.099843790095</c:v>
                </c:pt>
                <c:pt idx="643">
                  <c:v>2.099843790095</c:v>
                </c:pt>
                <c:pt idx="644">
                  <c:v>2.099843790095</c:v>
                </c:pt>
                <c:pt idx="645">
                  <c:v>2.099843790095</c:v>
                </c:pt>
                <c:pt idx="646">
                  <c:v>2.083528296895</c:v>
                </c:pt>
                <c:pt idx="647">
                  <c:v>2.04722243929</c:v>
                </c:pt>
                <c:pt idx="648">
                  <c:v>2.081830859798</c:v>
                </c:pt>
                <c:pt idx="649">
                  <c:v>2.081830859798</c:v>
                </c:pt>
                <c:pt idx="650">
                  <c:v>2.081830859798</c:v>
                </c:pt>
                <c:pt idx="651">
                  <c:v>2.081830859798</c:v>
                </c:pt>
                <c:pt idx="652">
                  <c:v>2.081830859798</c:v>
                </c:pt>
                <c:pt idx="653">
                  <c:v>2.0992194888469999</c:v>
                </c:pt>
                <c:pt idx="654">
                  <c:v>2.0443666690220001</c:v>
                </c:pt>
                <c:pt idx="655">
                  <c:v>2.042984618997</c:v>
                </c:pt>
                <c:pt idx="656">
                  <c:v>2.0844816444840002</c:v>
                </c:pt>
                <c:pt idx="657">
                  <c:v>2.0334894515089998</c:v>
                </c:pt>
                <c:pt idx="658">
                  <c:v>2.0334894515089998</c:v>
                </c:pt>
                <c:pt idx="659">
                  <c:v>2.0334894515089998</c:v>
                </c:pt>
                <c:pt idx="660">
                  <c:v>1.976388699785</c:v>
                </c:pt>
                <c:pt idx="661">
                  <c:v>2.0206394808949999</c:v>
                </c:pt>
                <c:pt idx="662">
                  <c:v>2.0531488169580001</c:v>
                </c:pt>
                <c:pt idx="663">
                  <c:v>2.0611280649350001</c:v>
                </c:pt>
                <c:pt idx="664">
                  <c:v>2.067196643096</c:v>
                </c:pt>
                <c:pt idx="665">
                  <c:v>2.067196643096</c:v>
                </c:pt>
                <c:pt idx="666">
                  <c:v>2.067196643096</c:v>
                </c:pt>
                <c:pt idx="667">
                  <c:v>2.0016247292939999</c:v>
                </c:pt>
                <c:pt idx="668">
                  <c:v>1.9563384194769999</c:v>
                </c:pt>
                <c:pt idx="669">
                  <c:v>1.923671744505</c:v>
                </c:pt>
                <c:pt idx="670">
                  <c:v>2.0134974592220001</c:v>
                </c:pt>
                <c:pt idx="671">
                  <c:v>2.0223729067080001</c:v>
                </c:pt>
                <c:pt idx="672">
                  <c:v>2.0223729067080001</c:v>
                </c:pt>
                <c:pt idx="673">
                  <c:v>2.0223729067080001</c:v>
                </c:pt>
                <c:pt idx="674">
                  <c:v>1.8956528629610001</c:v>
                </c:pt>
                <c:pt idx="675">
                  <c:v>1.9156360011610001</c:v>
                </c:pt>
                <c:pt idx="676">
                  <c:v>1.911406259384</c:v>
                </c:pt>
                <c:pt idx="677">
                  <c:v>1.9146727117939999</c:v>
                </c:pt>
                <c:pt idx="678">
                  <c:v>1.9633688676100001</c:v>
                </c:pt>
                <c:pt idx="679">
                  <c:v>1.9633688676100001</c:v>
                </c:pt>
                <c:pt idx="680">
                  <c:v>1.9633688676100001</c:v>
                </c:pt>
                <c:pt idx="681">
                  <c:v>1.9877679948139999</c:v>
                </c:pt>
                <c:pt idx="682">
                  <c:v>2.0323952836779999</c:v>
                </c:pt>
                <c:pt idx="683">
                  <c:v>2.10577060506</c:v>
                </c:pt>
                <c:pt idx="684">
                  <c:v>2.0980033505510001</c:v>
                </c:pt>
                <c:pt idx="685">
                  <c:v>2.1253434608920001</c:v>
                </c:pt>
                <c:pt idx="686">
                  <c:v>2.1253434608920001</c:v>
                </c:pt>
                <c:pt idx="687">
                  <c:v>2.1253434608920001</c:v>
                </c:pt>
                <c:pt idx="688">
                  <c:v>2.078090484499</c:v>
                </c:pt>
                <c:pt idx="689">
                  <c:v>2.0849922045630001</c:v>
                </c:pt>
                <c:pt idx="690">
                  <c:v>2.1401988960340002</c:v>
                </c:pt>
                <c:pt idx="691">
                  <c:v>2.1652991810079998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'איור 5 נתונים'!$F$2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נתונים'!$F$3:$F$3999</c:f>
              <c:numCache>
                <c:formatCode>General</c:formatCode>
                <c:ptCount val="399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'איור 5 נתונים'!$G$2</c:f>
              <c:strCache>
                <c:ptCount val="1"/>
                <c:pt idx="0">
                  <c:v>יעד האינפלציה</c:v>
                </c:pt>
              </c:strCache>
            </c:strRef>
          </c:tx>
          <c:spPr>
            <a:ln w="12700">
              <a:solidFill>
                <a:srgbClr val="000000"/>
              </a:solidFill>
              <a:prstDash val="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נתונים'!$G$3:$G$3999</c:f>
              <c:numCache>
                <c:formatCode>General</c:formatCode>
                <c:ptCount val="399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3</c:v>
                </c:pt>
                <c:pt idx="444">
                  <c:v>3</c:v>
                </c:pt>
                <c:pt idx="445">
                  <c:v>3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3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3</c:v>
                </c:pt>
                <c:pt idx="464">
                  <c:v>3</c:v>
                </c:pt>
                <c:pt idx="465">
                  <c:v>3</c:v>
                </c:pt>
                <c:pt idx="466">
                  <c:v>3</c:v>
                </c:pt>
                <c:pt idx="467">
                  <c:v>3</c:v>
                </c:pt>
                <c:pt idx="468">
                  <c:v>3</c:v>
                </c:pt>
                <c:pt idx="469">
                  <c:v>3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3</c:v>
                </c:pt>
                <c:pt idx="483">
                  <c:v>3</c:v>
                </c:pt>
                <c:pt idx="484">
                  <c:v>3</c:v>
                </c:pt>
                <c:pt idx="485">
                  <c:v>3</c:v>
                </c:pt>
                <c:pt idx="486">
                  <c:v>3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3</c:v>
                </c:pt>
                <c:pt idx="493">
                  <c:v>3</c:v>
                </c:pt>
                <c:pt idx="494">
                  <c:v>3</c:v>
                </c:pt>
                <c:pt idx="495">
                  <c:v>3</c:v>
                </c:pt>
                <c:pt idx="496">
                  <c:v>3</c:v>
                </c:pt>
                <c:pt idx="497">
                  <c:v>3</c:v>
                </c:pt>
                <c:pt idx="498">
                  <c:v>3</c:v>
                </c:pt>
                <c:pt idx="499">
                  <c:v>3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</c:v>
                </c:pt>
                <c:pt idx="521">
                  <c:v>3</c:v>
                </c:pt>
                <c:pt idx="522">
                  <c:v>3</c:v>
                </c:pt>
                <c:pt idx="523">
                  <c:v>3</c:v>
                </c:pt>
                <c:pt idx="524">
                  <c:v>3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3</c:v>
                </c:pt>
                <c:pt idx="529">
                  <c:v>3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3</c:v>
                </c:pt>
                <c:pt idx="546">
                  <c:v>3</c:v>
                </c:pt>
                <c:pt idx="547">
                  <c:v>3</c:v>
                </c:pt>
                <c:pt idx="548">
                  <c:v>3</c:v>
                </c:pt>
                <c:pt idx="549">
                  <c:v>3</c:v>
                </c:pt>
                <c:pt idx="550">
                  <c:v>3</c:v>
                </c:pt>
                <c:pt idx="551">
                  <c:v>3</c:v>
                </c:pt>
                <c:pt idx="552">
                  <c:v>3</c:v>
                </c:pt>
                <c:pt idx="553">
                  <c:v>3</c:v>
                </c:pt>
                <c:pt idx="554">
                  <c:v>3</c:v>
                </c:pt>
                <c:pt idx="555">
                  <c:v>3</c:v>
                </c:pt>
                <c:pt idx="556">
                  <c:v>3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7">
                  <c:v>3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3</c:v>
                </c:pt>
                <c:pt idx="600">
                  <c:v>3</c:v>
                </c:pt>
                <c:pt idx="601">
                  <c:v>3</c:v>
                </c:pt>
                <c:pt idx="602">
                  <c:v>3</c:v>
                </c:pt>
                <c:pt idx="603">
                  <c:v>3</c:v>
                </c:pt>
                <c:pt idx="604">
                  <c:v>3</c:v>
                </c:pt>
                <c:pt idx="605">
                  <c:v>3</c:v>
                </c:pt>
                <c:pt idx="606">
                  <c:v>3</c:v>
                </c:pt>
                <c:pt idx="607">
                  <c:v>3</c:v>
                </c:pt>
                <c:pt idx="608">
                  <c:v>3</c:v>
                </c:pt>
                <c:pt idx="609">
                  <c:v>3</c:v>
                </c:pt>
                <c:pt idx="610">
                  <c:v>3</c:v>
                </c:pt>
                <c:pt idx="611">
                  <c:v>3</c:v>
                </c:pt>
                <c:pt idx="612">
                  <c:v>3</c:v>
                </c:pt>
                <c:pt idx="613">
                  <c:v>3</c:v>
                </c:pt>
                <c:pt idx="614">
                  <c:v>3</c:v>
                </c:pt>
                <c:pt idx="615">
                  <c:v>3</c:v>
                </c:pt>
                <c:pt idx="616">
                  <c:v>3</c:v>
                </c:pt>
                <c:pt idx="617">
                  <c:v>3</c:v>
                </c:pt>
                <c:pt idx="618">
                  <c:v>3</c:v>
                </c:pt>
                <c:pt idx="619">
                  <c:v>3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3</c:v>
                </c:pt>
                <c:pt idx="624">
                  <c:v>3</c:v>
                </c:pt>
                <c:pt idx="625">
                  <c:v>3</c:v>
                </c:pt>
                <c:pt idx="626">
                  <c:v>3</c:v>
                </c:pt>
                <c:pt idx="627">
                  <c:v>3</c:v>
                </c:pt>
                <c:pt idx="628">
                  <c:v>3</c:v>
                </c:pt>
                <c:pt idx="629">
                  <c:v>3</c:v>
                </c:pt>
                <c:pt idx="630">
                  <c:v>3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3</c:v>
                </c:pt>
                <c:pt idx="635">
                  <c:v>3</c:v>
                </c:pt>
                <c:pt idx="636">
                  <c:v>3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'איור 5 נתונים'!$H$2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'איור 5 נתונים'!$A$3:$A$3999</c:f>
              <c:numCache>
                <c:formatCode>m/d/yyyy</c:formatCode>
                <c:ptCount val="3997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  <c:pt idx="365">
                  <c:v>42735</c:v>
                </c:pt>
                <c:pt idx="366">
                  <c:v>42736</c:v>
                </c:pt>
                <c:pt idx="367">
                  <c:v>42737</c:v>
                </c:pt>
                <c:pt idx="368">
                  <c:v>42738</c:v>
                </c:pt>
                <c:pt idx="369">
                  <c:v>42739</c:v>
                </c:pt>
                <c:pt idx="370">
                  <c:v>42740</c:v>
                </c:pt>
                <c:pt idx="371">
                  <c:v>42741</c:v>
                </c:pt>
                <c:pt idx="372">
                  <c:v>42742</c:v>
                </c:pt>
                <c:pt idx="373">
                  <c:v>42743</c:v>
                </c:pt>
                <c:pt idx="374">
                  <c:v>42744</c:v>
                </c:pt>
                <c:pt idx="375">
                  <c:v>42745</c:v>
                </c:pt>
                <c:pt idx="376">
                  <c:v>42746</c:v>
                </c:pt>
                <c:pt idx="377">
                  <c:v>42747</c:v>
                </c:pt>
                <c:pt idx="378">
                  <c:v>42748</c:v>
                </c:pt>
                <c:pt idx="379">
                  <c:v>42749</c:v>
                </c:pt>
                <c:pt idx="380">
                  <c:v>42750</c:v>
                </c:pt>
                <c:pt idx="381">
                  <c:v>42751</c:v>
                </c:pt>
                <c:pt idx="382">
                  <c:v>42752</c:v>
                </c:pt>
                <c:pt idx="383">
                  <c:v>42753</c:v>
                </c:pt>
                <c:pt idx="384">
                  <c:v>42754</c:v>
                </c:pt>
                <c:pt idx="385">
                  <c:v>42755</c:v>
                </c:pt>
                <c:pt idx="386">
                  <c:v>42756</c:v>
                </c:pt>
                <c:pt idx="387">
                  <c:v>42757</c:v>
                </c:pt>
                <c:pt idx="388">
                  <c:v>42758</c:v>
                </c:pt>
                <c:pt idx="389">
                  <c:v>42759</c:v>
                </c:pt>
                <c:pt idx="390">
                  <c:v>42760</c:v>
                </c:pt>
                <c:pt idx="391">
                  <c:v>42761</c:v>
                </c:pt>
                <c:pt idx="392">
                  <c:v>42762</c:v>
                </c:pt>
                <c:pt idx="393">
                  <c:v>42763</c:v>
                </c:pt>
                <c:pt idx="394">
                  <c:v>42764</c:v>
                </c:pt>
                <c:pt idx="395">
                  <c:v>42765</c:v>
                </c:pt>
                <c:pt idx="396">
                  <c:v>42766</c:v>
                </c:pt>
                <c:pt idx="397">
                  <c:v>42767</c:v>
                </c:pt>
                <c:pt idx="398">
                  <c:v>42768</c:v>
                </c:pt>
                <c:pt idx="399">
                  <c:v>42769</c:v>
                </c:pt>
                <c:pt idx="400">
                  <c:v>42770</c:v>
                </c:pt>
                <c:pt idx="401">
                  <c:v>42771</c:v>
                </c:pt>
                <c:pt idx="402">
                  <c:v>42772</c:v>
                </c:pt>
                <c:pt idx="403">
                  <c:v>42773</c:v>
                </c:pt>
                <c:pt idx="404">
                  <c:v>42774</c:v>
                </c:pt>
                <c:pt idx="405">
                  <c:v>42775</c:v>
                </c:pt>
                <c:pt idx="406">
                  <c:v>42776</c:v>
                </c:pt>
                <c:pt idx="407">
                  <c:v>42777</c:v>
                </c:pt>
                <c:pt idx="408">
                  <c:v>42778</c:v>
                </c:pt>
                <c:pt idx="409">
                  <c:v>42779</c:v>
                </c:pt>
                <c:pt idx="410">
                  <c:v>42780</c:v>
                </c:pt>
                <c:pt idx="411">
                  <c:v>42781</c:v>
                </c:pt>
                <c:pt idx="412">
                  <c:v>42782</c:v>
                </c:pt>
                <c:pt idx="413">
                  <c:v>42783</c:v>
                </c:pt>
                <c:pt idx="414">
                  <c:v>42784</c:v>
                </c:pt>
                <c:pt idx="415">
                  <c:v>42785</c:v>
                </c:pt>
                <c:pt idx="416">
                  <c:v>42786</c:v>
                </c:pt>
                <c:pt idx="417">
                  <c:v>42787</c:v>
                </c:pt>
                <c:pt idx="418">
                  <c:v>42788</c:v>
                </c:pt>
                <c:pt idx="419">
                  <c:v>42789</c:v>
                </c:pt>
                <c:pt idx="420">
                  <c:v>42790</c:v>
                </c:pt>
                <c:pt idx="421">
                  <c:v>42791</c:v>
                </c:pt>
                <c:pt idx="422">
                  <c:v>42792</c:v>
                </c:pt>
                <c:pt idx="423">
                  <c:v>42793</c:v>
                </c:pt>
                <c:pt idx="424">
                  <c:v>42794</c:v>
                </c:pt>
                <c:pt idx="425">
                  <c:v>42795</c:v>
                </c:pt>
                <c:pt idx="426">
                  <c:v>42796</c:v>
                </c:pt>
                <c:pt idx="427">
                  <c:v>42797</c:v>
                </c:pt>
                <c:pt idx="428">
                  <c:v>42798</c:v>
                </c:pt>
                <c:pt idx="429">
                  <c:v>42799</c:v>
                </c:pt>
                <c:pt idx="430">
                  <c:v>42800</c:v>
                </c:pt>
                <c:pt idx="431">
                  <c:v>42801</c:v>
                </c:pt>
                <c:pt idx="432">
                  <c:v>42802</c:v>
                </c:pt>
                <c:pt idx="433">
                  <c:v>42803</c:v>
                </c:pt>
                <c:pt idx="434">
                  <c:v>42804</c:v>
                </c:pt>
                <c:pt idx="435">
                  <c:v>42805</c:v>
                </c:pt>
                <c:pt idx="436">
                  <c:v>42806</c:v>
                </c:pt>
                <c:pt idx="437">
                  <c:v>42807</c:v>
                </c:pt>
                <c:pt idx="438">
                  <c:v>42808</c:v>
                </c:pt>
                <c:pt idx="439">
                  <c:v>42809</c:v>
                </c:pt>
                <c:pt idx="440">
                  <c:v>42810</c:v>
                </c:pt>
                <c:pt idx="441">
                  <c:v>42811</c:v>
                </c:pt>
                <c:pt idx="442">
                  <c:v>42812</c:v>
                </c:pt>
                <c:pt idx="443">
                  <c:v>42813</c:v>
                </c:pt>
                <c:pt idx="444">
                  <c:v>42814</c:v>
                </c:pt>
                <c:pt idx="445">
                  <c:v>42815</c:v>
                </c:pt>
                <c:pt idx="446">
                  <c:v>42816</c:v>
                </c:pt>
                <c:pt idx="447">
                  <c:v>42817</c:v>
                </c:pt>
                <c:pt idx="448">
                  <c:v>42818</c:v>
                </c:pt>
                <c:pt idx="449">
                  <c:v>42819</c:v>
                </c:pt>
                <c:pt idx="450">
                  <c:v>42820</c:v>
                </c:pt>
                <c:pt idx="451">
                  <c:v>42821</c:v>
                </c:pt>
                <c:pt idx="452">
                  <c:v>42822</c:v>
                </c:pt>
                <c:pt idx="453">
                  <c:v>42823</c:v>
                </c:pt>
                <c:pt idx="454">
                  <c:v>42824</c:v>
                </c:pt>
                <c:pt idx="455">
                  <c:v>42825</c:v>
                </c:pt>
                <c:pt idx="456">
                  <c:v>42826</c:v>
                </c:pt>
                <c:pt idx="457">
                  <c:v>42827</c:v>
                </c:pt>
                <c:pt idx="458">
                  <c:v>42828</c:v>
                </c:pt>
                <c:pt idx="459">
                  <c:v>42829</c:v>
                </c:pt>
                <c:pt idx="460">
                  <c:v>42830</c:v>
                </c:pt>
                <c:pt idx="461">
                  <c:v>42831</c:v>
                </c:pt>
                <c:pt idx="462">
                  <c:v>42832</c:v>
                </c:pt>
                <c:pt idx="463">
                  <c:v>42833</c:v>
                </c:pt>
                <c:pt idx="464">
                  <c:v>42834</c:v>
                </c:pt>
                <c:pt idx="465">
                  <c:v>42835</c:v>
                </c:pt>
                <c:pt idx="466">
                  <c:v>42836</c:v>
                </c:pt>
                <c:pt idx="467">
                  <c:v>42837</c:v>
                </c:pt>
                <c:pt idx="468">
                  <c:v>42838</c:v>
                </c:pt>
                <c:pt idx="469">
                  <c:v>42839</c:v>
                </c:pt>
                <c:pt idx="470">
                  <c:v>42840</c:v>
                </c:pt>
                <c:pt idx="471">
                  <c:v>42841</c:v>
                </c:pt>
                <c:pt idx="472">
                  <c:v>42842</c:v>
                </c:pt>
                <c:pt idx="473">
                  <c:v>42843</c:v>
                </c:pt>
                <c:pt idx="474">
                  <c:v>42844</c:v>
                </c:pt>
                <c:pt idx="475">
                  <c:v>42845</c:v>
                </c:pt>
                <c:pt idx="476">
                  <c:v>42846</c:v>
                </c:pt>
                <c:pt idx="477">
                  <c:v>42847</c:v>
                </c:pt>
                <c:pt idx="478">
                  <c:v>42848</c:v>
                </c:pt>
                <c:pt idx="479">
                  <c:v>42849</c:v>
                </c:pt>
                <c:pt idx="480">
                  <c:v>42850</c:v>
                </c:pt>
                <c:pt idx="481">
                  <c:v>42851</c:v>
                </c:pt>
                <c:pt idx="482">
                  <c:v>42852</c:v>
                </c:pt>
                <c:pt idx="483">
                  <c:v>42853</c:v>
                </c:pt>
                <c:pt idx="484">
                  <c:v>42854</c:v>
                </c:pt>
                <c:pt idx="485">
                  <c:v>42855</c:v>
                </c:pt>
                <c:pt idx="486">
                  <c:v>42856</c:v>
                </c:pt>
                <c:pt idx="487">
                  <c:v>42857</c:v>
                </c:pt>
                <c:pt idx="488">
                  <c:v>42858</c:v>
                </c:pt>
                <c:pt idx="489">
                  <c:v>42859</c:v>
                </c:pt>
                <c:pt idx="490">
                  <c:v>42860</c:v>
                </c:pt>
                <c:pt idx="491">
                  <c:v>42861</c:v>
                </c:pt>
                <c:pt idx="492">
                  <c:v>42862</c:v>
                </c:pt>
                <c:pt idx="493">
                  <c:v>42863</c:v>
                </c:pt>
                <c:pt idx="494">
                  <c:v>42864</c:v>
                </c:pt>
                <c:pt idx="495">
                  <c:v>42865</c:v>
                </c:pt>
                <c:pt idx="496">
                  <c:v>42866</c:v>
                </c:pt>
                <c:pt idx="497">
                  <c:v>42867</c:v>
                </c:pt>
                <c:pt idx="498">
                  <c:v>42868</c:v>
                </c:pt>
                <c:pt idx="499">
                  <c:v>42869</c:v>
                </c:pt>
                <c:pt idx="500">
                  <c:v>42870</c:v>
                </c:pt>
                <c:pt idx="501">
                  <c:v>42871</c:v>
                </c:pt>
                <c:pt idx="502">
                  <c:v>42872</c:v>
                </c:pt>
                <c:pt idx="503">
                  <c:v>42873</c:v>
                </c:pt>
                <c:pt idx="504">
                  <c:v>42874</c:v>
                </c:pt>
                <c:pt idx="505">
                  <c:v>42875</c:v>
                </c:pt>
                <c:pt idx="506">
                  <c:v>42876</c:v>
                </c:pt>
                <c:pt idx="507">
                  <c:v>42877</c:v>
                </c:pt>
                <c:pt idx="508">
                  <c:v>42878</c:v>
                </c:pt>
                <c:pt idx="509">
                  <c:v>42879</c:v>
                </c:pt>
                <c:pt idx="510">
                  <c:v>42880</c:v>
                </c:pt>
                <c:pt idx="511">
                  <c:v>42881</c:v>
                </c:pt>
                <c:pt idx="512">
                  <c:v>42882</c:v>
                </c:pt>
                <c:pt idx="513">
                  <c:v>42883</c:v>
                </c:pt>
                <c:pt idx="514">
                  <c:v>42884</c:v>
                </c:pt>
                <c:pt idx="515">
                  <c:v>42885</c:v>
                </c:pt>
                <c:pt idx="516">
                  <c:v>42886</c:v>
                </c:pt>
                <c:pt idx="517">
                  <c:v>42887</c:v>
                </c:pt>
                <c:pt idx="518">
                  <c:v>42888</c:v>
                </c:pt>
                <c:pt idx="519">
                  <c:v>42889</c:v>
                </c:pt>
                <c:pt idx="520">
                  <c:v>42890</c:v>
                </c:pt>
                <c:pt idx="521">
                  <c:v>42891</c:v>
                </c:pt>
                <c:pt idx="522">
                  <c:v>42892</c:v>
                </c:pt>
                <c:pt idx="523">
                  <c:v>42893</c:v>
                </c:pt>
                <c:pt idx="524">
                  <c:v>42894</c:v>
                </c:pt>
                <c:pt idx="525">
                  <c:v>42895</c:v>
                </c:pt>
                <c:pt idx="526">
                  <c:v>42896</c:v>
                </c:pt>
                <c:pt idx="527">
                  <c:v>42897</c:v>
                </c:pt>
                <c:pt idx="528">
                  <c:v>42898</c:v>
                </c:pt>
                <c:pt idx="529">
                  <c:v>42899</c:v>
                </c:pt>
                <c:pt idx="530">
                  <c:v>42900</c:v>
                </c:pt>
                <c:pt idx="531">
                  <c:v>42901</c:v>
                </c:pt>
                <c:pt idx="532">
                  <c:v>42902</c:v>
                </c:pt>
                <c:pt idx="533">
                  <c:v>42903</c:v>
                </c:pt>
                <c:pt idx="534">
                  <c:v>42904</c:v>
                </c:pt>
                <c:pt idx="535">
                  <c:v>42905</c:v>
                </c:pt>
                <c:pt idx="536">
                  <c:v>42906</c:v>
                </c:pt>
                <c:pt idx="537">
                  <c:v>42907</c:v>
                </c:pt>
                <c:pt idx="538">
                  <c:v>42908</c:v>
                </c:pt>
                <c:pt idx="539">
                  <c:v>42909</c:v>
                </c:pt>
                <c:pt idx="540">
                  <c:v>42910</c:v>
                </c:pt>
                <c:pt idx="541">
                  <c:v>42911</c:v>
                </c:pt>
                <c:pt idx="542">
                  <c:v>42912</c:v>
                </c:pt>
                <c:pt idx="543">
                  <c:v>42913</c:v>
                </c:pt>
                <c:pt idx="544">
                  <c:v>42914</c:v>
                </c:pt>
                <c:pt idx="545">
                  <c:v>42915</c:v>
                </c:pt>
                <c:pt idx="546">
                  <c:v>42916</c:v>
                </c:pt>
                <c:pt idx="547">
                  <c:v>42917</c:v>
                </c:pt>
                <c:pt idx="548">
                  <c:v>42918</c:v>
                </c:pt>
                <c:pt idx="549">
                  <c:v>42919</c:v>
                </c:pt>
                <c:pt idx="550">
                  <c:v>42920</c:v>
                </c:pt>
                <c:pt idx="551">
                  <c:v>42921</c:v>
                </c:pt>
                <c:pt idx="552">
                  <c:v>42922</c:v>
                </c:pt>
                <c:pt idx="553">
                  <c:v>42923</c:v>
                </c:pt>
                <c:pt idx="554">
                  <c:v>42924</c:v>
                </c:pt>
                <c:pt idx="555">
                  <c:v>42925</c:v>
                </c:pt>
                <c:pt idx="556">
                  <c:v>42926</c:v>
                </c:pt>
                <c:pt idx="557">
                  <c:v>42927</c:v>
                </c:pt>
                <c:pt idx="558">
                  <c:v>42928</c:v>
                </c:pt>
                <c:pt idx="559">
                  <c:v>42929</c:v>
                </c:pt>
                <c:pt idx="560">
                  <c:v>42930</c:v>
                </c:pt>
                <c:pt idx="561">
                  <c:v>42931</c:v>
                </c:pt>
                <c:pt idx="562">
                  <c:v>42932</c:v>
                </c:pt>
                <c:pt idx="563">
                  <c:v>42933</c:v>
                </c:pt>
                <c:pt idx="564">
                  <c:v>42934</c:v>
                </c:pt>
                <c:pt idx="565">
                  <c:v>42935</c:v>
                </c:pt>
                <c:pt idx="566">
                  <c:v>42936</c:v>
                </c:pt>
                <c:pt idx="567">
                  <c:v>42937</c:v>
                </c:pt>
                <c:pt idx="568">
                  <c:v>42938</c:v>
                </c:pt>
                <c:pt idx="569">
                  <c:v>42939</c:v>
                </c:pt>
                <c:pt idx="570">
                  <c:v>42940</c:v>
                </c:pt>
                <c:pt idx="571">
                  <c:v>42941</c:v>
                </c:pt>
                <c:pt idx="572">
                  <c:v>42942</c:v>
                </c:pt>
                <c:pt idx="573">
                  <c:v>42943</c:v>
                </c:pt>
                <c:pt idx="574">
                  <c:v>42944</c:v>
                </c:pt>
                <c:pt idx="575">
                  <c:v>42945</c:v>
                </c:pt>
                <c:pt idx="576">
                  <c:v>42946</c:v>
                </c:pt>
                <c:pt idx="577">
                  <c:v>42947</c:v>
                </c:pt>
                <c:pt idx="578">
                  <c:v>42948</c:v>
                </c:pt>
                <c:pt idx="579">
                  <c:v>42949</c:v>
                </c:pt>
                <c:pt idx="580">
                  <c:v>42950</c:v>
                </c:pt>
                <c:pt idx="581">
                  <c:v>42951</c:v>
                </c:pt>
                <c:pt idx="582">
                  <c:v>42952</c:v>
                </c:pt>
                <c:pt idx="583">
                  <c:v>42953</c:v>
                </c:pt>
                <c:pt idx="584">
                  <c:v>42954</c:v>
                </c:pt>
                <c:pt idx="585">
                  <c:v>42955</c:v>
                </c:pt>
                <c:pt idx="586">
                  <c:v>42956</c:v>
                </c:pt>
                <c:pt idx="587">
                  <c:v>42957</c:v>
                </c:pt>
                <c:pt idx="588">
                  <c:v>42958</c:v>
                </c:pt>
                <c:pt idx="589">
                  <c:v>42959</c:v>
                </c:pt>
                <c:pt idx="590">
                  <c:v>42960</c:v>
                </c:pt>
                <c:pt idx="591">
                  <c:v>42961</c:v>
                </c:pt>
                <c:pt idx="592">
                  <c:v>42962</c:v>
                </c:pt>
                <c:pt idx="593">
                  <c:v>42963</c:v>
                </c:pt>
                <c:pt idx="594">
                  <c:v>42964</c:v>
                </c:pt>
                <c:pt idx="595">
                  <c:v>42965</c:v>
                </c:pt>
                <c:pt idx="596">
                  <c:v>42966</c:v>
                </c:pt>
                <c:pt idx="597">
                  <c:v>42967</c:v>
                </c:pt>
                <c:pt idx="598">
                  <c:v>42968</c:v>
                </c:pt>
                <c:pt idx="599">
                  <c:v>42969</c:v>
                </c:pt>
                <c:pt idx="600">
                  <c:v>42970</c:v>
                </c:pt>
                <c:pt idx="601">
                  <c:v>42971</c:v>
                </c:pt>
                <c:pt idx="602">
                  <c:v>42972</c:v>
                </c:pt>
                <c:pt idx="603">
                  <c:v>42973</c:v>
                </c:pt>
                <c:pt idx="604">
                  <c:v>42974</c:v>
                </c:pt>
                <c:pt idx="605">
                  <c:v>42975</c:v>
                </c:pt>
                <c:pt idx="606">
                  <c:v>42976</c:v>
                </c:pt>
                <c:pt idx="607">
                  <c:v>42977</c:v>
                </c:pt>
                <c:pt idx="608">
                  <c:v>42978</c:v>
                </c:pt>
                <c:pt idx="609">
                  <c:v>42979</c:v>
                </c:pt>
                <c:pt idx="610">
                  <c:v>42980</c:v>
                </c:pt>
                <c:pt idx="611">
                  <c:v>42981</c:v>
                </c:pt>
                <c:pt idx="612">
                  <c:v>42982</c:v>
                </c:pt>
                <c:pt idx="613">
                  <c:v>42983</c:v>
                </c:pt>
                <c:pt idx="614">
                  <c:v>42984</c:v>
                </c:pt>
                <c:pt idx="615">
                  <c:v>42985</c:v>
                </c:pt>
                <c:pt idx="616">
                  <c:v>42986</c:v>
                </c:pt>
                <c:pt idx="617">
                  <c:v>42987</c:v>
                </c:pt>
                <c:pt idx="618">
                  <c:v>42988</c:v>
                </c:pt>
                <c:pt idx="619">
                  <c:v>42989</c:v>
                </c:pt>
                <c:pt idx="620">
                  <c:v>42990</c:v>
                </c:pt>
                <c:pt idx="621">
                  <c:v>42991</c:v>
                </c:pt>
                <c:pt idx="622">
                  <c:v>42992</c:v>
                </c:pt>
                <c:pt idx="623">
                  <c:v>42993</c:v>
                </c:pt>
                <c:pt idx="624">
                  <c:v>42994</c:v>
                </c:pt>
                <c:pt idx="625">
                  <c:v>42995</c:v>
                </c:pt>
                <c:pt idx="626">
                  <c:v>42996</c:v>
                </c:pt>
                <c:pt idx="627">
                  <c:v>42997</c:v>
                </c:pt>
                <c:pt idx="628">
                  <c:v>42998</c:v>
                </c:pt>
                <c:pt idx="629">
                  <c:v>42999</c:v>
                </c:pt>
                <c:pt idx="630">
                  <c:v>43000</c:v>
                </c:pt>
                <c:pt idx="631">
                  <c:v>43001</c:v>
                </c:pt>
                <c:pt idx="632">
                  <c:v>43002</c:v>
                </c:pt>
                <c:pt idx="633">
                  <c:v>43003</c:v>
                </c:pt>
                <c:pt idx="634">
                  <c:v>43004</c:v>
                </c:pt>
                <c:pt idx="635">
                  <c:v>43005</c:v>
                </c:pt>
                <c:pt idx="636">
                  <c:v>43006</c:v>
                </c:pt>
                <c:pt idx="637">
                  <c:v>43007</c:v>
                </c:pt>
                <c:pt idx="638">
                  <c:v>43008</c:v>
                </c:pt>
                <c:pt idx="639">
                  <c:v>43009</c:v>
                </c:pt>
                <c:pt idx="640">
                  <c:v>43010</c:v>
                </c:pt>
                <c:pt idx="641">
                  <c:v>43011</c:v>
                </c:pt>
                <c:pt idx="642">
                  <c:v>43012</c:v>
                </c:pt>
                <c:pt idx="643">
                  <c:v>43013</c:v>
                </c:pt>
                <c:pt idx="644">
                  <c:v>43014</c:v>
                </c:pt>
                <c:pt idx="645">
                  <c:v>43015</c:v>
                </c:pt>
                <c:pt idx="646">
                  <c:v>43016</c:v>
                </c:pt>
                <c:pt idx="647">
                  <c:v>43017</c:v>
                </c:pt>
                <c:pt idx="648">
                  <c:v>43018</c:v>
                </c:pt>
                <c:pt idx="649">
                  <c:v>43019</c:v>
                </c:pt>
                <c:pt idx="650">
                  <c:v>43020</c:v>
                </c:pt>
                <c:pt idx="651">
                  <c:v>43021</c:v>
                </c:pt>
                <c:pt idx="652">
                  <c:v>43022</c:v>
                </c:pt>
                <c:pt idx="653">
                  <c:v>43023</c:v>
                </c:pt>
                <c:pt idx="654">
                  <c:v>43024</c:v>
                </c:pt>
                <c:pt idx="655">
                  <c:v>43025</c:v>
                </c:pt>
                <c:pt idx="656">
                  <c:v>43026</c:v>
                </c:pt>
                <c:pt idx="657">
                  <c:v>43027</c:v>
                </c:pt>
                <c:pt idx="658">
                  <c:v>43028</c:v>
                </c:pt>
                <c:pt idx="659">
                  <c:v>43029</c:v>
                </c:pt>
                <c:pt idx="660">
                  <c:v>43030</c:v>
                </c:pt>
                <c:pt idx="661">
                  <c:v>43031</c:v>
                </c:pt>
                <c:pt idx="662">
                  <c:v>43032</c:v>
                </c:pt>
                <c:pt idx="663">
                  <c:v>43033</c:v>
                </c:pt>
                <c:pt idx="664">
                  <c:v>43034</c:v>
                </c:pt>
                <c:pt idx="665">
                  <c:v>43035</c:v>
                </c:pt>
                <c:pt idx="666">
                  <c:v>43036</c:v>
                </c:pt>
                <c:pt idx="667">
                  <c:v>43037</c:v>
                </c:pt>
                <c:pt idx="668">
                  <c:v>43038</c:v>
                </c:pt>
                <c:pt idx="669">
                  <c:v>43039</c:v>
                </c:pt>
                <c:pt idx="670">
                  <c:v>43040</c:v>
                </c:pt>
                <c:pt idx="671">
                  <c:v>43041</c:v>
                </c:pt>
                <c:pt idx="672">
                  <c:v>43042</c:v>
                </c:pt>
                <c:pt idx="673">
                  <c:v>43043</c:v>
                </c:pt>
                <c:pt idx="674">
                  <c:v>43044</c:v>
                </c:pt>
                <c:pt idx="675">
                  <c:v>43045</c:v>
                </c:pt>
                <c:pt idx="676">
                  <c:v>43046</c:v>
                </c:pt>
                <c:pt idx="677">
                  <c:v>43047</c:v>
                </c:pt>
                <c:pt idx="678">
                  <c:v>43048</c:v>
                </c:pt>
                <c:pt idx="679">
                  <c:v>43049</c:v>
                </c:pt>
                <c:pt idx="680">
                  <c:v>43050</c:v>
                </c:pt>
                <c:pt idx="681">
                  <c:v>43051</c:v>
                </c:pt>
                <c:pt idx="682">
                  <c:v>43052</c:v>
                </c:pt>
                <c:pt idx="683">
                  <c:v>43053</c:v>
                </c:pt>
                <c:pt idx="684">
                  <c:v>43054</c:v>
                </c:pt>
                <c:pt idx="685">
                  <c:v>43055</c:v>
                </c:pt>
                <c:pt idx="686">
                  <c:v>43056</c:v>
                </c:pt>
                <c:pt idx="687">
                  <c:v>43057</c:v>
                </c:pt>
                <c:pt idx="688">
                  <c:v>43058</c:v>
                </c:pt>
                <c:pt idx="689">
                  <c:v>43059</c:v>
                </c:pt>
                <c:pt idx="690">
                  <c:v>43060</c:v>
                </c:pt>
                <c:pt idx="691">
                  <c:v>43061</c:v>
                </c:pt>
              </c:numCache>
            </c:numRef>
          </c:cat>
          <c:val>
            <c:numRef>
              <c:f>'איור 5 נתונים'!$H$3:$H$3999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200</c:v>
                </c:pt>
                <c:pt idx="658">
                  <c:v>-100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07744"/>
        <c:axId val="216630400"/>
      </c:lineChart>
      <c:dateAx>
        <c:axId val="216607744"/>
        <c:scaling>
          <c:orientation val="minMax"/>
          <c:max val="43061"/>
          <c:min val="42705"/>
        </c:scaling>
        <c:delete val="0"/>
        <c:axPos val="b"/>
        <c:numFmt formatCode="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16630400"/>
        <c:crosses val="autoZero"/>
        <c:auto val="1"/>
        <c:lblOffset val="100"/>
        <c:baseTimeUnit val="days"/>
      </c:dateAx>
      <c:valAx>
        <c:axId val="216630400"/>
        <c:scaling>
          <c:orientation val="minMax"/>
          <c:max val="3.5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he-IL" sz="1400"/>
                  <a:t>%</a:t>
                </a:r>
                <a:endParaRPr lang="en-US" sz="1400"/>
              </a:p>
            </c:rich>
          </c:tx>
          <c:layout>
            <c:manualLayout>
              <c:xMode val="edge"/>
              <c:yMode val="edge"/>
              <c:x val="9.6518441916580485E-3"/>
              <c:y val="6.038969705058055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avid"/>
                <a:ea typeface="David"/>
                <a:cs typeface="David"/>
              </a:defRPr>
            </a:pPr>
            <a:endParaRPr lang="he-IL"/>
          </a:p>
        </c:txPr>
        <c:crossAx val="216607744"/>
        <c:crosses val="autoZero"/>
        <c:crossBetween val="between"/>
        <c:majorUnit val="1"/>
      </c:valAx>
      <c:spPr>
        <a:noFill/>
        <a:ln w="3175">
          <a:noFill/>
          <a:prstDash val="solid"/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8053795652479345E-2"/>
          <c:y val="0.88193426572256006"/>
          <c:w val="0.86787768555093059"/>
          <c:h val="4.74926227947850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David"/>
              <a:ea typeface="David"/>
              <a:cs typeface="David"/>
            </a:defRPr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 w="190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he-IL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6: שערי החליפין שקל-דולר, שקל-אירו ונומינלי אפקטיבי
</a:t>
            </a:r>
            <a:r>
              <a:rPr lang="he-IL" sz="2000" b="0"/>
              <a:t>1/1/2010 = 100, דצמבר 2016 עד נובמבר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5.2492290732812134E-2"/>
          <c:y val="0.12754409546322221"/>
          <c:w val="0.89255533437030699"/>
          <c:h val="0.71723448296945558"/>
        </c:manualLayout>
      </c:layout>
      <c:lineChart>
        <c:grouping val="standard"/>
        <c:varyColors val="0"/>
        <c:ser>
          <c:idx val="2"/>
          <c:order val="2"/>
          <c:tx>
            <c:strRef>
              <c:f>'איור 6 נתונים'!$D$2</c:f>
              <c:strCache>
                <c:ptCount val="1"/>
                <c:pt idx="0">
                  <c:v>נומינלי אפקטיבי</c:v>
                </c:pt>
              </c:strCache>
            </c:strRef>
          </c:tx>
          <c:spPr>
            <a:ln w="38100">
              <a:solidFill>
                <a:srgbClr val="4472C4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42564</c:v>
                </c:pt>
                <c:pt idx="1">
                  <c:v>42565</c:v>
                </c:pt>
                <c:pt idx="2">
                  <c:v>42566</c:v>
                </c:pt>
                <c:pt idx="3">
                  <c:v>42567</c:v>
                </c:pt>
                <c:pt idx="4">
                  <c:v>42568</c:v>
                </c:pt>
                <c:pt idx="5">
                  <c:v>42569</c:v>
                </c:pt>
                <c:pt idx="6">
                  <c:v>42570</c:v>
                </c:pt>
                <c:pt idx="7">
                  <c:v>42571</c:v>
                </c:pt>
                <c:pt idx="8">
                  <c:v>42572</c:v>
                </c:pt>
                <c:pt idx="9">
                  <c:v>42573</c:v>
                </c:pt>
                <c:pt idx="10">
                  <c:v>42574</c:v>
                </c:pt>
                <c:pt idx="11">
                  <c:v>42575</c:v>
                </c:pt>
                <c:pt idx="12">
                  <c:v>42576</c:v>
                </c:pt>
                <c:pt idx="13">
                  <c:v>42577</c:v>
                </c:pt>
                <c:pt idx="14">
                  <c:v>42578</c:v>
                </c:pt>
                <c:pt idx="15">
                  <c:v>42579</c:v>
                </c:pt>
                <c:pt idx="16">
                  <c:v>42580</c:v>
                </c:pt>
                <c:pt idx="17">
                  <c:v>42581</c:v>
                </c:pt>
                <c:pt idx="18">
                  <c:v>42582</c:v>
                </c:pt>
                <c:pt idx="19">
                  <c:v>42583</c:v>
                </c:pt>
                <c:pt idx="20">
                  <c:v>42584</c:v>
                </c:pt>
                <c:pt idx="21">
                  <c:v>42585</c:v>
                </c:pt>
                <c:pt idx="22">
                  <c:v>42586</c:v>
                </c:pt>
                <c:pt idx="23">
                  <c:v>42587</c:v>
                </c:pt>
                <c:pt idx="24">
                  <c:v>42588</c:v>
                </c:pt>
                <c:pt idx="25">
                  <c:v>42589</c:v>
                </c:pt>
                <c:pt idx="26">
                  <c:v>42590</c:v>
                </c:pt>
                <c:pt idx="27">
                  <c:v>42591</c:v>
                </c:pt>
                <c:pt idx="28">
                  <c:v>42592</c:v>
                </c:pt>
                <c:pt idx="29">
                  <c:v>42593</c:v>
                </c:pt>
                <c:pt idx="30">
                  <c:v>42594</c:v>
                </c:pt>
                <c:pt idx="31">
                  <c:v>42595</c:v>
                </c:pt>
                <c:pt idx="32">
                  <c:v>42596</c:v>
                </c:pt>
                <c:pt idx="33">
                  <c:v>42597</c:v>
                </c:pt>
                <c:pt idx="34">
                  <c:v>42598</c:v>
                </c:pt>
                <c:pt idx="35">
                  <c:v>42599</c:v>
                </c:pt>
                <c:pt idx="36">
                  <c:v>42600</c:v>
                </c:pt>
                <c:pt idx="37">
                  <c:v>42601</c:v>
                </c:pt>
                <c:pt idx="38">
                  <c:v>42602</c:v>
                </c:pt>
                <c:pt idx="39">
                  <c:v>42603</c:v>
                </c:pt>
                <c:pt idx="40">
                  <c:v>42604</c:v>
                </c:pt>
                <c:pt idx="41">
                  <c:v>42605</c:v>
                </c:pt>
                <c:pt idx="42">
                  <c:v>42606</c:v>
                </c:pt>
                <c:pt idx="43">
                  <c:v>42607</c:v>
                </c:pt>
                <c:pt idx="44">
                  <c:v>42608</c:v>
                </c:pt>
                <c:pt idx="45">
                  <c:v>42609</c:v>
                </c:pt>
                <c:pt idx="46">
                  <c:v>42610</c:v>
                </c:pt>
                <c:pt idx="47">
                  <c:v>42611</c:v>
                </c:pt>
                <c:pt idx="48">
                  <c:v>42612</c:v>
                </c:pt>
                <c:pt idx="49">
                  <c:v>42613</c:v>
                </c:pt>
                <c:pt idx="50">
                  <c:v>42614</c:v>
                </c:pt>
                <c:pt idx="51">
                  <c:v>42615</c:v>
                </c:pt>
                <c:pt idx="52">
                  <c:v>42616</c:v>
                </c:pt>
                <c:pt idx="53">
                  <c:v>42617</c:v>
                </c:pt>
                <c:pt idx="54">
                  <c:v>42618</c:v>
                </c:pt>
                <c:pt idx="55">
                  <c:v>42619</c:v>
                </c:pt>
                <c:pt idx="56">
                  <c:v>42620</c:v>
                </c:pt>
                <c:pt idx="57">
                  <c:v>42621</c:v>
                </c:pt>
                <c:pt idx="58">
                  <c:v>42622</c:v>
                </c:pt>
                <c:pt idx="59">
                  <c:v>42623</c:v>
                </c:pt>
                <c:pt idx="60">
                  <c:v>42624</c:v>
                </c:pt>
                <c:pt idx="61">
                  <c:v>42625</c:v>
                </c:pt>
                <c:pt idx="62">
                  <c:v>42626</c:v>
                </c:pt>
                <c:pt idx="63">
                  <c:v>42627</c:v>
                </c:pt>
                <c:pt idx="64">
                  <c:v>42628</c:v>
                </c:pt>
                <c:pt idx="65">
                  <c:v>42629</c:v>
                </c:pt>
                <c:pt idx="66">
                  <c:v>42630</c:v>
                </c:pt>
                <c:pt idx="67">
                  <c:v>42631</c:v>
                </c:pt>
                <c:pt idx="68">
                  <c:v>42632</c:v>
                </c:pt>
                <c:pt idx="69">
                  <c:v>42633</c:v>
                </c:pt>
                <c:pt idx="70">
                  <c:v>42634</c:v>
                </c:pt>
                <c:pt idx="71">
                  <c:v>42635</c:v>
                </c:pt>
                <c:pt idx="72">
                  <c:v>42636</c:v>
                </c:pt>
                <c:pt idx="73">
                  <c:v>42637</c:v>
                </c:pt>
                <c:pt idx="74">
                  <c:v>42638</c:v>
                </c:pt>
                <c:pt idx="75">
                  <c:v>42639</c:v>
                </c:pt>
                <c:pt idx="76">
                  <c:v>42640</c:v>
                </c:pt>
                <c:pt idx="77">
                  <c:v>42641</c:v>
                </c:pt>
                <c:pt idx="78">
                  <c:v>42642</c:v>
                </c:pt>
                <c:pt idx="79">
                  <c:v>42643</c:v>
                </c:pt>
                <c:pt idx="80">
                  <c:v>42644</c:v>
                </c:pt>
                <c:pt idx="81">
                  <c:v>42645</c:v>
                </c:pt>
                <c:pt idx="82">
                  <c:v>42646</c:v>
                </c:pt>
                <c:pt idx="83">
                  <c:v>42647</c:v>
                </c:pt>
                <c:pt idx="84">
                  <c:v>42648</c:v>
                </c:pt>
                <c:pt idx="85">
                  <c:v>42649</c:v>
                </c:pt>
                <c:pt idx="86">
                  <c:v>42650</c:v>
                </c:pt>
                <c:pt idx="87">
                  <c:v>42651</c:v>
                </c:pt>
                <c:pt idx="88">
                  <c:v>42652</c:v>
                </c:pt>
                <c:pt idx="89">
                  <c:v>42653</c:v>
                </c:pt>
                <c:pt idx="90">
                  <c:v>42654</c:v>
                </c:pt>
                <c:pt idx="91">
                  <c:v>42655</c:v>
                </c:pt>
                <c:pt idx="92">
                  <c:v>42656</c:v>
                </c:pt>
                <c:pt idx="93">
                  <c:v>42657</c:v>
                </c:pt>
                <c:pt idx="94">
                  <c:v>42658</c:v>
                </c:pt>
                <c:pt idx="95">
                  <c:v>42659</c:v>
                </c:pt>
                <c:pt idx="96">
                  <c:v>42660</c:v>
                </c:pt>
                <c:pt idx="97">
                  <c:v>42661</c:v>
                </c:pt>
                <c:pt idx="98">
                  <c:v>42662</c:v>
                </c:pt>
                <c:pt idx="99">
                  <c:v>42663</c:v>
                </c:pt>
                <c:pt idx="100">
                  <c:v>42664</c:v>
                </c:pt>
                <c:pt idx="101">
                  <c:v>42665</c:v>
                </c:pt>
                <c:pt idx="102">
                  <c:v>42666</c:v>
                </c:pt>
                <c:pt idx="103">
                  <c:v>42667</c:v>
                </c:pt>
                <c:pt idx="104">
                  <c:v>42668</c:v>
                </c:pt>
                <c:pt idx="105">
                  <c:v>42669</c:v>
                </c:pt>
                <c:pt idx="106">
                  <c:v>42670</c:v>
                </c:pt>
                <c:pt idx="107">
                  <c:v>42671</c:v>
                </c:pt>
                <c:pt idx="108">
                  <c:v>42672</c:v>
                </c:pt>
                <c:pt idx="109">
                  <c:v>42673</c:v>
                </c:pt>
                <c:pt idx="110">
                  <c:v>42674</c:v>
                </c:pt>
                <c:pt idx="111">
                  <c:v>42675</c:v>
                </c:pt>
                <c:pt idx="112">
                  <c:v>42676</c:v>
                </c:pt>
                <c:pt idx="113">
                  <c:v>42677</c:v>
                </c:pt>
                <c:pt idx="114">
                  <c:v>42678</c:v>
                </c:pt>
                <c:pt idx="115">
                  <c:v>42679</c:v>
                </c:pt>
                <c:pt idx="116">
                  <c:v>42680</c:v>
                </c:pt>
                <c:pt idx="117">
                  <c:v>42681</c:v>
                </c:pt>
                <c:pt idx="118">
                  <c:v>42682</c:v>
                </c:pt>
                <c:pt idx="119">
                  <c:v>42683</c:v>
                </c:pt>
                <c:pt idx="120">
                  <c:v>42684</c:v>
                </c:pt>
                <c:pt idx="121">
                  <c:v>42685</c:v>
                </c:pt>
                <c:pt idx="122">
                  <c:v>42686</c:v>
                </c:pt>
                <c:pt idx="123">
                  <c:v>42687</c:v>
                </c:pt>
                <c:pt idx="124">
                  <c:v>42688</c:v>
                </c:pt>
                <c:pt idx="125">
                  <c:v>42689</c:v>
                </c:pt>
                <c:pt idx="126">
                  <c:v>42690</c:v>
                </c:pt>
                <c:pt idx="127">
                  <c:v>42691</c:v>
                </c:pt>
                <c:pt idx="128">
                  <c:v>42692</c:v>
                </c:pt>
                <c:pt idx="129">
                  <c:v>42693</c:v>
                </c:pt>
                <c:pt idx="130">
                  <c:v>42694</c:v>
                </c:pt>
                <c:pt idx="131">
                  <c:v>42695</c:v>
                </c:pt>
                <c:pt idx="132">
                  <c:v>42696</c:v>
                </c:pt>
                <c:pt idx="133">
                  <c:v>42697</c:v>
                </c:pt>
                <c:pt idx="134">
                  <c:v>42698</c:v>
                </c:pt>
                <c:pt idx="135">
                  <c:v>42699</c:v>
                </c:pt>
                <c:pt idx="136">
                  <c:v>42700</c:v>
                </c:pt>
                <c:pt idx="137">
                  <c:v>42701</c:v>
                </c:pt>
                <c:pt idx="138">
                  <c:v>42702</c:v>
                </c:pt>
                <c:pt idx="139">
                  <c:v>42703</c:v>
                </c:pt>
                <c:pt idx="140">
                  <c:v>42704</c:v>
                </c:pt>
                <c:pt idx="141">
                  <c:v>42705</c:v>
                </c:pt>
                <c:pt idx="142">
                  <c:v>42706</c:v>
                </c:pt>
                <c:pt idx="143">
                  <c:v>42707</c:v>
                </c:pt>
                <c:pt idx="144">
                  <c:v>42708</c:v>
                </c:pt>
                <c:pt idx="145">
                  <c:v>42709</c:v>
                </c:pt>
                <c:pt idx="146">
                  <c:v>42710</c:v>
                </c:pt>
                <c:pt idx="147">
                  <c:v>42711</c:v>
                </c:pt>
                <c:pt idx="148">
                  <c:v>42712</c:v>
                </c:pt>
                <c:pt idx="149">
                  <c:v>42713</c:v>
                </c:pt>
                <c:pt idx="150">
                  <c:v>42714</c:v>
                </c:pt>
                <c:pt idx="151">
                  <c:v>42715</c:v>
                </c:pt>
                <c:pt idx="152">
                  <c:v>42716</c:v>
                </c:pt>
                <c:pt idx="153">
                  <c:v>42717</c:v>
                </c:pt>
                <c:pt idx="154">
                  <c:v>42718</c:v>
                </c:pt>
                <c:pt idx="155">
                  <c:v>42719</c:v>
                </c:pt>
                <c:pt idx="156">
                  <c:v>42720</c:v>
                </c:pt>
                <c:pt idx="157">
                  <c:v>42721</c:v>
                </c:pt>
                <c:pt idx="158">
                  <c:v>42722</c:v>
                </c:pt>
                <c:pt idx="159">
                  <c:v>42723</c:v>
                </c:pt>
                <c:pt idx="160">
                  <c:v>42724</c:v>
                </c:pt>
                <c:pt idx="161">
                  <c:v>42725</c:v>
                </c:pt>
                <c:pt idx="162">
                  <c:v>42726</c:v>
                </c:pt>
                <c:pt idx="163">
                  <c:v>42727</c:v>
                </c:pt>
                <c:pt idx="164">
                  <c:v>42728</c:v>
                </c:pt>
                <c:pt idx="165">
                  <c:v>42729</c:v>
                </c:pt>
                <c:pt idx="166">
                  <c:v>42730</c:v>
                </c:pt>
                <c:pt idx="167">
                  <c:v>42731</c:v>
                </c:pt>
                <c:pt idx="168">
                  <c:v>42732</c:v>
                </c:pt>
                <c:pt idx="169">
                  <c:v>42733</c:v>
                </c:pt>
                <c:pt idx="170">
                  <c:v>42734</c:v>
                </c:pt>
                <c:pt idx="171">
                  <c:v>42735</c:v>
                </c:pt>
                <c:pt idx="172">
                  <c:v>42736</c:v>
                </c:pt>
                <c:pt idx="173">
                  <c:v>42737</c:v>
                </c:pt>
                <c:pt idx="174">
                  <c:v>42738</c:v>
                </c:pt>
                <c:pt idx="175">
                  <c:v>42739</c:v>
                </c:pt>
                <c:pt idx="176">
                  <c:v>42740</c:v>
                </c:pt>
                <c:pt idx="177">
                  <c:v>42741</c:v>
                </c:pt>
                <c:pt idx="178">
                  <c:v>42742</c:v>
                </c:pt>
                <c:pt idx="179">
                  <c:v>42743</c:v>
                </c:pt>
                <c:pt idx="180">
                  <c:v>42744</c:v>
                </c:pt>
                <c:pt idx="181">
                  <c:v>42745</c:v>
                </c:pt>
                <c:pt idx="182">
                  <c:v>42746</c:v>
                </c:pt>
                <c:pt idx="183">
                  <c:v>42747</c:v>
                </c:pt>
                <c:pt idx="184">
                  <c:v>42748</c:v>
                </c:pt>
                <c:pt idx="185">
                  <c:v>42749</c:v>
                </c:pt>
                <c:pt idx="186">
                  <c:v>42750</c:v>
                </c:pt>
                <c:pt idx="187">
                  <c:v>42751</c:v>
                </c:pt>
                <c:pt idx="188">
                  <c:v>42752</c:v>
                </c:pt>
                <c:pt idx="189">
                  <c:v>42753</c:v>
                </c:pt>
                <c:pt idx="190">
                  <c:v>42754</c:v>
                </c:pt>
                <c:pt idx="191">
                  <c:v>42755</c:v>
                </c:pt>
                <c:pt idx="192">
                  <c:v>42756</c:v>
                </c:pt>
                <c:pt idx="193">
                  <c:v>42757</c:v>
                </c:pt>
                <c:pt idx="194">
                  <c:v>42758</c:v>
                </c:pt>
                <c:pt idx="195">
                  <c:v>42759</c:v>
                </c:pt>
                <c:pt idx="196">
                  <c:v>42760</c:v>
                </c:pt>
                <c:pt idx="197">
                  <c:v>42761</c:v>
                </c:pt>
                <c:pt idx="198">
                  <c:v>42762</c:v>
                </c:pt>
                <c:pt idx="199">
                  <c:v>42763</c:v>
                </c:pt>
                <c:pt idx="200">
                  <c:v>42764</c:v>
                </c:pt>
                <c:pt idx="201">
                  <c:v>42765</c:v>
                </c:pt>
                <c:pt idx="202">
                  <c:v>42766</c:v>
                </c:pt>
                <c:pt idx="203">
                  <c:v>42767</c:v>
                </c:pt>
                <c:pt idx="204">
                  <c:v>42768</c:v>
                </c:pt>
                <c:pt idx="205">
                  <c:v>42769</c:v>
                </c:pt>
                <c:pt idx="206">
                  <c:v>42770</c:v>
                </c:pt>
                <c:pt idx="207">
                  <c:v>42771</c:v>
                </c:pt>
                <c:pt idx="208">
                  <c:v>42772</c:v>
                </c:pt>
                <c:pt idx="209">
                  <c:v>42773</c:v>
                </c:pt>
                <c:pt idx="210">
                  <c:v>42774</c:v>
                </c:pt>
                <c:pt idx="211">
                  <c:v>42775</c:v>
                </c:pt>
                <c:pt idx="212">
                  <c:v>42776</c:v>
                </c:pt>
                <c:pt idx="213">
                  <c:v>42777</c:v>
                </c:pt>
                <c:pt idx="214">
                  <c:v>42778</c:v>
                </c:pt>
                <c:pt idx="215">
                  <c:v>42779</c:v>
                </c:pt>
                <c:pt idx="216">
                  <c:v>42780</c:v>
                </c:pt>
                <c:pt idx="217">
                  <c:v>42781</c:v>
                </c:pt>
                <c:pt idx="218">
                  <c:v>42782</c:v>
                </c:pt>
                <c:pt idx="219">
                  <c:v>42783</c:v>
                </c:pt>
                <c:pt idx="220">
                  <c:v>42784</c:v>
                </c:pt>
                <c:pt idx="221">
                  <c:v>42785</c:v>
                </c:pt>
                <c:pt idx="222">
                  <c:v>42786</c:v>
                </c:pt>
                <c:pt idx="223">
                  <c:v>42787</c:v>
                </c:pt>
                <c:pt idx="224">
                  <c:v>42788</c:v>
                </c:pt>
                <c:pt idx="225">
                  <c:v>42789</c:v>
                </c:pt>
                <c:pt idx="226">
                  <c:v>42790</c:v>
                </c:pt>
                <c:pt idx="227">
                  <c:v>42791</c:v>
                </c:pt>
                <c:pt idx="228">
                  <c:v>42792</c:v>
                </c:pt>
                <c:pt idx="229">
                  <c:v>42793</c:v>
                </c:pt>
                <c:pt idx="230">
                  <c:v>42794</c:v>
                </c:pt>
                <c:pt idx="231">
                  <c:v>42795</c:v>
                </c:pt>
                <c:pt idx="232">
                  <c:v>42796</c:v>
                </c:pt>
                <c:pt idx="233">
                  <c:v>42797</c:v>
                </c:pt>
                <c:pt idx="234">
                  <c:v>42798</c:v>
                </c:pt>
                <c:pt idx="235">
                  <c:v>42799</c:v>
                </c:pt>
                <c:pt idx="236">
                  <c:v>42800</c:v>
                </c:pt>
                <c:pt idx="237">
                  <c:v>42801</c:v>
                </c:pt>
                <c:pt idx="238">
                  <c:v>42802</c:v>
                </c:pt>
                <c:pt idx="239">
                  <c:v>42803</c:v>
                </c:pt>
                <c:pt idx="240">
                  <c:v>42804</c:v>
                </c:pt>
                <c:pt idx="241">
                  <c:v>42805</c:v>
                </c:pt>
                <c:pt idx="242">
                  <c:v>42806</c:v>
                </c:pt>
                <c:pt idx="243">
                  <c:v>42807</c:v>
                </c:pt>
                <c:pt idx="244">
                  <c:v>42808</c:v>
                </c:pt>
                <c:pt idx="245">
                  <c:v>42809</c:v>
                </c:pt>
                <c:pt idx="246">
                  <c:v>42810</c:v>
                </c:pt>
                <c:pt idx="247">
                  <c:v>42811</c:v>
                </c:pt>
                <c:pt idx="248">
                  <c:v>42812</c:v>
                </c:pt>
                <c:pt idx="249">
                  <c:v>42813</c:v>
                </c:pt>
                <c:pt idx="250">
                  <c:v>42814</c:v>
                </c:pt>
                <c:pt idx="251">
                  <c:v>42815</c:v>
                </c:pt>
                <c:pt idx="252">
                  <c:v>42816</c:v>
                </c:pt>
                <c:pt idx="253">
                  <c:v>42817</c:v>
                </c:pt>
                <c:pt idx="254">
                  <c:v>42818</c:v>
                </c:pt>
                <c:pt idx="255">
                  <c:v>42819</c:v>
                </c:pt>
                <c:pt idx="256">
                  <c:v>42820</c:v>
                </c:pt>
                <c:pt idx="257">
                  <c:v>42821</c:v>
                </c:pt>
                <c:pt idx="258">
                  <c:v>42822</c:v>
                </c:pt>
                <c:pt idx="259">
                  <c:v>42823</c:v>
                </c:pt>
                <c:pt idx="260">
                  <c:v>42824</c:v>
                </c:pt>
                <c:pt idx="261">
                  <c:v>42825</c:v>
                </c:pt>
                <c:pt idx="262">
                  <c:v>42826</c:v>
                </c:pt>
                <c:pt idx="263">
                  <c:v>42827</c:v>
                </c:pt>
                <c:pt idx="264">
                  <c:v>42828</c:v>
                </c:pt>
                <c:pt idx="265">
                  <c:v>42829</c:v>
                </c:pt>
                <c:pt idx="266">
                  <c:v>42830</c:v>
                </c:pt>
                <c:pt idx="267">
                  <c:v>42831</c:v>
                </c:pt>
                <c:pt idx="268">
                  <c:v>42832</c:v>
                </c:pt>
                <c:pt idx="269">
                  <c:v>42833</c:v>
                </c:pt>
                <c:pt idx="270">
                  <c:v>42834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42840</c:v>
                </c:pt>
                <c:pt idx="277">
                  <c:v>42841</c:v>
                </c:pt>
                <c:pt idx="278">
                  <c:v>42842</c:v>
                </c:pt>
                <c:pt idx="279">
                  <c:v>42843</c:v>
                </c:pt>
                <c:pt idx="280">
                  <c:v>42844</c:v>
                </c:pt>
                <c:pt idx="281">
                  <c:v>42845</c:v>
                </c:pt>
                <c:pt idx="282">
                  <c:v>42846</c:v>
                </c:pt>
                <c:pt idx="283">
                  <c:v>42847</c:v>
                </c:pt>
                <c:pt idx="284">
                  <c:v>42848</c:v>
                </c:pt>
                <c:pt idx="285">
                  <c:v>42849</c:v>
                </c:pt>
                <c:pt idx="286">
                  <c:v>42850</c:v>
                </c:pt>
                <c:pt idx="287">
                  <c:v>42851</c:v>
                </c:pt>
                <c:pt idx="288">
                  <c:v>42852</c:v>
                </c:pt>
                <c:pt idx="289">
                  <c:v>42853</c:v>
                </c:pt>
                <c:pt idx="290">
                  <c:v>42854</c:v>
                </c:pt>
                <c:pt idx="291">
                  <c:v>42855</c:v>
                </c:pt>
                <c:pt idx="292">
                  <c:v>42856</c:v>
                </c:pt>
                <c:pt idx="293">
                  <c:v>42857</c:v>
                </c:pt>
                <c:pt idx="294">
                  <c:v>42858</c:v>
                </c:pt>
                <c:pt idx="295">
                  <c:v>42859</c:v>
                </c:pt>
                <c:pt idx="296">
                  <c:v>42860</c:v>
                </c:pt>
                <c:pt idx="297">
                  <c:v>42861</c:v>
                </c:pt>
                <c:pt idx="298">
                  <c:v>42862</c:v>
                </c:pt>
                <c:pt idx="299">
                  <c:v>42863</c:v>
                </c:pt>
                <c:pt idx="300">
                  <c:v>42864</c:v>
                </c:pt>
                <c:pt idx="301">
                  <c:v>42865</c:v>
                </c:pt>
                <c:pt idx="302">
                  <c:v>42866</c:v>
                </c:pt>
                <c:pt idx="303">
                  <c:v>42867</c:v>
                </c:pt>
                <c:pt idx="304">
                  <c:v>42868</c:v>
                </c:pt>
                <c:pt idx="305">
                  <c:v>42869</c:v>
                </c:pt>
                <c:pt idx="306">
                  <c:v>42870</c:v>
                </c:pt>
                <c:pt idx="307">
                  <c:v>42871</c:v>
                </c:pt>
                <c:pt idx="308">
                  <c:v>42872</c:v>
                </c:pt>
                <c:pt idx="309">
                  <c:v>42873</c:v>
                </c:pt>
                <c:pt idx="310">
                  <c:v>42874</c:v>
                </c:pt>
                <c:pt idx="311">
                  <c:v>42875</c:v>
                </c:pt>
                <c:pt idx="312">
                  <c:v>42876</c:v>
                </c:pt>
                <c:pt idx="313">
                  <c:v>42877</c:v>
                </c:pt>
                <c:pt idx="314">
                  <c:v>42878</c:v>
                </c:pt>
                <c:pt idx="315">
                  <c:v>42879</c:v>
                </c:pt>
                <c:pt idx="316">
                  <c:v>42880</c:v>
                </c:pt>
                <c:pt idx="317">
                  <c:v>42881</c:v>
                </c:pt>
                <c:pt idx="318">
                  <c:v>42882</c:v>
                </c:pt>
                <c:pt idx="319">
                  <c:v>42883</c:v>
                </c:pt>
                <c:pt idx="320">
                  <c:v>42884</c:v>
                </c:pt>
                <c:pt idx="321">
                  <c:v>42885</c:v>
                </c:pt>
                <c:pt idx="322">
                  <c:v>42886</c:v>
                </c:pt>
                <c:pt idx="323">
                  <c:v>42887</c:v>
                </c:pt>
                <c:pt idx="324">
                  <c:v>42888</c:v>
                </c:pt>
                <c:pt idx="325">
                  <c:v>42889</c:v>
                </c:pt>
                <c:pt idx="326">
                  <c:v>42890</c:v>
                </c:pt>
                <c:pt idx="327">
                  <c:v>42891</c:v>
                </c:pt>
                <c:pt idx="328">
                  <c:v>42892</c:v>
                </c:pt>
                <c:pt idx="329">
                  <c:v>42893</c:v>
                </c:pt>
                <c:pt idx="330">
                  <c:v>42894</c:v>
                </c:pt>
                <c:pt idx="331">
                  <c:v>42895</c:v>
                </c:pt>
                <c:pt idx="332">
                  <c:v>42896</c:v>
                </c:pt>
                <c:pt idx="333">
                  <c:v>42897</c:v>
                </c:pt>
                <c:pt idx="334">
                  <c:v>42898</c:v>
                </c:pt>
                <c:pt idx="335">
                  <c:v>42899</c:v>
                </c:pt>
                <c:pt idx="336">
                  <c:v>42900</c:v>
                </c:pt>
                <c:pt idx="337">
                  <c:v>42901</c:v>
                </c:pt>
                <c:pt idx="338">
                  <c:v>42902</c:v>
                </c:pt>
                <c:pt idx="339">
                  <c:v>42903</c:v>
                </c:pt>
                <c:pt idx="340">
                  <c:v>42904</c:v>
                </c:pt>
                <c:pt idx="341">
                  <c:v>42905</c:v>
                </c:pt>
                <c:pt idx="342">
                  <c:v>42906</c:v>
                </c:pt>
                <c:pt idx="343">
                  <c:v>42907</c:v>
                </c:pt>
                <c:pt idx="344">
                  <c:v>42908</c:v>
                </c:pt>
                <c:pt idx="345">
                  <c:v>42909</c:v>
                </c:pt>
                <c:pt idx="346">
                  <c:v>42910</c:v>
                </c:pt>
                <c:pt idx="347">
                  <c:v>42911</c:v>
                </c:pt>
                <c:pt idx="348">
                  <c:v>42912</c:v>
                </c:pt>
                <c:pt idx="349">
                  <c:v>42913</c:v>
                </c:pt>
                <c:pt idx="350">
                  <c:v>42914</c:v>
                </c:pt>
                <c:pt idx="351">
                  <c:v>42915</c:v>
                </c:pt>
                <c:pt idx="352">
                  <c:v>42916</c:v>
                </c:pt>
                <c:pt idx="353">
                  <c:v>42917</c:v>
                </c:pt>
                <c:pt idx="354">
                  <c:v>42918</c:v>
                </c:pt>
                <c:pt idx="355">
                  <c:v>42919</c:v>
                </c:pt>
                <c:pt idx="356">
                  <c:v>42920</c:v>
                </c:pt>
                <c:pt idx="357">
                  <c:v>42921</c:v>
                </c:pt>
                <c:pt idx="358">
                  <c:v>42922</c:v>
                </c:pt>
                <c:pt idx="359">
                  <c:v>42923</c:v>
                </c:pt>
                <c:pt idx="360">
                  <c:v>42924</c:v>
                </c:pt>
                <c:pt idx="361">
                  <c:v>42925</c:v>
                </c:pt>
                <c:pt idx="362">
                  <c:v>42926</c:v>
                </c:pt>
                <c:pt idx="363">
                  <c:v>42927</c:v>
                </c:pt>
                <c:pt idx="364">
                  <c:v>42928</c:v>
                </c:pt>
                <c:pt idx="365">
                  <c:v>42929</c:v>
                </c:pt>
                <c:pt idx="366">
                  <c:v>42930</c:v>
                </c:pt>
                <c:pt idx="367">
                  <c:v>42931</c:v>
                </c:pt>
                <c:pt idx="368">
                  <c:v>42932</c:v>
                </c:pt>
                <c:pt idx="369">
                  <c:v>42933</c:v>
                </c:pt>
                <c:pt idx="370">
                  <c:v>42934</c:v>
                </c:pt>
                <c:pt idx="371">
                  <c:v>42935</c:v>
                </c:pt>
                <c:pt idx="372">
                  <c:v>42936</c:v>
                </c:pt>
                <c:pt idx="373">
                  <c:v>42937</c:v>
                </c:pt>
                <c:pt idx="374">
                  <c:v>42938</c:v>
                </c:pt>
                <c:pt idx="375">
                  <c:v>42939</c:v>
                </c:pt>
                <c:pt idx="376">
                  <c:v>42940</c:v>
                </c:pt>
                <c:pt idx="377">
                  <c:v>42941</c:v>
                </c:pt>
                <c:pt idx="378">
                  <c:v>42942</c:v>
                </c:pt>
                <c:pt idx="379">
                  <c:v>42943</c:v>
                </c:pt>
                <c:pt idx="380">
                  <c:v>42944</c:v>
                </c:pt>
                <c:pt idx="381">
                  <c:v>42945</c:v>
                </c:pt>
                <c:pt idx="382">
                  <c:v>42946</c:v>
                </c:pt>
                <c:pt idx="383">
                  <c:v>42947</c:v>
                </c:pt>
                <c:pt idx="384">
                  <c:v>42948</c:v>
                </c:pt>
                <c:pt idx="385">
                  <c:v>42949</c:v>
                </c:pt>
                <c:pt idx="386">
                  <c:v>42950</c:v>
                </c:pt>
                <c:pt idx="387">
                  <c:v>42951</c:v>
                </c:pt>
                <c:pt idx="388">
                  <c:v>42952</c:v>
                </c:pt>
                <c:pt idx="389">
                  <c:v>42953</c:v>
                </c:pt>
                <c:pt idx="390">
                  <c:v>42954</c:v>
                </c:pt>
                <c:pt idx="391">
                  <c:v>42955</c:v>
                </c:pt>
                <c:pt idx="392">
                  <c:v>42956</c:v>
                </c:pt>
                <c:pt idx="393">
                  <c:v>42957</c:v>
                </c:pt>
                <c:pt idx="394">
                  <c:v>42958</c:v>
                </c:pt>
                <c:pt idx="395">
                  <c:v>42959</c:v>
                </c:pt>
                <c:pt idx="396">
                  <c:v>42960</c:v>
                </c:pt>
                <c:pt idx="397">
                  <c:v>42961</c:v>
                </c:pt>
                <c:pt idx="398">
                  <c:v>42962</c:v>
                </c:pt>
                <c:pt idx="399">
                  <c:v>42963</c:v>
                </c:pt>
                <c:pt idx="400">
                  <c:v>42964</c:v>
                </c:pt>
                <c:pt idx="401">
                  <c:v>42965</c:v>
                </c:pt>
                <c:pt idx="402">
                  <c:v>42966</c:v>
                </c:pt>
                <c:pt idx="403">
                  <c:v>42967</c:v>
                </c:pt>
                <c:pt idx="404">
                  <c:v>42968</c:v>
                </c:pt>
                <c:pt idx="405">
                  <c:v>42969</c:v>
                </c:pt>
                <c:pt idx="406">
                  <c:v>42970</c:v>
                </c:pt>
                <c:pt idx="407">
                  <c:v>42971</c:v>
                </c:pt>
                <c:pt idx="408">
                  <c:v>42972</c:v>
                </c:pt>
                <c:pt idx="409">
                  <c:v>42973</c:v>
                </c:pt>
                <c:pt idx="410">
                  <c:v>42974</c:v>
                </c:pt>
                <c:pt idx="411">
                  <c:v>42975</c:v>
                </c:pt>
                <c:pt idx="412">
                  <c:v>42976</c:v>
                </c:pt>
                <c:pt idx="413">
                  <c:v>42977</c:v>
                </c:pt>
                <c:pt idx="414">
                  <c:v>42978</c:v>
                </c:pt>
                <c:pt idx="415">
                  <c:v>42979</c:v>
                </c:pt>
                <c:pt idx="416">
                  <c:v>42980</c:v>
                </c:pt>
                <c:pt idx="417">
                  <c:v>42981</c:v>
                </c:pt>
                <c:pt idx="418">
                  <c:v>42982</c:v>
                </c:pt>
                <c:pt idx="419">
                  <c:v>42983</c:v>
                </c:pt>
                <c:pt idx="420">
                  <c:v>42984</c:v>
                </c:pt>
                <c:pt idx="421">
                  <c:v>42985</c:v>
                </c:pt>
                <c:pt idx="422">
                  <c:v>42986</c:v>
                </c:pt>
                <c:pt idx="423">
                  <c:v>42987</c:v>
                </c:pt>
                <c:pt idx="424">
                  <c:v>42988</c:v>
                </c:pt>
                <c:pt idx="425">
                  <c:v>42989</c:v>
                </c:pt>
                <c:pt idx="426">
                  <c:v>42990</c:v>
                </c:pt>
                <c:pt idx="427">
                  <c:v>42991</c:v>
                </c:pt>
                <c:pt idx="428">
                  <c:v>42992</c:v>
                </c:pt>
                <c:pt idx="429">
                  <c:v>42993</c:v>
                </c:pt>
                <c:pt idx="430">
                  <c:v>42994</c:v>
                </c:pt>
                <c:pt idx="431">
                  <c:v>42995</c:v>
                </c:pt>
                <c:pt idx="432">
                  <c:v>42996</c:v>
                </c:pt>
                <c:pt idx="433">
                  <c:v>42997</c:v>
                </c:pt>
                <c:pt idx="434">
                  <c:v>42998</c:v>
                </c:pt>
                <c:pt idx="435">
                  <c:v>42999</c:v>
                </c:pt>
                <c:pt idx="436">
                  <c:v>43000</c:v>
                </c:pt>
                <c:pt idx="437">
                  <c:v>43001</c:v>
                </c:pt>
                <c:pt idx="438">
                  <c:v>43002</c:v>
                </c:pt>
                <c:pt idx="439">
                  <c:v>43003</c:v>
                </c:pt>
                <c:pt idx="440">
                  <c:v>43004</c:v>
                </c:pt>
                <c:pt idx="441">
                  <c:v>43005</c:v>
                </c:pt>
                <c:pt idx="442">
                  <c:v>43006</c:v>
                </c:pt>
                <c:pt idx="443">
                  <c:v>43007</c:v>
                </c:pt>
                <c:pt idx="444">
                  <c:v>43008</c:v>
                </c:pt>
                <c:pt idx="445">
                  <c:v>43009</c:v>
                </c:pt>
                <c:pt idx="446">
                  <c:v>43010</c:v>
                </c:pt>
                <c:pt idx="447">
                  <c:v>43011</c:v>
                </c:pt>
                <c:pt idx="448">
                  <c:v>43012</c:v>
                </c:pt>
                <c:pt idx="449">
                  <c:v>43013</c:v>
                </c:pt>
                <c:pt idx="450">
                  <c:v>43014</c:v>
                </c:pt>
                <c:pt idx="451">
                  <c:v>43015</c:v>
                </c:pt>
                <c:pt idx="452">
                  <c:v>43016</c:v>
                </c:pt>
                <c:pt idx="453">
                  <c:v>43017</c:v>
                </c:pt>
                <c:pt idx="454">
                  <c:v>43018</c:v>
                </c:pt>
                <c:pt idx="455">
                  <c:v>43019</c:v>
                </c:pt>
                <c:pt idx="456">
                  <c:v>43020</c:v>
                </c:pt>
                <c:pt idx="457">
                  <c:v>43021</c:v>
                </c:pt>
                <c:pt idx="458">
                  <c:v>43022</c:v>
                </c:pt>
                <c:pt idx="459">
                  <c:v>43023</c:v>
                </c:pt>
                <c:pt idx="460">
                  <c:v>43024</c:v>
                </c:pt>
                <c:pt idx="461">
                  <c:v>43025</c:v>
                </c:pt>
                <c:pt idx="462">
                  <c:v>43026</c:v>
                </c:pt>
                <c:pt idx="463">
                  <c:v>43027</c:v>
                </c:pt>
                <c:pt idx="464">
                  <c:v>43028</c:v>
                </c:pt>
                <c:pt idx="465">
                  <c:v>43029</c:v>
                </c:pt>
                <c:pt idx="466">
                  <c:v>43030</c:v>
                </c:pt>
                <c:pt idx="467">
                  <c:v>43031</c:v>
                </c:pt>
                <c:pt idx="468">
                  <c:v>43032</c:v>
                </c:pt>
                <c:pt idx="469">
                  <c:v>43033</c:v>
                </c:pt>
                <c:pt idx="470">
                  <c:v>43034</c:v>
                </c:pt>
                <c:pt idx="471">
                  <c:v>43035</c:v>
                </c:pt>
                <c:pt idx="472">
                  <c:v>43036</c:v>
                </c:pt>
                <c:pt idx="473">
                  <c:v>43037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43043</c:v>
                </c:pt>
                <c:pt idx="480">
                  <c:v>43044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43050</c:v>
                </c:pt>
                <c:pt idx="487">
                  <c:v>43051</c:v>
                </c:pt>
                <c:pt idx="488">
                  <c:v>43052</c:v>
                </c:pt>
                <c:pt idx="489">
                  <c:v>43053</c:v>
                </c:pt>
                <c:pt idx="490">
                  <c:v>43054</c:v>
                </c:pt>
                <c:pt idx="491">
                  <c:v>43055</c:v>
                </c:pt>
                <c:pt idx="492">
                  <c:v>43056</c:v>
                </c:pt>
                <c:pt idx="493">
                  <c:v>43057</c:v>
                </c:pt>
                <c:pt idx="494">
                  <c:v>43058</c:v>
                </c:pt>
                <c:pt idx="495">
                  <c:v>43059</c:v>
                </c:pt>
                <c:pt idx="496">
                  <c:v>43060</c:v>
                </c:pt>
                <c:pt idx="497">
                  <c:v>43061</c:v>
                </c:pt>
                <c:pt idx="498">
                  <c:v>43062</c:v>
                </c:pt>
                <c:pt idx="499">
                  <c:v>43063</c:v>
                </c:pt>
              </c:numCache>
            </c:numRef>
          </c:cat>
          <c:val>
            <c:numRef>
              <c:f>'איור 6 נתונים'!$D$3:$D$3999</c:f>
              <c:numCache>
                <c:formatCode>#,##0.00</c:formatCode>
                <c:ptCount val="3997"/>
                <c:pt idx="0">
                  <c:v>85.961006168899999</c:v>
                </c:pt>
                <c:pt idx="1">
                  <c:v>85.692636464900005</c:v>
                </c:pt>
                <c:pt idx="2">
                  <c:v>85.682366322199996</c:v>
                </c:pt>
                <c:pt idx="3">
                  <c:v>85.682366322199996</c:v>
                </c:pt>
                <c:pt idx="4">
                  <c:v>85.682366322199996</c:v>
                </c:pt>
                <c:pt idx="5">
                  <c:v>85.591842436099995</c:v>
                </c:pt>
                <c:pt idx="6">
                  <c:v>85.466928194399998</c:v>
                </c:pt>
                <c:pt idx="7">
                  <c:v>85.332623342100007</c:v>
                </c:pt>
                <c:pt idx="8">
                  <c:v>85.238793420700006</c:v>
                </c:pt>
                <c:pt idx="9">
                  <c:v>84.910791272200001</c:v>
                </c:pt>
                <c:pt idx="10">
                  <c:v>84.910791272200001</c:v>
                </c:pt>
                <c:pt idx="11">
                  <c:v>84.910791272200001</c:v>
                </c:pt>
                <c:pt idx="12">
                  <c:v>84.901976436599995</c:v>
                </c:pt>
                <c:pt idx="13">
                  <c:v>84.873605464400001</c:v>
                </c:pt>
                <c:pt idx="14">
                  <c:v>84.730862439600003</c:v>
                </c:pt>
                <c:pt idx="15">
                  <c:v>84.812590920900007</c:v>
                </c:pt>
                <c:pt idx="16">
                  <c:v>84.821668894799998</c:v>
                </c:pt>
                <c:pt idx="17">
                  <c:v>84.821668894799998</c:v>
                </c:pt>
                <c:pt idx="18">
                  <c:v>84.821668894799998</c:v>
                </c:pt>
                <c:pt idx="19">
                  <c:v>84.715101867300007</c:v>
                </c:pt>
                <c:pt idx="20">
                  <c:v>84.985844079200007</c:v>
                </c:pt>
                <c:pt idx="21">
                  <c:v>85.181569638699997</c:v>
                </c:pt>
                <c:pt idx="22">
                  <c:v>85.019408293300003</c:v>
                </c:pt>
                <c:pt idx="23">
                  <c:v>84.995732422200007</c:v>
                </c:pt>
                <c:pt idx="24">
                  <c:v>84.995732422200007</c:v>
                </c:pt>
                <c:pt idx="25">
                  <c:v>84.995732422200007</c:v>
                </c:pt>
                <c:pt idx="26">
                  <c:v>85.065537604200003</c:v>
                </c:pt>
                <c:pt idx="27">
                  <c:v>84.867138346299996</c:v>
                </c:pt>
                <c:pt idx="28">
                  <c:v>85.106851233100002</c:v>
                </c:pt>
                <c:pt idx="29">
                  <c:v>84.942740977200003</c:v>
                </c:pt>
                <c:pt idx="30">
                  <c:v>84.936448775299993</c:v>
                </c:pt>
                <c:pt idx="31">
                  <c:v>84.936448775299993</c:v>
                </c:pt>
                <c:pt idx="32">
                  <c:v>84.936448775299993</c:v>
                </c:pt>
                <c:pt idx="33">
                  <c:v>84.912435937500007</c:v>
                </c:pt>
                <c:pt idx="34">
                  <c:v>84.574143023800005</c:v>
                </c:pt>
                <c:pt idx="35">
                  <c:v>84.795032045300005</c:v>
                </c:pt>
                <c:pt idx="36">
                  <c:v>84.721368332200001</c:v>
                </c:pt>
                <c:pt idx="37">
                  <c:v>84.515620151799993</c:v>
                </c:pt>
                <c:pt idx="38">
                  <c:v>84.515620151799993</c:v>
                </c:pt>
                <c:pt idx="39">
                  <c:v>84.515620151799993</c:v>
                </c:pt>
                <c:pt idx="40">
                  <c:v>84.568499748199997</c:v>
                </c:pt>
                <c:pt idx="41">
                  <c:v>84.437607157599999</c:v>
                </c:pt>
                <c:pt idx="42">
                  <c:v>84.354571438999997</c:v>
                </c:pt>
                <c:pt idx="43">
                  <c:v>84.296863981599998</c:v>
                </c:pt>
                <c:pt idx="44">
                  <c:v>83.997214566799997</c:v>
                </c:pt>
                <c:pt idx="45">
                  <c:v>83.997214566799997</c:v>
                </c:pt>
                <c:pt idx="46">
                  <c:v>83.997214566799997</c:v>
                </c:pt>
                <c:pt idx="47">
                  <c:v>84.284765382000003</c:v>
                </c:pt>
                <c:pt idx="48">
                  <c:v>84.131910625399996</c:v>
                </c:pt>
                <c:pt idx="49">
                  <c:v>84.101183305700005</c:v>
                </c:pt>
                <c:pt idx="50">
                  <c:v>83.870288908899994</c:v>
                </c:pt>
                <c:pt idx="51">
                  <c:v>83.806871700499997</c:v>
                </c:pt>
                <c:pt idx="52">
                  <c:v>83.806871700499997</c:v>
                </c:pt>
                <c:pt idx="53">
                  <c:v>83.806871700499997</c:v>
                </c:pt>
                <c:pt idx="54">
                  <c:v>83.862158433199994</c:v>
                </c:pt>
                <c:pt idx="55">
                  <c:v>83.848427688800001</c:v>
                </c:pt>
                <c:pt idx="56">
                  <c:v>84.243840269000003</c:v>
                </c:pt>
                <c:pt idx="57">
                  <c:v>83.971034130700005</c:v>
                </c:pt>
                <c:pt idx="58">
                  <c:v>83.854202519400005</c:v>
                </c:pt>
                <c:pt idx="59">
                  <c:v>83.854202519400005</c:v>
                </c:pt>
                <c:pt idx="60">
                  <c:v>83.854202519400005</c:v>
                </c:pt>
                <c:pt idx="61">
                  <c:v>83.949243503399998</c:v>
                </c:pt>
                <c:pt idx="62">
                  <c:v>84.020064272499994</c:v>
                </c:pt>
                <c:pt idx="63">
                  <c:v>84.218750017900007</c:v>
                </c:pt>
                <c:pt idx="64">
                  <c:v>84.099410630799994</c:v>
                </c:pt>
                <c:pt idx="65">
                  <c:v>83.768121173799997</c:v>
                </c:pt>
                <c:pt idx="66">
                  <c:v>83.768121173799997</c:v>
                </c:pt>
                <c:pt idx="67">
                  <c:v>83.768121173799997</c:v>
                </c:pt>
                <c:pt idx="68">
                  <c:v>83.870538185900003</c:v>
                </c:pt>
                <c:pt idx="69">
                  <c:v>83.882381601399999</c:v>
                </c:pt>
                <c:pt idx="70">
                  <c:v>83.887159596199993</c:v>
                </c:pt>
                <c:pt idx="71">
                  <c:v>83.8520086698</c:v>
                </c:pt>
                <c:pt idx="72">
                  <c:v>83.777620753199997</c:v>
                </c:pt>
                <c:pt idx="73">
                  <c:v>83.777620753199997</c:v>
                </c:pt>
                <c:pt idx="74">
                  <c:v>83.777620753199997</c:v>
                </c:pt>
                <c:pt idx="75">
                  <c:v>83.843187275700004</c:v>
                </c:pt>
                <c:pt idx="76">
                  <c:v>83.468771010200001</c:v>
                </c:pt>
                <c:pt idx="77">
                  <c:v>83.665780420399997</c:v>
                </c:pt>
                <c:pt idx="78">
                  <c:v>83.649426963400003</c:v>
                </c:pt>
                <c:pt idx="79">
                  <c:v>83.553000277699994</c:v>
                </c:pt>
                <c:pt idx="80">
                  <c:v>83.553000277699994</c:v>
                </c:pt>
                <c:pt idx="81">
                  <c:v>83.553000277699994</c:v>
                </c:pt>
                <c:pt idx="82">
                  <c:v>83.553000277699994</c:v>
                </c:pt>
                <c:pt idx="83">
                  <c:v>83.553000277699994</c:v>
                </c:pt>
                <c:pt idx="84">
                  <c:v>83.952515688600002</c:v>
                </c:pt>
                <c:pt idx="85">
                  <c:v>83.8088247405</c:v>
                </c:pt>
                <c:pt idx="86">
                  <c:v>83.853987440400005</c:v>
                </c:pt>
                <c:pt idx="87">
                  <c:v>83.853987440400005</c:v>
                </c:pt>
                <c:pt idx="88">
                  <c:v>83.853987440400005</c:v>
                </c:pt>
                <c:pt idx="89">
                  <c:v>83.869481050700003</c:v>
                </c:pt>
                <c:pt idx="90">
                  <c:v>83.869481050700003</c:v>
                </c:pt>
                <c:pt idx="91">
                  <c:v>83.869481050700003</c:v>
                </c:pt>
                <c:pt idx="92">
                  <c:v>83.823336419</c:v>
                </c:pt>
                <c:pt idx="93">
                  <c:v>83.851713337800007</c:v>
                </c:pt>
                <c:pt idx="94">
                  <c:v>83.851713337800007</c:v>
                </c:pt>
                <c:pt idx="95">
                  <c:v>83.851713337800007</c:v>
                </c:pt>
                <c:pt idx="96">
                  <c:v>83.851713337800007</c:v>
                </c:pt>
                <c:pt idx="97">
                  <c:v>83.873327920600005</c:v>
                </c:pt>
                <c:pt idx="98">
                  <c:v>83.981561278200004</c:v>
                </c:pt>
                <c:pt idx="99">
                  <c:v>84.275787623799999</c:v>
                </c:pt>
                <c:pt idx="100">
                  <c:v>84.281687111699995</c:v>
                </c:pt>
                <c:pt idx="101">
                  <c:v>84.281687111699995</c:v>
                </c:pt>
                <c:pt idx="102">
                  <c:v>84.281687111699995</c:v>
                </c:pt>
                <c:pt idx="103">
                  <c:v>84.281687111699995</c:v>
                </c:pt>
                <c:pt idx="104">
                  <c:v>84.278185779500006</c:v>
                </c:pt>
                <c:pt idx="105">
                  <c:v>84.213421504099998</c:v>
                </c:pt>
                <c:pt idx="106">
                  <c:v>84.137850709399999</c:v>
                </c:pt>
                <c:pt idx="107">
                  <c:v>84.357573212399998</c:v>
                </c:pt>
                <c:pt idx="108">
                  <c:v>84.357573212399998</c:v>
                </c:pt>
                <c:pt idx="109">
                  <c:v>84.357573212399998</c:v>
                </c:pt>
                <c:pt idx="110">
                  <c:v>84.279796005500003</c:v>
                </c:pt>
                <c:pt idx="111">
                  <c:v>84.019960795599999</c:v>
                </c:pt>
                <c:pt idx="112">
                  <c:v>83.8156848032</c:v>
                </c:pt>
                <c:pt idx="113">
                  <c:v>83.937957089400001</c:v>
                </c:pt>
                <c:pt idx="114">
                  <c:v>83.799668335500002</c:v>
                </c:pt>
                <c:pt idx="115">
                  <c:v>83.799668335500002</c:v>
                </c:pt>
                <c:pt idx="116">
                  <c:v>83.799668335500002</c:v>
                </c:pt>
                <c:pt idx="117">
                  <c:v>83.747001610500007</c:v>
                </c:pt>
                <c:pt idx="118">
                  <c:v>83.789419106500006</c:v>
                </c:pt>
                <c:pt idx="119">
                  <c:v>83.524041195799995</c:v>
                </c:pt>
                <c:pt idx="120">
                  <c:v>83.751309902399996</c:v>
                </c:pt>
                <c:pt idx="121">
                  <c:v>83.612484898700004</c:v>
                </c:pt>
                <c:pt idx="122">
                  <c:v>83.612484898700004</c:v>
                </c:pt>
                <c:pt idx="123">
                  <c:v>83.612484898700004</c:v>
                </c:pt>
                <c:pt idx="124">
                  <c:v>83.298334663700004</c:v>
                </c:pt>
                <c:pt idx="125">
                  <c:v>83.102095893400005</c:v>
                </c:pt>
                <c:pt idx="126">
                  <c:v>83.103047731999993</c:v>
                </c:pt>
                <c:pt idx="127">
                  <c:v>83.120602835599996</c:v>
                </c:pt>
                <c:pt idx="128">
                  <c:v>83.016479173799993</c:v>
                </c:pt>
                <c:pt idx="129">
                  <c:v>83.016479173799993</c:v>
                </c:pt>
                <c:pt idx="130">
                  <c:v>83.016479173799993</c:v>
                </c:pt>
                <c:pt idx="131">
                  <c:v>83.048487400499994</c:v>
                </c:pt>
                <c:pt idx="132">
                  <c:v>83.061522974499994</c:v>
                </c:pt>
                <c:pt idx="133">
                  <c:v>82.996939566199998</c:v>
                </c:pt>
                <c:pt idx="134">
                  <c:v>82.919627070100006</c:v>
                </c:pt>
                <c:pt idx="135">
                  <c:v>82.868839894100006</c:v>
                </c:pt>
                <c:pt idx="136">
                  <c:v>82.868839894100006</c:v>
                </c:pt>
                <c:pt idx="137">
                  <c:v>82.868839894100006</c:v>
                </c:pt>
                <c:pt idx="138">
                  <c:v>82.607763758600001</c:v>
                </c:pt>
                <c:pt idx="139">
                  <c:v>82.427853681499997</c:v>
                </c:pt>
                <c:pt idx="140">
                  <c:v>82.332213041599999</c:v>
                </c:pt>
                <c:pt idx="141">
                  <c:v>82.238973805499995</c:v>
                </c:pt>
                <c:pt idx="142">
                  <c:v>82.085069090199994</c:v>
                </c:pt>
                <c:pt idx="143">
                  <c:v>82.085069090199994</c:v>
                </c:pt>
                <c:pt idx="144">
                  <c:v>82.085069090199994</c:v>
                </c:pt>
                <c:pt idx="145">
                  <c:v>82.044240692100004</c:v>
                </c:pt>
                <c:pt idx="146">
                  <c:v>81.982872463000007</c:v>
                </c:pt>
                <c:pt idx="147">
                  <c:v>81.902380069000003</c:v>
                </c:pt>
                <c:pt idx="148">
                  <c:v>81.885239103499998</c:v>
                </c:pt>
                <c:pt idx="149">
                  <c:v>81.971927387400001</c:v>
                </c:pt>
                <c:pt idx="150">
                  <c:v>81.971927387400001</c:v>
                </c:pt>
                <c:pt idx="151">
                  <c:v>81.971927387400001</c:v>
                </c:pt>
                <c:pt idx="152">
                  <c:v>81.958111829900005</c:v>
                </c:pt>
                <c:pt idx="153">
                  <c:v>81.844511509399993</c:v>
                </c:pt>
                <c:pt idx="154">
                  <c:v>81.750909028199999</c:v>
                </c:pt>
                <c:pt idx="155">
                  <c:v>81.714978747999993</c:v>
                </c:pt>
                <c:pt idx="156">
                  <c:v>81.851132125500001</c:v>
                </c:pt>
                <c:pt idx="157">
                  <c:v>81.851132125500001</c:v>
                </c:pt>
                <c:pt idx="158">
                  <c:v>81.851132125500001</c:v>
                </c:pt>
                <c:pt idx="159">
                  <c:v>82.212527496299998</c:v>
                </c:pt>
                <c:pt idx="160">
                  <c:v>81.790177609500006</c:v>
                </c:pt>
                <c:pt idx="161">
                  <c:v>81.435206356500004</c:v>
                </c:pt>
                <c:pt idx="162">
                  <c:v>81.194509168500005</c:v>
                </c:pt>
                <c:pt idx="163">
                  <c:v>81.194102208000004</c:v>
                </c:pt>
                <c:pt idx="164">
                  <c:v>81.194102208000004</c:v>
                </c:pt>
                <c:pt idx="165">
                  <c:v>81.194102208000004</c:v>
                </c:pt>
                <c:pt idx="166">
                  <c:v>81.194102208000004</c:v>
                </c:pt>
                <c:pt idx="167">
                  <c:v>81.789595654099998</c:v>
                </c:pt>
                <c:pt idx="168">
                  <c:v>81.721872628</c:v>
                </c:pt>
                <c:pt idx="169">
                  <c:v>81.698866044400006</c:v>
                </c:pt>
                <c:pt idx="170">
                  <c:v>81.893955941800002</c:v>
                </c:pt>
                <c:pt idx="171">
                  <c:v>81.893955941800002</c:v>
                </c:pt>
                <c:pt idx="172">
                  <c:v>81.893955941800002</c:v>
                </c:pt>
                <c:pt idx="173">
                  <c:v>81.893955941800002</c:v>
                </c:pt>
                <c:pt idx="174">
                  <c:v>81.776195089300003</c:v>
                </c:pt>
                <c:pt idx="175">
                  <c:v>81.920690152500001</c:v>
                </c:pt>
                <c:pt idx="176">
                  <c:v>82.158719869400002</c:v>
                </c:pt>
                <c:pt idx="177">
                  <c:v>82.177199828400006</c:v>
                </c:pt>
                <c:pt idx="178">
                  <c:v>82.177199828400006</c:v>
                </c:pt>
                <c:pt idx="179">
                  <c:v>82.177199828400006</c:v>
                </c:pt>
                <c:pt idx="180">
                  <c:v>81.869740870200005</c:v>
                </c:pt>
                <c:pt idx="181">
                  <c:v>81.8846139833</c:v>
                </c:pt>
                <c:pt idx="182">
                  <c:v>81.720343912700002</c:v>
                </c:pt>
                <c:pt idx="183">
                  <c:v>81.813219587800006</c:v>
                </c:pt>
                <c:pt idx="184">
                  <c:v>81.617612338499995</c:v>
                </c:pt>
                <c:pt idx="185">
                  <c:v>81.617612338499995</c:v>
                </c:pt>
                <c:pt idx="186">
                  <c:v>81.617612338499995</c:v>
                </c:pt>
                <c:pt idx="187">
                  <c:v>81.562567952199998</c:v>
                </c:pt>
                <c:pt idx="188">
                  <c:v>81.869423015400002</c:v>
                </c:pt>
                <c:pt idx="189">
                  <c:v>81.7085428635</c:v>
                </c:pt>
                <c:pt idx="190">
                  <c:v>81.498587103000006</c:v>
                </c:pt>
                <c:pt idx="191">
                  <c:v>81.422183521500003</c:v>
                </c:pt>
                <c:pt idx="192">
                  <c:v>81.422183521500003</c:v>
                </c:pt>
                <c:pt idx="193">
                  <c:v>81.422183521500003</c:v>
                </c:pt>
                <c:pt idx="194">
                  <c:v>81.580985569500001</c:v>
                </c:pt>
                <c:pt idx="195">
                  <c:v>81.402271534999997</c:v>
                </c:pt>
                <c:pt idx="196">
                  <c:v>81.385811337899995</c:v>
                </c:pt>
                <c:pt idx="197">
                  <c:v>81.220540537999995</c:v>
                </c:pt>
                <c:pt idx="198">
                  <c:v>81.316002838900005</c:v>
                </c:pt>
                <c:pt idx="199">
                  <c:v>81.316002838900005</c:v>
                </c:pt>
                <c:pt idx="200">
                  <c:v>81.316002838900005</c:v>
                </c:pt>
                <c:pt idx="201">
                  <c:v>81.032255753699999</c:v>
                </c:pt>
                <c:pt idx="202">
                  <c:v>81.134725561099998</c:v>
                </c:pt>
                <c:pt idx="203">
                  <c:v>81.294411175299999</c:v>
                </c:pt>
                <c:pt idx="204">
                  <c:v>81.310205066500004</c:v>
                </c:pt>
                <c:pt idx="205">
                  <c:v>81.045718746000006</c:v>
                </c:pt>
                <c:pt idx="206">
                  <c:v>81.045718746000006</c:v>
                </c:pt>
                <c:pt idx="207">
                  <c:v>81.045718746000006</c:v>
                </c:pt>
                <c:pt idx="208">
                  <c:v>80.871213077099995</c:v>
                </c:pt>
                <c:pt idx="209">
                  <c:v>80.695253376899998</c:v>
                </c:pt>
                <c:pt idx="210">
                  <c:v>80.674548800099998</c:v>
                </c:pt>
                <c:pt idx="211">
                  <c:v>80.783168418200006</c:v>
                </c:pt>
                <c:pt idx="212">
                  <c:v>80.603236614099998</c:v>
                </c:pt>
                <c:pt idx="213">
                  <c:v>80.603236614099998</c:v>
                </c:pt>
                <c:pt idx="214">
                  <c:v>80.603236614099998</c:v>
                </c:pt>
                <c:pt idx="215">
                  <c:v>80.623368721000006</c:v>
                </c:pt>
                <c:pt idx="216">
                  <c:v>80.654103490300002</c:v>
                </c:pt>
                <c:pt idx="217">
                  <c:v>80.447015909499996</c:v>
                </c:pt>
                <c:pt idx="218">
                  <c:v>80.044733541900001</c:v>
                </c:pt>
                <c:pt idx="219">
                  <c:v>79.995698417300005</c:v>
                </c:pt>
                <c:pt idx="220">
                  <c:v>79.995698417300005</c:v>
                </c:pt>
                <c:pt idx="221">
                  <c:v>79.995698417300005</c:v>
                </c:pt>
                <c:pt idx="222">
                  <c:v>79.751242773100003</c:v>
                </c:pt>
                <c:pt idx="223">
                  <c:v>79.518941397099994</c:v>
                </c:pt>
                <c:pt idx="224">
                  <c:v>79.545915839000003</c:v>
                </c:pt>
                <c:pt idx="225">
                  <c:v>79.744082319300006</c:v>
                </c:pt>
                <c:pt idx="226">
                  <c:v>79.7161285249</c:v>
                </c:pt>
                <c:pt idx="227">
                  <c:v>79.7161285249</c:v>
                </c:pt>
                <c:pt idx="228">
                  <c:v>79.7161285249</c:v>
                </c:pt>
                <c:pt idx="229">
                  <c:v>79.138613960699999</c:v>
                </c:pt>
                <c:pt idx="230">
                  <c:v>78.781794068099998</c:v>
                </c:pt>
                <c:pt idx="231">
                  <c:v>77.853064662999998</c:v>
                </c:pt>
                <c:pt idx="232">
                  <c:v>78.933746989900001</c:v>
                </c:pt>
                <c:pt idx="233">
                  <c:v>78.890613078000001</c:v>
                </c:pt>
                <c:pt idx="234">
                  <c:v>78.890613078000001</c:v>
                </c:pt>
                <c:pt idx="235">
                  <c:v>78.890613078000001</c:v>
                </c:pt>
                <c:pt idx="236">
                  <c:v>78.87608496</c:v>
                </c:pt>
                <c:pt idx="237">
                  <c:v>78.761164063999999</c:v>
                </c:pt>
                <c:pt idx="238">
                  <c:v>78.799316473399998</c:v>
                </c:pt>
                <c:pt idx="239">
                  <c:v>78.778494544799997</c:v>
                </c:pt>
                <c:pt idx="240">
                  <c:v>78.648468470300003</c:v>
                </c:pt>
                <c:pt idx="241">
                  <c:v>78.648468470300003</c:v>
                </c:pt>
                <c:pt idx="242">
                  <c:v>78.648468470300003</c:v>
                </c:pt>
                <c:pt idx="243">
                  <c:v>78.648468470300003</c:v>
                </c:pt>
                <c:pt idx="244">
                  <c:v>78.419610543900006</c:v>
                </c:pt>
                <c:pt idx="245">
                  <c:v>78.404984134000003</c:v>
                </c:pt>
                <c:pt idx="246">
                  <c:v>78.326302424199994</c:v>
                </c:pt>
                <c:pt idx="247">
                  <c:v>78.481253584800001</c:v>
                </c:pt>
                <c:pt idx="248">
                  <c:v>78.481253584800001</c:v>
                </c:pt>
                <c:pt idx="249">
                  <c:v>78.481253584800001</c:v>
                </c:pt>
                <c:pt idx="250">
                  <c:v>78.234445533599995</c:v>
                </c:pt>
                <c:pt idx="251">
                  <c:v>78.367976213199995</c:v>
                </c:pt>
                <c:pt idx="252">
                  <c:v>79.199770865199994</c:v>
                </c:pt>
                <c:pt idx="253">
                  <c:v>79.011881880199994</c:v>
                </c:pt>
                <c:pt idx="254">
                  <c:v>78.973501673100003</c:v>
                </c:pt>
                <c:pt idx="255">
                  <c:v>78.973501673100003</c:v>
                </c:pt>
                <c:pt idx="256">
                  <c:v>78.973501673100003</c:v>
                </c:pt>
                <c:pt idx="257">
                  <c:v>78.761280896800002</c:v>
                </c:pt>
                <c:pt idx="258">
                  <c:v>78.564436783800005</c:v>
                </c:pt>
                <c:pt idx="259">
                  <c:v>78.569539332299996</c:v>
                </c:pt>
                <c:pt idx="260">
                  <c:v>78.233792360799995</c:v>
                </c:pt>
                <c:pt idx="261">
                  <c:v>78.479104716699993</c:v>
                </c:pt>
                <c:pt idx="262">
                  <c:v>78.479104716699993</c:v>
                </c:pt>
                <c:pt idx="263">
                  <c:v>78.479104716699993</c:v>
                </c:pt>
                <c:pt idx="264">
                  <c:v>78.349594171600003</c:v>
                </c:pt>
                <c:pt idx="265">
                  <c:v>78.652958094599995</c:v>
                </c:pt>
                <c:pt idx="266">
                  <c:v>78.867563689600004</c:v>
                </c:pt>
                <c:pt idx="267">
                  <c:v>78.668604396700005</c:v>
                </c:pt>
                <c:pt idx="268">
                  <c:v>78.617029588199998</c:v>
                </c:pt>
                <c:pt idx="269">
                  <c:v>78.617029588199998</c:v>
                </c:pt>
                <c:pt idx="270">
                  <c:v>78.617029588199998</c:v>
                </c:pt>
                <c:pt idx="271">
                  <c:v>78.617029588199998</c:v>
                </c:pt>
                <c:pt idx="272">
                  <c:v>78.617029588199998</c:v>
                </c:pt>
                <c:pt idx="273">
                  <c:v>78.716076589699995</c:v>
                </c:pt>
                <c:pt idx="274">
                  <c:v>78.818130368699997</c:v>
                </c:pt>
                <c:pt idx="275">
                  <c:v>78.818130368699997</c:v>
                </c:pt>
                <c:pt idx="276">
                  <c:v>78.818130368699997</c:v>
                </c:pt>
                <c:pt idx="277">
                  <c:v>78.818130368699997</c:v>
                </c:pt>
                <c:pt idx="278">
                  <c:v>78.818130368699997</c:v>
                </c:pt>
                <c:pt idx="279">
                  <c:v>79.298714275099996</c:v>
                </c:pt>
                <c:pt idx="280">
                  <c:v>79.481954228800006</c:v>
                </c:pt>
                <c:pt idx="281">
                  <c:v>79.430583024000001</c:v>
                </c:pt>
                <c:pt idx="282">
                  <c:v>79.762818800900007</c:v>
                </c:pt>
                <c:pt idx="283">
                  <c:v>79.762818800900007</c:v>
                </c:pt>
                <c:pt idx="284">
                  <c:v>79.762818800900007</c:v>
                </c:pt>
                <c:pt idx="285">
                  <c:v>79.458748807299997</c:v>
                </c:pt>
                <c:pt idx="286">
                  <c:v>79.475555075100004</c:v>
                </c:pt>
                <c:pt idx="287">
                  <c:v>79.184420267799993</c:v>
                </c:pt>
                <c:pt idx="288">
                  <c:v>79.391756149499997</c:v>
                </c:pt>
                <c:pt idx="289">
                  <c:v>78.845385037200003</c:v>
                </c:pt>
                <c:pt idx="290">
                  <c:v>78.845385037200003</c:v>
                </c:pt>
                <c:pt idx="291">
                  <c:v>78.845385037200003</c:v>
                </c:pt>
                <c:pt idx="292">
                  <c:v>78.845385037200003</c:v>
                </c:pt>
                <c:pt idx="293">
                  <c:v>78.845385037200003</c:v>
                </c:pt>
                <c:pt idx="294">
                  <c:v>78.806914073800002</c:v>
                </c:pt>
                <c:pt idx="295">
                  <c:v>78.8494961225</c:v>
                </c:pt>
                <c:pt idx="296">
                  <c:v>78.764181910399998</c:v>
                </c:pt>
                <c:pt idx="297">
                  <c:v>78.764181910399998</c:v>
                </c:pt>
                <c:pt idx="298">
                  <c:v>78.764181910399998</c:v>
                </c:pt>
                <c:pt idx="299">
                  <c:v>78.630448759299995</c:v>
                </c:pt>
                <c:pt idx="300">
                  <c:v>78.3282416829</c:v>
                </c:pt>
                <c:pt idx="301">
                  <c:v>78.329401259500003</c:v>
                </c:pt>
                <c:pt idx="302">
                  <c:v>78.514852312200006</c:v>
                </c:pt>
                <c:pt idx="303">
                  <c:v>78.488235462600002</c:v>
                </c:pt>
                <c:pt idx="304">
                  <c:v>78.488235462600002</c:v>
                </c:pt>
                <c:pt idx="305">
                  <c:v>78.488235462600002</c:v>
                </c:pt>
                <c:pt idx="306">
                  <c:v>78.587633188799998</c:v>
                </c:pt>
                <c:pt idx="307">
                  <c:v>78.960556822200004</c:v>
                </c:pt>
                <c:pt idx="308">
                  <c:v>79.072245820399999</c:v>
                </c:pt>
                <c:pt idx="309">
                  <c:v>79.077538283300001</c:v>
                </c:pt>
                <c:pt idx="310">
                  <c:v>78.749229682000006</c:v>
                </c:pt>
                <c:pt idx="311">
                  <c:v>78.749229682000006</c:v>
                </c:pt>
                <c:pt idx="312">
                  <c:v>78.749229682000006</c:v>
                </c:pt>
                <c:pt idx="313">
                  <c:v>78.874857104599997</c:v>
                </c:pt>
                <c:pt idx="314">
                  <c:v>79.027401091300007</c:v>
                </c:pt>
                <c:pt idx="315">
                  <c:v>78.974705954599997</c:v>
                </c:pt>
                <c:pt idx="316">
                  <c:v>78.736001170199998</c:v>
                </c:pt>
                <c:pt idx="317">
                  <c:v>78.635222253199998</c:v>
                </c:pt>
                <c:pt idx="318">
                  <c:v>78.635222253199998</c:v>
                </c:pt>
                <c:pt idx="319">
                  <c:v>78.635222253199998</c:v>
                </c:pt>
                <c:pt idx="320">
                  <c:v>78.635222253199998</c:v>
                </c:pt>
                <c:pt idx="321">
                  <c:v>78.213953309199994</c:v>
                </c:pt>
                <c:pt idx="322">
                  <c:v>78.213953309199994</c:v>
                </c:pt>
                <c:pt idx="323">
                  <c:v>78.230456657999994</c:v>
                </c:pt>
                <c:pt idx="324">
                  <c:v>78.419651497700002</c:v>
                </c:pt>
                <c:pt idx="325">
                  <c:v>78.419651497700002</c:v>
                </c:pt>
                <c:pt idx="326">
                  <c:v>78.419651497700002</c:v>
                </c:pt>
                <c:pt idx="327">
                  <c:v>78.345389167700006</c:v>
                </c:pt>
                <c:pt idx="328">
                  <c:v>78.278112361200002</c:v>
                </c:pt>
                <c:pt idx="329">
                  <c:v>78.259960123699997</c:v>
                </c:pt>
                <c:pt idx="330">
                  <c:v>78.0668348353</c:v>
                </c:pt>
                <c:pt idx="331">
                  <c:v>77.764278145299997</c:v>
                </c:pt>
                <c:pt idx="332">
                  <c:v>77.764278145299997</c:v>
                </c:pt>
                <c:pt idx="333">
                  <c:v>77.764278145299997</c:v>
                </c:pt>
                <c:pt idx="334">
                  <c:v>77.850005567699995</c:v>
                </c:pt>
                <c:pt idx="335">
                  <c:v>77.847107908500007</c:v>
                </c:pt>
                <c:pt idx="336">
                  <c:v>77.765544926199993</c:v>
                </c:pt>
                <c:pt idx="337">
                  <c:v>77.503774525699995</c:v>
                </c:pt>
                <c:pt idx="338">
                  <c:v>77.589766459299994</c:v>
                </c:pt>
                <c:pt idx="339">
                  <c:v>77.589766459299994</c:v>
                </c:pt>
                <c:pt idx="340">
                  <c:v>77.589766459299994</c:v>
                </c:pt>
                <c:pt idx="341">
                  <c:v>77.550048264099999</c:v>
                </c:pt>
                <c:pt idx="342">
                  <c:v>77.590545050399996</c:v>
                </c:pt>
                <c:pt idx="343">
                  <c:v>77.732778809799996</c:v>
                </c:pt>
                <c:pt idx="344">
                  <c:v>77.756384194099994</c:v>
                </c:pt>
                <c:pt idx="345">
                  <c:v>77.785103421399995</c:v>
                </c:pt>
                <c:pt idx="346">
                  <c:v>77.785103421399995</c:v>
                </c:pt>
                <c:pt idx="347">
                  <c:v>77.785103421399995</c:v>
                </c:pt>
                <c:pt idx="348">
                  <c:v>77.7035486093</c:v>
                </c:pt>
                <c:pt idx="349">
                  <c:v>77.547615423300002</c:v>
                </c:pt>
                <c:pt idx="350">
                  <c:v>77.8308008546</c:v>
                </c:pt>
                <c:pt idx="351">
                  <c:v>77.382073286500002</c:v>
                </c:pt>
                <c:pt idx="352">
                  <c:v>77.476630472099998</c:v>
                </c:pt>
                <c:pt idx="353">
                  <c:v>77.476630472099998</c:v>
                </c:pt>
                <c:pt idx="354">
                  <c:v>77.476630472099998</c:v>
                </c:pt>
                <c:pt idx="355">
                  <c:v>77.254294014999999</c:v>
                </c:pt>
                <c:pt idx="356">
                  <c:v>77.655589859700001</c:v>
                </c:pt>
                <c:pt idx="357">
                  <c:v>77.736611821400004</c:v>
                </c:pt>
                <c:pt idx="358">
                  <c:v>77.959108158099994</c:v>
                </c:pt>
                <c:pt idx="359">
                  <c:v>77.977835728599999</c:v>
                </c:pt>
                <c:pt idx="360">
                  <c:v>77.977835728599999</c:v>
                </c:pt>
                <c:pt idx="361">
                  <c:v>77.977835728599999</c:v>
                </c:pt>
                <c:pt idx="362">
                  <c:v>78.351326095600001</c:v>
                </c:pt>
                <c:pt idx="363">
                  <c:v>78.965190431699995</c:v>
                </c:pt>
                <c:pt idx="364">
                  <c:v>78.678638666599994</c:v>
                </c:pt>
                <c:pt idx="365">
                  <c:v>78.275302445500003</c:v>
                </c:pt>
                <c:pt idx="366">
                  <c:v>78.401344912499994</c:v>
                </c:pt>
                <c:pt idx="367">
                  <c:v>78.401344912499994</c:v>
                </c:pt>
                <c:pt idx="368">
                  <c:v>78.401344912499994</c:v>
                </c:pt>
                <c:pt idx="369">
                  <c:v>78.8376963316</c:v>
                </c:pt>
                <c:pt idx="370">
                  <c:v>79.549983216800001</c:v>
                </c:pt>
                <c:pt idx="371">
                  <c:v>80.031912476599999</c:v>
                </c:pt>
                <c:pt idx="372">
                  <c:v>79.539091251200006</c:v>
                </c:pt>
                <c:pt idx="373">
                  <c:v>79.563416972300004</c:v>
                </c:pt>
                <c:pt idx="374">
                  <c:v>79.563416972300004</c:v>
                </c:pt>
                <c:pt idx="375">
                  <c:v>79.563416972300004</c:v>
                </c:pt>
                <c:pt idx="376">
                  <c:v>80.316121497400005</c:v>
                </c:pt>
                <c:pt idx="377">
                  <c:v>79.828642137100005</c:v>
                </c:pt>
                <c:pt idx="378">
                  <c:v>79.802083265700006</c:v>
                </c:pt>
                <c:pt idx="379">
                  <c:v>79.811403718999998</c:v>
                </c:pt>
                <c:pt idx="380">
                  <c:v>79.766807636500005</c:v>
                </c:pt>
                <c:pt idx="381">
                  <c:v>79.766807636500005</c:v>
                </c:pt>
                <c:pt idx="382">
                  <c:v>79.766807636500005</c:v>
                </c:pt>
                <c:pt idx="383">
                  <c:v>79.847841597400006</c:v>
                </c:pt>
                <c:pt idx="384">
                  <c:v>79.847841597400006</c:v>
                </c:pt>
                <c:pt idx="385">
                  <c:v>80.517564895199996</c:v>
                </c:pt>
                <c:pt idx="386">
                  <c:v>80.735691874799997</c:v>
                </c:pt>
                <c:pt idx="387">
                  <c:v>81.265401135499999</c:v>
                </c:pt>
                <c:pt idx="388">
                  <c:v>81.265401135499999</c:v>
                </c:pt>
                <c:pt idx="389">
                  <c:v>81.265401135499999</c:v>
                </c:pt>
                <c:pt idx="390">
                  <c:v>81.314298015700004</c:v>
                </c:pt>
                <c:pt idx="391">
                  <c:v>81.0287006394</c:v>
                </c:pt>
                <c:pt idx="392">
                  <c:v>80.789810466800006</c:v>
                </c:pt>
                <c:pt idx="393">
                  <c:v>80.723171540799996</c:v>
                </c:pt>
                <c:pt idx="394">
                  <c:v>80.429197897600005</c:v>
                </c:pt>
                <c:pt idx="395">
                  <c:v>80.429197897600005</c:v>
                </c:pt>
                <c:pt idx="396">
                  <c:v>80.429197897600005</c:v>
                </c:pt>
                <c:pt idx="397">
                  <c:v>80.451923234600002</c:v>
                </c:pt>
                <c:pt idx="398">
                  <c:v>80.456980998099993</c:v>
                </c:pt>
                <c:pt idx="399">
                  <c:v>81.215415550499998</c:v>
                </c:pt>
                <c:pt idx="400">
                  <c:v>81.260038778199998</c:v>
                </c:pt>
                <c:pt idx="401">
                  <c:v>81.289585414499996</c:v>
                </c:pt>
                <c:pt idx="402">
                  <c:v>81.289585414499996</c:v>
                </c:pt>
                <c:pt idx="403">
                  <c:v>81.289585414499996</c:v>
                </c:pt>
                <c:pt idx="404">
                  <c:v>81.359140175999997</c:v>
                </c:pt>
                <c:pt idx="405">
                  <c:v>81.351471688700002</c:v>
                </c:pt>
                <c:pt idx="406">
                  <c:v>81.315865754399994</c:v>
                </c:pt>
                <c:pt idx="407">
                  <c:v>80.937558957999997</c:v>
                </c:pt>
                <c:pt idx="408">
                  <c:v>80.869035990699999</c:v>
                </c:pt>
                <c:pt idx="409">
                  <c:v>80.869035990699999</c:v>
                </c:pt>
                <c:pt idx="410">
                  <c:v>80.869035990699999</c:v>
                </c:pt>
                <c:pt idx="411">
                  <c:v>80.991169060900006</c:v>
                </c:pt>
                <c:pt idx="412">
                  <c:v>81.177011880500004</c:v>
                </c:pt>
                <c:pt idx="413">
                  <c:v>80.892296961400007</c:v>
                </c:pt>
                <c:pt idx="414">
                  <c:v>81.071489154600002</c:v>
                </c:pt>
                <c:pt idx="415">
                  <c:v>80.986158277000001</c:v>
                </c:pt>
                <c:pt idx="416">
                  <c:v>80.986158277000001</c:v>
                </c:pt>
                <c:pt idx="417">
                  <c:v>80.986158277000001</c:v>
                </c:pt>
                <c:pt idx="418">
                  <c:v>81.125471988499996</c:v>
                </c:pt>
                <c:pt idx="419">
                  <c:v>80.746330612700007</c:v>
                </c:pt>
                <c:pt idx="420">
                  <c:v>80.721670425400006</c:v>
                </c:pt>
                <c:pt idx="421">
                  <c:v>80.228226669400001</c:v>
                </c:pt>
                <c:pt idx="422">
                  <c:v>79.997551656400006</c:v>
                </c:pt>
                <c:pt idx="423">
                  <c:v>79.997551656400006</c:v>
                </c:pt>
                <c:pt idx="424">
                  <c:v>79.997551656400006</c:v>
                </c:pt>
                <c:pt idx="425">
                  <c:v>80.194025569199994</c:v>
                </c:pt>
                <c:pt idx="426">
                  <c:v>80.35468109</c:v>
                </c:pt>
                <c:pt idx="427">
                  <c:v>80.360016087199995</c:v>
                </c:pt>
                <c:pt idx="428">
                  <c:v>80.099421046200007</c:v>
                </c:pt>
                <c:pt idx="429">
                  <c:v>79.941021380999999</c:v>
                </c:pt>
                <c:pt idx="430">
                  <c:v>79.941021380999999</c:v>
                </c:pt>
                <c:pt idx="431">
                  <c:v>79.941021380999999</c:v>
                </c:pt>
                <c:pt idx="432">
                  <c:v>79.946082030100001</c:v>
                </c:pt>
                <c:pt idx="433">
                  <c:v>79.765397209900001</c:v>
                </c:pt>
                <c:pt idx="434">
                  <c:v>79.765397209900001</c:v>
                </c:pt>
                <c:pt idx="435">
                  <c:v>79.765397209900001</c:v>
                </c:pt>
                <c:pt idx="436">
                  <c:v>79.765397209900001</c:v>
                </c:pt>
                <c:pt idx="437">
                  <c:v>79.765397209900001</c:v>
                </c:pt>
                <c:pt idx="438">
                  <c:v>79.765397209900001</c:v>
                </c:pt>
                <c:pt idx="439">
                  <c:v>79.356637745100002</c:v>
                </c:pt>
                <c:pt idx="440">
                  <c:v>79.417335094400002</c:v>
                </c:pt>
                <c:pt idx="441">
                  <c:v>79.617506841199997</c:v>
                </c:pt>
                <c:pt idx="442">
                  <c:v>79.267934617799995</c:v>
                </c:pt>
                <c:pt idx="443">
                  <c:v>79.267934617799995</c:v>
                </c:pt>
                <c:pt idx="444">
                  <c:v>79.267934617799995</c:v>
                </c:pt>
                <c:pt idx="445">
                  <c:v>79.267934617799995</c:v>
                </c:pt>
                <c:pt idx="446">
                  <c:v>79.431273971699994</c:v>
                </c:pt>
                <c:pt idx="447">
                  <c:v>79.179743334600005</c:v>
                </c:pt>
                <c:pt idx="448">
                  <c:v>79.070831901800005</c:v>
                </c:pt>
                <c:pt idx="449">
                  <c:v>79.070831901800005</c:v>
                </c:pt>
                <c:pt idx="450">
                  <c:v>78.739354266899994</c:v>
                </c:pt>
                <c:pt idx="451">
                  <c:v>78.739354266899994</c:v>
                </c:pt>
                <c:pt idx="452">
                  <c:v>78.739354266899994</c:v>
                </c:pt>
                <c:pt idx="453">
                  <c:v>78.551641197199999</c:v>
                </c:pt>
                <c:pt idx="454">
                  <c:v>78.631363724899998</c:v>
                </c:pt>
                <c:pt idx="455">
                  <c:v>78.7849072793</c:v>
                </c:pt>
                <c:pt idx="456">
                  <c:v>78.7849072793</c:v>
                </c:pt>
                <c:pt idx="457">
                  <c:v>78.786586559699998</c:v>
                </c:pt>
                <c:pt idx="458">
                  <c:v>78.786586559699998</c:v>
                </c:pt>
                <c:pt idx="459">
                  <c:v>78.786586559699998</c:v>
                </c:pt>
                <c:pt idx="460">
                  <c:v>78.648650600799996</c:v>
                </c:pt>
                <c:pt idx="461">
                  <c:v>78.745430658299995</c:v>
                </c:pt>
                <c:pt idx="462">
                  <c:v>78.766887456299997</c:v>
                </c:pt>
                <c:pt idx="463">
                  <c:v>78.668687275799996</c:v>
                </c:pt>
                <c:pt idx="464">
                  <c:v>78.394156257600002</c:v>
                </c:pt>
                <c:pt idx="465">
                  <c:v>78.394156257600002</c:v>
                </c:pt>
                <c:pt idx="466">
                  <c:v>78.394156257600002</c:v>
                </c:pt>
                <c:pt idx="467">
                  <c:v>78.155523071700003</c:v>
                </c:pt>
                <c:pt idx="468">
                  <c:v>78.355846390500005</c:v>
                </c:pt>
                <c:pt idx="469">
                  <c:v>78.5801398646</c:v>
                </c:pt>
                <c:pt idx="470">
                  <c:v>78.6042967793</c:v>
                </c:pt>
                <c:pt idx="471">
                  <c:v>78.581906162799996</c:v>
                </c:pt>
                <c:pt idx="472">
                  <c:v>78.581906162799996</c:v>
                </c:pt>
                <c:pt idx="473">
                  <c:v>78.581906162799996</c:v>
                </c:pt>
                <c:pt idx="474">
                  <c:v>78.578820532199998</c:v>
                </c:pt>
                <c:pt idx="475">
                  <c:v>78.416907286899999</c:v>
                </c:pt>
                <c:pt idx="476">
                  <c:v>78.280484847899999</c:v>
                </c:pt>
                <c:pt idx="477">
                  <c:v>78.155723877699998</c:v>
                </c:pt>
                <c:pt idx="478">
                  <c:v>78.220808149000007</c:v>
                </c:pt>
                <c:pt idx="479">
                  <c:v>78.220808149000007</c:v>
                </c:pt>
                <c:pt idx="480">
                  <c:v>78.220808149000007</c:v>
                </c:pt>
                <c:pt idx="481">
                  <c:v>78.056767931300001</c:v>
                </c:pt>
                <c:pt idx="482">
                  <c:v>78.115524201599996</c:v>
                </c:pt>
                <c:pt idx="483">
                  <c:v>78.067338629000005</c:v>
                </c:pt>
                <c:pt idx="484">
                  <c:v>78.157758301800001</c:v>
                </c:pt>
                <c:pt idx="485">
                  <c:v>78.566467290399999</c:v>
                </c:pt>
                <c:pt idx="486">
                  <c:v>78.566467290399999</c:v>
                </c:pt>
                <c:pt idx="487">
                  <c:v>78.566467290399999</c:v>
                </c:pt>
                <c:pt idx="488">
                  <c:v>78.843041801699997</c:v>
                </c:pt>
                <c:pt idx="489">
                  <c:v>79.047495503199997</c:v>
                </c:pt>
                <c:pt idx="490">
                  <c:v>78.994102990299993</c:v>
                </c:pt>
                <c:pt idx="491">
                  <c:v>78.672767358000002</c:v>
                </c:pt>
                <c:pt idx="492">
                  <c:v>78.682063532900003</c:v>
                </c:pt>
                <c:pt idx="493">
                  <c:v>78.682063532900003</c:v>
                </c:pt>
                <c:pt idx="494">
                  <c:v>78.682063532900003</c:v>
                </c:pt>
                <c:pt idx="495">
                  <c:v>78.596743267899996</c:v>
                </c:pt>
                <c:pt idx="496">
                  <c:v>78.710544850999995</c:v>
                </c:pt>
                <c:pt idx="497">
                  <c:v>78.740645044700003</c:v>
                </c:pt>
                <c:pt idx="498">
                  <c:v>78.8394328583</c:v>
                </c:pt>
                <c:pt idx="499">
                  <c:v>78.8025932985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50784"/>
        <c:axId val="242861568"/>
      </c:lineChart>
      <c:lineChart>
        <c:grouping val="standard"/>
        <c:varyColors val="0"/>
        <c:ser>
          <c:idx val="0"/>
          <c:order val="0"/>
          <c:tx>
            <c:strRef>
              <c:f>'איור 6 נתונים'!$B$2</c:f>
              <c:strCache>
                <c:ptCount val="1"/>
                <c:pt idx="0">
                  <c:v>שקל-אירו</c:v>
                </c:pt>
              </c:strCache>
            </c:strRef>
          </c:tx>
          <c:spPr>
            <a:ln w="381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42564</c:v>
                </c:pt>
                <c:pt idx="1">
                  <c:v>42565</c:v>
                </c:pt>
                <c:pt idx="2">
                  <c:v>42566</c:v>
                </c:pt>
                <c:pt idx="3">
                  <c:v>42567</c:v>
                </c:pt>
                <c:pt idx="4">
                  <c:v>42568</c:v>
                </c:pt>
                <c:pt idx="5">
                  <c:v>42569</c:v>
                </c:pt>
                <c:pt idx="6">
                  <c:v>42570</c:v>
                </c:pt>
                <c:pt idx="7">
                  <c:v>42571</c:v>
                </c:pt>
                <c:pt idx="8">
                  <c:v>42572</c:v>
                </c:pt>
                <c:pt idx="9">
                  <c:v>42573</c:v>
                </c:pt>
                <c:pt idx="10">
                  <c:v>42574</c:v>
                </c:pt>
                <c:pt idx="11">
                  <c:v>42575</c:v>
                </c:pt>
                <c:pt idx="12">
                  <c:v>42576</c:v>
                </c:pt>
                <c:pt idx="13">
                  <c:v>42577</c:v>
                </c:pt>
                <c:pt idx="14">
                  <c:v>42578</c:v>
                </c:pt>
                <c:pt idx="15">
                  <c:v>42579</c:v>
                </c:pt>
                <c:pt idx="16">
                  <c:v>42580</c:v>
                </c:pt>
                <c:pt idx="17">
                  <c:v>42581</c:v>
                </c:pt>
                <c:pt idx="18">
                  <c:v>42582</c:v>
                </c:pt>
                <c:pt idx="19">
                  <c:v>42583</c:v>
                </c:pt>
                <c:pt idx="20">
                  <c:v>42584</c:v>
                </c:pt>
                <c:pt idx="21">
                  <c:v>42585</c:v>
                </c:pt>
                <c:pt idx="22">
                  <c:v>42586</c:v>
                </c:pt>
                <c:pt idx="23">
                  <c:v>42587</c:v>
                </c:pt>
                <c:pt idx="24">
                  <c:v>42588</c:v>
                </c:pt>
                <c:pt idx="25">
                  <c:v>42589</c:v>
                </c:pt>
                <c:pt idx="26">
                  <c:v>42590</c:v>
                </c:pt>
                <c:pt idx="27">
                  <c:v>42591</c:v>
                </c:pt>
                <c:pt idx="28">
                  <c:v>42592</c:v>
                </c:pt>
                <c:pt idx="29">
                  <c:v>42593</c:v>
                </c:pt>
                <c:pt idx="30">
                  <c:v>42594</c:v>
                </c:pt>
                <c:pt idx="31">
                  <c:v>42595</c:v>
                </c:pt>
                <c:pt idx="32">
                  <c:v>42596</c:v>
                </c:pt>
                <c:pt idx="33">
                  <c:v>42597</c:v>
                </c:pt>
                <c:pt idx="34">
                  <c:v>42598</c:v>
                </c:pt>
                <c:pt idx="35">
                  <c:v>42599</c:v>
                </c:pt>
                <c:pt idx="36">
                  <c:v>42600</c:v>
                </c:pt>
                <c:pt idx="37">
                  <c:v>42601</c:v>
                </c:pt>
                <c:pt idx="38">
                  <c:v>42602</c:v>
                </c:pt>
                <c:pt idx="39">
                  <c:v>42603</c:v>
                </c:pt>
                <c:pt idx="40">
                  <c:v>42604</c:v>
                </c:pt>
                <c:pt idx="41">
                  <c:v>42605</c:v>
                </c:pt>
                <c:pt idx="42">
                  <c:v>42606</c:v>
                </c:pt>
                <c:pt idx="43">
                  <c:v>42607</c:v>
                </c:pt>
                <c:pt idx="44">
                  <c:v>42608</c:v>
                </c:pt>
                <c:pt idx="45">
                  <c:v>42609</c:v>
                </c:pt>
                <c:pt idx="46">
                  <c:v>42610</c:v>
                </c:pt>
                <c:pt idx="47">
                  <c:v>42611</c:v>
                </c:pt>
                <c:pt idx="48">
                  <c:v>42612</c:v>
                </c:pt>
                <c:pt idx="49">
                  <c:v>42613</c:v>
                </c:pt>
                <c:pt idx="50">
                  <c:v>42614</c:v>
                </c:pt>
                <c:pt idx="51">
                  <c:v>42615</c:v>
                </c:pt>
                <c:pt idx="52">
                  <c:v>42616</c:v>
                </c:pt>
                <c:pt idx="53">
                  <c:v>42617</c:v>
                </c:pt>
                <c:pt idx="54">
                  <c:v>42618</c:v>
                </c:pt>
                <c:pt idx="55">
                  <c:v>42619</c:v>
                </c:pt>
                <c:pt idx="56">
                  <c:v>42620</c:v>
                </c:pt>
                <c:pt idx="57">
                  <c:v>42621</c:v>
                </c:pt>
                <c:pt idx="58">
                  <c:v>42622</c:v>
                </c:pt>
                <c:pt idx="59">
                  <c:v>42623</c:v>
                </c:pt>
                <c:pt idx="60">
                  <c:v>42624</c:v>
                </c:pt>
                <c:pt idx="61">
                  <c:v>42625</c:v>
                </c:pt>
                <c:pt idx="62">
                  <c:v>42626</c:v>
                </c:pt>
                <c:pt idx="63">
                  <c:v>42627</c:v>
                </c:pt>
                <c:pt idx="64">
                  <c:v>42628</c:v>
                </c:pt>
                <c:pt idx="65">
                  <c:v>42629</c:v>
                </c:pt>
                <c:pt idx="66">
                  <c:v>42630</c:v>
                </c:pt>
                <c:pt idx="67">
                  <c:v>42631</c:v>
                </c:pt>
                <c:pt idx="68">
                  <c:v>42632</c:v>
                </c:pt>
                <c:pt idx="69">
                  <c:v>42633</c:v>
                </c:pt>
                <c:pt idx="70">
                  <c:v>42634</c:v>
                </c:pt>
                <c:pt idx="71">
                  <c:v>42635</c:v>
                </c:pt>
                <c:pt idx="72">
                  <c:v>42636</c:v>
                </c:pt>
                <c:pt idx="73">
                  <c:v>42637</c:v>
                </c:pt>
                <c:pt idx="74">
                  <c:v>42638</c:v>
                </c:pt>
                <c:pt idx="75">
                  <c:v>42639</c:v>
                </c:pt>
                <c:pt idx="76">
                  <c:v>42640</c:v>
                </c:pt>
                <c:pt idx="77">
                  <c:v>42641</c:v>
                </c:pt>
                <c:pt idx="78">
                  <c:v>42642</c:v>
                </c:pt>
                <c:pt idx="79">
                  <c:v>42643</c:v>
                </c:pt>
                <c:pt idx="80">
                  <c:v>42644</c:v>
                </c:pt>
                <c:pt idx="81">
                  <c:v>42645</c:v>
                </c:pt>
                <c:pt idx="82">
                  <c:v>42646</c:v>
                </c:pt>
                <c:pt idx="83">
                  <c:v>42647</c:v>
                </c:pt>
                <c:pt idx="84">
                  <c:v>42648</c:v>
                </c:pt>
                <c:pt idx="85">
                  <c:v>42649</c:v>
                </c:pt>
                <c:pt idx="86">
                  <c:v>42650</c:v>
                </c:pt>
                <c:pt idx="87">
                  <c:v>42651</c:v>
                </c:pt>
                <c:pt idx="88">
                  <c:v>42652</c:v>
                </c:pt>
                <c:pt idx="89">
                  <c:v>42653</c:v>
                </c:pt>
                <c:pt idx="90">
                  <c:v>42654</c:v>
                </c:pt>
                <c:pt idx="91">
                  <c:v>42655</c:v>
                </c:pt>
                <c:pt idx="92">
                  <c:v>42656</c:v>
                </c:pt>
                <c:pt idx="93">
                  <c:v>42657</c:v>
                </c:pt>
                <c:pt idx="94">
                  <c:v>42658</c:v>
                </c:pt>
                <c:pt idx="95">
                  <c:v>42659</c:v>
                </c:pt>
                <c:pt idx="96">
                  <c:v>42660</c:v>
                </c:pt>
                <c:pt idx="97">
                  <c:v>42661</c:v>
                </c:pt>
                <c:pt idx="98">
                  <c:v>42662</c:v>
                </c:pt>
                <c:pt idx="99">
                  <c:v>42663</c:v>
                </c:pt>
                <c:pt idx="100">
                  <c:v>42664</c:v>
                </c:pt>
                <c:pt idx="101">
                  <c:v>42665</c:v>
                </c:pt>
                <c:pt idx="102">
                  <c:v>42666</c:v>
                </c:pt>
                <c:pt idx="103">
                  <c:v>42667</c:v>
                </c:pt>
                <c:pt idx="104">
                  <c:v>42668</c:v>
                </c:pt>
                <c:pt idx="105">
                  <c:v>42669</c:v>
                </c:pt>
                <c:pt idx="106">
                  <c:v>42670</c:v>
                </c:pt>
                <c:pt idx="107">
                  <c:v>42671</c:v>
                </c:pt>
                <c:pt idx="108">
                  <c:v>42672</c:v>
                </c:pt>
                <c:pt idx="109">
                  <c:v>42673</c:v>
                </c:pt>
                <c:pt idx="110">
                  <c:v>42674</c:v>
                </c:pt>
                <c:pt idx="111">
                  <c:v>42675</c:v>
                </c:pt>
                <c:pt idx="112">
                  <c:v>42676</c:v>
                </c:pt>
                <c:pt idx="113">
                  <c:v>42677</c:v>
                </c:pt>
                <c:pt idx="114">
                  <c:v>42678</c:v>
                </c:pt>
                <c:pt idx="115">
                  <c:v>42679</c:v>
                </c:pt>
                <c:pt idx="116">
                  <c:v>42680</c:v>
                </c:pt>
                <c:pt idx="117">
                  <c:v>42681</c:v>
                </c:pt>
                <c:pt idx="118">
                  <c:v>42682</c:v>
                </c:pt>
                <c:pt idx="119">
                  <c:v>42683</c:v>
                </c:pt>
                <c:pt idx="120">
                  <c:v>42684</c:v>
                </c:pt>
                <c:pt idx="121">
                  <c:v>42685</c:v>
                </c:pt>
                <c:pt idx="122">
                  <c:v>42686</c:v>
                </c:pt>
                <c:pt idx="123">
                  <c:v>42687</c:v>
                </c:pt>
                <c:pt idx="124">
                  <c:v>42688</c:v>
                </c:pt>
                <c:pt idx="125">
                  <c:v>42689</c:v>
                </c:pt>
                <c:pt idx="126">
                  <c:v>42690</c:v>
                </c:pt>
                <c:pt idx="127">
                  <c:v>42691</c:v>
                </c:pt>
                <c:pt idx="128">
                  <c:v>42692</c:v>
                </c:pt>
                <c:pt idx="129">
                  <c:v>42693</c:v>
                </c:pt>
                <c:pt idx="130">
                  <c:v>42694</c:v>
                </c:pt>
                <c:pt idx="131">
                  <c:v>42695</c:v>
                </c:pt>
                <c:pt idx="132">
                  <c:v>42696</c:v>
                </c:pt>
                <c:pt idx="133">
                  <c:v>42697</c:v>
                </c:pt>
                <c:pt idx="134">
                  <c:v>42698</c:v>
                </c:pt>
                <c:pt idx="135">
                  <c:v>42699</c:v>
                </c:pt>
                <c:pt idx="136">
                  <c:v>42700</c:v>
                </c:pt>
                <c:pt idx="137">
                  <c:v>42701</c:v>
                </c:pt>
                <c:pt idx="138">
                  <c:v>42702</c:v>
                </c:pt>
                <c:pt idx="139">
                  <c:v>42703</c:v>
                </c:pt>
                <c:pt idx="140">
                  <c:v>42704</c:v>
                </c:pt>
                <c:pt idx="141">
                  <c:v>42705</c:v>
                </c:pt>
                <c:pt idx="142">
                  <c:v>42706</c:v>
                </c:pt>
                <c:pt idx="143">
                  <c:v>42707</c:v>
                </c:pt>
                <c:pt idx="144">
                  <c:v>42708</c:v>
                </c:pt>
                <c:pt idx="145">
                  <c:v>42709</c:v>
                </c:pt>
                <c:pt idx="146">
                  <c:v>42710</c:v>
                </c:pt>
                <c:pt idx="147">
                  <c:v>42711</c:v>
                </c:pt>
                <c:pt idx="148">
                  <c:v>42712</c:v>
                </c:pt>
                <c:pt idx="149">
                  <c:v>42713</c:v>
                </c:pt>
                <c:pt idx="150">
                  <c:v>42714</c:v>
                </c:pt>
                <c:pt idx="151">
                  <c:v>42715</c:v>
                </c:pt>
                <c:pt idx="152">
                  <c:v>42716</c:v>
                </c:pt>
                <c:pt idx="153">
                  <c:v>42717</c:v>
                </c:pt>
                <c:pt idx="154">
                  <c:v>42718</c:v>
                </c:pt>
                <c:pt idx="155">
                  <c:v>42719</c:v>
                </c:pt>
                <c:pt idx="156">
                  <c:v>42720</c:v>
                </c:pt>
                <c:pt idx="157">
                  <c:v>42721</c:v>
                </c:pt>
                <c:pt idx="158">
                  <c:v>42722</c:v>
                </c:pt>
                <c:pt idx="159">
                  <c:v>42723</c:v>
                </c:pt>
                <c:pt idx="160">
                  <c:v>42724</c:v>
                </c:pt>
                <c:pt idx="161">
                  <c:v>42725</c:v>
                </c:pt>
                <c:pt idx="162">
                  <c:v>42726</c:v>
                </c:pt>
                <c:pt idx="163">
                  <c:v>42727</c:v>
                </c:pt>
                <c:pt idx="164">
                  <c:v>42728</c:v>
                </c:pt>
                <c:pt idx="165">
                  <c:v>42729</c:v>
                </c:pt>
                <c:pt idx="166">
                  <c:v>42730</c:v>
                </c:pt>
                <c:pt idx="167">
                  <c:v>42731</c:v>
                </c:pt>
                <c:pt idx="168">
                  <c:v>42732</c:v>
                </c:pt>
                <c:pt idx="169">
                  <c:v>42733</c:v>
                </c:pt>
                <c:pt idx="170">
                  <c:v>42734</c:v>
                </c:pt>
                <c:pt idx="171">
                  <c:v>42735</c:v>
                </c:pt>
                <c:pt idx="172">
                  <c:v>42736</c:v>
                </c:pt>
                <c:pt idx="173">
                  <c:v>42737</c:v>
                </c:pt>
                <c:pt idx="174">
                  <c:v>42738</c:v>
                </c:pt>
                <c:pt idx="175">
                  <c:v>42739</c:v>
                </c:pt>
                <c:pt idx="176">
                  <c:v>42740</c:v>
                </c:pt>
                <c:pt idx="177">
                  <c:v>42741</c:v>
                </c:pt>
                <c:pt idx="178">
                  <c:v>42742</c:v>
                </c:pt>
                <c:pt idx="179">
                  <c:v>42743</c:v>
                </c:pt>
                <c:pt idx="180">
                  <c:v>42744</c:v>
                </c:pt>
                <c:pt idx="181">
                  <c:v>42745</c:v>
                </c:pt>
                <c:pt idx="182">
                  <c:v>42746</c:v>
                </c:pt>
                <c:pt idx="183">
                  <c:v>42747</c:v>
                </c:pt>
                <c:pt idx="184">
                  <c:v>42748</c:v>
                </c:pt>
                <c:pt idx="185">
                  <c:v>42749</c:v>
                </c:pt>
                <c:pt idx="186">
                  <c:v>42750</c:v>
                </c:pt>
                <c:pt idx="187">
                  <c:v>42751</c:v>
                </c:pt>
                <c:pt idx="188">
                  <c:v>42752</c:v>
                </c:pt>
                <c:pt idx="189">
                  <c:v>42753</c:v>
                </c:pt>
                <c:pt idx="190">
                  <c:v>42754</c:v>
                </c:pt>
                <c:pt idx="191">
                  <c:v>42755</c:v>
                </c:pt>
                <c:pt idx="192">
                  <c:v>42756</c:v>
                </c:pt>
                <c:pt idx="193">
                  <c:v>42757</c:v>
                </c:pt>
                <c:pt idx="194">
                  <c:v>42758</c:v>
                </c:pt>
                <c:pt idx="195">
                  <c:v>42759</c:v>
                </c:pt>
                <c:pt idx="196">
                  <c:v>42760</c:v>
                </c:pt>
                <c:pt idx="197">
                  <c:v>42761</c:v>
                </c:pt>
                <c:pt idx="198">
                  <c:v>42762</c:v>
                </c:pt>
                <c:pt idx="199">
                  <c:v>42763</c:v>
                </c:pt>
                <c:pt idx="200">
                  <c:v>42764</c:v>
                </c:pt>
                <c:pt idx="201">
                  <c:v>42765</c:v>
                </c:pt>
                <c:pt idx="202">
                  <c:v>42766</c:v>
                </c:pt>
                <c:pt idx="203">
                  <c:v>42767</c:v>
                </c:pt>
                <c:pt idx="204">
                  <c:v>42768</c:v>
                </c:pt>
                <c:pt idx="205">
                  <c:v>42769</c:v>
                </c:pt>
                <c:pt idx="206">
                  <c:v>42770</c:v>
                </c:pt>
                <c:pt idx="207">
                  <c:v>42771</c:v>
                </c:pt>
                <c:pt idx="208">
                  <c:v>42772</c:v>
                </c:pt>
                <c:pt idx="209">
                  <c:v>42773</c:v>
                </c:pt>
                <c:pt idx="210">
                  <c:v>42774</c:v>
                </c:pt>
                <c:pt idx="211">
                  <c:v>42775</c:v>
                </c:pt>
                <c:pt idx="212">
                  <c:v>42776</c:v>
                </c:pt>
                <c:pt idx="213">
                  <c:v>42777</c:v>
                </c:pt>
                <c:pt idx="214">
                  <c:v>42778</c:v>
                </c:pt>
                <c:pt idx="215">
                  <c:v>42779</c:v>
                </c:pt>
                <c:pt idx="216">
                  <c:v>42780</c:v>
                </c:pt>
                <c:pt idx="217">
                  <c:v>42781</c:v>
                </c:pt>
                <c:pt idx="218">
                  <c:v>42782</c:v>
                </c:pt>
                <c:pt idx="219">
                  <c:v>42783</c:v>
                </c:pt>
                <c:pt idx="220">
                  <c:v>42784</c:v>
                </c:pt>
                <c:pt idx="221">
                  <c:v>42785</c:v>
                </c:pt>
                <c:pt idx="222">
                  <c:v>42786</c:v>
                </c:pt>
                <c:pt idx="223">
                  <c:v>42787</c:v>
                </c:pt>
                <c:pt idx="224">
                  <c:v>42788</c:v>
                </c:pt>
                <c:pt idx="225">
                  <c:v>42789</c:v>
                </c:pt>
                <c:pt idx="226">
                  <c:v>42790</c:v>
                </c:pt>
                <c:pt idx="227">
                  <c:v>42791</c:v>
                </c:pt>
                <c:pt idx="228">
                  <c:v>42792</c:v>
                </c:pt>
                <c:pt idx="229">
                  <c:v>42793</c:v>
                </c:pt>
                <c:pt idx="230">
                  <c:v>42794</c:v>
                </c:pt>
                <c:pt idx="231">
                  <c:v>42795</c:v>
                </c:pt>
                <c:pt idx="232">
                  <c:v>42796</c:v>
                </c:pt>
                <c:pt idx="233">
                  <c:v>42797</c:v>
                </c:pt>
                <c:pt idx="234">
                  <c:v>42798</c:v>
                </c:pt>
                <c:pt idx="235">
                  <c:v>42799</c:v>
                </c:pt>
                <c:pt idx="236">
                  <c:v>42800</c:v>
                </c:pt>
                <c:pt idx="237">
                  <c:v>42801</c:v>
                </c:pt>
                <c:pt idx="238">
                  <c:v>42802</c:v>
                </c:pt>
                <c:pt idx="239">
                  <c:v>42803</c:v>
                </c:pt>
                <c:pt idx="240">
                  <c:v>42804</c:v>
                </c:pt>
                <c:pt idx="241">
                  <c:v>42805</c:v>
                </c:pt>
                <c:pt idx="242">
                  <c:v>42806</c:v>
                </c:pt>
                <c:pt idx="243">
                  <c:v>42807</c:v>
                </c:pt>
                <c:pt idx="244">
                  <c:v>42808</c:v>
                </c:pt>
                <c:pt idx="245">
                  <c:v>42809</c:v>
                </c:pt>
                <c:pt idx="246">
                  <c:v>42810</c:v>
                </c:pt>
                <c:pt idx="247">
                  <c:v>42811</c:v>
                </c:pt>
                <c:pt idx="248">
                  <c:v>42812</c:v>
                </c:pt>
                <c:pt idx="249">
                  <c:v>42813</c:v>
                </c:pt>
                <c:pt idx="250">
                  <c:v>42814</c:v>
                </c:pt>
                <c:pt idx="251">
                  <c:v>42815</c:v>
                </c:pt>
                <c:pt idx="252">
                  <c:v>42816</c:v>
                </c:pt>
                <c:pt idx="253">
                  <c:v>42817</c:v>
                </c:pt>
                <c:pt idx="254">
                  <c:v>42818</c:v>
                </c:pt>
                <c:pt idx="255">
                  <c:v>42819</c:v>
                </c:pt>
                <c:pt idx="256">
                  <c:v>42820</c:v>
                </c:pt>
                <c:pt idx="257">
                  <c:v>42821</c:v>
                </c:pt>
                <c:pt idx="258">
                  <c:v>42822</c:v>
                </c:pt>
                <c:pt idx="259">
                  <c:v>42823</c:v>
                </c:pt>
                <c:pt idx="260">
                  <c:v>42824</c:v>
                </c:pt>
                <c:pt idx="261">
                  <c:v>42825</c:v>
                </c:pt>
                <c:pt idx="262">
                  <c:v>42826</c:v>
                </c:pt>
                <c:pt idx="263">
                  <c:v>42827</c:v>
                </c:pt>
                <c:pt idx="264">
                  <c:v>42828</c:v>
                </c:pt>
                <c:pt idx="265">
                  <c:v>42829</c:v>
                </c:pt>
                <c:pt idx="266">
                  <c:v>42830</c:v>
                </c:pt>
                <c:pt idx="267">
                  <c:v>42831</c:v>
                </c:pt>
                <c:pt idx="268">
                  <c:v>42832</c:v>
                </c:pt>
                <c:pt idx="269">
                  <c:v>42833</c:v>
                </c:pt>
                <c:pt idx="270">
                  <c:v>42834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42840</c:v>
                </c:pt>
                <c:pt idx="277">
                  <c:v>42841</c:v>
                </c:pt>
                <c:pt idx="278">
                  <c:v>42842</c:v>
                </c:pt>
                <c:pt idx="279">
                  <c:v>42843</c:v>
                </c:pt>
                <c:pt idx="280">
                  <c:v>42844</c:v>
                </c:pt>
                <c:pt idx="281">
                  <c:v>42845</c:v>
                </c:pt>
                <c:pt idx="282">
                  <c:v>42846</c:v>
                </c:pt>
                <c:pt idx="283">
                  <c:v>42847</c:v>
                </c:pt>
                <c:pt idx="284">
                  <c:v>42848</c:v>
                </c:pt>
                <c:pt idx="285">
                  <c:v>42849</c:v>
                </c:pt>
                <c:pt idx="286">
                  <c:v>42850</c:v>
                </c:pt>
                <c:pt idx="287">
                  <c:v>42851</c:v>
                </c:pt>
                <c:pt idx="288">
                  <c:v>42852</c:v>
                </c:pt>
                <c:pt idx="289">
                  <c:v>42853</c:v>
                </c:pt>
                <c:pt idx="290">
                  <c:v>42854</c:v>
                </c:pt>
                <c:pt idx="291">
                  <c:v>42855</c:v>
                </c:pt>
                <c:pt idx="292">
                  <c:v>42856</c:v>
                </c:pt>
                <c:pt idx="293">
                  <c:v>42857</c:v>
                </c:pt>
                <c:pt idx="294">
                  <c:v>42858</c:v>
                </c:pt>
                <c:pt idx="295">
                  <c:v>42859</c:v>
                </c:pt>
                <c:pt idx="296">
                  <c:v>42860</c:v>
                </c:pt>
                <c:pt idx="297">
                  <c:v>42861</c:v>
                </c:pt>
                <c:pt idx="298">
                  <c:v>42862</c:v>
                </c:pt>
                <c:pt idx="299">
                  <c:v>42863</c:v>
                </c:pt>
                <c:pt idx="300">
                  <c:v>42864</c:v>
                </c:pt>
                <c:pt idx="301">
                  <c:v>42865</c:v>
                </c:pt>
                <c:pt idx="302">
                  <c:v>42866</c:v>
                </c:pt>
                <c:pt idx="303">
                  <c:v>42867</c:v>
                </c:pt>
                <c:pt idx="304">
                  <c:v>42868</c:v>
                </c:pt>
                <c:pt idx="305">
                  <c:v>42869</c:v>
                </c:pt>
                <c:pt idx="306">
                  <c:v>42870</c:v>
                </c:pt>
                <c:pt idx="307">
                  <c:v>42871</c:v>
                </c:pt>
                <c:pt idx="308">
                  <c:v>42872</c:v>
                </c:pt>
                <c:pt idx="309">
                  <c:v>42873</c:v>
                </c:pt>
                <c:pt idx="310">
                  <c:v>42874</c:v>
                </c:pt>
                <c:pt idx="311">
                  <c:v>42875</c:v>
                </c:pt>
                <c:pt idx="312">
                  <c:v>42876</c:v>
                </c:pt>
                <c:pt idx="313">
                  <c:v>42877</c:v>
                </c:pt>
                <c:pt idx="314">
                  <c:v>42878</c:v>
                </c:pt>
                <c:pt idx="315">
                  <c:v>42879</c:v>
                </c:pt>
                <c:pt idx="316">
                  <c:v>42880</c:v>
                </c:pt>
                <c:pt idx="317">
                  <c:v>42881</c:v>
                </c:pt>
                <c:pt idx="318">
                  <c:v>42882</c:v>
                </c:pt>
                <c:pt idx="319">
                  <c:v>42883</c:v>
                </c:pt>
                <c:pt idx="320">
                  <c:v>42884</c:v>
                </c:pt>
                <c:pt idx="321">
                  <c:v>42885</c:v>
                </c:pt>
                <c:pt idx="322">
                  <c:v>42886</c:v>
                </c:pt>
                <c:pt idx="323">
                  <c:v>42887</c:v>
                </c:pt>
                <c:pt idx="324">
                  <c:v>42888</c:v>
                </c:pt>
                <c:pt idx="325">
                  <c:v>42889</c:v>
                </c:pt>
                <c:pt idx="326">
                  <c:v>42890</c:v>
                </c:pt>
                <c:pt idx="327">
                  <c:v>42891</c:v>
                </c:pt>
                <c:pt idx="328">
                  <c:v>42892</c:v>
                </c:pt>
                <c:pt idx="329">
                  <c:v>42893</c:v>
                </c:pt>
                <c:pt idx="330">
                  <c:v>42894</c:v>
                </c:pt>
                <c:pt idx="331">
                  <c:v>42895</c:v>
                </c:pt>
                <c:pt idx="332">
                  <c:v>42896</c:v>
                </c:pt>
                <c:pt idx="333">
                  <c:v>42897</c:v>
                </c:pt>
                <c:pt idx="334">
                  <c:v>42898</c:v>
                </c:pt>
                <c:pt idx="335">
                  <c:v>42899</c:v>
                </c:pt>
                <c:pt idx="336">
                  <c:v>42900</c:v>
                </c:pt>
                <c:pt idx="337">
                  <c:v>42901</c:v>
                </c:pt>
                <c:pt idx="338">
                  <c:v>42902</c:v>
                </c:pt>
                <c:pt idx="339">
                  <c:v>42903</c:v>
                </c:pt>
                <c:pt idx="340">
                  <c:v>42904</c:v>
                </c:pt>
                <c:pt idx="341">
                  <c:v>42905</c:v>
                </c:pt>
                <c:pt idx="342">
                  <c:v>42906</c:v>
                </c:pt>
                <c:pt idx="343">
                  <c:v>42907</c:v>
                </c:pt>
                <c:pt idx="344">
                  <c:v>42908</c:v>
                </c:pt>
                <c:pt idx="345">
                  <c:v>42909</c:v>
                </c:pt>
                <c:pt idx="346">
                  <c:v>42910</c:v>
                </c:pt>
                <c:pt idx="347">
                  <c:v>42911</c:v>
                </c:pt>
                <c:pt idx="348">
                  <c:v>42912</c:v>
                </c:pt>
                <c:pt idx="349">
                  <c:v>42913</c:v>
                </c:pt>
                <c:pt idx="350">
                  <c:v>42914</c:v>
                </c:pt>
                <c:pt idx="351">
                  <c:v>42915</c:v>
                </c:pt>
                <c:pt idx="352">
                  <c:v>42916</c:v>
                </c:pt>
                <c:pt idx="353">
                  <c:v>42917</c:v>
                </c:pt>
                <c:pt idx="354">
                  <c:v>42918</c:v>
                </c:pt>
                <c:pt idx="355">
                  <c:v>42919</c:v>
                </c:pt>
                <c:pt idx="356">
                  <c:v>42920</c:v>
                </c:pt>
                <c:pt idx="357">
                  <c:v>42921</c:v>
                </c:pt>
                <c:pt idx="358">
                  <c:v>42922</c:v>
                </c:pt>
                <c:pt idx="359">
                  <c:v>42923</c:v>
                </c:pt>
                <c:pt idx="360">
                  <c:v>42924</c:v>
                </c:pt>
                <c:pt idx="361">
                  <c:v>42925</c:v>
                </c:pt>
                <c:pt idx="362">
                  <c:v>42926</c:v>
                </c:pt>
                <c:pt idx="363">
                  <c:v>42927</c:v>
                </c:pt>
                <c:pt idx="364">
                  <c:v>42928</c:v>
                </c:pt>
                <c:pt idx="365">
                  <c:v>42929</c:v>
                </c:pt>
                <c:pt idx="366">
                  <c:v>42930</c:v>
                </c:pt>
                <c:pt idx="367">
                  <c:v>42931</c:v>
                </c:pt>
                <c:pt idx="368">
                  <c:v>42932</c:v>
                </c:pt>
                <c:pt idx="369">
                  <c:v>42933</c:v>
                </c:pt>
                <c:pt idx="370">
                  <c:v>42934</c:v>
                </c:pt>
                <c:pt idx="371">
                  <c:v>42935</c:v>
                </c:pt>
                <c:pt idx="372">
                  <c:v>42936</c:v>
                </c:pt>
                <c:pt idx="373">
                  <c:v>42937</c:v>
                </c:pt>
                <c:pt idx="374">
                  <c:v>42938</c:v>
                </c:pt>
                <c:pt idx="375">
                  <c:v>42939</c:v>
                </c:pt>
                <c:pt idx="376">
                  <c:v>42940</c:v>
                </c:pt>
                <c:pt idx="377">
                  <c:v>42941</c:v>
                </c:pt>
                <c:pt idx="378">
                  <c:v>42942</c:v>
                </c:pt>
                <c:pt idx="379">
                  <c:v>42943</c:v>
                </c:pt>
                <c:pt idx="380">
                  <c:v>42944</c:v>
                </c:pt>
                <c:pt idx="381">
                  <c:v>42945</c:v>
                </c:pt>
                <c:pt idx="382">
                  <c:v>42946</c:v>
                </c:pt>
                <c:pt idx="383">
                  <c:v>42947</c:v>
                </c:pt>
                <c:pt idx="384">
                  <c:v>42948</c:v>
                </c:pt>
                <c:pt idx="385">
                  <c:v>42949</c:v>
                </c:pt>
                <c:pt idx="386">
                  <c:v>42950</c:v>
                </c:pt>
                <c:pt idx="387">
                  <c:v>42951</c:v>
                </c:pt>
                <c:pt idx="388">
                  <c:v>42952</c:v>
                </c:pt>
                <c:pt idx="389">
                  <c:v>42953</c:v>
                </c:pt>
                <c:pt idx="390">
                  <c:v>42954</c:v>
                </c:pt>
                <c:pt idx="391">
                  <c:v>42955</c:v>
                </c:pt>
                <c:pt idx="392">
                  <c:v>42956</c:v>
                </c:pt>
                <c:pt idx="393">
                  <c:v>42957</c:v>
                </c:pt>
                <c:pt idx="394">
                  <c:v>42958</c:v>
                </c:pt>
                <c:pt idx="395">
                  <c:v>42959</c:v>
                </c:pt>
                <c:pt idx="396">
                  <c:v>42960</c:v>
                </c:pt>
                <c:pt idx="397">
                  <c:v>42961</c:v>
                </c:pt>
                <c:pt idx="398">
                  <c:v>42962</c:v>
                </c:pt>
                <c:pt idx="399">
                  <c:v>42963</c:v>
                </c:pt>
                <c:pt idx="400">
                  <c:v>42964</c:v>
                </c:pt>
                <c:pt idx="401">
                  <c:v>42965</c:v>
                </c:pt>
                <c:pt idx="402">
                  <c:v>42966</c:v>
                </c:pt>
                <c:pt idx="403">
                  <c:v>42967</c:v>
                </c:pt>
                <c:pt idx="404">
                  <c:v>42968</c:v>
                </c:pt>
                <c:pt idx="405">
                  <c:v>42969</c:v>
                </c:pt>
                <c:pt idx="406">
                  <c:v>42970</c:v>
                </c:pt>
                <c:pt idx="407">
                  <c:v>42971</c:v>
                </c:pt>
                <c:pt idx="408">
                  <c:v>42972</c:v>
                </c:pt>
                <c:pt idx="409">
                  <c:v>42973</c:v>
                </c:pt>
                <c:pt idx="410">
                  <c:v>42974</c:v>
                </c:pt>
                <c:pt idx="411">
                  <c:v>42975</c:v>
                </c:pt>
                <c:pt idx="412">
                  <c:v>42976</c:v>
                </c:pt>
                <c:pt idx="413">
                  <c:v>42977</c:v>
                </c:pt>
                <c:pt idx="414">
                  <c:v>42978</c:v>
                </c:pt>
                <c:pt idx="415">
                  <c:v>42979</c:v>
                </c:pt>
                <c:pt idx="416">
                  <c:v>42980</c:v>
                </c:pt>
                <c:pt idx="417">
                  <c:v>42981</c:v>
                </c:pt>
                <c:pt idx="418">
                  <c:v>42982</c:v>
                </c:pt>
                <c:pt idx="419">
                  <c:v>42983</c:v>
                </c:pt>
                <c:pt idx="420">
                  <c:v>42984</c:v>
                </c:pt>
                <c:pt idx="421">
                  <c:v>42985</c:v>
                </c:pt>
                <c:pt idx="422">
                  <c:v>42986</c:v>
                </c:pt>
                <c:pt idx="423">
                  <c:v>42987</c:v>
                </c:pt>
                <c:pt idx="424">
                  <c:v>42988</c:v>
                </c:pt>
                <c:pt idx="425">
                  <c:v>42989</c:v>
                </c:pt>
                <c:pt idx="426">
                  <c:v>42990</c:v>
                </c:pt>
                <c:pt idx="427">
                  <c:v>42991</c:v>
                </c:pt>
                <c:pt idx="428">
                  <c:v>42992</c:v>
                </c:pt>
                <c:pt idx="429">
                  <c:v>42993</c:v>
                </c:pt>
                <c:pt idx="430">
                  <c:v>42994</c:v>
                </c:pt>
                <c:pt idx="431">
                  <c:v>42995</c:v>
                </c:pt>
                <c:pt idx="432">
                  <c:v>42996</c:v>
                </c:pt>
                <c:pt idx="433">
                  <c:v>42997</c:v>
                </c:pt>
                <c:pt idx="434">
                  <c:v>42998</c:v>
                </c:pt>
                <c:pt idx="435">
                  <c:v>42999</c:v>
                </c:pt>
                <c:pt idx="436">
                  <c:v>43000</c:v>
                </c:pt>
                <c:pt idx="437">
                  <c:v>43001</c:v>
                </c:pt>
                <c:pt idx="438">
                  <c:v>43002</c:v>
                </c:pt>
                <c:pt idx="439">
                  <c:v>43003</c:v>
                </c:pt>
                <c:pt idx="440">
                  <c:v>43004</c:v>
                </c:pt>
                <c:pt idx="441">
                  <c:v>43005</c:v>
                </c:pt>
                <c:pt idx="442">
                  <c:v>43006</c:v>
                </c:pt>
                <c:pt idx="443">
                  <c:v>43007</c:v>
                </c:pt>
                <c:pt idx="444">
                  <c:v>43008</c:v>
                </c:pt>
                <c:pt idx="445">
                  <c:v>43009</c:v>
                </c:pt>
                <c:pt idx="446">
                  <c:v>43010</c:v>
                </c:pt>
                <c:pt idx="447">
                  <c:v>43011</c:v>
                </c:pt>
                <c:pt idx="448">
                  <c:v>43012</c:v>
                </c:pt>
                <c:pt idx="449">
                  <c:v>43013</c:v>
                </c:pt>
                <c:pt idx="450">
                  <c:v>43014</c:v>
                </c:pt>
                <c:pt idx="451">
                  <c:v>43015</c:v>
                </c:pt>
                <c:pt idx="452">
                  <c:v>43016</c:v>
                </c:pt>
                <c:pt idx="453">
                  <c:v>43017</c:v>
                </c:pt>
                <c:pt idx="454">
                  <c:v>43018</c:v>
                </c:pt>
                <c:pt idx="455">
                  <c:v>43019</c:v>
                </c:pt>
                <c:pt idx="456">
                  <c:v>43020</c:v>
                </c:pt>
                <c:pt idx="457">
                  <c:v>43021</c:v>
                </c:pt>
                <c:pt idx="458">
                  <c:v>43022</c:v>
                </c:pt>
                <c:pt idx="459">
                  <c:v>43023</c:v>
                </c:pt>
                <c:pt idx="460">
                  <c:v>43024</c:v>
                </c:pt>
                <c:pt idx="461">
                  <c:v>43025</c:v>
                </c:pt>
                <c:pt idx="462">
                  <c:v>43026</c:v>
                </c:pt>
                <c:pt idx="463">
                  <c:v>43027</c:v>
                </c:pt>
                <c:pt idx="464">
                  <c:v>43028</c:v>
                </c:pt>
                <c:pt idx="465">
                  <c:v>43029</c:v>
                </c:pt>
                <c:pt idx="466">
                  <c:v>43030</c:v>
                </c:pt>
                <c:pt idx="467">
                  <c:v>43031</c:v>
                </c:pt>
                <c:pt idx="468">
                  <c:v>43032</c:v>
                </c:pt>
                <c:pt idx="469">
                  <c:v>43033</c:v>
                </c:pt>
                <c:pt idx="470">
                  <c:v>43034</c:v>
                </c:pt>
                <c:pt idx="471">
                  <c:v>43035</c:v>
                </c:pt>
                <c:pt idx="472">
                  <c:v>43036</c:v>
                </c:pt>
                <c:pt idx="473">
                  <c:v>43037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43043</c:v>
                </c:pt>
                <c:pt idx="480">
                  <c:v>43044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43050</c:v>
                </c:pt>
                <c:pt idx="487">
                  <c:v>43051</c:v>
                </c:pt>
                <c:pt idx="488">
                  <c:v>43052</c:v>
                </c:pt>
                <c:pt idx="489">
                  <c:v>43053</c:v>
                </c:pt>
                <c:pt idx="490">
                  <c:v>43054</c:v>
                </c:pt>
                <c:pt idx="491">
                  <c:v>43055</c:v>
                </c:pt>
                <c:pt idx="492">
                  <c:v>43056</c:v>
                </c:pt>
                <c:pt idx="493">
                  <c:v>43057</c:v>
                </c:pt>
                <c:pt idx="494">
                  <c:v>43058</c:v>
                </c:pt>
                <c:pt idx="495">
                  <c:v>43059</c:v>
                </c:pt>
                <c:pt idx="496">
                  <c:v>43060</c:v>
                </c:pt>
                <c:pt idx="497">
                  <c:v>43061</c:v>
                </c:pt>
                <c:pt idx="498">
                  <c:v>43062</c:v>
                </c:pt>
                <c:pt idx="499">
                  <c:v>43063</c:v>
                </c:pt>
              </c:numCache>
            </c:numRef>
          </c:cat>
          <c:val>
            <c:numRef>
              <c:f>'איור 6 נתונים'!$B$3:$B$3999</c:f>
              <c:numCache>
                <c:formatCode>#,##0.00</c:formatCode>
                <c:ptCount val="3997"/>
                <c:pt idx="0">
                  <c:v>4.2868000000000004</c:v>
                </c:pt>
                <c:pt idx="1">
                  <c:v>4.2789999999999999</c:v>
                </c:pt>
                <c:pt idx="2">
                  <c:v>4.2842000000000002</c:v>
                </c:pt>
                <c:pt idx="3">
                  <c:v>4.2842000000000002</c:v>
                </c:pt>
                <c:pt idx="4">
                  <c:v>4.2842000000000002</c:v>
                </c:pt>
                <c:pt idx="5">
                  <c:v>4.2652000000000001</c:v>
                </c:pt>
                <c:pt idx="6">
                  <c:v>4.2648000000000001</c:v>
                </c:pt>
                <c:pt idx="7">
                  <c:v>4.2496</c:v>
                </c:pt>
                <c:pt idx="8">
                  <c:v>4.2486000000000006</c:v>
                </c:pt>
                <c:pt idx="9">
                  <c:v>4.2353000000000005</c:v>
                </c:pt>
                <c:pt idx="10">
                  <c:v>4.2353000000000005</c:v>
                </c:pt>
                <c:pt idx="11">
                  <c:v>4.2353000000000005</c:v>
                </c:pt>
                <c:pt idx="12">
                  <c:v>4.2263000000000002</c:v>
                </c:pt>
                <c:pt idx="13">
                  <c:v>4.2290000000000001</c:v>
                </c:pt>
                <c:pt idx="14">
                  <c:v>4.2218999999999998</c:v>
                </c:pt>
                <c:pt idx="15">
                  <c:v>4.2442000000000002</c:v>
                </c:pt>
                <c:pt idx="16">
                  <c:v>4.2460000000000004</c:v>
                </c:pt>
                <c:pt idx="17">
                  <c:v>4.2460000000000004</c:v>
                </c:pt>
                <c:pt idx="18">
                  <c:v>4.2460000000000004</c:v>
                </c:pt>
                <c:pt idx="19">
                  <c:v>4.2488999999999999</c:v>
                </c:pt>
                <c:pt idx="20">
                  <c:v>4.2712000000000003</c:v>
                </c:pt>
                <c:pt idx="21">
                  <c:v>4.2819000000000003</c:v>
                </c:pt>
                <c:pt idx="22">
                  <c:v>4.258</c:v>
                </c:pt>
                <c:pt idx="23">
                  <c:v>4.2551000000000005</c:v>
                </c:pt>
                <c:pt idx="24">
                  <c:v>4.2551000000000005</c:v>
                </c:pt>
                <c:pt idx="25">
                  <c:v>4.2551000000000005</c:v>
                </c:pt>
                <c:pt idx="26">
                  <c:v>4.2464000000000004</c:v>
                </c:pt>
                <c:pt idx="27">
                  <c:v>4.2355</c:v>
                </c:pt>
                <c:pt idx="28">
                  <c:v>4.2632000000000003</c:v>
                </c:pt>
                <c:pt idx="29">
                  <c:v>4.2494000000000005</c:v>
                </c:pt>
                <c:pt idx="30">
                  <c:v>4.2511999999999999</c:v>
                </c:pt>
                <c:pt idx="31">
                  <c:v>4.2511999999999999</c:v>
                </c:pt>
                <c:pt idx="32">
                  <c:v>4.2511999999999999</c:v>
                </c:pt>
                <c:pt idx="33">
                  <c:v>4.2553000000000001</c:v>
                </c:pt>
                <c:pt idx="34">
                  <c:v>4.2536000000000005</c:v>
                </c:pt>
                <c:pt idx="35">
                  <c:v>4.2723000000000004</c:v>
                </c:pt>
                <c:pt idx="36">
                  <c:v>4.2781000000000002</c:v>
                </c:pt>
                <c:pt idx="37">
                  <c:v>4.2725</c:v>
                </c:pt>
                <c:pt idx="38">
                  <c:v>4.2725</c:v>
                </c:pt>
                <c:pt idx="39">
                  <c:v>4.2725</c:v>
                </c:pt>
                <c:pt idx="40">
                  <c:v>4.2715000000000005</c:v>
                </c:pt>
                <c:pt idx="41">
                  <c:v>4.2702</c:v>
                </c:pt>
                <c:pt idx="42">
                  <c:v>4.2507999999999999</c:v>
                </c:pt>
                <c:pt idx="43">
                  <c:v>4.2549000000000001</c:v>
                </c:pt>
                <c:pt idx="44">
                  <c:v>4.2385999999999999</c:v>
                </c:pt>
                <c:pt idx="45">
                  <c:v>4.2385999999999999</c:v>
                </c:pt>
                <c:pt idx="46">
                  <c:v>4.2385999999999999</c:v>
                </c:pt>
                <c:pt idx="47">
                  <c:v>4.2373000000000003</c:v>
                </c:pt>
                <c:pt idx="48">
                  <c:v>4.2237</c:v>
                </c:pt>
                <c:pt idx="49">
                  <c:v>4.2197000000000005</c:v>
                </c:pt>
                <c:pt idx="50">
                  <c:v>4.2090000000000005</c:v>
                </c:pt>
                <c:pt idx="51">
                  <c:v>4.2172000000000001</c:v>
                </c:pt>
                <c:pt idx="52">
                  <c:v>4.2172000000000001</c:v>
                </c:pt>
                <c:pt idx="53">
                  <c:v>4.2172000000000001</c:v>
                </c:pt>
                <c:pt idx="54">
                  <c:v>4.2042000000000002</c:v>
                </c:pt>
                <c:pt idx="55">
                  <c:v>4.2057000000000002</c:v>
                </c:pt>
                <c:pt idx="56">
                  <c:v>4.2339000000000002</c:v>
                </c:pt>
                <c:pt idx="57">
                  <c:v>4.2361000000000004</c:v>
                </c:pt>
                <c:pt idx="58">
                  <c:v>4.2327000000000004</c:v>
                </c:pt>
                <c:pt idx="59">
                  <c:v>4.2327000000000004</c:v>
                </c:pt>
                <c:pt idx="60">
                  <c:v>4.2327000000000004</c:v>
                </c:pt>
                <c:pt idx="61">
                  <c:v>4.2320000000000002</c:v>
                </c:pt>
                <c:pt idx="62">
                  <c:v>4.2373000000000003</c:v>
                </c:pt>
                <c:pt idx="63">
                  <c:v>4.2495000000000003</c:v>
                </c:pt>
                <c:pt idx="64">
                  <c:v>4.2477999999999998</c:v>
                </c:pt>
                <c:pt idx="65">
                  <c:v>4.2251000000000003</c:v>
                </c:pt>
                <c:pt idx="66">
                  <c:v>4.2251000000000003</c:v>
                </c:pt>
                <c:pt idx="67">
                  <c:v>4.2251000000000003</c:v>
                </c:pt>
                <c:pt idx="68">
                  <c:v>4.2148000000000003</c:v>
                </c:pt>
                <c:pt idx="69">
                  <c:v>4.2233000000000001</c:v>
                </c:pt>
                <c:pt idx="70">
                  <c:v>4.2106000000000003</c:v>
                </c:pt>
                <c:pt idx="71">
                  <c:v>4.2236000000000002</c:v>
                </c:pt>
                <c:pt idx="72">
                  <c:v>4.2155000000000005</c:v>
                </c:pt>
                <c:pt idx="73">
                  <c:v>4.2155000000000005</c:v>
                </c:pt>
                <c:pt idx="74">
                  <c:v>4.2155000000000005</c:v>
                </c:pt>
                <c:pt idx="75">
                  <c:v>4.2335000000000003</c:v>
                </c:pt>
                <c:pt idx="76">
                  <c:v>4.2083000000000004</c:v>
                </c:pt>
                <c:pt idx="77">
                  <c:v>4.2117000000000004</c:v>
                </c:pt>
                <c:pt idx="78">
                  <c:v>4.2144000000000004</c:v>
                </c:pt>
                <c:pt idx="79">
                  <c:v>4.2030000000000003</c:v>
                </c:pt>
                <c:pt idx="80">
                  <c:v>4.2030000000000003</c:v>
                </c:pt>
                <c:pt idx="81">
                  <c:v>4.2030000000000003</c:v>
                </c:pt>
                <c:pt idx="82">
                  <c:v>4.2030000000000003</c:v>
                </c:pt>
                <c:pt idx="83">
                  <c:v>4.2030000000000003</c:v>
                </c:pt>
                <c:pt idx="84">
                  <c:v>4.2404999999999999</c:v>
                </c:pt>
                <c:pt idx="85">
                  <c:v>4.2263000000000002</c:v>
                </c:pt>
                <c:pt idx="86">
                  <c:v>4.2149999999999999</c:v>
                </c:pt>
                <c:pt idx="87">
                  <c:v>4.2149999999999999</c:v>
                </c:pt>
                <c:pt idx="88">
                  <c:v>4.2149999999999999</c:v>
                </c:pt>
                <c:pt idx="89">
                  <c:v>4.2315000000000005</c:v>
                </c:pt>
                <c:pt idx="90">
                  <c:v>4.2315000000000005</c:v>
                </c:pt>
                <c:pt idx="91">
                  <c:v>4.2315000000000005</c:v>
                </c:pt>
                <c:pt idx="92">
                  <c:v>4.2027999999999999</c:v>
                </c:pt>
                <c:pt idx="93">
                  <c:v>4.2025000000000006</c:v>
                </c:pt>
                <c:pt idx="94">
                  <c:v>4.2025000000000006</c:v>
                </c:pt>
                <c:pt idx="95">
                  <c:v>4.2025000000000006</c:v>
                </c:pt>
                <c:pt idx="96">
                  <c:v>4.2025000000000006</c:v>
                </c:pt>
                <c:pt idx="97">
                  <c:v>4.2040000000000006</c:v>
                </c:pt>
                <c:pt idx="98">
                  <c:v>4.1993</c:v>
                </c:pt>
                <c:pt idx="99">
                  <c:v>4.2068000000000003</c:v>
                </c:pt>
                <c:pt idx="100">
                  <c:v>4.1875</c:v>
                </c:pt>
                <c:pt idx="101">
                  <c:v>4.1875</c:v>
                </c:pt>
                <c:pt idx="102">
                  <c:v>4.1875</c:v>
                </c:pt>
                <c:pt idx="103">
                  <c:v>4.1875</c:v>
                </c:pt>
                <c:pt idx="104">
                  <c:v>4.1878000000000002</c:v>
                </c:pt>
                <c:pt idx="105">
                  <c:v>4.1943999999999999</c:v>
                </c:pt>
                <c:pt idx="106">
                  <c:v>4.1969000000000003</c:v>
                </c:pt>
                <c:pt idx="107">
                  <c:v>4.2115999999999998</c:v>
                </c:pt>
                <c:pt idx="108">
                  <c:v>4.2115999999999998</c:v>
                </c:pt>
                <c:pt idx="109">
                  <c:v>4.2115999999999998</c:v>
                </c:pt>
                <c:pt idx="110">
                  <c:v>4.2130999999999998</c:v>
                </c:pt>
                <c:pt idx="111">
                  <c:v>4.2145000000000001</c:v>
                </c:pt>
                <c:pt idx="112">
                  <c:v>4.2244999999999999</c:v>
                </c:pt>
                <c:pt idx="113">
                  <c:v>4.2262000000000004</c:v>
                </c:pt>
                <c:pt idx="114">
                  <c:v>4.2246000000000006</c:v>
                </c:pt>
                <c:pt idx="115">
                  <c:v>4.2246000000000006</c:v>
                </c:pt>
                <c:pt idx="116">
                  <c:v>4.2246000000000006</c:v>
                </c:pt>
                <c:pt idx="117">
                  <c:v>4.2164999999999999</c:v>
                </c:pt>
                <c:pt idx="118">
                  <c:v>4.2126000000000001</c:v>
                </c:pt>
                <c:pt idx="119">
                  <c:v>4.2185000000000006</c:v>
                </c:pt>
                <c:pt idx="120">
                  <c:v>4.1828000000000003</c:v>
                </c:pt>
                <c:pt idx="121">
                  <c:v>4.1794000000000002</c:v>
                </c:pt>
                <c:pt idx="122">
                  <c:v>4.1794000000000002</c:v>
                </c:pt>
                <c:pt idx="123">
                  <c:v>4.1794000000000002</c:v>
                </c:pt>
                <c:pt idx="124">
                  <c:v>4.1478000000000002</c:v>
                </c:pt>
                <c:pt idx="125">
                  <c:v>4.1404000000000005</c:v>
                </c:pt>
                <c:pt idx="126">
                  <c:v>4.1274000000000006</c:v>
                </c:pt>
                <c:pt idx="127">
                  <c:v>4.1320000000000006</c:v>
                </c:pt>
                <c:pt idx="128">
                  <c:v>4.1050000000000004</c:v>
                </c:pt>
                <c:pt idx="129">
                  <c:v>4.1050000000000004</c:v>
                </c:pt>
                <c:pt idx="130">
                  <c:v>4.1050000000000004</c:v>
                </c:pt>
                <c:pt idx="131">
                  <c:v>4.1127000000000002</c:v>
                </c:pt>
                <c:pt idx="132">
                  <c:v>4.1059000000000001</c:v>
                </c:pt>
                <c:pt idx="133">
                  <c:v>4.1082999999999998</c:v>
                </c:pt>
                <c:pt idx="134">
                  <c:v>4.0941999999999998</c:v>
                </c:pt>
                <c:pt idx="135">
                  <c:v>4.1002999999999998</c:v>
                </c:pt>
                <c:pt idx="136">
                  <c:v>4.1002999999999998</c:v>
                </c:pt>
                <c:pt idx="137">
                  <c:v>4.1002999999999998</c:v>
                </c:pt>
                <c:pt idx="138">
                  <c:v>4.0890000000000004</c:v>
                </c:pt>
                <c:pt idx="139">
                  <c:v>4.0762</c:v>
                </c:pt>
                <c:pt idx="140">
                  <c:v>4.0807000000000002</c:v>
                </c:pt>
                <c:pt idx="141">
                  <c:v>4.0754999999999999</c:v>
                </c:pt>
                <c:pt idx="142">
                  <c:v>4.0822000000000003</c:v>
                </c:pt>
                <c:pt idx="143">
                  <c:v>4.0822000000000003</c:v>
                </c:pt>
                <c:pt idx="144">
                  <c:v>4.0822000000000003</c:v>
                </c:pt>
                <c:pt idx="145">
                  <c:v>4.0933999999999999</c:v>
                </c:pt>
                <c:pt idx="146">
                  <c:v>4.0876999999999999</c:v>
                </c:pt>
                <c:pt idx="147">
                  <c:v>4.0804999999999998</c:v>
                </c:pt>
                <c:pt idx="148">
                  <c:v>4.0878000000000005</c:v>
                </c:pt>
                <c:pt idx="149">
                  <c:v>4.0521000000000003</c:v>
                </c:pt>
                <c:pt idx="150">
                  <c:v>4.0521000000000003</c:v>
                </c:pt>
                <c:pt idx="151">
                  <c:v>4.0521000000000003</c:v>
                </c:pt>
                <c:pt idx="152">
                  <c:v>4.0554000000000006</c:v>
                </c:pt>
                <c:pt idx="153">
                  <c:v>4.0415000000000001</c:v>
                </c:pt>
                <c:pt idx="154">
                  <c:v>4.0480999999999998</c:v>
                </c:pt>
                <c:pt idx="155">
                  <c:v>4.0084</c:v>
                </c:pt>
                <c:pt idx="156">
                  <c:v>4.0186000000000002</c:v>
                </c:pt>
                <c:pt idx="157">
                  <c:v>4.0186000000000002</c:v>
                </c:pt>
                <c:pt idx="158">
                  <c:v>4.0186000000000002</c:v>
                </c:pt>
                <c:pt idx="159">
                  <c:v>4.0307000000000004</c:v>
                </c:pt>
                <c:pt idx="160">
                  <c:v>4.0023</c:v>
                </c:pt>
                <c:pt idx="161">
                  <c:v>3.9941</c:v>
                </c:pt>
                <c:pt idx="162">
                  <c:v>3.9894000000000003</c:v>
                </c:pt>
                <c:pt idx="163">
                  <c:v>3.9874000000000001</c:v>
                </c:pt>
                <c:pt idx="164">
                  <c:v>3.9874000000000001</c:v>
                </c:pt>
                <c:pt idx="165">
                  <c:v>3.9874000000000001</c:v>
                </c:pt>
                <c:pt idx="166">
                  <c:v>3.9874000000000001</c:v>
                </c:pt>
                <c:pt idx="167">
                  <c:v>4.0202</c:v>
                </c:pt>
                <c:pt idx="168">
                  <c:v>4.0068999999999999</c:v>
                </c:pt>
                <c:pt idx="169">
                  <c:v>4.0201000000000002</c:v>
                </c:pt>
                <c:pt idx="170">
                  <c:v>4.0438000000000001</c:v>
                </c:pt>
                <c:pt idx="171">
                  <c:v>4.0438000000000001</c:v>
                </c:pt>
                <c:pt idx="172">
                  <c:v>4.0438000000000001</c:v>
                </c:pt>
                <c:pt idx="173">
                  <c:v>4.0438000000000001</c:v>
                </c:pt>
                <c:pt idx="174">
                  <c:v>4.0085000000000006</c:v>
                </c:pt>
                <c:pt idx="175">
                  <c:v>4.024</c:v>
                </c:pt>
                <c:pt idx="176">
                  <c:v>4.0484</c:v>
                </c:pt>
                <c:pt idx="177">
                  <c:v>4.0742000000000003</c:v>
                </c:pt>
                <c:pt idx="178">
                  <c:v>4.0742000000000003</c:v>
                </c:pt>
                <c:pt idx="179">
                  <c:v>4.0742000000000003</c:v>
                </c:pt>
                <c:pt idx="180">
                  <c:v>4.0521000000000003</c:v>
                </c:pt>
                <c:pt idx="181">
                  <c:v>4.0677000000000003</c:v>
                </c:pt>
                <c:pt idx="182">
                  <c:v>4.0482000000000005</c:v>
                </c:pt>
                <c:pt idx="183">
                  <c:v>4.0733000000000006</c:v>
                </c:pt>
                <c:pt idx="184">
                  <c:v>4.0640999999999998</c:v>
                </c:pt>
                <c:pt idx="185">
                  <c:v>4.0640999999999998</c:v>
                </c:pt>
                <c:pt idx="186">
                  <c:v>4.0640999999999998</c:v>
                </c:pt>
                <c:pt idx="187">
                  <c:v>4.0533000000000001</c:v>
                </c:pt>
                <c:pt idx="188">
                  <c:v>4.0893000000000006</c:v>
                </c:pt>
                <c:pt idx="189">
                  <c:v>4.0701999999999998</c:v>
                </c:pt>
                <c:pt idx="190">
                  <c:v>4.0623000000000005</c:v>
                </c:pt>
                <c:pt idx="191">
                  <c:v>4.0563000000000002</c:v>
                </c:pt>
                <c:pt idx="192">
                  <c:v>4.0563000000000002</c:v>
                </c:pt>
                <c:pt idx="193">
                  <c:v>4.0563000000000002</c:v>
                </c:pt>
                <c:pt idx="194">
                  <c:v>4.0762999999999998</c:v>
                </c:pt>
                <c:pt idx="195">
                  <c:v>4.0688000000000004</c:v>
                </c:pt>
                <c:pt idx="196">
                  <c:v>4.0701999999999998</c:v>
                </c:pt>
                <c:pt idx="197">
                  <c:v>4.0577000000000005</c:v>
                </c:pt>
                <c:pt idx="198">
                  <c:v>4.0544000000000002</c:v>
                </c:pt>
                <c:pt idx="199">
                  <c:v>4.0544000000000002</c:v>
                </c:pt>
                <c:pt idx="200">
                  <c:v>4.0544000000000002</c:v>
                </c:pt>
                <c:pt idx="201">
                  <c:v>4.0242000000000004</c:v>
                </c:pt>
                <c:pt idx="202">
                  <c:v>4.0545999999999998</c:v>
                </c:pt>
                <c:pt idx="203">
                  <c:v>4.0676000000000005</c:v>
                </c:pt>
                <c:pt idx="204">
                  <c:v>4.0658000000000003</c:v>
                </c:pt>
                <c:pt idx="205">
                  <c:v>4.0399000000000003</c:v>
                </c:pt>
                <c:pt idx="206">
                  <c:v>4.0399000000000003</c:v>
                </c:pt>
                <c:pt idx="207">
                  <c:v>4.0399000000000003</c:v>
                </c:pt>
                <c:pt idx="208">
                  <c:v>4.0225</c:v>
                </c:pt>
                <c:pt idx="209">
                  <c:v>4.0072000000000001</c:v>
                </c:pt>
                <c:pt idx="210">
                  <c:v>3.9947000000000004</c:v>
                </c:pt>
                <c:pt idx="211">
                  <c:v>4.0063000000000004</c:v>
                </c:pt>
                <c:pt idx="212">
                  <c:v>3.9882000000000004</c:v>
                </c:pt>
                <c:pt idx="213">
                  <c:v>3.9882000000000004</c:v>
                </c:pt>
                <c:pt idx="214">
                  <c:v>3.9882000000000004</c:v>
                </c:pt>
                <c:pt idx="215">
                  <c:v>3.9868000000000001</c:v>
                </c:pt>
                <c:pt idx="216">
                  <c:v>3.9817</c:v>
                </c:pt>
                <c:pt idx="217">
                  <c:v>3.9542000000000002</c:v>
                </c:pt>
                <c:pt idx="218">
                  <c:v>3.9509000000000003</c:v>
                </c:pt>
                <c:pt idx="219">
                  <c:v>3.9570000000000003</c:v>
                </c:pt>
                <c:pt idx="220">
                  <c:v>3.9570000000000003</c:v>
                </c:pt>
                <c:pt idx="221">
                  <c:v>3.9570000000000003</c:v>
                </c:pt>
                <c:pt idx="222">
                  <c:v>3.9397000000000002</c:v>
                </c:pt>
                <c:pt idx="223">
                  <c:v>3.9066000000000001</c:v>
                </c:pt>
                <c:pt idx="224">
                  <c:v>3.8954</c:v>
                </c:pt>
                <c:pt idx="225">
                  <c:v>3.9131</c:v>
                </c:pt>
                <c:pt idx="226">
                  <c:v>3.9183000000000003</c:v>
                </c:pt>
                <c:pt idx="227">
                  <c:v>3.9183000000000003</c:v>
                </c:pt>
                <c:pt idx="228">
                  <c:v>3.9183000000000003</c:v>
                </c:pt>
                <c:pt idx="229">
                  <c:v>3.8942000000000001</c:v>
                </c:pt>
                <c:pt idx="230">
                  <c:v>3.8782000000000001</c:v>
                </c:pt>
                <c:pt idx="231">
                  <c:v>3.8246000000000002</c:v>
                </c:pt>
                <c:pt idx="232">
                  <c:v>3.8809</c:v>
                </c:pt>
                <c:pt idx="233">
                  <c:v>3.8836000000000004</c:v>
                </c:pt>
                <c:pt idx="234">
                  <c:v>3.8836000000000004</c:v>
                </c:pt>
                <c:pt idx="235">
                  <c:v>3.8836000000000004</c:v>
                </c:pt>
                <c:pt idx="236">
                  <c:v>3.8970000000000002</c:v>
                </c:pt>
                <c:pt idx="237">
                  <c:v>3.8866000000000001</c:v>
                </c:pt>
                <c:pt idx="238">
                  <c:v>3.8883000000000001</c:v>
                </c:pt>
                <c:pt idx="239">
                  <c:v>3.8929</c:v>
                </c:pt>
                <c:pt idx="240">
                  <c:v>3.9012000000000002</c:v>
                </c:pt>
                <c:pt idx="241">
                  <c:v>3.9012000000000002</c:v>
                </c:pt>
                <c:pt idx="242">
                  <c:v>3.9012000000000002</c:v>
                </c:pt>
                <c:pt idx="243">
                  <c:v>3.9012000000000002</c:v>
                </c:pt>
                <c:pt idx="244">
                  <c:v>3.8930000000000002</c:v>
                </c:pt>
                <c:pt idx="245">
                  <c:v>3.8874</c:v>
                </c:pt>
                <c:pt idx="246">
                  <c:v>3.8916000000000004</c:v>
                </c:pt>
                <c:pt idx="247">
                  <c:v>3.9095</c:v>
                </c:pt>
                <c:pt idx="248">
                  <c:v>3.9095</c:v>
                </c:pt>
                <c:pt idx="249">
                  <c:v>3.9095</c:v>
                </c:pt>
                <c:pt idx="250">
                  <c:v>3.8905000000000003</c:v>
                </c:pt>
                <c:pt idx="251">
                  <c:v>3.9068000000000001</c:v>
                </c:pt>
                <c:pt idx="252">
                  <c:v>3.9438</c:v>
                </c:pt>
                <c:pt idx="253">
                  <c:v>3.9316</c:v>
                </c:pt>
                <c:pt idx="254">
                  <c:v>3.9366000000000003</c:v>
                </c:pt>
                <c:pt idx="255">
                  <c:v>3.9366000000000003</c:v>
                </c:pt>
                <c:pt idx="256">
                  <c:v>3.9366000000000003</c:v>
                </c:pt>
                <c:pt idx="257">
                  <c:v>3.9327000000000001</c:v>
                </c:pt>
                <c:pt idx="258">
                  <c:v>3.9243000000000001</c:v>
                </c:pt>
                <c:pt idx="259">
                  <c:v>3.9115000000000002</c:v>
                </c:pt>
                <c:pt idx="260">
                  <c:v>3.8820000000000001</c:v>
                </c:pt>
                <c:pt idx="261">
                  <c:v>3.8822000000000001</c:v>
                </c:pt>
                <c:pt idx="262">
                  <c:v>3.8822000000000001</c:v>
                </c:pt>
                <c:pt idx="263">
                  <c:v>3.8822000000000001</c:v>
                </c:pt>
                <c:pt idx="264">
                  <c:v>3.867</c:v>
                </c:pt>
                <c:pt idx="265">
                  <c:v>3.8820000000000001</c:v>
                </c:pt>
                <c:pt idx="266">
                  <c:v>3.9007000000000001</c:v>
                </c:pt>
                <c:pt idx="267">
                  <c:v>3.8912</c:v>
                </c:pt>
                <c:pt idx="268">
                  <c:v>3.8828</c:v>
                </c:pt>
                <c:pt idx="269">
                  <c:v>3.8828</c:v>
                </c:pt>
                <c:pt idx="270">
                  <c:v>3.8828</c:v>
                </c:pt>
                <c:pt idx="271">
                  <c:v>3.8828</c:v>
                </c:pt>
                <c:pt idx="272">
                  <c:v>3.8828</c:v>
                </c:pt>
                <c:pt idx="273">
                  <c:v>3.8807</c:v>
                </c:pt>
                <c:pt idx="274">
                  <c:v>3.8840000000000003</c:v>
                </c:pt>
                <c:pt idx="275">
                  <c:v>3.8840000000000003</c:v>
                </c:pt>
                <c:pt idx="276">
                  <c:v>3.8840000000000003</c:v>
                </c:pt>
                <c:pt idx="277">
                  <c:v>3.8840000000000003</c:v>
                </c:pt>
                <c:pt idx="278">
                  <c:v>3.8840000000000003</c:v>
                </c:pt>
                <c:pt idx="279">
                  <c:v>3.9148000000000001</c:v>
                </c:pt>
                <c:pt idx="280">
                  <c:v>3.9329000000000001</c:v>
                </c:pt>
                <c:pt idx="281">
                  <c:v>3.9363000000000001</c:v>
                </c:pt>
                <c:pt idx="282">
                  <c:v>3.9469000000000003</c:v>
                </c:pt>
                <c:pt idx="283">
                  <c:v>3.9469000000000003</c:v>
                </c:pt>
                <c:pt idx="284">
                  <c:v>3.9469000000000003</c:v>
                </c:pt>
                <c:pt idx="285">
                  <c:v>3.9622000000000002</c:v>
                </c:pt>
                <c:pt idx="286">
                  <c:v>3.9683000000000002</c:v>
                </c:pt>
                <c:pt idx="287">
                  <c:v>3.9598</c:v>
                </c:pt>
                <c:pt idx="288">
                  <c:v>3.97</c:v>
                </c:pt>
                <c:pt idx="289">
                  <c:v>3.9395000000000002</c:v>
                </c:pt>
                <c:pt idx="290">
                  <c:v>3.9395000000000002</c:v>
                </c:pt>
                <c:pt idx="291">
                  <c:v>3.9395000000000002</c:v>
                </c:pt>
                <c:pt idx="292">
                  <c:v>3.9395000000000002</c:v>
                </c:pt>
                <c:pt idx="293">
                  <c:v>3.9395000000000002</c:v>
                </c:pt>
                <c:pt idx="294">
                  <c:v>3.9415</c:v>
                </c:pt>
                <c:pt idx="295">
                  <c:v>3.9538000000000002</c:v>
                </c:pt>
                <c:pt idx="296">
                  <c:v>3.9635000000000002</c:v>
                </c:pt>
                <c:pt idx="297">
                  <c:v>3.9635000000000002</c:v>
                </c:pt>
                <c:pt idx="298">
                  <c:v>3.9635000000000002</c:v>
                </c:pt>
                <c:pt idx="299">
                  <c:v>3.9478</c:v>
                </c:pt>
                <c:pt idx="300">
                  <c:v>3.9250000000000003</c:v>
                </c:pt>
                <c:pt idx="301">
                  <c:v>3.9167000000000001</c:v>
                </c:pt>
                <c:pt idx="302">
                  <c:v>3.9252000000000002</c:v>
                </c:pt>
                <c:pt idx="303">
                  <c:v>3.9216000000000002</c:v>
                </c:pt>
                <c:pt idx="304">
                  <c:v>3.9216000000000002</c:v>
                </c:pt>
                <c:pt idx="305">
                  <c:v>3.9216000000000002</c:v>
                </c:pt>
                <c:pt idx="306">
                  <c:v>3.9447000000000001</c:v>
                </c:pt>
                <c:pt idx="307">
                  <c:v>3.9853000000000001</c:v>
                </c:pt>
                <c:pt idx="308">
                  <c:v>4.0024000000000006</c:v>
                </c:pt>
                <c:pt idx="309">
                  <c:v>4.0114000000000001</c:v>
                </c:pt>
                <c:pt idx="310">
                  <c:v>4.0015000000000001</c:v>
                </c:pt>
                <c:pt idx="311">
                  <c:v>4.0015000000000001</c:v>
                </c:pt>
                <c:pt idx="312">
                  <c:v>4.0015000000000001</c:v>
                </c:pt>
                <c:pt idx="313">
                  <c:v>4.0251999999999999</c:v>
                </c:pt>
                <c:pt idx="314">
                  <c:v>4.0357000000000003</c:v>
                </c:pt>
                <c:pt idx="315">
                  <c:v>4.0192000000000005</c:v>
                </c:pt>
                <c:pt idx="316">
                  <c:v>4.0099</c:v>
                </c:pt>
                <c:pt idx="317">
                  <c:v>4.0065</c:v>
                </c:pt>
                <c:pt idx="318">
                  <c:v>4.0065</c:v>
                </c:pt>
                <c:pt idx="319">
                  <c:v>4.0065</c:v>
                </c:pt>
                <c:pt idx="320">
                  <c:v>4.0065</c:v>
                </c:pt>
                <c:pt idx="321">
                  <c:v>3.9684000000000004</c:v>
                </c:pt>
                <c:pt idx="322">
                  <c:v>3.9684000000000004</c:v>
                </c:pt>
                <c:pt idx="323">
                  <c:v>3.9814000000000003</c:v>
                </c:pt>
                <c:pt idx="324">
                  <c:v>3.9940000000000002</c:v>
                </c:pt>
                <c:pt idx="325">
                  <c:v>3.9940000000000002</c:v>
                </c:pt>
                <c:pt idx="326">
                  <c:v>3.9940000000000002</c:v>
                </c:pt>
                <c:pt idx="327">
                  <c:v>3.9877000000000002</c:v>
                </c:pt>
                <c:pt idx="328">
                  <c:v>3.9864000000000002</c:v>
                </c:pt>
                <c:pt idx="329">
                  <c:v>3.9767000000000001</c:v>
                </c:pt>
                <c:pt idx="330">
                  <c:v>3.9750000000000001</c:v>
                </c:pt>
                <c:pt idx="331">
                  <c:v>3.9541000000000004</c:v>
                </c:pt>
                <c:pt idx="332">
                  <c:v>3.9541000000000004</c:v>
                </c:pt>
                <c:pt idx="333">
                  <c:v>3.9541000000000004</c:v>
                </c:pt>
                <c:pt idx="334">
                  <c:v>3.9656000000000002</c:v>
                </c:pt>
                <c:pt idx="335">
                  <c:v>3.9594</c:v>
                </c:pt>
                <c:pt idx="336">
                  <c:v>3.9536000000000002</c:v>
                </c:pt>
                <c:pt idx="337">
                  <c:v>3.9305000000000003</c:v>
                </c:pt>
                <c:pt idx="338">
                  <c:v>3.9393000000000002</c:v>
                </c:pt>
                <c:pt idx="339">
                  <c:v>3.9393000000000002</c:v>
                </c:pt>
                <c:pt idx="340">
                  <c:v>3.9393000000000002</c:v>
                </c:pt>
                <c:pt idx="341">
                  <c:v>3.9462000000000002</c:v>
                </c:pt>
                <c:pt idx="342">
                  <c:v>3.9408000000000003</c:v>
                </c:pt>
                <c:pt idx="343">
                  <c:v>3.9502000000000002</c:v>
                </c:pt>
                <c:pt idx="344">
                  <c:v>3.9553000000000003</c:v>
                </c:pt>
                <c:pt idx="345">
                  <c:v>3.9565000000000001</c:v>
                </c:pt>
                <c:pt idx="346">
                  <c:v>3.9565000000000001</c:v>
                </c:pt>
                <c:pt idx="347">
                  <c:v>3.9565000000000001</c:v>
                </c:pt>
                <c:pt idx="348">
                  <c:v>3.9521000000000002</c:v>
                </c:pt>
                <c:pt idx="349">
                  <c:v>3.9593000000000003</c:v>
                </c:pt>
                <c:pt idx="350">
                  <c:v>4.0022000000000002</c:v>
                </c:pt>
                <c:pt idx="351">
                  <c:v>3.9825000000000004</c:v>
                </c:pt>
                <c:pt idx="352">
                  <c:v>3.9859</c:v>
                </c:pt>
                <c:pt idx="353">
                  <c:v>3.9859</c:v>
                </c:pt>
                <c:pt idx="354">
                  <c:v>3.9859</c:v>
                </c:pt>
                <c:pt idx="355">
                  <c:v>3.9740000000000002</c:v>
                </c:pt>
                <c:pt idx="356">
                  <c:v>3.9889000000000001</c:v>
                </c:pt>
                <c:pt idx="357">
                  <c:v>3.9919000000000002</c:v>
                </c:pt>
                <c:pt idx="358">
                  <c:v>4.0165000000000006</c:v>
                </c:pt>
                <c:pt idx="359">
                  <c:v>4.0282</c:v>
                </c:pt>
                <c:pt idx="360">
                  <c:v>4.0282</c:v>
                </c:pt>
                <c:pt idx="361">
                  <c:v>4.0282</c:v>
                </c:pt>
                <c:pt idx="362">
                  <c:v>4.0418000000000003</c:v>
                </c:pt>
                <c:pt idx="363">
                  <c:v>4.0753000000000004</c:v>
                </c:pt>
                <c:pt idx="364">
                  <c:v>4.0697999999999999</c:v>
                </c:pt>
                <c:pt idx="365">
                  <c:v>4.0277000000000003</c:v>
                </c:pt>
                <c:pt idx="366">
                  <c:v>4.0368000000000004</c:v>
                </c:pt>
                <c:pt idx="367">
                  <c:v>4.0368000000000004</c:v>
                </c:pt>
                <c:pt idx="368">
                  <c:v>4.0368000000000004</c:v>
                </c:pt>
                <c:pt idx="369">
                  <c:v>4.0638000000000005</c:v>
                </c:pt>
                <c:pt idx="370">
                  <c:v>4.1177999999999999</c:v>
                </c:pt>
                <c:pt idx="371">
                  <c:v>4.1385000000000005</c:v>
                </c:pt>
                <c:pt idx="372">
                  <c:v>4.1052</c:v>
                </c:pt>
                <c:pt idx="373">
                  <c:v>4.1399999999999997</c:v>
                </c:pt>
                <c:pt idx="374">
                  <c:v>4.1399999999999997</c:v>
                </c:pt>
                <c:pt idx="375">
                  <c:v>4.1399999999999997</c:v>
                </c:pt>
                <c:pt idx="376">
                  <c:v>4.1801000000000004</c:v>
                </c:pt>
                <c:pt idx="377">
                  <c:v>4.1579000000000006</c:v>
                </c:pt>
                <c:pt idx="378">
                  <c:v>4.1572000000000005</c:v>
                </c:pt>
                <c:pt idx="379">
                  <c:v>4.1675000000000004</c:v>
                </c:pt>
                <c:pt idx="380">
                  <c:v>4.1636000000000006</c:v>
                </c:pt>
                <c:pt idx="381">
                  <c:v>4.1636000000000006</c:v>
                </c:pt>
                <c:pt idx="382">
                  <c:v>4.1636000000000006</c:v>
                </c:pt>
                <c:pt idx="383">
                  <c:v>4.1745000000000001</c:v>
                </c:pt>
                <c:pt idx="384">
                  <c:v>4.1745000000000001</c:v>
                </c:pt>
                <c:pt idx="385">
                  <c:v>4.2346000000000004</c:v>
                </c:pt>
                <c:pt idx="386">
                  <c:v>4.25</c:v>
                </c:pt>
                <c:pt idx="387">
                  <c:v>4.2869000000000002</c:v>
                </c:pt>
                <c:pt idx="388">
                  <c:v>4.2869000000000002</c:v>
                </c:pt>
                <c:pt idx="389">
                  <c:v>4.2869000000000002</c:v>
                </c:pt>
                <c:pt idx="390">
                  <c:v>4.2734000000000005</c:v>
                </c:pt>
                <c:pt idx="391">
                  <c:v>4.2597000000000005</c:v>
                </c:pt>
                <c:pt idx="392">
                  <c:v>4.2252999999999998</c:v>
                </c:pt>
                <c:pt idx="393">
                  <c:v>4.2157</c:v>
                </c:pt>
                <c:pt idx="394">
                  <c:v>4.2170000000000005</c:v>
                </c:pt>
                <c:pt idx="395">
                  <c:v>4.2170000000000005</c:v>
                </c:pt>
                <c:pt idx="396">
                  <c:v>4.2170000000000005</c:v>
                </c:pt>
                <c:pt idx="397">
                  <c:v>4.2266000000000004</c:v>
                </c:pt>
                <c:pt idx="398">
                  <c:v>4.2152000000000003</c:v>
                </c:pt>
                <c:pt idx="399">
                  <c:v>4.2465000000000002</c:v>
                </c:pt>
                <c:pt idx="400">
                  <c:v>4.2403000000000004</c:v>
                </c:pt>
                <c:pt idx="401">
                  <c:v>4.2514000000000003</c:v>
                </c:pt>
                <c:pt idx="402">
                  <c:v>4.2514000000000003</c:v>
                </c:pt>
                <c:pt idx="403">
                  <c:v>4.2514000000000003</c:v>
                </c:pt>
                <c:pt idx="404">
                  <c:v>4.2610000000000001</c:v>
                </c:pt>
                <c:pt idx="405">
                  <c:v>4.2575000000000003</c:v>
                </c:pt>
                <c:pt idx="406">
                  <c:v>4.2677000000000005</c:v>
                </c:pt>
                <c:pt idx="407">
                  <c:v>4.2443</c:v>
                </c:pt>
                <c:pt idx="408">
                  <c:v>4.2415000000000003</c:v>
                </c:pt>
                <c:pt idx="409">
                  <c:v>4.2415000000000003</c:v>
                </c:pt>
                <c:pt idx="410">
                  <c:v>4.2415000000000003</c:v>
                </c:pt>
                <c:pt idx="411">
                  <c:v>4.2709000000000001</c:v>
                </c:pt>
                <c:pt idx="412">
                  <c:v>4.3048999999999999</c:v>
                </c:pt>
                <c:pt idx="413">
                  <c:v>4.2713000000000001</c:v>
                </c:pt>
                <c:pt idx="414">
                  <c:v>4.2606999999999999</c:v>
                </c:pt>
                <c:pt idx="415">
                  <c:v>4.2582000000000004</c:v>
                </c:pt>
                <c:pt idx="416">
                  <c:v>4.2582000000000004</c:v>
                </c:pt>
                <c:pt idx="417">
                  <c:v>4.2582000000000004</c:v>
                </c:pt>
                <c:pt idx="418">
                  <c:v>4.2647000000000004</c:v>
                </c:pt>
                <c:pt idx="419">
                  <c:v>4.242</c:v>
                </c:pt>
                <c:pt idx="420">
                  <c:v>4.2469000000000001</c:v>
                </c:pt>
                <c:pt idx="421">
                  <c:v>4.2274000000000003</c:v>
                </c:pt>
                <c:pt idx="422">
                  <c:v>4.2267999999999999</c:v>
                </c:pt>
                <c:pt idx="423">
                  <c:v>4.2267999999999999</c:v>
                </c:pt>
                <c:pt idx="424">
                  <c:v>4.2267999999999999</c:v>
                </c:pt>
                <c:pt idx="425">
                  <c:v>4.2302</c:v>
                </c:pt>
                <c:pt idx="426">
                  <c:v>4.2298</c:v>
                </c:pt>
                <c:pt idx="427">
                  <c:v>4.2362000000000002</c:v>
                </c:pt>
                <c:pt idx="428">
                  <c:v>4.2033000000000005</c:v>
                </c:pt>
                <c:pt idx="429">
                  <c:v>4.1970999999999998</c:v>
                </c:pt>
                <c:pt idx="430">
                  <c:v>4.1970999999999998</c:v>
                </c:pt>
                <c:pt idx="431">
                  <c:v>4.1970999999999998</c:v>
                </c:pt>
                <c:pt idx="432">
                  <c:v>4.2061999999999999</c:v>
                </c:pt>
                <c:pt idx="433">
                  <c:v>4.2130999999999998</c:v>
                </c:pt>
                <c:pt idx="434">
                  <c:v>4.2130999999999998</c:v>
                </c:pt>
                <c:pt idx="435">
                  <c:v>4.2130999999999998</c:v>
                </c:pt>
                <c:pt idx="436">
                  <c:v>4.2130999999999998</c:v>
                </c:pt>
                <c:pt idx="437">
                  <c:v>4.2130999999999998</c:v>
                </c:pt>
                <c:pt idx="438">
                  <c:v>4.2130999999999998</c:v>
                </c:pt>
                <c:pt idx="439">
                  <c:v>4.1703999999999999</c:v>
                </c:pt>
                <c:pt idx="440">
                  <c:v>4.1566999999999998</c:v>
                </c:pt>
                <c:pt idx="441">
                  <c:v>4.1622000000000003</c:v>
                </c:pt>
                <c:pt idx="442">
                  <c:v>4.1569000000000003</c:v>
                </c:pt>
                <c:pt idx="443">
                  <c:v>4.1569000000000003</c:v>
                </c:pt>
                <c:pt idx="444">
                  <c:v>4.1569000000000003</c:v>
                </c:pt>
                <c:pt idx="445">
                  <c:v>4.1569000000000003</c:v>
                </c:pt>
                <c:pt idx="446">
                  <c:v>4.1553000000000004</c:v>
                </c:pt>
                <c:pt idx="447">
                  <c:v>4.1463000000000001</c:v>
                </c:pt>
                <c:pt idx="448">
                  <c:v>4.1414</c:v>
                </c:pt>
                <c:pt idx="449">
                  <c:v>4.1414</c:v>
                </c:pt>
                <c:pt idx="450">
                  <c:v>4.1154999999999999</c:v>
                </c:pt>
                <c:pt idx="451">
                  <c:v>4.1154999999999999</c:v>
                </c:pt>
                <c:pt idx="452">
                  <c:v>4.1154999999999999</c:v>
                </c:pt>
                <c:pt idx="453">
                  <c:v>4.12</c:v>
                </c:pt>
                <c:pt idx="454">
                  <c:v>4.1274000000000006</c:v>
                </c:pt>
                <c:pt idx="455">
                  <c:v>4.1457000000000006</c:v>
                </c:pt>
                <c:pt idx="456">
                  <c:v>4.1457000000000006</c:v>
                </c:pt>
                <c:pt idx="457">
                  <c:v>4.141</c:v>
                </c:pt>
                <c:pt idx="458">
                  <c:v>4.141</c:v>
                </c:pt>
                <c:pt idx="459">
                  <c:v>4.141</c:v>
                </c:pt>
                <c:pt idx="460">
                  <c:v>4.1257000000000001</c:v>
                </c:pt>
                <c:pt idx="461">
                  <c:v>4.1284999999999998</c:v>
                </c:pt>
                <c:pt idx="462">
                  <c:v>4.1276999999999999</c:v>
                </c:pt>
                <c:pt idx="463">
                  <c:v>4.1402000000000001</c:v>
                </c:pt>
                <c:pt idx="464">
                  <c:v>4.1210000000000004</c:v>
                </c:pt>
                <c:pt idx="465">
                  <c:v>4.1210000000000004</c:v>
                </c:pt>
                <c:pt idx="466">
                  <c:v>4.1210000000000004</c:v>
                </c:pt>
                <c:pt idx="467">
                  <c:v>4.1002000000000001</c:v>
                </c:pt>
                <c:pt idx="468">
                  <c:v>4.1154999999999999</c:v>
                </c:pt>
                <c:pt idx="469">
                  <c:v>4.1349</c:v>
                </c:pt>
                <c:pt idx="470">
                  <c:v>4.1456</c:v>
                </c:pt>
                <c:pt idx="471">
                  <c:v>4.1119000000000003</c:v>
                </c:pt>
                <c:pt idx="472">
                  <c:v>4.1119000000000003</c:v>
                </c:pt>
                <c:pt idx="473">
                  <c:v>4.1119000000000003</c:v>
                </c:pt>
                <c:pt idx="474">
                  <c:v>4.1035000000000004</c:v>
                </c:pt>
                <c:pt idx="475">
                  <c:v>4.0956000000000001</c:v>
                </c:pt>
                <c:pt idx="476">
                  <c:v>4.0813000000000006</c:v>
                </c:pt>
                <c:pt idx="477">
                  <c:v>4.0861999999999998</c:v>
                </c:pt>
                <c:pt idx="478">
                  <c:v>4.0907999999999998</c:v>
                </c:pt>
                <c:pt idx="479">
                  <c:v>4.0907999999999998</c:v>
                </c:pt>
                <c:pt idx="480">
                  <c:v>4.0907999999999998</c:v>
                </c:pt>
                <c:pt idx="481">
                  <c:v>4.0707000000000004</c:v>
                </c:pt>
                <c:pt idx="482">
                  <c:v>4.0663999999999998</c:v>
                </c:pt>
                <c:pt idx="483">
                  <c:v>4.07</c:v>
                </c:pt>
                <c:pt idx="484">
                  <c:v>4.0865999999999998</c:v>
                </c:pt>
                <c:pt idx="485">
                  <c:v>4.1069000000000004</c:v>
                </c:pt>
                <c:pt idx="486">
                  <c:v>4.1069000000000004</c:v>
                </c:pt>
                <c:pt idx="487">
                  <c:v>4.1069000000000004</c:v>
                </c:pt>
                <c:pt idx="488">
                  <c:v>4.1287000000000003</c:v>
                </c:pt>
                <c:pt idx="489">
                  <c:v>4.1616</c:v>
                </c:pt>
                <c:pt idx="490">
                  <c:v>4.1824000000000003</c:v>
                </c:pt>
                <c:pt idx="491">
                  <c:v>4.1462000000000003</c:v>
                </c:pt>
                <c:pt idx="492">
                  <c:v>4.1505999999999998</c:v>
                </c:pt>
                <c:pt idx="493">
                  <c:v>4.1505999999999998</c:v>
                </c:pt>
                <c:pt idx="494">
                  <c:v>4.1505999999999998</c:v>
                </c:pt>
                <c:pt idx="495">
                  <c:v>4.1408000000000005</c:v>
                </c:pt>
                <c:pt idx="496">
                  <c:v>4.1372999999999998</c:v>
                </c:pt>
                <c:pt idx="497">
                  <c:v>4.1416000000000004</c:v>
                </c:pt>
                <c:pt idx="498">
                  <c:v>4.1610000000000005</c:v>
                </c:pt>
                <c:pt idx="499">
                  <c:v>4.1642000000000001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'איור 6 נתונים'!$C$2</c:f>
              <c:strCache>
                <c:ptCount val="1"/>
                <c:pt idx="0">
                  <c:v>שקל-דולר</c:v>
                </c:pt>
              </c:strCache>
            </c:strRef>
          </c:tx>
          <c:spPr>
            <a:ln w="3810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42564</c:v>
                </c:pt>
                <c:pt idx="1">
                  <c:v>42565</c:v>
                </c:pt>
                <c:pt idx="2">
                  <c:v>42566</c:v>
                </c:pt>
                <c:pt idx="3">
                  <c:v>42567</c:v>
                </c:pt>
                <c:pt idx="4">
                  <c:v>42568</c:v>
                </c:pt>
                <c:pt idx="5">
                  <c:v>42569</c:v>
                </c:pt>
                <c:pt idx="6">
                  <c:v>42570</c:v>
                </c:pt>
                <c:pt idx="7">
                  <c:v>42571</c:v>
                </c:pt>
                <c:pt idx="8">
                  <c:v>42572</c:v>
                </c:pt>
                <c:pt idx="9">
                  <c:v>42573</c:v>
                </c:pt>
                <c:pt idx="10">
                  <c:v>42574</c:v>
                </c:pt>
                <c:pt idx="11">
                  <c:v>42575</c:v>
                </c:pt>
                <c:pt idx="12">
                  <c:v>42576</c:v>
                </c:pt>
                <c:pt idx="13">
                  <c:v>42577</c:v>
                </c:pt>
                <c:pt idx="14">
                  <c:v>42578</c:v>
                </c:pt>
                <c:pt idx="15">
                  <c:v>42579</c:v>
                </c:pt>
                <c:pt idx="16">
                  <c:v>42580</c:v>
                </c:pt>
                <c:pt idx="17">
                  <c:v>42581</c:v>
                </c:pt>
                <c:pt idx="18">
                  <c:v>42582</c:v>
                </c:pt>
                <c:pt idx="19">
                  <c:v>42583</c:v>
                </c:pt>
                <c:pt idx="20">
                  <c:v>42584</c:v>
                </c:pt>
                <c:pt idx="21">
                  <c:v>42585</c:v>
                </c:pt>
                <c:pt idx="22">
                  <c:v>42586</c:v>
                </c:pt>
                <c:pt idx="23">
                  <c:v>42587</c:v>
                </c:pt>
                <c:pt idx="24">
                  <c:v>42588</c:v>
                </c:pt>
                <c:pt idx="25">
                  <c:v>42589</c:v>
                </c:pt>
                <c:pt idx="26">
                  <c:v>42590</c:v>
                </c:pt>
                <c:pt idx="27">
                  <c:v>42591</c:v>
                </c:pt>
                <c:pt idx="28">
                  <c:v>42592</c:v>
                </c:pt>
                <c:pt idx="29">
                  <c:v>42593</c:v>
                </c:pt>
                <c:pt idx="30">
                  <c:v>42594</c:v>
                </c:pt>
                <c:pt idx="31">
                  <c:v>42595</c:v>
                </c:pt>
                <c:pt idx="32">
                  <c:v>42596</c:v>
                </c:pt>
                <c:pt idx="33">
                  <c:v>42597</c:v>
                </c:pt>
                <c:pt idx="34">
                  <c:v>42598</c:v>
                </c:pt>
                <c:pt idx="35">
                  <c:v>42599</c:v>
                </c:pt>
                <c:pt idx="36">
                  <c:v>42600</c:v>
                </c:pt>
                <c:pt idx="37">
                  <c:v>42601</c:v>
                </c:pt>
                <c:pt idx="38">
                  <c:v>42602</c:v>
                </c:pt>
                <c:pt idx="39">
                  <c:v>42603</c:v>
                </c:pt>
                <c:pt idx="40">
                  <c:v>42604</c:v>
                </c:pt>
                <c:pt idx="41">
                  <c:v>42605</c:v>
                </c:pt>
                <c:pt idx="42">
                  <c:v>42606</c:v>
                </c:pt>
                <c:pt idx="43">
                  <c:v>42607</c:v>
                </c:pt>
                <c:pt idx="44">
                  <c:v>42608</c:v>
                </c:pt>
                <c:pt idx="45">
                  <c:v>42609</c:v>
                </c:pt>
                <c:pt idx="46">
                  <c:v>42610</c:v>
                </c:pt>
                <c:pt idx="47">
                  <c:v>42611</c:v>
                </c:pt>
                <c:pt idx="48">
                  <c:v>42612</c:v>
                </c:pt>
                <c:pt idx="49">
                  <c:v>42613</c:v>
                </c:pt>
                <c:pt idx="50">
                  <c:v>42614</c:v>
                </c:pt>
                <c:pt idx="51">
                  <c:v>42615</c:v>
                </c:pt>
                <c:pt idx="52">
                  <c:v>42616</c:v>
                </c:pt>
                <c:pt idx="53">
                  <c:v>42617</c:v>
                </c:pt>
                <c:pt idx="54">
                  <c:v>42618</c:v>
                </c:pt>
                <c:pt idx="55">
                  <c:v>42619</c:v>
                </c:pt>
                <c:pt idx="56">
                  <c:v>42620</c:v>
                </c:pt>
                <c:pt idx="57">
                  <c:v>42621</c:v>
                </c:pt>
                <c:pt idx="58">
                  <c:v>42622</c:v>
                </c:pt>
                <c:pt idx="59">
                  <c:v>42623</c:v>
                </c:pt>
                <c:pt idx="60">
                  <c:v>42624</c:v>
                </c:pt>
                <c:pt idx="61">
                  <c:v>42625</c:v>
                </c:pt>
                <c:pt idx="62">
                  <c:v>42626</c:v>
                </c:pt>
                <c:pt idx="63">
                  <c:v>42627</c:v>
                </c:pt>
                <c:pt idx="64">
                  <c:v>42628</c:v>
                </c:pt>
                <c:pt idx="65">
                  <c:v>42629</c:v>
                </c:pt>
                <c:pt idx="66">
                  <c:v>42630</c:v>
                </c:pt>
                <c:pt idx="67">
                  <c:v>42631</c:v>
                </c:pt>
                <c:pt idx="68">
                  <c:v>42632</c:v>
                </c:pt>
                <c:pt idx="69">
                  <c:v>42633</c:v>
                </c:pt>
                <c:pt idx="70">
                  <c:v>42634</c:v>
                </c:pt>
                <c:pt idx="71">
                  <c:v>42635</c:v>
                </c:pt>
                <c:pt idx="72">
                  <c:v>42636</c:v>
                </c:pt>
                <c:pt idx="73">
                  <c:v>42637</c:v>
                </c:pt>
                <c:pt idx="74">
                  <c:v>42638</c:v>
                </c:pt>
                <c:pt idx="75">
                  <c:v>42639</c:v>
                </c:pt>
                <c:pt idx="76">
                  <c:v>42640</c:v>
                </c:pt>
                <c:pt idx="77">
                  <c:v>42641</c:v>
                </c:pt>
                <c:pt idx="78">
                  <c:v>42642</c:v>
                </c:pt>
                <c:pt idx="79">
                  <c:v>42643</c:v>
                </c:pt>
                <c:pt idx="80">
                  <c:v>42644</c:v>
                </c:pt>
                <c:pt idx="81">
                  <c:v>42645</c:v>
                </c:pt>
                <c:pt idx="82">
                  <c:v>42646</c:v>
                </c:pt>
                <c:pt idx="83">
                  <c:v>42647</c:v>
                </c:pt>
                <c:pt idx="84">
                  <c:v>42648</c:v>
                </c:pt>
                <c:pt idx="85">
                  <c:v>42649</c:v>
                </c:pt>
                <c:pt idx="86">
                  <c:v>42650</c:v>
                </c:pt>
                <c:pt idx="87">
                  <c:v>42651</c:v>
                </c:pt>
                <c:pt idx="88">
                  <c:v>42652</c:v>
                </c:pt>
                <c:pt idx="89">
                  <c:v>42653</c:v>
                </c:pt>
                <c:pt idx="90">
                  <c:v>42654</c:v>
                </c:pt>
                <c:pt idx="91">
                  <c:v>42655</c:v>
                </c:pt>
                <c:pt idx="92">
                  <c:v>42656</c:v>
                </c:pt>
                <c:pt idx="93">
                  <c:v>42657</c:v>
                </c:pt>
                <c:pt idx="94">
                  <c:v>42658</c:v>
                </c:pt>
                <c:pt idx="95">
                  <c:v>42659</c:v>
                </c:pt>
                <c:pt idx="96">
                  <c:v>42660</c:v>
                </c:pt>
                <c:pt idx="97">
                  <c:v>42661</c:v>
                </c:pt>
                <c:pt idx="98">
                  <c:v>42662</c:v>
                </c:pt>
                <c:pt idx="99">
                  <c:v>42663</c:v>
                </c:pt>
                <c:pt idx="100">
                  <c:v>42664</c:v>
                </c:pt>
                <c:pt idx="101">
                  <c:v>42665</c:v>
                </c:pt>
                <c:pt idx="102">
                  <c:v>42666</c:v>
                </c:pt>
                <c:pt idx="103">
                  <c:v>42667</c:v>
                </c:pt>
                <c:pt idx="104">
                  <c:v>42668</c:v>
                </c:pt>
                <c:pt idx="105">
                  <c:v>42669</c:v>
                </c:pt>
                <c:pt idx="106">
                  <c:v>42670</c:v>
                </c:pt>
                <c:pt idx="107">
                  <c:v>42671</c:v>
                </c:pt>
                <c:pt idx="108">
                  <c:v>42672</c:v>
                </c:pt>
                <c:pt idx="109">
                  <c:v>42673</c:v>
                </c:pt>
                <c:pt idx="110">
                  <c:v>42674</c:v>
                </c:pt>
                <c:pt idx="111">
                  <c:v>42675</c:v>
                </c:pt>
                <c:pt idx="112">
                  <c:v>42676</c:v>
                </c:pt>
                <c:pt idx="113">
                  <c:v>42677</c:v>
                </c:pt>
                <c:pt idx="114">
                  <c:v>42678</c:v>
                </c:pt>
                <c:pt idx="115">
                  <c:v>42679</c:v>
                </c:pt>
                <c:pt idx="116">
                  <c:v>42680</c:v>
                </c:pt>
                <c:pt idx="117">
                  <c:v>42681</c:v>
                </c:pt>
                <c:pt idx="118">
                  <c:v>42682</c:v>
                </c:pt>
                <c:pt idx="119">
                  <c:v>42683</c:v>
                </c:pt>
                <c:pt idx="120">
                  <c:v>42684</c:v>
                </c:pt>
                <c:pt idx="121">
                  <c:v>42685</c:v>
                </c:pt>
                <c:pt idx="122">
                  <c:v>42686</c:v>
                </c:pt>
                <c:pt idx="123">
                  <c:v>42687</c:v>
                </c:pt>
                <c:pt idx="124">
                  <c:v>42688</c:v>
                </c:pt>
                <c:pt idx="125">
                  <c:v>42689</c:v>
                </c:pt>
                <c:pt idx="126">
                  <c:v>42690</c:v>
                </c:pt>
                <c:pt idx="127">
                  <c:v>42691</c:v>
                </c:pt>
                <c:pt idx="128">
                  <c:v>42692</c:v>
                </c:pt>
                <c:pt idx="129">
                  <c:v>42693</c:v>
                </c:pt>
                <c:pt idx="130">
                  <c:v>42694</c:v>
                </c:pt>
                <c:pt idx="131">
                  <c:v>42695</c:v>
                </c:pt>
                <c:pt idx="132">
                  <c:v>42696</c:v>
                </c:pt>
                <c:pt idx="133">
                  <c:v>42697</c:v>
                </c:pt>
                <c:pt idx="134">
                  <c:v>42698</c:v>
                </c:pt>
                <c:pt idx="135">
                  <c:v>42699</c:v>
                </c:pt>
                <c:pt idx="136">
                  <c:v>42700</c:v>
                </c:pt>
                <c:pt idx="137">
                  <c:v>42701</c:v>
                </c:pt>
                <c:pt idx="138">
                  <c:v>42702</c:v>
                </c:pt>
                <c:pt idx="139">
                  <c:v>42703</c:v>
                </c:pt>
                <c:pt idx="140">
                  <c:v>42704</c:v>
                </c:pt>
                <c:pt idx="141">
                  <c:v>42705</c:v>
                </c:pt>
                <c:pt idx="142">
                  <c:v>42706</c:v>
                </c:pt>
                <c:pt idx="143">
                  <c:v>42707</c:v>
                </c:pt>
                <c:pt idx="144">
                  <c:v>42708</c:v>
                </c:pt>
                <c:pt idx="145">
                  <c:v>42709</c:v>
                </c:pt>
                <c:pt idx="146">
                  <c:v>42710</c:v>
                </c:pt>
                <c:pt idx="147">
                  <c:v>42711</c:v>
                </c:pt>
                <c:pt idx="148">
                  <c:v>42712</c:v>
                </c:pt>
                <c:pt idx="149">
                  <c:v>42713</c:v>
                </c:pt>
                <c:pt idx="150">
                  <c:v>42714</c:v>
                </c:pt>
                <c:pt idx="151">
                  <c:v>42715</c:v>
                </c:pt>
                <c:pt idx="152">
                  <c:v>42716</c:v>
                </c:pt>
                <c:pt idx="153">
                  <c:v>42717</c:v>
                </c:pt>
                <c:pt idx="154">
                  <c:v>42718</c:v>
                </c:pt>
                <c:pt idx="155">
                  <c:v>42719</c:v>
                </c:pt>
                <c:pt idx="156">
                  <c:v>42720</c:v>
                </c:pt>
                <c:pt idx="157">
                  <c:v>42721</c:v>
                </c:pt>
                <c:pt idx="158">
                  <c:v>42722</c:v>
                </c:pt>
                <c:pt idx="159">
                  <c:v>42723</c:v>
                </c:pt>
                <c:pt idx="160">
                  <c:v>42724</c:v>
                </c:pt>
                <c:pt idx="161">
                  <c:v>42725</c:v>
                </c:pt>
                <c:pt idx="162">
                  <c:v>42726</c:v>
                </c:pt>
                <c:pt idx="163">
                  <c:v>42727</c:v>
                </c:pt>
                <c:pt idx="164">
                  <c:v>42728</c:v>
                </c:pt>
                <c:pt idx="165">
                  <c:v>42729</c:v>
                </c:pt>
                <c:pt idx="166">
                  <c:v>42730</c:v>
                </c:pt>
                <c:pt idx="167">
                  <c:v>42731</c:v>
                </c:pt>
                <c:pt idx="168">
                  <c:v>42732</c:v>
                </c:pt>
                <c:pt idx="169">
                  <c:v>42733</c:v>
                </c:pt>
                <c:pt idx="170">
                  <c:v>42734</c:v>
                </c:pt>
                <c:pt idx="171">
                  <c:v>42735</c:v>
                </c:pt>
                <c:pt idx="172">
                  <c:v>42736</c:v>
                </c:pt>
                <c:pt idx="173">
                  <c:v>42737</c:v>
                </c:pt>
                <c:pt idx="174">
                  <c:v>42738</c:v>
                </c:pt>
                <c:pt idx="175">
                  <c:v>42739</c:v>
                </c:pt>
                <c:pt idx="176">
                  <c:v>42740</c:v>
                </c:pt>
                <c:pt idx="177">
                  <c:v>42741</c:v>
                </c:pt>
                <c:pt idx="178">
                  <c:v>42742</c:v>
                </c:pt>
                <c:pt idx="179">
                  <c:v>42743</c:v>
                </c:pt>
                <c:pt idx="180">
                  <c:v>42744</c:v>
                </c:pt>
                <c:pt idx="181">
                  <c:v>42745</c:v>
                </c:pt>
                <c:pt idx="182">
                  <c:v>42746</c:v>
                </c:pt>
                <c:pt idx="183">
                  <c:v>42747</c:v>
                </c:pt>
                <c:pt idx="184">
                  <c:v>42748</c:v>
                </c:pt>
                <c:pt idx="185">
                  <c:v>42749</c:v>
                </c:pt>
                <c:pt idx="186">
                  <c:v>42750</c:v>
                </c:pt>
                <c:pt idx="187">
                  <c:v>42751</c:v>
                </c:pt>
                <c:pt idx="188">
                  <c:v>42752</c:v>
                </c:pt>
                <c:pt idx="189">
                  <c:v>42753</c:v>
                </c:pt>
                <c:pt idx="190">
                  <c:v>42754</c:v>
                </c:pt>
                <c:pt idx="191">
                  <c:v>42755</c:v>
                </c:pt>
                <c:pt idx="192">
                  <c:v>42756</c:v>
                </c:pt>
                <c:pt idx="193">
                  <c:v>42757</c:v>
                </c:pt>
                <c:pt idx="194">
                  <c:v>42758</c:v>
                </c:pt>
                <c:pt idx="195">
                  <c:v>42759</c:v>
                </c:pt>
                <c:pt idx="196">
                  <c:v>42760</c:v>
                </c:pt>
                <c:pt idx="197">
                  <c:v>42761</c:v>
                </c:pt>
                <c:pt idx="198">
                  <c:v>42762</c:v>
                </c:pt>
                <c:pt idx="199">
                  <c:v>42763</c:v>
                </c:pt>
                <c:pt idx="200">
                  <c:v>42764</c:v>
                </c:pt>
                <c:pt idx="201">
                  <c:v>42765</c:v>
                </c:pt>
                <c:pt idx="202">
                  <c:v>42766</c:v>
                </c:pt>
                <c:pt idx="203">
                  <c:v>42767</c:v>
                </c:pt>
                <c:pt idx="204">
                  <c:v>42768</c:v>
                </c:pt>
                <c:pt idx="205">
                  <c:v>42769</c:v>
                </c:pt>
                <c:pt idx="206">
                  <c:v>42770</c:v>
                </c:pt>
                <c:pt idx="207">
                  <c:v>42771</c:v>
                </c:pt>
                <c:pt idx="208">
                  <c:v>42772</c:v>
                </c:pt>
                <c:pt idx="209">
                  <c:v>42773</c:v>
                </c:pt>
                <c:pt idx="210">
                  <c:v>42774</c:v>
                </c:pt>
                <c:pt idx="211">
                  <c:v>42775</c:v>
                </c:pt>
                <c:pt idx="212">
                  <c:v>42776</c:v>
                </c:pt>
                <c:pt idx="213">
                  <c:v>42777</c:v>
                </c:pt>
                <c:pt idx="214">
                  <c:v>42778</c:v>
                </c:pt>
                <c:pt idx="215">
                  <c:v>42779</c:v>
                </c:pt>
                <c:pt idx="216">
                  <c:v>42780</c:v>
                </c:pt>
                <c:pt idx="217">
                  <c:v>42781</c:v>
                </c:pt>
                <c:pt idx="218">
                  <c:v>42782</c:v>
                </c:pt>
                <c:pt idx="219">
                  <c:v>42783</c:v>
                </c:pt>
                <c:pt idx="220">
                  <c:v>42784</c:v>
                </c:pt>
                <c:pt idx="221">
                  <c:v>42785</c:v>
                </c:pt>
                <c:pt idx="222">
                  <c:v>42786</c:v>
                </c:pt>
                <c:pt idx="223">
                  <c:v>42787</c:v>
                </c:pt>
                <c:pt idx="224">
                  <c:v>42788</c:v>
                </c:pt>
                <c:pt idx="225">
                  <c:v>42789</c:v>
                </c:pt>
                <c:pt idx="226">
                  <c:v>42790</c:v>
                </c:pt>
                <c:pt idx="227">
                  <c:v>42791</c:v>
                </c:pt>
                <c:pt idx="228">
                  <c:v>42792</c:v>
                </c:pt>
                <c:pt idx="229">
                  <c:v>42793</c:v>
                </c:pt>
                <c:pt idx="230">
                  <c:v>42794</c:v>
                </c:pt>
                <c:pt idx="231">
                  <c:v>42795</c:v>
                </c:pt>
                <c:pt idx="232">
                  <c:v>42796</c:v>
                </c:pt>
                <c:pt idx="233">
                  <c:v>42797</c:v>
                </c:pt>
                <c:pt idx="234">
                  <c:v>42798</c:v>
                </c:pt>
                <c:pt idx="235">
                  <c:v>42799</c:v>
                </c:pt>
                <c:pt idx="236">
                  <c:v>42800</c:v>
                </c:pt>
                <c:pt idx="237">
                  <c:v>42801</c:v>
                </c:pt>
                <c:pt idx="238">
                  <c:v>42802</c:v>
                </c:pt>
                <c:pt idx="239">
                  <c:v>42803</c:v>
                </c:pt>
                <c:pt idx="240">
                  <c:v>42804</c:v>
                </c:pt>
                <c:pt idx="241">
                  <c:v>42805</c:v>
                </c:pt>
                <c:pt idx="242">
                  <c:v>42806</c:v>
                </c:pt>
                <c:pt idx="243">
                  <c:v>42807</c:v>
                </c:pt>
                <c:pt idx="244">
                  <c:v>42808</c:v>
                </c:pt>
                <c:pt idx="245">
                  <c:v>42809</c:v>
                </c:pt>
                <c:pt idx="246">
                  <c:v>42810</c:v>
                </c:pt>
                <c:pt idx="247">
                  <c:v>42811</c:v>
                </c:pt>
                <c:pt idx="248">
                  <c:v>42812</c:v>
                </c:pt>
                <c:pt idx="249">
                  <c:v>42813</c:v>
                </c:pt>
                <c:pt idx="250">
                  <c:v>42814</c:v>
                </c:pt>
                <c:pt idx="251">
                  <c:v>42815</c:v>
                </c:pt>
                <c:pt idx="252">
                  <c:v>42816</c:v>
                </c:pt>
                <c:pt idx="253">
                  <c:v>42817</c:v>
                </c:pt>
                <c:pt idx="254">
                  <c:v>42818</c:v>
                </c:pt>
                <c:pt idx="255">
                  <c:v>42819</c:v>
                </c:pt>
                <c:pt idx="256">
                  <c:v>42820</c:v>
                </c:pt>
                <c:pt idx="257">
                  <c:v>42821</c:v>
                </c:pt>
                <c:pt idx="258">
                  <c:v>42822</c:v>
                </c:pt>
                <c:pt idx="259">
                  <c:v>42823</c:v>
                </c:pt>
                <c:pt idx="260">
                  <c:v>42824</c:v>
                </c:pt>
                <c:pt idx="261">
                  <c:v>42825</c:v>
                </c:pt>
                <c:pt idx="262">
                  <c:v>42826</c:v>
                </c:pt>
                <c:pt idx="263">
                  <c:v>42827</c:v>
                </c:pt>
                <c:pt idx="264">
                  <c:v>42828</c:v>
                </c:pt>
                <c:pt idx="265">
                  <c:v>42829</c:v>
                </c:pt>
                <c:pt idx="266">
                  <c:v>42830</c:v>
                </c:pt>
                <c:pt idx="267">
                  <c:v>42831</c:v>
                </c:pt>
                <c:pt idx="268">
                  <c:v>42832</c:v>
                </c:pt>
                <c:pt idx="269">
                  <c:v>42833</c:v>
                </c:pt>
                <c:pt idx="270">
                  <c:v>42834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42840</c:v>
                </c:pt>
                <c:pt idx="277">
                  <c:v>42841</c:v>
                </c:pt>
                <c:pt idx="278">
                  <c:v>42842</c:v>
                </c:pt>
                <c:pt idx="279">
                  <c:v>42843</c:v>
                </c:pt>
                <c:pt idx="280">
                  <c:v>42844</c:v>
                </c:pt>
                <c:pt idx="281">
                  <c:v>42845</c:v>
                </c:pt>
                <c:pt idx="282">
                  <c:v>42846</c:v>
                </c:pt>
                <c:pt idx="283">
                  <c:v>42847</c:v>
                </c:pt>
                <c:pt idx="284">
                  <c:v>42848</c:v>
                </c:pt>
                <c:pt idx="285">
                  <c:v>42849</c:v>
                </c:pt>
                <c:pt idx="286">
                  <c:v>42850</c:v>
                </c:pt>
                <c:pt idx="287">
                  <c:v>42851</c:v>
                </c:pt>
                <c:pt idx="288">
                  <c:v>42852</c:v>
                </c:pt>
                <c:pt idx="289">
                  <c:v>42853</c:v>
                </c:pt>
                <c:pt idx="290">
                  <c:v>42854</c:v>
                </c:pt>
                <c:pt idx="291">
                  <c:v>42855</c:v>
                </c:pt>
                <c:pt idx="292">
                  <c:v>42856</c:v>
                </c:pt>
                <c:pt idx="293">
                  <c:v>42857</c:v>
                </c:pt>
                <c:pt idx="294">
                  <c:v>42858</c:v>
                </c:pt>
                <c:pt idx="295">
                  <c:v>42859</c:v>
                </c:pt>
                <c:pt idx="296">
                  <c:v>42860</c:v>
                </c:pt>
                <c:pt idx="297">
                  <c:v>42861</c:v>
                </c:pt>
                <c:pt idx="298">
                  <c:v>42862</c:v>
                </c:pt>
                <c:pt idx="299">
                  <c:v>42863</c:v>
                </c:pt>
                <c:pt idx="300">
                  <c:v>42864</c:v>
                </c:pt>
                <c:pt idx="301">
                  <c:v>42865</c:v>
                </c:pt>
                <c:pt idx="302">
                  <c:v>42866</c:v>
                </c:pt>
                <c:pt idx="303">
                  <c:v>42867</c:v>
                </c:pt>
                <c:pt idx="304">
                  <c:v>42868</c:v>
                </c:pt>
                <c:pt idx="305">
                  <c:v>42869</c:v>
                </c:pt>
                <c:pt idx="306">
                  <c:v>42870</c:v>
                </c:pt>
                <c:pt idx="307">
                  <c:v>42871</c:v>
                </c:pt>
                <c:pt idx="308">
                  <c:v>42872</c:v>
                </c:pt>
                <c:pt idx="309">
                  <c:v>42873</c:v>
                </c:pt>
                <c:pt idx="310">
                  <c:v>42874</c:v>
                </c:pt>
                <c:pt idx="311">
                  <c:v>42875</c:v>
                </c:pt>
                <c:pt idx="312">
                  <c:v>42876</c:v>
                </c:pt>
                <c:pt idx="313">
                  <c:v>42877</c:v>
                </c:pt>
                <c:pt idx="314">
                  <c:v>42878</c:v>
                </c:pt>
                <c:pt idx="315">
                  <c:v>42879</c:v>
                </c:pt>
                <c:pt idx="316">
                  <c:v>42880</c:v>
                </c:pt>
                <c:pt idx="317">
                  <c:v>42881</c:v>
                </c:pt>
                <c:pt idx="318">
                  <c:v>42882</c:v>
                </c:pt>
                <c:pt idx="319">
                  <c:v>42883</c:v>
                </c:pt>
                <c:pt idx="320">
                  <c:v>42884</c:v>
                </c:pt>
                <c:pt idx="321">
                  <c:v>42885</c:v>
                </c:pt>
                <c:pt idx="322">
                  <c:v>42886</c:v>
                </c:pt>
                <c:pt idx="323">
                  <c:v>42887</c:v>
                </c:pt>
                <c:pt idx="324">
                  <c:v>42888</c:v>
                </c:pt>
                <c:pt idx="325">
                  <c:v>42889</c:v>
                </c:pt>
                <c:pt idx="326">
                  <c:v>42890</c:v>
                </c:pt>
                <c:pt idx="327">
                  <c:v>42891</c:v>
                </c:pt>
                <c:pt idx="328">
                  <c:v>42892</c:v>
                </c:pt>
                <c:pt idx="329">
                  <c:v>42893</c:v>
                </c:pt>
                <c:pt idx="330">
                  <c:v>42894</c:v>
                </c:pt>
                <c:pt idx="331">
                  <c:v>42895</c:v>
                </c:pt>
                <c:pt idx="332">
                  <c:v>42896</c:v>
                </c:pt>
                <c:pt idx="333">
                  <c:v>42897</c:v>
                </c:pt>
                <c:pt idx="334">
                  <c:v>42898</c:v>
                </c:pt>
                <c:pt idx="335">
                  <c:v>42899</c:v>
                </c:pt>
                <c:pt idx="336">
                  <c:v>42900</c:v>
                </c:pt>
                <c:pt idx="337">
                  <c:v>42901</c:v>
                </c:pt>
                <c:pt idx="338">
                  <c:v>42902</c:v>
                </c:pt>
                <c:pt idx="339">
                  <c:v>42903</c:v>
                </c:pt>
                <c:pt idx="340">
                  <c:v>42904</c:v>
                </c:pt>
                <c:pt idx="341">
                  <c:v>42905</c:v>
                </c:pt>
                <c:pt idx="342">
                  <c:v>42906</c:v>
                </c:pt>
                <c:pt idx="343">
                  <c:v>42907</c:v>
                </c:pt>
                <c:pt idx="344">
                  <c:v>42908</c:v>
                </c:pt>
                <c:pt idx="345">
                  <c:v>42909</c:v>
                </c:pt>
                <c:pt idx="346">
                  <c:v>42910</c:v>
                </c:pt>
                <c:pt idx="347">
                  <c:v>42911</c:v>
                </c:pt>
                <c:pt idx="348">
                  <c:v>42912</c:v>
                </c:pt>
                <c:pt idx="349">
                  <c:v>42913</c:v>
                </c:pt>
                <c:pt idx="350">
                  <c:v>42914</c:v>
                </c:pt>
                <c:pt idx="351">
                  <c:v>42915</c:v>
                </c:pt>
                <c:pt idx="352">
                  <c:v>42916</c:v>
                </c:pt>
                <c:pt idx="353">
                  <c:v>42917</c:v>
                </c:pt>
                <c:pt idx="354">
                  <c:v>42918</c:v>
                </c:pt>
                <c:pt idx="355">
                  <c:v>42919</c:v>
                </c:pt>
                <c:pt idx="356">
                  <c:v>42920</c:v>
                </c:pt>
                <c:pt idx="357">
                  <c:v>42921</c:v>
                </c:pt>
                <c:pt idx="358">
                  <c:v>42922</c:v>
                </c:pt>
                <c:pt idx="359">
                  <c:v>42923</c:v>
                </c:pt>
                <c:pt idx="360">
                  <c:v>42924</c:v>
                </c:pt>
                <c:pt idx="361">
                  <c:v>42925</c:v>
                </c:pt>
                <c:pt idx="362">
                  <c:v>42926</c:v>
                </c:pt>
                <c:pt idx="363">
                  <c:v>42927</c:v>
                </c:pt>
                <c:pt idx="364">
                  <c:v>42928</c:v>
                </c:pt>
                <c:pt idx="365">
                  <c:v>42929</c:v>
                </c:pt>
                <c:pt idx="366">
                  <c:v>42930</c:v>
                </c:pt>
                <c:pt idx="367">
                  <c:v>42931</c:v>
                </c:pt>
                <c:pt idx="368">
                  <c:v>42932</c:v>
                </c:pt>
                <c:pt idx="369">
                  <c:v>42933</c:v>
                </c:pt>
                <c:pt idx="370">
                  <c:v>42934</c:v>
                </c:pt>
                <c:pt idx="371">
                  <c:v>42935</c:v>
                </c:pt>
                <c:pt idx="372">
                  <c:v>42936</c:v>
                </c:pt>
                <c:pt idx="373">
                  <c:v>42937</c:v>
                </c:pt>
                <c:pt idx="374">
                  <c:v>42938</c:v>
                </c:pt>
                <c:pt idx="375">
                  <c:v>42939</c:v>
                </c:pt>
                <c:pt idx="376">
                  <c:v>42940</c:v>
                </c:pt>
                <c:pt idx="377">
                  <c:v>42941</c:v>
                </c:pt>
                <c:pt idx="378">
                  <c:v>42942</c:v>
                </c:pt>
                <c:pt idx="379">
                  <c:v>42943</c:v>
                </c:pt>
                <c:pt idx="380">
                  <c:v>42944</c:v>
                </c:pt>
                <c:pt idx="381">
                  <c:v>42945</c:v>
                </c:pt>
                <c:pt idx="382">
                  <c:v>42946</c:v>
                </c:pt>
                <c:pt idx="383">
                  <c:v>42947</c:v>
                </c:pt>
                <c:pt idx="384">
                  <c:v>42948</c:v>
                </c:pt>
                <c:pt idx="385">
                  <c:v>42949</c:v>
                </c:pt>
                <c:pt idx="386">
                  <c:v>42950</c:v>
                </c:pt>
                <c:pt idx="387">
                  <c:v>42951</c:v>
                </c:pt>
                <c:pt idx="388">
                  <c:v>42952</c:v>
                </c:pt>
                <c:pt idx="389">
                  <c:v>42953</c:v>
                </c:pt>
                <c:pt idx="390">
                  <c:v>42954</c:v>
                </c:pt>
                <c:pt idx="391">
                  <c:v>42955</c:v>
                </c:pt>
                <c:pt idx="392">
                  <c:v>42956</c:v>
                </c:pt>
                <c:pt idx="393">
                  <c:v>42957</c:v>
                </c:pt>
                <c:pt idx="394">
                  <c:v>42958</c:v>
                </c:pt>
                <c:pt idx="395">
                  <c:v>42959</c:v>
                </c:pt>
                <c:pt idx="396">
                  <c:v>42960</c:v>
                </c:pt>
                <c:pt idx="397">
                  <c:v>42961</c:v>
                </c:pt>
                <c:pt idx="398">
                  <c:v>42962</c:v>
                </c:pt>
                <c:pt idx="399">
                  <c:v>42963</c:v>
                </c:pt>
                <c:pt idx="400">
                  <c:v>42964</c:v>
                </c:pt>
                <c:pt idx="401">
                  <c:v>42965</c:v>
                </c:pt>
                <c:pt idx="402">
                  <c:v>42966</c:v>
                </c:pt>
                <c:pt idx="403">
                  <c:v>42967</c:v>
                </c:pt>
                <c:pt idx="404">
                  <c:v>42968</c:v>
                </c:pt>
                <c:pt idx="405">
                  <c:v>42969</c:v>
                </c:pt>
                <c:pt idx="406">
                  <c:v>42970</c:v>
                </c:pt>
                <c:pt idx="407">
                  <c:v>42971</c:v>
                </c:pt>
                <c:pt idx="408">
                  <c:v>42972</c:v>
                </c:pt>
                <c:pt idx="409">
                  <c:v>42973</c:v>
                </c:pt>
                <c:pt idx="410">
                  <c:v>42974</c:v>
                </c:pt>
                <c:pt idx="411">
                  <c:v>42975</c:v>
                </c:pt>
                <c:pt idx="412">
                  <c:v>42976</c:v>
                </c:pt>
                <c:pt idx="413">
                  <c:v>42977</c:v>
                </c:pt>
                <c:pt idx="414">
                  <c:v>42978</c:v>
                </c:pt>
                <c:pt idx="415">
                  <c:v>42979</c:v>
                </c:pt>
                <c:pt idx="416">
                  <c:v>42980</c:v>
                </c:pt>
                <c:pt idx="417">
                  <c:v>42981</c:v>
                </c:pt>
                <c:pt idx="418">
                  <c:v>42982</c:v>
                </c:pt>
                <c:pt idx="419">
                  <c:v>42983</c:v>
                </c:pt>
                <c:pt idx="420">
                  <c:v>42984</c:v>
                </c:pt>
                <c:pt idx="421">
                  <c:v>42985</c:v>
                </c:pt>
                <c:pt idx="422">
                  <c:v>42986</c:v>
                </c:pt>
                <c:pt idx="423">
                  <c:v>42987</c:v>
                </c:pt>
                <c:pt idx="424">
                  <c:v>42988</c:v>
                </c:pt>
                <c:pt idx="425">
                  <c:v>42989</c:v>
                </c:pt>
                <c:pt idx="426">
                  <c:v>42990</c:v>
                </c:pt>
                <c:pt idx="427">
                  <c:v>42991</c:v>
                </c:pt>
                <c:pt idx="428">
                  <c:v>42992</c:v>
                </c:pt>
                <c:pt idx="429">
                  <c:v>42993</c:v>
                </c:pt>
                <c:pt idx="430">
                  <c:v>42994</c:v>
                </c:pt>
                <c:pt idx="431">
                  <c:v>42995</c:v>
                </c:pt>
                <c:pt idx="432">
                  <c:v>42996</c:v>
                </c:pt>
                <c:pt idx="433">
                  <c:v>42997</c:v>
                </c:pt>
                <c:pt idx="434">
                  <c:v>42998</c:v>
                </c:pt>
                <c:pt idx="435">
                  <c:v>42999</c:v>
                </c:pt>
                <c:pt idx="436">
                  <c:v>43000</c:v>
                </c:pt>
                <c:pt idx="437">
                  <c:v>43001</c:v>
                </c:pt>
                <c:pt idx="438">
                  <c:v>43002</c:v>
                </c:pt>
                <c:pt idx="439">
                  <c:v>43003</c:v>
                </c:pt>
                <c:pt idx="440">
                  <c:v>43004</c:v>
                </c:pt>
                <c:pt idx="441">
                  <c:v>43005</c:v>
                </c:pt>
                <c:pt idx="442">
                  <c:v>43006</c:v>
                </c:pt>
                <c:pt idx="443">
                  <c:v>43007</c:v>
                </c:pt>
                <c:pt idx="444">
                  <c:v>43008</c:v>
                </c:pt>
                <c:pt idx="445">
                  <c:v>43009</c:v>
                </c:pt>
                <c:pt idx="446">
                  <c:v>43010</c:v>
                </c:pt>
                <c:pt idx="447">
                  <c:v>43011</c:v>
                </c:pt>
                <c:pt idx="448">
                  <c:v>43012</c:v>
                </c:pt>
                <c:pt idx="449">
                  <c:v>43013</c:v>
                </c:pt>
                <c:pt idx="450">
                  <c:v>43014</c:v>
                </c:pt>
                <c:pt idx="451">
                  <c:v>43015</c:v>
                </c:pt>
                <c:pt idx="452">
                  <c:v>43016</c:v>
                </c:pt>
                <c:pt idx="453">
                  <c:v>43017</c:v>
                </c:pt>
                <c:pt idx="454">
                  <c:v>43018</c:v>
                </c:pt>
                <c:pt idx="455">
                  <c:v>43019</c:v>
                </c:pt>
                <c:pt idx="456">
                  <c:v>43020</c:v>
                </c:pt>
                <c:pt idx="457">
                  <c:v>43021</c:v>
                </c:pt>
                <c:pt idx="458">
                  <c:v>43022</c:v>
                </c:pt>
                <c:pt idx="459">
                  <c:v>43023</c:v>
                </c:pt>
                <c:pt idx="460">
                  <c:v>43024</c:v>
                </c:pt>
                <c:pt idx="461">
                  <c:v>43025</c:v>
                </c:pt>
                <c:pt idx="462">
                  <c:v>43026</c:v>
                </c:pt>
                <c:pt idx="463">
                  <c:v>43027</c:v>
                </c:pt>
                <c:pt idx="464">
                  <c:v>43028</c:v>
                </c:pt>
                <c:pt idx="465">
                  <c:v>43029</c:v>
                </c:pt>
                <c:pt idx="466">
                  <c:v>43030</c:v>
                </c:pt>
                <c:pt idx="467">
                  <c:v>43031</c:v>
                </c:pt>
                <c:pt idx="468">
                  <c:v>43032</c:v>
                </c:pt>
                <c:pt idx="469">
                  <c:v>43033</c:v>
                </c:pt>
                <c:pt idx="470">
                  <c:v>43034</c:v>
                </c:pt>
                <c:pt idx="471">
                  <c:v>43035</c:v>
                </c:pt>
                <c:pt idx="472">
                  <c:v>43036</c:v>
                </c:pt>
                <c:pt idx="473">
                  <c:v>43037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43043</c:v>
                </c:pt>
                <c:pt idx="480">
                  <c:v>43044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43050</c:v>
                </c:pt>
                <c:pt idx="487">
                  <c:v>43051</c:v>
                </c:pt>
                <c:pt idx="488">
                  <c:v>43052</c:v>
                </c:pt>
                <c:pt idx="489">
                  <c:v>43053</c:v>
                </c:pt>
                <c:pt idx="490">
                  <c:v>43054</c:v>
                </c:pt>
                <c:pt idx="491">
                  <c:v>43055</c:v>
                </c:pt>
                <c:pt idx="492">
                  <c:v>43056</c:v>
                </c:pt>
                <c:pt idx="493">
                  <c:v>43057</c:v>
                </c:pt>
                <c:pt idx="494">
                  <c:v>43058</c:v>
                </c:pt>
                <c:pt idx="495">
                  <c:v>43059</c:v>
                </c:pt>
                <c:pt idx="496">
                  <c:v>43060</c:v>
                </c:pt>
                <c:pt idx="497">
                  <c:v>43061</c:v>
                </c:pt>
                <c:pt idx="498">
                  <c:v>43062</c:v>
                </c:pt>
                <c:pt idx="499">
                  <c:v>43063</c:v>
                </c:pt>
              </c:numCache>
            </c:numRef>
          </c:cat>
          <c:val>
            <c:numRef>
              <c:f>'איור 6 נתונים'!$C$3:$C$3999</c:f>
              <c:numCache>
                <c:formatCode>#,##0.00</c:formatCode>
                <c:ptCount val="3997"/>
                <c:pt idx="0">
                  <c:v>3.871</c:v>
                </c:pt>
                <c:pt idx="1">
                  <c:v>3.8520000000000003</c:v>
                </c:pt>
                <c:pt idx="2">
                  <c:v>3.8440000000000003</c:v>
                </c:pt>
                <c:pt idx="3">
                  <c:v>3.8440000000000003</c:v>
                </c:pt>
                <c:pt idx="4">
                  <c:v>3.8440000000000003</c:v>
                </c:pt>
                <c:pt idx="5">
                  <c:v>3.86</c:v>
                </c:pt>
                <c:pt idx="6">
                  <c:v>3.8560000000000003</c:v>
                </c:pt>
                <c:pt idx="7">
                  <c:v>3.859</c:v>
                </c:pt>
                <c:pt idx="8">
                  <c:v>3.8580000000000001</c:v>
                </c:pt>
                <c:pt idx="9">
                  <c:v>3.839</c:v>
                </c:pt>
                <c:pt idx="10">
                  <c:v>3.839</c:v>
                </c:pt>
                <c:pt idx="11">
                  <c:v>3.839</c:v>
                </c:pt>
                <c:pt idx="12">
                  <c:v>3.8460000000000001</c:v>
                </c:pt>
                <c:pt idx="13">
                  <c:v>3.8440000000000003</c:v>
                </c:pt>
                <c:pt idx="14">
                  <c:v>3.84</c:v>
                </c:pt>
                <c:pt idx="15">
                  <c:v>3.8280000000000003</c:v>
                </c:pt>
                <c:pt idx="16">
                  <c:v>3.8280000000000003</c:v>
                </c:pt>
                <c:pt idx="17">
                  <c:v>3.8280000000000003</c:v>
                </c:pt>
                <c:pt idx="18">
                  <c:v>3.8280000000000003</c:v>
                </c:pt>
                <c:pt idx="19">
                  <c:v>3.806</c:v>
                </c:pt>
                <c:pt idx="20">
                  <c:v>3.8150000000000004</c:v>
                </c:pt>
                <c:pt idx="21">
                  <c:v>3.8220000000000001</c:v>
                </c:pt>
                <c:pt idx="22">
                  <c:v>3.8260000000000001</c:v>
                </c:pt>
                <c:pt idx="23">
                  <c:v>3.8210000000000002</c:v>
                </c:pt>
                <c:pt idx="24">
                  <c:v>3.8210000000000002</c:v>
                </c:pt>
                <c:pt idx="25">
                  <c:v>3.8210000000000002</c:v>
                </c:pt>
                <c:pt idx="26">
                  <c:v>3.8290000000000002</c:v>
                </c:pt>
                <c:pt idx="27">
                  <c:v>3.8200000000000003</c:v>
                </c:pt>
                <c:pt idx="28">
                  <c:v>3.8110000000000004</c:v>
                </c:pt>
                <c:pt idx="29">
                  <c:v>3.8110000000000004</c:v>
                </c:pt>
                <c:pt idx="30">
                  <c:v>3.8110000000000004</c:v>
                </c:pt>
                <c:pt idx="31">
                  <c:v>3.8110000000000004</c:v>
                </c:pt>
                <c:pt idx="32">
                  <c:v>3.8110000000000004</c:v>
                </c:pt>
                <c:pt idx="33">
                  <c:v>3.8080000000000003</c:v>
                </c:pt>
                <c:pt idx="34">
                  <c:v>3.7750000000000004</c:v>
                </c:pt>
                <c:pt idx="35">
                  <c:v>3.7910000000000004</c:v>
                </c:pt>
                <c:pt idx="36">
                  <c:v>3.7760000000000002</c:v>
                </c:pt>
                <c:pt idx="37">
                  <c:v>3.7710000000000004</c:v>
                </c:pt>
                <c:pt idx="38">
                  <c:v>3.7710000000000004</c:v>
                </c:pt>
                <c:pt idx="39">
                  <c:v>3.7710000000000004</c:v>
                </c:pt>
                <c:pt idx="40">
                  <c:v>3.7810000000000001</c:v>
                </c:pt>
                <c:pt idx="41">
                  <c:v>3.7680000000000002</c:v>
                </c:pt>
                <c:pt idx="42">
                  <c:v>3.774</c:v>
                </c:pt>
                <c:pt idx="43">
                  <c:v>3.7680000000000002</c:v>
                </c:pt>
                <c:pt idx="44">
                  <c:v>3.754</c:v>
                </c:pt>
                <c:pt idx="45">
                  <c:v>3.754</c:v>
                </c:pt>
                <c:pt idx="46">
                  <c:v>3.754</c:v>
                </c:pt>
                <c:pt idx="47">
                  <c:v>3.7880000000000003</c:v>
                </c:pt>
                <c:pt idx="48">
                  <c:v>3.782</c:v>
                </c:pt>
                <c:pt idx="49">
                  <c:v>3.786</c:v>
                </c:pt>
                <c:pt idx="50">
                  <c:v>3.7750000000000004</c:v>
                </c:pt>
                <c:pt idx="51">
                  <c:v>3.7680000000000002</c:v>
                </c:pt>
                <c:pt idx="52">
                  <c:v>3.7680000000000002</c:v>
                </c:pt>
                <c:pt idx="53">
                  <c:v>3.7680000000000002</c:v>
                </c:pt>
                <c:pt idx="54">
                  <c:v>3.7680000000000002</c:v>
                </c:pt>
                <c:pt idx="55">
                  <c:v>3.766</c:v>
                </c:pt>
                <c:pt idx="56">
                  <c:v>3.766</c:v>
                </c:pt>
                <c:pt idx="57">
                  <c:v>3.7490000000000001</c:v>
                </c:pt>
                <c:pt idx="58">
                  <c:v>3.754</c:v>
                </c:pt>
                <c:pt idx="59">
                  <c:v>3.754</c:v>
                </c:pt>
                <c:pt idx="60">
                  <c:v>3.754</c:v>
                </c:pt>
                <c:pt idx="61">
                  <c:v>3.7710000000000004</c:v>
                </c:pt>
                <c:pt idx="62">
                  <c:v>3.7720000000000002</c:v>
                </c:pt>
                <c:pt idx="63">
                  <c:v>3.786</c:v>
                </c:pt>
                <c:pt idx="64">
                  <c:v>3.7790000000000004</c:v>
                </c:pt>
                <c:pt idx="65">
                  <c:v>3.762</c:v>
                </c:pt>
                <c:pt idx="66">
                  <c:v>3.762</c:v>
                </c:pt>
                <c:pt idx="67">
                  <c:v>3.762</c:v>
                </c:pt>
                <c:pt idx="68">
                  <c:v>3.7750000000000004</c:v>
                </c:pt>
                <c:pt idx="69">
                  <c:v>3.7760000000000002</c:v>
                </c:pt>
                <c:pt idx="70">
                  <c:v>3.778</c:v>
                </c:pt>
                <c:pt idx="71">
                  <c:v>3.7590000000000003</c:v>
                </c:pt>
                <c:pt idx="72">
                  <c:v>3.7600000000000002</c:v>
                </c:pt>
                <c:pt idx="73">
                  <c:v>3.7600000000000002</c:v>
                </c:pt>
                <c:pt idx="74">
                  <c:v>3.7600000000000002</c:v>
                </c:pt>
                <c:pt idx="75">
                  <c:v>3.7650000000000001</c:v>
                </c:pt>
                <c:pt idx="76">
                  <c:v>3.746</c:v>
                </c:pt>
                <c:pt idx="77">
                  <c:v>3.758</c:v>
                </c:pt>
                <c:pt idx="78">
                  <c:v>3.7550000000000003</c:v>
                </c:pt>
                <c:pt idx="79">
                  <c:v>3.758</c:v>
                </c:pt>
                <c:pt idx="80">
                  <c:v>3.758</c:v>
                </c:pt>
                <c:pt idx="81">
                  <c:v>3.758</c:v>
                </c:pt>
                <c:pt idx="82">
                  <c:v>3.758</c:v>
                </c:pt>
                <c:pt idx="83">
                  <c:v>3.758</c:v>
                </c:pt>
                <c:pt idx="84">
                  <c:v>3.778</c:v>
                </c:pt>
                <c:pt idx="85">
                  <c:v>3.778</c:v>
                </c:pt>
                <c:pt idx="86">
                  <c:v>3.794</c:v>
                </c:pt>
                <c:pt idx="87">
                  <c:v>3.794</c:v>
                </c:pt>
                <c:pt idx="88">
                  <c:v>3.794</c:v>
                </c:pt>
                <c:pt idx="89">
                  <c:v>3.7910000000000004</c:v>
                </c:pt>
                <c:pt idx="90">
                  <c:v>3.7910000000000004</c:v>
                </c:pt>
                <c:pt idx="91">
                  <c:v>3.7910000000000004</c:v>
                </c:pt>
                <c:pt idx="92">
                  <c:v>3.8140000000000001</c:v>
                </c:pt>
                <c:pt idx="93">
                  <c:v>3.8150000000000004</c:v>
                </c:pt>
                <c:pt idx="94">
                  <c:v>3.8150000000000004</c:v>
                </c:pt>
                <c:pt idx="95">
                  <c:v>3.8150000000000004</c:v>
                </c:pt>
                <c:pt idx="96">
                  <c:v>3.8150000000000004</c:v>
                </c:pt>
                <c:pt idx="97">
                  <c:v>3.8170000000000002</c:v>
                </c:pt>
                <c:pt idx="98">
                  <c:v>3.8190000000000004</c:v>
                </c:pt>
                <c:pt idx="99">
                  <c:v>3.835</c:v>
                </c:pt>
                <c:pt idx="100">
                  <c:v>3.8480000000000003</c:v>
                </c:pt>
                <c:pt idx="101">
                  <c:v>3.8480000000000003</c:v>
                </c:pt>
                <c:pt idx="102">
                  <c:v>3.8480000000000003</c:v>
                </c:pt>
                <c:pt idx="103">
                  <c:v>3.8480000000000003</c:v>
                </c:pt>
                <c:pt idx="104">
                  <c:v>3.85</c:v>
                </c:pt>
                <c:pt idx="105">
                  <c:v>3.8410000000000002</c:v>
                </c:pt>
                <c:pt idx="106">
                  <c:v>3.8410000000000002</c:v>
                </c:pt>
                <c:pt idx="107">
                  <c:v>3.8560000000000003</c:v>
                </c:pt>
                <c:pt idx="108">
                  <c:v>3.8560000000000003</c:v>
                </c:pt>
                <c:pt idx="109">
                  <c:v>3.8560000000000003</c:v>
                </c:pt>
                <c:pt idx="110">
                  <c:v>3.8490000000000002</c:v>
                </c:pt>
                <c:pt idx="111">
                  <c:v>3.8270000000000004</c:v>
                </c:pt>
                <c:pt idx="112">
                  <c:v>3.8110000000000004</c:v>
                </c:pt>
                <c:pt idx="113">
                  <c:v>3.8150000000000004</c:v>
                </c:pt>
                <c:pt idx="114">
                  <c:v>3.8070000000000004</c:v>
                </c:pt>
                <c:pt idx="115">
                  <c:v>3.8070000000000004</c:v>
                </c:pt>
                <c:pt idx="116">
                  <c:v>3.8070000000000004</c:v>
                </c:pt>
                <c:pt idx="117">
                  <c:v>3.8120000000000003</c:v>
                </c:pt>
                <c:pt idx="118">
                  <c:v>3.8140000000000001</c:v>
                </c:pt>
                <c:pt idx="119">
                  <c:v>3.7990000000000004</c:v>
                </c:pt>
                <c:pt idx="120">
                  <c:v>3.8420000000000001</c:v>
                </c:pt>
                <c:pt idx="121">
                  <c:v>3.8440000000000003</c:v>
                </c:pt>
                <c:pt idx="122">
                  <c:v>3.8440000000000003</c:v>
                </c:pt>
                <c:pt idx="123">
                  <c:v>3.8440000000000003</c:v>
                </c:pt>
                <c:pt idx="124">
                  <c:v>3.8520000000000003</c:v>
                </c:pt>
                <c:pt idx="125">
                  <c:v>3.8440000000000003</c:v>
                </c:pt>
                <c:pt idx="126">
                  <c:v>3.8580000000000001</c:v>
                </c:pt>
                <c:pt idx="127">
                  <c:v>3.8530000000000002</c:v>
                </c:pt>
                <c:pt idx="128">
                  <c:v>3.8730000000000002</c:v>
                </c:pt>
                <c:pt idx="129">
                  <c:v>3.8730000000000002</c:v>
                </c:pt>
                <c:pt idx="130">
                  <c:v>3.8730000000000002</c:v>
                </c:pt>
                <c:pt idx="131">
                  <c:v>3.867</c:v>
                </c:pt>
                <c:pt idx="132">
                  <c:v>3.8660000000000001</c:v>
                </c:pt>
                <c:pt idx="133">
                  <c:v>3.8680000000000003</c:v>
                </c:pt>
                <c:pt idx="134">
                  <c:v>3.8760000000000003</c:v>
                </c:pt>
                <c:pt idx="135">
                  <c:v>3.871</c:v>
                </c:pt>
                <c:pt idx="136">
                  <c:v>3.871</c:v>
                </c:pt>
                <c:pt idx="137">
                  <c:v>3.871</c:v>
                </c:pt>
                <c:pt idx="138">
                  <c:v>3.8570000000000002</c:v>
                </c:pt>
                <c:pt idx="139">
                  <c:v>3.8480000000000003</c:v>
                </c:pt>
                <c:pt idx="140">
                  <c:v>3.839</c:v>
                </c:pt>
                <c:pt idx="141">
                  <c:v>3.8330000000000002</c:v>
                </c:pt>
                <c:pt idx="142">
                  <c:v>3.8270000000000004</c:v>
                </c:pt>
                <c:pt idx="143">
                  <c:v>3.8270000000000004</c:v>
                </c:pt>
                <c:pt idx="144">
                  <c:v>3.8270000000000004</c:v>
                </c:pt>
                <c:pt idx="145">
                  <c:v>3.8170000000000002</c:v>
                </c:pt>
                <c:pt idx="146">
                  <c:v>3.8090000000000002</c:v>
                </c:pt>
                <c:pt idx="147">
                  <c:v>3.802</c:v>
                </c:pt>
                <c:pt idx="148">
                  <c:v>3.7870000000000004</c:v>
                </c:pt>
                <c:pt idx="149">
                  <c:v>3.8180000000000001</c:v>
                </c:pt>
                <c:pt idx="150">
                  <c:v>3.8180000000000001</c:v>
                </c:pt>
                <c:pt idx="151">
                  <c:v>3.8180000000000001</c:v>
                </c:pt>
                <c:pt idx="152">
                  <c:v>3.8220000000000001</c:v>
                </c:pt>
                <c:pt idx="153">
                  <c:v>3.81</c:v>
                </c:pt>
                <c:pt idx="154">
                  <c:v>3.802</c:v>
                </c:pt>
                <c:pt idx="155">
                  <c:v>3.843</c:v>
                </c:pt>
                <c:pt idx="156">
                  <c:v>3.85</c:v>
                </c:pt>
                <c:pt idx="157">
                  <c:v>3.85</c:v>
                </c:pt>
                <c:pt idx="158">
                  <c:v>3.85</c:v>
                </c:pt>
                <c:pt idx="159">
                  <c:v>3.867</c:v>
                </c:pt>
                <c:pt idx="160">
                  <c:v>3.8560000000000003</c:v>
                </c:pt>
                <c:pt idx="161">
                  <c:v>3.83</c:v>
                </c:pt>
                <c:pt idx="162">
                  <c:v>3.8170000000000002</c:v>
                </c:pt>
                <c:pt idx="163">
                  <c:v>3.8190000000000004</c:v>
                </c:pt>
                <c:pt idx="164">
                  <c:v>3.8190000000000004</c:v>
                </c:pt>
                <c:pt idx="165">
                  <c:v>3.8190000000000004</c:v>
                </c:pt>
                <c:pt idx="166">
                  <c:v>3.8190000000000004</c:v>
                </c:pt>
                <c:pt idx="167">
                  <c:v>3.85</c:v>
                </c:pt>
                <c:pt idx="168">
                  <c:v>3.855</c:v>
                </c:pt>
                <c:pt idx="169">
                  <c:v>3.8440000000000003</c:v>
                </c:pt>
                <c:pt idx="170">
                  <c:v>3.8450000000000002</c:v>
                </c:pt>
                <c:pt idx="171">
                  <c:v>3.8450000000000002</c:v>
                </c:pt>
                <c:pt idx="172">
                  <c:v>3.8450000000000002</c:v>
                </c:pt>
                <c:pt idx="173">
                  <c:v>3.8450000000000002</c:v>
                </c:pt>
                <c:pt idx="174">
                  <c:v>3.86</c:v>
                </c:pt>
                <c:pt idx="175">
                  <c:v>3.8570000000000002</c:v>
                </c:pt>
                <c:pt idx="176">
                  <c:v>3.8530000000000002</c:v>
                </c:pt>
                <c:pt idx="177">
                  <c:v>3.843</c:v>
                </c:pt>
                <c:pt idx="178">
                  <c:v>3.843</c:v>
                </c:pt>
                <c:pt idx="179">
                  <c:v>3.843</c:v>
                </c:pt>
                <c:pt idx="180">
                  <c:v>3.8490000000000002</c:v>
                </c:pt>
                <c:pt idx="181">
                  <c:v>3.8450000000000002</c:v>
                </c:pt>
                <c:pt idx="182">
                  <c:v>3.8520000000000003</c:v>
                </c:pt>
                <c:pt idx="183">
                  <c:v>3.8250000000000002</c:v>
                </c:pt>
                <c:pt idx="184">
                  <c:v>3.8180000000000001</c:v>
                </c:pt>
                <c:pt idx="185">
                  <c:v>3.8180000000000001</c:v>
                </c:pt>
                <c:pt idx="186">
                  <c:v>3.8180000000000001</c:v>
                </c:pt>
                <c:pt idx="187">
                  <c:v>3.8260000000000001</c:v>
                </c:pt>
                <c:pt idx="188">
                  <c:v>3.8170000000000002</c:v>
                </c:pt>
                <c:pt idx="189">
                  <c:v>3.81</c:v>
                </c:pt>
                <c:pt idx="190">
                  <c:v>3.81</c:v>
                </c:pt>
                <c:pt idx="191">
                  <c:v>3.8110000000000004</c:v>
                </c:pt>
                <c:pt idx="192">
                  <c:v>3.8110000000000004</c:v>
                </c:pt>
                <c:pt idx="193">
                  <c:v>3.8110000000000004</c:v>
                </c:pt>
                <c:pt idx="194">
                  <c:v>3.798</c:v>
                </c:pt>
                <c:pt idx="195">
                  <c:v>3.7870000000000004</c:v>
                </c:pt>
                <c:pt idx="196">
                  <c:v>3.786</c:v>
                </c:pt>
                <c:pt idx="197">
                  <c:v>3.7830000000000004</c:v>
                </c:pt>
                <c:pt idx="198">
                  <c:v>3.798</c:v>
                </c:pt>
                <c:pt idx="199">
                  <c:v>3.798</c:v>
                </c:pt>
                <c:pt idx="200">
                  <c:v>3.798</c:v>
                </c:pt>
                <c:pt idx="201">
                  <c:v>3.7850000000000001</c:v>
                </c:pt>
                <c:pt idx="202">
                  <c:v>3.7690000000000001</c:v>
                </c:pt>
                <c:pt idx="203">
                  <c:v>3.7680000000000002</c:v>
                </c:pt>
                <c:pt idx="204">
                  <c:v>3.762</c:v>
                </c:pt>
                <c:pt idx="205">
                  <c:v>3.7600000000000002</c:v>
                </c:pt>
                <c:pt idx="206">
                  <c:v>3.7600000000000002</c:v>
                </c:pt>
                <c:pt idx="207">
                  <c:v>3.7600000000000002</c:v>
                </c:pt>
                <c:pt idx="208">
                  <c:v>3.7470000000000003</c:v>
                </c:pt>
                <c:pt idx="209">
                  <c:v>3.7530000000000001</c:v>
                </c:pt>
                <c:pt idx="210">
                  <c:v>3.754</c:v>
                </c:pt>
                <c:pt idx="211">
                  <c:v>3.7490000000000001</c:v>
                </c:pt>
                <c:pt idx="212">
                  <c:v>3.7470000000000003</c:v>
                </c:pt>
                <c:pt idx="213">
                  <c:v>3.7470000000000003</c:v>
                </c:pt>
                <c:pt idx="214">
                  <c:v>3.7470000000000003</c:v>
                </c:pt>
                <c:pt idx="215">
                  <c:v>3.7480000000000002</c:v>
                </c:pt>
                <c:pt idx="216">
                  <c:v>3.746</c:v>
                </c:pt>
                <c:pt idx="217">
                  <c:v>3.7470000000000003</c:v>
                </c:pt>
                <c:pt idx="218">
                  <c:v>3.7160000000000002</c:v>
                </c:pt>
                <c:pt idx="219">
                  <c:v>3.7160000000000002</c:v>
                </c:pt>
                <c:pt idx="220">
                  <c:v>3.7160000000000002</c:v>
                </c:pt>
                <c:pt idx="221">
                  <c:v>3.7160000000000002</c:v>
                </c:pt>
                <c:pt idx="222">
                  <c:v>3.7070000000000003</c:v>
                </c:pt>
                <c:pt idx="223">
                  <c:v>3.7070000000000003</c:v>
                </c:pt>
                <c:pt idx="224">
                  <c:v>3.71</c:v>
                </c:pt>
                <c:pt idx="225">
                  <c:v>3.7080000000000002</c:v>
                </c:pt>
                <c:pt idx="226">
                  <c:v>3.6980000000000004</c:v>
                </c:pt>
                <c:pt idx="227">
                  <c:v>3.6980000000000004</c:v>
                </c:pt>
                <c:pt idx="228">
                  <c:v>3.6980000000000004</c:v>
                </c:pt>
                <c:pt idx="229">
                  <c:v>3.6790000000000003</c:v>
                </c:pt>
                <c:pt idx="230">
                  <c:v>3.6590000000000003</c:v>
                </c:pt>
                <c:pt idx="231">
                  <c:v>3.6320000000000001</c:v>
                </c:pt>
                <c:pt idx="232">
                  <c:v>3.6880000000000002</c:v>
                </c:pt>
                <c:pt idx="233">
                  <c:v>3.6930000000000001</c:v>
                </c:pt>
                <c:pt idx="234">
                  <c:v>3.6930000000000001</c:v>
                </c:pt>
                <c:pt idx="235">
                  <c:v>3.6930000000000001</c:v>
                </c:pt>
                <c:pt idx="236">
                  <c:v>3.6790000000000003</c:v>
                </c:pt>
                <c:pt idx="237">
                  <c:v>3.677</c:v>
                </c:pt>
                <c:pt idx="238">
                  <c:v>3.6840000000000002</c:v>
                </c:pt>
                <c:pt idx="239">
                  <c:v>3.6880000000000002</c:v>
                </c:pt>
                <c:pt idx="240">
                  <c:v>3.6780000000000004</c:v>
                </c:pt>
                <c:pt idx="241">
                  <c:v>3.6780000000000004</c:v>
                </c:pt>
                <c:pt idx="242">
                  <c:v>3.6780000000000004</c:v>
                </c:pt>
                <c:pt idx="243">
                  <c:v>3.6780000000000004</c:v>
                </c:pt>
                <c:pt idx="244">
                  <c:v>3.661</c:v>
                </c:pt>
                <c:pt idx="245">
                  <c:v>3.6580000000000004</c:v>
                </c:pt>
                <c:pt idx="246">
                  <c:v>3.6310000000000002</c:v>
                </c:pt>
                <c:pt idx="247">
                  <c:v>3.63</c:v>
                </c:pt>
                <c:pt idx="248">
                  <c:v>3.63</c:v>
                </c:pt>
                <c:pt idx="249">
                  <c:v>3.63</c:v>
                </c:pt>
                <c:pt idx="250">
                  <c:v>3.6190000000000002</c:v>
                </c:pt>
                <c:pt idx="251">
                  <c:v>3.6140000000000003</c:v>
                </c:pt>
                <c:pt idx="252">
                  <c:v>3.6560000000000001</c:v>
                </c:pt>
                <c:pt idx="253">
                  <c:v>3.645</c:v>
                </c:pt>
                <c:pt idx="254">
                  <c:v>3.6460000000000004</c:v>
                </c:pt>
                <c:pt idx="255">
                  <c:v>3.6460000000000004</c:v>
                </c:pt>
                <c:pt idx="256">
                  <c:v>3.6460000000000004</c:v>
                </c:pt>
                <c:pt idx="257">
                  <c:v>3.6180000000000003</c:v>
                </c:pt>
                <c:pt idx="258">
                  <c:v>3.6160000000000001</c:v>
                </c:pt>
                <c:pt idx="259">
                  <c:v>3.625</c:v>
                </c:pt>
                <c:pt idx="260">
                  <c:v>3.6150000000000002</c:v>
                </c:pt>
                <c:pt idx="261">
                  <c:v>3.6320000000000001</c:v>
                </c:pt>
                <c:pt idx="262">
                  <c:v>3.6320000000000001</c:v>
                </c:pt>
                <c:pt idx="263">
                  <c:v>3.6320000000000001</c:v>
                </c:pt>
                <c:pt idx="264">
                  <c:v>3.6280000000000001</c:v>
                </c:pt>
                <c:pt idx="265">
                  <c:v>3.6460000000000004</c:v>
                </c:pt>
                <c:pt idx="266">
                  <c:v>3.653</c:v>
                </c:pt>
                <c:pt idx="267">
                  <c:v>3.6480000000000001</c:v>
                </c:pt>
                <c:pt idx="268">
                  <c:v>3.649</c:v>
                </c:pt>
                <c:pt idx="269">
                  <c:v>3.649</c:v>
                </c:pt>
                <c:pt idx="270">
                  <c:v>3.649</c:v>
                </c:pt>
                <c:pt idx="271">
                  <c:v>3.649</c:v>
                </c:pt>
                <c:pt idx="272">
                  <c:v>3.649</c:v>
                </c:pt>
                <c:pt idx="273">
                  <c:v>3.6540000000000004</c:v>
                </c:pt>
                <c:pt idx="274">
                  <c:v>3.6470000000000002</c:v>
                </c:pt>
                <c:pt idx="275">
                  <c:v>3.6470000000000002</c:v>
                </c:pt>
                <c:pt idx="276">
                  <c:v>3.6470000000000002</c:v>
                </c:pt>
                <c:pt idx="277">
                  <c:v>3.6470000000000002</c:v>
                </c:pt>
                <c:pt idx="278">
                  <c:v>3.6470000000000002</c:v>
                </c:pt>
                <c:pt idx="279">
                  <c:v>3.665</c:v>
                </c:pt>
                <c:pt idx="280">
                  <c:v>3.6670000000000003</c:v>
                </c:pt>
                <c:pt idx="281">
                  <c:v>3.6640000000000001</c:v>
                </c:pt>
                <c:pt idx="282">
                  <c:v>3.681</c:v>
                </c:pt>
                <c:pt idx="283">
                  <c:v>3.681</c:v>
                </c:pt>
                <c:pt idx="284">
                  <c:v>3.681</c:v>
                </c:pt>
                <c:pt idx="285">
                  <c:v>3.649</c:v>
                </c:pt>
                <c:pt idx="286">
                  <c:v>3.6480000000000001</c:v>
                </c:pt>
                <c:pt idx="287">
                  <c:v>3.6340000000000003</c:v>
                </c:pt>
                <c:pt idx="288">
                  <c:v>3.6430000000000002</c:v>
                </c:pt>
                <c:pt idx="289">
                  <c:v>3.6190000000000002</c:v>
                </c:pt>
                <c:pt idx="290">
                  <c:v>3.6190000000000002</c:v>
                </c:pt>
                <c:pt idx="291">
                  <c:v>3.6190000000000002</c:v>
                </c:pt>
                <c:pt idx="292">
                  <c:v>3.6190000000000002</c:v>
                </c:pt>
                <c:pt idx="293">
                  <c:v>3.6190000000000002</c:v>
                </c:pt>
                <c:pt idx="294">
                  <c:v>3.613</c:v>
                </c:pt>
                <c:pt idx="295">
                  <c:v>3.6160000000000001</c:v>
                </c:pt>
                <c:pt idx="296">
                  <c:v>3.61</c:v>
                </c:pt>
                <c:pt idx="297">
                  <c:v>3.61</c:v>
                </c:pt>
                <c:pt idx="298">
                  <c:v>3.61</c:v>
                </c:pt>
                <c:pt idx="299">
                  <c:v>3.6040000000000001</c:v>
                </c:pt>
                <c:pt idx="300">
                  <c:v>3.6030000000000002</c:v>
                </c:pt>
                <c:pt idx="301">
                  <c:v>3.605</c:v>
                </c:pt>
                <c:pt idx="302">
                  <c:v>3.61</c:v>
                </c:pt>
                <c:pt idx="303">
                  <c:v>3.61</c:v>
                </c:pt>
                <c:pt idx="304">
                  <c:v>3.61</c:v>
                </c:pt>
                <c:pt idx="305">
                  <c:v>3.61</c:v>
                </c:pt>
                <c:pt idx="306">
                  <c:v>3.5980000000000003</c:v>
                </c:pt>
                <c:pt idx="307">
                  <c:v>3.6060000000000003</c:v>
                </c:pt>
                <c:pt idx="308">
                  <c:v>3.6030000000000002</c:v>
                </c:pt>
                <c:pt idx="309">
                  <c:v>3.605</c:v>
                </c:pt>
                <c:pt idx="310">
                  <c:v>3.593</c:v>
                </c:pt>
                <c:pt idx="311">
                  <c:v>3.593</c:v>
                </c:pt>
                <c:pt idx="312">
                  <c:v>3.593</c:v>
                </c:pt>
                <c:pt idx="313">
                  <c:v>3.5820000000000003</c:v>
                </c:pt>
                <c:pt idx="314">
                  <c:v>3.589</c:v>
                </c:pt>
                <c:pt idx="315">
                  <c:v>3.593</c:v>
                </c:pt>
                <c:pt idx="316">
                  <c:v>3.5760000000000001</c:v>
                </c:pt>
                <c:pt idx="317">
                  <c:v>3.5740000000000003</c:v>
                </c:pt>
                <c:pt idx="318">
                  <c:v>3.5740000000000003</c:v>
                </c:pt>
                <c:pt idx="319">
                  <c:v>3.5740000000000003</c:v>
                </c:pt>
                <c:pt idx="320">
                  <c:v>3.5740000000000003</c:v>
                </c:pt>
                <c:pt idx="321">
                  <c:v>3.5610000000000004</c:v>
                </c:pt>
                <c:pt idx="322">
                  <c:v>3.5610000000000004</c:v>
                </c:pt>
                <c:pt idx="323">
                  <c:v>3.5490000000000004</c:v>
                </c:pt>
                <c:pt idx="324">
                  <c:v>3.5580000000000003</c:v>
                </c:pt>
                <c:pt idx="325">
                  <c:v>3.5580000000000003</c:v>
                </c:pt>
                <c:pt idx="326">
                  <c:v>3.5580000000000003</c:v>
                </c:pt>
                <c:pt idx="327">
                  <c:v>3.548</c:v>
                </c:pt>
                <c:pt idx="328">
                  <c:v>3.5450000000000004</c:v>
                </c:pt>
                <c:pt idx="329">
                  <c:v>3.5460000000000003</c:v>
                </c:pt>
                <c:pt idx="330">
                  <c:v>3.5390000000000001</c:v>
                </c:pt>
                <c:pt idx="331">
                  <c:v>3.532</c:v>
                </c:pt>
                <c:pt idx="332">
                  <c:v>3.532</c:v>
                </c:pt>
                <c:pt idx="333">
                  <c:v>3.532</c:v>
                </c:pt>
                <c:pt idx="334">
                  <c:v>3.5330000000000004</c:v>
                </c:pt>
                <c:pt idx="335">
                  <c:v>3.5330000000000004</c:v>
                </c:pt>
                <c:pt idx="336">
                  <c:v>3.5290000000000004</c:v>
                </c:pt>
                <c:pt idx="337">
                  <c:v>3.5210000000000004</c:v>
                </c:pt>
                <c:pt idx="338">
                  <c:v>3.5270000000000001</c:v>
                </c:pt>
                <c:pt idx="339">
                  <c:v>3.5270000000000001</c:v>
                </c:pt>
                <c:pt idx="340">
                  <c:v>3.5270000000000001</c:v>
                </c:pt>
                <c:pt idx="341">
                  <c:v>3.52</c:v>
                </c:pt>
                <c:pt idx="342">
                  <c:v>3.5330000000000004</c:v>
                </c:pt>
                <c:pt idx="343">
                  <c:v>3.5430000000000001</c:v>
                </c:pt>
                <c:pt idx="344">
                  <c:v>3.5430000000000001</c:v>
                </c:pt>
                <c:pt idx="345">
                  <c:v>3.5410000000000004</c:v>
                </c:pt>
                <c:pt idx="346">
                  <c:v>3.5410000000000004</c:v>
                </c:pt>
                <c:pt idx="347">
                  <c:v>3.5410000000000004</c:v>
                </c:pt>
                <c:pt idx="348">
                  <c:v>3.536</c:v>
                </c:pt>
                <c:pt idx="349">
                  <c:v>3.5180000000000002</c:v>
                </c:pt>
                <c:pt idx="350">
                  <c:v>3.5210000000000004</c:v>
                </c:pt>
                <c:pt idx="351">
                  <c:v>3.49</c:v>
                </c:pt>
                <c:pt idx="352">
                  <c:v>3.496</c:v>
                </c:pt>
                <c:pt idx="353">
                  <c:v>3.496</c:v>
                </c:pt>
                <c:pt idx="354">
                  <c:v>3.496</c:v>
                </c:pt>
                <c:pt idx="355">
                  <c:v>3.4930000000000003</c:v>
                </c:pt>
                <c:pt idx="356">
                  <c:v>3.5140000000000002</c:v>
                </c:pt>
                <c:pt idx="357">
                  <c:v>3.5220000000000002</c:v>
                </c:pt>
                <c:pt idx="358">
                  <c:v>3.5300000000000002</c:v>
                </c:pt>
                <c:pt idx="359">
                  <c:v>3.528</c:v>
                </c:pt>
                <c:pt idx="360">
                  <c:v>3.528</c:v>
                </c:pt>
                <c:pt idx="361">
                  <c:v>3.528</c:v>
                </c:pt>
                <c:pt idx="362">
                  <c:v>3.5470000000000002</c:v>
                </c:pt>
                <c:pt idx="363">
                  <c:v>3.5760000000000001</c:v>
                </c:pt>
                <c:pt idx="364">
                  <c:v>3.5540000000000003</c:v>
                </c:pt>
                <c:pt idx="365">
                  <c:v>3.5340000000000003</c:v>
                </c:pt>
                <c:pt idx="366">
                  <c:v>3.5380000000000003</c:v>
                </c:pt>
                <c:pt idx="367">
                  <c:v>3.5380000000000003</c:v>
                </c:pt>
                <c:pt idx="368">
                  <c:v>3.5380000000000003</c:v>
                </c:pt>
                <c:pt idx="369">
                  <c:v>3.5450000000000004</c:v>
                </c:pt>
                <c:pt idx="370">
                  <c:v>3.5650000000000004</c:v>
                </c:pt>
                <c:pt idx="371">
                  <c:v>3.5880000000000001</c:v>
                </c:pt>
                <c:pt idx="372">
                  <c:v>3.5740000000000003</c:v>
                </c:pt>
                <c:pt idx="373">
                  <c:v>3.5570000000000004</c:v>
                </c:pt>
                <c:pt idx="374">
                  <c:v>3.5570000000000004</c:v>
                </c:pt>
                <c:pt idx="375">
                  <c:v>3.5570000000000004</c:v>
                </c:pt>
                <c:pt idx="376">
                  <c:v>3.59</c:v>
                </c:pt>
                <c:pt idx="377">
                  <c:v>3.569</c:v>
                </c:pt>
                <c:pt idx="378">
                  <c:v>3.5700000000000003</c:v>
                </c:pt>
                <c:pt idx="379">
                  <c:v>3.5570000000000004</c:v>
                </c:pt>
                <c:pt idx="380">
                  <c:v>3.56</c:v>
                </c:pt>
                <c:pt idx="381">
                  <c:v>3.56</c:v>
                </c:pt>
                <c:pt idx="382">
                  <c:v>3.56</c:v>
                </c:pt>
                <c:pt idx="383">
                  <c:v>3.5580000000000003</c:v>
                </c:pt>
                <c:pt idx="384">
                  <c:v>3.5580000000000003</c:v>
                </c:pt>
                <c:pt idx="385">
                  <c:v>3.5790000000000002</c:v>
                </c:pt>
                <c:pt idx="386">
                  <c:v>3.589</c:v>
                </c:pt>
                <c:pt idx="387">
                  <c:v>3.6070000000000002</c:v>
                </c:pt>
                <c:pt idx="388">
                  <c:v>3.6070000000000002</c:v>
                </c:pt>
                <c:pt idx="389">
                  <c:v>3.6070000000000002</c:v>
                </c:pt>
                <c:pt idx="390">
                  <c:v>3.621</c:v>
                </c:pt>
                <c:pt idx="391">
                  <c:v>3.605</c:v>
                </c:pt>
                <c:pt idx="392">
                  <c:v>3.601</c:v>
                </c:pt>
                <c:pt idx="393">
                  <c:v>3.6</c:v>
                </c:pt>
                <c:pt idx="394">
                  <c:v>3.5860000000000003</c:v>
                </c:pt>
                <c:pt idx="395">
                  <c:v>3.5860000000000003</c:v>
                </c:pt>
                <c:pt idx="396">
                  <c:v>3.5860000000000003</c:v>
                </c:pt>
                <c:pt idx="397">
                  <c:v>3.5830000000000002</c:v>
                </c:pt>
                <c:pt idx="398">
                  <c:v>3.589</c:v>
                </c:pt>
                <c:pt idx="399">
                  <c:v>3.6280000000000001</c:v>
                </c:pt>
                <c:pt idx="400">
                  <c:v>3.6270000000000002</c:v>
                </c:pt>
                <c:pt idx="401">
                  <c:v>3.6240000000000001</c:v>
                </c:pt>
                <c:pt idx="402">
                  <c:v>3.6240000000000001</c:v>
                </c:pt>
                <c:pt idx="403">
                  <c:v>3.6240000000000001</c:v>
                </c:pt>
                <c:pt idx="404">
                  <c:v>3.6220000000000003</c:v>
                </c:pt>
                <c:pt idx="405">
                  <c:v>3.6230000000000002</c:v>
                </c:pt>
                <c:pt idx="406">
                  <c:v>3.6180000000000003</c:v>
                </c:pt>
                <c:pt idx="407">
                  <c:v>3.5990000000000002</c:v>
                </c:pt>
                <c:pt idx="408">
                  <c:v>3.5960000000000001</c:v>
                </c:pt>
                <c:pt idx="409">
                  <c:v>3.5960000000000001</c:v>
                </c:pt>
                <c:pt idx="410">
                  <c:v>3.5960000000000001</c:v>
                </c:pt>
                <c:pt idx="411">
                  <c:v>3.581</c:v>
                </c:pt>
                <c:pt idx="412">
                  <c:v>3.577</c:v>
                </c:pt>
                <c:pt idx="413">
                  <c:v>3.5740000000000003</c:v>
                </c:pt>
                <c:pt idx="414">
                  <c:v>3.5960000000000001</c:v>
                </c:pt>
                <c:pt idx="415">
                  <c:v>3.5840000000000001</c:v>
                </c:pt>
                <c:pt idx="416">
                  <c:v>3.5840000000000001</c:v>
                </c:pt>
                <c:pt idx="417">
                  <c:v>3.5840000000000001</c:v>
                </c:pt>
                <c:pt idx="418">
                  <c:v>3.5830000000000002</c:v>
                </c:pt>
                <c:pt idx="419">
                  <c:v>3.5680000000000001</c:v>
                </c:pt>
                <c:pt idx="420">
                  <c:v>3.5620000000000003</c:v>
                </c:pt>
                <c:pt idx="421">
                  <c:v>3.528</c:v>
                </c:pt>
                <c:pt idx="422">
                  <c:v>3.504</c:v>
                </c:pt>
                <c:pt idx="423">
                  <c:v>3.504</c:v>
                </c:pt>
                <c:pt idx="424">
                  <c:v>3.504</c:v>
                </c:pt>
                <c:pt idx="425">
                  <c:v>3.5210000000000004</c:v>
                </c:pt>
                <c:pt idx="426">
                  <c:v>3.536</c:v>
                </c:pt>
                <c:pt idx="427">
                  <c:v>3.5370000000000004</c:v>
                </c:pt>
                <c:pt idx="428">
                  <c:v>3.5380000000000003</c:v>
                </c:pt>
                <c:pt idx="429">
                  <c:v>3.5230000000000001</c:v>
                </c:pt>
                <c:pt idx="430">
                  <c:v>3.5230000000000001</c:v>
                </c:pt>
                <c:pt idx="431">
                  <c:v>3.5230000000000001</c:v>
                </c:pt>
                <c:pt idx="432">
                  <c:v>3.5220000000000002</c:v>
                </c:pt>
                <c:pt idx="433">
                  <c:v>3.5150000000000001</c:v>
                </c:pt>
                <c:pt idx="434">
                  <c:v>3.5150000000000001</c:v>
                </c:pt>
                <c:pt idx="435">
                  <c:v>3.5150000000000001</c:v>
                </c:pt>
                <c:pt idx="436">
                  <c:v>3.5150000000000001</c:v>
                </c:pt>
                <c:pt idx="437">
                  <c:v>3.5150000000000001</c:v>
                </c:pt>
                <c:pt idx="438">
                  <c:v>3.5150000000000001</c:v>
                </c:pt>
                <c:pt idx="439">
                  <c:v>3.512</c:v>
                </c:pt>
                <c:pt idx="440">
                  <c:v>3.5270000000000001</c:v>
                </c:pt>
                <c:pt idx="441">
                  <c:v>3.5460000000000003</c:v>
                </c:pt>
                <c:pt idx="442">
                  <c:v>3.5290000000000004</c:v>
                </c:pt>
                <c:pt idx="443">
                  <c:v>3.5290000000000004</c:v>
                </c:pt>
                <c:pt idx="444">
                  <c:v>3.5290000000000004</c:v>
                </c:pt>
                <c:pt idx="445">
                  <c:v>3.5290000000000004</c:v>
                </c:pt>
                <c:pt idx="446">
                  <c:v>3.5420000000000003</c:v>
                </c:pt>
                <c:pt idx="447">
                  <c:v>3.5310000000000001</c:v>
                </c:pt>
                <c:pt idx="448">
                  <c:v>3.5220000000000002</c:v>
                </c:pt>
                <c:pt idx="449">
                  <c:v>3.5220000000000002</c:v>
                </c:pt>
                <c:pt idx="450">
                  <c:v>3.52</c:v>
                </c:pt>
                <c:pt idx="451">
                  <c:v>3.52</c:v>
                </c:pt>
                <c:pt idx="452">
                  <c:v>3.52</c:v>
                </c:pt>
                <c:pt idx="453">
                  <c:v>3.5100000000000002</c:v>
                </c:pt>
                <c:pt idx="454">
                  <c:v>3.5050000000000003</c:v>
                </c:pt>
                <c:pt idx="455">
                  <c:v>3.5060000000000002</c:v>
                </c:pt>
                <c:pt idx="456">
                  <c:v>3.5060000000000002</c:v>
                </c:pt>
                <c:pt idx="457">
                  <c:v>3.5010000000000003</c:v>
                </c:pt>
                <c:pt idx="458">
                  <c:v>3.5010000000000003</c:v>
                </c:pt>
                <c:pt idx="459">
                  <c:v>3.5010000000000003</c:v>
                </c:pt>
                <c:pt idx="460">
                  <c:v>3.496</c:v>
                </c:pt>
                <c:pt idx="461">
                  <c:v>3.5090000000000003</c:v>
                </c:pt>
                <c:pt idx="462">
                  <c:v>3.5140000000000002</c:v>
                </c:pt>
                <c:pt idx="463">
                  <c:v>3.5010000000000003</c:v>
                </c:pt>
                <c:pt idx="464">
                  <c:v>3.4930000000000003</c:v>
                </c:pt>
                <c:pt idx="465">
                  <c:v>3.4930000000000003</c:v>
                </c:pt>
                <c:pt idx="466">
                  <c:v>3.4930000000000003</c:v>
                </c:pt>
                <c:pt idx="467">
                  <c:v>3.4910000000000001</c:v>
                </c:pt>
                <c:pt idx="468">
                  <c:v>3.5010000000000003</c:v>
                </c:pt>
                <c:pt idx="469">
                  <c:v>3.512</c:v>
                </c:pt>
                <c:pt idx="470">
                  <c:v>3.5100000000000002</c:v>
                </c:pt>
                <c:pt idx="471">
                  <c:v>3.5350000000000001</c:v>
                </c:pt>
                <c:pt idx="472">
                  <c:v>3.5350000000000001</c:v>
                </c:pt>
                <c:pt idx="473">
                  <c:v>3.5350000000000001</c:v>
                </c:pt>
                <c:pt idx="474">
                  <c:v>3.528</c:v>
                </c:pt>
                <c:pt idx="475">
                  <c:v>3.5210000000000004</c:v>
                </c:pt>
                <c:pt idx="476">
                  <c:v>3.5130000000000003</c:v>
                </c:pt>
                <c:pt idx="477">
                  <c:v>3.5060000000000002</c:v>
                </c:pt>
                <c:pt idx="478">
                  <c:v>3.5130000000000003</c:v>
                </c:pt>
                <c:pt idx="479">
                  <c:v>3.5130000000000003</c:v>
                </c:pt>
                <c:pt idx="480">
                  <c:v>3.5130000000000003</c:v>
                </c:pt>
                <c:pt idx="481">
                  <c:v>3.5130000000000003</c:v>
                </c:pt>
                <c:pt idx="482">
                  <c:v>3.516</c:v>
                </c:pt>
                <c:pt idx="483">
                  <c:v>3.5130000000000003</c:v>
                </c:pt>
                <c:pt idx="484">
                  <c:v>3.5130000000000003</c:v>
                </c:pt>
                <c:pt idx="485">
                  <c:v>3.5290000000000004</c:v>
                </c:pt>
                <c:pt idx="486">
                  <c:v>3.5290000000000004</c:v>
                </c:pt>
                <c:pt idx="487">
                  <c:v>3.5290000000000004</c:v>
                </c:pt>
                <c:pt idx="488">
                  <c:v>3.5430000000000001</c:v>
                </c:pt>
                <c:pt idx="489">
                  <c:v>3.544</c:v>
                </c:pt>
                <c:pt idx="490">
                  <c:v>3.532</c:v>
                </c:pt>
                <c:pt idx="491">
                  <c:v>3.5230000000000001</c:v>
                </c:pt>
                <c:pt idx="492">
                  <c:v>3.5190000000000001</c:v>
                </c:pt>
                <c:pt idx="493">
                  <c:v>3.5190000000000001</c:v>
                </c:pt>
                <c:pt idx="494">
                  <c:v>3.5190000000000001</c:v>
                </c:pt>
                <c:pt idx="495">
                  <c:v>3.516</c:v>
                </c:pt>
                <c:pt idx="496">
                  <c:v>3.5290000000000004</c:v>
                </c:pt>
                <c:pt idx="497">
                  <c:v>3.5250000000000004</c:v>
                </c:pt>
                <c:pt idx="498">
                  <c:v>3.512</c:v>
                </c:pt>
                <c:pt idx="499">
                  <c:v>3.5130000000000003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'איור 6 נתונים'!$E$2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cat>
            <c:numRef>
              <c:f>'איור 6 נתונים'!$A$3:$A$3999</c:f>
              <c:numCache>
                <c:formatCode>m/d/yyyy</c:formatCode>
                <c:ptCount val="3997"/>
                <c:pt idx="0">
                  <c:v>42564</c:v>
                </c:pt>
                <c:pt idx="1">
                  <c:v>42565</c:v>
                </c:pt>
                <c:pt idx="2">
                  <c:v>42566</c:v>
                </c:pt>
                <c:pt idx="3">
                  <c:v>42567</c:v>
                </c:pt>
                <c:pt idx="4">
                  <c:v>42568</c:v>
                </c:pt>
                <c:pt idx="5">
                  <c:v>42569</c:v>
                </c:pt>
                <c:pt idx="6">
                  <c:v>42570</c:v>
                </c:pt>
                <c:pt idx="7">
                  <c:v>42571</c:v>
                </c:pt>
                <c:pt idx="8">
                  <c:v>42572</c:v>
                </c:pt>
                <c:pt idx="9">
                  <c:v>42573</c:v>
                </c:pt>
                <c:pt idx="10">
                  <c:v>42574</c:v>
                </c:pt>
                <c:pt idx="11">
                  <c:v>42575</c:v>
                </c:pt>
                <c:pt idx="12">
                  <c:v>42576</c:v>
                </c:pt>
                <c:pt idx="13">
                  <c:v>42577</c:v>
                </c:pt>
                <c:pt idx="14">
                  <c:v>42578</c:v>
                </c:pt>
                <c:pt idx="15">
                  <c:v>42579</c:v>
                </c:pt>
                <c:pt idx="16">
                  <c:v>42580</c:v>
                </c:pt>
                <c:pt idx="17">
                  <c:v>42581</c:v>
                </c:pt>
                <c:pt idx="18">
                  <c:v>42582</c:v>
                </c:pt>
                <c:pt idx="19">
                  <c:v>42583</c:v>
                </c:pt>
                <c:pt idx="20">
                  <c:v>42584</c:v>
                </c:pt>
                <c:pt idx="21">
                  <c:v>42585</c:v>
                </c:pt>
                <c:pt idx="22">
                  <c:v>42586</c:v>
                </c:pt>
                <c:pt idx="23">
                  <c:v>42587</c:v>
                </c:pt>
                <c:pt idx="24">
                  <c:v>42588</c:v>
                </c:pt>
                <c:pt idx="25">
                  <c:v>42589</c:v>
                </c:pt>
                <c:pt idx="26">
                  <c:v>42590</c:v>
                </c:pt>
                <c:pt idx="27">
                  <c:v>42591</c:v>
                </c:pt>
                <c:pt idx="28">
                  <c:v>42592</c:v>
                </c:pt>
                <c:pt idx="29">
                  <c:v>42593</c:v>
                </c:pt>
                <c:pt idx="30">
                  <c:v>42594</c:v>
                </c:pt>
                <c:pt idx="31">
                  <c:v>42595</c:v>
                </c:pt>
                <c:pt idx="32">
                  <c:v>42596</c:v>
                </c:pt>
                <c:pt idx="33">
                  <c:v>42597</c:v>
                </c:pt>
                <c:pt idx="34">
                  <c:v>42598</c:v>
                </c:pt>
                <c:pt idx="35">
                  <c:v>42599</c:v>
                </c:pt>
                <c:pt idx="36">
                  <c:v>42600</c:v>
                </c:pt>
                <c:pt idx="37">
                  <c:v>42601</c:v>
                </c:pt>
                <c:pt idx="38">
                  <c:v>42602</c:v>
                </c:pt>
                <c:pt idx="39">
                  <c:v>42603</c:v>
                </c:pt>
                <c:pt idx="40">
                  <c:v>42604</c:v>
                </c:pt>
                <c:pt idx="41">
                  <c:v>42605</c:v>
                </c:pt>
                <c:pt idx="42">
                  <c:v>42606</c:v>
                </c:pt>
                <c:pt idx="43">
                  <c:v>42607</c:v>
                </c:pt>
                <c:pt idx="44">
                  <c:v>42608</c:v>
                </c:pt>
                <c:pt idx="45">
                  <c:v>42609</c:v>
                </c:pt>
                <c:pt idx="46">
                  <c:v>42610</c:v>
                </c:pt>
                <c:pt idx="47">
                  <c:v>42611</c:v>
                </c:pt>
                <c:pt idx="48">
                  <c:v>42612</c:v>
                </c:pt>
                <c:pt idx="49">
                  <c:v>42613</c:v>
                </c:pt>
                <c:pt idx="50">
                  <c:v>42614</c:v>
                </c:pt>
                <c:pt idx="51">
                  <c:v>42615</c:v>
                </c:pt>
                <c:pt idx="52">
                  <c:v>42616</c:v>
                </c:pt>
                <c:pt idx="53">
                  <c:v>42617</c:v>
                </c:pt>
                <c:pt idx="54">
                  <c:v>42618</c:v>
                </c:pt>
                <c:pt idx="55">
                  <c:v>42619</c:v>
                </c:pt>
                <c:pt idx="56">
                  <c:v>42620</c:v>
                </c:pt>
                <c:pt idx="57">
                  <c:v>42621</c:v>
                </c:pt>
                <c:pt idx="58">
                  <c:v>42622</c:v>
                </c:pt>
                <c:pt idx="59">
                  <c:v>42623</c:v>
                </c:pt>
                <c:pt idx="60">
                  <c:v>42624</c:v>
                </c:pt>
                <c:pt idx="61">
                  <c:v>42625</c:v>
                </c:pt>
                <c:pt idx="62">
                  <c:v>42626</c:v>
                </c:pt>
                <c:pt idx="63">
                  <c:v>42627</c:v>
                </c:pt>
                <c:pt idx="64">
                  <c:v>42628</c:v>
                </c:pt>
                <c:pt idx="65">
                  <c:v>42629</c:v>
                </c:pt>
                <c:pt idx="66">
                  <c:v>42630</c:v>
                </c:pt>
                <c:pt idx="67">
                  <c:v>42631</c:v>
                </c:pt>
                <c:pt idx="68">
                  <c:v>42632</c:v>
                </c:pt>
                <c:pt idx="69">
                  <c:v>42633</c:v>
                </c:pt>
                <c:pt idx="70">
                  <c:v>42634</c:v>
                </c:pt>
                <c:pt idx="71">
                  <c:v>42635</c:v>
                </c:pt>
                <c:pt idx="72">
                  <c:v>42636</c:v>
                </c:pt>
                <c:pt idx="73">
                  <c:v>42637</c:v>
                </c:pt>
                <c:pt idx="74">
                  <c:v>42638</c:v>
                </c:pt>
                <c:pt idx="75">
                  <c:v>42639</c:v>
                </c:pt>
                <c:pt idx="76">
                  <c:v>42640</c:v>
                </c:pt>
                <c:pt idx="77">
                  <c:v>42641</c:v>
                </c:pt>
                <c:pt idx="78">
                  <c:v>42642</c:v>
                </c:pt>
                <c:pt idx="79">
                  <c:v>42643</c:v>
                </c:pt>
                <c:pt idx="80">
                  <c:v>42644</c:v>
                </c:pt>
                <c:pt idx="81">
                  <c:v>42645</c:v>
                </c:pt>
                <c:pt idx="82">
                  <c:v>42646</c:v>
                </c:pt>
                <c:pt idx="83">
                  <c:v>42647</c:v>
                </c:pt>
                <c:pt idx="84">
                  <c:v>42648</c:v>
                </c:pt>
                <c:pt idx="85">
                  <c:v>42649</c:v>
                </c:pt>
                <c:pt idx="86">
                  <c:v>42650</c:v>
                </c:pt>
                <c:pt idx="87">
                  <c:v>42651</c:v>
                </c:pt>
                <c:pt idx="88">
                  <c:v>42652</c:v>
                </c:pt>
                <c:pt idx="89">
                  <c:v>42653</c:v>
                </c:pt>
                <c:pt idx="90">
                  <c:v>42654</c:v>
                </c:pt>
                <c:pt idx="91">
                  <c:v>42655</c:v>
                </c:pt>
                <c:pt idx="92">
                  <c:v>42656</c:v>
                </c:pt>
                <c:pt idx="93">
                  <c:v>42657</c:v>
                </c:pt>
                <c:pt idx="94">
                  <c:v>42658</c:v>
                </c:pt>
                <c:pt idx="95">
                  <c:v>42659</c:v>
                </c:pt>
                <c:pt idx="96">
                  <c:v>42660</c:v>
                </c:pt>
                <c:pt idx="97">
                  <c:v>42661</c:v>
                </c:pt>
                <c:pt idx="98">
                  <c:v>42662</c:v>
                </c:pt>
                <c:pt idx="99">
                  <c:v>42663</c:v>
                </c:pt>
                <c:pt idx="100">
                  <c:v>42664</c:v>
                </c:pt>
                <c:pt idx="101">
                  <c:v>42665</c:v>
                </c:pt>
                <c:pt idx="102">
                  <c:v>42666</c:v>
                </c:pt>
                <c:pt idx="103">
                  <c:v>42667</c:v>
                </c:pt>
                <c:pt idx="104">
                  <c:v>42668</c:v>
                </c:pt>
                <c:pt idx="105">
                  <c:v>42669</c:v>
                </c:pt>
                <c:pt idx="106">
                  <c:v>42670</c:v>
                </c:pt>
                <c:pt idx="107">
                  <c:v>42671</c:v>
                </c:pt>
                <c:pt idx="108">
                  <c:v>42672</c:v>
                </c:pt>
                <c:pt idx="109">
                  <c:v>42673</c:v>
                </c:pt>
                <c:pt idx="110">
                  <c:v>42674</c:v>
                </c:pt>
                <c:pt idx="111">
                  <c:v>42675</c:v>
                </c:pt>
                <c:pt idx="112">
                  <c:v>42676</c:v>
                </c:pt>
                <c:pt idx="113">
                  <c:v>42677</c:v>
                </c:pt>
                <c:pt idx="114">
                  <c:v>42678</c:v>
                </c:pt>
                <c:pt idx="115">
                  <c:v>42679</c:v>
                </c:pt>
                <c:pt idx="116">
                  <c:v>42680</c:v>
                </c:pt>
                <c:pt idx="117">
                  <c:v>42681</c:v>
                </c:pt>
                <c:pt idx="118">
                  <c:v>42682</c:v>
                </c:pt>
                <c:pt idx="119">
                  <c:v>42683</c:v>
                </c:pt>
                <c:pt idx="120">
                  <c:v>42684</c:v>
                </c:pt>
                <c:pt idx="121">
                  <c:v>42685</c:v>
                </c:pt>
                <c:pt idx="122">
                  <c:v>42686</c:v>
                </c:pt>
                <c:pt idx="123">
                  <c:v>42687</c:v>
                </c:pt>
                <c:pt idx="124">
                  <c:v>42688</c:v>
                </c:pt>
                <c:pt idx="125">
                  <c:v>42689</c:v>
                </c:pt>
                <c:pt idx="126">
                  <c:v>42690</c:v>
                </c:pt>
                <c:pt idx="127">
                  <c:v>42691</c:v>
                </c:pt>
                <c:pt idx="128">
                  <c:v>42692</c:v>
                </c:pt>
                <c:pt idx="129">
                  <c:v>42693</c:v>
                </c:pt>
                <c:pt idx="130">
                  <c:v>42694</c:v>
                </c:pt>
                <c:pt idx="131">
                  <c:v>42695</c:v>
                </c:pt>
                <c:pt idx="132">
                  <c:v>42696</c:v>
                </c:pt>
                <c:pt idx="133">
                  <c:v>42697</c:v>
                </c:pt>
                <c:pt idx="134">
                  <c:v>42698</c:v>
                </c:pt>
                <c:pt idx="135">
                  <c:v>42699</c:v>
                </c:pt>
                <c:pt idx="136">
                  <c:v>42700</c:v>
                </c:pt>
                <c:pt idx="137">
                  <c:v>42701</c:v>
                </c:pt>
                <c:pt idx="138">
                  <c:v>42702</c:v>
                </c:pt>
                <c:pt idx="139">
                  <c:v>42703</c:v>
                </c:pt>
                <c:pt idx="140">
                  <c:v>42704</c:v>
                </c:pt>
                <c:pt idx="141">
                  <c:v>42705</c:v>
                </c:pt>
                <c:pt idx="142">
                  <c:v>42706</c:v>
                </c:pt>
                <c:pt idx="143">
                  <c:v>42707</c:v>
                </c:pt>
                <c:pt idx="144">
                  <c:v>42708</c:v>
                </c:pt>
                <c:pt idx="145">
                  <c:v>42709</c:v>
                </c:pt>
                <c:pt idx="146">
                  <c:v>42710</c:v>
                </c:pt>
                <c:pt idx="147">
                  <c:v>42711</c:v>
                </c:pt>
                <c:pt idx="148">
                  <c:v>42712</c:v>
                </c:pt>
                <c:pt idx="149">
                  <c:v>42713</c:v>
                </c:pt>
                <c:pt idx="150">
                  <c:v>42714</c:v>
                </c:pt>
                <c:pt idx="151">
                  <c:v>42715</c:v>
                </c:pt>
                <c:pt idx="152">
                  <c:v>42716</c:v>
                </c:pt>
                <c:pt idx="153">
                  <c:v>42717</c:v>
                </c:pt>
                <c:pt idx="154">
                  <c:v>42718</c:v>
                </c:pt>
                <c:pt idx="155">
                  <c:v>42719</c:v>
                </c:pt>
                <c:pt idx="156">
                  <c:v>42720</c:v>
                </c:pt>
                <c:pt idx="157">
                  <c:v>42721</c:v>
                </c:pt>
                <c:pt idx="158">
                  <c:v>42722</c:v>
                </c:pt>
                <c:pt idx="159">
                  <c:v>42723</c:v>
                </c:pt>
                <c:pt idx="160">
                  <c:v>42724</c:v>
                </c:pt>
                <c:pt idx="161">
                  <c:v>42725</c:v>
                </c:pt>
                <c:pt idx="162">
                  <c:v>42726</c:v>
                </c:pt>
                <c:pt idx="163">
                  <c:v>42727</c:v>
                </c:pt>
                <c:pt idx="164">
                  <c:v>42728</c:v>
                </c:pt>
                <c:pt idx="165">
                  <c:v>42729</c:v>
                </c:pt>
                <c:pt idx="166">
                  <c:v>42730</c:v>
                </c:pt>
                <c:pt idx="167">
                  <c:v>42731</c:v>
                </c:pt>
                <c:pt idx="168">
                  <c:v>42732</c:v>
                </c:pt>
                <c:pt idx="169">
                  <c:v>42733</c:v>
                </c:pt>
                <c:pt idx="170">
                  <c:v>42734</c:v>
                </c:pt>
                <c:pt idx="171">
                  <c:v>42735</c:v>
                </c:pt>
                <c:pt idx="172">
                  <c:v>42736</c:v>
                </c:pt>
                <c:pt idx="173">
                  <c:v>42737</c:v>
                </c:pt>
                <c:pt idx="174">
                  <c:v>42738</c:v>
                </c:pt>
                <c:pt idx="175">
                  <c:v>42739</c:v>
                </c:pt>
                <c:pt idx="176">
                  <c:v>42740</c:v>
                </c:pt>
                <c:pt idx="177">
                  <c:v>42741</c:v>
                </c:pt>
                <c:pt idx="178">
                  <c:v>42742</c:v>
                </c:pt>
                <c:pt idx="179">
                  <c:v>42743</c:v>
                </c:pt>
                <c:pt idx="180">
                  <c:v>42744</c:v>
                </c:pt>
                <c:pt idx="181">
                  <c:v>42745</c:v>
                </c:pt>
                <c:pt idx="182">
                  <c:v>42746</c:v>
                </c:pt>
                <c:pt idx="183">
                  <c:v>42747</c:v>
                </c:pt>
                <c:pt idx="184">
                  <c:v>42748</c:v>
                </c:pt>
                <c:pt idx="185">
                  <c:v>42749</c:v>
                </c:pt>
                <c:pt idx="186">
                  <c:v>42750</c:v>
                </c:pt>
                <c:pt idx="187">
                  <c:v>42751</c:v>
                </c:pt>
                <c:pt idx="188">
                  <c:v>42752</c:v>
                </c:pt>
                <c:pt idx="189">
                  <c:v>42753</c:v>
                </c:pt>
                <c:pt idx="190">
                  <c:v>42754</c:v>
                </c:pt>
                <c:pt idx="191">
                  <c:v>42755</c:v>
                </c:pt>
                <c:pt idx="192">
                  <c:v>42756</c:v>
                </c:pt>
                <c:pt idx="193">
                  <c:v>42757</c:v>
                </c:pt>
                <c:pt idx="194">
                  <c:v>42758</c:v>
                </c:pt>
                <c:pt idx="195">
                  <c:v>42759</c:v>
                </c:pt>
                <c:pt idx="196">
                  <c:v>42760</c:v>
                </c:pt>
                <c:pt idx="197">
                  <c:v>42761</c:v>
                </c:pt>
                <c:pt idx="198">
                  <c:v>42762</c:v>
                </c:pt>
                <c:pt idx="199">
                  <c:v>42763</c:v>
                </c:pt>
                <c:pt idx="200">
                  <c:v>42764</c:v>
                </c:pt>
                <c:pt idx="201">
                  <c:v>42765</c:v>
                </c:pt>
                <c:pt idx="202">
                  <c:v>42766</c:v>
                </c:pt>
                <c:pt idx="203">
                  <c:v>42767</c:v>
                </c:pt>
                <c:pt idx="204">
                  <c:v>42768</c:v>
                </c:pt>
                <c:pt idx="205">
                  <c:v>42769</c:v>
                </c:pt>
                <c:pt idx="206">
                  <c:v>42770</c:v>
                </c:pt>
                <c:pt idx="207">
                  <c:v>42771</c:v>
                </c:pt>
                <c:pt idx="208">
                  <c:v>42772</c:v>
                </c:pt>
                <c:pt idx="209">
                  <c:v>42773</c:v>
                </c:pt>
                <c:pt idx="210">
                  <c:v>42774</c:v>
                </c:pt>
                <c:pt idx="211">
                  <c:v>42775</c:v>
                </c:pt>
                <c:pt idx="212">
                  <c:v>42776</c:v>
                </c:pt>
                <c:pt idx="213">
                  <c:v>42777</c:v>
                </c:pt>
                <c:pt idx="214">
                  <c:v>42778</c:v>
                </c:pt>
                <c:pt idx="215">
                  <c:v>42779</c:v>
                </c:pt>
                <c:pt idx="216">
                  <c:v>42780</c:v>
                </c:pt>
                <c:pt idx="217">
                  <c:v>42781</c:v>
                </c:pt>
                <c:pt idx="218">
                  <c:v>42782</c:v>
                </c:pt>
                <c:pt idx="219">
                  <c:v>42783</c:v>
                </c:pt>
                <c:pt idx="220">
                  <c:v>42784</c:v>
                </c:pt>
                <c:pt idx="221">
                  <c:v>42785</c:v>
                </c:pt>
                <c:pt idx="222">
                  <c:v>42786</c:v>
                </c:pt>
                <c:pt idx="223">
                  <c:v>42787</c:v>
                </c:pt>
                <c:pt idx="224">
                  <c:v>42788</c:v>
                </c:pt>
                <c:pt idx="225">
                  <c:v>42789</c:v>
                </c:pt>
                <c:pt idx="226">
                  <c:v>42790</c:v>
                </c:pt>
                <c:pt idx="227">
                  <c:v>42791</c:v>
                </c:pt>
                <c:pt idx="228">
                  <c:v>42792</c:v>
                </c:pt>
                <c:pt idx="229">
                  <c:v>42793</c:v>
                </c:pt>
                <c:pt idx="230">
                  <c:v>42794</c:v>
                </c:pt>
                <c:pt idx="231">
                  <c:v>42795</c:v>
                </c:pt>
                <c:pt idx="232">
                  <c:v>42796</c:v>
                </c:pt>
                <c:pt idx="233">
                  <c:v>42797</c:v>
                </c:pt>
                <c:pt idx="234">
                  <c:v>42798</c:v>
                </c:pt>
                <c:pt idx="235">
                  <c:v>42799</c:v>
                </c:pt>
                <c:pt idx="236">
                  <c:v>42800</c:v>
                </c:pt>
                <c:pt idx="237">
                  <c:v>42801</c:v>
                </c:pt>
                <c:pt idx="238">
                  <c:v>42802</c:v>
                </c:pt>
                <c:pt idx="239">
                  <c:v>42803</c:v>
                </c:pt>
                <c:pt idx="240">
                  <c:v>42804</c:v>
                </c:pt>
                <c:pt idx="241">
                  <c:v>42805</c:v>
                </c:pt>
                <c:pt idx="242">
                  <c:v>42806</c:v>
                </c:pt>
                <c:pt idx="243">
                  <c:v>42807</c:v>
                </c:pt>
                <c:pt idx="244">
                  <c:v>42808</c:v>
                </c:pt>
                <c:pt idx="245">
                  <c:v>42809</c:v>
                </c:pt>
                <c:pt idx="246">
                  <c:v>42810</c:v>
                </c:pt>
                <c:pt idx="247">
                  <c:v>42811</c:v>
                </c:pt>
                <c:pt idx="248">
                  <c:v>42812</c:v>
                </c:pt>
                <c:pt idx="249">
                  <c:v>42813</c:v>
                </c:pt>
                <c:pt idx="250">
                  <c:v>42814</c:v>
                </c:pt>
                <c:pt idx="251">
                  <c:v>42815</c:v>
                </c:pt>
                <c:pt idx="252">
                  <c:v>42816</c:v>
                </c:pt>
                <c:pt idx="253">
                  <c:v>42817</c:v>
                </c:pt>
                <c:pt idx="254">
                  <c:v>42818</c:v>
                </c:pt>
                <c:pt idx="255">
                  <c:v>42819</c:v>
                </c:pt>
                <c:pt idx="256">
                  <c:v>42820</c:v>
                </c:pt>
                <c:pt idx="257">
                  <c:v>42821</c:v>
                </c:pt>
                <c:pt idx="258">
                  <c:v>42822</c:v>
                </c:pt>
                <c:pt idx="259">
                  <c:v>42823</c:v>
                </c:pt>
                <c:pt idx="260">
                  <c:v>42824</c:v>
                </c:pt>
                <c:pt idx="261">
                  <c:v>42825</c:v>
                </c:pt>
                <c:pt idx="262">
                  <c:v>42826</c:v>
                </c:pt>
                <c:pt idx="263">
                  <c:v>42827</c:v>
                </c:pt>
                <c:pt idx="264">
                  <c:v>42828</c:v>
                </c:pt>
                <c:pt idx="265">
                  <c:v>42829</c:v>
                </c:pt>
                <c:pt idx="266">
                  <c:v>42830</c:v>
                </c:pt>
                <c:pt idx="267">
                  <c:v>42831</c:v>
                </c:pt>
                <c:pt idx="268">
                  <c:v>42832</c:v>
                </c:pt>
                <c:pt idx="269">
                  <c:v>42833</c:v>
                </c:pt>
                <c:pt idx="270">
                  <c:v>42834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42840</c:v>
                </c:pt>
                <c:pt idx="277">
                  <c:v>42841</c:v>
                </c:pt>
                <c:pt idx="278">
                  <c:v>42842</c:v>
                </c:pt>
                <c:pt idx="279">
                  <c:v>42843</c:v>
                </c:pt>
                <c:pt idx="280">
                  <c:v>42844</c:v>
                </c:pt>
                <c:pt idx="281">
                  <c:v>42845</c:v>
                </c:pt>
                <c:pt idx="282">
                  <c:v>42846</c:v>
                </c:pt>
                <c:pt idx="283">
                  <c:v>42847</c:v>
                </c:pt>
                <c:pt idx="284">
                  <c:v>42848</c:v>
                </c:pt>
                <c:pt idx="285">
                  <c:v>42849</c:v>
                </c:pt>
                <c:pt idx="286">
                  <c:v>42850</c:v>
                </c:pt>
                <c:pt idx="287">
                  <c:v>42851</c:v>
                </c:pt>
                <c:pt idx="288">
                  <c:v>42852</c:v>
                </c:pt>
                <c:pt idx="289">
                  <c:v>42853</c:v>
                </c:pt>
                <c:pt idx="290">
                  <c:v>42854</c:v>
                </c:pt>
                <c:pt idx="291">
                  <c:v>42855</c:v>
                </c:pt>
                <c:pt idx="292">
                  <c:v>42856</c:v>
                </c:pt>
                <c:pt idx="293">
                  <c:v>42857</c:v>
                </c:pt>
                <c:pt idx="294">
                  <c:v>42858</c:v>
                </c:pt>
                <c:pt idx="295">
                  <c:v>42859</c:v>
                </c:pt>
                <c:pt idx="296">
                  <c:v>42860</c:v>
                </c:pt>
                <c:pt idx="297">
                  <c:v>42861</c:v>
                </c:pt>
                <c:pt idx="298">
                  <c:v>42862</c:v>
                </c:pt>
                <c:pt idx="299">
                  <c:v>42863</c:v>
                </c:pt>
                <c:pt idx="300">
                  <c:v>42864</c:v>
                </c:pt>
                <c:pt idx="301">
                  <c:v>42865</c:v>
                </c:pt>
                <c:pt idx="302">
                  <c:v>42866</c:v>
                </c:pt>
                <c:pt idx="303">
                  <c:v>42867</c:v>
                </c:pt>
                <c:pt idx="304">
                  <c:v>42868</c:v>
                </c:pt>
                <c:pt idx="305">
                  <c:v>42869</c:v>
                </c:pt>
                <c:pt idx="306">
                  <c:v>42870</c:v>
                </c:pt>
                <c:pt idx="307">
                  <c:v>42871</c:v>
                </c:pt>
                <c:pt idx="308">
                  <c:v>42872</c:v>
                </c:pt>
                <c:pt idx="309">
                  <c:v>42873</c:v>
                </c:pt>
                <c:pt idx="310">
                  <c:v>42874</c:v>
                </c:pt>
                <c:pt idx="311">
                  <c:v>42875</c:v>
                </c:pt>
                <c:pt idx="312">
                  <c:v>42876</c:v>
                </c:pt>
                <c:pt idx="313">
                  <c:v>42877</c:v>
                </c:pt>
                <c:pt idx="314">
                  <c:v>42878</c:v>
                </c:pt>
                <c:pt idx="315">
                  <c:v>42879</c:v>
                </c:pt>
                <c:pt idx="316">
                  <c:v>42880</c:v>
                </c:pt>
                <c:pt idx="317">
                  <c:v>42881</c:v>
                </c:pt>
                <c:pt idx="318">
                  <c:v>42882</c:v>
                </c:pt>
                <c:pt idx="319">
                  <c:v>42883</c:v>
                </c:pt>
                <c:pt idx="320">
                  <c:v>42884</c:v>
                </c:pt>
                <c:pt idx="321">
                  <c:v>42885</c:v>
                </c:pt>
                <c:pt idx="322">
                  <c:v>42886</c:v>
                </c:pt>
                <c:pt idx="323">
                  <c:v>42887</c:v>
                </c:pt>
                <c:pt idx="324">
                  <c:v>42888</c:v>
                </c:pt>
                <c:pt idx="325">
                  <c:v>42889</c:v>
                </c:pt>
                <c:pt idx="326">
                  <c:v>42890</c:v>
                </c:pt>
                <c:pt idx="327">
                  <c:v>42891</c:v>
                </c:pt>
                <c:pt idx="328">
                  <c:v>42892</c:v>
                </c:pt>
                <c:pt idx="329">
                  <c:v>42893</c:v>
                </c:pt>
                <c:pt idx="330">
                  <c:v>42894</c:v>
                </c:pt>
                <c:pt idx="331">
                  <c:v>42895</c:v>
                </c:pt>
                <c:pt idx="332">
                  <c:v>42896</c:v>
                </c:pt>
                <c:pt idx="333">
                  <c:v>42897</c:v>
                </c:pt>
                <c:pt idx="334">
                  <c:v>42898</c:v>
                </c:pt>
                <c:pt idx="335">
                  <c:v>42899</c:v>
                </c:pt>
                <c:pt idx="336">
                  <c:v>42900</c:v>
                </c:pt>
                <c:pt idx="337">
                  <c:v>42901</c:v>
                </c:pt>
                <c:pt idx="338">
                  <c:v>42902</c:v>
                </c:pt>
                <c:pt idx="339">
                  <c:v>42903</c:v>
                </c:pt>
                <c:pt idx="340">
                  <c:v>42904</c:v>
                </c:pt>
                <c:pt idx="341">
                  <c:v>42905</c:v>
                </c:pt>
                <c:pt idx="342">
                  <c:v>42906</c:v>
                </c:pt>
                <c:pt idx="343">
                  <c:v>42907</c:v>
                </c:pt>
                <c:pt idx="344">
                  <c:v>42908</c:v>
                </c:pt>
                <c:pt idx="345">
                  <c:v>42909</c:v>
                </c:pt>
                <c:pt idx="346">
                  <c:v>42910</c:v>
                </c:pt>
                <c:pt idx="347">
                  <c:v>42911</c:v>
                </c:pt>
                <c:pt idx="348">
                  <c:v>42912</c:v>
                </c:pt>
                <c:pt idx="349">
                  <c:v>42913</c:v>
                </c:pt>
                <c:pt idx="350">
                  <c:v>42914</c:v>
                </c:pt>
                <c:pt idx="351">
                  <c:v>42915</c:v>
                </c:pt>
                <c:pt idx="352">
                  <c:v>42916</c:v>
                </c:pt>
                <c:pt idx="353">
                  <c:v>42917</c:v>
                </c:pt>
                <c:pt idx="354">
                  <c:v>42918</c:v>
                </c:pt>
                <c:pt idx="355">
                  <c:v>42919</c:v>
                </c:pt>
                <c:pt idx="356">
                  <c:v>42920</c:v>
                </c:pt>
                <c:pt idx="357">
                  <c:v>42921</c:v>
                </c:pt>
                <c:pt idx="358">
                  <c:v>42922</c:v>
                </c:pt>
                <c:pt idx="359">
                  <c:v>42923</c:v>
                </c:pt>
                <c:pt idx="360">
                  <c:v>42924</c:v>
                </c:pt>
                <c:pt idx="361">
                  <c:v>42925</c:v>
                </c:pt>
                <c:pt idx="362">
                  <c:v>42926</c:v>
                </c:pt>
                <c:pt idx="363">
                  <c:v>42927</c:v>
                </c:pt>
                <c:pt idx="364">
                  <c:v>42928</c:v>
                </c:pt>
                <c:pt idx="365">
                  <c:v>42929</c:v>
                </c:pt>
                <c:pt idx="366">
                  <c:v>42930</c:v>
                </c:pt>
                <c:pt idx="367">
                  <c:v>42931</c:v>
                </c:pt>
                <c:pt idx="368">
                  <c:v>42932</c:v>
                </c:pt>
                <c:pt idx="369">
                  <c:v>42933</c:v>
                </c:pt>
                <c:pt idx="370">
                  <c:v>42934</c:v>
                </c:pt>
                <c:pt idx="371">
                  <c:v>42935</c:v>
                </c:pt>
                <c:pt idx="372">
                  <c:v>42936</c:v>
                </c:pt>
                <c:pt idx="373">
                  <c:v>42937</c:v>
                </c:pt>
                <c:pt idx="374">
                  <c:v>42938</c:v>
                </c:pt>
                <c:pt idx="375">
                  <c:v>42939</c:v>
                </c:pt>
                <c:pt idx="376">
                  <c:v>42940</c:v>
                </c:pt>
                <c:pt idx="377">
                  <c:v>42941</c:v>
                </c:pt>
                <c:pt idx="378">
                  <c:v>42942</c:v>
                </c:pt>
                <c:pt idx="379">
                  <c:v>42943</c:v>
                </c:pt>
                <c:pt idx="380">
                  <c:v>42944</c:v>
                </c:pt>
                <c:pt idx="381">
                  <c:v>42945</c:v>
                </c:pt>
                <c:pt idx="382">
                  <c:v>42946</c:v>
                </c:pt>
                <c:pt idx="383">
                  <c:v>42947</c:v>
                </c:pt>
                <c:pt idx="384">
                  <c:v>42948</c:v>
                </c:pt>
                <c:pt idx="385">
                  <c:v>42949</c:v>
                </c:pt>
                <c:pt idx="386">
                  <c:v>42950</c:v>
                </c:pt>
                <c:pt idx="387">
                  <c:v>42951</c:v>
                </c:pt>
                <c:pt idx="388">
                  <c:v>42952</c:v>
                </c:pt>
                <c:pt idx="389">
                  <c:v>42953</c:v>
                </c:pt>
                <c:pt idx="390">
                  <c:v>42954</c:v>
                </c:pt>
                <c:pt idx="391">
                  <c:v>42955</c:v>
                </c:pt>
                <c:pt idx="392">
                  <c:v>42956</c:v>
                </c:pt>
                <c:pt idx="393">
                  <c:v>42957</c:v>
                </c:pt>
                <c:pt idx="394">
                  <c:v>42958</c:v>
                </c:pt>
                <c:pt idx="395">
                  <c:v>42959</c:v>
                </c:pt>
                <c:pt idx="396">
                  <c:v>42960</c:v>
                </c:pt>
                <c:pt idx="397">
                  <c:v>42961</c:v>
                </c:pt>
                <c:pt idx="398">
                  <c:v>42962</c:v>
                </c:pt>
                <c:pt idx="399">
                  <c:v>42963</c:v>
                </c:pt>
                <c:pt idx="400">
                  <c:v>42964</c:v>
                </c:pt>
                <c:pt idx="401">
                  <c:v>42965</c:v>
                </c:pt>
                <c:pt idx="402">
                  <c:v>42966</c:v>
                </c:pt>
                <c:pt idx="403">
                  <c:v>42967</c:v>
                </c:pt>
                <c:pt idx="404">
                  <c:v>42968</c:v>
                </c:pt>
                <c:pt idx="405">
                  <c:v>42969</c:v>
                </c:pt>
                <c:pt idx="406">
                  <c:v>42970</c:v>
                </c:pt>
                <c:pt idx="407">
                  <c:v>42971</c:v>
                </c:pt>
                <c:pt idx="408">
                  <c:v>42972</c:v>
                </c:pt>
                <c:pt idx="409">
                  <c:v>42973</c:v>
                </c:pt>
                <c:pt idx="410">
                  <c:v>42974</c:v>
                </c:pt>
                <c:pt idx="411">
                  <c:v>42975</c:v>
                </c:pt>
                <c:pt idx="412">
                  <c:v>42976</c:v>
                </c:pt>
                <c:pt idx="413">
                  <c:v>42977</c:v>
                </c:pt>
                <c:pt idx="414">
                  <c:v>42978</c:v>
                </c:pt>
                <c:pt idx="415">
                  <c:v>42979</c:v>
                </c:pt>
                <c:pt idx="416">
                  <c:v>42980</c:v>
                </c:pt>
                <c:pt idx="417">
                  <c:v>42981</c:v>
                </c:pt>
                <c:pt idx="418">
                  <c:v>42982</c:v>
                </c:pt>
                <c:pt idx="419">
                  <c:v>42983</c:v>
                </c:pt>
                <c:pt idx="420">
                  <c:v>42984</c:v>
                </c:pt>
                <c:pt idx="421">
                  <c:v>42985</c:v>
                </c:pt>
                <c:pt idx="422">
                  <c:v>42986</c:v>
                </c:pt>
                <c:pt idx="423">
                  <c:v>42987</c:v>
                </c:pt>
                <c:pt idx="424">
                  <c:v>42988</c:v>
                </c:pt>
                <c:pt idx="425">
                  <c:v>42989</c:v>
                </c:pt>
                <c:pt idx="426">
                  <c:v>42990</c:v>
                </c:pt>
                <c:pt idx="427">
                  <c:v>42991</c:v>
                </c:pt>
                <c:pt idx="428">
                  <c:v>42992</c:v>
                </c:pt>
                <c:pt idx="429">
                  <c:v>42993</c:v>
                </c:pt>
                <c:pt idx="430">
                  <c:v>42994</c:v>
                </c:pt>
                <c:pt idx="431">
                  <c:v>42995</c:v>
                </c:pt>
                <c:pt idx="432">
                  <c:v>42996</c:v>
                </c:pt>
                <c:pt idx="433">
                  <c:v>42997</c:v>
                </c:pt>
                <c:pt idx="434">
                  <c:v>42998</c:v>
                </c:pt>
                <c:pt idx="435">
                  <c:v>42999</c:v>
                </c:pt>
                <c:pt idx="436">
                  <c:v>43000</c:v>
                </c:pt>
                <c:pt idx="437">
                  <c:v>43001</c:v>
                </c:pt>
                <c:pt idx="438">
                  <c:v>43002</c:v>
                </c:pt>
                <c:pt idx="439">
                  <c:v>43003</c:v>
                </c:pt>
                <c:pt idx="440">
                  <c:v>43004</c:v>
                </c:pt>
                <c:pt idx="441">
                  <c:v>43005</c:v>
                </c:pt>
                <c:pt idx="442">
                  <c:v>43006</c:v>
                </c:pt>
                <c:pt idx="443">
                  <c:v>43007</c:v>
                </c:pt>
                <c:pt idx="444">
                  <c:v>43008</c:v>
                </c:pt>
                <c:pt idx="445">
                  <c:v>43009</c:v>
                </c:pt>
                <c:pt idx="446">
                  <c:v>43010</c:v>
                </c:pt>
                <c:pt idx="447">
                  <c:v>43011</c:v>
                </c:pt>
                <c:pt idx="448">
                  <c:v>43012</c:v>
                </c:pt>
                <c:pt idx="449">
                  <c:v>43013</c:v>
                </c:pt>
                <c:pt idx="450">
                  <c:v>43014</c:v>
                </c:pt>
                <c:pt idx="451">
                  <c:v>43015</c:v>
                </c:pt>
                <c:pt idx="452">
                  <c:v>43016</c:v>
                </c:pt>
                <c:pt idx="453">
                  <c:v>43017</c:v>
                </c:pt>
                <c:pt idx="454">
                  <c:v>43018</c:v>
                </c:pt>
                <c:pt idx="455">
                  <c:v>43019</c:v>
                </c:pt>
                <c:pt idx="456">
                  <c:v>43020</c:v>
                </c:pt>
                <c:pt idx="457">
                  <c:v>43021</c:v>
                </c:pt>
                <c:pt idx="458">
                  <c:v>43022</c:v>
                </c:pt>
                <c:pt idx="459">
                  <c:v>43023</c:v>
                </c:pt>
                <c:pt idx="460">
                  <c:v>43024</c:v>
                </c:pt>
                <c:pt idx="461">
                  <c:v>43025</c:v>
                </c:pt>
                <c:pt idx="462">
                  <c:v>43026</c:v>
                </c:pt>
                <c:pt idx="463">
                  <c:v>43027</c:v>
                </c:pt>
                <c:pt idx="464">
                  <c:v>43028</c:v>
                </c:pt>
                <c:pt idx="465">
                  <c:v>43029</c:v>
                </c:pt>
                <c:pt idx="466">
                  <c:v>43030</c:v>
                </c:pt>
                <c:pt idx="467">
                  <c:v>43031</c:v>
                </c:pt>
                <c:pt idx="468">
                  <c:v>43032</c:v>
                </c:pt>
                <c:pt idx="469">
                  <c:v>43033</c:v>
                </c:pt>
                <c:pt idx="470">
                  <c:v>43034</c:v>
                </c:pt>
                <c:pt idx="471">
                  <c:v>43035</c:v>
                </c:pt>
                <c:pt idx="472">
                  <c:v>43036</c:v>
                </c:pt>
                <c:pt idx="473">
                  <c:v>43037</c:v>
                </c:pt>
                <c:pt idx="474">
                  <c:v>43038</c:v>
                </c:pt>
                <c:pt idx="475">
                  <c:v>43039</c:v>
                </c:pt>
                <c:pt idx="476">
                  <c:v>43040</c:v>
                </c:pt>
                <c:pt idx="477">
                  <c:v>43041</c:v>
                </c:pt>
                <c:pt idx="478">
                  <c:v>43042</c:v>
                </c:pt>
                <c:pt idx="479">
                  <c:v>43043</c:v>
                </c:pt>
                <c:pt idx="480">
                  <c:v>43044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43050</c:v>
                </c:pt>
                <c:pt idx="487">
                  <c:v>43051</c:v>
                </c:pt>
                <c:pt idx="488">
                  <c:v>43052</c:v>
                </c:pt>
                <c:pt idx="489">
                  <c:v>43053</c:v>
                </c:pt>
                <c:pt idx="490">
                  <c:v>43054</c:v>
                </c:pt>
                <c:pt idx="491">
                  <c:v>43055</c:v>
                </c:pt>
                <c:pt idx="492">
                  <c:v>43056</c:v>
                </c:pt>
                <c:pt idx="493">
                  <c:v>43057</c:v>
                </c:pt>
                <c:pt idx="494">
                  <c:v>43058</c:v>
                </c:pt>
                <c:pt idx="495">
                  <c:v>43059</c:v>
                </c:pt>
                <c:pt idx="496">
                  <c:v>43060</c:v>
                </c:pt>
                <c:pt idx="497">
                  <c:v>43061</c:v>
                </c:pt>
                <c:pt idx="498">
                  <c:v>43062</c:v>
                </c:pt>
                <c:pt idx="499">
                  <c:v>43063</c:v>
                </c:pt>
              </c:numCache>
            </c:numRef>
          </c:cat>
          <c:val>
            <c:numRef>
              <c:f>'איור 6 נתונים'!$E$3:$E$3999</c:f>
              <c:numCache>
                <c:formatCode>0.000%</c:formatCode>
                <c:ptCount val="3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200</c:v>
                </c:pt>
                <c:pt idx="464">
                  <c:v>-100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28384"/>
        <c:axId val="276926464"/>
      </c:lineChart>
      <c:dateAx>
        <c:axId val="242150784"/>
        <c:scaling>
          <c:orientation val="minMax"/>
          <c:max val="43063"/>
          <c:min val="42705"/>
        </c:scaling>
        <c:delete val="0"/>
        <c:axPos val="b"/>
        <c:numFmt formatCode="mm/yy" sourceLinked="0"/>
        <c:majorTickMark val="out"/>
        <c:minorTickMark val="none"/>
        <c:tickLblPos val="nextTo"/>
        <c:txPr>
          <a:bodyPr rot="0"/>
          <a:lstStyle/>
          <a:p>
            <a:pPr>
              <a:defRPr b="0"/>
            </a:pPr>
            <a:endParaRPr lang="he-IL"/>
          </a:p>
        </c:txPr>
        <c:crossAx val="242861568"/>
        <c:crosses val="autoZero"/>
        <c:auto val="1"/>
        <c:lblOffset val="100"/>
        <c:baseTimeUnit val="days"/>
      </c:dateAx>
      <c:valAx>
        <c:axId val="242861568"/>
        <c:scaling>
          <c:orientation val="minMax"/>
          <c:max val="90"/>
          <c:min val="7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solidFill>
                      <a:srgbClr val="4472C4"/>
                    </a:solidFill>
                  </a:defRPr>
                </a:pPr>
                <a:r>
                  <a:rPr lang="he-IL" b="0">
                    <a:solidFill>
                      <a:srgbClr val="4472C4"/>
                    </a:solidFill>
                  </a:rPr>
                  <a:t>מדד</a:t>
                </a:r>
                <a:endParaRPr lang="en-US" b="0">
                  <a:solidFill>
                    <a:srgbClr val="4472C4"/>
                  </a:solidFill>
                </a:endParaRPr>
              </a:p>
            </c:rich>
          </c:tx>
          <c:layout>
            <c:manualLayout>
              <c:xMode val="edge"/>
              <c:yMode val="edge"/>
              <c:x val="1.0911974732334415E-2"/>
              <c:y val="5.407395500400546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4472C4"/>
                </a:solidFill>
              </a:defRPr>
            </a:pPr>
            <a:endParaRPr lang="he-IL"/>
          </a:p>
        </c:txPr>
        <c:crossAx val="242150784"/>
        <c:crosses val="autoZero"/>
        <c:crossBetween val="between"/>
        <c:majorUnit val="1.5"/>
      </c:valAx>
      <c:valAx>
        <c:axId val="276926464"/>
        <c:scaling>
          <c:orientation val="minMax"/>
          <c:max val="4.4000000000000004"/>
          <c:min val="3.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e-IL" b="0"/>
                  <a:t>ש"ח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4079577079354115"/>
              <c:y val="4.36370617203353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/>
            </a:pPr>
            <a:endParaRPr lang="he-IL"/>
          </a:p>
        </c:txPr>
        <c:crossAx val="276928384"/>
        <c:crosses val="max"/>
        <c:crossBetween val="between"/>
        <c:majorUnit val="0.1"/>
      </c:valAx>
      <c:dateAx>
        <c:axId val="2769283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76926464"/>
        <c:crosses val="autoZero"/>
        <c:auto val="1"/>
        <c:lblOffset val="100"/>
        <c:baseTimeUnit val="days"/>
      </c:dateAx>
      <c:spPr>
        <a:ln>
          <a:noFill/>
        </a:ln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213412960022781"/>
          <c:y val="0.90883173302396758"/>
          <c:w val="0.67130672125554414"/>
          <c:h val="6.1910168752416922E-2"/>
        </c:manualLayout>
      </c:layout>
      <c:overlay val="0"/>
      <c:txPr>
        <a:bodyPr/>
        <a:lstStyle/>
        <a:p>
          <a:pPr>
            <a:defRPr b="0"/>
          </a:pPr>
          <a:endParaRPr lang="he-I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he-IL" sz="2000"/>
              <a:t>איור 7: התשואות של אג"ח ממשלתיות ל-10 שנים – בישראל,</a:t>
            </a:r>
            <a:r>
              <a:rPr lang="he-IL" sz="2000" baseline="0"/>
              <a:t> </a:t>
            </a:r>
            <a:r>
              <a:rPr lang="he-IL" sz="2000"/>
              <a:t>ארה"ב וגרמניה
</a:t>
            </a:r>
            <a:r>
              <a:rPr lang="he-IL" sz="2000" b="0"/>
              <a:t>דצמבר 2015 עד נובמבר 2017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770641924792958E-2"/>
          <c:y val="0.13789456234305764"/>
          <c:w val="0.89904540455932946"/>
          <c:h val="0.72509523753477001"/>
        </c:manualLayout>
      </c:layout>
      <c:lineChart>
        <c:grouping val="standard"/>
        <c:varyColors val="0"/>
        <c:ser>
          <c:idx val="1"/>
          <c:order val="0"/>
          <c:tx>
            <c:strRef>
              <c:f>'איור 7 נתונים'!$B$2</c:f>
              <c:strCache>
                <c:ptCount val="1"/>
                <c:pt idx="0">
                  <c:v>גרמניה</c:v>
                </c:pt>
              </c:strCache>
            </c:strRef>
          </c:tx>
          <c:spPr>
            <a:ln w="31750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'איור 7 נתונים'!$A$3:$A$4999</c:f>
              <c:numCache>
                <c:formatCode>m/d/yyyy</c:formatCode>
                <c:ptCount val="4997"/>
                <c:pt idx="0">
                  <c:v>42332</c:v>
                </c:pt>
                <c:pt idx="1">
                  <c:v>42333</c:v>
                </c:pt>
                <c:pt idx="2">
                  <c:v>42334</c:v>
                </c:pt>
                <c:pt idx="3">
                  <c:v>42335</c:v>
                </c:pt>
                <c:pt idx="4">
                  <c:v>42336</c:v>
                </c:pt>
                <c:pt idx="5">
                  <c:v>42337</c:v>
                </c:pt>
                <c:pt idx="6">
                  <c:v>42338</c:v>
                </c:pt>
                <c:pt idx="7">
                  <c:v>42339</c:v>
                </c:pt>
                <c:pt idx="8">
                  <c:v>42340</c:v>
                </c:pt>
                <c:pt idx="9">
                  <c:v>42341</c:v>
                </c:pt>
                <c:pt idx="10">
                  <c:v>42342</c:v>
                </c:pt>
                <c:pt idx="11">
                  <c:v>42343</c:v>
                </c:pt>
                <c:pt idx="12">
                  <c:v>42344</c:v>
                </c:pt>
                <c:pt idx="13">
                  <c:v>42345</c:v>
                </c:pt>
                <c:pt idx="14">
                  <c:v>42346</c:v>
                </c:pt>
                <c:pt idx="15">
                  <c:v>42347</c:v>
                </c:pt>
                <c:pt idx="16">
                  <c:v>42348</c:v>
                </c:pt>
                <c:pt idx="17">
                  <c:v>42349</c:v>
                </c:pt>
                <c:pt idx="18">
                  <c:v>42350</c:v>
                </c:pt>
                <c:pt idx="19">
                  <c:v>42351</c:v>
                </c:pt>
                <c:pt idx="20">
                  <c:v>42352</c:v>
                </c:pt>
                <c:pt idx="21">
                  <c:v>42353</c:v>
                </c:pt>
                <c:pt idx="22">
                  <c:v>42354</c:v>
                </c:pt>
                <c:pt idx="23">
                  <c:v>42355</c:v>
                </c:pt>
                <c:pt idx="24">
                  <c:v>42356</c:v>
                </c:pt>
                <c:pt idx="25">
                  <c:v>42357</c:v>
                </c:pt>
                <c:pt idx="26">
                  <c:v>42358</c:v>
                </c:pt>
                <c:pt idx="27">
                  <c:v>42359</c:v>
                </c:pt>
                <c:pt idx="28">
                  <c:v>42360</c:v>
                </c:pt>
                <c:pt idx="29">
                  <c:v>42361</c:v>
                </c:pt>
                <c:pt idx="30">
                  <c:v>42362</c:v>
                </c:pt>
                <c:pt idx="31">
                  <c:v>42363</c:v>
                </c:pt>
                <c:pt idx="32">
                  <c:v>42364</c:v>
                </c:pt>
                <c:pt idx="33">
                  <c:v>42365</c:v>
                </c:pt>
                <c:pt idx="34">
                  <c:v>42366</c:v>
                </c:pt>
                <c:pt idx="35">
                  <c:v>42367</c:v>
                </c:pt>
                <c:pt idx="36">
                  <c:v>42368</c:v>
                </c:pt>
                <c:pt idx="37">
                  <c:v>42369</c:v>
                </c:pt>
                <c:pt idx="38">
                  <c:v>42370</c:v>
                </c:pt>
                <c:pt idx="39">
                  <c:v>42371</c:v>
                </c:pt>
                <c:pt idx="40">
                  <c:v>42372</c:v>
                </c:pt>
                <c:pt idx="41">
                  <c:v>42373</c:v>
                </c:pt>
                <c:pt idx="42">
                  <c:v>42374</c:v>
                </c:pt>
                <c:pt idx="43">
                  <c:v>42375</c:v>
                </c:pt>
                <c:pt idx="44">
                  <c:v>42376</c:v>
                </c:pt>
                <c:pt idx="45">
                  <c:v>42377</c:v>
                </c:pt>
                <c:pt idx="46">
                  <c:v>42378</c:v>
                </c:pt>
                <c:pt idx="47">
                  <c:v>42379</c:v>
                </c:pt>
                <c:pt idx="48">
                  <c:v>42380</c:v>
                </c:pt>
                <c:pt idx="49">
                  <c:v>42381</c:v>
                </c:pt>
                <c:pt idx="50">
                  <c:v>42382</c:v>
                </c:pt>
                <c:pt idx="51">
                  <c:v>42383</c:v>
                </c:pt>
                <c:pt idx="52">
                  <c:v>42384</c:v>
                </c:pt>
                <c:pt idx="53">
                  <c:v>42385</c:v>
                </c:pt>
                <c:pt idx="54">
                  <c:v>42386</c:v>
                </c:pt>
                <c:pt idx="55">
                  <c:v>42387</c:v>
                </c:pt>
                <c:pt idx="56">
                  <c:v>42388</c:v>
                </c:pt>
                <c:pt idx="57">
                  <c:v>42389</c:v>
                </c:pt>
                <c:pt idx="58">
                  <c:v>42390</c:v>
                </c:pt>
                <c:pt idx="59">
                  <c:v>42391</c:v>
                </c:pt>
                <c:pt idx="60">
                  <c:v>42392</c:v>
                </c:pt>
                <c:pt idx="61">
                  <c:v>42393</c:v>
                </c:pt>
                <c:pt idx="62">
                  <c:v>42394</c:v>
                </c:pt>
                <c:pt idx="63">
                  <c:v>42395</c:v>
                </c:pt>
                <c:pt idx="64">
                  <c:v>42396</c:v>
                </c:pt>
                <c:pt idx="65">
                  <c:v>42397</c:v>
                </c:pt>
                <c:pt idx="66">
                  <c:v>42398</c:v>
                </c:pt>
                <c:pt idx="67">
                  <c:v>42399</c:v>
                </c:pt>
                <c:pt idx="68">
                  <c:v>42400</c:v>
                </c:pt>
                <c:pt idx="69">
                  <c:v>42401</c:v>
                </c:pt>
                <c:pt idx="70">
                  <c:v>42402</c:v>
                </c:pt>
                <c:pt idx="71">
                  <c:v>42403</c:v>
                </c:pt>
                <c:pt idx="72">
                  <c:v>42404</c:v>
                </c:pt>
                <c:pt idx="73">
                  <c:v>42405</c:v>
                </c:pt>
                <c:pt idx="74">
                  <c:v>42406</c:v>
                </c:pt>
                <c:pt idx="75">
                  <c:v>42407</c:v>
                </c:pt>
                <c:pt idx="76">
                  <c:v>42408</c:v>
                </c:pt>
                <c:pt idx="77">
                  <c:v>42409</c:v>
                </c:pt>
                <c:pt idx="78">
                  <c:v>42410</c:v>
                </c:pt>
                <c:pt idx="79">
                  <c:v>42411</c:v>
                </c:pt>
                <c:pt idx="80">
                  <c:v>42412</c:v>
                </c:pt>
                <c:pt idx="81">
                  <c:v>42413</c:v>
                </c:pt>
                <c:pt idx="82">
                  <c:v>42414</c:v>
                </c:pt>
                <c:pt idx="83">
                  <c:v>42415</c:v>
                </c:pt>
                <c:pt idx="84">
                  <c:v>42416</c:v>
                </c:pt>
                <c:pt idx="85">
                  <c:v>42417</c:v>
                </c:pt>
                <c:pt idx="86">
                  <c:v>42418</c:v>
                </c:pt>
                <c:pt idx="87">
                  <c:v>42419</c:v>
                </c:pt>
                <c:pt idx="88">
                  <c:v>42420</c:v>
                </c:pt>
                <c:pt idx="89">
                  <c:v>42421</c:v>
                </c:pt>
                <c:pt idx="90">
                  <c:v>42422</c:v>
                </c:pt>
                <c:pt idx="91">
                  <c:v>42423</c:v>
                </c:pt>
                <c:pt idx="92">
                  <c:v>42424</c:v>
                </c:pt>
                <c:pt idx="93">
                  <c:v>42425</c:v>
                </c:pt>
                <c:pt idx="94">
                  <c:v>42426</c:v>
                </c:pt>
                <c:pt idx="95">
                  <c:v>42427</c:v>
                </c:pt>
                <c:pt idx="96">
                  <c:v>42428</c:v>
                </c:pt>
                <c:pt idx="97">
                  <c:v>42429</c:v>
                </c:pt>
                <c:pt idx="98">
                  <c:v>42430</c:v>
                </c:pt>
                <c:pt idx="99">
                  <c:v>42431</c:v>
                </c:pt>
                <c:pt idx="100">
                  <c:v>42432</c:v>
                </c:pt>
                <c:pt idx="101">
                  <c:v>42433</c:v>
                </c:pt>
                <c:pt idx="102">
                  <c:v>42434</c:v>
                </c:pt>
                <c:pt idx="103">
                  <c:v>42435</c:v>
                </c:pt>
                <c:pt idx="104">
                  <c:v>42436</c:v>
                </c:pt>
                <c:pt idx="105">
                  <c:v>42437</c:v>
                </c:pt>
                <c:pt idx="106">
                  <c:v>42438</c:v>
                </c:pt>
                <c:pt idx="107">
                  <c:v>42439</c:v>
                </c:pt>
                <c:pt idx="108">
                  <c:v>42440</c:v>
                </c:pt>
                <c:pt idx="109">
                  <c:v>42441</c:v>
                </c:pt>
                <c:pt idx="110">
                  <c:v>42442</c:v>
                </c:pt>
                <c:pt idx="111">
                  <c:v>42443</c:v>
                </c:pt>
                <c:pt idx="112">
                  <c:v>42444</c:v>
                </c:pt>
                <c:pt idx="113">
                  <c:v>42445</c:v>
                </c:pt>
                <c:pt idx="114">
                  <c:v>42446</c:v>
                </c:pt>
                <c:pt idx="115">
                  <c:v>42447</c:v>
                </c:pt>
                <c:pt idx="116">
                  <c:v>42448</c:v>
                </c:pt>
                <c:pt idx="117">
                  <c:v>42449</c:v>
                </c:pt>
                <c:pt idx="118">
                  <c:v>42450</c:v>
                </c:pt>
                <c:pt idx="119">
                  <c:v>42451</c:v>
                </c:pt>
                <c:pt idx="120">
                  <c:v>42452</c:v>
                </c:pt>
                <c:pt idx="121">
                  <c:v>42453</c:v>
                </c:pt>
                <c:pt idx="122">
                  <c:v>42454</c:v>
                </c:pt>
                <c:pt idx="123">
                  <c:v>42455</c:v>
                </c:pt>
                <c:pt idx="124">
                  <c:v>42456</c:v>
                </c:pt>
                <c:pt idx="125">
                  <c:v>42457</c:v>
                </c:pt>
                <c:pt idx="126">
                  <c:v>42458</c:v>
                </c:pt>
                <c:pt idx="127">
                  <c:v>42459</c:v>
                </c:pt>
                <c:pt idx="128">
                  <c:v>42460</c:v>
                </c:pt>
                <c:pt idx="129">
                  <c:v>42461</c:v>
                </c:pt>
                <c:pt idx="130">
                  <c:v>42462</c:v>
                </c:pt>
                <c:pt idx="131">
                  <c:v>42463</c:v>
                </c:pt>
                <c:pt idx="132">
                  <c:v>42464</c:v>
                </c:pt>
                <c:pt idx="133">
                  <c:v>42465</c:v>
                </c:pt>
                <c:pt idx="134">
                  <c:v>42466</c:v>
                </c:pt>
                <c:pt idx="135">
                  <c:v>42467</c:v>
                </c:pt>
                <c:pt idx="136">
                  <c:v>42468</c:v>
                </c:pt>
                <c:pt idx="137">
                  <c:v>42469</c:v>
                </c:pt>
                <c:pt idx="138">
                  <c:v>42470</c:v>
                </c:pt>
                <c:pt idx="139">
                  <c:v>42471</c:v>
                </c:pt>
                <c:pt idx="140">
                  <c:v>42472</c:v>
                </c:pt>
                <c:pt idx="141">
                  <c:v>42473</c:v>
                </c:pt>
                <c:pt idx="142">
                  <c:v>42474</c:v>
                </c:pt>
                <c:pt idx="143">
                  <c:v>42475</c:v>
                </c:pt>
                <c:pt idx="144">
                  <c:v>42476</c:v>
                </c:pt>
                <c:pt idx="145">
                  <c:v>42477</c:v>
                </c:pt>
                <c:pt idx="146">
                  <c:v>42478</c:v>
                </c:pt>
                <c:pt idx="147">
                  <c:v>42479</c:v>
                </c:pt>
                <c:pt idx="148">
                  <c:v>42480</c:v>
                </c:pt>
                <c:pt idx="149">
                  <c:v>42481</c:v>
                </c:pt>
                <c:pt idx="150">
                  <c:v>42482</c:v>
                </c:pt>
                <c:pt idx="151">
                  <c:v>42483</c:v>
                </c:pt>
                <c:pt idx="152">
                  <c:v>42484</c:v>
                </c:pt>
                <c:pt idx="153">
                  <c:v>42485</c:v>
                </c:pt>
                <c:pt idx="154">
                  <c:v>42486</c:v>
                </c:pt>
                <c:pt idx="155">
                  <c:v>42487</c:v>
                </c:pt>
                <c:pt idx="156">
                  <c:v>42488</c:v>
                </c:pt>
                <c:pt idx="157">
                  <c:v>42489</c:v>
                </c:pt>
                <c:pt idx="158">
                  <c:v>42490</c:v>
                </c:pt>
                <c:pt idx="159">
                  <c:v>42491</c:v>
                </c:pt>
                <c:pt idx="160">
                  <c:v>42492</c:v>
                </c:pt>
                <c:pt idx="161">
                  <c:v>42493</c:v>
                </c:pt>
                <c:pt idx="162">
                  <c:v>42494</c:v>
                </c:pt>
                <c:pt idx="163">
                  <c:v>42495</c:v>
                </c:pt>
                <c:pt idx="164">
                  <c:v>42496</c:v>
                </c:pt>
                <c:pt idx="165">
                  <c:v>42497</c:v>
                </c:pt>
                <c:pt idx="166">
                  <c:v>42498</c:v>
                </c:pt>
                <c:pt idx="167">
                  <c:v>42499</c:v>
                </c:pt>
                <c:pt idx="168">
                  <c:v>42500</c:v>
                </c:pt>
                <c:pt idx="169">
                  <c:v>42501</c:v>
                </c:pt>
                <c:pt idx="170">
                  <c:v>42502</c:v>
                </c:pt>
                <c:pt idx="171">
                  <c:v>42503</c:v>
                </c:pt>
                <c:pt idx="172">
                  <c:v>42504</c:v>
                </c:pt>
                <c:pt idx="173">
                  <c:v>42505</c:v>
                </c:pt>
                <c:pt idx="174">
                  <c:v>42506</c:v>
                </c:pt>
                <c:pt idx="175">
                  <c:v>42507</c:v>
                </c:pt>
                <c:pt idx="176">
                  <c:v>42508</c:v>
                </c:pt>
                <c:pt idx="177">
                  <c:v>42509</c:v>
                </c:pt>
                <c:pt idx="178">
                  <c:v>42510</c:v>
                </c:pt>
                <c:pt idx="179">
                  <c:v>42511</c:v>
                </c:pt>
                <c:pt idx="180">
                  <c:v>42512</c:v>
                </c:pt>
                <c:pt idx="181">
                  <c:v>42513</c:v>
                </c:pt>
                <c:pt idx="182">
                  <c:v>42514</c:v>
                </c:pt>
                <c:pt idx="183">
                  <c:v>42515</c:v>
                </c:pt>
                <c:pt idx="184">
                  <c:v>42516</c:v>
                </c:pt>
                <c:pt idx="185">
                  <c:v>42517</c:v>
                </c:pt>
                <c:pt idx="186">
                  <c:v>42518</c:v>
                </c:pt>
                <c:pt idx="187">
                  <c:v>42519</c:v>
                </c:pt>
                <c:pt idx="188">
                  <c:v>42520</c:v>
                </c:pt>
                <c:pt idx="189">
                  <c:v>42521</c:v>
                </c:pt>
                <c:pt idx="190">
                  <c:v>42522</c:v>
                </c:pt>
                <c:pt idx="191">
                  <c:v>42523</c:v>
                </c:pt>
                <c:pt idx="192">
                  <c:v>42524</c:v>
                </c:pt>
                <c:pt idx="193">
                  <c:v>42525</c:v>
                </c:pt>
                <c:pt idx="194">
                  <c:v>42526</c:v>
                </c:pt>
                <c:pt idx="195">
                  <c:v>42527</c:v>
                </c:pt>
                <c:pt idx="196">
                  <c:v>42528</c:v>
                </c:pt>
                <c:pt idx="197">
                  <c:v>42529</c:v>
                </c:pt>
                <c:pt idx="198">
                  <c:v>42530</c:v>
                </c:pt>
                <c:pt idx="199">
                  <c:v>42531</c:v>
                </c:pt>
                <c:pt idx="200">
                  <c:v>42532</c:v>
                </c:pt>
                <c:pt idx="201">
                  <c:v>42533</c:v>
                </c:pt>
                <c:pt idx="202">
                  <c:v>42534</c:v>
                </c:pt>
                <c:pt idx="203">
                  <c:v>42535</c:v>
                </c:pt>
                <c:pt idx="204">
                  <c:v>42536</c:v>
                </c:pt>
                <c:pt idx="205">
                  <c:v>42537</c:v>
                </c:pt>
                <c:pt idx="206">
                  <c:v>42538</c:v>
                </c:pt>
                <c:pt idx="207">
                  <c:v>42539</c:v>
                </c:pt>
                <c:pt idx="208">
                  <c:v>42540</c:v>
                </c:pt>
                <c:pt idx="209">
                  <c:v>42541</c:v>
                </c:pt>
                <c:pt idx="210">
                  <c:v>42542</c:v>
                </c:pt>
                <c:pt idx="211">
                  <c:v>42543</c:v>
                </c:pt>
                <c:pt idx="212">
                  <c:v>42544</c:v>
                </c:pt>
                <c:pt idx="213">
                  <c:v>42545</c:v>
                </c:pt>
                <c:pt idx="214">
                  <c:v>42546</c:v>
                </c:pt>
                <c:pt idx="215">
                  <c:v>42547</c:v>
                </c:pt>
                <c:pt idx="216">
                  <c:v>42548</c:v>
                </c:pt>
                <c:pt idx="217">
                  <c:v>42549</c:v>
                </c:pt>
                <c:pt idx="218">
                  <c:v>42550</c:v>
                </c:pt>
                <c:pt idx="219">
                  <c:v>42551</c:v>
                </c:pt>
                <c:pt idx="220">
                  <c:v>42552</c:v>
                </c:pt>
                <c:pt idx="221">
                  <c:v>42553</c:v>
                </c:pt>
                <c:pt idx="222">
                  <c:v>42554</c:v>
                </c:pt>
                <c:pt idx="223">
                  <c:v>42555</c:v>
                </c:pt>
                <c:pt idx="224">
                  <c:v>42556</c:v>
                </c:pt>
                <c:pt idx="225">
                  <c:v>42557</c:v>
                </c:pt>
                <c:pt idx="226">
                  <c:v>42558</c:v>
                </c:pt>
                <c:pt idx="227">
                  <c:v>42559</c:v>
                </c:pt>
                <c:pt idx="228">
                  <c:v>42560</c:v>
                </c:pt>
                <c:pt idx="229">
                  <c:v>42561</c:v>
                </c:pt>
                <c:pt idx="230">
                  <c:v>42562</c:v>
                </c:pt>
                <c:pt idx="231">
                  <c:v>42563</c:v>
                </c:pt>
                <c:pt idx="232">
                  <c:v>42564</c:v>
                </c:pt>
                <c:pt idx="233">
                  <c:v>42565</c:v>
                </c:pt>
                <c:pt idx="234">
                  <c:v>42566</c:v>
                </c:pt>
                <c:pt idx="235">
                  <c:v>42567</c:v>
                </c:pt>
                <c:pt idx="236">
                  <c:v>42568</c:v>
                </c:pt>
                <c:pt idx="237">
                  <c:v>42569</c:v>
                </c:pt>
                <c:pt idx="238">
                  <c:v>42570</c:v>
                </c:pt>
                <c:pt idx="239">
                  <c:v>42571</c:v>
                </c:pt>
                <c:pt idx="240">
                  <c:v>42572</c:v>
                </c:pt>
                <c:pt idx="241">
                  <c:v>42573</c:v>
                </c:pt>
                <c:pt idx="242">
                  <c:v>42574</c:v>
                </c:pt>
                <c:pt idx="243">
                  <c:v>42575</c:v>
                </c:pt>
                <c:pt idx="244">
                  <c:v>42576</c:v>
                </c:pt>
                <c:pt idx="245">
                  <c:v>42577</c:v>
                </c:pt>
                <c:pt idx="246">
                  <c:v>42578</c:v>
                </c:pt>
                <c:pt idx="247">
                  <c:v>42579</c:v>
                </c:pt>
                <c:pt idx="248">
                  <c:v>42580</c:v>
                </c:pt>
                <c:pt idx="249">
                  <c:v>42581</c:v>
                </c:pt>
                <c:pt idx="250">
                  <c:v>42582</c:v>
                </c:pt>
                <c:pt idx="251">
                  <c:v>42583</c:v>
                </c:pt>
                <c:pt idx="252">
                  <c:v>42584</c:v>
                </c:pt>
                <c:pt idx="253">
                  <c:v>42585</c:v>
                </c:pt>
                <c:pt idx="254">
                  <c:v>42586</c:v>
                </c:pt>
                <c:pt idx="255">
                  <c:v>42587</c:v>
                </c:pt>
                <c:pt idx="256">
                  <c:v>42588</c:v>
                </c:pt>
                <c:pt idx="257">
                  <c:v>42589</c:v>
                </c:pt>
                <c:pt idx="258">
                  <c:v>42590</c:v>
                </c:pt>
                <c:pt idx="259">
                  <c:v>42591</c:v>
                </c:pt>
                <c:pt idx="260">
                  <c:v>42592</c:v>
                </c:pt>
                <c:pt idx="261">
                  <c:v>42593</c:v>
                </c:pt>
                <c:pt idx="262">
                  <c:v>42594</c:v>
                </c:pt>
                <c:pt idx="263">
                  <c:v>42595</c:v>
                </c:pt>
                <c:pt idx="264">
                  <c:v>42596</c:v>
                </c:pt>
                <c:pt idx="265">
                  <c:v>42597</c:v>
                </c:pt>
                <c:pt idx="266">
                  <c:v>42598</c:v>
                </c:pt>
                <c:pt idx="267">
                  <c:v>42599</c:v>
                </c:pt>
                <c:pt idx="268">
                  <c:v>42600</c:v>
                </c:pt>
                <c:pt idx="269">
                  <c:v>42601</c:v>
                </c:pt>
                <c:pt idx="270">
                  <c:v>42602</c:v>
                </c:pt>
                <c:pt idx="271">
                  <c:v>42603</c:v>
                </c:pt>
                <c:pt idx="272">
                  <c:v>42604</c:v>
                </c:pt>
                <c:pt idx="273">
                  <c:v>42605</c:v>
                </c:pt>
                <c:pt idx="274">
                  <c:v>42606</c:v>
                </c:pt>
                <c:pt idx="275">
                  <c:v>42607</c:v>
                </c:pt>
                <c:pt idx="276">
                  <c:v>42608</c:v>
                </c:pt>
                <c:pt idx="277">
                  <c:v>42609</c:v>
                </c:pt>
                <c:pt idx="278">
                  <c:v>42610</c:v>
                </c:pt>
                <c:pt idx="279">
                  <c:v>42611</c:v>
                </c:pt>
                <c:pt idx="280">
                  <c:v>42612</c:v>
                </c:pt>
                <c:pt idx="281">
                  <c:v>42613</c:v>
                </c:pt>
                <c:pt idx="282">
                  <c:v>42614</c:v>
                </c:pt>
                <c:pt idx="283">
                  <c:v>42615</c:v>
                </c:pt>
                <c:pt idx="284">
                  <c:v>42616</c:v>
                </c:pt>
                <c:pt idx="285">
                  <c:v>42617</c:v>
                </c:pt>
                <c:pt idx="286">
                  <c:v>42618</c:v>
                </c:pt>
                <c:pt idx="287">
                  <c:v>42619</c:v>
                </c:pt>
                <c:pt idx="288">
                  <c:v>42620</c:v>
                </c:pt>
                <c:pt idx="289">
                  <c:v>42621</c:v>
                </c:pt>
                <c:pt idx="290">
                  <c:v>42622</c:v>
                </c:pt>
                <c:pt idx="291">
                  <c:v>42623</c:v>
                </c:pt>
                <c:pt idx="292">
                  <c:v>42624</c:v>
                </c:pt>
                <c:pt idx="293">
                  <c:v>42625</c:v>
                </c:pt>
                <c:pt idx="294">
                  <c:v>42626</c:v>
                </c:pt>
                <c:pt idx="295">
                  <c:v>42627</c:v>
                </c:pt>
                <c:pt idx="296">
                  <c:v>42628</c:v>
                </c:pt>
                <c:pt idx="297">
                  <c:v>42629</c:v>
                </c:pt>
                <c:pt idx="298">
                  <c:v>42630</c:v>
                </c:pt>
                <c:pt idx="299">
                  <c:v>42631</c:v>
                </c:pt>
                <c:pt idx="300">
                  <c:v>42632</c:v>
                </c:pt>
                <c:pt idx="301">
                  <c:v>42633</c:v>
                </c:pt>
                <c:pt idx="302">
                  <c:v>42634</c:v>
                </c:pt>
                <c:pt idx="303">
                  <c:v>42635</c:v>
                </c:pt>
                <c:pt idx="304">
                  <c:v>42636</c:v>
                </c:pt>
                <c:pt idx="305">
                  <c:v>42637</c:v>
                </c:pt>
                <c:pt idx="306">
                  <c:v>42638</c:v>
                </c:pt>
                <c:pt idx="307">
                  <c:v>42639</c:v>
                </c:pt>
                <c:pt idx="308">
                  <c:v>42640</c:v>
                </c:pt>
                <c:pt idx="309">
                  <c:v>42641</c:v>
                </c:pt>
                <c:pt idx="310">
                  <c:v>42642</c:v>
                </c:pt>
                <c:pt idx="311">
                  <c:v>42643</c:v>
                </c:pt>
                <c:pt idx="312">
                  <c:v>42644</c:v>
                </c:pt>
                <c:pt idx="313">
                  <c:v>42645</c:v>
                </c:pt>
                <c:pt idx="314">
                  <c:v>42646</c:v>
                </c:pt>
                <c:pt idx="315">
                  <c:v>42647</c:v>
                </c:pt>
                <c:pt idx="316">
                  <c:v>42648</c:v>
                </c:pt>
                <c:pt idx="317">
                  <c:v>42649</c:v>
                </c:pt>
                <c:pt idx="318">
                  <c:v>42650</c:v>
                </c:pt>
                <c:pt idx="319">
                  <c:v>42651</c:v>
                </c:pt>
                <c:pt idx="320">
                  <c:v>42652</c:v>
                </c:pt>
                <c:pt idx="321">
                  <c:v>42653</c:v>
                </c:pt>
                <c:pt idx="322">
                  <c:v>42654</c:v>
                </c:pt>
                <c:pt idx="323">
                  <c:v>42655</c:v>
                </c:pt>
                <c:pt idx="324">
                  <c:v>42656</c:v>
                </c:pt>
                <c:pt idx="325">
                  <c:v>42657</c:v>
                </c:pt>
                <c:pt idx="326">
                  <c:v>42658</c:v>
                </c:pt>
                <c:pt idx="327">
                  <c:v>42659</c:v>
                </c:pt>
                <c:pt idx="328">
                  <c:v>42660</c:v>
                </c:pt>
                <c:pt idx="329">
                  <c:v>42661</c:v>
                </c:pt>
                <c:pt idx="330">
                  <c:v>42662</c:v>
                </c:pt>
                <c:pt idx="331">
                  <c:v>42663</c:v>
                </c:pt>
                <c:pt idx="332">
                  <c:v>42664</c:v>
                </c:pt>
                <c:pt idx="333">
                  <c:v>42665</c:v>
                </c:pt>
                <c:pt idx="334">
                  <c:v>42666</c:v>
                </c:pt>
                <c:pt idx="335">
                  <c:v>42667</c:v>
                </c:pt>
                <c:pt idx="336">
                  <c:v>42668</c:v>
                </c:pt>
                <c:pt idx="337">
                  <c:v>42669</c:v>
                </c:pt>
                <c:pt idx="338">
                  <c:v>42670</c:v>
                </c:pt>
                <c:pt idx="339">
                  <c:v>42671</c:v>
                </c:pt>
                <c:pt idx="340">
                  <c:v>42672</c:v>
                </c:pt>
                <c:pt idx="341">
                  <c:v>42673</c:v>
                </c:pt>
                <c:pt idx="342">
                  <c:v>42674</c:v>
                </c:pt>
                <c:pt idx="343">
                  <c:v>42675</c:v>
                </c:pt>
                <c:pt idx="344">
                  <c:v>42676</c:v>
                </c:pt>
                <c:pt idx="345">
                  <c:v>42677</c:v>
                </c:pt>
                <c:pt idx="346">
                  <c:v>42678</c:v>
                </c:pt>
                <c:pt idx="347">
                  <c:v>42679</c:v>
                </c:pt>
                <c:pt idx="348">
                  <c:v>42680</c:v>
                </c:pt>
                <c:pt idx="349">
                  <c:v>42681</c:v>
                </c:pt>
                <c:pt idx="350">
                  <c:v>42682</c:v>
                </c:pt>
                <c:pt idx="351">
                  <c:v>42683</c:v>
                </c:pt>
                <c:pt idx="352">
                  <c:v>42684</c:v>
                </c:pt>
                <c:pt idx="353">
                  <c:v>42685</c:v>
                </c:pt>
                <c:pt idx="354">
                  <c:v>42686</c:v>
                </c:pt>
                <c:pt idx="355">
                  <c:v>42687</c:v>
                </c:pt>
                <c:pt idx="356">
                  <c:v>42688</c:v>
                </c:pt>
                <c:pt idx="357">
                  <c:v>42689</c:v>
                </c:pt>
                <c:pt idx="358">
                  <c:v>42690</c:v>
                </c:pt>
                <c:pt idx="359">
                  <c:v>42691</c:v>
                </c:pt>
                <c:pt idx="360">
                  <c:v>42692</c:v>
                </c:pt>
                <c:pt idx="361">
                  <c:v>42693</c:v>
                </c:pt>
                <c:pt idx="362">
                  <c:v>42694</c:v>
                </c:pt>
                <c:pt idx="363">
                  <c:v>42695</c:v>
                </c:pt>
                <c:pt idx="364">
                  <c:v>42696</c:v>
                </c:pt>
                <c:pt idx="365">
                  <c:v>42697</c:v>
                </c:pt>
                <c:pt idx="366">
                  <c:v>42698</c:v>
                </c:pt>
                <c:pt idx="367">
                  <c:v>42699</c:v>
                </c:pt>
                <c:pt idx="368">
                  <c:v>42700</c:v>
                </c:pt>
                <c:pt idx="369">
                  <c:v>42701</c:v>
                </c:pt>
                <c:pt idx="370">
                  <c:v>42702</c:v>
                </c:pt>
                <c:pt idx="371">
                  <c:v>42703</c:v>
                </c:pt>
                <c:pt idx="372">
                  <c:v>42704</c:v>
                </c:pt>
                <c:pt idx="373">
                  <c:v>42705</c:v>
                </c:pt>
                <c:pt idx="374">
                  <c:v>42706</c:v>
                </c:pt>
                <c:pt idx="375">
                  <c:v>42707</c:v>
                </c:pt>
                <c:pt idx="376">
                  <c:v>42708</c:v>
                </c:pt>
                <c:pt idx="377">
                  <c:v>42709</c:v>
                </c:pt>
                <c:pt idx="378">
                  <c:v>42710</c:v>
                </c:pt>
                <c:pt idx="379">
                  <c:v>42711</c:v>
                </c:pt>
                <c:pt idx="380">
                  <c:v>42712</c:v>
                </c:pt>
                <c:pt idx="381">
                  <c:v>42713</c:v>
                </c:pt>
                <c:pt idx="382">
                  <c:v>42714</c:v>
                </c:pt>
                <c:pt idx="383">
                  <c:v>42715</c:v>
                </c:pt>
                <c:pt idx="384">
                  <c:v>42716</c:v>
                </c:pt>
                <c:pt idx="385">
                  <c:v>42717</c:v>
                </c:pt>
                <c:pt idx="386">
                  <c:v>42718</c:v>
                </c:pt>
                <c:pt idx="387">
                  <c:v>42719</c:v>
                </c:pt>
                <c:pt idx="388">
                  <c:v>42720</c:v>
                </c:pt>
                <c:pt idx="389">
                  <c:v>42721</c:v>
                </c:pt>
                <c:pt idx="390">
                  <c:v>42722</c:v>
                </c:pt>
                <c:pt idx="391">
                  <c:v>42723</c:v>
                </c:pt>
                <c:pt idx="392">
                  <c:v>42724</c:v>
                </c:pt>
                <c:pt idx="393">
                  <c:v>42725</c:v>
                </c:pt>
                <c:pt idx="394">
                  <c:v>42726</c:v>
                </c:pt>
                <c:pt idx="395">
                  <c:v>42727</c:v>
                </c:pt>
                <c:pt idx="396">
                  <c:v>42728</c:v>
                </c:pt>
                <c:pt idx="397">
                  <c:v>42729</c:v>
                </c:pt>
                <c:pt idx="398">
                  <c:v>42730</c:v>
                </c:pt>
                <c:pt idx="399">
                  <c:v>42731</c:v>
                </c:pt>
                <c:pt idx="400">
                  <c:v>42732</c:v>
                </c:pt>
                <c:pt idx="401">
                  <c:v>42733</c:v>
                </c:pt>
                <c:pt idx="402">
                  <c:v>42734</c:v>
                </c:pt>
                <c:pt idx="403">
                  <c:v>42735</c:v>
                </c:pt>
                <c:pt idx="404">
                  <c:v>42736</c:v>
                </c:pt>
                <c:pt idx="405">
                  <c:v>42737</c:v>
                </c:pt>
                <c:pt idx="406">
                  <c:v>42738</c:v>
                </c:pt>
                <c:pt idx="407">
                  <c:v>42739</c:v>
                </c:pt>
                <c:pt idx="408">
                  <c:v>42740</c:v>
                </c:pt>
                <c:pt idx="409">
                  <c:v>42741</c:v>
                </c:pt>
                <c:pt idx="410">
                  <c:v>42742</c:v>
                </c:pt>
                <c:pt idx="411">
                  <c:v>42743</c:v>
                </c:pt>
                <c:pt idx="412">
                  <c:v>42744</c:v>
                </c:pt>
                <c:pt idx="413">
                  <c:v>42745</c:v>
                </c:pt>
                <c:pt idx="414">
                  <c:v>42746</c:v>
                </c:pt>
                <c:pt idx="415">
                  <c:v>42747</c:v>
                </c:pt>
                <c:pt idx="416">
                  <c:v>42748</c:v>
                </c:pt>
                <c:pt idx="417">
                  <c:v>42749</c:v>
                </c:pt>
                <c:pt idx="418">
                  <c:v>42750</c:v>
                </c:pt>
                <c:pt idx="419">
                  <c:v>42751</c:v>
                </c:pt>
                <c:pt idx="420">
                  <c:v>42752</c:v>
                </c:pt>
                <c:pt idx="421">
                  <c:v>42753</c:v>
                </c:pt>
                <c:pt idx="422">
                  <c:v>42754</c:v>
                </c:pt>
                <c:pt idx="423">
                  <c:v>42755</c:v>
                </c:pt>
                <c:pt idx="424">
                  <c:v>42756</c:v>
                </c:pt>
                <c:pt idx="425">
                  <c:v>42757</c:v>
                </c:pt>
                <c:pt idx="426">
                  <c:v>42758</c:v>
                </c:pt>
                <c:pt idx="427">
                  <c:v>42759</c:v>
                </c:pt>
                <c:pt idx="428">
                  <c:v>42760</c:v>
                </c:pt>
                <c:pt idx="429">
                  <c:v>42761</c:v>
                </c:pt>
                <c:pt idx="430">
                  <c:v>42762</c:v>
                </c:pt>
                <c:pt idx="431">
                  <c:v>42763</c:v>
                </c:pt>
                <c:pt idx="432">
                  <c:v>42764</c:v>
                </c:pt>
                <c:pt idx="433">
                  <c:v>42765</c:v>
                </c:pt>
                <c:pt idx="434">
                  <c:v>42766</c:v>
                </c:pt>
                <c:pt idx="435">
                  <c:v>42767</c:v>
                </c:pt>
                <c:pt idx="436">
                  <c:v>42768</c:v>
                </c:pt>
                <c:pt idx="437">
                  <c:v>42769</c:v>
                </c:pt>
                <c:pt idx="438">
                  <c:v>42770</c:v>
                </c:pt>
                <c:pt idx="439">
                  <c:v>42771</c:v>
                </c:pt>
                <c:pt idx="440">
                  <c:v>42772</c:v>
                </c:pt>
                <c:pt idx="441">
                  <c:v>42773</c:v>
                </c:pt>
                <c:pt idx="442">
                  <c:v>42774</c:v>
                </c:pt>
                <c:pt idx="443">
                  <c:v>42775</c:v>
                </c:pt>
                <c:pt idx="444">
                  <c:v>42776</c:v>
                </c:pt>
                <c:pt idx="445">
                  <c:v>42777</c:v>
                </c:pt>
                <c:pt idx="446">
                  <c:v>42778</c:v>
                </c:pt>
                <c:pt idx="447">
                  <c:v>42779</c:v>
                </c:pt>
                <c:pt idx="448">
                  <c:v>42780</c:v>
                </c:pt>
                <c:pt idx="449">
                  <c:v>42781</c:v>
                </c:pt>
                <c:pt idx="450">
                  <c:v>42782</c:v>
                </c:pt>
                <c:pt idx="451">
                  <c:v>42783</c:v>
                </c:pt>
                <c:pt idx="452">
                  <c:v>42784</c:v>
                </c:pt>
                <c:pt idx="453">
                  <c:v>42785</c:v>
                </c:pt>
                <c:pt idx="454">
                  <c:v>42786</c:v>
                </c:pt>
                <c:pt idx="455">
                  <c:v>42787</c:v>
                </c:pt>
                <c:pt idx="456">
                  <c:v>42788</c:v>
                </c:pt>
                <c:pt idx="457">
                  <c:v>42789</c:v>
                </c:pt>
                <c:pt idx="458">
                  <c:v>42790</c:v>
                </c:pt>
                <c:pt idx="459">
                  <c:v>42791</c:v>
                </c:pt>
                <c:pt idx="460">
                  <c:v>42792</c:v>
                </c:pt>
                <c:pt idx="461">
                  <c:v>42793</c:v>
                </c:pt>
                <c:pt idx="462">
                  <c:v>42794</c:v>
                </c:pt>
                <c:pt idx="463">
                  <c:v>42795</c:v>
                </c:pt>
                <c:pt idx="464">
                  <c:v>42796</c:v>
                </c:pt>
                <c:pt idx="465">
                  <c:v>42797</c:v>
                </c:pt>
                <c:pt idx="466">
                  <c:v>42798</c:v>
                </c:pt>
                <c:pt idx="467">
                  <c:v>42799</c:v>
                </c:pt>
                <c:pt idx="468">
                  <c:v>42800</c:v>
                </c:pt>
                <c:pt idx="469">
                  <c:v>42801</c:v>
                </c:pt>
                <c:pt idx="470">
                  <c:v>42802</c:v>
                </c:pt>
                <c:pt idx="471">
                  <c:v>42803</c:v>
                </c:pt>
                <c:pt idx="472">
                  <c:v>42804</c:v>
                </c:pt>
                <c:pt idx="473">
                  <c:v>42805</c:v>
                </c:pt>
                <c:pt idx="474">
                  <c:v>42806</c:v>
                </c:pt>
                <c:pt idx="475">
                  <c:v>42807</c:v>
                </c:pt>
                <c:pt idx="476">
                  <c:v>42808</c:v>
                </c:pt>
                <c:pt idx="477">
                  <c:v>42809</c:v>
                </c:pt>
                <c:pt idx="478">
                  <c:v>42810</c:v>
                </c:pt>
                <c:pt idx="479">
                  <c:v>42811</c:v>
                </c:pt>
                <c:pt idx="480">
                  <c:v>42812</c:v>
                </c:pt>
                <c:pt idx="481">
                  <c:v>42813</c:v>
                </c:pt>
                <c:pt idx="482">
                  <c:v>42814</c:v>
                </c:pt>
                <c:pt idx="483">
                  <c:v>42815</c:v>
                </c:pt>
                <c:pt idx="484">
                  <c:v>42816</c:v>
                </c:pt>
                <c:pt idx="485">
                  <c:v>42817</c:v>
                </c:pt>
                <c:pt idx="486">
                  <c:v>42818</c:v>
                </c:pt>
                <c:pt idx="487">
                  <c:v>42819</c:v>
                </c:pt>
                <c:pt idx="488">
                  <c:v>42820</c:v>
                </c:pt>
                <c:pt idx="489">
                  <c:v>42821</c:v>
                </c:pt>
                <c:pt idx="490">
                  <c:v>42822</c:v>
                </c:pt>
                <c:pt idx="491">
                  <c:v>42823</c:v>
                </c:pt>
                <c:pt idx="492">
                  <c:v>42824</c:v>
                </c:pt>
                <c:pt idx="493">
                  <c:v>42825</c:v>
                </c:pt>
                <c:pt idx="494">
                  <c:v>42826</c:v>
                </c:pt>
                <c:pt idx="495">
                  <c:v>42827</c:v>
                </c:pt>
                <c:pt idx="496">
                  <c:v>42828</c:v>
                </c:pt>
                <c:pt idx="497">
                  <c:v>42829</c:v>
                </c:pt>
                <c:pt idx="498">
                  <c:v>42830</c:v>
                </c:pt>
                <c:pt idx="499">
                  <c:v>42831</c:v>
                </c:pt>
                <c:pt idx="500">
                  <c:v>42832</c:v>
                </c:pt>
                <c:pt idx="501">
                  <c:v>42833</c:v>
                </c:pt>
                <c:pt idx="502">
                  <c:v>42834</c:v>
                </c:pt>
                <c:pt idx="503">
                  <c:v>42835</c:v>
                </c:pt>
                <c:pt idx="504">
                  <c:v>42836</c:v>
                </c:pt>
                <c:pt idx="505">
                  <c:v>42837</c:v>
                </c:pt>
                <c:pt idx="506">
                  <c:v>42838</c:v>
                </c:pt>
                <c:pt idx="507">
                  <c:v>42839</c:v>
                </c:pt>
                <c:pt idx="508">
                  <c:v>42840</c:v>
                </c:pt>
                <c:pt idx="509">
                  <c:v>42841</c:v>
                </c:pt>
                <c:pt idx="510">
                  <c:v>42842</c:v>
                </c:pt>
                <c:pt idx="511">
                  <c:v>42843</c:v>
                </c:pt>
                <c:pt idx="512">
                  <c:v>42844</c:v>
                </c:pt>
                <c:pt idx="513">
                  <c:v>42845</c:v>
                </c:pt>
                <c:pt idx="514">
                  <c:v>42846</c:v>
                </c:pt>
                <c:pt idx="515">
                  <c:v>42847</c:v>
                </c:pt>
                <c:pt idx="516">
                  <c:v>42848</c:v>
                </c:pt>
                <c:pt idx="517">
                  <c:v>42849</c:v>
                </c:pt>
                <c:pt idx="518">
                  <c:v>42850</c:v>
                </c:pt>
                <c:pt idx="519">
                  <c:v>42851</c:v>
                </c:pt>
                <c:pt idx="520">
                  <c:v>42852</c:v>
                </c:pt>
                <c:pt idx="521">
                  <c:v>42853</c:v>
                </c:pt>
                <c:pt idx="522">
                  <c:v>42854</c:v>
                </c:pt>
                <c:pt idx="523">
                  <c:v>42855</c:v>
                </c:pt>
                <c:pt idx="524">
                  <c:v>42856</c:v>
                </c:pt>
                <c:pt idx="525">
                  <c:v>42857</c:v>
                </c:pt>
                <c:pt idx="526">
                  <c:v>42858</c:v>
                </c:pt>
                <c:pt idx="527">
                  <c:v>42859</c:v>
                </c:pt>
                <c:pt idx="528">
                  <c:v>42860</c:v>
                </c:pt>
                <c:pt idx="529">
                  <c:v>42861</c:v>
                </c:pt>
                <c:pt idx="530">
                  <c:v>42862</c:v>
                </c:pt>
                <c:pt idx="531">
                  <c:v>42863</c:v>
                </c:pt>
                <c:pt idx="532">
                  <c:v>42864</c:v>
                </c:pt>
                <c:pt idx="533">
                  <c:v>42865</c:v>
                </c:pt>
                <c:pt idx="534">
                  <c:v>42866</c:v>
                </c:pt>
                <c:pt idx="535">
                  <c:v>42867</c:v>
                </c:pt>
                <c:pt idx="536">
                  <c:v>42868</c:v>
                </c:pt>
                <c:pt idx="537">
                  <c:v>42869</c:v>
                </c:pt>
                <c:pt idx="538">
                  <c:v>42870</c:v>
                </c:pt>
                <c:pt idx="539">
                  <c:v>42871</c:v>
                </c:pt>
                <c:pt idx="540">
                  <c:v>42872</c:v>
                </c:pt>
                <c:pt idx="541">
                  <c:v>42873</c:v>
                </c:pt>
                <c:pt idx="542">
                  <c:v>42874</c:v>
                </c:pt>
                <c:pt idx="543">
                  <c:v>42875</c:v>
                </c:pt>
                <c:pt idx="544">
                  <c:v>42876</c:v>
                </c:pt>
                <c:pt idx="545">
                  <c:v>42877</c:v>
                </c:pt>
                <c:pt idx="546">
                  <c:v>42878</c:v>
                </c:pt>
                <c:pt idx="547">
                  <c:v>42879</c:v>
                </c:pt>
                <c:pt idx="548">
                  <c:v>42880</c:v>
                </c:pt>
                <c:pt idx="549">
                  <c:v>42881</c:v>
                </c:pt>
                <c:pt idx="550">
                  <c:v>42882</c:v>
                </c:pt>
                <c:pt idx="551">
                  <c:v>42883</c:v>
                </c:pt>
                <c:pt idx="552">
                  <c:v>42884</c:v>
                </c:pt>
                <c:pt idx="553">
                  <c:v>42885</c:v>
                </c:pt>
                <c:pt idx="554">
                  <c:v>42886</c:v>
                </c:pt>
                <c:pt idx="555">
                  <c:v>42887</c:v>
                </c:pt>
                <c:pt idx="556">
                  <c:v>42888</c:v>
                </c:pt>
                <c:pt idx="557">
                  <c:v>42889</c:v>
                </c:pt>
                <c:pt idx="558">
                  <c:v>42890</c:v>
                </c:pt>
                <c:pt idx="559">
                  <c:v>42891</c:v>
                </c:pt>
                <c:pt idx="560">
                  <c:v>42892</c:v>
                </c:pt>
                <c:pt idx="561">
                  <c:v>42893</c:v>
                </c:pt>
                <c:pt idx="562">
                  <c:v>42894</c:v>
                </c:pt>
                <c:pt idx="563">
                  <c:v>42895</c:v>
                </c:pt>
                <c:pt idx="564">
                  <c:v>42896</c:v>
                </c:pt>
                <c:pt idx="565">
                  <c:v>42897</c:v>
                </c:pt>
                <c:pt idx="566">
                  <c:v>42898</c:v>
                </c:pt>
                <c:pt idx="567">
                  <c:v>42899</c:v>
                </c:pt>
                <c:pt idx="568">
                  <c:v>42900</c:v>
                </c:pt>
                <c:pt idx="569">
                  <c:v>42901</c:v>
                </c:pt>
                <c:pt idx="570">
                  <c:v>42902</c:v>
                </c:pt>
                <c:pt idx="571">
                  <c:v>42903</c:v>
                </c:pt>
                <c:pt idx="572">
                  <c:v>42904</c:v>
                </c:pt>
                <c:pt idx="573">
                  <c:v>42905</c:v>
                </c:pt>
                <c:pt idx="574">
                  <c:v>42906</c:v>
                </c:pt>
                <c:pt idx="575">
                  <c:v>42907</c:v>
                </c:pt>
                <c:pt idx="576">
                  <c:v>42908</c:v>
                </c:pt>
                <c:pt idx="577">
                  <c:v>42909</c:v>
                </c:pt>
                <c:pt idx="578">
                  <c:v>42910</c:v>
                </c:pt>
                <c:pt idx="579">
                  <c:v>42911</c:v>
                </c:pt>
                <c:pt idx="580">
                  <c:v>42912</c:v>
                </c:pt>
                <c:pt idx="581">
                  <c:v>42913</c:v>
                </c:pt>
                <c:pt idx="582">
                  <c:v>42914</c:v>
                </c:pt>
                <c:pt idx="583">
                  <c:v>42915</c:v>
                </c:pt>
                <c:pt idx="584">
                  <c:v>42916</c:v>
                </c:pt>
                <c:pt idx="585">
                  <c:v>42917</c:v>
                </c:pt>
                <c:pt idx="586">
                  <c:v>42918</c:v>
                </c:pt>
                <c:pt idx="587">
                  <c:v>42919</c:v>
                </c:pt>
                <c:pt idx="588">
                  <c:v>42920</c:v>
                </c:pt>
                <c:pt idx="589">
                  <c:v>42921</c:v>
                </c:pt>
                <c:pt idx="590">
                  <c:v>42922</c:v>
                </c:pt>
                <c:pt idx="591">
                  <c:v>42923</c:v>
                </c:pt>
                <c:pt idx="592">
                  <c:v>42924</c:v>
                </c:pt>
                <c:pt idx="593">
                  <c:v>42925</c:v>
                </c:pt>
                <c:pt idx="594">
                  <c:v>42926</c:v>
                </c:pt>
                <c:pt idx="595">
                  <c:v>42927</c:v>
                </c:pt>
                <c:pt idx="596">
                  <c:v>42928</c:v>
                </c:pt>
                <c:pt idx="597">
                  <c:v>42929</c:v>
                </c:pt>
                <c:pt idx="598">
                  <c:v>42930</c:v>
                </c:pt>
                <c:pt idx="599">
                  <c:v>42931</c:v>
                </c:pt>
                <c:pt idx="600">
                  <c:v>42932</c:v>
                </c:pt>
                <c:pt idx="601">
                  <c:v>42933</c:v>
                </c:pt>
                <c:pt idx="602">
                  <c:v>42934</c:v>
                </c:pt>
                <c:pt idx="603">
                  <c:v>42935</c:v>
                </c:pt>
                <c:pt idx="604">
                  <c:v>42936</c:v>
                </c:pt>
                <c:pt idx="605">
                  <c:v>42937</c:v>
                </c:pt>
                <c:pt idx="606">
                  <c:v>42938</c:v>
                </c:pt>
                <c:pt idx="607">
                  <c:v>42939</c:v>
                </c:pt>
                <c:pt idx="608">
                  <c:v>42940</c:v>
                </c:pt>
                <c:pt idx="609">
                  <c:v>42941</c:v>
                </c:pt>
                <c:pt idx="610">
                  <c:v>42942</c:v>
                </c:pt>
                <c:pt idx="611">
                  <c:v>42943</c:v>
                </c:pt>
                <c:pt idx="612">
                  <c:v>42944</c:v>
                </c:pt>
                <c:pt idx="613">
                  <c:v>42945</c:v>
                </c:pt>
                <c:pt idx="614">
                  <c:v>42946</c:v>
                </c:pt>
                <c:pt idx="615">
                  <c:v>42947</c:v>
                </c:pt>
                <c:pt idx="616">
                  <c:v>42948</c:v>
                </c:pt>
                <c:pt idx="617">
                  <c:v>42949</c:v>
                </c:pt>
                <c:pt idx="618">
                  <c:v>42950</c:v>
                </c:pt>
                <c:pt idx="619">
                  <c:v>42951</c:v>
                </c:pt>
                <c:pt idx="620">
                  <c:v>42952</c:v>
                </c:pt>
                <c:pt idx="621">
                  <c:v>42953</c:v>
                </c:pt>
                <c:pt idx="622">
                  <c:v>42954</c:v>
                </c:pt>
                <c:pt idx="623">
                  <c:v>42955</c:v>
                </c:pt>
                <c:pt idx="624">
                  <c:v>42956</c:v>
                </c:pt>
                <c:pt idx="625">
                  <c:v>42957</c:v>
                </c:pt>
                <c:pt idx="626">
                  <c:v>42958</c:v>
                </c:pt>
                <c:pt idx="627">
                  <c:v>42959</c:v>
                </c:pt>
                <c:pt idx="628">
                  <c:v>42960</c:v>
                </c:pt>
                <c:pt idx="629">
                  <c:v>42961</c:v>
                </c:pt>
                <c:pt idx="630">
                  <c:v>42962</c:v>
                </c:pt>
                <c:pt idx="631">
                  <c:v>42963</c:v>
                </c:pt>
                <c:pt idx="632">
                  <c:v>42964</c:v>
                </c:pt>
                <c:pt idx="633">
                  <c:v>42965</c:v>
                </c:pt>
                <c:pt idx="634">
                  <c:v>42966</c:v>
                </c:pt>
                <c:pt idx="635">
                  <c:v>42967</c:v>
                </c:pt>
                <c:pt idx="636">
                  <c:v>42968</c:v>
                </c:pt>
                <c:pt idx="637">
                  <c:v>42969</c:v>
                </c:pt>
                <c:pt idx="638">
                  <c:v>42970</c:v>
                </c:pt>
                <c:pt idx="639">
                  <c:v>42971</c:v>
                </c:pt>
                <c:pt idx="640">
                  <c:v>42972</c:v>
                </c:pt>
                <c:pt idx="641">
                  <c:v>42973</c:v>
                </c:pt>
                <c:pt idx="642">
                  <c:v>42974</c:v>
                </c:pt>
                <c:pt idx="643">
                  <c:v>42975</c:v>
                </c:pt>
                <c:pt idx="644">
                  <c:v>42976</c:v>
                </c:pt>
                <c:pt idx="645">
                  <c:v>42977</c:v>
                </c:pt>
                <c:pt idx="646">
                  <c:v>42978</c:v>
                </c:pt>
                <c:pt idx="647">
                  <c:v>42979</c:v>
                </c:pt>
                <c:pt idx="648">
                  <c:v>42980</c:v>
                </c:pt>
                <c:pt idx="649">
                  <c:v>42981</c:v>
                </c:pt>
                <c:pt idx="650">
                  <c:v>42982</c:v>
                </c:pt>
                <c:pt idx="651">
                  <c:v>42983</c:v>
                </c:pt>
                <c:pt idx="652">
                  <c:v>42984</c:v>
                </c:pt>
                <c:pt idx="653">
                  <c:v>42985</c:v>
                </c:pt>
                <c:pt idx="654">
                  <c:v>42986</c:v>
                </c:pt>
                <c:pt idx="655">
                  <c:v>42987</c:v>
                </c:pt>
                <c:pt idx="656">
                  <c:v>42988</c:v>
                </c:pt>
                <c:pt idx="657">
                  <c:v>42989</c:v>
                </c:pt>
                <c:pt idx="658">
                  <c:v>42990</c:v>
                </c:pt>
                <c:pt idx="659">
                  <c:v>42991</c:v>
                </c:pt>
                <c:pt idx="660">
                  <c:v>42992</c:v>
                </c:pt>
                <c:pt idx="661">
                  <c:v>42993</c:v>
                </c:pt>
                <c:pt idx="662">
                  <c:v>42994</c:v>
                </c:pt>
                <c:pt idx="663">
                  <c:v>42995</c:v>
                </c:pt>
                <c:pt idx="664">
                  <c:v>42996</c:v>
                </c:pt>
                <c:pt idx="665">
                  <c:v>42997</c:v>
                </c:pt>
                <c:pt idx="666">
                  <c:v>42998</c:v>
                </c:pt>
                <c:pt idx="667">
                  <c:v>42999</c:v>
                </c:pt>
                <c:pt idx="668">
                  <c:v>43000</c:v>
                </c:pt>
                <c:pt idx="669">
                  <c:v>43001</c:v>
                </c:pt>
                <c:pt idx="670">
                  <c:v>43002</c:v>
                </c:pt>
                <c:pt idx="671">
                  <c:v>43003</c:v>
                </c:pt>
                <c:pt idx="672">
                  <c:v>43004</c:v>
                </c:pt>
                <c:pt idx="673">
                  <c:v>43005</c:v>
                </c:pt>
                <c:pt idx="674">
                  <c:v>43006</c:v>
                </c:pt>
                <c:pt idx="675">
                  <c:v>43007</c:v>
                </c:pt>
                <c:pt idx="676">
                  <c:v>43008</c:v>
                </c:pt>
                <c:pt idx="677">
                  <c:v>43009</c:v>
                </c:pt>
                <c:pt idx="678">
                  <c:v>43010</c:v>
                </c:pt>
                <c:pt idx="679">
                  <c:v>43011</c:v>
                </c:pt>
                <c:pt idx="680">
                  <c:v>43012</c:v>
                </c:pt>
                <c:pt idx="681">
                  <c:v>43013</c:v>
                </c:pt>
                <c:pt idx="682">
                  <c:v>43014</c:v>
                </c:pt>
                <c:pt idx="683">
                  <c:v>43015</c:v>
                </c:pt>
                <c:pt idx="684">
                  <c:v>43016</c:v>
                </c:pt>
                <c:pt idx="685">
                  <c:v>43017</c:v>
                </c:pt>
                <c:pt idx="686">
                  <c:v>43018</c:v>
                </c:pt>
                <c:pt idx="687">
                  <c:v>43019</c:v>
                </c:pt>
                <c:pt idx="688">
                  <c:v>43020</c:v>
                </c:pt>
                <c:pt idx="689">
                  <c:v>43021</c:v>
                </c:pt>
                <c:pt idx="690">
                  <c:v>43022</c:v>
                </c:pt>
                <c:pt idx="691">
                  <c:v>43023</c:v>
                </c:pt>
                <c:pt idx="692">
                  <c:v>43024</c:v>
                </c:pt>
                <c:pt idx="693">
                  <c:v>43025</c:v>
                </c:pt>
                <c:pt idx="694">
                  <c:v>43026</c:v>
                </c:pt>
                <c:pt idx="695">
                  <c:v>43027</c:v>
                </c:pt>
                <c:pt idx="696">
                  <c:v>43028</c:v>
                </c:pt>
                <c:pt idx="697">
                  <c:v>43029</c:v>
                </c:pt>
                <c:pt idx="698">
                  <c:v>43030</c:v>
                </c:pt>
                <c:pt idx="699">
                  <c:v>43031</c:v>
                </c:pt>
                <c:pt idx="700">
                  <c:v>43032</c:v>
                </c:pt>
                <c:pt idx="701">
                  <c:v>43033</c:v>
                </c:pt>
                <c:pt idx="702">
                  <c:v>43034</c:v>
                </c:pt>
                <c:pt idx="703">
                  <c:v>43035</c:v>
                </c:pt>
                <c:pt idx="704">
                  <c:v>43036</c:v>
                </c:pt>
                <c:pt idx="705">
                  <c:v>43037</c:v>
                </c:pt>
                <c:pt idx="706">
                  <c:v>43038</c:v>
                </c:pt>
                <c:pt idx="707">
                  <c:v>43039</c:v>
                </c:pt>
                <c:pt idx="708">
                  <c:v>43040</c:v>
                </c:pt>
                <c:pt idx="709">
                  <c:v>43041</c:v>
                </c:pt>
                <c:pt idx="710">
                  <c:v>43042</c:v>
                </c:pt>
                <c:pt idx="711">
                  <c:v>43043</c:v>
                </c:pt>
                <c:pt idx="712">
                  <c:v>43044</c:v>
                </c:pt>
                <c:pt idx="713">
                  <c:v>43045</c:v>
                </c:pt>
                <c:pt idx="714">
                  <c:v>43046</c:v>
                </c:pt>
                <c:pt idx="715">
                  <c:v>43047</c:v>
                </c:pt>
                <c:pt idx="716">
                  <c:v>43048</c:v>
                </c:pt>
                <c:pt idx="717">
                  <c:v>43049</c:v>
                </c:pt>
                <c:pt idx="718">
                  <c:v>43050</c:v>
                </c:pt>
                <c:pt idx="719">
                  <c:v>43051</c:v>
                </c:pt>
                <c:pt idx="720">
                  <c:v>43052</c:v>
                </c:pt>
                <c:pt idx="721">
                  <c:v>43053</c:v>
                </c:pt>
                <c:pt idx="722">
                  <c:v>43054</c:v>
                </c:pt>
                <c:pt idx="723">
                  <c:v>43055</c:v>
                </c:pt>
                <c:pt idx="724">
                  <c:v>43056</c:v>
                </c:pt>
                <c:pt idx="725">
                  <c:v>43057</c:v>
                </c:pt>
                <c:pt idx="726">
                  <c:v>43058</c:v>
                </c:pt>
                <c:pt idx="727">
                  <c:v>43059</c:v>
                </c:pt>
                <c:pt idx="728">
                  <c:v>43060</c:v>
                </c:pt>
                <c:pt idx="729">
                  <c:v>43061</c:v>
                </c:pt>
              </c:numCache>
            </c:numRef>
          </c:cat>
          <c:val>
            <c:numRef>
              <c:f>'איור 7 נתונים'!$B$3:$B$4999</c:f>
              <c:numCache>
                <c:formatCode>0.00</c:formatCode>
                <c:ptCount val="4997"/>
                <c:pt idx="0">
                  <c:v>0.51700000000000002</c:v>
                </c:pt>
                <c:pt idx="1">
                  <c:v>0.47099999999999997</c:v>
                </c:pt>
                <c:pt idx="2">
                  <c:v>0.47</c:v>
                </c:pt>
                <c:pt idx="3">
                  <c:v>0.46</c:v>
                </c:pt>
                <c:pt idx="4">
                  <c:v>0.46</c:v>
                </c:pt>
                <c:pt idx="5">
                  <c:v>0.46</c:v>
                </c:pt>
                <c:pt idx="6">
                  <c:v>0.47299999999999998</c:v>
                </c:pt>
                <c:pt idx="7">
                  <c:v>0.46800000000000003</c:v>
                </c:pt>
                <c:pt idx="8">
                  <c:v>0.47</c:v>
                </c:pt>
                <c:pt idx="9">
                  <c:v>0.66600000000000004</c:v>
                </c:pt>
                <c:pt idx="10">
                  <c:v>0.67800000000000005</c:v>
                </c:pt>
                <c:pt idx="11">
                  <c:v>0.67800000000000005</c:v>
                </c:pt>
                <c:pt idx="12">
                  <c:v>0.67800000000000005</c:v>
                </c:pt>
                <c:pt idx="13">
                  <c:v>0.58099999999999996</c:v>
                </c:pt>
                <c:pt idx="14">
                  <c:v>0.57099999999999995</c:v>
                </c:pt>
                <c:pt idx="15">
                  <c:v>0.6</c:v>
                </c:pt>
                <c:pt idx="16">
                  <c:v>0.56799999999999995</c:v>
                </c:pt>
                <c:pt idx="17">
                  <c:v>0.54</c:v>
                </c:pt>
                <c:pt idx="18">
                  <c:v>0.54</c:v>
                </c:pt>
                <c:pt idx="19">
                  <c:v>0.54</c:v>
                </c:pt>
                <c:pt idx="20">
                  <c:v>0.57399999999999995</c:v>
                </c:pt>
                <c:pt idx="21">
                  <c:v>0.64100000000000001</c:v>
                </c:pt>
                <c:pt idx="22">
                  <c:v>0.67800000000000005</c:v>
                </c:pt>
                <c:pt idx="23">
                  <c:v>0.59899999999999998</c:v>
                </c:pt>
                <c:pt idx="24">
                  <c:v>0.54800000000000004</c:v>
                </c:pt>
                <c:pt idx="25">
                  <c:v>0.54800000000000004</c:v>
                </c:pt>
                <c:pt idx="26">
                  <c:v>0.54800000000000004</c:v>
                </c:pt>
                <c:pt idx="27">
                  <c:v>0.55100000000000005</c:v>
                </c:pt>
                <c:pt idx="28">
                  <c:v>0.60199999999999998</c:v>
                </c:pt>
                <c:pt idx="29">
                  <c:v>0.629</c:v>
                </c:pt>
                <c:pt idx="30">
                  <c:v>0.64100000000000001</c:v>
                </c:pt>
                <c:pt idx="31">
                  <c:v>0.64100000000000001</c:v>
                </c:pt>
                <c:pt idx="32">
                  <c:v>0.64100000000000001</c:v>
                </c:pt>
                <c:pt idx="33">
                  <c:v>0.64100000000000001</c:v>
                </c:pt>
                <c:pt idx="34">
                  <c:v>0.56399999999999995</c:v>
                </c:pt>
                <c:pt idx="35">
                  <c:v>0.629</c:v>
                </c:pt>
                <c:pt idx="36">
                  <c:v>0.629</c:v>
                </c:pt>
                <c:pt idx="37">
                  <c:v>0.629</c:v>
                </c:pt>
                <c:pt idx="38">
                  <c:v>0.629</c:v>
                </c:pt>
                <c:pt idx="39">
                  <c:v>0.629</c:v>
                </c:pt>
                <c:pt idx="40">
                  <c:v>0.629</c:v>
                </c:pt>
                <c:pt idx="41">
                  <c:v>0.56599999999999995</c:v>
                </c:pt>
                <c:pt idx="42">
                  <c:v>0.54</c:v>
                </c:pt>
                <c:pt idx="43">
                  <c:v>0.503</c:v>
                </c:pt>
                <c:pt idx="44">
                  <c:v>0.53900000000000003</c:v>
                </c:pt>
                <c:pt idx="45">
                  <c:v>0.51400000000000001</c:v>
                </c:pt>
                <c:pt idx="46">
                  <c:v>0.51400000000000001</c:v>
                </c:pt>
                <c:pt idx="47">
                  <c:v>0.51400000000000001</c:v>
                </c:pt>
                <c:pt idx="48">
                  <c:v>0.54100000000000004</c:v>
                </c:pt>
                <c:pt idx="49">
                  <c:v>0.53300000000000003</c:v>
                </c:pt>
                <c:pt idx="50">
                  <c:v>0.56699999999999995</c:v>
                </c:pt>
                <c:pt idx="51">
                  <c:v>0.57399999999999995</c:v>
                </c:pt>
                <c:pt idx="52">
                  <c:v>0.54</c:v>
                </c:pt>
                <c:pt idx="53">
                  <c:v>0.54</c:v>
                </c:pt>
                <c:pt idx="54">
                  <c:v>0.54</c:v>
                </c:pt>
                <c:pt idx="55">
                  <c:v>0.53700000000000003</c:v>
                </c:pt>
                <c:pt idx="56">
                  <c:v>0.54900000000000004</c:v>
                </c:pt>
                <c:pt idx="57">
                  <c:v>0.48199999999999998</c:v>
                </c:pt>
                <c:pt idx="58">
                  <c:v>0.45100000000000001</c:v>
                </c:pt>
                <c:pt idx="59">
                  <c:v>0.48399999999999999</c:v>
                </c:pt>
                <c:pt idx="60">
                  <c:v>0.48399999999999999</c:v>
                </c:pt>
                <c:pt idx="61">
                  <c:v>0.48399999999999999</c:v>
                </c:pt>
                <c:pt idx="62">
                  <c:v>0.47099999999999997</c:v>
                </c:pt>
                <c:pt idx="63">
                  <c:v>0.44600000000000001</c:v>
                </c:pt>
                <c:pt idx="64">
                  <c:v>0.443</c:v>
                </c:pt>
                <c:pt idx="65">
                  <c:v>0.40400000000000003</c:v>
                </c:pt>
                <c:pt idx="66">
                  <c:v>0.32500000000000001</c:v>
                </c:pt>
                <c:pt idx="67">
                  <c:v>0.32500000000000001</c:v>
                </c:pt>
                <c:pt idx="68">
                  <c:v>0.32500000000000001</c:v>
                </c:pt>
                <c:pt idx="69">
                  <c:v>0.35099999999999998</c:v>
                </c:pt>
                <c:pt idx="70">
                  <c:v>0.307</c:v>
                </c:pt>
                <c:pt idx="71">
                  <c:v>0.27500000000000002</c:v>
                </c:pt>
                <c:pt idx="72">
                  <c:v>0.30299999999999999</c:v>
                </c:pt>
                <c:pt idx="73">
                  <c:v>0.29599999999999999</c:v>
                </c:pt>
                <c:pt idx="74">
                  <c:v>0.29599999999999999</c:v>
                </c:pt>
                <c:pt idx="75">
                  <c:v>0.29599999999999999</c:v>
                </c:pt>
                <c:pt idx="76">
                  <c:v>0.218</c:v>
                </c:pt>
                <c:pt idx="77">
                  <c:v>0.23300000000000001</c:v>
                </c:pt>
                <c:pt idx="78">
                  <c:v>0.24199999999999999</c:v>
                </c:pt>
                <c:pt idx="79">
                  <c:v>0.188</c:v>
                </c:pt>
                <c:pt idx="80">
                  <c:v>0.26100000000000001</c:v>
                </c:pt>
                <c:pt idx="81">
                  <c:v>0.26100000000000001</c:v>
                </c:pt>
                <c:pt idx="82">
                  <c:v>0.26100000000000001</c:v>
                </c:pt>
                <c:pt idx="83">
                  <c:v>0.23699999999999999</c:v>
                </c:pt>
                <c:pt idx="84">
                  <c:v>0.26600000000000001</c:v>
                </c:pt>
                <c:pt idx="85">
                  <c:v>0.26900000000000002</c:v>
                </c:pt>
                <c:pt idx="86">
                  <c:v>0.218</c:v>
                </c:pt>
                <c:pt idx="87">
                  <c:v>0.20200000000000001</c:v>
                </c:pt>
                <c:pt idx="88">
                  <c:v>0.20200000000000001</c:v>
                </c:pt>
                <c:pt idx="89">
                  <c:v>0.20200000000000001</c:v>
                </c:pt>
                <c:pt idx="90">
                  <c:v>0.17599999999999999</c:v>
                </c:pt>
                <c:pt idx="91">
                  <c:v>0.183</c:v>
                </c:pt>
                <c:pt idx="92">
                  <c:v>0.154</c:v>
                </c:pt>
                <c:pt idx="93">
                  <c:v>0.13800000000000001</c:v>
                </c:pt>
                <c:pt idx="94">
                  <c:v>0.14699999999999999</c:v>
                </c:pt>
                <c:pt idx="95">
                  <c:v>0.14699999999999999</c:v>
                </c:pt>
                <c:pt idx="96">
                  <c:v>0.14699999999999999</c:v>
                </c:pt>
                <c:pt idx="97">
                  <c:v>0.107</c:v>
                </c:pt>
                <c:pt idx="98">
                  <c:v>0.14599999999999999</c:v>
                </c:pt>
                <c:pt idx="99">
                  <c:v>0.20599999999999999</c:v>
                </c:pt>
                <c:pt idx="100">
                  <c:v>0.16900000000000001</c:v>
                </c:pt>
                <c:pt idx="101">
                  <c:v>0.23799999999999999</c:v>
                </c:pt>
                <c:pt idx="102">
                  <c:v>0.23799999999999999</c:v>
                </c:pt>
                <c:pt idx="103">
                  <c:v>0.23799999999999999</c:v>
                </c:pt>
                <c:pt idx="104">
                  <c:v>0.224</c:v>
                </c:pt>
                <c:pt idx="105">
                  <c:v>0.182</c:v>
                </c:pt>
                <c:pt idx="106">
                  <c:v>0.24</c:v>
                </c:pt>
                <c:pt idx="107">
                  <c:v>0.30599999999999999</c:v>
                </c:pt>
                <c:pt idx="108">
                  <c:v>0.27100000000000002</c:v>
                </c:pt>
                <c:pt idx="109">
                  <c:v>0.27100000000000002</c:v>
                </c:pt>
                <c:pt idx="110">
                  <c:v>0.27100000000000002</c:v>
                </c:pt>
                <c:pt idx="111">
                  <c:v>0.27900000000000003</c:v>
                </c:pt>
                <c:pt idx="112">
                  <c:v>0.316</c:v>
                </c:pt>
                <c:pt idx="113">
                  <c:v>0.311</c:v>
                </c:pt>
                <c:pt idx="114">
                  <c:v>0.23</c:v>
                </c:pt>
                <c:pt idx="115">
                  <c:v>0.21199999999999999</c:v>
                </c:pt>
                <c:pt idx="116">
                  <c:v>0.21199999999999999</c:v>
                </c:pt>
                <c:pt idx="117">
                  <c:v>0.21199999999999999</c:v>
                </c:pt>
                <c:pt idx="118">
                  <c:v>0.23</c:v>
                </c:pt>
                <c:pt idx="119">
                  <c:v>0.21099999999999999</c:v>
                </c:pt>
                <c:pt idx="120">
                  <c:v>0.19400000000000001</c:v>
                </c:pt>
                <c:pt idx="121">
                  <c:v>0.18</c:v>
                </c:pt>
                <c:pt idx="122">
                  <c:v>0.18</c:v>
                </c:pt>
                <c:pt idx="123">
                  <c:v>0.18</c:v>
                </c:pt>
                <c:pt idx="124">
                  <c:v>0.18</c:v>
                </c:pt>
                <c:pt idx="125">
                  <c:v>0.18</c:v>
                </c:pt>
                <c:pt idx="126">
                  <c:v>0.13700000000000001</c:v>
                </c:pt>
                <c:pt idx="127">
                  <c:v>0.156</c:v>
                </c:pt>
                <c:pt idx="128">
                  <c:v>0.153</c:v>
                </c:pt>
                <c:pt idx="129">
                  <c:v>0.13400000000000001</c:v>
                </c:pt>
                <c:pt idx="130">
                  <c:v>0.13400000000000001</c:v>
                </c:pt>
                <c:pt idx="131">
                  <c:v>0.13400000000000001</c:v>
                </c:pt>
                <c:pt idx="132">
                  <c:v>0.13100000000000001</c:v>
                </c:pt>
                <c:pt idx="133">
                  <c:v>9.8000000000000004E-2</c:v>
                </c:pt>
                <c:pt idx="134">
                  <c:v>0.11899999999999999</c:v>
                </c:pt>
                <c:pt idx="135">
                  <c:v>8.8999999999999996E-2</c:v>
                </c:pt>
                <c:pt idx="136">
                  <c:v>9.5000000000000001E-2</c:v>
                </c:pt>
                <c:pt idx="137">
                  <c:v>9.5000000000000001E-2</c:v>
                </c:pt>
                <c:pt idx="138">
                  <c:v>9.5000000000000001E-2</c:v>
                </c:pt>
                <c:pt idx="139">
                  <c:v>0.111</c:v>
                </c:pt>
                <c:pt idx="140">
                  <c:v>0.16500000000000001</c:v>
                </c:pt>
                <c:pt idx="141">
                  <c:v>0.128</c:v>
                </c:pt>
                <c:pt idx="142">
                  <c:v>0.16700000000000001</c:v>
                </c:pt>
                <c:pt idx="143">
                  <c:v>0.127</c:v>
                </c:pt>
                <c:pt idx="144">
                  <c:v>0.127</c:v>
                </c:pt>
                <c:pt idx="145">
                  <c:v>0.127</c:v>
                </c:pt>
                <c:pt idx="146">
                  <c:v>0.161</c:v>
                </c:pt>
                <c:pt idx="147">
                  <c:v>0.16900000000000001</c:v>
                </c:pt>
                <c:pt idx="148">
                  <c:v>0.153</c:v>
                </c:pt>
                <c:pt idx="149">
                  <c:v>0.23899999999999999</c:v>
                </c:pt>
                <c:pt idx="150">
                  <c:v>0.23100000000000001</c:v>
                </c:pt>
                <c:pt idx="151">
                  <c:v>0.23100000000000001</c:v>
                </c:pt>
                <c:pt idx="152">
                  <c:v>0.23100000000000001</c:v>
                </c:pt>
                <c:pt idx="153">
                  <c:v>0.26400000000000001</c:v>
                </c:pt>
                <c:pt idx="154">
                  <c:v>0.29899999999999999</c:v>
                </c:pt>
                <c:pt idx="155">
                  <c:v>0.28599999999999998</c:v>
                </c:pt>
                <c:pt idx="156">
                  <c:v>0.25700000000000001</c:v>
                </c:pt>
                <c:pt idx="157">
                  <c:v>0.27100000000000002</c:v>
                </c:pt>
                <c:pt idx="158">
                  <c:v>0.27100000000000002</c:v>
                </c:pt>
                <c:pt idx="159">
                  <c:v>0.27100000000000002</c:v>
                </c:pt>
                <c:pt idx="160">
                  <c:v>0.26700000000000002</c:v>
                </c:pt>
                <c:pt idx="161">
                  <c:v>0.2</c:v>
                </c:pt>
                <c:pt idx="162">
                  <c:v>0.20399999999999999</c:v>
                </c:pt>
                <c:pt idx="163">
                  <c:v>0.161</c:v>
                </c:pt>
                <c:pt idx="164">
                  <c:v>0.14399999999999999</c:v>
                </c:pt>
                <c:pt idx="165">
                  <c:v>0.14399999999999999</c:v>
                </c:pt>
                <c:pt idx="166">
                  <c:v>0.14399999999999999</c:v>
                </c:pt>
                <c:pt idx="167">
                  <c:v>0.126</c:v>
                </c:pt>
                <c:pt idx="168">
                  <c:v>0.124</c:v>
                </c:pt>
                <c:pt idx="169">
                  <c:v>0.126</c:v>
                </c:pt>
                <c:pt idx="170">
                  <c:v>0.154</c:v>
                </c:pt>
                <c:pt idx="171">
                  <c:v>0.124</c:v>
                </c:pt>
                <c:pt idx="172">
                  <c:v>0.124</c:v>
                </c:pt>
                <c:pt idx="173">
                  <c:v>0.124</c:v>
                </c:pt>
                <c:pt idx="174">
                  <c:v>0.14299999999999999</c:v>
                </c:pt>
                <c:pt idx="175">
                  <c:v>0.13200000000000001</c:v>
                </c:pt>
                <c:pt idx="176">
                  <c:v>0.16800000000000001</c:v>
                </c:pt>
                <c:pt idx="177">
                  <c:v>0.17</c:v>
                </c:pt>
                <c:pt idx="178">
                  <c:v>0.16500000000000001</c:v>
                </c:pt>
                <c:pt idx="179">
                  <c:v>0.16500000000000001</c:v>
                </c:pt>
                <c:pt idx="180">
                  <c:v>0.16500000000000001</c:v>
                </c:pt>
                <c:pt idx="181">
                  <c:v>0.17599999999999999</c:v>
                </c:pt>
                <c:pt idx="182">
                  <c:v>0.17699999999999999</c:v>
                </c:pt>
                <c:pt idx="183">
                  <c:v>0.152</c:v>
                </c:pt>
                <c:pt idx="184">
                  <c:v>0.14599999999999999</c:v>
                </c:pt>
                <c:pt idx="185">
                  <c:v>0.13800000000000001</c:v>
                </c:pt>
                <c:pt idx="186">
                  <c:v>0.13800000000000001</c:v>
                </c:pt>
                <c:pt idx="187">
                  <c:v>0.13800000000000001</c:v>
                </c:pt>
                <c:pt idx="188">
                  <c:v>0.16700000000000001</c:v>
                </c:pt>
                <c:pt idx="189">
                  <c:v>0.13900000000000001</c:v>
                </c:pt>
                <c:pt idx="190">
                  <c:v>0.13600000000000001</c:v>
                </c:pt>
                <c:pt idx="191">
                  <c:v>0.114</c:v>
                </c:pt>
                <c:pt idx="192">
                  <c:v>6.8000000000000005E-2</c:v>
                </c:pt>
                <c:pt idx="193">
                  <c:v>6.8000000000000005E-2</c:v>
                </c:pt>
                <c:pt idx="194">
                  <c:v>6.8000000000000005E-2</c:v>
                </c:pt>
                <c:pt idx="195">
                  <c:v>8.5999999999999993E-2</c:v>
                </c:pt>
                <c:pt idx="196">
                  <c:v>0.05</c:v>
                </c:pt>
                <c:pt idx="197">
                  <c:v>5.5E-2</c:v>
                </c:pt>
                <c:pt idx="198">
                  <c:v>3.3000000000000002E-2</c:v>
                </c:pt>
                <c:pt idx="199">
                  <c:v>0.02</c:v>
                </c:pt>
                <c:pt idx="200">
                  <c:v>0.02</c:v>
                </c:pt>
                <c:pt idx="201">
                  <c:v>0.02</c:v>
                </c:pt>
                <c:pt idx="202">
                  <c:v>2.4E-2</c:v>
                </c:pt>
                <c:pt idx="203">
                  <c:v>-4.0000000000000001E-3</c:v>
                </c:pt>
                <c:pt idx="204">
                  <c:v>-0.01</c:v>
                </c:pt>
                <c:pt idx="205">
                  <c:v>-2.4E-2</c:v>
                </c:pt>
                <c:pt idx="206">
                  <c:v>1.9E-2</c:v>
                </c:pt>
                <c:pt idx="207">
                  <c:v>1.9E-2</c:v>
                </c:pt>
                <c:pt idx="208">
                  <c:v>1.9E-2</c:v>
                </c:pt>
                <c:pt idx="209">
                  <c:v>5.0999999999999997E-2</c:v>
                </c:pt>
                <c:pt idx="210">
                  <c:v>0.05</c:v>
                </c:pt>
                <c:pt idx="211">
                  <c:v>6.0999999999999999E-2</c:v>
                </c:pt>
                <c:pt idx="212">
                  <c:v>9.2999999999999999E-2</c:v>
                </c:pt>
                <c:pt idx="213">
                  <c:v>-4.7E-2</c:v>
                </c:pt>
                <c:pt idx="214">
                  <c:v>-4.7E-2</c:v>
                </c:pt>
                <c:pt idx="215">
                  <c:v>-4.7E-2</c:v>
                </c:pt>
                <c:pt idx="216">
                  <c:v>-0.11600000000000001</c:v>
                </c:pt>
                <c:pt idx="217">
                  <c:v>-0.112</c:v>
                </c:pt>
                <c:pt idx="218">
                  <c:v>-0.126</c:v>
                </c:pt>
                <c:pt idx="219">
                  <c:v>-0.13</c:v>
                </c:pt>
                <c:pt idx="220">
                  <c:v>-0.126</c:v>
                </c:pt>
                <c:pt idx="221">
                  <c:v>-0.126</c:v>
                </c:pt>
                <c:pt idx="222">
                  <c:v>-0.126</c:v>
                </c:pt>
                <c:pt idx="223">
                  <c:v>-0.14099999999999999</c:v>
                </c:pt>
                <c:pt idx="224">
                  <c:v>-0.185</c:v>
                </c:pt>
                <c:pt idx="225">
                  <c:v>-0.17599999999999999</c:v>
                </c:pt>
                <c:pt idx="226">
                  <c:v>-0.17</c:v>
                </c:pt>
                <c:pt idx="227">
                  <c:v>-0.189</c:v>
                </c:pt>
                <c:pt idx="228">
                  <c:v>-0.189</c:v>
                </c:pt>
                <c:pt idx="229">
                  <c:v>-0.189</c:v>
                </c:pt>
                <c:pt idx="230">
                  <c:v>-0.16800000000000001</c:v>
                </c:pt>
                <c:pt idx="231">
                  <c:v>-9.0999999999999998E-2</c:v>
                </c:pt>
                <c:pt idx="232">
                  <c:v>-6.2E-2</c:v>
                </c:pt>
                <c:pt idx="233">
                  <c:v>-0.04</c:v>
                </c:pt>
                <c:pt idx="234">
                  <c:v>6.0000000000000001E-3</c:v>
                </c:pt>
                <c:pt idx="235">
                  <c:v>6.0000000000000001E-3</c:v>
                </c:pt>
                <c:pt idx="236">
                  <c:v>6.0000000000000001E-3</c:v>
                </c:pt>
                <c:pt idx="237">
                  <c:v>-1.6E-2</c:v>
                </c:pt>
                <c:pt idx="238">
                  <c:v>-0.03</c:v>
                </c:pt>
                <c:pt idx="239">
                  <c:v>-1.0999999999999999E-2</c:v>
                </c:pt>
                <c:pt idx="240">
                  <c:v>-1.7000000000000001E-2</c:v>
                </c:pt>
                <c:pt idx="241">
                  <c:v>-0.03</c:v>
                </c:pt>
                <c:pt idx="242">
                  <c:v>-0.03</c:v>
                </c:pt>
                <c:pt idx="243">
                  <c:v>-0.03</c:v>
                </c:pt>
                <c:pt idx="244">
                  <c:v>-4.1000000000000002E-2</c:v>
                </c:pt>
                <c:pt idx="245">
                  <c:v>-2.7E-2</c:v>
                </c:pt>
                <c:pt idx="246">
                  <c:v>-7.9000000000000001E-2</c:v>
                </c:pt>
                <c:pt idx="247">
                  <c:v>-0.09</c:v>
                </c:pt>
                <c:pt idx="248">
                  <c:v>-0.11899999999999999</c:v>
                </c:pt>
                <c:pt idx="249">
                  <c:v>-0.11899999999999999</c:v>
                </c:pt>
                <c:pt idx="250">
                  <c:v>-0.11899999999999999</c:v>
                </c:pt>
                <c:pt idx="251">
                  <c:v>-9.8000000000000004E-2</c:v>
                </c:pt>
                <c:pt idx="252">
                  <c:v>-3.5999999999999997E-2</c:v>
                </c:pt>
                <c:pt idx="253">
                  <c:v>-3.7999999999999999E-2</c:v>
                </c:pt>
                <c:pt idx="254">
                  <c:v>-9.5000000000000001E-2</c:v>
                </c:pt>
                <c:pt idx="255">
                  <c:v>-6.7000000000000004E-2</c:v>
                </c:pt>
                <c:pt idx="256">
                  <c:v>-6.7000000000000004E-2</c:v>
                </c:pt>
                <c:pt idx="257">
                  <c:v>-6.7000000000000004E-2</c:v>
                </c:pt>
                <c:pt idx="258">
                  <c:v>-6.5000000000000002E-2</c:v>
                </c:pt>
                <c:pt idx="259">
                  <c:v>-7.5999999999999998E-2</c:v>
                </c:pt>
                <c:pt idx="260">
                  <c:v>-0.109</c:v>
                </c:pt>
                <c:pt idx="261">
                  <c:v>-9.2999999999999999E-2</c:v>
                </c:pt>
                <c:pt idx="262">
                  <c:v>-0.108</c:v>
                </c:pt>
                <c:pt idx="263">
                  <c:v>-0.108</c:v>
                </c:pt>
                <c:pt idx="264">
                  <c:v>-0.108</c:v>
                </c:pt>
                <c:pt idx="265">
                  <c:v>-7.3999999999999996E-2</c:v>
                </c:pt>
                <c:pt idx="266">
                  <c:v>-0.03</c:v>
                </c:pt>
                <c:pt idx="267">
                  <c:v>-0.05</c:v>
                </c:pt>
                <c:pt idx="268">
                  <c:v>-8.2000000000000003E-2</c:v>
                </c:pt>
                <c:pt idx="269">
                  <c:v>-3.2000000000000001E-2</c:v>
                </c:pt>
                <c:pt idx="270">
                  <c:v>-3.2000000000000001E-2</c:v>
                </c:pt>
                <c:pt idx="271">
                  <c:v>-3.2000000000000001E-2</c:v>
                </c:pt>
                <c:pt idx="272">
                  <c:v>-0.09</c:v>
                </c:pt>
                <c:pt idx="273">
                  <c:v>-9.5000000000000001E-2</c:v>
                </c:pt>
                <c:pt idx="274">
                  <c:v>-8.8999999999999996E-2</c:v>
                </c:pt>
                <c:pt idx="275">
                  <c:v>-7.0000000000000007E-2</c:v>
                </c:pt>
                <c:pt idx="276">
                  <c:v>-7.1999999999999995E-2</c:v>
                </c:pt>
                <c:pt idx="277">
                  <c:v>-7.1999999999999995E-2</c:v>
                </c:pt>
                <c:pt idx="278">
                  <c:v>-7.1999999999999995E-2</c:v>
                </c:pt>
                <c:pt idx="279">
                  <c:v>-8.3000000000000004E-2</c:v>
                </c:pt>
                <c:pt idx="280">
                  <c:v>-9.0999999999999998E-2</c:v>
                </c:pt>
                <c:pt idx="281">
                  <c:v>-6.5000000000000002E-2</c:v>
                </c:pt>
                <c:pt idx="282">
                  <c:v>-6.6000000000000003E-2</c:v>
                </c:pt>
                <c:pt idx="283">
                  <c:v>-4.2999999999999997E-2</c:v>
                </c:pt>
                <c:pt idx="284">
                  <c:v>-4.2999999999999997E-2</c:v>
                </c:pt>
                <c:pt idx="285">
                  <c:v>-4.2999999999999997E-2</c:v>
                </c:pt>
                <c:pt idx="286">
                  <c:v>-4.8000000000000001E-2</c:v>
                </c:pt>
                <c:pt idx="287">
                  <c:v>-0.111</c:v>
                </c:pt>
                <c:pt idx="288">
                  <c:v>-0.11700000000000001</c:v>
                </c:pt>
                <c:pt idx="289">
                  <c:v>-6.2E-2</c:v>
                </c:pt>
                <c:pt idx="290">
                  <c:v>1.0999999999999999E-2</c:v>
                </c:pt>
                <c:pt idx="291">
                  <c:v>1.0999999999999999E-2</c:v>
                </c:pt>
                <c:pt idx="292">
                  <c:v>1.0999999999999999E-2</c:v>
                </c:pt>
                <c:pt idx="293">
                  <c:v>3.7999999999999999E-2</c:v>
                </c:pt>
                <c:pt idx="294">
                  <c:v>7.0999999999999994E-2</c:v>
                </c:pt>
                <c:pt idx="295">
                  <c:v>2.1000000000000001E-2</c:v>
                </c:pt>
                <c:pt idx="296">
                  <c:v>3.2000000000000001E-2</c:v>
                </c:pt>
                <c:pt idx="297">
                  <c:v>7.0000000000000001E-3</c:v>
                </c:pt>
                <c:pt idx="298">
                  <c:v>7.0000000000000001E-3</c:v>
                </c:pt>
                <c:pt idx="299">
                  <c:v>7.0000000000000001E-3</c:v>
                </c:pt>
                <c:pt idx="300">
                  <c:v>1.6E-2</c:v>
                </c:pt>
                <c:pt idx="301">
                  <c:v>-1.7999999999999999E-2</c:v>
                </c:pt>
                <c:pt idx="302">
                  <c:v>2E-3</c:v>
                </c:pt>
                <c:pt idx="303">
                  <c:v>-9.6000000000000002E-2</c:v>
                </c:pt>
                <c:pt idx="304">
                  <c:v>-8.2000000000000003E-2</c:v>
                </c:pt>
                <c:pt idx="305">
                  <c:v>-8.2000000000000003E-2</c:v>
                </c:pt>
                <c:pt idx="306">
                  <c:v>-8.2000000000000003E-2</c:v>
                </c:pt>
                <c:pt idx="307">
                  <c:v>-0.11600000000000001</c:v>
                </c:pt>
                <c:pt idx="308">
                  <c:v>-0.13900000000000001</c:v>
                </c:pt>
                <c:pt idx="309">
                  <c:v>-0.14499999999999999</c:v>
                </c:pt>
                <c:pt idx="310">
                  <c:v>-0.11700000000000001</c:v>
                </c:pt>
                <c:pt idx="311">
                  <c:v>-0.11899999999999999</c:v>
                </c:pt>
                <c:pt idx="312">
                  <c:v>-0.11899999999999999</c:v>
                </c:pt>
                <c:pt idx="313">
                  <c:v>-0.11899999999999999</c:v>
                </c:pt>
                <c:pt idx="314">
                  <c:v>-9.2999999999999999E-2</c:v>
                </c:pt>
                <c:pt idx="315">
                  <c:v>-5.3999999999999999E-2</c:v>
                </c:pt>
                <c:pt idx="316">
                  <c:v>-5.0000000000000001E-3</c:v>
                </c:pt>
                <c:pt idx="317">
                  <c:v>-1.7999999999999999E-2</c:v>
                </c:pt>
                <c:pt idx="318">
                  <c:v>0.02</c:v>
                </c:pt>
                <c:pt idx="319">
                  <c:v>0.02</c:v>
                </c:pt>
                <c:pt idx="320">
                  <c:v>0.02</c:v>
                </c:pt>
                <c:pt idx="321">
                  <c:v>5.6000000000000001E-2</c:v>
                </c:pt>
                <c:pt idx="322">
                  <c:v>2.5000000000000001E-2</c:v>
                </c:pt>
                <c:pt idx="323">
                  <c:v>6.7000000000000004E-2</c:v>
                </c:pt>
                <c:pt idx="324">
                  <c:v>3.7999999999999999E-2</c:v>
                </c:pt>
                <c:pt idx="325">
                  <c:v>5.8000000000000003E-2</c:v>
                </c:pt>
                <c:pt idx="326">
                  <c:v>5.8000000000000003E-2</c:v>
                </c:pt>
                <c:pt idx="327">
                  <c:v>5.8000000000000003E-2</c:v>
                </c:pt>
                <c:pt idx="328">
                  <c:v>5.5E-2</c:v>
                </c:pt>
                <c:pt idx="329">
                  <c:v>3.5000000000000003E-2</c:v>
                </c:pt>
                <c:pt idx="330">
                  <c:v>0.03</c:v>
                </c:pt>
                <c:pt idx="331">
                  <c:v>3.0000000000000001E-3</c:v>
                </c:pt>
                <c:pt idx="332">
                  <c:v>6.0000000000000001E-3</c:v>
                </c:pt>
                <c:pt idx="333">
                  <c:v>6.0000000000000001E-3</c:v>
                </c:pt>
                <c:pt idx="334">
                  <c:v>6.0000000000000001E-3</c:v>
                </c:pt>
                <c:pt idx="335">
                  <c:v>2.3E-2</c:v>
                </c:pt>
                <c:pt idx="336">
                  <c:v>0.03</c:v>
                </c:pt>
                <c:pt idx="337">
                  <c:v>8.5000000000000006E-2</c:v>
                </c:pt>
                <c:pt idx="338">
                  <c:v>0.17</c:v>
                </c:pt>
                <c:pt idx="339">
                  <c:v>0.16700000000000001</c:v>
                </c:pt>
                <c:pt idx="340">
                  <c:v>0.16700000000000001</c:v>
                </c:pt>
                <c:pt idx="341">
                  <c:v>0.16700000000000001</c:v>
                </c:pt>
                <c:pt idx="342">
                  <c:v>0.16300000000000001</c:v>
                </c:pt>
                <c:pt idx="343">
                  <c:v>0.17899999999999999</c:v>
                </c:pt>
                <c:pt idx="344">
                  <c:v>0.13100000000000001</c:v>
                </c:pt>
                <c:pt idx="345">
                  <c:v>0.158</c:v>
                </c:pt>
                <c:pt idx="346">
                  <c:v>0.13500000000000001</c:v>
                </c:pt>
                <c:pt idx="347">
                  <c:v>0.13500000000000001</c:v>
                </c:pt>
                <c:pt idx="348">
                  <c:v>0.13500000000000001</c:v>
                </c:pt>
                <c:pt idx="349">
                  <c:v>0.154</c:v>
                </c:pt>
                <c:pt idx="350">
                  <c:v>0.188</c:v>
                </c:pt>
                <c:pt idx="351">
                  <c:v>0.20300000000000001</c:v>
                </c:pt>
                <c:pt idx="352">
                  <c:v>0.27400000000000002</c:v>
                </c:pt>
                <c:pt idx="353">
                  <c:v>0.308</c:v>
                </c:pt>
                <c:pt idx="354">
                  <c:v>0.308</c:v>
                </c:pt>
                <c:pt idx="355">
                  <c:v>0.308</c:v>
                </c:pt>
                <c:pt idx="356">
                  <c:v>0.31900000000000001</c:v>
                </c:pt>
                <c:pt idx="357">
                  <c:v>0.308</c:v>
                </c:pt>
                <c:pt idx="358">
                  <c:v>0.29699999999999999</c:v>
                </c:pt>
                <c:pt idx="359">
                  <c:v>0.27900000000000003</c:v>
                </c:pt>
                <c:pt idx="360">
                  <c:v>0.27200000000000002</c:v>
                </c:pt>
                <c:pt idx="361">
                  <c:v>0.27200000000000002</c:v>
                </c:pt>
                <c:pt idx="362">
                  <c:v>0.27200000000000002</c:v>
                </c:pt>
                <c:pt idx="363">
                  <c:v>0.27400000000000002</c:v>
                </c:pt>
                <c:pt idx="364">
                  <c:v>0.221</c:v>
                </c:pt>
                <c:pt idx="365">
                  <c:v>0.26200000000000001</c:v>
                </c:pt>
                <c:pt idx="366">
                  <c:v>0.25900000000000001</c:v>
                </c:pt>
                <c:pt idx="367">
                  <c:v>0.24</c:v>
                </c:pt>
                <c:pt idx="368">
                  <c:v>0.24</c:v>
                </c:pt>
                <c:pt idx="369">
                  <c:v>0.24</c:v>
                </c:pt>
                <c:pt idx="370">
                  <c:v>0.20499999999999999</c:v>
                </c:pt>
                <c:pt idx="371">
                  <c:v>0.221</c:v>
                </c:pt>
                <c:pt idx="372">
                  <c:v>0.27500000000000002</c:v>
                </c:pt>
                <c:pt idx="373">
                  <c:v>0.36899999999999999</c:v>
                </c:pt>
                <c:pt idx="374">
                  <c:v>0.28100000000000003</c:v>
                </c:pt>
                <c:pt idx="375">
                  <c:v>0.28100000000000003</c:v>
                </c:pt>
                <c:pt idx="376">
                  <c:v>0.28100000000000003</c:v>
                </c:pt>
                <c:pt idx="377">
                  <c:v>0.33300000000000002</c:v>
                </c:pt>
                <c:pt idx="378">
                  <c:v>0.373</c:v>
                </c:pt>
                <c:pt idx="379">
                  <c:v>0.34699999999999998</c:v>
                </c:pt>
                <c:pt idx="380">
                  <c:v>0.38200000000000001</c:v>
                </c:pt>
                <c:pt idx="381">
                  <c:v>0.36499999999999999</c:v>
                </c:pt>
                <c:pt idx="382">
                  <c:v>0.36499999999999999</c:v>
                </c:pt>
                <c:pt idx="383">
                  <c:v>0.36499999999999999</c:v>
                </c:pt>
                <c:pt idx="384">
                  <c:v>0.39900000000000002</c:v>
                </c:pt>
                <c:pt idx="385">
                  <c:v>0.36</c:v>
                </c:pt>
                <c:pt idx="386">
                  <c:v>0.30099999999999999</c:v>
                </c:pt>
                <c:pt idx="387">
                  <c:v>0.36499999999999999</c:v>
                </c:pt>
                <c:pt idx="388">
                  <c:v>0.314</c:v>
                </c:pt>
                <c:pt idx="389">
                  <c:v>0.314</c:v>
                </c:pt>
                <c:pt idx="390">
                  <c:v>0.314</c:v>
                </c:pt>
                <c:pt idx="391">
                  <c:v>0.247</c:v>
                </c:pt>
                <c:pt idx="392">
                  <c:v>0.26900000000000002</c:v>
                </c:pt>
                <c:pt idx="393">
                  <c:v>0.247</c:v>
                </c:pt>
                <c:pt idx="394">
                  <c:v>0.26</c:v>
                </c:pt>
                <c:pt idx="395">
                  <c:v>0.221</c:v>
                </c:pt>
                <c:pt idx="396">
                  <c:v>0.221</c:v>
                </c:pt>
                <c:pt idx="397">
                  <c:v>0.221</c:v>
                </c:pt>
                <c:pt idx="398">
                  <c:v>0.221</c:v>
                </c:pt>
                <c:pt idx="399">
                  <c:v>0.20699999999999999</c:v>
                </c:pt>
                <c:pt idx="400">
                  <c:v>0.19500000000000001</c:v>
                </c:pt>
                <c:pt idx="401">
                  <c:v>0.17499999999999999</c:v>
                </c:pt>
                <c:pt idx="402">
                  <c:v>0.20799999999999999</c:v>
                </c:pt>
                <c:pt idx="403">
                  <c:v>0.20799999999999999</c:v>
                </c:pt>
                <c:pt idx="404">
                  <c:v>0.20799999999999999</c:v>
                </c:pt>
                <c:pt idx="405">
                  <c:v>0.189</c:v>
                </c:pt>
                <c:pt idx="406">
                  <c:v>0.26400000000000001</c:v>
                </c:pt>
                <c:pt idx="407">
                  <c:v>0.27600000000000002</c:v>
                </c:pt>
                <c:pt idx="408">
                  <c:v>0.24299999999999999</c:v>
                </c:pt>
                <c:pt idx="409">
                  <c:v>0.29799999999999999</c:v>
                </c:pt>
                <c:pt idx="410">
                  <c:v>0.29799999999999999</c:v>
                </c:pt>
                <c:pt idx="411">
                  <c:v>0.29799999999999999</c:v>
                </c:pt>
                <c:pt idx="412">
                  <c:v>0.27800000000000002</c:v>
                </c:pt>
                <c:pt idx="413">
                  <c:v>0.28499999999999998</c:v>
                </c:pt>
                <c:pt idx="414">
                  <c:v>0.32800000000000001</c:v>
                </c:pt>
                <c:pt idx="415">
                  <c:v>0.316</c:v>
                </c:pt>
                <c:pt idx="416">
                  <c:v>0.33800000000000002</c:v>
                </c:pt>
                <c:pt idx="417">
                  <c:v>0.33800000000000002</c:v>
                </c:pt>
                <c:pt idx="418">
                  <c:v>0.33800000000000002</c:v>
                </c:pt>
                <c:pt idx="419">
                  <c:v>0.32300000000000001</c:v>
                </c:pt>
                <c:pt idx="420">
                  <c:v>0.32100000000000001</c:v>
                </c:pt>
                <c:pt idx="421">
                  <c:v>0.35499999999999998</c:v>
                </c:pt>
                <c:pt idx="422">
                  <c:v>0.379</c:v>
                </c:pt>
                <c:pt idx="423">
                  <c:v>0.42099999999999999</c:v>
                </c:pt>
                <c:pt idx="424">
                  <c:v>0.42099999999999999</c:v>
                </c:pt>
                <c:pt idx="425">
                  <c:v>0.42099999999999999</c:v>
                </c:pt>
                <c:pt idx="426">
                  <c:v>0.36299999999999999</c:v>
                </c:pt>
                <c:pt idx="427">
                  <c:v>0.40799999999999997</c:v>
                </c:pt>
                <c:pt idx="428">
                  <c:v>0.46400000000000002</c:v>
                </c:pt>
                <c:pt idx="429">
                  <c:v>0.48399999999999999</c:v>
                </c:pt>
                <c:pt idx="430">
                  <c:v>0.46200000000000002</c:v>
                </c:pt>
                <c:pt idx="431">
                  <c:v>0.46200000000000002</c:v>
                </c:pt>
                <c:pt idx="432">
                  <c:v>0.46200000000000002</c:v>
                </c:pt>
                <c:pt idx="433">
                  <c:v>0.44900000000000001</c:v>
                </c:pt>
                <c:pt idx="434">
                  <c:v>0.436</c:v>
                </c:pt>
                <c:pt idx="435">
                  <c:v>0.46800000000000003</c:v>
                </c:pt>
                <c:pt idx="436">
                  <c:v>0.42699999999999999</c:v>
                </c:pt>
                <c:pt idx="437">
                  <c:v>0.41199999999999998</c:v>
                </c:pt>
                <c:pt idx="438">
                  <c:v>0.41199999999999998</c:v>
                </c:pt>
                <c:pt idx="439">
                  <c:v>0.41199999999999998</c:v>
                </c:pt>
                <c:pt idx="440">
                  <c:v>0.37</c:v>
                </c:pt>
                <c:pt idx="441">
                  <c:v>0.35</c:v>
                </c:pt>
                <c:pt idx="442">
                  <c:v>0.29599999999999999</c:v>
                </c:pt>
                <c:pt idx="443">
                  <c:v>0.312</c:v>
                </c:pt>
                <c:pt idx="444">
                  <c:v>0.32</c:v>
                </c:pt>
                <c:pt idx="445">
                  <c:v>0.32</c:v>
                </c:pt>
                <c:pt idx="446">
                  <c:v>0.32</c:v>
                </c:pt>
                <c:pt idx="447">
                  <c:v>0.33100000000000002</c:v>
                </c:pt>
                <c:pt idx="448">
                  <c:v>0.36599999999999999</c:v>
                </c:pt>
                <c:pt idx="449">
                  <c:v>0.373</c:v>
                </c:pt>
                <c:pt idx="450">
                  <c:v>0.34899999999999998</c:v>
                </c:pt>
                <c:pt idx="451">
                  <c:v>0.30199999999999999</c:v>
                </c:pt>
                <c:pt idx="452">
                  <c:v>0.30199999999999999</c:v>
                </c:pt>
                <c:pt idx="453">
                  <c:v>0.30199999999999999</c:v>
                </c:pt>
                <c:pt idx="454">
                  <c:v>0.29599999999999999</c:v>
                </c:pt>
                <c:pt idx="455">
                  <c:v>0.30099999999999999</c:v>
                </c:pt>
                <c:pt idx="456">
                  <c:v>0.27900000000000003</c:v>
                </c:pt>
                <c:pt idx="457">
                  <c:v>0.23300000000000001</c:v>
                </c:pt>
                <c:pt idx="458">
                  <c:v>0.186</c:v>
                </c:pt>
                <c:pt idx="459">
                  <c:v>0.186</c:v>
                </c:pt>
                <c:pt idx="460">
                  <c:v>0.186</c:v>
                </c:pt>
                <c:pt idx="461">
                  <c:v>0.19800000000000001</c:v>
                </c:pt>
                <c:pt idx="462">
                  <c:v>0.20799999999999999</c:v>
                </c:pt>
                <c:pt idx="463">
                  <c:v>0.28199999999999997</c:v>
                </c:pt>
                <c:pt idx="464">
                  <c:v>0.317</c:v>
                </c:pt>
                <c:pt idx="465">
                  <c:v>0.35599999999999998</c:v>
                </c:pt>
                <c:pt idx="466">
                  <c:v>0.35599999999999998</c:v>
                </c:pt>
                <c:pt idx="467">
                  <c:v>0.35599999999999998</c:v>
                </c:pt>
                <c:pt idx="468">
                  <c:v>0.34200000000000003</c:v>
                </c:pt>
                <c:pt idx="469">
                  <c:v>0.31900000000000001</c:v>
                </c:pt>
                <c:pt idx="470">
                  <c:v>0.37</c:v>
                </c:pt>
                <c:pt idx="471">
                  <c:v>0.42599999999999999</c:v>
                </c:pt>
                <c:pt idx="472">
                  <c:v>0.48499999999999999</c:v>
                </c:pt>
                <c:pt idx="473">
                  <c:v>0.48499999999999999</c:v>
                </c:pt>
                <c:pt idx="474">
                  <c:v>0.48499999999999999</c:v>
                </c:pt>
                <c:pt idx="475">
                  <c:v>0.47099999999999997</c:v>
                </c:pt>
                <c:pt idx="476">
                  <c:v>0.44500000000000001</c:v>
                </c:pt>
                <c:pt idx="477">
                  <c:v>0.41499999999999998</c:v>
                </c:pt>
                <c:pt idx="478">
                  <c:v>0.44800000000000001</c:v>
                </c:pt>
                <c:pt idx="479">
                  <c:v>0.435</c:v>
                </c:pt>
                <c:pt idx="480">
                  <c:v>0.435</c:v>
                </c:pt>
                <c:pt idx="481">
                  <c:v>0.435</c:v>
                </c:pt>
                <c:pt idx="482">
                  <c:v>0.44</c:v>
                </c:pt>
                <c:pt idx="483">
                  <c:v>0.45900000000000002</c:v>
                </c:pt>
                <c:pt idx="484">
                  <c:v>0.40799999999999997</c:v>
                </c:pt>
                <c:pt idx="485">
                  <c:v>0.43099999999999999</c:v>
                </c:pt>
                <c:pt idx="486">
                  <c:v>0.40300000000000002</c:v>
                </c:pt>
                <c:pt idx="487">
                  <c:v>0.40300000000000002</c:v>
                </c:pt>
                <c:pt idx="488">
                  <c:v>0.40300000000000002</c:v>
                </c:pt>
                <c:pt idx="489">
                  <c:v>0.40200000000000002</c:v>
                </c:pt>
                <c:pt idx="490">
                  <c:v>0.38800000000000001</c:v>
                </c:pt>
                <c:pt idx="491">
                  <c:v>0.34399999999999997</c:v>
                </c:pt>
                <c:pt idx="492">
                  <c:v>0.33300000000000002</c:v>
                </c:pt>
                <c:pt idx="493">
                  <c:v>0.32800000000000001</c:v>
                </c:pt>
                <c:pt idx="494">
                  <c:v>0.32800000000000001</c:v>
                </c:pt>
                <c:pt idx="495">
                  <c:v>0.32800000000000001</c:v>
                </c:pt>
                <c:pt idx="496">
                  <c:v>0.27700000000000002</c:v>
                </c:pt>
                <c:pt idx="497">
                  <c:v>0.25700000000000001</c:v>
                </c:pt>
                <c:pt idx="498">
                  <c:v>0.25800000000000001</c:v>
                </c:pt>
                <c:pt idx="499">
                  <c:v>0.26300000000000001</c:v>
                </c:pt>
                <c:pt idx="500">
                  <c:v>0.22800000000000001</c:v>
                </c:pt>
                <c:pt idx="501">
                  <c:v>0.22800000000000001</c:v>
                </c:pt>
                <c:pt idx="502">
                  <c:v>0.22800000000000001</c:v>
                </c:pt>
                <c:pt idx="503">
                  <c:v>0.20699999999999999</c:v>
                </c:pt>
                <c:pt idx="504">
                  <c:v>0.20399999999999999</c:v>
                </c:pt>
                <c:pt idx="505">
                  <c:v>0.19800000000000001</c:v>
                </c:pt>
                <c:pt idx="506">
                  <c:v>0.187</c:v>
                </c:pt>
                <c:pt idx="507">
                  <c:v>0.187</c:v>
                </c:pt>
                <c:pt idx="508">
                  <c:v>0.187</c:v>
                </c:pt>
                <c:pt idx="509">
                  <c:v>0.187</c:v>
                </c:pt>
                <c:pt idx="510">
                  <c:v>0.187</c:v>
                </c:pt>
                <c:pt idx="511">
                  <c:v>0.156</c:v>
                </c:pt>
                <c:pt idx="512">
                  <c:v>0.20300000000000001</c:v>
                </c:pt>
                <c:pt idx="513">
                  <c:v>0.24399999999999999</c:v>
                </c:pt>
                <c:pt idx="514">
                  <c:v>0.253</c:v>
                </c:pt>
                <c:pt idx="515">
                  <c:v>0.253</c:v>
                </c:pt>
                <c:pt idx="516">
                  <c:v>0.253</c:v>
                </c:pt>
                <c:pt idx="517">
                  <c:v>0.32900000000000001</c:v>
                </c:pt>
                <c:pt idx="518">
                  <c:v>0.378</c:v>
                </c:pt>
                <c:pt idx="519">
                  <c:v>0.35199999999999998</c:v>
                </c:pt>
                <c:pt idx="520">
                  <c:v>0.29599999999999999</c:v>
                </c:pt>
                <c:pt idx="521">
                  <c:v>0.317</c:v>
                </c:pt>
                <c:pt idx="522">
                  <c:v>0.317</c:v>
                </c:pt>
                <c:pt idx="523">
                  <c:v>0.317</c:v>
                </c:pt>
                <c:pt idx="524">
                  <c:v>0.317</c:v>
                </c:pt>
                <c:pt idx="525">
                  <c:v>0.32800000000000001</c:v>
                </c:pt>
                <c:pt idx="526">
                  <c:v>0.32600000000000001</c:v>
                </c:pt>
                <c:pt idx="527">
                  <c:v>0.39400000000000002</c:v>
                </c:pt>
                <c:pt idx="528">
                  <c:v>0.41799999999999998</c:v>
                </c:pt>
                <c:pt idx="529">
                  <c:v>0.41799999999999998</c:v>
                </c:pt>
                <c:pt idx="530">
                  <c:v>0.41799999999999998</c:v>
                </c:pt>
                <c:pt idx="531">
                  <c:v>0.41799999999999998</c:v>
                </c:pt>
                <c:pt idx="532">
                  <c:v>0.43</c:v>
                </c:pt>
                <c:pt idx="533">
                  <c:v>0.42199999999999999</c:v>
                </c:pt>
                <c:pt idx="534">
                  <c:v>0.432</c:v>
                </c:pt>
                <c:pt idx="535">
                  <c:v>0.39100000000000001</c:v>
                </c:pt>
                <c:pt idx="536">
                  <c:v>0.39100000000000001</c:v>
                </c:pt>
                <c:pt idx="537">
                  <c:v>0.39100000000000001</c:v>
                </c:pt>
                <c:pt idx="538">
                  <c:v>0.42</c:v>
                </c:pt>
                <c:pt idx="539">
                  <c:v>0.435</c:v>
                </c:pt>
                <c:pt idx="540">
                  <c:v>0.378</c:v>
                </c:pt>
                <c:pt idx="541">
                  <c:v>0.34300000000000003</c:v>
                </c:pt>
                <c:pt idx="542">
                  <c:v>0.36799999999999999</c:v>
                </c:pt>
                <c:pt idx="543">
                  <c:v>0.36799999999999999</c:v>
                </c:pt>
                <c:pt idx="544">
                  <c:v>0.36799999999999999</c:v>
                </c:pt>
                <c:pt idx="545">
                  <c:v>0.39700000000000002</c:v>
                </c:pt>
                <c:pt idx="546">
                  <c:v>0.41</c:v>
                </c:pt>
                <c:pt idx="547">
                  <c:v>0.40300000000000002</c:v>
                </c:pt>
                <c:pt idx="548">
                  <c:v>0.36199999999999999</c:v>
                </c:pt>
                <c:pt idx="549">
                  <c:v>0.33100000000000002</c:v>
                </c:pt>
                <c:pt idx="550">
                  <c:v>0.33100000000000002</c:v>
                </c:pt>
                <c:pt idx="551">
                  <c:v>0.33100000000000002</c:v>
                </c:pt>
                <c:pt idx="552">
                  <c:v>0.29799999999999999</c:v>
                </c:pt>
                <c:pt idx="553">
                  <c:v>0.29199999999999998</c:v>
                </c:pt>
                <c:pt idx="554">
                  <c:v>0.30399999999999999</c:v>
                </c:pt>
                <c:pt idx="555">
                  <c:v>0.30499999999999999</c:v>
                </c:pt>
                <c:pt idx="556">
                  <c:v>0.27400000000000002</c:v>
                </c:pt>
                <c:pt idx="557">
                  <c:v>0.27400000000000002</c:v>
                </c:pt>
                <c:pt idx="558">
                  <c:v>0.27400000000000002</c:v>
                </c:pt>
                <c:pt idx="559">
                  <c:v>0.28699999999999998</c:v>
                </c:pt>
                <c:pt idx="560">
                  <c:v>0.252</c:v>
                </c:pt>
                <c:pt idx="561">
                  <c:v>0.26900000000000002</c:v>
                </c:pt>
                <c:pt idx="562">
                  <c:v>0.25600000000000001</c:v>
                </c:pt>
                <c:pt idx="563">
                  <c:v>0.26400000000000001</c:v>
                </c:pt>
                <c:pt idx="564">
                  <c:v>0.26400000000000001</c:v>
                </c:pt>
                <c:pt idx="565">
                  <c:v>0.26400000000000001</c:v>
                </c:pt>
                <c:pt idx="566">
                  <c:v>0.249</c:v>
                </c:pt>
                <c:pt idx="567">
                  <c:v>0.26600000000000001</c:v>
                </c:pt>
                <c:pt idx="568">
                  <c:v>0.22600000000000001</c:v>
                </c:pt>
                <c:pt idx="569">
                  <c:v>0.28199999999999997</c:v>
                </c:pt>
                <c:pt idx="570">
                  <c:v>0.27600000000000002</c:v>
                </c:pt>
                <c:pt idx="571">
                  <c:v>0.27600000000000002</c:v>
                </c:pt>
                <c:pt idx="572">
                  <c:v>0.27600000000000002</c:v>
                </c:pt>
                <c:pt idx="573">
                  <c:v>0.28100000000000003</c:v>
                </c:pt>
                <c:pt idx="574">
                  <c:v>0.26200000000000001</c:v>
                </c:pt>
                <c:pt idx="575">
                  <c:v>0.26500000000000001</c:v>
                </c:pt>
                <c:pt idx="576">
                  <c:v>0.252</c:v>
                </c:pt>
                <c:pt idx="577">
                  <c:v>0.255</c:v>
                </c:pt>
                <c:pt idx="578">
                  <c:v>0.255</c:v>
                </c:pt>
                <c:pt idx="579">
                  <c:v>0.255</c:v>
                </c:pt>
                <c:pt idx="580">
                  <c:v>0.245</c:v>
                </c:pt>
                <c:pt idx="581">
                  <c:v>0.37</c:v>
                </c:pt>
                <c:pt idx="582">
                  <c:v>0.36799999999999999</c:v>
                </c:pt>
                <c:pt idx="583">
                  <c:v>0.45200000000000001</c:v>
                </c:pt>
                <c:pt idx="584">
                  <c:v>0.46600000000000003</c:v>
                </c:pt>
                <c:pt idx="585">
                  <c:v>0.46600000000000003</c:v>
                </c:pt>
                <c:pt idx="586">
                  <c:v>0.46600000000000003</c:v>
                </c:pt>
                <c:pt idx="587">
                  <c:v>0.47599999999999998</c:v>
                </c:pt>
                <c:pt idx="588">
                  <c:v>0.47499999999999998</c:v>
                </c:pt>
                <c:pt idx="589">
                  <c:v>0.47</c:v>
                </c:pt>
                <c:pt idx="590">
                  <c:v>0.56200000000000006</c:v>
                </c:pt>
                <c:pt idx="591">
                  <c:v>0.57299999999999995</c:v>
                </c:pt>
                <c:pt idx="592">
                  <c:v>0.57299999999999995</c:v>
                </c:pt>
                <c:pt idx="593">
                  <c:v>0.57299999999999995</c:v>
                </c:pt>
                <c:pt idx="594">
                  <c:v>0.54</c:v>
                </c:pt>
                <c:pt idx="595">
                  <c:v>0.55000000000000004</c:v>
                </c:pt>
                <c:pt idx="596">
                  <c:v>0.57899999999999996</c:v>
                </c:pt>
                <c:pt idx="597">
                  <c:v>0.60299999999999998</c:v>
                </c:pt>
                <c:pt idx="598">
                  <c:v>0.59699999999999998</c:v>
                </c:pt>
                <c:pt idx="599">
                  <c:v>0.59699999999999998</c:v>
                </c:pt>
                <c:pt idx="600">
                  <c:v>0.59699999999999998</c:v>
                </c:pt>
                <c:pt idx="601">
                  <c:v>0.58099999999999996</c:v>
                </c:pt>
                <c:pt idx="602">
                  <c:v>0.55400000000000005</c:v>
                </c:pt>
                <c:pt idx="603">
                  <c:v>0.54200000000000004</c:v>
                </c:pt>
                <c:pt idx="604">
                  <c:v>0.53</c:v>
                </c:pt>
                <c:pt idx="605">
                  <c:v>0.50600000000000001</c:v>
                </c:pt>
                <c:pt idx="606">
                  <c:v>0.50600000000000001</c:v>
                </c:pt>
                <c:pt idx="607">
                  <c:v>0.50600000000000001</c:v>
                </c:pt>
                <c:pt idx="608">
                  <c:v>0.50800000000000001</c:v>
                </c:pt>
                <c:pt idx="609">
                  <c:v>0.56599999999999995</c:v>
                </c:pt>
                <c:pt idx="610">
                  <c:v>0.56100000000000005</c:v>
                </c:pt>
                <c:pt idx="611">
                  <c:v>0.53600000000000003</c:v>
                </c:pt>
                <c:pt idx="612">
                  <c:v>0.54200000000000004</c:v>
                </c:pt>
                <c:pt idx="613">
                  <c:v>0.54200000000000004</c:v>
                </c:pt>
                <c:pt idx="614">
                  <c:v>0.54200000000000004</c:v>
                </c:pt>
                <c:pt idx="615">
                  <c:v>0.54300000000000004</c:v>
                </c:pt>
                <c:pt idx="616">
                  <c:v>0.49099999999999999</c:v>
                </c:pt>
                <c:pt idx="617">
                  <c:v>0.48599999999999999</c:v>
                </c:pt>
                <c:pt idx="618">
                  <c:v>0.45300000000000001</c:v>
                </c:pt>
                <c:pt idx="619">
                  <c:v>0.46800000000000003</c:v>
                </c:pt>
                <c:pt idx="620">
                  <c:v>0.46800000000000003</c:v>
                </c:pt>
                <c:pt idx="621">
                  <c:v>0.46800000000000003</c:v>
                </c:pt>
                <c:pt idx="622">
                  <c:v>0.45900000000000002</c:v>
                </c:pt>
                <c:pt idx="623">
                  <c:v>0.47399999999999998</c:v>
                </c:pt>
                <c:pt idx="624">
                  <c:v>0.42799999999999999</c:v>
                </c:pt>
                <c:pt idx="625">
                  <c:v>0.41499999999999998</c:v>
                </c:pt>
                <c:pt idx="626">
                  <c:v>0.38200000000000001</c:v>
                </c:pt>
                <c:pt idx="627">
                  <c:v>0.38200000000000001</c:v>
                </c:pt>
                <c:pt idx="628">
                  <c:v>0.38200000000000001</c:v>
                </c:pt>
                <c:pt idx="629">
                  <c:v>0.40600000000000003</c:v>
                </c:pt>
                <c:pt idx="630">
                  <c:v>0.433</c:v>
                </c:pt>
                <c:pt idx="631">
                  <c:v>0.44500000000000001</c:v>
                </c:pt>
                <c:pt idx="632">
                  <c:v>0.42599999999999999</c:v>
                </c:pt>
                <c:pt idx="633">
                  <c:v>0.41399999999999998</c:v>
                </c:pt>
                <c:pt idx="634">
                  <c:v>0.41399999999999998</c:v>
                </c:pt>
                <c:pt idx="635">
                  <c:v>0.41399999999999998</c:v>
                </c:pt>
                <c:pt idx="636">
                  <c:v>0.4</c:v>
                </c:pt>
                <c:pt idx="637">
                  <c:v>0.4</c:v>
                </c:pt>
                <c:pt idx="638">
                  <c:v>0.377</c:v>
                </c:pt>
                <c:pt idx="639">
                  <c:v>0.376</c:v>
                </c:pt>
                <c:pt idx="640">
                  <c:v>0.38</c:v>
                </c:pt>
                <c:pt idx="641">
                  <c:v>0.38</c:v>
                </c:pt>
                <c:pt idx="642">
                  <c:v>0.38</c:v>
                </c:pt>
                <c:pt idx="643">
                  <c:v>0.376</c:v>
                </c:pt>
                <c:pt idx="644">
                  <c:v>0.34200000000000003</c:v>
                </c:pt>
                <c:pt idx="645">
                  <c:v>0.35899999999999999</c:v>
                </c:pt>
                <c:pt idx="646">
                  <c:v>0.36099999999999999</c:v>
                </c:pt>
                <c:pt idx="647">
                  <c:v>0.379</c:v>
                </c:pt>
                <c:pt idx="648">
                  <c:v>0.379</c:v>
                </c:pt>
                <c:pt idx="649">
                  <c:v>0.379</c:v>
                </c:pt>
                <c:pt idx="650">
                  <c:v>0.36599999999999999</c:v>
                </c:pt>
                <c:pt idx="651">
                  <c:v>0.33800000000000002</c:v>
                </c:pt>
                <c:pt idx="652">
                  <c:v>0.34699999999999998</c:v>
                </c:pt>
                <c:pt idx="653">
                  <c:v>0.307</c:v>
                </c:pt>
                <c:pt idx="654">
                  <c:v>0.312</c:v>
                </c:pt>
                <c:pt idx="655">
                  <c:v>0.312</c:v>
                </c:pt>
                <c:pt idx="656">
                  <c:v>0.312</c:v>
                </c:pt>
                <c:pt idx="657">
                  <c:v>0.33600000000000002</c:v>
                </c:pt>
                <c:pt idx="658">
                  <c:v>0.40100000000000002</c:v>
                </c:pt>
                <c:pt idx="659">
                  <c:v>0.40100000000000002</c:v>
                </c:pt>
                <c:pt idx="660">
                  <c:v>0.41299999999999998</c:v>
                </c:pt>
                <c:pt idx="661">
                  <c:v>0.433</c:v>
                </c:pt>
                <c:pt idx="662">
                  <c:v>0.433</c:v>
                </c:pt>
                <c:pt idx="663">
                  <c:v>0.433</c:v>
                </c:pt>
                <c:pt idx="664">
                  <c:v>0.45500000000000002</c:v>
                </c:pt>
                <c:pt idx="665">
                  <c:v>0.45200000000000001</c:v>
                </c:pt>
                <c:pt idx="666">
                  <c:v>0.443</c:v>
                </c:pt>
                <c:pt idx="667">
                  <c:v>0.45500000000000002</c:v>
                </c:pt>
                <c:pt idx="668">
                  <c:v>0.44700000000000001</c:v>
                </c:pt>
                <c:pt idx="669">
                  <c:v>0.44700000000000001</c:v>
                </c:pt>
                <c:pt idx="670">
                  <c:v>0.44700000000000001</c:v>
                </c:pt>
                <c:pt idx="671">
                  <c:v>0.4</c:v>
                </c:pt>
                <c:pt idx="672">
                  <c:v>0.40799999999999997</c:v>
                </c:pt>
                <c:pt idx="673">
                  <c:v>0.46800000000000003</c:v>
                </c:pt>
                <c:pt idx="674">
                  <c:v>0.47899999999999998</c:v>
                </c:pt>
                <c:pt idx="675">
                  <c:v>0.46400000000000002</c:v>
                </c:pt>
                <c:pt idx="676">
                  <c:v>0.46400000000000002</c:v>
                </c:pt>
                <c:pt idx="677">
                  <c:v>0.46400000000000002</c:v>
                </c:pt>
                <c:pt idx="678">
                  <c:v>0.45100000000000001</c:v>
                </c:pt>
                <c:pt idx="679">
                  <c:v>0.46300000000000002</c:v>
                </c:pt>
                <c:pt idx="680">
                  <c:v>0.45300000000000001</c:v>
                </c:pt>
                <c:pt idx="681">
                  <c:v>0.45600000000000002</c:v>
                </c:pt>
                <c:pt idx="682">
                  <c:v>0.45900000000000002</c:v>
                </c:pt>
                <c:pt idx="683">
                  <c:v>0.45900000000000002</c:v>
                </c:pt>
                <c:pt idx="684">
                  <c:v>0.45900000000000002</c:v>
                </c:pt>
                <c:pt idx="685">
                  <c:v>0.44400000000000001</c:v>
                </c:pt>
                <c:pt idx="686">
                  <c:v>0.442</c:v>
                </c:pt>
                <c:pt idx="687">
                  <c:v>0.46300000000000002</c:v>
                </c:pt>
                <c:pt idx="688">
                  <c:v>0.44500000000000001</c:v>
                </c:pt>
                <c:pt idx="689">
                  <c:v>0.40300000000000002</c:v>
                </c:pt>
                <c:pt idx="690">
                  <c:v>0.40300000000000002</c:v>
                </c:pt>
                <c:pt idx="691">
                  <c:v>0.40300000000000002</c:v>
                </c:pt>
                <c:pt idx="692">
                  <c:v>0.372</c:v>
                </c:pt>
                <c:pt idx="693">
                  <c:v>0.36499999999999999</c:v>
                </c:pt>
                <c:pt idx="694">
                  <c:v>0.39600000000000002</c:v>
                </c:pt>
                <c:pt idx="695">
                  <c:v>0.39500000000000002</c:v>
                </c:pt>
                <c:pt idx="696">
                  <c:v>0.45200000000000001</c:v>
                </c:pt>
                <c:pt idx="697">
                  <c:v>0.45200000000000001</c:v>
                </c:pt>
                <c:pt idx="698">
                  <c:v>0.45200000000000001</c:v>
                </c:pt>
                <c:pt idx="699">
                  <c:v>0.432</c:v>
                </c:pt>
                <c:pt idx="700">
                  <c:v>0.47599999999999998</c:v>
                </c:pt>
                <c:pt idx="701">
                  <c:v>0.48199999999999998</c:v>
                </c:pt>
                <c:pt idx="702">
                  <c:v>0.41499999999999998</c:v>
                </c:pt>
                <c:pt idx="703">
                  <c:v>0.38300000000000001</c:v>
                </c:pt>
                <c:pt idx="704">
                  <c:v>0.38300000000000001</c:v>
                </c:pt>
                <c:pt idx="705">
                  <c:v>0.38300000000000001</c:v>
                </c:pt>
                <c:pt idx="706">
                  <c:v>0.36699999999999999</c:v>
                </c:pt>
                <c:pt idx="707">
                  <c:v>0.36299999999999999</c:v>
                </c:pt>
                <c:pt idx="708">
                  <c:v>0.373</c:v>
                </c:pt>
                <c:pt idx="709">
                  <c:v>0.372</c:v>
                </c:pt>
                <c:pt idx="710">
                  <c:v>0.36399999999999999</c:v>
                </c:pt>
                <c:pt idx="711">
                  <c:v>0.36399999999999999</c:v>
                </c:pt>
                <c:pt idx="712">
                  <c:v>0.36399999999999999</c:v>
                </c:pt>
                <c:pt idx="713">
                  <c:v>0.33600000000000002</c:v>
                </c:pt>
                <c:pt idx="714">
                  <c:v>0.32700000000000001</c:v>
                </c:pt>
                <c:pt idx="715">
                  <c:v>0.32600000000000001</c:v>
                </c:pt>
                <c:pt idx="716">
                  <c:v>0.375</c:v>
                </c:pt>
                <c:pt idx="717">
                  <c:v>0.41</c:v>
                </c:pt>
                <c:pt idx="718">
                  <c:v>0.41</c:v>
                </c:pt>
                <c:pt idx="719">
                  <c:v>0.41</c:v>
                </c:pt>
                <c:pt idx="720">
                  <c:v>0.41699999999999998</c:v>
                </c:pt>
                <c:pt idx="721">
                  <c:v>0.39700000000000002</c:v>
                </c:pt>
                <c:pt idx="722">
                  <c:v>0.376</c:v>
                </c:pt>
                <c:pt idx="723">
                  <c:v>0.376</c:v>
                </c:pt>
                <c:pt idx="724">
                  <c:v>0.36099999999999999</c:v>
                </c:pt>
                <c:pt idx="725">
                  <c:v>0.36099999999999999</c:v>
                </c:pt>
                <c:pt idx="726">
                  <c:v>0.36099999999999999</c:v>
                </c:pt>
                <c:pt idx="727">
                  <c:v>0.36299999999999999</c:v>
                </c:pt>
                <c:pt idx="728">
                  <c:v>0.35099999999999998</c:v>
                </c:pt>
                <c:pt idx="729">
                  <c:v>0.34899999999999998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'איור 7 נתונים'!$C$2</c:f>
              <c:strCache>
                <c:ptCount val="1"/>
                <c:pt idx="0">
                  <c:v>ישראל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'איור 7 נתונים'!$A$3:$A$4999</c:f>
              <c:numCache>
                <c:formatCode>m/d/yyyy</c:formatCode>
                <c:ptCount val="4997"/>
                <c:pt idx="0">
                  <c:v>42332</c:v>
                </c:pt>
                <c:pt idx="1">
                  <c:v>42333</c:v>
                </c:pt>
                <c:pt idx="2">
                  <c:v>42334</c:v>
                </c:pt>
                <c:pt idx="3">
                  <c:v>42335</c:v>
                </c:pt>
                <c:pt idx="4">
                  <c:v>42336</c:v>
                </c:pt>
                <c:pt idx="5">
                  <c:v>42337</c:v>
                </c:pt>
                <c:pt idx="6">
                  <c:v>42338</c:v>
                </c:pt>
                <c:pt idx="7">
                  <c:v>42339</c:v>
                </c:pt>
                <c:pt idx="8">
                  <c:v>42340</c:v>
                </c:pt>
                <c:pt idx="9">
                  <c:v>42341</c:v>
                </c:pt>
                <c:pt idx="10">
                  <c:v>42342</c:v>
                </c:pt>
                <c:pt idx="11">
                  <c:v>42343</c:v>
                </c:pt>
                <c:pt idx="12">
                  <c:v>42344</c:v>
                </c:pt>
                <c:pt idx="13">
                  <c:v>42345</c:v>
                </c:pt>
                <c:pt idx="14">
                  <c:v>42346</c:v>
                </c:pt>
                <c:pt idx="15">
                  <c:v>42347</c:v>
                </c:pt>
                <c:pt idx="16">
                  <c:v>42348</c:v>
                </c:pt>
                <c:pt idx="17">
                  <c:v>42349</c:v>
                </c:pt>
                <c:pt idx="18">
                  <c:v>42350</c:v>
                </c:pt>
                <c:pt idx="19">
                  <c:v>42351</c:v>
                </c:pt>
                <c:pt idx="20">
                  <c:v>42352</c:v>
                </c:pt>
                <c:pt idx="21">
                  <c:v>42353</c:v>
                </c:pt>
                <c:pt idx="22">
                  <c:v>42354</c:v>
                </c:pt>
                <c:pt idx="23">
                  <c:v>42355</c:v>
                </c:pt>
                <c:pt idx="24">
                  <c:v>42356</c:v>
                </c:pt>
                <c:pt idx="25">
                  <c:v>42357</c:v>
                </c:pt>
                <c:pt idx="26">
                  <c:v>42358</c:v>
                </c:pt>
                <c:pt idx="27">
                  <c:v>42359</c:v>
                </c:pt>
                <c:pt idx="28">
                  <c:v>42360</c:v>
                </c:pt>
                <c:pt idx="29">
                  <c:v>42361</c:v>
                </c:pt>
                <c:pt idx="30">
                  <c:v>42362</c:v>
                </c:pt>
                <c:pt idx="31">
                  <c:v>42363</c:v>
                </c:pt>
                <c:pt idx="32">
                  <c:v>42364</c:v>
                </c:pt>
                <c:pt idx="33">
                  <c:v>42365</c:v>
                </c:pt>
                <c:pt idx="34">
                  <c:v>42366</c:v>
                </c:pt>
                <c:pt idx="35">
                  <c:v>42367</c:v>
                </c:pt>
                <c:pt idx="36">
                  <c:v>42368</c:v>
                </c:pt>
                <c:pt idx="37">
                  <c:v>42369</c:v>
                </c:pt>
                <c:pt idx="38">
                  <c:v>42370</c:v>
                </c:pt>
                <c:pt idx="39">
                  <c:v>42371</c:v>
                </c:pt>
                <c:pt idx="40">
                  <c:v>42372</c:v>
                </c:pt>
                <c:pt idx="41">
                  <c:v>42373</c:v>
                </c:pt>
                <c:pt idx="42">
                  <c:v>42374</c:v>
                </c:pt>
                <c:pt idx="43">
                  <c:v>42375</c:v>
                </c:pt>
                <c:pt idx="44">
                  <c:v>42376</c:v>
                </c:pt>
                <c:pt idx="45">
                  <c:v>42377</c:v>
                </c:pt>
                <c:pt idx="46">
                  <c:v>42378</c:v>
                </c:pt>
                <c:pt idx="47">
                  <c:v>42379</c:v>
                </c:pt>
                <c:pt idx="48">
                  <c:v>42380</c:v>
                </c:pt>
                <c:pt idx="49">
                  <c:v>42381</c:v>
                </c:pt>
                <c:pt idx="50">
                  <c:v>42382</c:v>
                </c:pt>
                <c:pt idx="51">
                  <c:v>42383</c:v>
                </c:pt>
                <c:pt idx="52">
                  <c:v>42384</c:v>
                </c:pt>
                <c:pt idx="53">
                  <c:v>42385</c:v>
                </c:pt>
                <c:pt idx="54">
                  <c:v>42386</c:v>
                </c:pt>
                <c:pt idx="55">
                  <c:v>42387</c:v>
                </c:pt>
                <c:pt idx="56">
                  <c:v>42388</c:v>
                </c:pt>
                <c:pt idx="57">
                  <c:v>42389</c:v>
                </c:pt>
                <c:pt idx="58">
                  <c:v>42390</c:v>
                </c:pt>
                <c:pt idx="59">
                  <c:v>42391</c:v>
                </c:pt>
                <c:pt idx="60">
                  <c:v>42392</c:v>
                </c:pt>
                <c:pt idx="61">
                  <c:v>42393</c:v>
                </c:pt>
                <c:pt idx="62">
                  <c:v>42394</c:v>
                </c:pt>
                <c:pt idx="63">
                  <c:v>42395</c:v>
                </c:pt>
                <c:pt idx="64">
                  <c:v>42396</c:v>
                </c:pt>
                <c:pt idx="65">
                  <c:v>42397</c:v>
                </c:pt>
                <c:pt idx="66">
                  <c:v>42398</c:v>
                </c:pt>
                <c:pt idx="67">
                  <c:v>42399</c:v>
                </c:pt>
                <c:pt idx="68">
                  <c:v>42400</c:v>
                </c:pt>
                <c:pt idx="69">
                  <c:v>42401</c:v>
                </c:pt>
                <c:pt idx="70">
                  <c:v>42402</c:v>
                </c:pt>
                <c:pt idx="71">
                  <c:v>42403</c:v>
                </c:pt>
                <c:pt idx="72">
                  <c:v>42404</c:v>
                </c:pt>
                <c:pt idx="73">
                  <c:v>42405</c:v>
                </c:pt>
                <c:pt idx="74">
                  <c:v>42406</c:v>
                </c:pt>
                <c:pt idx="75">
                  <c:v>42407</c:v>
                </c:pt>
                <c:pt idx="76">
                  <c:v>42408</c:v>
                </c:pt>
                <c:pt idx="77">
                  <c:v>42409</c:v>
                </c:pt>
                <c:pt idx="78">
                  <c:v>42410</c:v>
                </c:pt>
                <c:pt idx="79">
                  <c:v>42411</c:v>
                </c:pt>
                <c:pt idx="80">
                  <c:v>42412</c:v>
                </c:pt>
                <c:pt idx="81">
                  <c:v>42413</c:v>
                </c:pt>
                <c:pt idx="82">
                  <c:v>42414</c:v>
                </c:pt>
                <c:pt idx="83">
                  <c:v>42415</c:v>
                </c:pt>
                <c:pt idx="84">
                  <c:v>42416</c:v>
                </c:pt>
                <c:pt idx="85">
                  <c:v>42417</c:v>
                </c:pt>
                <c:pt idx="86">
                  <c:v>42418</c:v>
                </c:pt>
                <c:pt idx="87">
                  <c:v>42419</c:v>
                </c:pt>
                <c:pt idx="88">
                  <c:v>42420</c:v>
                </c:pt>
                <c:pt idx="89">
                  <c:v>42421</c:v>
                </c:pt>
                <c:pt idx="90">
                  <c:v>42422</c:v>
                </c:pt>
                <c:pt idx="91">
                  <c:v>42423</c:v>
                </c:pt>
                <c:pt idx="92">
                  <c:v>42424</c:v>
                </c:pt>
                <c:pt idx="93">
                  <c:v>42425</c:v>
                </c:pt>
                <c:pt idx="94">
                  <c:v>42426</c:v>
                </c:pt>
                <c:pt idx="95">
                  <c:v>42427</c:v>
                </c:pt>
                <c:pt idx="96">
                  <c:v>42428</c:v>
                </c:pt>
                <c:pt idx="97">
                  <c:v>42429</c:v>
                </c:pt>
                <c:pt idx="98">
                  <c:v>42430</c:v>
                </c:pt>
                <c:pt idx="99">
                  <c:v>42431</c:v>
                </c:pt>
                <c:pt idx="100">
                  <c:v>42432</c:v>
                </c:pt>
                <c:pt idx="101">
                  <c:v>42433</c:v>
                </c:pt>
                <c:pt idx="102">
                  <c:v>42434</c:v>
                </c:pt>
                <c:pt idx="103">
                  <c:v>42435</c:v>
                </c:pt>
                <c:pt idx="104">
                  <c:v>42436</c:v>
                </c:pt>
                <c:pt idx="105">
                  <c:v>42437</c:v>
                </c:pt>
                <c:pt idx="106">
                  <c:v>42438</c:v>
                </c:pt>
                <c:pt idx="107">
                  <c:v>42439</c:v>
                </c:pt>
                <c:pt idx="108">
                  <c:v>42440</c:v>
                </c:pt>
                <c:pt idx="109">
                  <c:v>42441</c:v>
                </c:pt>
                <c:pt idx="110">
                  <c:v>42442</c:v>
                </c:pt>
                <c:pt idx="111">
                  <c:v>42443</c:v>
                </c:pt>
                <c:pt idx="112">
                  <c:v>42444</c:v>
                </c:pt>
                <c:pt idx="113">
                  <c:v>42445</c:v>
                </c:pt>
                <c:pt idx="114">
                  <c:v>42446</c:v>
                </c:pt>
                <c:pt idx="115">
                  <c:v>42447</c:v>
                </c:pt>
                <c:pt idx="116">
                  <c:v>42448</c:v>
                </c:pt>
                <c:pt idx="117">
                  <c:v>42449</c:v>
                </c:pt>
                <c:pt idx="118">
                  <c:v>42450</c:v>
                </c:pt>
                <c:pt idx="119">
                  <c:v>42451</c:v>
                </c:pt>
                <c:pt idx="120">
                  <c:v>42452</c:v>
                </c:pt>
                <c:pt idx="121">
                  <c:v>42453</c:v>
                </c:pt>
                <c:pt idx="122">
                  <c:v>42454</c:v>
                </c:pt>
                <c:pt idx="123">
                  <c:v>42455</c:v>
                </c:pt>
                <c:pt idx="124">
                  <c:v>42456</c:v>
                </c:pt>
                <c:pt idx="125">
                  <c:v>42457</c:v>
                </c:pt>
                <c:pt idx="126">
                  <c:v>42458</c:v>
                </c:pt>
                <c:pt idx="127">
                  <c:v>42459</c:v>
                </c:pt>
                <c:pt idx="128">
                  <c:v>42460</c:v>
                </c:pt>
                <c:pt idx="129">
                  <c:v>42461</c:v>
                </c:pt>
                <c:pt idx="130">
                  <c:v>42462</c:v>
                </c:pt>
                <c:pt idx="131">
                  <c:v>42463</c:v>
                </c:pt>
                <c:pt idx="132">
                  <c:v>42464</c:v>
                </c:pt>
                <c:pt idx="133">
                  <c:v>42465</c:v>
                </c:pt>
                <c:pt idx="134">
                  <c:v>42466</c:v>
                </c:pt>
                <c:pt idx="135">
                  <c:v>42467</c:v>
                </c:pt>
                <c:pt idx="136">
                  <c:v>42468</c:v>
                </c:pt>
                <c:pt idx="137">
                  <c:v>42469</c:v>
                </c:pt>
                <c:pt idx="138">
                  <c:v>42470</c:v>
                </c:pt>
                <c:pt idx="139">
                  <c:v>42471</c:v>
                </c:pt>
                <c:pt idx="140">
                  <c:v>42472</c:v>
                </c:pt>
                <c:pt idx="141">
                  <c:v>42473</c:v>
                </c:pt>
                <c:pt idx="142">
                  <c:v>42474</c:v>
                </c:pt>
                <c:pt idx="143">
                  <c:v>42475</c:v>
                </c:pt>
                <c:pt idx="144">
                  <c:v>42476</c:v>
                </c:pt>
                <c:pt idx="145">
                  <c:v>42477</c:v>
                </c:pt>
                <c:pt idx="146">
                  <c:v>42478</c:v>
                </c:pt>
                <c:pt idx="147">
                  <c:v>42479</c:v>
                </c:pt>
                <c:pt idx="148">
                  <c:v>42480</c:v>
                </c:pt>
                <c:pt idx="149">
                  <c:v>42481</c:v>
                </c:pt>
                <c:pt idx="150">
                  <c:v>42482</c:v>
                </c:pt>
                <c:pt idx="151">
                  <c:v>42483</c:v>
                </c:pt>
                <c:pt idx="152">
                  <c:v>42484</c:v>
                </c:pt>
                <c:pt idx="153">
                  <c:v>42485</c:v>
                </c:pt>
                <c:pt idx="154">
                  <c:v>42486</c:v>
                </c:pt>
                <c:pt idx="155">
                  <c:v>42487</c:v>
                </c:pt>
                <c:pt idx="156">
                  <c:v>42488</c:v>
                </c:pt>
                <c:pt idx="157">
                  <c:v>42489</c:v>
                </c:pt>
                <c:pt idx="158">
                  <c:v>42490</c:v>
                </c:pt>
                <c:pt idx="159">
                  <c:v>42491</c:v>
                </c:pt>
                <c:pt idx="160">
                  <c:v>42492</c:v>
                </c:pt>
                <c:pt idx="161">
                  <c:v>42493</c:v>
                </c:pt>
                <c:pt idx="162">
                  <c:v>42494</c:v>
                </c:pt>
                <c:pt idx="163">
                  <c:v>42495</c:v>
                </c:pt>
                <c:pt idx="164">
                  <c:v>42496</c:v>
                </c:pt>
                <c:pt idx="165">
                  <c:v>42497</c:v>
                </c:pt>
                <c:pt idx="166">
                  <c:v>42498</c:v>
                </c:pt>
                <c:pt idx="167">
                  <c:v>42499</c:v>
                </c:pt>
                <c:pt idx="168">
                  <c:v>42500</c:v>
                </c:pt>
                <c:pt idx="169">
                  <c:v>42501</c:v>
                </c:pt>
                <c:pt idx="170">
                  <c:v>42502</c:v>
                </c:pt>
                <c:pt idx="171">
                  <c:v>42503</c:v>
                </c:pt>
                <c:pt idx="172">
                  <c:v>42504</c:v>
                </c:pt>
                <c:pt idx="173">
                  <c:v>42505</c:v>
                </c:pt>
                <c:pt idx="174">
                  <c:v>42506</c:v>
                </c:pt>
                <c:pt idx="175">
                  <c:v>42507</c:v>
                </c:pt>
                <c:pt idx="176">
                  <c:v>42508</c:v>
                </c:pt>
                <c:pt idx="177">
                  <c:v>42509</c:v>
                </c:pt>
                <c:pt idx="178">
                  <c:v>42510</c:v>
                </c:pt>
                <c:pt idx="179">
                  <c:v>42511</c:v>
                </c:pt>
                <c:pt idx="180">
                  <c:v>42512</c:v>
                </c:pt>
                <c:pt idx="181">
                  <c:v>42513</c:v>
                </c:pt>
                <c:pt idx="182">
                  <c:v>42514</c:v>
                </c:pt>
                <c:pt idx="183">
                  <c:v>42515</c:v>
                </c:pt>
                <c:pt idx="184">
                  <c:v>42516</c:v>
                </c:pt>
                <c:pt idx="185">
                  <c:v>42517</c:v>
                </c:pt>
                <c:pt idx="186">
                  <c:v>42518</c:v>
                </c:pt>
                <c:pt idx="187">
                  <c:v>42519</c:v>
                </c:pt>
                <c:pt idx="188">
                  <c:v>42520</c:v>
                </c:pt>
                <c:pt idx="189">
                  <c:v>42521</c:v>
                </c:pt>
                <c:pt idx="190">
                  <c:v>42522</c:v>
                </c:pt>
                <c:pt idx="191">
                  <c:v>42523</c:v>
                </c:pt>
                <c:pt idx="192">
                  <c:v>42524</c:v>
                </c:pt>
                <c:pt idx="193">
                  <c:v>42525</c:v>
                </c:pt>
                <c:pt idx="194">
                  <c:v>42526</c:v>
                </c:pt>
                <c:pt idx="195">
                  <c:v>42527</c:v>
                </c:pt>
                <c:pt idx="196">
                  <c:v>42528</c:v>
                </c:pt>
                <c:pt idx="197">
                  <c:v>42529</c:v>
                </c:pt>
                <c:pt idx="198">
                  <c:v>42530</c:v>
                </c:pt>
                <c:pt idx="199">
                  <c:v>42531</c:v>
                </c:pt>
                <c:pt idx="200">
                  <c:v>42532</c:v>
                </c:pt>
                <c:pt idx="201">
                  <c:v>42533</c:v>
                </c:pt>
                <c:pt idx="202">
                  <c:v>42534</c:v>
                </c:pt>
                <c:pt idx="203">
                  <c:v>42535</c:v>
                </c:pt>
                <c:pt idx="204">
                  <c:v>42536</c:v>
                </c:pt>
                <c:pt idx="205">
                  <c:v>42537</c:v>
                </c:pt>
                <c:pt idx="206">
                  <c:v>42538</c:v>
                </c:pt>
                <c:pt idx="207">
                  <c:v>42539</c:v>
                </c:pt>
                <c:pt idx="208">
                  <c:v>42540</c:v>
                </c:pt>
                <c:pt idx="209">
                  <c:v>42541</c:v>
                </c:pt>
                <c:pt idx="210">
                  <c:v>42542</c:v>
                </c:pt>
                <c:pt idx="211">
                  <c:v>42543</c:v>
                </c:pt>
                <c:pt idx="212">
                  <c:v>42544</c:v>
                </c:pt>
                <c:pt idx="213">
                  <c:v>42545</c:v>
                </c:pt>
                <c:pt idx="214">
                  <c:v>42546</c:v>
                </c:pt>
                <c:pt idx="215">
                  <c:v>42547</c:v>
                </c:pt>
                <c:pt idx="216">
                  <c:v>42548</c:v>
                </c:pt>
                <c:pt idx="217">
                  <c:v>42549</c:v>
                </c:pt>
                <c:pt idx="218">
                  <c:v>42550</c:v>
                </c:pt>
                <c:pt idx="219">
                  <c:v>42551</c:v>
                </c:pt>
                <c:pt idx="220">
                  <c:v>42552</c:v>
                </c:pt>
                <c:pt idx="221">
                  <c:v>42553</c:v>
                </c:pt>
                <c:pt idx="222">
                  <c:v>42554</c:v>
                </c:pt>
                <c:pt idx="223">
                  <c:v>42555</c:v>
                </c:pt>
                <c:pt idx="224">
                  <c:v>42556</c:v>
                </c:pt>
                <c:pt idx="225">
                  <c:v>42557</c:v>
                </c:pt>
                <c:pt idx="226">
                  <c:v>42558</c:v>
                </c:pt>
                <c:pt idx="227">
                  <c:v>42559</c:v>
                </c:pt>
                <c:pt idx="228">
                  <c:v>42560</c:v>
                </c:pt>
                <c:pt idx="229">
                  <c:v>42561</c:v>
                </c:pt>
                <c:pt idx="230">
                  <c:v>42562</c:v>
                </c:pt>
                <c:pt idx="231">
                  <c:v>42563</c:v>
                </c:pt>
                <c:pt idx="232">
                  <c:v>42564</c:v>
                </c:pt>
                <c:pt idx="233">
                  <c:v>42565</c:v>
                </c:pt>
                <c:pt idx="234">
                  <c:v>42566</c:v>
                </c:pt>
                <c:pt idx="235">
                  <c:v>42567</c:v>
                </c:pt>
                <c:pt idx="236">
                  <c:v>42568</c:v>
                </c:pt>
                <c:pt idx="237">
                  <c:v>42569</c:v>
                </c:pt>
                <c:pt idx="238">
                  <c:v>42570</c:v>
                </c:pt>
                <c:pt idx="239">
                  <c:v>42571</c:v>
                </c:pt>
                <c:pt idx="240">
                  <c:v>42572</c:v>
                </c:pt>
                <c:pt idx="241">
                  <c:v>42573</c:v>
                </c:pt>
                <c:pt idx="242">
                  <c:v>42574</c:v>
                </c:pt>
                <c:pt idx="243">
                  <c:v>42575</c:v>
                </c:pt>
                <c:pt idx="244">
                  <c:v>42576</c:v>
                </c:pt>
                <c:pt idx="245">
                  <c:v>42577</c:v>
                </c:pt>
                <c:pt idx="246">
                  <c:v>42578</c:v>
                </c:pt>
                <c:pt idx="247">
                  <c:v>42579</c:v>
                </c:pt>
                <c:pt idx="248">
                  <c:v>42580</c:v>
                </c:pt>
                <c:pt idx="249">
                  <c:v>42581</c:v>
                </c:pt>
                <c:pt idx="250">
                  <c:v>42582</c:v>
                </c:pt>
                <c:pt idx="251">
                  <c:v>42583</c:v>
                </c:pt>
                <c:pt idx="252">
                  <c:v>42584</c:v>
                </c:pt>
                <c:pt idx="253">
                  <c:v>42585</c:v>
                </c:pt>
                <c:pt idx="254">
                  <c:v>42586</c:v>
                </c:pt>
                <c:pt idx="255">
                  <c:v>42587</c:v>
                </c:pt>
                <c:pt idx="256">
                  <c:v>42588</c:v>
                </c:pt>
                <c:pt idx="257">
                  <c:v>42589</c:v>
                </c:pt>
                <c:pt idx="258">
                  <c:v>42590</c:v>
                </c:pt>
                <c:pt idx="259">
                  <c:v>42591</c:v>
                </c:pt>
                <c:pt idx="260">
                  <c:v>42592</c:v>
                </c:pt>
                <c:pt idx="261">
                  <c:v>42593</c:v>
                </c:pt>
                <c:pt idx="262">
                  <c:v>42594</c:v>
                </c:pt>
                <c:pt idx="263">
                  <c:v>42595</c:v>
                </c:pt>
                <c:pt idx="264">
                  <c:v>42596</c:v>
                </c:pt>
                <c:pt idx="265">
                  <c:v>42597</c:v>
                </c:pt>
                <c:pt idx="266">
                  <c:v>42598</c:v>
                </c:pt>
                <c:pt idx="267">
                  <c:v>42599</c:v>
                </c:pt>
                <c:pt idx="268">
                  <c:v>42600</c:v>
                </c:pt>
                <c:pt idx="269">
                  <c:v>42601</c:v>
                </c:pt>
                <c:pt idx="270">
                  <c:v>42602</c:v>
                </c:pt>
                <c:pt idx="271">
                  <c:v>42603</c:v>
                </c:pt>
                <c:pt idx="272">
                  <c:v>42604</c:v>
                </c:pt>
                <c:pt idx="273">
                  <c:v>42605</c:v>
                </c:pt>
                <c:pt idx="274">
                  <c:v>42606</c:v>
                </c:pt>
                <c:pt idx="275">
                  <c:v>42607</c:v>
                </c:pt>
                <c:pt idx="276">
                  <c:v>42608</c:v>
                </c:pt>
                <c:pt idx="277">
                  <c:v>42609</c:v>
                </c:pt>
                <c:pt idx="278">
                  <c:v>42610</c:v>
                </c:pt>
                <c:pt idx="279">
                  <c:v>42611</c:v>
                </c:pt>
                <c:pt idx="280">
                  <c:v>42612</c:v>
                </c:pt>
                <c:pt idx="281">
                  <c:v>42613</c:v>
                </c:pt>
                <c:pt idx="282">
                  <c:v>42614</c:v>
                </c:pt>
                <c:pt idx="283">
                  <c:v>42615</c:v>
                </c:pt>
                <c:pt idx="284">
                  <c:v>42616</c:v>
                </c:pt>
                <c:pt idx="285">
                  <c:v>42617</c:v>
                </c:pt>
                <c:pt idx="286">
                  <c:v>42618</c:v>
                </c:pt>
                <c:pt idx="287">
                  <c:v>42619</c:v>
                </c:pt>
                <c:pt idx="288">
                  <c:v>42620</c:v>
                </c:pt>
                <c:pt idx="289">
                  <c:v>42621</c:v>
                </c:pt>
                <c:pt idx="290">
                  <c:v>42622</c:v>
                </c:pt>
                <c:pt idx="291">
                  <c:v>42623</c:v>
                </c:pt>
                <c:pt idx="292">
                  <c:v>42624</c:v>
                </c:pt>
                <c:pt idx="293">
                  <c:v>42625</c:v>
                </c:pt>
                <c:pt idx="294">
                  <c:v>42626</c:v>
                </c:pt>
                <c:pt idx="295">
                  <c:v>42627</c:v>
                </c:pt>
                <c:pt idx="296">
                  <c:v>42628</c:v>
                </c:pt>
                <c:pt idx="297">
                  <c:v>42629</c:v>
                </c:pt>
                <c:pt idx="298">
                  <c:v>42630</c:v>
                </c:pt>
                <c:pt idx="299">
                  <c:v>42631</c:v>
                </c:pt>
                <c:pt idx="300">
                  <c:v>42632</c:v>
                </c:pt>
                <c:pt idx="301">
                  <c:v>42633</c:v>
                </c:pt>
                <c:pt idx="302">
                  <c:v>42634</c:v>
                </c:pt>
                <c:pt idx="303">
                  <c:v>42635</c:v>
                </c:pt>
                <c:pt idx="304">
                  <c:v>42636</c:v>
                </c:pt>
                <c:pt idx="305">
                  <c:v>42637</c:v>
                </c:pt>
                <c:pt idx="306">
                  <c:v>42638</c:v>
                </c:pt>
                <c:pt idx="307">
                  <c:v>42639</c:v>
                </c:pt>
                <c:pt idx="308">
                  <c:v>42640</c:v>
                </c:pt>
                <c:pt idx="309">
                  <c:v>42641</c:v>
                </c:pt>
                <c:pt idx="310">
                  <c:v>42642</c:v>
                </c:pt>
                <c:pt idx="311">
                  <c:v>42643</c:v>
                </c:pt>
                <c:pt idx="312">
                  <c:v>42644</c:v>
                </c:pt>
                <c:pt idx="313">
                  <c:v>42645</c:v>
                </c:pt>
                <c:pt idx="314">
                  <c:v>42646</c:v>
                </c:pt>
                <c:pt idx="315">
                  <c:v>42647</c:v>
                </c:pt>
                <c:pt idx="316">
                  <c:v>42648</c:v>
                </c:pt>
                <c:pt idx="317">
                  <c:v>42649</c:v>
                </c:pt>
                <c:pt idx="318">
                  <c:v>42650</c:v>
                </c:pt>
                <c:pt idx="319">
                  <c:v>42651</c:v>
                </c:pt>
                <c:pt idx="320">
                  <c:v>42652</c:v>
                </c:pt>
                <c:pt idx="321">
                  <c:v>42653</c:v>
                </c:pt>
                <c:pt idx="322">
                  <c:v>42654</c:v>
                </c:pt>
                <c:pt idx="323">
                  <c:v>42655</c:v>
                </c:pt>
                <c:pt idx="324">
                  <c:v>42656</c:v>
                </c:pt>
                <c:pt idx="325">
                  <c:v>42657</c:v>
                </c:pt>
                <c:pt idx="326">
                  <c:v>42658</c:v>
                </c:pt>
                <c:pt idx="327">
                  <c:v>42659</c:v>
                </c:pt>
                <c:pt idx="328">
                  <c:v>42660</c:v>
                </c:pt>
                <c:pt idx="329">
                  <c:v>42661</c:v>
                </c:pt>
                <c:pt idx="330">
                  <c:v>42662</c:v>
                </c:pt>
                <c:pt idx="331">
                  <c:v>42663</c:v>
                </c:pt>
                <c:pt idx="332">
                  <c:v>42664</c:v>
                </c:pt>
                <c:pt idx="333">
                  <c:v>42665</c:v>
                </c:pt>
                <c:pt idx="334">
                  <c:v>42666</c:v>
                </c:pt>
                <c:pt idx="335">
                  <c:v>42667</c:v>
                </c:pt>
                <c:pt idx="336">
                  <c:v>42668</c:v>
                </c:pt>
                <c:pt idx="337">
                  <c:v>42669</c:v>
                </c:pt>
                <c:pt idx="338">
                  <c:v>42670</c:v>
                </c:pt>
                <c:pt idx="339">
                  <c:v>42671</c:v>
                </c:pt>
                <c:pt idx="340">
                  <c:v>42672</c:v>
                </c:pt>
                <c:pt idx="341">
                  <c:v>42673</c:v>
                </c:pt>
                <c:pt idx="342">
                  <c:v>42674</c:v>
                </c:pt>
                <c:pt idx="343">
                  <c:v>42675</c:v>
                </c:pt>
                <c:pt idx="344">
                  <c:v>42676</c:v>
                </c:pt>
                <c:pt idx="345">
                  <c:v>42677</c:v>
                </c:pt>
                <c:pt idx="346">
                  <c:v>42678</c:v>
                </c:pt>
                <c:pt idx="347">
                  <c:v>42679</c:v>
                </c:pt>
                <c:pt idx="348">
                  <c:v>42680</c:v>
                </c:pt>
                <c:pt idx="349">
                  <c:v>42681</c:v>
                </c:pt>
                <c:pt idx="350">
                  <c:v>42682</c:v>
                </c:pt>
                <c:pt idx="351">
                  <c:v>42683</c:v>
                </c:pt>
                <c:pt idx="352">
                  <c:v>42684</c:v>
                </c:pt>
                <c:pt idx="353">
                  <c:v>42685</c:v>
                </c:pt>
                <c:pt idx="354">
                  <c:v>42686</c:v>
                </c:pt>
                <c:pt idx="355">
                  <c:v>42687</c:v>
                </c:pt>
                <c:pt idx="356">
                  <c:v>42688</c:v>
                </c:pt>
                <c:pt idx="357">
                  <c:v>42689</c:v>
                </c:pt>
                <c:pt idx="358">
                  <c:v>42690</c:v>
                </c:pt>
                <c:pt idx="359">
                  <c:v>42691</c:v>
                </c:pt>
                <c:pt idx="360">
                  <c:v>42692</c:v>
                </c:pt>
                <c:pt idx="361">
                  <c:v>42693</c:v>
                </c:pt>
                <c:pt idx="362">
                  <c:v>42694</c:v>
                </c:pt>
                <c:pt idx="363">
                  <c:v>42695</c:v>
                </c:pt>
                <c:pt idx="364">
                  <c:v>42696</c:v>
                </c:pt>
                <c:pt idx="365">
                  <c:v>42697</c:v>
                </c:pt>
                <c:pt idx="366">
                  <c:v>42698</c:v>
                </c:pt>
                <c:pt idx="367">
                  <c:v>42699</c:v>
                </c:pt>
                <c:pt idx="368">
                  <c:v>42700</c:v>
                </c:pt>
                <c:pt idx="369">
                  <c:v>42701</c:v>
                </c:pt>
                <c:pt idx="370">
                  <c:v>42702</c:v>
                </c:pt>
                <c:pt idx="371">
                  <c:v>42703</c:v>
                </c:pt>
                <c:pt idx="372">
                  <c:v>42704</c:v>
                </c:pt>
                <c:pt idx="373">
                  <c:v>42705</c:v>
                </c:pt>
                <c:pt idx="374">
                  <c:v>42706</c:v>
                </c:pt>
                <c:pt idx="375">
                  <c:v>42707</c:v>
                </c:pt>
                <c:pt idx="376">
                  <c:v>42708</c:v>
                </c:pt>
                <c:pt idx="377">
                  <c:v>42709</c:v>
                </c:pt>
                <c:pt idx="378">
                  <c:v>42710</c:v>
                </c:pt>
                <c:pt idx="379">
                  <c:v>42711</c:v>
                </c:pt>
                <c:pt idx="380">
                  <c:v>42712</c:v>
                </c:pt>
                <c:pt idx="381">
                  <c:v>42713</c:v>
                </c:pt>
                <c:pt idx="382">
                  <c:v>42714</c:v>
                </c:pt>
                <c:pt idx="383">
                  <c:v>42715</c:v>
                </c:pt>
                <c:pt idx="384">
                  <c:v>42716</c:v>
                </c:pt>
                <c:pt idx="385">
                  <c:v>42717</c:v>
                </c:pt>
                <c:pt idx="386">
                  <c:v>42718</c:v>
                </c:pt>
                <c:pt idx="387">
                  <c:v>42719</c:v>
                </c:pt>
                <c:pt idx="388">
                  <c:v>42720</c:v>
                </c:pt>
                <c:pt idx="389">
                  <c:v>42721</c:v>
                </c:pt>
                <c:pt idx="390">
                  <c:v>42722</c:v>
                </c:pt>
                <c:pt idx="391">
                  <c:v>42723</c:v>
                </c:pt>
                <c:pt idx="392">
                  <c:v>42724</c:v>
                </c:pt>
                <c:pt idx="393">
                  <c:v>42725</c:v>
                </c:pt>
                <c:pt idx="394">
                  <c:v>42726</c:v>
                </c:pt>
                <c:pt idx="395">
                  <c:v>42727</c:v>
                </c:pt>
                <c:pt idx="396">
                  <c:v>42728</c:v>
                </c:pt>
                <c:pt idx="397">
                  <c:v>42729</c:v>
                </c:pt>
                <c:pt idx="398">
                  <c:v>42730</c:v>
                </c:pt>
                <c:pt idx="399">
                  <c:v>42731</c:v>
                </c:pt>
                <c:pt idx="400">
                  <c:v>42732</c:v>
                </c:pt>
                <c:pt idx="401">
                  <c:v>42733</c:v>
                </c:pt>
                <c:pt idx="402">
                  <c:v>42734</c:v>
                </c:pt>
                <c:pt idx="403">
                  <c:v>42735</c:v>
                </c:pt>
                <c:pt idx="404">
                  <c:v>42736</c:v>
                </c:pt>
                <c:pt idx="405">
                  <c:v>42737</c:v>
                </c:pt>
                <c:pt idx="406">
                  <c:v>42738</c:v>
                </c:pt>
                <c:pt idx="407">
                  <c:v>42739</c:v>
                </c:pt>
                <c:pt idx="408">
                  <c:v>42740</c:v>
                </c:pt>
                <c:pt idx="409">
                  <c:v>42741</c:v>
                </c:pt>
                <c:pt idx="410">
                  <c:v>42742</c:v>
                </c:pt>
                <c:pt idx="411">
                  <c:v>42743</c:v>
                </c:pt>
                <c:pt idx="412">
                  <c:v>42744</c:v>
                </c:pt>
                <c:pt idx="413">
                  <c:v>42745</c:v>
                </c:pt>
                <c:pt idx="414">
                  <c:v>42746</c:v>
                </c:pt>
                <c:pt idx="415">
                  <c:v>42747</c:v>
                </c:pt>
                <c:pt idx="416">
                  <c:v>42748</c:v>
                </c:pt>
                <c:pt idx="417">
                  <c:v>42749</c:v>
                </c:pt>
                <c:pt idx="418">
                  <c:v>42750</c:v>
                </c:pt>
                <c:pt idx="419">
                  <c:v>42751</c:v>
                </c:pt>
                <c:pt idx="420">
                  <c:v>42752</c:v>
                </c:pt>
                <c:pt idx="421">
                  <c:v>42753</c:v>
                </c:pt>
                <c:pt idx="422">
                  <c:v>42754</c:v>
                </c:pt>
                <c:pt idx="423">
                  <c:v>42755</c:v>
                </c:pt>
                <c:pt idx="424">
                  <c:v>42756</c:v>
                </c:pt>
                <c:pt idx="425">
                  <c:v>42757</c:v>
                </c:pt>
                <c:pt idx="426">
                  <c:v>42758</c:v>
                </c:pt>
                <c:pt idx="427">
                  <c:v>42759</c:v>
                </c:pt>
                <c:pt idx="428">
                  <c:v>42760</c:v>
                </c:pt>
                <c:pt idx="429">
                  <c:v>42761</c:v>
                </c:pt>
                <c:pt idx="430">
                  <c:v>42762</c:v>
                </c:pt>
                <c:pt idx="431">
                  <c:v>42763</c:v>
                </c:pt>
                <c:pt idx="432">
                  <c:v>42764</c:v>
                </c:pt>
                <c:pt idx="433">
                  <c:v>42765</c:v>
                </c:pt>
                <c:pt idx="434">
                  <c:v>42766</c:v>
                </c:pt>
                <c:pt idx="435">
                  <c:v>42767</c:v>
                </c:pt>
                <c:pt idx="436">
                  <c:v>42768</c:v>
                </c:pt>
                <c:pt idx="437">
                  <c:v>42769</c:v>
                </c:pt>
                <c:pt idx="438">
                  <c:v>42770</c:v>
                </c:pt>
                <c:pt idx="439">
                  <c:v>42771</c:v>
                </c:pt>
                <c:pt idx="440">
                  <c:v>42772</c:v>
                </c:pt>
                <c:pt idx="441">
                  <c:v>42773</c:v>
                </c:pt>
                <c:pt idx="442">
                  <c:v>42774</c:v>
                </c:pt>
                <c:pt idx="443">
                  <c:v>42775</c:v>
                </c:pt>
                <c:pt idx="444">
                  <c:v>42776</c:v>
                </c:pt>
                <c:pt idx="445">
                  <c:v>42777</c:v>
                </c:pt>
                <c:pt idx="446">
                  <c:v>42778</c:v>
                </c:pt>
                <c:pt idx="447">
                  <c:v>42779</c:v>
                </c:pt>
                <c:pt idx="448">
                  <c:v>42780</c:v>
                </c:pt>
                <c:pt idx="449">
                  <c:v>42781</c:v>
                </c:pt>
                <c:pt idx="450">
                  <c:v>42782</c:v>
                </c:pt>
                <c:pt idx="451">
                  <c:v>42783</c:v>
                </c:pt>
                <c:pt idx="452">
                  <c:v>42784</c:v>
                </c:pt>
                <c:pt idx="453">
                  <c:v>42785</c:v>
                </c:pt>
                <c:pt idx="454">
                  <c:v>42786</c:v>
                </c:pt>
                <c:pt idx="455">
                  <c:v>42787</c:v>
                </c:pt>
                <c:pt idx="456">
                  <c:v>42788</c:v>
                </c:pt>
                <c:pt idx="457">
                  <c:v>42789</c:v>
                </c:pt>
                <c:pt idx="458">
                  <c:v>42790</c:v>
                </c:pt>
                <c:pt idx="459">
                  <c:v>42791</c:v>
                </c:pt>
                <c:pt idx="460">
                  <c:v>42792</c:v>
                </c:pt>
                <c:pt idx="461">
                  <c:v>42793</c:v>
                </c:pt>
                <c:pt idx="462">
                  <c:v>42794</c:v>
                </c:pt>
                <c:pt idx="463">
                  <c:v>42795</c:v>
                </c:pt>
                <c:pt idx="464">
                  <c:v>42796</c:v>
                </c:pt>
                <c:pt idx="465">
                  <c:v>42797</c:v>
                </c:pt>
                <c:pt idx="466">
                  <c:v>42798</c:v>
                </c:pt>
                <c:pt idx="467">
                  <c:v>42799</c:v>
                </c:pt>
                <c:pt idx="468">
                  <c:v>42800</c:v>
                </c:pt>
                <c:pt idx="469">
                  <c:v>42801</c:v>
                </c:pt>
                <c:pt idx="470">
                  <c:v>42802</c:v>
                </c:pt>
                <c:pt idx="471">
                  <c:v>42803</c:v>
                </c:pt>
                <c:pt idx="472">
                  <c:v>42804</c:v>
                </c:pt>
                <c:pt idx="473">
                  <c:v>42805</c:v>
                </c:pt>
                <c:pt idx="474">
                  <c:v>42806</c:v>
                </c:pt>
                <c:pt idx="475">
                  <c:v>42807</c:v>
                </c:pt>
                <c:pt idx="476">
                  <c:v>42808</c:v>
                </c:pt>
                <c:pt idx="477">
                  <c:v>42809</c:v>
                </c:pt>
                <c:pt idx="478">
                  <c:v>42810</c:v>
                </c:pt>
                <c:pt idx="479">
                  <c:v>42811</c:v>
                </c:pt>
                <c:pt idx="480">
                  <c:v>42812</c:v>
                </c:pt>
                <c:pt idx="481">
                  <c:v>42813</c:v>
                </c:pt>
                <c:pt idx="482">
                  <c:v>42814</c:v>
                </c:pt>
                <c:pt idx="483">
                  <c:v>42815</c:v>
                </c:pt>
                <c:pt idx="484">
                  <c:v>42816</c:v>
                </c:pt>
                <c:pt idx="485">
                  <c:v>42817</c:v>
                </c:pt>
                <c:pt idx="486">
                  <c:v>42818</c:v>
                </c:pt>
                <c:pt idx="487">
                  <c:v>42819</c:v>
                </c:pt>
                <c:pt idx="488">
                  <c:v>42820</c:v>
                </c:pt>
                <c:pt idx="489">
                  <c:v>42821</c:v>
                </c:pt>
                <c:pt idx="490">
                  <c:v>42822</c:v>
                </c:pt>
                <c:pt idx="491">
                  <c:v>42823</c:v>
                </c:pt>
                <c:pt idx="492">
                  <c:v>42824</c:v>
                </c:pt>
                <c:pt idx="493">
                  <c:v>42825</c:v>
                </c:pt>
                <c:pt idx="494">
                  <c:v>42826</c:v>
                </c:pt>
                <c:pt idx="495">
                  <c:v>42827</c:v>
                </c:pt>
                <c:pt idx="496">
                  <c:v>42828</c:v>
                </c:pt>
                <c:pt idx="497">
                  <c:v>42829</c:v>
                </c:pt>
                <c:pt idx="498">
                  <c:v>42830</c:v>
                </c:pt>
                <c:pt idx="499">
                  <c:v>42831</c:v>
                </c:pt>
                <c:pt idx="500">
                  <c:v>42832</c:v>
                </c:pt>
                <c:pt idx="501">
                  <c:v>42833</c:v>
                </c:pt>
                <c:pt idx="502">
                  <c:v>42834</c:v>
                </c:pt>
                <c:pt idx="503">
                  <c:v>42835</c:v>
                </c:pt>
                <c:pt idx="504">
                  <c:v>42836</c:v>
                </c:pt>
                <c:pt idx="505">
                  <c:v>42837</c:v>
                </c:pt>
                <c:pt idx="506">
                  <c:v>42838</c:v>
                </c:pt>
                <c:pt idx="507">
                  <c:v>42839</c:v>
                </c:pt>
                <c:pt idx="508">
                  <c:v>42840</c:v>
                </c:pt>
                <c:pt idx="509">
                  <c:v>42841</c:v>
                </c:pt>
                <c:pt idx="510">
                  <c:v>42842</c:v>
                </c:pt>
                <c:pt idx="511">
                  <c:v>42843</c:v>
                </c:pt>
                <c:pt idx="512">
                  <c:v>42844</c:v>
                </c:pt>
                <c:pt idx="513">
                  <c:v>42845</c:v>
                </c:pt>
                <c:pt idx="514">
                  <c:v>42846</c:v>
                </c:pt>
                <c:pt idx="515">
                  <c:v>42847</c:v>
                </c:pt>
                <c:pt idx="516">
                  <c:v>42848</c:v>
                </c:pt>
                <c:pt idx="517">
                  <c:v>42849</c:v>
                </c:pt>
                <c:pt idx="518">
                  <c:v>42850</c:v>
                </c:pt>
                <c:pt idx="519">
                  <c:v>42851</c:v>
                </c:pt>
                <c:pt idx="520">
                  <c:v>42852</c:v>
                </c:pt>
                <c:pt idx="521">
                  <c:v>42853</c:v>
                </c:pt>
                <c:pt idx="522">
                  <c:v>42854</c:v>
                </c:pt>
                <c:pt idx="523">
                  <c:v>42855</c:v>
                </c:pt>
                <c:pt idx="524">
                  <c:v>42856</c:v>
                </c:pt>
                <c:pt idx="525">
                  <c:v>42857</c:v>
                </c:pt>
                <c:pt idx="526">
                  <c:v>42858</c:v>
                </c:pt>
                <c:pt idx="527">
                  <c:v>42859</c:v>
                </c:pt>
                <c:pt idx="528">
                  <c:v>42860</c:v>
                </c:pt>
                <c:pt idx="529">
                  <c:v>42861</c:v>
                </c:pt>
                <c:pt idx="530">
                  <c:v>42862</c:v>
                </c:pt>
                <c:pt idx="531">
                  <c:v>42863</c:v>
                </c:pt>
                <c:pt idx="532">
                  <c:v>42864</c:v>
                </c:pt>
                <c:pt idx="533">
                  <c:v>42865</c:v>
                </c:pt>
                <c:pt idx="534">
                  <c:v>42866</c:v>
                </c:pt>
                <c:pt idx="535">
                  <c:v>42867</c:v>
                </c:pt>
                <c:pt idx="536">
                  <c:v>42868</c:v>
                </c:pt>
                <c:pt idx="537">
                  <c:v>42869</c:v>
                </c:pt>
                <c:pt idx="538">
                  <c:v>42870</c:v>
                </c:pt>
                <c:pt idx="539">
                  <c:v>42871</c:v>
                </c:pt>
                <c:pt idx="540">
                  <c:v>42872</c:v>
                </c:pt>
                <c:pt idx="541">
                  <c:v>42873</c:v>
                </c:pt>
                <c:pt idx="542">
                  <c:v>42874</c:v>
                </c:pt>
                <c:pt idx="543">
                  <c:v>42875</c:v>
                </c:pt>
                <c:pt idx="544">
                  <c:v>42876</c:v>
                </c:pt>
                <c:pt idx="545">
                  <c:v>42877</c:v>
                </c:pt>
                <c:pt idx="546">
                  <c:v>42878</c:v>
                </c:pt>
                <c:pt idx="547">
                  <c:v>42879</c:v>
                </c:pt>
                <c:pt idx="548">
                  <c:v>42880</c:v>
                </c:pt>
                <c:pt idx="549">
                  <c:v>42881</c:v>
                </c:pt>
                <c:pt idx="550">
                  <c:v>42882</c:v>
                </c:pt>
                <c:pt idx="551">
                  <c:v>42883</c:v>
                </c:pt>
                <c:pt idx="552">
                  <c:v>42884</c:v>
                </c:pt>
                <c:pt idx="553">
                  <c:v>42885</c:v>
                </c:pt>
                <c:pt idx="554">
                  <c:v>42886</c:v>
                </c:pt>
                <c:pt idx="555">
                  <c:v>42887</c:v>
                </c:pt>
                <c:pt idx="556">
                  <c:v>42888</c:v>
                </c:pt>
                <c:pt idx="557">
                  <c:v>42889</c:v>
                </c:pt>
                <c:pt idx="558">
                  <c:v>42890</c:v>
                </c:pt>
                <c:pt idx="559">
                  <c:v>42891</c:v>
                </c:pt>
                <c:pt idx="560">
                  <c:v>42892</c:v>
                </c:pt>
                <c:pt idx="561">
                  <c:v>42893</c:v>
                </c:pt>
                <c:pt idx="562">
                  <c:v>42894</c:v>
                </c:pt>
                <c:pt idx="563">
                  <c:v>42895</c:v>
                </c:pt>
                <c:pt idx="564">
                  <c:v>42896</c:v>
                </c:pt>
                <c:pt idx="565">
                  <c:v>42897</c:v>
                </c:pt>
                <c:pt idx="566">
                  <c:v>42898</c:v>
                </c:pt>
                <c:pt idx="567">
                  <c:v>42899</c:v>
                </c:pt>
                <c:pt idx="568">
                  <c:v>42900</c:v>
                </c:pt>
                <c:pt idx="569">
                  <c:v>42901</c:v>
                </c:pt>
                <c:pt idx="570">
                  <c:v>42902</c:v>
                </c:pt>
                <c:pt idx="571">
                  <c:v>42903</c:v>
                </c:pt>
                <c:pt idx="572">
                  <c:v>42904</c:v>
                </c:pt>
                <c:pt idx="573">
                  <c:v>42905</c:v>
                </c:pt>
                <c:pt idx="574">
                  <c:v>42906</c:v>
                </c:pt>
                <c:pt idx="575">
                  <c:v>42907</c:v>
                </c:pt>
                <c:pt idx="576">
                  <c:v>42908</c:v>
                </c:pt>
                <c:pt idx="577">
                  <c:v>42909</c:v>
                </c:pt>
                <c:pt idx="578">
                  <c:v>42910</c:v>
                </c:pt>
                <c:pt idx="579">
                  <c:v>42911</c:v>
                </c:pt>
                <c:pt idx="580">
                  <c:v>42912</c:v>
                </c:pt>
                <c:pt idx="581">
                  <c:v>42913</c:v>
                </c:pt>
                <c:pt idx="582">
                  <c:v>42914</c:v>
                </c:pt>
                <c:pt idx="583">
                  <c:v>42915</c:v>
                </c:pt>
                <c:pt idx="584">
                  <c:v>42916</c:v>
                </c:pt>
                <c:pt idx="585">
                  <c:v>42917</c:v>
                </c:pt>
                <c:pt idx="586">
                  <c:v>42918</c:v>
                </c:pt>
                <c:pt idx="587">
                  <c:v>42919</c:v>
                </c:pt>
                <c:pt idx="588">
                  <c:v>42920</c:v>
                </c:pt>
                <c:pt idx="589">
                  <c:v>42921</c:v>
                </c:pt>
                <c:pt idx="590">
                  <c:v>42922</c:v>
                </c:pt>
                <c:pt idx="591">
                  <c:v>42923</c:v>
                </c:pt>
                <c:pt idx="592">
                  <c:v>42924</c:v>
                </c:pt>
                <c:pt idx="593">
                  <c:v>42925</c:v>
                </c:pt>
                <c:pt idx="594">
                  <c:v>42926</c:v>
                </c:pt>
                <c:pt idx="595">
                  <c:v>42927</c:v>
                </c:pt>
                <c:pt idx="596">
                  <c:v>42928</c:v>
                </c:pt>
                <c:pt idx="597">
                  <c:v>42929</c:v>
                </c:pt>
                <c:pt idx="598">
                  <c:v>42930</c:v>
                </c:pt>
                <c:pt idx="599">
                  <c:v>42931</c:v>
                </c:pt>
                <c:pt idx="600">
                  <c:v>42932</c:v>
                </c:pt>
                <c:pt idx="601">
                  <c:v>42933</c:v>
                </c:pt>
                <c:pt idx="602">
                  <c:v>42934</c:v>
                </c:pt>
                <c:pt idx="603">
                  <c:v>42935</c:v>
                </c:pt>
                <c:pt idx="604">
                  <c:v>42936</c:v>
                </c:pt>
                <c:pt idx="605">
                  <c:v>42937</c:v>
                </c:pt>
                <c:pt idx="606">
                  <c:v>42938</c:v>
                </c:pt>
                <c:pt idx="607">
                  <c:v>42939</c:v>
                </c:pt>
                <c:pt idx="608">
                  <c:v>42940</c:v>
                </c:pt>
                <c:pt idx="609">
                  <c:v>42941</c:v>
                </c:pt>
                <c:pt idx="610">
                  <c:v>42942</c:v>
                </c:pt>
                <c:pt idx="611">
                  <c:v>42943</c:v>
                </c:pt>
                <c:pt idx="612">
                  <c:v>42944</c:v>
                </c:pt>
                <c:pt idx="613">
                  <c:v>42945</c:v>
                </c:pt>
                <c:pt idx="614">
                  <c:v>42946</c:v>
                </c:pt>
                <c:pt idx="615">
                  <c:v>42947</c:v>
                </c:pt>
                <c:pt idx="616">
                  <c:v>42948</c:v>
                </c:pt>
                <c:pt idx="617">
                  <c:v>42949</c:v>
                </c:pt>
                <c:pt idx="618">
                  <c:v>42950</c:v>
                </c:pt>
                <c:pt idx="619">
                  <c:v>42951</c:v>
                </c:pt>
                <c:pt idx="620">
                  <c:v>42952</c:v>
                </c:pt>
                <c:pt idx="621">
                  <c:v>42953</c:v>
                </c:pt>
                <c:pt idx="622">
                  <c:v>42954</c:v>
                </c:pt>
                <c:pt idx="623">
                  <c:v>42955</c:v>
                </c:pt>
                <c:pt idx="624">
                  <c:v>42956</c:v>
                </c:pt>
                <c:pt idx="625">
                  <c:v>42957</c:v>
                </c:pt>
                <c:pt idx="626">
                  <c:v>42958</c:v>
                </c:pt>
                <c:pt idx="627">
                  <c:v>42959</c:v>
                </c:pt>
                <c:pt idx="628">
                  <c:v>42960</c:v>
                </c:pt>
                <c:pt idx="629">
                  <c:v>42961</c:v>
                </c:pt>
                <c:pt idx="630">
                  <c:v>42962</c:v>
                </c:pt>
                <c:pt idx="631">
                  <c:v>42963</c:v>
                </c:pt>
                <c:pt idx="632">
                  <c:v>42964</c:v>
                </c:pt>
                <c:pt idx="633">
                  <c:v>42965</c:v>
                </c:pt>
                <c:pt idx="634">
                  <c:v>42966</c:v>
                </c:pt>
                <c:pt idx="635">
                  <c:v>42967</c:v>
                </c:pt>
                <c:pt idx="636">
                  <c:v>42968</c:v>
                </c:pt>
                <c:pt idx="637">
                  <c:v>42969</c:v>
                </c:pt>
                <c:pt idx="638">
                  <c:v>42970</c:v>
                </c:pt>
                <c:pt idx="639">
                  <c:v>42971</c:v>
                </c:pt>
                <c:pt idx="640">
                  <c:v>42972</c:v>
                </c:pt>
                <c:pt idx="641">
                  <c:v>42973</c:v>
                </c:pt>
                <c:pt idx="642">
                  <c:v>42974</c:v>
                </c:pt>
                <c:pt idx="643">
                  <c:v>42975</c:v>
                </c:pt>
                <c:pt idx="644">
                  <c:v>42976</c:v>
                </c:pt>
                <c:pt idx="645">
                  <c:v>42977</c:v>
                </c:pt>
                <c:pt idx="646">
                  <c:v>42978</c:v>
                </c:pt>
                <c:pt idx="647">
                  <c:v>42979</c:v>
                </c:pt>
                <c:pt idx="648">
                  <c:v>42980</c:v>
                </c:pt>
                <c:pt idx="649">
                  <c:v>42981</c:v>
                </c:pt>
                <c:pt idx="650">
                  <c:v>42982</c:v>
                </c:pt>
                <c:pt idx="651">
                  <c:v>42983</c:v>
                </c:pt>
                <c:pt idx="652">
                  <c:v>42984</c:v>
                </c:pt>
                <c:pt idx="653">
                  <c:v>42985</c:v>
                </c:pt>
                <c:pt idx="654">
                  <c:v>42986</c:v>
                </c:pt>
                <c:pt idx="655">
                  <c:v>42987</c:v>
                </c:pt>
                <c:pt idx="656">
                  <c:v>42988</c:v>
                </c:pt>
                <c:pt idx="657">
                  <c:v>42989</c:v>
                </c:pt>
                <c:pt idx="658">
                  <c:v>42990</c:v>
                </c:pt>
                <c:pt idx="659">
                  <c:v>42991</c:v>
                </c:pt>
                <c:pt idx="660">
                  <c:v>42992</c:v>
                </c:pt>
                <c:pt idx="661">
                  <c:v>42993</c:v>
                </c:pt>
                <c:pt idx="662">
                  <c:v>42994</c:v>
                </c:pt>
                <c:pt idx="663">
                  <c:v>42995</c:v>
                </c:pt>
                <c:pt idx="664">
                  <c:v>42996</c:v>
                </c:pt>
                <c:pt idx="665">
                  <c:v>42997</c:v>
                </c:pt>
                <c:pt idx="666">
                  <c:v>42998</c:v>
                </c:pt>
                <c:pt idx="667">
                  <c:v>42999</c:v>
                </c:pt>
                <c:pt idx="668">
                  <c:v>43000</c:v>
                </c:pt>
                <c:pt idx="669">
                  <c:v>43001</c:v>
                </c:pt>
                <c:pt idx="670">
                  <c:v>43002</c:v>
                </c:pt>
                <c:pt idx="671">
                  <c:v>43003</c:v>
                </c:pt>
                <c:pt idx="672">
                  <c:v>43004</c:v>
                </c:pt>
                <c:pt idx="673">
                  <c:v>43005</c:v>
                </c:pt>
                <c:pt idx="674">
                  <c:v>43006</c:v>
                </c:pt>
                <c:pt idx="675">
                  <c:v>43007</c:v>
                </c:pt>
                <c:pt idx="676">
                  <c:v>43008</c:v>
                </c:pt>
                <c:pt idx="677">
                  <c:v>43009</c:v>
                </c:pt>
                <c:pt idx="678">
                  <c:v>43010</c:v>
                </c:pt>
                <c:pt idx="679">
                  <c:v>43011</c:v>
                </c:pt>
                <c:pt idx="680">
                  <c:v>43012</c:v>
                </c:pt>
                <c:pt idx="681">
                  <c:v>43013</c:v>
                </c:pt>
                <c:pt idx="682">
                  <c:v>43014</c:v>
                </c:pt>
                <c:pt idx="683">
                  <c:v>43015</c:v>
                </c:pt>
                <c:pt idx="684">
                  <c:v>43016</c:v>
                </c:pt>
                <c:pt idx="685">
                  <c:v>43017</c:v>
                </c:pt>
                <c:pt idx="686">
                  <c:v>43018</c:v>
                </c:pt>
                <c:pt idx="687">
                  <c:v>43019</c:v>
                </c:pt>
                <c:pt idx="688">
                  <c:v>43020</c:v>
                </c:pt>
                <c:pt idx="689">
                  <c:v>43021</c:v>
                </c:pt>
                <c:pt idx="690">
                  <c:v>43022</c:v>
                </c:pt>
                <c:pt idx="691">
                  <c:v>43023</c:v>
                </c:pt>
                <c:pt idx="692">
                  <c:v>43024</c:v>
                </c:pt>
                <c:pt idx="693">
                  <c:v>43025</c:v>
                </c:pt>
                <c:pt idx="694">
                  <c:v>43026</c:v>
                </c:pt>
                <c:pt idx="695">
                  <c:v>43027</c:v>
                </c:pt>
                <c:pt idx="696">
                  <c:v>43028</c:v>
                </c:pt>
                <c:pt idx="697">
                  <c:v>43029</c:v>
                </c:pt>
                <c:pt idx="698">
                  <c:v>43030</c:v>
                </c:pt>
                <c:pt idx="699">
                  <c:v>43031</c:v>
                </c:pt>
                <c:pt idx="700">
                  <c:v>43032</c:v>
                </c:pt>
                <c:pt idx="701">
                  <c:v>43033</c:v>
                </c:pt>
                <c:pt idx="702">
                  <c:v>43034</c:v>
                </c:pt>
                <c:pt idx="703">
                  <c:v>43035</c:v>
                </c:pt>
                <c:pt idx="704">
                  <c:v>43036</c:v>
                </c:pt>
                <c:pt idx="705">
                  <c:v>43037</c:v>
                </c:pt>
                <c:pt idx="706">
                  <c:v>43038</c:v>
                </c:pt>
                <c:pt idx="707">
                  <c:v>43039</c:v>
                </c:pt>
                <c:pt idx="708">
                  <c:v>43040</c:v>
                </c:pt>
                <c:pt idx="709">
                  <c:v>43041</c:v>
                </c:pt>
                <c:pt idx="710">
                  <c:v>43042</c:v>
                </c:pt>
                <c:pt idx="711">
                  <c:v>43043</c:v>
                </c:pt>
                <c:pt idx="712">
                  <c:v>43044</c:v>
                </c:pt>
                <c:pt idx="713">
                  <c:v>43045</c:v>
                </c:pt>
                <c:pt idx="714">
                  <c:v>43046</c:v>
                </c:pt>
                <c:pt idx="715">
                  <c:v>43047</c:v>
                </c:pt>
                <c:pt idx="716">
                  <c:v>43048</c:v>
                </c:pt>
                <c:pt idx="717">
                  <c:v>43049</c:v>
                </c:pt>
                <c:pt idx="718">
                  <c:v>43050</c:v>
                </c:pt>
                <c:pt idx="719">
                  <c:v>43051</c:v>
                </c:pt>
                <c:pt idx="720">
                  <c:v>43052</c:v>
                </c:pt>
                <c:pt idx="721">
                  <c:v>43053</c:v>
                </c:pt>
                <c:pt idx="722">
                  <c:v>43054</c:v>
                </c:pt>
                <c:pt idx="723">
                  <c:v>43055</c:v>
                </c:pt>
                <c:pt idx="724">
                  <c:v>43056</c:v>
                </c:pt>
                <c:pt idx="725">
                  <c:v>43057</c:v>
                </c:pt>
                <c:pt idx="726">
                  <c:v>43058</c:v>
                </c:pt>
                <c:pt idx="727">
                  <c:v>43059</c:v>
                </c:pt>
                <c:pt idx="728">
                  <c:v>43060</c:v>
                </c:pt>
                <c:pt idx="729">
                  <c:v>43061</c:v>
                </c:pt>
              </c:numCache>
            </c:numRef>
          </c:cat>
          <c:val>
            <c:numRef>
              <c:f>'איור 7 נתונים'!$C$3:$C$4999</c:f>
              <c:numCache>
                <c:formatCode>0.00</c:formatCode>
                <c:ptCount val="4997"/>
                <c:pt idx="0">
                  <c:v>2.1221891962089998</c:v>
                </c:pt>
                <c:pt idx="1">
                  <c:v>2.1001228160530001</c:v>
                </c:pt>
                <c:pt idx="2">
                  <c:v>2.096198799747</c:v>
                </c:pt>
                <c:pt idx="3">
                  <c:v>2.096198799747</c:v>
                </c:pt>
                <c:pt idx="4">
                  <c:v>2.096198799747</c:v>
                </c:pt>
                <c:pt idx="5">
                  <c:v>2.1070484332919999</c:v>
                </c:pt>
                <c:pt idx="6">
                  <c:v>2.1399241899230002</c:v>
                </c:pt>
                <c:pt idx="7">
                  <c:v>2.108282802767</c:v>
                </c:pt>
                <c:pt idx="8">
                  <c:v>2.1319016451019999</c:v>
                </c:pt>
                <c:pt idx="9">
                  <c:v>2.187063982982</c:v>
                </c:pt>
                <c:pt idx="10">
                  <c:v>2.187063982982</c:v>
                </c:pt>
                <c:pt idx="11">
                  <c:v>2.187063982982</c:v>
                </c:pt>
                <c:pt idx="12">
                  <c:v>2.232443777181</c:v>
                </c:pt>
                <c:pt idx="13">
                  <c:v>2.2175247355769998</c:v>
                </c:pt>
                <c:pt idx="14">
                  <c:v>2.1903513991420001</c:v>
                </c:pt>
                <c:pt idx="15">
                  <c:v>2.2284664565700001</c:v>
                </c:pt>
                <c:pt idx="16">
                  <c:v>2.1897886941269999</c:v>
                </c:pt>
                <c:pt idx="17">
                  <c:v>2.1897886941269999</c:v>
                </c:pt>
                <c:pt idx="18">
                  <c:v>2.1897886941269999</c:v>
                </c:pt>
                <c:pt idx="19">
                  <c:v>2.1344999801990001</c:v>
                </c:pt>
                <c:pt idx="20">
                  <c:v>2.1642563072879999</c:v>
                </c:pt>
                <c:pt idx="21">
                  <c:v>2.200471592904</c:v>
                </c:pt>
                <c:pt idx="22">
                  <c:v>2.1815095838210001</c:v>
                </c:pt>
                <c:pt idx="23">
                  <c:v>2.1431660573300002</c:v>
                </c:pt>
                <c:pt idx="24">
                  <c:v>2.1431660573300002</c:v>
                </c:pt>
                <c:pt idx="25">
                  <c:v>2.1431660573300002</c:v>
                </c:pt>
                <c:pt idx="26">
                  <c:v>2.1027270341370001</c:v>
                </c:pt>
                <c:pt idx="27">
                  <c:v>2.1062992078690002</c:v>
                </c:pt>
                <c:pt idx="28">
                  <c:v>2.1190927360449998</c:v>
                </c:pt>
                <c:pt idx="29">
                  <c:v>2.1246142204959999</c:v>
                </c:pt>
                <c:pt idx="30">
                  <c:v>2.1275201458809998</c:v>
                </c:pt>
                <c:pt idx="31">
                  <c:v>2.1275201458809998</c:v>
                </c:pt>
                <c:pt idx="32">
                  <c:v>2.1275201458809998</c:v>
                </c:pt>
                <c:pt idx="33">
                  <c:v>2.0783009119789999</c:v>
                </c:pt>
                <c:pt idx="34">
                  <c:v>2.06401520996</c:v>
                </c:pt>
                <c:pt idx="35">
                  <c:v>2.0839696764109998</c:v>
                </c:pt>
                <c:pt idx="36">
                  <c:v>2.1147902611760001</c:v>
                </c:pt>
                <c:pt idx="37">
                  <c:v>2.0981636845059999</c:v>
                </c:pt>
                <c:pt idx="38">
                  <c:v>2.0981636845059999</c:v>
                </c:pt>
                <c:pt idx="39">
                  <c:v>2.0981636845059999</c:v>
                </c:pt>
                <c:pt idx="40">
                  <c:v>2.0797033893710002</c:v>
                </c:pt>
                <c:pt idx="41">
                  <c:v>2.0547209672850002</c:v>
                </c:pt>
                <c:pt idx="42">
                  <c:v>2.0702911904880001</c:v>
                </c:pt>
                <c:pt idx="43">
                  <c:v>2.0679270195689998</c:v>
                </c:pt>
                <c:pt idx="44">
                  <c:v>2.0149271325870002</c:v>
                </c:pt>
                <c:pt idx="45">
                  <c:v>2.0149271325870002</c:v>
                </c:pt>
                <c:pt idx="46">
                  <c:v>2.0149271325870002</c:v>
                </c:pt>
                <c:pt idx="47">
                  <c:v>1.965908694408</c:v>
                </c:pt>
                <c:pt idx="48">
                  <c:v>2.004760708444</c:v>
                </c:pt>
                <c:pt idx="49">
                  <c:v>2.0245690335119999</c:v>
                </c:pt>
                <c:pt idx="50">
                  <c:v>1.998731794907</c:v>
                </c:pt>
                <c:pt idx="51">
                  <c:v>1.959865538017</c:v>
                </c:pt>
                <c:pt idx="52">
                  <c:v>1.959865538017</c:v>
                </c:pt>
                <c:pt idx="53">
                  <c:v>1.959865538017</c:v>
                </c:pt>
                <c:pt idx="54">
                  <c:v>1.9379556299309999</c:v>
                </c:pt>
                <c:pt idx="55">
                  <c:v>1.972747035934</c:v>
                </c:pt>
                <c:pt idx="56">
                  <c:v>1.9849205214600001</c:v>
                </c:pt>
                <c:pt idx="57">
                  <c:v>1.915104890327</c:v>
                </c:pt>
                <c:pt idx="58">
                  <c:v>1.9228405698269999</c:v>
                </c:pt>
                <c:pt idx="59">
                  <c:v>1.9228405698269999</c:v>
                </c:pt>
                <c:pt idx="60">
                  <c:v>1.9228405698269999</c:v>
                </c:pt>
                <c:pt idx="61">
                  <c:v>1.9671087011599999</c:v>
                </c:pt>
                <c:pt idx="62">
                  <c:v>1.9523090296929999</c:v>
                </c:pt>
                <c:pt idx="63">
                  <c:v>1.961298767146</c:v>
                </c:pt>
                <c:pt idx="64">
                  <c:v>1.971051155666</c:v>
                </c:pt>
                <c:pt idx="65">
                  <c:v>1.97717953354</c:v>
                </c:pt>
                <c:pt idx="66">
                  <c:v>1.97717953354</c:v>
                </c:pt>
                <c:pt idx="67">
                  <c:v>1.97717953354</c:v>
                </c:pt>
                <c:pt idx="68">
                  <c:v>1.9074613462900001</c:v>
                </c:pt>
                <c:pt idx="69">
                  <c:v>1.9426593820319999</c:v>
                </c:pt>
                <c:pt idx="70">
                  <c:v>1.893832402243</c:v>
                </c:pt>
                <c:pt idx="71">
                  <c:v>1.840216993356</c:v>
                </c:pt>
                <c:pt idx="72">
                  <c:v>1.859983136056</c:v>
                </c:pt>
                <c:pt idx="73">
                  <c:v>1.859983136056</c:v>
                </c:pt>
                <c:pt idx="74">
                  <c:v>1.859983136056</c:v>
                </c:pt>
                <c:pt idx="75">
                  <c:v>1.828867914246</c:v>
                </c:pt>
                <c:pt idx="76">
                  <c:v>1.776131928883</c:v>
                </c:pt>
                <c:pt idx="77">
                  <c:v>1.7888618257169999</c:v>
                </c:pt>
                <c:pt idx="78">
                  <c:v>1.7915749106850001</c:v>
                </c:pt>
                <c:pt idx="79">
                  <c:v>1.762144507428</c:v>
                </c:pt>
                <c:pt idx="80">
                  <c:v>1.762144507428</c:v>
                </c:pt>
                <c:pt idx="81">
                  <c:v>1.762144507428</c:v>
                </c:pt>
                <c:pt idx="82">
                  <c:v>1.8030377326989999</c:v>
                </c:pt>
                <c:pt idx="83">
                  <c:v>1.817250900129</c:v>
                </c:pt>
                <c:pt idx="84">
                  <c:v>1.8127875244689999</c:v>
                </c:pt>
                <c:pt idx="85">
                  <c:v>1.8570013384970001</c:v>
                </c:pt>
                <c:pt idx="86">
                  <c:v>1.8447385114029999</c:v>
                </c:pt>
                <c:pt idx="87">
                  <c:v>1.8447385114029999</c:v>
                </c:pt>
                <c:pt idx="88">
                  <c:v>1.8447385114029999</c:v>
                </c:pt>
                <c:pt idx="89">
                  <c:v>1.81585083263</c:v>
                </c:pt>
                <c:pt idx="90">
                  <c:v>1.8505015891829999</c:v>
                </c:pt>
                <c:pt idx="91">
                  <c:v>1.84927687852</c:v>
                </c:pt>
                <c:pt idx="92">
                  <c:v>1.781040662251</c:v>
                </c:pt>
                <c:pt idx="93">
                  <c:v>1.7823568220999999</c:v>
                </c:pt>
                <c:pt idx="94">
                  <c:v>1.7823568220999999</c:v>
                </c:pt>
                <c:pt idx="95">
                  <c:v>1.7823568220999999</c:v>
                </c:pt>
                <c:pt idx="96">
                  <c:v>1.812169628875</c:v>
                </c:pt>
                <c:pt idx="97">
                  <c:v>1.7773584418120001</c:v>
                </c:pt>
                <c:pt idx="98">
                  <c:v>1.7977096583929999</c:v>
                </c:pt>
                <c:pt idx="99">
                  <c:v>1.814865514344</c:v>
                </c:pt>
                <c:pt idx="100">
                  <c:v>1.83163061398</c:v>
                </c:pt>
                <c:pt idx="101">
                  <c:v>1.83163061398</c:v>
                </c:pt>
                <c:pt idx="102">
                  <c:v>1.83163061398</c:v>
                </c:pt>
                <c:pt idx="103">
                  <c:v>1.852476915547</c:v>
                </c:pt>
                <c:pt idx="104">
                  <c:v>1.873140765679</c:v>
                </c:pt>
                <c:pt idx="105">
                  <c:v>1.838655677819</c:v>
                </c:pt>
                <c:pt idx="106">
                  <c:v>1.862622382754</c:v>
                </c:pt>
                <c:pt idx="107">
                  <c:v>1.861498660921</c:v>
                </c:pt>
                <c:pt idx="108">
                  <c:v>1.861498660921</c:v>
                </c:pt>
                <c:pt idx="109">
                  <c:v>1.861498660921</c:v>
                </c:pt>
                <c:pt idx="110">
                  <c:v>1.9079871135699999</c:v>
                </c:pt>
                <c:pt idx="111">
                  <c:v>1.9156686067890001</c:v>
                </c:pt>
                <c:pt idx="112">
                  <c:v>1.9369741777980001</c:v>
                </c:pt>
                <c:pt idx="113">
                  <c:v>1.9440221277509999</c:v>
                </c:pt>
                <c:pt idx="114">
                  <c:v>1.9088434463890001</c:v>
                </c:pt>
                <c:pt idx="115">
                  <c:v>1.9088434463890001</c:v>
                </c:pt>
                <c:pt idx="116">
                  <c:v>1.9088434463890001</c:v>
                </c:pt>
                <c:pt idx="117">
                  <c:v>1.903291928569</c:v>
                </c:pt>
                <c:pt idx="118">
                  <c:v>1.931123349902</c:v>
                </c:pt>
                <c:pt idx="119">
                  <c:v>1.9331847600000001</c:v>
                </c:pt>
                <c:pt idx="120">
                  <c:v>1.9297035400410001</c:v>
                </c:pt>
                <c:pt idx="121">
                  <c:v>1.9297035400410001</c:v>
                </c:pt>
                <c:pt idx="122">
                  <c:v>1.9297035400410001</c:v>
                </c:pt>
                <c:pt idx="123">
                  <c:v>1.9297035400410001</c:v>
                </c:pt>
                <c:pt idx="124">
                  <c:v>1.9403741687739999</c:v>
                </c:pt>
                <c:pt idx="125">
                  <c:v>1.9242322697780001</c:v>
                </c:pt>
                <c:pt idx="126">
                  <c:v>1.918159841109</c:v>
                </c:pt>
                <c:pt idx="127">
                  <c:v>1.8979296906200001</c:v>
                </c:pt>
                <c:pt idx="128">
                  <c:v>1.873849925394</c:v>
                </c:pt>
                <c:pt idx="129">
                  <c:v>1.873849925394</c:v>
                </c:pt>
                <c:pt idx="130">
                  <c:v>1.873849925394</c:v>
                </c:pt>
                <c:pt idx="131">
                  <c:v>1.831961641118</c:v>
                </c:pt>
                <c:pt idx="132">
                  <c:v>1.8159928161600001</c:v>
                </c:pt>
                <c:pt idx="133">
                  <c:v>1.7730980908839999</c:v>
                </c:pt>
                <c:pt idx="134">
                  <c:v>1.7750636177420001</c:v>
                </c:pt>
                <c:pt idx="135">
                  <c:v>1.745322230233</c:v>
                </c:pt>
                <c:pt idx="136">
                  <c:v>1.745322230233</c:v>
                </c:pt>
                <c:pt idx="137">
                  <c:v>1.745322230233</c:v>
                </c:pt>
                <c:pt idx="138">
                  <c:v>1.761592105531</c:v>
                </c:pt>
                <c:pt idx="139">
                  <c:v>1.7919936082529999</c:v>
                </c:pt>
                <c:pt idx="140">
                  <c:v>1.812226570665</c:v>
                </c:pt>
                <c:pt idx="141">
                  <c:v>1.8341003554340001</c:v>
                </c:pt>
                <c:pt idx="142">
                  <c:v>1.8248603048109999</c:v>
                </c:pt>
                <c:pt idx="143">
                  <c:v>1.8248603048109999</c:v>
                </c:pt>
                <c:pt idx="144">
                  <c:v>1.8248603048109999</c:v>
                </c:pt>
                <c:pt idx="145">
                  <c:v>1.794144515917</c:v>
                </c:pt>
                <c:pt idx="146">
                  <c:v>1.8025674180019999</c:v>
                </c:pt>
                <c:pt idx="147">
                  <c:v>1.8232067131459999</c:v>
                </c:pt>
                <c:pt idx="148">
                  <c:v>1.812160321283</c:v>
                </c:pt>
                <c:pt idx="149">
                  <c:v>1.8485000042269999</c:v>
                </c:pt>
                <c:pt idx="150">
                  <c:v>1.8485000042269999</c:v>
                </c:pt>
                <c:pt idx="151">
                  <c:v>1.8485000042269999</c:v>
                </c:pt>
                <c:pt idx="152">
                  <c:v>1.845371096329</c:v>
                </c:pt>
                <c:pt idx="153">
                  <c:v>1.8401664379860001</c:v>
                </c:pt>
                <c:pt idx="154">
                  <c:v>1.8774227047259999</c:v>
                </c:pt>
                <c:pt idx="155">
                  <c:v>1.866951803569</c:v>
                </c:pt>
                <c:pt idx="156">
                  <c:v>1.866951803569</c:v>
                </c:pt>
                <c:pt idx="157">
                  <c:v>1.866951803569</c:v>
                </c:pt>
                <c:pt idx="158">
                  <c:v>1.866951803569</c:v>
                </c:pt>
                <c:pt idx="159">
                  <c:v>1.808838894248</c:v>
                </c:pt>
                <c:pt idx="160">
                  <c:v>1.8210212531450001</c:v>
                </c:pt>
                <c:pt idx="161">
                  <c:v>1.788983315656</c:v>
                </c:pt>
                <c:pt idx="162">
                  <c:v>1.7934316977660001</c:v>
                </c:pt>
                <c:pt idx="163">
                  <c:v>1.7752315157580001</c:v>
                </c:pt>
                <c:pt idx="164">
                  <c:v>1.7752315157580001</c:v>
                </c:pt>
                <c:pt idx="165">
                  <c:v>1.7752315157580001</c:v>
                </c:pt>
                <c:pt idx="166">
                  <c:v>1.760497415868</c:v>
                </c:pt>
                <c:pt idx="167">
                  <c:v>1.7520069789649999</c:v>
                </c:pt>
                <c:pt idx="168">
                  <c:v>1.7614448129889999</c:v>
                </c:pt>
                <c:pt idx="169">
                  <c:v>1.7614448129889999</c:v>
                </c:pt>
                <c:pt idx="170">
                  <c:v>1.7614448129889999</c:v>
                </c:pt>
                <c:pt idx="171">
                  <c:v>1.7614448129889999</c:v>
                </c:pt>
                <c:pt idx="172">
                  <c:v>1.7614448129889999</c:v>
                </c:pt>
                <c:pt idx="173">
                  <c:v>1.7531861918339999</c:v>
                </c:pt>
                <c:pt idx="174">
                  <c:v>1.7458701446439999</c:v>
                </c:pt>
                <c:pt idx="175">
                  <c:v>1.7412059496950001</c:v>
                </c:pt>
                <c:pt idx="176">
                  <c:v>1.79264542881</c:v>
                </c:pt>
                <c:pt idx="177">
                  <c:v>1.806894952315</c:v>
                </c:pt>
                <c:pt idx="178">
                  <c:v>1.806894952315</c:v>
                </c:pt>
                <c:pt idx="179">
                  <c:v>1.806894952315</c:v>
                </c:pt>
                <c:pt idx="180">
                  <c:v>1.806174344772</c:v>
                </c:pt>
                <c:pt idx="181">
                  <c:v>1.83347008174</c:v>
                </c:pt>
                <c:pt idx="182">
                  <c:v>1.8501072449389999</c:v>
                </c:pt>
                <c:pt idx="183">
                  <c:v>1.8714040479239999</c:v>
                </c:pt>
                <c:pt idx="184">
                  <c:v>1.8513835010249999</c:v>
                </c:pt>
                <c:pt idx="185">
                  <c:v>1.8513835010249999</c:v>
                </c:pt>
                <c:pt idx="186">
                  <c:v>1.8513835010249999</c:v>
                </c:pt>
                <c:pt idx="187">
                  <c:v>1.818935698</c:v>
                </c:pt>
                <c:pt idx="188">
                  <c:v>1.8488325492890001</c:v>
                </c:pt>
                <c:pt idx="189">
                  <c:v>1.863100878</c:v>
                </c:pt>
                <c:pt idx="190">
                  <c:v>1.827090886018</c:v>
                </c:pt>
                <c:pt idx="191">
                  <c:v>1.8142292767199999</c:v>
                </c:pt>
                <c:pt idx="192">
                  <c:v>1.8142292767199999</c:v>
                </c:pt>
                <c:pt idx="193">
                  <c:v>1.8142292767199999</c:v>
                </c:pt>
                <c:pt idx="194">
                  <c:v>1.758915730774</c:v>
                </c:pt>
                <c:pt idx="195">
                  <c:v>1.786003752197</c:v>
                </c:pt>
                <c:pt idx="196">
                  <c:v>1.767254815077</c:v>
                </c:pt>
                <c:pt idx="197">
                  <c:v>1.750243268008</c:v>
                </c:pt>
                <c:pt idx="198">
                  <c:v>1.7280252012049999</c:v>
                </c:pt>
                <c:pt idx="199">
                  <c:v>1.7280252012049999</c:v>
                </c:pt>
                <c:pt idx="200">
                  <c:v>1.7280252012049999</c:v>
                </c:pt>
                <c:pt idx="201">
                  <c:v>1.7280252012049999</c:v>
                </c:pt>
                <c:pt idx="202">
                  <c:v>1.706947502824</c:v>
                </c:pt>
                <c:pt idx="203">
                  <c:v>1.699386996259</c:v>
                </c:pt>
                <c:pt idx="204">
                  <c:v>1.7411902257630001</c:v>
                </c:pt>
                <c:pt idx="205">
                  <c:v>1.726181364758</c:v>
                </c:pt>
                <c:pt idx="206">
                  <c:v>1.726181364758</c:v>
                </c:pt>
                <c:pt idx="207">
                  <c:v>1.726181364758</c:v>
                </c:pt>
                <c:pt idx="208">
                  <c:v>1.760762295053</c:v>
                </c:pt>
                <c:pt idx="209">
                  <c:v>1.8096727425600001</c:v>
                </c:pt>
                <c:pt idx="210">
                  <c:v>1.8156615485880001</c:v>
                </c:pt>
                <c:pt idx="211">
                  <c:v>1.8065299624519999</c:v>
                </c:pt>
                <c:pt idx="212">
                  <c:v>1.8167758817399999</c:v>
                </c:pt>
                <c:pt idx="213">
                  <c:v>1.8167758817399999</c:v>
                </c:pt>
                <c:pt idx="214">
                  <c:v>1.8167758817399999</c:v>
                </c:pt>
                <c:pt idx="215">
                  <c:v>1.7070092338730001</c:v>
                </c:pt>
                <c:pt idx="216">
                  <c:v>1.6525566760170001</c:v>
                </c:pt>
                <c:pt idx="217">
                  <c:v>1.657097625979</c:v>
                </c:pt>
                <c:pt idx="218">
                  <c:v>1.6737450667830001</c:v>
                </c:pt>
                <c:pt idx="219">
                  <c:v>1.6743329651309999</c:v>
                </c:pt>
                <c:pt idx="220">
                  <c:v>1.6743329651309999</c:v>
                </c:pt>
                <c:pt idx="221">
                  <c:v>1.6743329651309999</c:v>
                </c:pt>
                <c:pt idx="222">
                  <c:v>1.634977773108</c:v>
                </c:pt>
                <c:pt idx="223">
                  <c:v>1.648951852061</c:v>
                </c:pt>
                <c:pt idx="224">
                  <c:v>1.6153342375719999</c:v>
                </c:pt>
                <c:pt idx="225">
                  <c:v>1.605800228861</c:v>
                </c:pt>
                <c:pt idx="226">
                  <c:v>1.643579495944</c:v>
                </c:pt>
                <c:pt idx="227">
                  <c:v>1.643579495944</c:v>
                </c:pt>
                <c:pt idx="228">
                  <c:v>1.643579495944</c:v>
                </c:pt>
                <c:pt idx="229">
                  <c:v>1.6204348377840001</c:v>
                </c:pt>
                <c:pt idx="230">
                  <c:v>1.6413795065450001</c:v>
                </c:pt>
                <c:pt idx="231">
                  <c:v>1.6865363179299999</c:v>
                </c:pt>
                <c:pt idx="232">
                  <c:v>1.678085197213</c:v>
                </c:pt>
                <c:pt idx="233">
                  <c:v>1.6905922888839999</c:v>
                </c:pt>
                <c:pt idx="234">
                  <c:v>1.6905922888839999</c:v>
                </c:pt>
                <c:pt idx="235">
                  <c:v>1.6905922888839999</c:v>
                </c:pt>
                <c:pt idx="236">
                  <c:v>1.717314929039</c:v>
                </c:pt>
                <c:pt idx="237">
                  <c:v>1.7189759216010001</c:v>
                </c:pt>
                <c:pt idx="238">
                  <c:v>1.7055623997830001</c:v>
                </c:pt>
                <c:pt idx="239">
                  <c:v>1.7194609974749999</c:v>
                </c:pt>
                <c:pt idx="240">
                  <c:v>1.748889050199</c:v>
                </c:pt>
                <c:pt idx="241">
                  <c:v>1.748889050199</c:v>
                </c:pt>
                <c:pt idx="242">
                  <c:v>1.748889050199</c:v>
                </c:pt>
                <c:pt idx="243">
                  <c:v>1.71735251012</c:v>
                </c:pt>
                <c:pt idx="244">
                  <c:v>1.7141780613719999</c:v>
                </c:pt>
                <c:pt idx="245">
                  <c:v>1.7224092096420001</c:v>
                </c:pt>
                <c:pt idx="246">
                  <c:v>1.7140899465099999</c:v>
                </c:pt>
                <c:pt idx="247">
                  <c:v>1.711504740416</c:v>
                </c:pt>
                <c:pt idx="248">
                  <c:v>1.711504740416</c:v>
                </c:pt>
                <c:pt idx="249">
                  <c:v>1.711504740416</c:v>
                </c:pt>
                <c:pt idx="250">
                  <c:v>1.6594780293539999</c:v>
                </c:pt>
                <c:pt idx="251">
                  <c:v>1.679608438657</c:v>
                </c:pt>
                <c:pt idx="252">
                  <c:v>1.718858506875</c:v>
                </c:pt>
                <c:pt idx="253">
                  <c:v>1.71381275773</c:v>
                </c:pt>
                <c:pt idx="254">
                  <c:v>1.689159179127</c:v>
                </c:pt>
                <c:pt idx="255">
                  <c:v>1.689159179127</c:v>
                </c:pt>
                <c:pt idx="256">
                  <c:v>1.689159179127</c:v>
                </c:pt>
                <c:pt idx="257">
                  <c:v>1.7406342178559999</c:v>
                </c:pt>
                <c:pt idx="258">
                  <c:v>1.761351618622</c:v>
                </c:pt>
                <c:pt idx="259">
                  <c:v>1.74739292205</c:v>
                </c:pt>
                <c:pt idx="260">
                  <c:v>1.730280873738</c:v>
                </c:pt>
                <c:pt idx="261">
                  <c:v>1.7245265516049999</c:v>
                </c:pt>
                <c:pt idx="262">
                  <c:v>1.7245265516049999</c:v>
                </c:pt>
                <c:pt idx="263">
                  <c:v>1.7245265516049999</c:v>
                </c:pt>
                <c:pt idx="264">
                  <c:v>1.7245265516049999</c:v>
                </c:pt>
                <c:pt idx="265">
                  <c:v>1.7307147659540001</c:v>
                </c:pt>
                <c:pt idx="266">
                  <c:v>1.742839986144</c:v>
                </c:pt>
                <c:pt idx="267">
                  <c:v>1.7162903999329999</c:v>
                </c:pt>
                <c:pt idx="268">
                  <c:v>1.721737848611</c:v>
                </c:pt>
                <c:pt idx="269">
                  <c:v>1.721737848611</c:v>
                </c:pt>
                <c:pt idx="270">
                  <c:v>1.721737848611</c:v>
                </c:pt>
                <c:pt idx="271">
                  <c:v>1.724870056861</c:v>
                </c:pt>
                <c:pt idx="272">
                  <c:v>1.732627234905</c:v>
                </c:pt>
                <c:pt idx="273">
                  <c:v>1.731905563944</c:v>
                </c:pt>
                <c:pt idx="274">
                  <c:v>1.74015791328</c:v>
                </c:pt>
                <c:pt idx="275">
                  <c:v>1.7515635455709999</c:v>
                </c:pt>
                <c:pt idx="276">
                  <c:v>1.7515635455709999</c:v>
                </c:pt>
                <c:pt idx="277">
                  <c:v>1.7515635455709999</c:v>
                </c:pt>
                <c:pt idx="278">
                  <c:v>1.7871489825060001</c:v>
                </c:pt>
                <c:pt idx="279">
                  <c:v>1.7938364913289999</c:v>
                </c:pt>
                <c:pt idx="280">
                  <c:v>1.7764037323140001</c:v>
                </c:pt>
                <c:pt idx="281">
                  <c:v>1.7865862443160001</c:v>
                </c:pt>
                <c:pt idx="282">
                  <c:v>1.80028606072</c:v>
                </c:pt>
                <c:pt idx="283">
                  <c:v>1.80028606072</c:v>
                </c:pt>
                <c:pt idx="284">
                  <c:v>1.80028606072</c:v>
                </c:pt>
                <c:pt idx="285">
                  <c:v>1.7964573035439999</c:v>
                </c:pt>
                <c:pt idx="286">
                  <c:v>1.805100198493</c:v>
                </c:pt>
                <c:pt idx="287">
                  <c:v>1.787016688172</c:v>
                </c:pt>
                <c:pt idx="288">
                  <c:v>1.7451292291439999</c:v>
                </c:pt>
                <c:pt idx="289">
                  <c:v>1.7401388094379999</c:v>
                </c:pt>
                <c:pt idx="290">
                  <c:v>1.7401388094379999</c:v>
                </c:pt>
                <c:pt idx="291">
                  <c:v>1.7401388094379999</c:v>
                </c:pt>
                <c:pt idx="292">
                  <c:v>1.8200027426559999</c:v>
                </c:pt>
                <c:pt idx="293">
                  <c:v>1.8304429526329999</c:v>
                </c:pt>
                <c:pt idx="294">
                  <c:v>1.819742165981</c:v>
                </c:pt>
                <c:pt idx="295">
                  <c:v>1.8045826948329999</c:v>
                </c:pt>
                <c:pt idx="296">
                  <c:v>1.8216298962170001</c:v>
                </c:pt>
                <c:pt idx="297">
                  <c:v>1.8216298962170001</c:v>
                </c:pt>
                <c:pt idx="298">
                  <c:v>1.8216298962170001</c:v>
                </c:pt>
                <c:pt idx="299">
                  <c:v>1.7982073893079999</c:v>
                </c:pt>
                <c:pt idx="300">
                  <c:v>1.799050649315</c:v>
                </c:pt>
                <c:pt idx="301">
                  <c:v>1.796299109495</c:v>
                </c:pt>
                <c:pt idx="302">
                  <c:v>1.8159334459180001</c:v>
                </c:pt>
                <c:pt idx="303">
                  <c:v>1.7612910429849999</c:v>
                </c:pt>
                <c:pt idx="304">
                  <c:v>1.7612910429849999</c:v>
                </c:pt>
                <c:pt idx="305">
                  <c:v>1.7612910429849999</c:v>
                </c:pt>
                <c:pt idx="306">
                  <c:v>1.7419234771330001</c:v>
                </c:pt>
                <c:pt idx="307">
                  <c:v>1.7291033294189999</c:v>
                </c:pt>
                <c:pt idx="308">
                  <c:v>1.72438521949</c:v>
                </c:pt>
                <c:pt idx="309">
                  <c:v>1.716142789684</c:v>
                </c:pt>
                <c:pt idx="310">
                  <c:v>1.758985058108</c:v>
                </c:pt>
                <c:pt idx="311">
                  <c:v>1.758985058108</c:v>
                </c:pt>
                <c:pt idx="312">
                  <c:v>1.758985058108</c:v>
                </c:pt>
                <c:pt idx="313">
                  <c:v>1.758985058108</c:v>
                </c:pt>
                <c:pt idx="314">
                  <c:v>1.758985058108</c:v>
                </c:pt>
                <c:pt idx="315">
                  <c:v>1.758985058108</c:v>
                </c:pt>
                <c:pt idx="316">
                  <c:v>1.8267815977690001</c:v>
                </c:pt>
                <c:pt idx="317">
                  <c:v>1.8333241879119999</c:v>
                </c:pt>
                <c:pt idx="318">
                  <c:v>1.8333241879119999</c:v>
                </c:pt>
                <c:pt idx="319">
                  <c:v>1.8333241879119999</c:v>
                </c:pt>
                <c:pt idx="320">
                  <c:v>1.8323286357340001</c:v>
                </c:pt>
                <c:pt idx="321">
                  <c:v>1.8600732075540001</c:v>
                </c:pt>
                <c:pt idx="322">
                  <c:v>1.8600732075540001</c:v>
                </c:pt>
                <c:pt idx="323">
                  <c:v>1.8600732075540001</c:v>
                </c:pt>
                <c:pt idx="324">
                  <c:v>1.866370861482</c:v>
                </c:pt>
                <c:pt idx="325">
                  <c:v>1.866370861482</c:v>
                </c:pt>
                <c:pt idx="326">
                  <c:v>1.866370861482</c:v>
                </c:pt>
                <c:pt idx="327">
                  <c:v>1.866370861482</c:v>
                </c:pt>
                <c:pt idx="328">
                  <c:v>1.866370861482</c:v>
                </c:pt>
                <c:pt idx="329">
                  <c:v>1.8651483814050001</c:v>
                </c:pt>
                <c:pt idx="330">
                  <c:v>1.8511937877969999</c:v>
                </c:pt>
                <c:pt idx="331">
                  <c:v>1.849041585872</c:v>
                </c:pt>
                <c:pt idx="332">
                  <c:v>1.849041585872</c:v>
                </c:pt>
                <c:pt idx="333">
                  <c:v>1.849041585872</c:v>
                </c:pt>
                <c:pt idx="334">
                  <c:v>1.849041585872</c:v>
                </c:pt>
                <c:pt idx="335">
                  <c:v>1.849041585872</c:v>
                </c:pt>
                <c:pt idx="336">
                  <c:v>1.841062399573</c:v>
                </c:pt>
                <c:pt idx="337">
                  <c:v>1.8556316362559999</c:v>
                </c:pt>
                <c:pt idx="338">
                  <c:v>1.8820385278839999</c:v>
                </c:pt>
                <c:pt idx="339">
                  <c:v>1.8820385278839999</c:v>
                </c:pt>
                <c:pt idx="340">
                  <c:v>1.8820385278839999</c:v>
                </c:pt>
                <c:pt idx="341">
                  <c:v>1.87803579501</c:v>
                </c:pt>
                <c:pt idx="342">
                  <c:v>1.8570682703379999</c:v>
                </c:pt>
                <c:pt idx="343">
                  <c:v>1.872044283475</c:v>
                </c:pt>
                <c:pt idx="344">
                  <c:v>1.8663197752780001</c:v>
                </c:pt>
                <c:pt idx="345">
                  <c:v>1.87743463486</c:v>
                </c:pt>
                <c:pt idx="346">
                  <c:v>1.87743463486</c:v>
                </c:pt>
                <c:pt idx="347">
                  <c:v>1.87743463486</c:v>
                </c:pt>
                <c:pt idx="348">
                  <c:v>1.8684256186929999</c:v>
                </c:pt>
                <c:pt idx="349">
                  <c:v>1.892559199895</c:v>
                </c:pt>
                <c:pt idx="350">
                  <c:v>1.9168294230530001</c:v>
                </c:pt>
                <c:pt idx="351">
                  <c:v>1.9850416470409999</c:v>
                </c:pt>
                <c:pt idx="352">
                  <c:v>2.0555928660789999</c:v>
                </c:pt>
                <c:pt idx="353">
                  <c:v>2.0555928660789999</c:v>
                </c:pt>
                <c:pt idx="354">
                  <c:v>2.0555928660789999</c:v>
                </c:pt>
                <c:pt idx="355">
                  <c:v>2.1405081177829999</c:v>
                </c:pt>
                <c:pt idx="356">
                  <c:v>2.1823008243170001</c:v>
                </c:pt>
                <c:pt idx="357">
                  <c:v>2.1516304044350001</c:v>
                </c:pt>
                <c:pt idx="358">
                  <c:v>2.1531198075610001</c:v>
                </c:pt>
                <c:pt idx="359">
                  <c:v>2.169922815853</c:v>
                </c:pt>
                <c:pt idx="360">
                  <c:v>2.169922815853</c:v>
                </c:pt>
                <c:pt idx="361">
                  <c:v>2.169922815853</c:v>
                </c:pt>
                <c:pt idx="362">
                  <c:v>2.2132157831399999</c:v>
                </c:pt>
                <c:pt idx="363">
                  <c:v>2.1855890306619998</c:v>
                </c:pt>
                <c:pt idx="364">
                  <c:v>2.202806570855</c:v>
                </c:pt>
                <c:pt idx="365">
                  <c:v>2.240664340355</c:v>
                </c:pt>
                <c:pt idx="366">
                  <c:v>2.2373889976760002</c:v>
                </c:pt>
                <c:pt idx="367">
                  <c:v>2.2373889976760002</c:v>
                </c:pt>
                <c:pt idx="368">
                  <c:v>2.2373889976760002</c:v>
                </c:pt>
                <c:pt idx="369">
                  <c:v>2.2230718915129999</c:v>
                </c:pt>
                <c:pt idx="370">
                  <c:v>2.1871382020240002</c:v>
                </c:pt>
                <c:pt idx="371">
                  <c:v>2.204444914103</c:v>
                </c:pt>
                <c:pt idx="372">
                  <c:v>2.235555553347</c:v>
                </c:pt>
                <c:pt idx="373">
                  <c:v>2.2804590268829998</c:v>
                </c:pt>
                <c:pt idx="374">
                  <c:v>2.2804590268829998</c:v>
                </c:pt>
                <c:pt idx="375">
                  <c:v>2.2804590268829998</c:v>
                </c:pt>
                <c:pt idx="376">
                  <c:v>2.2622634720839998</c:v>
                </c:pt>
                <c:pt idx="377">
                  <c:v>2.3126224797489998</c:v>
                </c:pt>
                <c:pt idx="378">
                  <c:v>2.2720291391009999</c:v>
                </c:pt>
                <c:pt idx="379">
                  <c:v>2.2088356152070001</c:v>
                </c:pt>
                <c:pt idx="380">
                  <c:v>2.2471100521170002</c:v>
                </c:pt>
                <c:pt idx="381">
                  <c:v>2.2471100521170002</c:v>
                </c:pt>
                <c:pt idx="382">
                  <c:v>2.2471100521170002</c:v>
                </c:pt>
                <c:pt idx="383">
                  <c:v>2.2959437028099998</c:v>
                </c:pt>
                <c:pt idx="384">
                  <c:v>2.2977553431729998</c:v>
                </c:pt>
                <c:pt idx="385">
                  <c:v>2.284318770169</c:v>
                </c:pt>
                <c:pt idx="386">
                  <c:v>2.2467345933690002</c:v>
                </c:pt>
                <c:pt idx="387">
                  <c:v>2.3127705214169998</c:v>
                </c:pt>
                <c:pt idx="388">
                  <c:v>2.3127705214169998</c:v>
                </c:pt>
                <c:pt idx="389">
                  <c:v>2.3127705214169998</c:v>
                </c:pt>
                <c:pt idx="390">
                  <c:v>2.302056261703</c:v>
                </c:pt>
                <c:pt idx="391">
                  <c:v>2.2489382756910001</c:v>
                </c:pt>
                <c:pt idx="392">
                  <c:v>2.254329238435</c:v>
                </c:pt>
                <c:pt idx="393">
                  <c:v>2.206661487851</c:v>
                </c:pt>
                <c:pt idx="394">
                  <c:v>2.1958097288920002</c:v>
                </c:pt>
                <c:pt idx="395">
                  <c:v>2.1958097288920002</c:v>
                </c:pt>
                <c:pt idx="396">
                  <c:v>2.1958097288920002</c:v>
                </c:pt>
                <c:pt idx="397">
                  <c:v>2.2094952845729998</c:v>
                </c:pt>
                <c:pt idx="398">
                  <c:v>2.1980330570560001</c:v>
                </c:pt>
                <c:pt idx="399">
                  <c:v>2.1908054066910001</c:v>
                </c:pt>
                <c:pt idx="400">
                  <c:v>2.1710511006109998</c:v>
                </c:pt>
                <c:pt idx="401">
                  <c:v>2.1244293376179999</c:v>
                </c:pt>
                <c:pt idx="402">
                  <c:v>2.1244293376179999</c:v>
                </c:pt>
                <c:pt idx="403">
                  <c:v>2.1244293376179999</c:v>
                </c:pt>
                <c:pt idx="404">
                  <c:v>2.0898979460259999</c:v>
                </c:pt>
                <c:pt idx="405">
                  <c:v>2.0889626311780001</c:v>
                </c:pt>
                <c:pt idx="406">
                  <c:v>2.1489292328720002</c:v>
                </c:pt>
                <c:pt idx="407">
                  <c:v>2.138211016089</c:v>
                </c:pt>
                <c:pt idx="408">
                  <c:v>2.1297531662120002</c:v>
                </c:pt>
                <c:pt idx="409">
                  <c:v>2.1297531662120002</c:v>
                </c:pt>
                <c:pt idx="410">
                  <c:v>2.1297531662120002</c:v>
                </c:pt>
                <c:pt idx="411">
                  <c:v>2.1688072783169998</c:v>
                </c:pt>
                <c:pt idx="412">
                  <c:v>2.1523443988320001</c:v>
                </c:pt>
                <c:pt idx="413">
                  <c:v>2.1296615136870001</c:v>
                </c:pt>
                <c:pt idx="414">
                  <c:v>2.1457555912589998</c:v>
                </c:pt>
                <c:pt idx="415">
                  <c:v>2.1183910004830002</c:v>
                </c:pt>
                <c:pt idx="416">
                  <c:v>2.1183910004830002</c:v>
                </c:pt>
                <c:pt idx="417">
                  <c:v>2.1183910004830002</c:v>
                </c:pt>
                <c:pt idx="418">
                  <c:v>2.176048364723</c:v>
                </c:pt>
                <c:pt idx="419">
                  <c:v>2.161267006913</c:v>
                </c:pt>
                <c:pt idx="420">
                  <c:v>2.1378537610119999</c:v>
                </c:pt>
                <c:pt idx="421">
                  <c:v>2.161569398728</c:v>
                </c:pt>
                <c:pt idx="422">
                  <c:v>2.2103389996790002</c:v>
                </c:pt>
                <c:pt idx="423">
                  <c:v>2.2103389996790002</c:v>
                </c:pt>
                <c:pt idx="424">
                  <c:v>2.2103389996790002</c:v>
                </c:pt>
                <c:pt idx="425">
                  <c:v>2.2238766612809999</c:v>
                </c:pt>
                <c:pt idx="426">
                  <c:v>2.2180307507279999</c:v>
                </c:pt>
                <c:pt idx="427">
                  <c:v>2.2338297531640001</c:v>
                </c:pt>
                <c:pt idx="428">
                  <c:v>2.2579078451150001</c:v>
                </c:pt>
                <c:pt idx="429">
                  <c:v>2.26831692862</c:v>
                </c:pt>
                <c:pt idx="430">
                  <c:v>2.26831692862</c:v>
                </c:pt>
                <c:pt idx="431">
                  <c:v>2.26831692862</c:v>
                </c:pt>
                <c:pt idx="432">
                  <c:v>2.2429584656410002</c:v>
                </c:pt>
                <c:pt idx="433">
                  <c:v>2.2204766650029999</c:v>
                </c:pt>
                <c:pt idx="434">
                  <c:v>2.1801219496859998</c:v>
                </c:pt>
                <c:pt idx="435">
                  <c:v>2.209348171771</c:v>
                </c:pt>
                <c:pt idx="436">
                  <c:v>2.1787659389749998</c:v>
                </c:pt>
                <c:pt idx="437">
                  <c:v>2.1787659389749998</c:v>
                </c:pt>
                <c:pt idx="438">
                  <c:v>2.1787659389749998</c:v>
                </c:pt>
                <c:pt idx="439">
                  <c:v>2.1938724672080001</c:v>
                </c:pt>
                <c:pt idx="440">
                  <c:v>2.182255166269</c:v>
                </c:pt>
                <c:pt idx="441">
                  <c:v>2.172166502899</c:v>
                </c:pt>
                <c:pt idx="442">
                  <c:v>2.135137038386</c:v>
                </c:pt>
                <c:pt idx="443">
                  <c:v>2.1236114076339998</c:v>
                </c:pt>
                <c:pt idx="444">
                  <c:v>2.1236114076339998</c:v>
                </c:pt>
                <c:pt idx="445">
                  <c:v>2.1236114076339998</c:v>
                </c:pt>
                <c:pt idx="446">
                  <c:v>2.1630332554040002</c:v>
                </c:pt>
                <c:pt idx="447">
                  <c:v>2.2643023220149998</c:v>
                </c:pt>
                <c:pt idx="448">
                  <c:v>2.2985635538959999</c:v>
                </c:pt>
                <c:pt idx="449">
                  <c:v>2.3332864861439999</c:v>
                </c:pt>
                <c:pt idx="450">
                  <c:v>2.271911518295</c:v>
                </c:pt>
                <c:pt idx="451">
                  <c:v>2.271911518295</c:v>
                </c:pt>
                <c:pt idx="452">
                  <c:v>2.271911518295</c:v>
                </c:pt>
                <c:pt idx="453">
                  <c:v>2.2479853710479998</c:v>
                </c:pt>
                <c:pt idx="454">
                  <c:v>2.237484138169</c:v>
                </c:pt>
                <c:pt idx="455">
                  <c:v>2.2479448048499999</c:v>
                </c:pt>
                <c:pt idx="456">
                  <c:v>2.230463327881</c:v>
                </c:pt>
                <c:pt idx="457">
                  <c:v>2.2409075871240001</c:v>
                </c:pt>
                <c:pt idx="458">
                  <c:v>2.2409075871240001</c:v>
                </c:pt>
                <c:pt idx="459">
                  <c:v>2.2409075871240001</c:v>
                </c:pt>
                <c:pt idx="460">
                  <c:v>2.2124695247899999</c:v>
                </c:pt>
                <c:pt idx="461">
                  <c:v>2.2537813288850002</c:v>
                </c:pt>
                <c:pt idx="462">
                  <c:v>2.266424102587</c:v>
                </c:pt>
                <c:pt idx="463">
                  <c:v>2.3046834486419998</c:v>
                </c:pt>
                <c:pt idx="464">
                  <c:v>2.3369922728520001</c:v>
                </c:pt>
                <c:pt idx="465">
                  <c:v>2.3369922728520001</c:v>
                </c:pt>
                <c:pt idx="466">
                  <c:v>2.3369922728520001</c:v>
                </c:pt>
                <c:pt idx="467">
                  <c:v>2.373840043305</c:v>
                </c:pt>
                <c:pt idx="468">
                  <c:v>2.3030568747090001</c:v>
                </c:pt>
                <c:pt idx="469">
                  <c:v>2.320172714516</c:v>
                </c:pt>
                <c:pt idx="470">
                  <c:v>2.3324705725100001</c:v>
                </c:pt>
                <c:pt idx="471">
                  <c:v>2.314163727405</c:v>
                </c:pt>
                <c:pt idx="472">
                  <c:v>2.314163727405</c:v>
                </c:pt>
                <c:pt idx="473">
                  <c:v>2.314163727405</c:v>
                </c:pt>
                <c:pt idx="474">
                  <c:v>2.314163727405</c:v>
                </c:pt>
                <c:pt idx="475">
                  <c:v>2.275111240223</c:v>
                </c:pt>
                <c:pt idx="476">
                  <c:v>2.2389166313829998</c:v>
                </c:pt>
                <c:pt idx="477">
                  <c:v>2.24499503353</c:v>
                </c:pt>
                <c:pt idx="478">
                  <c:v>2.1904728722120002</c:v>
                </c:pt>
                <c:pt idx="479">
                  <c:v>2.1904728722120002</c:v>
                </c:pt>
                <c:pt idx="480">
                  <c:v>2.1904728722120002</c:v>
                </c:pt>
                <c:pt idx="481">
                  <c:v>2.149031177131</c:v>
                </c:pt>
                <c:pt idx="482">
                  <c:v>2.0945345573340002</c:v>
                </c:pt>
                <c:pt idx="483">
                  <c:v>2.0722581677190002</c:v>
                </c:pt>
                <c:pt idx="484">
                  <c:v>2.0983081745150001</c:v>
                </c:pt>
                <c:pt idx="485">
                  <c:v>2.125737444501</c:v>
                </c:pt>
                <c:pt idx="486">
                  <c:v>2.125737444501</c:v>
                </c:pt>
                <c:pt idx="487">
                  <c:v>2.125737444501</c:v>
                </c:pt>
                <c:pt idx="488">
                  <c:v>2.09375807235</c:v>
                </c:pt>
                <c:pt idx="489">
                  <c:v>2.1045874525060002</c:v>
                </c:pt>
                <c:pt idx="490">
                  <c:v>2.1076326155020002</c:v>
                </c:pt>
                <c:pt idx="491">
                  <c:v>2.1207679165300002</c:v>
                </c:pt>
                <c:pt idx="492">
                  <c:v>2.1260009410420002</c:v>
                </c:pt>
                <c:pt idx="493">
                  <c:v>2.1260009410420002</c:v>
                </c:pt>
                <c:pt idx="494">
                  <c:v>2.1260009410420002</c:v>
                </c:pt>
                <c:pt idx="495">
                  <c:v>2.1096609388259999</c:v>
                </c:pt>
                <c:pt idx="496">
                  <c:v>2.0998733507399998</c:v>
                </c:pt>
                <c:pt idx="497">
                  <c:v>2.0909049067510002</c:v>
                </c:pt>
                <c:pt idx="498">
                  <c:v>2.129649462103</c:v>
                </c:pt>
                <c:pt idx="499">
                  <c:v>2.1312008501720001</c:v>
                </c:pt>
                <c:pt idx="500">
                  <c:v>2.1312008501720001</c:v>
                </c:pt>
                <c:pt idx="501">
                  <c:v>2.1312008501720001</c:v>
                </c:pt>
                <c:pt idx="502">
                  <c:v>2.1275185230860001</c:v>
                </c:pt>
                <c:pt idx="503">
                  <c:v>2.1275185230860001</c:v>
                </c:pt>
                <c:pt idx="504">
                  <c:v>2.1275185230860001</c:v>
                </c:pt>
                <c:pt idx="505">
                  <c:v>2.0917307211240002</c:v>
                </c:pt>
                <c:pt idx="506">
                  <c:v>2.067884618366</c:v>
                </c:pt>
                <c:pt idx="507">
                  <c:v>2.067884618366</c:v>
                </c:pt>
                <c:pt idx="508">
                  <c:v>2.067884618366</c:v>
                </c:pt>
                <c:pt idx="509">
                  <c:v>2.067884618366</c:v>
                </c:pt>
                <c:pt idx="510">
                  <c:v>2.067884618366</c:v>
                </c:pt>
                <c:pt idx="511">
                  <c:v>2.1154123210139999</c:v>
                </c:pt>
                <c:pt idx="512">
                  <c:v>2.1415305075469999</c:v>
                </c:pt>
                <c:pt idx="513">
                  <c:v>2.1608924334930002</c:v>
                </c:pt>
                <c:pt idx="514">
                  <c:v>2.1608924334930002</c:v>
                </c:pt>
                <c:pt idx="515">
                  <c:v>2.1608924334930002</c:v>
                </c:pt>
                <c:pt idx="516">
                  <c:v>2.1692929823260001</c:v>
                </c:pt>
                <c:pt idx="517">
                  <c:v>2.2138608283919998</c:v>
                </c:pt>
                <c:pt idx="518">
                  <c:v>2.2067947467610001</c:v>
                </c:pt>
                <c:pt idx="519">
                  <c:v>2.2044658180910002</c:v>
                </c:pt>
                <c:pt idx="520">
                  <c:v>2.1756072473770001</c:v>
                </c:pt>
                <c:pt idx="521">
                  <c:v>2.1756072473770001</c:v>
                </c:pt>
                <c:pt idx="522">
                  <c:v>2.1756072473770001</c:v>
                </c:pt>
                <c:pt idx="523">
                  <c:v>2.1480947990349999</c:v>
                </c:pt>
                <c:pt idx="524">
                  <c:v>2.1480947990349999</c:v>
                </c:pt>
                <c:pt idx="525">
                  <c:v>2.1480947990349999</c:v>
                </c:pt>
                <c:pt idx="526">
                  <c:v>2.1638671966479999</c:v>
                </c:pt>
                <c:pt idx="527">
                  <c:v>2.1937102410099998</c:v>
                </c:pt>
                <c:pt idx="528">
                  <c:v>2.1937102410099998</c:v>
                </c:pt>
                <c:pt idx="529">
                  <c:v>2.1937102410099998</c:v>
                </c:pt>
                <c:pt idx="530">
                  <c:v>2.2173923433559999</c:v>
                </c:pt>
                <c:pt idx="531">
                  <c:v>2.2031097366200001</c:v>
                </c:pt>
                <c:pt idx="532">
                  <c:v>2.1960347590190001</c:v>
                </c:pt>
                <c:pt idx="533">
                  <c:v>2.1675047612729998</c:v>
                </c:pt>
                <c:pt idx="534">
                  <c:v>2.183216978501</c:v>
                </c:pt>
                <c:pt idx="535">
                  <c:v>2.183216978501</c:v>
                </c:pt>
                <c:pt idx="536">
                  <c:v>2.183216978501</c:v>
                </c:pt>
                <c:pt idx="537">
                  <c:v>2.1599308884089998</c:v>
                </c:pt>
                <c:pt idx="538">
                  <c:v>2.1517572184980001</c:v>
                </c:pt>
                <c:pt idx="539">
                  <c:v>2.1086817603250001</c:v>
                </c:pt>
                <c:pt idx="540">
                  <c:v>2.0643218456970001</c:v>
                </c:pt>
                <c:pt idx="541">
                  <c:v>2.0777065205429999</c:v>
                </c:pt>
                <c:pt idx="542">
                  <c:v>2.0777065205429999</c:v>
                </c:pt>
                <c:pt idx="543">
                  <c:v>2.0777065205429999</c:v>
                </c:pt>
                <c:pt idx="544">
                  <c:v>2.0806628327640002</c:v>
                </c:pt>
                <c:pt idx="545">
                  <c:v>2.0912806750840001</c:v>
                </c:pt>
                <c:pt idx="546">
                  <c:v>2.0862753984440001</c:v>
                </c:pt>
                <c:pt idx="547">
                  <c:v>2.0822477621540001</c:v>
                </c:pt>
                <c:pt idx="548">
                  <c:v>2.0583249594169999</c:v>
                </c:pt>
                <c:pt idx="549">
                  <c:v>2.0583249594169999</c:v>
                </c:pt>
                <c:pt idx="550">
                  <c:v>2.0583249594169999</c:v>
                </c:pt>
                <c:pt idx="551">
                  <c:v>1.9208170364629999</c:v>
                </c:pt>
                <c:pt idx="552">
                  <c:v>2.034284715019</c:v>
                </c:pt>
                <c:pt idx="553">
                  <c:v>2.034284715019</c:v>
                </c:pt>
                <c:pt idx="554">
                  <c:v>2.034284715019</c:v>
                </c:pt>
                <c:pt idx="555">
                  <c:v>2.0013979715889998</c:v>
                </c:pt>
                <c:pt idx="556">
                  <c:v>2.0013979715889998</c:v>
                </c:pt>
                <c:pt idx="557">
                  <c:v>2.0013979715889998</c:v>
                </c:pt>
                <c:pt idx="558">
                  <c:v>1.9679314515249999</c:v>
                </c:pt>
                <c:pt idx="559">
                  <c:v>1.9887892080139999</c:v>
                </c:pt>
                <c:pt idx="560">
                  <c:v>1.977273412505</c:v>
                </c:pt>
                <c:pt idx="561">
                  <c:v>1.982824509054</c:v>
                </c:pt>
                <c:pt idx="562">
                  <c:v>2.014999472255</c:v>
                </c:pt>
                <c:pt idx="563">
                  <c:v>2.014999472255</c:v>
                </c:pt>
                <c:pt idx="564">
                  <c:v>2.014999472255</c:v>
                </c:pt>
                <c:pt idx="565">
                  <c:v>2.0225827046129998</c:v>
                </c:pt>
                <c:pt idx="566">
                  <c:v>2.041287494004</c:v>
                </c:pt>
                <c:pt idx="567">
                  <c:v>2.0709157193799999</c:v>
                </c:pt>
                <c:pt idx="568">
                  <c:v>2.0139388180190001</c:v>
                </c:pt>
                <c:pt idx="569">
                  <c:v>2.0048032626980001</c:v>
                </c:pt>
                <c:pt idx="570">
                  <c:v>2.0048032626980001</c:v>
                </c:pt>
                <c:pt idx="571">
                  <c:v>2.0048032626980001</c:v>
                </c:pt>
                <c:pt idx="572">
                  <c:v>2.0036958289859998</c:v>
                </c:pt>
                <c:pt idx="573">
                  <c:v>2.0176288689650002</c:v>
                </c:pt>
                <c:pt idx="574">
                  <c:v>2.0384681384149999</c:v>
                </c:pt>
                <c:pt idx="575">
                  <c:v>2.0383300257960002</c:v>
                </c:pt>
                <c:pt idx="576">
                  <c:v>2.0058373302149999</c:v>
                </c:pt>
                <c:pt idx="577">
                  <c:v>2.0058373302149999</c:v>
                </c:pt>
                <c:pt idx="578">
                  <c:v>2.0058373302149999</c:v>
                </c:pt>
                <c:pt idx="579">
                  <c:v>2.0314855814859998</c:v>
                </c:pt>
                <c:pt idx="580">
                  <c:v>2.0078337283329999</c:v>
                </c:pt>
                <c:pt idx="581">
                  <c:v>2.0358537488619999</c:v>
                </c:pt>
                <c:pt idx="582">
                  <c:v>2.0541831032919999</c:v>
                </c:pt>
                <c:pt idx="583">
                  <c:v>2.0792326938439998</c:v>
                </c:pt>
                <c:pt idx="584">
                  <c:v>2.0792326938439998</c:v>
                </c:pt>
                <c:pt idx="585">
                  <c:v>2.0792326938439998</c:v>
                </c:pt>
                <c:pt idx="586">
                  <c:v>2.0930303526260001</c:v>
                </c:pt>
                <c:pt idx="587">
                  <c:v>2.1117228592889998</c:v>
                </c:pt>
                <c:pt idx="588">
                  <c:v>2.1011273144459999</c:v>
                </c:pt>
                <c:pt idx="589">
                  <c:v>2.0939864909620001</c:v>
                </c:pt>
                <c:pt idx="590">
                  <c:v>2.1065203456299999</c:v>
                </c:pt>
                <c:pt idx="591">
                  <c:v>2.1065203456299999</c:v>
                </c:pt>
                <c:pt idx="592">
                  <c:v>2.1065203456299999</c:v>
                </c:pt>
                <c:pt idx="593">
                  <c:v>2.1024637554969998</c:v>
                </c:pt>
                <c:pt idx="594">
                  <c:v>2.0749016325429999</c:v>
                </c:pt>
                <c:pt idx="595">
                  <c:v>2.066715069432</c:v>
                </c:pt>
                <c:pt idx="596">
                  <c:v>2.0354186250959998</c:v>
                </c:pt>
                <c:pt idx="597">
                  <c:v>2.055563719966</c:v>
                </c:pt>
                <c:pt idx="598">
                  <c:v>2.055563719966</c:v>
                </c:pt>
                <c:pt idx="599">
                  <c:v>2.055563719966</c:v>
                </c:pt>
                <c:pt idx="600">
                  <c:v>1.9648522764230001</c:v>
                </c:pt>
                <c:pt idx="601">
                  <c:v>1.923176340465</c:v>
                </c:pt>
                <c:pt idx="602">
                  <c:v>1.8626981063670001</c:v>
                </c:pt>
                <c:pt idx="603">
                  <c:v>1.880751490382</c:v>
                </c:pt>
                <c:pt idx="604">
                  <c:v>1.8986199605180001</c:v>
                </c:pt>
                <c:pt idx="605">
                  <c:v>1.8986199605180001</c:v>
                </c:pt>
                <c:pt idx="606">
                  <c:v>1.8986199605180001</c:v>
                </c:pt>
                <c:pt idx="607">
                  <c:v>1.86847745128</c:v>
                </c:pt>
                <c:pt idx="608">
                  <c:v>1.866022322336</c:v>
                </c:pt>
                <c:pt idx="609">
                  <c:v>1.9054272271279999</c:v>
                </c:pt>
                <c:pt idx="610">
                  <c:v>1.9000437086269999</c:v>
                </c:pt>
                <c:pt idx="611">
                  <c:v>1.875060425722</c:v>
                </c:pt>
                <c:pt idx="612">
                  <c:v>1.875060425722</c:v>
                </c:pt>
                <c:pt idx="613">
                  <c:v>1.875060425722</c:v>
                </c:pt>
                <c:pt idx="614">
                  <c:v>1.8490355370130001</c:v>
                </c:pt>
                <c:pt idx="615">
                  <c:v>1.8192805819110001</c:v>
                </c:pt>
                <c:pt idx="616">
                  <c:v>1.8192805819110001</c:v>
                </c:pt>
                <c:pt idx="617">
                  <c:v>1.7816189033430001</c:v>
                </c:pt>
                <c:pt idx="618">
                  <c:v>1.7811921438830001</c:v>
                </c:pt>
                <c:pt idx="619">
                  <c:v>1.7811921438830001</c:v>
                </c:pt>
                <c:pt idx="620">
                  <c:v>1.7811921438830001</c:v>
                </c:pt>
                <c:pt idx="621">
                  <c:v>1.7879724405490001</c:v>
                </c:pt>
                <c:pt idx="622">
                  <c:v>1.800199183728</c:v>
                </c:pt>
                <c:pt idx="623">
                  <c:v>1.820408287394</c:v>
                </c:pt>
                <c:pt idx="624">
                  <c:v>1.8178327530209999</c:v>
                </c:pt>
                <c:pt idx="625">
                  <c:v>1.830391996541</c:v>
                </c:pt>
                <c:pt idx="626">
                  <c:v>1.830391996541</c:v>
                </c:pt>
                <c:pt idx="627">
                  <c:v>1.830391996541</c:v>
                </c:pt>
                <c:pt idx="628">
                  <c:v>1.814098361468</c:v>
                </c:pt>
                <c:pt idx="629">
                  <c:v>1.851017709592</c:v>
                </c:pt>
                <c:pt idx="630">
                  <c:v>1.8741459333649999</c:v>
                </c:pt>
                <c:pt idx="631">
                  <c:v>1.7951067462500001</c:v>
                </c:pt>
                <c:pt idx="632">
                  <c:v>1.7717391168900001</c:v>
                </c:pt>
                <c:pt idx="633">
                  <c:v>1.7717391168900001</c:v>
                </c:pt>
                <c:pt idx="634">
                  <c:v>1.7717391168900001</c:v>
                </c:pt>
                <c:pt idx="635">
                  <c:v>1.7367844965699999</c:v>
                </c:pt>
                <c:pt idx="636">
                  <c:v>1.7316029843630001</c:v>
                </c:pt>
                <c:pt idx="637">
                  <c:v>1.719176936407</c:v>
                </c:pt>
                <c:pt idx="638">
                  <c:v>1.680686525574</c:v>
                </c:pt>
                <c:pt idx="639">
                  <c:v>1.64488175934</c:v>
                </c:pt>
                <c:pt idx="640">
                  <c:v>1.64488175934</c:v>
                </c:pt>
                <c:pt idx="641">
                  <c:v>1.64488175934</c:v>
                </c:pt>
                <c:pt idx="642">
                  <c:v>1.621899037655</c:v>
                </c:pt>
                <c:pt idx="643">
                  <c:v>1.636388699439</c:v>
                </c:pt>
                <c:pt idx="644">
                  <c:v>1.6231783831569999</c:v>
                </c:pt>
                <c:pt idx="645">
                  <c:v>1.6828354933480001</c:v>
                </c:pt>
                <c:pt idx="646">
                  <c:v>1.741532005926</c:v>
                </c:pt>
                <c:pt idx="647">
                  <c:v>1.741532005926</c:v>
                </c:pt>
                <c:pt idx="648">
                  <c:v>1.741532005926</c:v>
                </c:pt>
                <c:pt idx="649">
                  <c:v>1.7170864533900001</c:v>
                </c:pt>
                <c:pt idx="650">
                  <c:v>1.7412330690119999</c:v>
                </c:pt>
                <c:pt idx="651">
                  <c:v>1.7093209424039999</c:v>
                </c:pt>
                <c:pt idx="652">
                  <c:v>1.7132245038639999</c:v>
                </c:pt>
                <c:pt idx="653">
                  <c:v>1.7149291309350001</c:v>
                </c:pt>
                <c:pt idx="654">
                  <c:v>1.7149291309350001</c:v>
                </c:pt>
                <c:pt idx="655">
                  <c:v>1.7149291309350001</c:v>
                </c:pt>
                <c:pt idx="656">
                  <c:v>1.7139635203300001</c:v>
                </c:pt>
                <c:pt idx="657">
                  <c:v>1.7389960925779999</c:v>
                </c:pt>
                <c:pt idx="658">
                  <c:v>1.770222830564</c:v>
                </c:pt>
                <c:pt idx="659">
                  <c:v>1.773038093539</c:v>
                </c:pt>
                <c:pt idx="660">
                  <c:v>1.744602715594</c:v>
                </c:pt>
                <c:pt idx="661">
                  <c:v>1.744602715594</c:v>
                </c:pt>
                <c:pt idx="662">
                  <c:v>1.744602715594</c:v>
                </c:pt>
                <c:pt idx="663">
                  <c:v>1.70268666413</c:v>
                </c:pt>
                <c:pt idx="664">
                  <c:v>1.7262688079970001</c:v>
                </c:pt>
                <c:pt idx="665">
                  <c:v>1.7343069629729999</c:v>
                </c:pt>
                <c:pt idx="666">
                  <c:v>1.7343069629729999</c:v>
                </c:pt>
                <c:pt idx="667">
                  <c:v>1.7343069629729999</c:v>
                </c:pt>
                <c:pt idx="668">
                  <c:v>1.7343069629729999</c:v>
                </c:pt>
                <c:pt idx="669">
                  <c:v>1.7343069629729999</c:v>
                </c:pt>
                <c:pt idx="670">
                  <c:v>1.7632811214899999</c:v>
                </c:pt>
                <c:pt idx="671">
                  <c:v>1.748160247862</c:v>
                </c:pt>
                <c:pt idx="672">
                  <c:v>1.7420803413479999</c:v>
                </c:pt>
                <c:pt idx="673">
                  <c:v>1.7774362597010001</c:v>
                </c:pt>
                <c:pt idx="674">
                  <c:v>1.775223083175</c:v>
                </c:pt>
                <c:pt idx="675">
                  <c:v>1.775223083175</c:v>
                </c:pt>
                <c:pt idx="676">
                  <c:v>1.775223083175</c:v>
                </c:pt>
                <c:pt idx="677">
                  <c:v>1.7807923682069999</c:v>
                </c:pt>
                <c:pt idx="678">
                  <c:v>1.7759881045570001</c:v>
                </c:pt>
                <c:pt idx="679">
                  <c:v>1.777763348798</c:v>
                </c:pt>
                <c:pt idx="680">
                  <c:v>1.777763348798</c:v>
                </c:pt>
                <c:pt idx="681">
                  <c:v>1.777763348798</c:v>
                </c:pt>
                <c:pt idx="682">
                  <c:v>1.777763348798</c:v>
                </c:pt>
                <c:pt idx="683">
                  <c:v>1.777763348798</c:v>
                </c:pt>
                <c:pt idx="684">
                  <c:v>1.7810023744179999</c:v>
                </c:pt>
                <c:pt idx="685">
                  <c:v>1.7687930548940001</c:v>
                </c:pt>
                <c:pt idx="686">
                  <c:v>1.7706198207120001</c:v>
                </c:pt>
                <c:pt idx="687">
                  <c:v>1.7706198207120001</c:v>
                </c:pt>
                <c:pt idx="688">
                  <c:v>1.7706198207120001</c:v>
                </c:pt>
                <c:pt idx="689">
                  <c:v>1.7706198207120001</c:v>
                </c:pt>
                <c:pt idx="690">
                  <c:v>1.7706198207120001</c:v>
                </c:pt>
                <c:pt idx="691">
                  <c:v>1.752270715509</c:v>
                </c:pt>
                <c:pt idx="692">
                  <c:v>1.7523914740969999</c:v>
                </c:pt>
                <c:pt idx="693">
                  <c:v>1.7668978930749999</c:v>
                </c:pt>
                <c:pt idx="694">
                  <c:v>1.79268701119</c:v>
                </c:pt>
                <c:pt idx="695">
                  <c:v>1.7621083614290001</c:v>
                </c:pt>
                <c:pt idx="696">
                  <c:v>1.7621083614290001</c:v>
                </c:pt>
                <c:pt idx="697">
                  <c:v>1.7621083614290001</c:v>
                </c:pt>
                <c:pt idx="698">
                  <c:v>1.8157152823680001</c:v>
                </c:pt>
                <c:pt idx="699">
                  <c:v>1.8074757307180001</c:v>
                </c:pt>
                <c:pt idx="700">
                  <c:v>1.8179935125369999</c:v>
                </c:pt>
                <c:pt idx="701">
                  <c:v>1.841633039545</c:v>
                </c:pt>
                <c:pt idx="702">
                  <c:v>1.84609315611</c:v>
                </c:pt>
                <c:pt idx="703">
                  <c:v>1.84609315611</c:v>
                </c:pt>
                <c:pt idx="704">
                  <c:v>1.84609315611</c:v>
                </c:pt>
                <c:pt idx="705">
                  <c:v>1.833440863771</c:v>
                </c:pt>
                <c:pt idx="706">
                  <c:v>1.8154167989279999</c:v>
                </c:pt>
                <c:pt idx="707">
                  <c:v>1.7848536118260001</c:v>
                </c:pt>
                <c:pt idx="708">
                  <c:v>1.7903172080459999</c:v>
                </c:pt>
                <c:pt idx="709">
                  <c:v>1.7750717424339999</c:v>
                </c:pt>
                <c:pt idx="710">
                  <c:v>1.7750717424339999</c:v>
                </c:pt>
                <c:pt idx="711">
                  <c:v>1.7750717424339999</c:v>
                </c:pt>
                <c:pt idx="712">
                  <c:v>1.7520668138090001</c:v>
                </c:pt>
                <c:pt idx="713">
                  <c:v>1.7252551979290001</c:v>
                </c:pt>
                <c:pt idx="714">
                  <c:v>1.7202778043219999</c:v>
                </c:pt>
                <c:pt idx="715">
                  <c:v>1.7185538400739999</c:v>
                </c:pt>
                <c:pt idx="716">
                  <c:v>1.7362223562170001</c:v>
                </c:pt>
                <c:pt idx="717">
                  <c:v>1.7362223562170001</c:v>
                </c:pt>
                <c:pt idx="718">
                  <c:v>1.7362223562170001</c:v>
                </c:pt>
                <c:pt idx="719">
                  <c:v>1.767326317962</c:v>
                </c:pt>
                <c:pt idx="720">
                  <c:v>1.778921468609</c:v>
                </c:pt>
                <c:pt idx="721">
                  <c:v>1.7966443440319999</c:v>
                </c:pt>
                <c:pt idx="722">
                  <c:v>1.7840080671009999</c:v>
                </c:pt>
                <c:pt idx="723">
                  <c:v>1.822267750812</c:v>
                </c:pt>
                <c:pt idx="724">
                  <c:v>1.822267750812</c:v>
                </c:pt>
                <c:pt idx="725">
                  <c:v>1.822267750812</c:v>
                </c:pt>
                <c:pt idx="726">
                  <c:v>1.8168872059000001</c:v>
                </c:pt>
                <c:pt idx="727">
                  <c:v>1.8128803368990001</c:v>
                </c:pt>
                <c:pt idx="728">
                  <c:v>1.8144371954809999</c:v>
                </c:pt>
                <c:pt idx="729">
                  <c:v>1.8237908084809999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'איור 7 נתונים'!$D$2</c:f>
              <c:strCache>
                <c:ptCount val="1"/>
                <c:pt idx="0">
                  <c:v>ארה"ב</c:v>
                </c:pt>
              </c:strCache>
            </c:strRef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'איור 7 נתונים'!$A$3:$A$4999</c:f>
              <c:numCache>
                <c:formatCode>m/d/yyyy</c:formatCode>
                <c:ptCount val="4997"/>
                <c:pt idx="0">
                  <c:v>42332</c:v>
                </c:pt>
                <c:pt idx="1">
                  <c:v>42333</c:v>
                </c:pt>
                <c:pt idx="2">
                  <c:v>42334</c:v>
                </c:pt>
                <c:pt idx="3">
                  <c:v>42335</c:v>
                </c:pt>
                <c:pt idx="4">
                  <c:v>42336</c:v>
                </c:pt>
                <c:pt idx="5">
                  <c:v>42337</c:v>
                </c:pt>
                <c:pt idx="6">
                  <c:v>42338</c:v>
                </c:pt>
                <c:pt idx="7">
                  <c:v>42339</c:v>
                </c:pt>
                <c:pt idx="8">
                  <c:v>42340</c:v>
                </c:pt>
                <c:pt idx="9">
                  <c:v>42341</c:v>
                </c:pt>
                <c:pt idx="10">
                  <c:v>42342</c:v>
                </c:pt>
                <c:pt idx="11">
                  <c:v>42343</c:v>
                </c:pt>
                <c:pt idx="12">
                  <c:v>42344</c:v>
                </c:pt>
                <c:pt idx="13">
                  <c:v>42345</c:v>
                </c:pt>
                <c:pt idx="14">
                  <c:v>42346</c:v>
                </c:pt>
                <c:pt idx="15">
                  <c:v>42347</c:v>
                </c:pt>
                <c:pt idx="16">
                  <c:v>42348</c:v>
                </c:pt>
                <c:pt idx="17">
                  <c:v>42349</c:v>
                </c:pt>
                <c:pt idx="18">
                  <c:v>42350</c:v>
                </c:pt>
                <c:pt idx="19">
                  <c:v>42351</c:v>
                </c:pt>
                <c:pt idx="20">
                  <c:v>42352</c:v>
                </c:pt>
                <c:pt idx="21">
                  <c:v>42353</c:v>
                </c:pt>
                <c:pt idx="22">
                  <c:v>42354</c:v>
                </c:pt>
                <c:pt idx="23">
                  <c:v>42355</c:v>
                </c:pt>
                <c:pt idx="24">
                  <c:v>42356</c:v>
                </c:pt>
                <c:pt idx="25">
                  <c:v>42357</c:v>
                </c:pt>
                <c:pt idx="26">
                  <c:v>42358</c:v>
                </c:pt>
                <c:pt idx="27">
                  <c:v>42359</c:v>
                </c:pt>
                <c:pt idx="28">
                  <c:v>42360</c:v>
                </c:pt>
                <c:pt idx="29">
                  <c:v>42361</c:v>
                </c:pt>
                <c:pt idx="30">
                  <c:v>42362</c:v>
                </c:pt>
                <c:pt idx="31">
                  <c:v>42363</c:v>
                </c:pt>
                <c:pt idx="32">
                  <c:v>42364</c:v>
                </c:pt>
                <c:pt idx="33">
                  <c:v>42365</c:v>
                </c:pt>
                <c:pt idx="34">
                  <c:v>42366</c:v>
                </c:pt>
                <c:pt idx="35">
                  <c:v>42367</c:v>
                </c:pt>
                <c:pt idx="36">
                  <c:v>42368</c:v>
                </c:pt>
                <c:pt idx="37">
                  <c:v>42369</c:v>
                </c:pt>
                <c:pt idx="38">
                  <c:v>42370</c:v>
                </c:pt>
                <c:pt idx="39">
                  <c:v>42371</c:v>
                </c:pt>
                <c:pt idx="40">
                  <c:v>42372</c:v>
                </c:pt>
                <c:pt idx="41">
                  <c:v>42373</c:v>
                </c:pt>
                <c:pt idx="42">
                  <c:v>42374</c:v>
                </c:pt>
                <c:pt idx="43">
                  <c:v>42375</c:v>
                </c:pt>
                <c:pt idx="44">
                  <c:v>42376</c:v>
                </c:pt>
                <c:pt idx="45">
                  <c:v>42377</c:v>
                </c:pt>
                <c:pt idx="46">
                  <c:v>42378</c:v>
                </c:pt>
                <c:pt idx="47">
                  <c:v>42379</c:v>
                </c:pt>
                <c:pt idx="48">
                  <c:v>42380</c:v>
                </c:pt>
                <c:pt idx="49">
                  <c:v>42381</c:v>
                </c:pt>
                <c:pt idx="50">
                  <c:v>42382</c:v>
                </c:pt>
                <c:pt idx="51">
                  <c:v>42383</c:v>
                </c:pt>
                <c:pt idx="52">
                  <c:v>42384</c:v>
                </c:pt>
                <c:pt idx="53">
                  <c:v>42385</c:v>
                </c:pt>
                <c:pt idx="54">
                  <c:v>42386</c:v>
                </c:pt>
                <c:pt idx="55">
                  <c:v>42387</c:v>
                </c:pt>
                <c:pt idx="56">
                  <c:v>42388</c:v>
                </c:pt>
                <c:pt idx="57">
                  <c:v>42389</c:v>
                </c:pt>
                <c:pt idx="58">
                  <c:v>42390</c:v>
                </c:pt>
                <c:pt idx="59">
                  <c:v>42391</c:v>
                </c:pt>
                <c:pt idx="60">
                  <c:v>42392</c:v>
                </c:pt>
                <c:pt idx="61">
                  <c:v>42393</c:v>
                </c:pt>
                <c:pt idx="62">
                  <c:v>42394</c:v>
                </c:pt>
                <c:pt idx="63">
                  <c:v>42395</c:v>
                </c:pt>
                <c:pt idx="64">
                  <c:v>42396</c:v>
                </c:pt>
                <c:pt idx="65">
                  <c:v>42397</c:v>
                </c:pt>
                <c:pt idx="66">
                  <c:v>42398</c:v>
                </c:pt>
                <c:pt idx="67">
                  <c:v>42399</c:v>
                </c:pt>
                <c:pt idx="68">
                  <c:v>42400</c:v>
                </c:pt>
                <c:pt idx="69">
                  <c:v>42401</c:v>
                </c:pt>
                <c:pt idx="70">
                  <c:v>42402</c:v>
                </c:pt>
                <c:pt idx="71">
                  <c:v>42403</c:v>
                </c:pt>
                <c:pt idx="72">
                  <c:v>42404</c:v>
                </c:pt>
                <c:pt idx="73">
                  <c:v>42405</c:v>
                </c:pt>
                <c:pt idx="74">
                  <c:v>42406</c:v>
                </c:pt>
                <c:pt idx="75">
                  <c:v>42407</c:v>
                </c:pt>
                <c:pt idx="76">
                  <c:v>42408</c:v>
                </c:pt>
                <c:pt idx="77">
                  <c:v>42409</c:v>
                </c:pt>
                <c:pt idx="78">
                  <c:v>42410</c:v>
                </c:pt>
                <c:pt idx="79">
                  <c:v>42411</c:v>
                </c:pt>
                <c:pt idx="80">
                  <c:v>42412</c:v>
                </c:pt>
                <c:pt idx="81">
                  <c:v>42413</c:v>
                </c:pt>
                <c:pt idx="82">
                  <c:v>42414</c:v>
                </c:pt>
                <c:pt idx="83">
                  <c:v>42415</c:v>
                </c:pt>
                <c:pt idx="84">
                  <c:v>42416</c:v>
                </c:pt>
                <c:pt idx="85">
                  <c:v>42417</c:v>
                </c:pt>
                <c:pt idx="86">
                  <c:v>42418</c:v>
                </c:pt>
                <c:pt idx="87">
                  <c:v>42419</c:v>
                </c:pt>
                <c:pt idx="88">
                  <c:v>42420</c:v>
                </c:pt>
                <c:pt idx="89">
                  <c:v>42421</c:v>
                </c:pt>
                <c:pt idx="90">
                  <c:v>42422</c:v>
                </c:pt>
                <c:pt idx="91">
                  <c:v>42423</c:v>
                </c:pt>
                <c:pt idx="92">
                  <c:v>42424</c:v>
                </c:pt>
                <c:pt idx="93">
                  <c:v>42425</c:v>
                </c:pt>
                <c:pt idx="94">
                  <c:v>42426</c:v>
                </c:pt>
                <c:pt idx="95">
                  <c:v>42427</c:v>
                </c:pt>
                <c:pt idx="96">
                  <c:v>42428</c:v>
                </c:pt>
                <c:pt idx="97">
                  <c:v>42429</c:v>
                </c:pt>
                <c:pt idx="98">
                  <c:v>42430</c:v>
                </c:pt>
                <c:pt idx="99">
                  <c:v>42431</c:v>
                </c:pt>
                <c:pt idx="100">
                  <c:v>42432</c:v>
                </c:pt>
                <c:pt idx="101">
                  <c:v>42433</c:v>
                </c:pt>
                <c:pt idx="102">
                  <c:v>42434</c:v>
                </c:pt>
                <c:pt idx="103">
                  <c:v>42435</c:v>
                </c:pt>
                <c:pt idx="104">
                  <c:v>42436</c:v>
                </c:pt>
                <c:pt idx="105">
                  <c:v>42437</c:v>
                </c:pt>
                <c:pt idx="106">
                  <c:v>42438</c:v>
                </c:pt>
                <c:pt idx="107">
                  <c:v>42439</c:v>
                </c:pt>
                <c:pt idx="108">
                  <c:v>42440</c:v>
                </c:pt>
                <c:pt idx="109">
                  <c:v>42441</c:v>
                </c:pt>
                <c:pt idx="110">
                  <c:v>42442</c:v>
                </c:pt>
                <c:pt idx="111">
                  <c:v>42443</c:v>
                </c:pt>
                <c:pt idx="112">
                  <c:v>42444</c:v>
                </c:pt>
                <c:pt idx="113">
                  <c:v>42445</c:v>
                </c:pt>
                <c:pt idx="114">
                  <c:v>42446</c:v>
                </c:pt>
                <c:pt idx="115">
                  <c:v>42447</c:v>
                </c:pt>
                <c:pt idx="116">
                  <c:v>42448</c:v>
                </c:pt>
                <c:pt idx="117">
                  <c:v>42449</c:v>
                </c:pt>
                <c:pt idx="118">
                  <c:v>42450</c:v>
                </c:pt>
                <c:pt idx="119">
                  <c:v>42451</c:v>
                </c:pt>
                <c:pt idx="120">
                  <c:v>42452</c:v>
                </c:pt>
                <c:pt idx="121">
                  <c:v>42453</c:v>
                </c:pt>
                <c:pt idx="122">
                  <c:v>42454</c:v>
                </c:pt>
                <c:pt idx="123">
                  <c:v>42455</c:v>
                </c:pt>
                <c:pt idx="124">
                  <c:v>42456</c:v>
                </c:pt>
                <c:pt idx="125">
                  <c:v>42457</c:v>
                </c:pt>
                <c:pt idx="126">
                  <c:v>42458</c:v>
                </c:pt>
                <c:pt idx="127">
                  <c:v>42459</c:v>
                </c:pt>
                <c:pt idx="128">
                  <c:v>42460</c:v>
                </c:pt>
                <c:pt idx="129">
                  <c:v>42461</c:v>
                </c:pt>
                <c:pt idx="130">
                  <c:v>42462</c:v>
                </c:pt>
                <c:pt idx="131">
                  <c:v>42463</c:v>
                </c:pt>
                <c:pt idx="132">
                  <c:v>42464</c:v>
                </c:pt>
                <c:pt idx="133">
                  <c:v>42465</c:v>
                </c:pt>
                <c:pt idx="134">
                  <c:v>42466</c:v>
                </c:pt>
                <c:pt idx="135">
                  <c:v>42467</c:v>
                </c:pt>
                <c:pt idx="136">
                  <c:v>42468</c:v>
                </c:pt>
                <c:pt idx="137">
                  <c:v>42469</c:v>
                </c:pt>
                <c:pt idx="138">
                  <c:v>42470</c:v>
                </c:pt>
                <c:pt idx="139">
                  <c:v>42471</c:v>
                </c:pt>
                <c:pt idx="140">
                  <c:v>42472</c:v>
                </c:pt>
                <c:pt idx="141">
                  <c:v>42473</c:v>
                </c:pt>
                <c:pt idx="142">
                  <c:v>42474</c:v>
                </c:pt>
                <c:pt idx="143">
                  <c:v>42475</c:v>
                </c:pt>
                <c:pt idx="144">
                  <c:v>42476</c:v>
                </c:pt>
                <c:pt idx="145">
                  <c:v>42477</c:v>
                </c:pt>
                <c:pt idx="146">
                  <c:v>42478</c:v>
                </c:pt>
                <c:pt idx="147">
                  <c:v>42479</c:v>
                </c:pt>
                <c:pt idx="148">
                  <c:v>42480</c:v>
                </c:pt>
                <c:pt idx="149">
                  <c:v>42481</c:v>
                </c:pt>
                <c:pt idx="150">
                  <c:v>42482</c:v>
                </c:pt>
                <c:pt idx="151">
                  <c:v>42483</c:v>
                </c:pt>
                <c:pt idx="152">
                  <c:v>42484</c:v>
                </c:pt>
                <c:pt idx="153">
                  <c:v>42485</c:v>
                </c:pt>
                <c:pt idx="154">
                  <c:v>42486</c:v>
                </c:pt>
                <c:pt idx="155">
                  <c:v>42487</c:v>
                </c:pt>
                <c:pt idx="156">
                  <c:v>42488</c:v>
                </c:pt>
                <c:pt idx="157">
                  <c:v>42489</c:v>
                </c:pt>
                <c:pt idx="158">
                  <c:v>42490</c:v>
                </c:pt>
                <c:pt idx="159">
                  <c:v>42491</c:v>
                </c:pt>
                <c:pt idx="160">
                  <c:v>42492</c:v>
                </c:pt>
                <c:pt idx="161">
                  <c:v>42493</c:v>
                </c:pt>
                <c:pt idx="162">
                  <c:v>42494</c:v>
                </c:pt>
                <c:pt idx="163">
                  <c:v>42495</c:v>
                </c:pt>
                <c:pt idx="164">
                  <c:v>42496</c:v>
                </c:pt>
                <c:pt idx="165">
                  <c:v>42497</c:v>
                </c:pt>
                <c:pt idx="166">
                  <c:v>42498</c:v>
                </c:pt>
                <c:pt idx="167">
                  <c:v>42499</c:v>
                </c:pt>
                <c:pt idx="168">
                  <c:v>42500</c:v>
                </c:pt>
                <c:pt idx="169">
                  <c:v>42501</c:v>
                </c:pt>
                <c:pt idx="170">
                  <c:v>42502</c:v>
                </c:pt>
                <c:pt idx="171">
                  <c:v>42503</c:v>
                </c:pt>
                <c:pt idx="172">
                  <c:v>42504</c:v>
                </c:pt>
                <c:pt idx="173">
                  <c:v>42505</c:v>
                </c:pt>
                <c:pt idx="174">
                  <c:v>42506</c:v>
                </c:pt>
                <c:pt idx="175">
                  <c:v>42507</c:v>
                </c:pt>
                <c:pt idx="176">
                  <c:v>42508</c:v>
                </c:pt>
                <c:pt idx="177">
                  <c:v>42509</c:v>
                </c:pt>
                <c:pt idx="178">
                  <c:v>42510</c:v>
                </c:pt>
                <c:pt idx="179">
                  <c:v>42511</c:v>
                </c:pt>
                <c:pt idx="180">
                  <c:v>42512</c:v>
                </c:pt>
                <c:pt idx="181">
                  <c:v>42513</c:v>
                </c:pt>
                <c:pt idx="182">
                  <c:v>42514</c:v>
                </c:pt>
                <c:pt idx="183">
                  <c:v>42515</c:v>
                </c:pt>
                <c:pt idx="184">
                  <c:v>42516</c:v>
                </c:pt>
                <c:pt idx="185">
                  <c:v>42517</c:v>
                </c:pt>
                <c:pt idx="186">
                  <c:v>42518</c:v>
                </c:pt>
                <c:pt idx="187">
                  <c:v>42519</c:v>
                </c:pt>
                <c:pt idx="188">
                  <c:v>42520</c:v>
                </c:pt>
                <c:pt idx="189">
                  <c:v>42521</c:v>
                </c:pt>
                <c:pt idx="190">
                  <c:v>42522</c:v>
                </c:pt>
                <c:pt idx="191">
                  <c:v>42523</c:v>
                </c:pt>
                <c:pt idx="192">
                  <c:v>42524</c:v>
                </c:pt>
                <c:pt idx="193">
                  <c:v>42525</c:v>
                </c:pt>
                <c:pt idx="194">
                  <c:v>42526</c:v>
                </c:pt>
                <c:pt idx="195">
                  <c:v>42527</c:v>
                </c:pt>
                <c:pt idx="196">
                  <c:v>42528</c:v>
                </c:pt>
                <c:pt idx="197">
                  <c:v>42529</c:v>
                </c:pt>
                <c:pt idx="198">
                  <c:v>42530</c:v>
                </c:pt>
                <c:pt idx="199">
                  <c:v>42531</c:v>
                </c:pt>
                <c:pt idx="200">
                  <c:v>42532</c:v>
                </c:pt>
                <c:pt idx="201">
                  <c:v>42533</c:v>
                </c:pt>
                <c:pt idx="202">
                  <c:v>42534</c:v>
                </c:pt>
                <c:pt idx="203">
                  <c:v>42535</c:v>
                </c:pt>
                <c:pt idx="204">
                  <c:v>42536</c:v>
                </c:pt>
                <c:pt idx="205">
                  <c:v>42537</c:v>
                </c:pt>
                <c:pt idx="206">
                  <c:v>42538</c:v>
                </c:pt>
                <c:pt idx="207">
                  <c:v>42539</c:v>
                </c:pt>
                <c:pt idx="208">
                  <c:v>42540</c:v>
                </c:pt>
                <c:pt idx="209">
                  <c:v>42541</c:v>
                </c:pt>
                <c:pt idx="210">
                  <c:v>42542</c:v>
                </c:pt>
                <c:pt idx="211">
                  <c:v>42543</c:v>
                </c:pt>
                <c:pt idx="212">
                  <c:v>42544</c:v>
                </c:pt>
                <c:pt idx="213">
                  <c:v>42545</c:v>
                </c:pt>
                <c:pt idx="214">
                  <c:v>42546</c:v>
                </c:pt>
                <c:pt idx="215">
                  <c:v>42547</c:v>
                </c:pt>
                <c:pt idx="216">
                  <c:v>42548</c:v>
                </c:pt>
                <c:pt idx="217">
                  <c:v>42549</c:v>
                </c:pt>
                <c:pt idx="218">
                  <c:v>42550</c:v>
                </c:pt>
                <c:pt idx="219">
                  <c:v>42551</c:v>
                </c:pt>
                <c:pt idx="220">
                  <c:v>42552</c:v>
                </c:pt>
                <c:pt idx="221">
                  <c:v>42553</c:v>
                </c:pt>
                <c:pt idx="222">
                  <c:v>42554</c:v>
                </c:pt>
                <c:pt idx="223">
                  <c:v>42555</c:v>
                </c:pt>
                <c:pt idx="224">
                  <c:v>42556</c:v>
                </c:pt>
                <c:pt idx="225">
                  <c:v>42557</c:v>
                </c:pt>
                <c:pt idx="226">
                  <c:v>42558</c:v>
                </c:pt>
                <c:pt idx="227">
                  <c:v>42559</c:v>
                </c:pt>
                <c:pt idx="228">
                  <c:v>42560</c:v>
                </c:pt>
                <c:pt idx="229">
                  <c:v>42561</c:v>
                </c:pt>
                <c:pt idx="230">
                  <c:v>42562</c:v>
                </c:pt>
                <c:pt idx="231">
                  <c:v>42563</c:v>
                </c:pt>
                <c:pt idx="232">
                  <c:v>42564</c:v>
                </c:pt>
                <c:pt idx="233">
                  <c:v>42565</c:v>
                </c:pt>
                <c:pt idx="234">
                  <c:v>42566</c:v>
                </c:pt>
                <c:pt idx="235">
                  <c:v>42567</c:v>
                </c:pt>
                <c:pt idx="236">
                  <c:v>42568</c:v>
                </c:pt>
                <c:pt idx="237">
                  <c:v>42569</c:v>
                </c:pt>
                <c:pt idx="238">
                  <c:v>42570</c:v>
                </c:pt>
                <c:pt idx="239">
                  <c:v>42571</c:v>
                </c:pt>
                <c:pt idx="240">
                  <c:v>42572</c:v>
                </c:pt>
                <c:pt idx="241">
                  <c:v>42573</c:v>
                </c:pt>
                <c:pt idx="242">
                  <c:v>42574</c:v>
                </c:pt>
                <c:pt idx="243">
                  <c:v>42575</c:v>
                </c:pt>
                <c:pt idx="244">
                  <c:v>42576</c:v>
                </c:pt>
                <c:pt idx="245">
                  <c:v>42577</c:v>
                </c:pt>
                <c:pt idx="246">
                  <c:v>42578</c:v>
                </c:pt>
                <c:pt idx="247">
                  <c:v>42579</c:v>
                </c:pt>
                <c:pt idx="248">
                  <c:v>42580</c:v>
                </c:pt>
                <c:pt idx="249">
                  <c:v>42581</c:v>
                </c:pt>
                <c:pt idx="250">
                  <c:v>42582</c:v>
                </c:pt>
                <c:pt idx="251">
                  <c:v>42583</c:v>
                </c:pt>
                <c:pt idx="252">
                  <c:v>42584</c:v>
                </c:pt>
                <c:pt idx="253">
                  <c:v>42585</c:v>
                </c:pt>
                <c:pt idx="254">
                  <c:v>42586</c:v>
                </c:pt>
                <c:pt idx="255">
                  <c:v>42587</c:v>
                </c:pt>
                <c:pt idx="256">
                  <c:v>42588</c:v>
                </c:pt>
                <c:pt idx="257">
                  <c:v>42589</c:v>
                </c:pt>
                <c:pt idx="258">
                  <c:v>42590</c:v>
                </c:pt>
                <c:pt idx="259">
                  <c:v>42591</c:v>
                </c:pt>
                <c:pt idx="260">
                  <c:v>42592</c:v>
                </c:pt>
                <c:pt idx="261">
                  <c:v>42593</c:v>
                </c:pt>
                <c:pt idx="262">
                  <c:v>42594</c:v>
                </c:pt>
                <c:pt idx="263">
                  <c:v>42595</c:v>
                </c:pt>
                <c:pt idx="264">
                  <c:v>42596</c:v>
                </c:pt>
                <c:pt idx="265">
                  <c:v>42597</c:v>
                </c:pt>
                <c:pt idx="266">
                  <c:v>42598</c:v>
                </c:pt>
                <c:pt idx="267">
                  <c:v>42599</c:v>
                </c:pt>
                <c:pt idx="268">
                  <c:v>42600</c:v>
                </c:pt>
                <c:pt idx="269">
                  <c:v>42601</c:v>
                </c:pt>
                <c:pt idx="270">
                  <c:v>42602</c:v>
                </c:pt>
                <c:pt idx="271">
                  <c:v>42603</c:v>
                </c:pt>
                <c:pt idx="272">
                  <c:v>42604</c:v>
                </c:pt>
                <c:pt idx="273">
                  <c:v>42605</c:v>
                </c:pt>
                <c:pt idx="274">
                  <c:v>42606</c:v>
                </c:pt>
                <c:pt idx="275">
                  <c:v>42607</c:v>
                </c:pt>
                <c:pt idx="276">
                  <c:v>42608</c:v>
                </c:pt>
                <c:pt idx="277">
                  <c:v>42609</c:v>
                </c:pt>
                <c:pt idx="278">
                  <c:v>42610</c:v>
                </c:pt>
                <c:pt idx="279">
                  <c:v>42611</c:v>
                </c:pt>
                <c:pt idx="280">
                  <c:v>42612</c:v>
                </c:pt>
                <c:pt idx="281">
                  <c:v>42613</c:v>
                </c:pt>
                <c:pt idx="282">
                  <c:v>42614</c:v>
                </c:pt>
                <c:pt idx="283">
                  <c:v>42615</c:v>
                </c:pt>
                <c:pt idx="284">
                  <c:v>42616</c:v>
                </c:pt>
                <c:pt idx="285">
                  <c:v>42617</c:v>
                </c:pt>
                <c:pt idx="286">
                  <c:v>42618</c:v>
                </c:pt>
                <c:pt idx="287">
                  <c:v>42619</c:v>
                </c:pt>
                <c:pt idx="288">
                  <c:v>42620</c:v>
                </c:pt>
                <c:pt idx="289">
                  <c:v>42621</c:v>
                </c:pt>
                <c:pt idx="290">
                  <c:v>42622</c:v>
                </c:pt>
                <c:pt idx="291">
                  <c:v>42623</c:v>
                </c:pt>
                <c:pt idx="292">
                  <c:v>42624</c:v>
                </c:pt>
                <c:pt idx="293">
                  <c:v>42625</c:v>
                </c:pt>
                <c:pt idx="294">
                  <c:v>42626</c:v>
                </c:pt>
                <c:pt idx="295">
                  <c:v>42627</c:v>
                </c:pt>
                <c:pt idx="296">
                  <c:v>42628</c:v>
                </c:pt>
                <c:pt idx="297">
                  <c:v>42629</c:v>
                </c:pt>
                <c:pt idx="298">
                  <c:v>42630</c:v>
                </c:pt>
                <c:pt idx="299">
                  <c:v>42631</c:v>
                </c:pt>
                <c:pt idx="300">
                  <c:v>42632</c:v>
                </c:pt>
                <c:pt idx="301">
                  <c:v>42633</c:v>
                </c:pt>
                <c:pt idx="302">
                  <c:v>42634</c:v>
                </c:pt>
                <c:pt idx="303">
                  <c:v>42635</c:v>
                </c:pt>
                <c:pt idx="304">
                  <c:v>42636</c:v>
                </c:pt>
                <c:pt idx="305">
                  <c:v>42637</c:v>
                </c:pt>
                <c:pt idx="306">
                  <c:v>42638</c:v>
                </c:pt>
                <c:pt idx="307">
                  <c:v>42639</c:v>
                </c:pt>
                <c:pt idx="308">
                  <c:v>42640</c:v>
                </c:pt>
                <c:pt idx="309">
                  <c:v>42641</c:v>
                </c:pt>
                <c:pt idx="310">
                  <c:v>42642</c:v>
                </c:pt>
                <c:pt idx="311">
                  <c:v>42643</c:v>
                </c:pt>
                <c:pt idx="312">
                  <c:v>42644</c:v>
                </c:pt>
                <c:pt idx="313">
                  <c:v>42645</c:v>
                </c:pt>
                <c:pt idx="314">
                  <c:v>42646</c:v>
                </c:pt>
                <c:pt idx="315">
                  <c:v>42647</c:v>
                </c:pt>
                <c:pt idx="316">
                  <c:v>42648</c:v>
                </c:pt>
                <c:pt idx="317">
                  <c:v>42649</c:v>
                </c:pt>
                <c:pt idx="318">
                  <c:v>42650</c:v>
                </c:pt>
                <c:pt idx="319">
                  <c:v>42651</c:v>
                </c:pt>
                <c:pt idx="320">
                  <c:v>42652</c:v>
                </c:pt>
                <c:pt idx="321">
                  <c:v>42653</c:v>
                </c:pt>
                <c:pt idx="322">
                  <c:v>42654</c:v>
                </c:pt>
                <c:pt idx="323">
                  <c:v>42655</c:v>
                </c:pt>
                <c:pt idx="324">
                  <c:v>42656</c:v>
                </c:pt>
                <c:pt idx="325">
                  <c:v>42657</c:v>
                </c:pt>
                <c:pt idx="326">
                  <c:v>42658</c:v>
                </c:pt>
                <c:pt idx="327">
                  <c:v>42659</c:v>
                </c:pt>
                <c:pt idx="328">
                  <c:v>42660</c:v>
                </c:pt>
                <c:pt idx="329">
                  <c:v>42661</c:v>
                </c:pt>
                <c:pt idx="330">
                  <c:v>42662</c:v>
                </c:pt>
                <c:pt idx="331">
                  <c:v>42663</c:v>
                </c:pt>
                <c:pt idx="332">
                  <c:v>42664</c:v>
                </c:pt>
                <c:pt idx="333">
                  <c:v>42665</c:v>
                </c:pt>
                <c:pt idx="334">
                  <c:v>42666</c:v>
                </c:pt>
                <c:pt idx="335">
                  <c:v>42667</c:v>
                </c:pt>
                <c:pt idx="336">
                  <c:v>42668</c:v>
                </c:pt>
                <c:pt idx="337">
                  <c:v>42669</c:v>
                </c:pt>
                <c:pt idx="338">
                  <c:v>42670</c:v>
                </c:pt>
                <c:pt idx="339">
                  <c:v>42671</c:v>
                </c:pt>
                <c:pt idx="340">
                  <c:v>42672</c:v>
                </c:pt>
                <c:pt idx="341">
                  <c:v>42673</c:v>
                </c:pt>
                <c:pt idx="342">
                  <c:v>42674</c:v>
                </c:pt>
                <c:pt idx="343">
                  <c:v>42675</c:v>
                </c:pt>
                <c:pt idx="344">
                  <c:v>42676</c:v>
                </c:pt>
                <c:pt idx="345">
                  <c:v>42677</c:v>
                </c:pt>
                <c:pt idx="346">
                  <c:v>42678</c:v>
                </c:pt>
                <c:pt idx="347">
                  <c:v>42679</c:v>
                </c:pt>
                <c:pt idx="348">
                  <c:v>42680</c:v>
                </c:pt>
                <c:pt idx="349">
                  <c:v>42681</c:v>
                </c:pt>
                <c:pt idx="350">
                  <c:v>42682</c:v>
                </c:pt>
                <c:pt idx="351">
                  <c:v>42683</c:v>
                </c:pt>
                <c:pt idx="352">
                  <c:v>42684</c:v>
                </c:pt>
                <c:pt idx="353">
                  <c:v>42685</c:v>
                </c:pt>
                <c:pt idx="354">
                  <c:v>42686</c:v>
                </c:pt>
                <c:pt idx="355">
                  <c:v>42687</c:v>
                </c:pt>
                <c:pt idx="356">
                  <c:v>42688</c:v>
                </c:pt>
                <c:pt idx="357">
                  <c:v>42689</c:v>
                </c:pt>
                <c:pt idx="358">
                  <c:v>42690</c:v>
                </c:pt>
                <c:pt idx="359">
                  <c:v>42691</c:v>
                </c:pt>
                <c:pt idx="360">
                  <c:v>42692</c:v>
                </c:pt>
                <c:pt idx="361">
                  <c:v>42693</c:v>
                </c:pt>
                <c:pt idx="362">
                  <c:v>42694</c:v>
                </c:pt>
                <c:pt idx="363">
                  <c:v>42695</c:v>
                </c:pt>
                <c:pt idx="364">
                  <c:v>42696</c:v>
                </c:pt>
                <c:pt idx="365">
                  <c:v>42697</c:v>
                </c:pt>
                <c:pt idx="366">
                  <c:v>42698</c:v>
                </c:pt>
                <c:pt idx="367">
                  <c:v>42699</c:v>
                </c:pt>
                <c:pt idx="368">
                  <c:v>42700</c:v>
                </c:pt>
                <c:pt idx="369">
                  <c:v>42701</c:v>
                </c:pt>
                <c:pt idx="370">
                  <c:v>42702</c:v>
                </c:pt>
                <c:pt idx="371">
                  <c:v>42703</c:v>
                </c:pt>
                <c:pt idx="372">
                  <c:v>42704</c:v>
                </c:pt>
                <c:pt idx="373">
                  <c:v>42705</c:v>
                </c:pt>
                <c:pt idx="374">
                  <c:v>42706</c:v>
                </c:pt>
                <c:pt idx="375">
                  <c:v>42707</c:v>
                </c:pt>
                <c:pt idx="376">
                  <c:v>42708</c:v>
                </c:pt>
                <c:pt idx="377">
                  <c:v>42709</c:v>
                </c:pt>
                <c:pt idx="378">
                  <c:v>42710</c:v>
                </c:pt>
                <c:pt idx="379">
                  <c:v>42711</c:v>
                </c:pt>
                <c:pt idx="380">
                  <c:v>42712</c:v>
                </c:pt>
                <c:pt idx="381">
                  <c:v>42713</c:v>
                </c:pt>
                <c:pt idx="382">
                  <c:v>42714</c:v>
                </c:pt>
                <c:pt idx="383">
                  <c:v>42715</c:v>
                </c:pt>
                <c:pt idx="384">
                  <c:v>42716</c:v>
                </c:pt>
                <c:pt idx="385">
                  <c:v>42717</c:v>
                </c:pt>
                <c:pt idx="386">
                  <c:v>42718</c:v>
                </c:pt>
                <c:pt idx="387">
                  <c:v>42719</c:v>
                </c:pt>
                <c:pt idx="388">
                  <c:v>42720</c:v>
                </c:pt>
                <c:pt idx="389">
                  <c:v>42721</c:v>
                </c:pt>
                <c:pt idx="390">
                  <c:v>42722</c:v>
                </c:pt>
                <c:pt idx="391">
                  <c:v>42723</c:v>
                </c:pt>
                <c:pt idx="392">
                  <c:v>42724</c:v>
                </c:pt>
                <c:pt idx="393">
                  <c:v>42725</c:v>
                </c:pt>
                <c:pt idx="394">
                  <c:v>42726</c:v>
                </c:pt>
                <c:pt idx="395">
                  <c:v>42727</c:v>
                </c:pt>
                <c:pt idx="396">
                  <c:v>42728</c:v>
                </c:pt>
                <c:pt idx="397">
                  <c:v>42729</c:v>
                </c:pt>
                <c:pt idx="398">
                  <c:v>42730</c:v>
                </c:pt>
                <c:pt idx="399">
                  <c:v>42731</c:v>
                </c:pt>
                <c:pt idx="400">
                  <c:v>42732</c:v>
                </c:pt>
                <c:pt idx="401">
                  <c:v>42733</c:v>
                </c:pt>
                <c:pt idx="402">
                  <c:v>42734</c:v>
                </c:pt>
                <c:pt idx="403">
                  <c:v>42735</c:v>
                </c:pt>
                <c:pt idx="404">
                  <c:v>42736</c:v>
                </c:pt>
                <c:pt idx="405">
                  <c:v>42737</c:v>
                </c:pt>
                <c:pt idx="406">
                  <c:v>42738</c:v>
                </c:pt>
                <c:pt idx="407">
                  <c:v>42739</c:v>
                </c:pt>
                <c:pt idx="408">
                  <c:v>42740</c:v>
                </c:pt>
                <c:pt idx="409">
                  <c:v>42741</c:v>
                </c:pt>
                <c:pt idx="410">
                  <c:v>42742</c:v>
                </c:pt>
                <c:pt idx="411">
                  <c:v>42743</c:v>
                </c:pt>
                <c:pt idx="412">
                  <c:v>42744</c:v>
                </c:pt>
                <c:pt idx="413">
                  <c:v>42745</c:v>
                </c:pt>
                <c:pt idx="414">
                  <c:v>42746</c:v>
                </c:pt>
                <c:pt idx="415">
                  <c:v>42747</c:v>
                </c:pt>
                <c:pt idx="416">
                  <c:v>42748</c:v>
                </c:pt>
                <c:pt idx="417">
                  <c:v>42749</c:v>
                </c:pt>
                <c:pt idx="418">
                  <c:v>42750</c:v>
                </c:pt>
                <c:pt idx="419">
                  <c:v>42751</c:v>
                </c:pt>
                <c:pt idx="420">
                  <c:v>42752</c:v>
                </c:pt>
                <c:pt idx="421">
                  <c:v>42753</c:v>
                </c:pt>
                <c:pt idx="422">
                  <c:v>42754</c:v>
                </c:pt>
                <c:pt idx="423">
                  <c:v>42755</c:v>
                </c:pt>
                <c:pt idx="424">
                  <c:v>42756</c:v>
                </c:pt>
                <c:pt idx="425">
                  <c:v>42757</c:v>
                </c:pt>
                <c:pt idx="426">
                  <c:v>42758</c:v>
                </c:pt>
                <c:pt idx="427">
                  <c:v>42759</c:v>
                </c:pt>
                <c:pt idx="428">
                  <c:v>42760</c:v>
                </c:pt>
                <c:pt idx="429">
                  <c:v>42761</c:v>
                </c:pt>
                <c:pt idx="430">
                  <c:v>42762</c:v>
                </c:pt>
                <c:pt idx="431">
                  <c:v>42763</c:v>
                </c:pt>
                <c:pt idx="432">
                  <c:v>42764</c:v>
                </c:pt>
                <c:pt idx="433">
                  <c:v>42765</c:v>
                </c:pt>
                <c:pt idx="434">
                  <c:v>42766</c:v>
                </c:pt>
                <c:pt idx="435">
                  <c:v>42767</c:v>
                </c:pt>
                <c:pt idx="436">
                  <c:v>42768</c:v>
                </c:pt>
                <c:pt idx="437">
                  <c:v>42769</c:v>
                </c:pt>
                <c:pt idx="438">
                  <c:v>42770</c:v>
                </c:pt>
                <c:pt idx="439">
                  <c:v>42771</c:v>
                </c:pt>
                <c:pt idx="440">
                  <c:v>42772</c:v>
                </c:pt>
                <c:pt idx="441">
                  <c:v>42773</c:v>
                </c:pt>
                <c:pt idx="442">
                  <c:v>42774</c:v>
                </c:pt>
                <c:pt idx="443">
                  <c:v>42775</c:v>
                </c:pt>
                <c:pt idx="444">
                  <c:v>42776</c:v>
                </c:pt>
                <c:pt idx="445">
                  <c:v>42777</c:v>
                </c:pt>
                <c:pt idx="446">
                  <c:v>42778</c:v>
                </c:pt>
                <c:pt idx="447">
                  <c:v>42779</c:v>
                </c:pt>
                <c:pt idx="448">
                  <c:v>42780</c:v>
                </c:pt>
                <c:pt idx="449">
                  <c:v>42781</c:v>
                </c:pt>
                <c:pt idx="450">
                  <c:v>42782</c:v>
                </c:pt>
                <c:pt idx="451">
                  <c:v>42783</c:v>
                </c:pt>
                <c:pt idx="452">
                  <c:v>42784</c:v>
                </c:pt>
                <c:pt idx="453">
                  <c:v>42785</c:v>
                </c:pt>
                <c:pt idx="454">
                  <c:v>42786</c:v>
                </c:pt>
                <c:pt idx="455">
                  <c:v>42787</c:v>
                </c:pt>
                <c:pt idx="456">
                  <c:v>42788</c:v>
                </c:pt>
                <c:pt idx="457">
                  <c:v>42789</c:v>
                </c:pt>
                <c:pt idx="458">
                  <c:v>42790</c:v>
                </c:pt>
                <c:pt idx="459">
                  <c:v>42791</c:v>
                </c:pt>
                <c:pt idx="460">
                  <c:v>42792</c:v>
                </c:pt>
                <c:pt idx="461">
                  <c:v>42793</c:v>
                </c:pt>
                <c:pt idx="462">
                  <c:v>42794</c:v>
                </c:pt>
                <c:pt idx="463">
                  <c:v>42795</c:v>
                </c:pt>
                <c:pt idx="464">
                  <c:v>42796</c:v>
                </c:pt>
                <c:pt idx="465">
                  <c:v>42797</c:v>
                </c:pt>
                <c:pt idx="466">
                  <c:v>42798</c:v>
                </c:pt>
                <c:pt idx="467">
                  <c:v>42799</c:v>
                </c:pt>
                <c:pt idx="468">
                  <c:v>42800</c:v>
                </c:pt>
                <c:pt idx="469">
                  <c:v>42801</c:v>
                </c:pt>
                <c:pt idx="470">
                  <c:v>42802</c:v>
                </c:pt>
                <c:pt idx="471">
                  <c:v>42803</c:v>
                </c:pt>
                <c:pt idx="472">
                  <c:v>42804</c:v>
                </c:pt>
                <c:pt idx="473">
                  <c:v>42805</c:v>
                </c:pt>
                <c:pt idx="474">
                  <c:v>42806</c:v>
                </c:pt>
                <c:pt idx="475">
                  <c:v>42807</c:v>
                </c:pt>
                <c:pt idx="476">
                  <c:v>42808</c:v>
                </c:pt>
                <c:pt idx="477">
                  <c:v>42809</c:v>
                </c:pt>
                <c:pt idx="478">
                  <c:v>42810</c:v>
                </c:pt>
                <c:pt idx="479">
                  <c:v>42811</c:v>
                </c:pt>
                <c:pt idx="480">
                  <c:v>42812</c:v>
                </c:pt>
                <c:pt idx="481">
                  <c:v>42813</c:v>
                </c:pt>
                <c:pt idx="482">
                  <c:v>42814</c:v>
                </c:pt>
                <c:pt idx="483">
                  <c:v>42815</c:v>
                </c:pt>
                <c:pt idx="484">
                  <c:v>42816</c:v>
                </c:pt>
                <c:pt idx="485">
                  <c:v>42817</c:v>
                </c:pt>
                <c:pt idx="486">
                  <c:v>42818</c:v>
                </c:pt>
                <c:pt idx="487">
                  <c:v>42819</c:v>
                </c:pt>
                <c:pt idx="488">
                  <c:v>42820</c:v>
                </c:pt>
                <c:pt idx="489">
                  <c:v>42821</c:v>
                </c:pt>
                <c:pt idx="490">
                  <c:v>42822</c:v>
                </c:pt>
                <c:pt idx="491">
                  <c:v>42823</c:v>
                </c:pt>
                <c:pt idx="492">
                  <c:v>42824</c:v>
                </c:pt>
                <c:pt idx="493">
                  <c:v>42825</c:v>
                </c:pt>
                <c:pt idx="494">
                  <c:v>42826</c:v>
                </c:pt>
                <c:pt idx="495">
                  <c:v>42827</c:v>
                </c:pt>
                <c:pt idx="496">
                  <c:v>42828</c:v>
                </c:pt>
                <c:pt idx="497">
                  <c:v>42829</c:v>
                </c:pt>
                <c:pt idx="498">
                  <c:v>42830</c:v>
                </c:pt>
                <c:pt idx="499">
                  <c:v>42831</c:v>
                </c:pt>
                <c:pt idx="500">
                  <c:v>42832</c:v>
                </c:pt>
                <c:pt idx="501">
                  <c:v>42833</c:v>
                </c:pt>
                <c:pt idx="502">
                  <c:v>42834</c:v>
                </c:pt>
                <c:pt idx="503">
                  <c:v>42835</c:v>
                </c:pt>
                <c:pt idx="504">
                  <c:v>42836</c:v>
                </c:pt>
                <c:pt idx="505">
                  <c:v>42837</c:v>
                </c:pt>
                <c:pt idx="506">
                  <c:v>42838</c:v>
                </c:pt>
                <c:pt idx="507">
                  <c:v>42839</c:v>
                </c:pt>
                <c:pt idx="508">
                  <c:v>42840</c:v>
                </c:pt>
                <c:pt idx="509">
                  <c:v>42841</c:v>
                </c:pt>
                <c:pt idx="510">
                  <c:v>42842</c:v>
                </c:pt>
                <c:pt idx="511">
                  <c:v>42843</c:v>
                </c:pt>
                <c:pt idx="512">
                  <c:v>42844</c:v>
                </c:pt>
                <c:pt idx="513">
                  <c:v>42845</c:v>
                </c:pt>
                <c:pt idx="514">
                  <c:v>42846</c:v>
                </c:pt>
                <c:pt idx="515">
                  <c:v>42847</c:v>
                </c:pt>
                <c:pt idx="516">
                  <c:v>42848</c:v>
                </c:pt>
                <c:pt idx="517">
                  <c:v>42849</c:v>
                </c:pt>
                <c:pt idx="518">
                  <c:v>42850</c:v>
                </c:pt>
                <c:pt idx="519">
                  <c:v>42851</c:v>
                </c:pt>
                <c:pt idx="520">
                  <c:v>42852</c:v>
                </c:pt>
                <c:pt idx="521">
                  <c:v>42853</c:v>
                </c:pt>
                <c:pt idx="522">
                  <c:v>42854</c:v>
                </c:pt>
                <c:pt idx="523">
                  <c:v>42855</c:v>
                </c:pt>
                <c:pt idx="524">
                  <c:v>42856</c:v>
                </c:pt>
                <c:pt idx="525">
                  <c:v>42857</c:v>
                </c:pt>
                <c:pt idx="526">
                  <c:v>42858</c:v>
                </c:pt>
                <c:pt idx="527">
                  <c:v>42859</c:v>
                </c:pt>
                <c:pt idx="528">
                  <c:v>42860</c:v>
                </c:pt>
                <c:pt idx="529">
                  <c:v>42861</c:v>
                </c:pt>
                <c:pt idx="530">
                  <c:v>42862</c:v>
                </c:pt>
                <c:pt idx="531">
                  <c:v>42863</c:v>
                </c:pt>
                <c:pt idx="532">
                  <c:v>42864</c:v>
                </c:pt>
                <c:pt idx="533">
                  <c:v>42865</c:v>
                </c:pt>
                <c:pt idx="534">
                  <c:v>42866</c:v>
                </c:pt>
                <c:pt idx="535">
                  <c:v>42867</c:v>
                </c:pt>
                <c:pt idx="536">
                  <c:v>42868</c:v>
                </c:pt>
                <c:pt idx="537">
                  <c:v>42869</c:v>
                </c:pt>
                <c:pt idx="538">
                  <c:v>42870</c:v>
                </c:pt>
                <c:pt idx="539">
                  <c:v>42871</c:v>
                </c:pt>
                <c:pt idx="540">
                  <c:v>42872</c:v>
                </c:pt>
                <c:pt idx="541">
                  <c:v>42873</c:v>
                </c:pt>
                <c:pt idx="542">
                  <c:v>42874</c:v>
                </c:pt>
                <c:pt idx="543">
                  <c:v>42875</c:v>
                </c:pt>
                <c:pt idx="544">
                  <c:v>42876</c:v>
                </c:pt>
                <c:pt idx="545">
                  <c:v>42877</c:v>
                </c:pt>
                <c:pt idx="546">
                  <c:v>42878</c:v>
                </c:pt>
                <c:pt idx="547">
                  <c:v>42879</c:v>
                </c:pt>
                <c:pt idx="548">
                  <c:v>42880</c:v>
                </c:pt>
                <c:pt idx="549">
                  <c:v>42881</c:v>
                </c:pt>
                <c:pt idx="550">
                  <c:v>42882</c:v>
                </c:pt>
                <c:pt idx="551">
                  <c:v>42883</c:v>
                </c:pt>
                <c:pt idx="552">
                  <c:v>42884</c:v>
                </c:pt>
                <c:pt idx="553">
                  <c:v>42885</c:v>
                </c:pt>
                <c:pt idx="554">
                  <c:v>42886</c:v>
                </c:pt>
                <c:pt idx="555">
                  <c:v>42887</c:v>
                </c:pt>
                <c:pt idx="556">
                  <c:v>42888</c:v>
                </c:pt>
                <c:pt idx="557">
                  <c:v>42889</c:v>
                </c:pt>
                <c:pt idx="558">
                  <c:v>42890</c:v>
                </c:pt>
                <c:pt idx="559">
                  <c:v>42891</c:v>
                </c:pt>
                <c:pt idx="560">
                  <c:v>42892</c:v>
                </c:pt>
                <c:pt idx="561">
                  <c:v>42893</c:v>
                </c:pt>
                <c:pt idx="562">
                  <c:v>42894</c:v>
                </c:pt>
                <c:pt idx="563">
                  <c:v>42895</c:v>
                </c:pt>
                <c:pt idx="564">
                  <c:v>42896</c:v>
                </c:pt>
                <c:pt idx="565">
                  <c:v>42897</c:v>
                </c:pt>
                <c:pt idx="566">
                  <c:v>42898</c:v>
                </c:pt>
                <c:pt idx="567">
                  <c:v>42899</c:v>
                </c:pt>
                <c:pt idx="568">
                  <c:v>42900</c:v>
                </c:pt>
                <c:pt idx="569">
                  <c:v>42901</c:v>
                </c:pt>
                <c:pt idx="570">
                  <c:v>42902</c:v>
                </c:pt>
                <c:pt idx="571">
                  <c:v>42903</c:v>
                </c:pt>
                <c:pt idx="572">
                  <c:v>42904</c:v>
                </c:pt>
                <c:pt idx="573">
                  <c:v>42905</c:v>
                </c:pt>
                <c:pt idx="574">
                  <c:v>42906</c:v>
                </c:pt>
                <c:pt idx="575">
                  <c:v>42907</c:v>
                </c:pt>
                <c:pt idx="576">
                  <c:v>42908</c:v>
                </c:pt>
                <c:pt idx="577">
                  <c:v>42909</c:v>
                </c:pt>
                <c:pt idx="578">
                  <c:v>42910</c:v>
                </c:pt>
                <c:pt idx="579">
                  <c:v>42911</c:v>
                </c:pt>
                <c:pt idx="580">
                  <c:v>42912</c:v>
                </c:pt>
                <c:pt idx="581">
                  <c:v>42913</c:v>
                </c:pt>
                <c:pt idx="582">
                  <c:v>42914</c:v>
                </c:pt>
                <c:pt idx="583">
                  <c:v>42915</c:v>
                </c:pt>
                <c:pt idx="584">
                  <c:v>42916</c:v>
                </c:pt>
                <c:pt idx="585">
                  <c:v>42917</c:v>
                </c:pt>
                <c:pt idx="586">
                  <c:v>42918</c:v>
                </c:pt>
                <c:pt idx="587">
                  <c:v>42919</c:v>
                </c:pt>
                <c:pt idx="588">
                  <c:v>42920</c:v>
                </c:pt>
                <c:pt idx="589">
                  <c:v>42921</c:v>
                </c:pt>
                <c:pt idx="590">
                  <c:v>42922</c:v>
                </c:pt>
                <c:pt idx="591">
                  <c:v>42923</c:v>
                </c:pt>
                <c:pt idx="592">
                  <c:v>42924</c:v>
                </c:pt>
                <c:pt idx="593">
                  <c:v>42925</c:v>
                </c:pt>
                <c:pt idx="594">
                  <c:v>42926</c:v>
                </c:pt>
                <c:pt idx="595">
                  <c:v>42927</c:v>
                </c:pt>
                <c:pt idx="596">
                  <c:v>42928</c:v>
                </c:pt>
                <c:pt idx="597">
                  <c:v>42929</c:v>
                </c:pt>
                <c:pt idx="598">
                  <c:v>42930</c:v>
                </c:pt>
                <c:pt idx="599">
                  <c:v>42931</c:v>
                </c:pt>
                <c:pt idx="600">
                  <c:v>42932</c:v>
                </c:pt>
                <c:pt idx="601">
                  <c:v>42933</c:v>
                </c:pt>
                <c:pt idx="602">
                  <c:v>42934</c:v>
                </c:pt>
                <c:pt idx="603">
                  <c:v>42935</c:v>
                </c:pt>
                <c:pt idx="604">
                  <c:v>42936</c:v>
                </c:pt>
                <c:pt idx="605">
                  <c:v>42937</c:v>
                </c:pt>
                <c:pt idx="606">
                  <c:v>42938</c:v>
                </c:pt>
                <c:pt idx="607">
                  <c:v>42939</c:v>
                </c:pt>
                <c:pt idx="608">
                  <c:v>42940</c:v>
                </c:pt>
                <c:pt idx="609">
                  <c:v>42941</c:v>
                </c:pt>
                <c:pt idx="610">
                  <c:v>42942</c:v>
                </c:pt>
                <c:pt idx="611">
                  <c:v>42943</c:v>
                </c:pt>
                <c:pt idx="612">
                  <c:v>42944</c:v>
                </c:pt>
                <c:pt idx="613">
                  <c:v>42945</c:v>
                </c:pt>
                <c:pt idx="614">
                  <c:v>42946</c:v>
                </c:pt>
                <c:pt idx="615">
                  <c:v>42947</c:v>
                </c:pt>
                <c:pt idx="616">
                  <c:v>42948</c:v>
                </c:pt>
                <c:pt idx="617">
                  <c:v>42949</c:v>
                </c:pt>
                <c:pt idx="618">
                  <c:v>42950</c:v>
                </c:pt>
                <c:pt idx="619">
                  <c:v>42951</c:v>
                </c:pt>
                <c:pt idx="620">
                  <c:v>42952</c:v>
                </c:pt>
                <c:pt idx="621">
                  <c:v>42953</c:v>
                </c:pt>
                <c:pt idx="622">
                  <c:v>42954</c:v>
                </c:pt>
                <c:pt idx="623">
                  <c:v>42955</c:v>
                </c:pt>
                <c:pt idx="624">
                  <c:v>42956</c:v>
                </c:pt>
                <c:pt idx="625">
                  <c:v>42957</c:v>
                </c:pt>
                <c:pt idx="626">
                  <c:v>42958</c:v>
                </c:pt>
                <c:pt idx="627">
                  <c:v>42959</c:v>
                </c:pt>
                <c:pt idx="628">
                  <c:v>42960</c:v>
                </c:pt>
                <c:pt idx="629">
                  <c:v>42961</c:v>
                </c:pt>
                <c:pt idx="630">
                  <c:v>42962</c:v>
                </c:pt>
                <c:pt idx="631">
                  <c:v>42963</c:v>
                </c:pt>
                <c:pt idx="632">
                  <c:v>42964</c:v>
                </c:pt>
                <c:pt idx="633">
                  <c:v>42965</c:v>
                </c:pt>
                <c:pt idx="634">
                  <c:v>42966</c:v>
                </c:pt>
                <c:pt idx="635">
                  <c:v>42967</c:v>
                </c:pt>
                <c:pt idx="636">
                  <c:v>42968</c:v>
                </c:pt>
                <c:pt idx="637">
                  <c:v>42969</c:v>
                </c:pt>
                <c:pt idx="638">
                  <c:v>42970</c:v>
                </c:pt>
                <c:pt idx="639">
                  <c:v>42971</c:v>
                </c:pt>
                <c:pt idx="640">
                  <c:v>42972</c:v>
                </c:pt>
                <c:pt idx="641">
                  <c:v>42973</c:v>
                </c:pt>
                <c:pt idx="642">
                  <c:v>42974</c:v>
                </c:pt>
                <c:pt idx="643">
                  <c:v>42975</c:v>
                </c:pt>
                <c:pt idx="644">
                  <c:v>42976</c:v>
                </c:pt>
                <c:pt idx="645">
                  <c:v>42977</c:v>
                </c:pt>
                <c:pt idx="646">
                  <c:v>42978</c:v>
                </c:pt>
                <c:pt idx="647">
                  <c:v>42979</c:v>
                </c:pt>
                <c:pt idx="648">
                  <c:v>42980</c:v>
                </c:pt>
                <c:pt idx="649">
                  <c:v>42981</c:v>
                </c:pt>
                <c:pt idx="650">
                  <c:v>42982</c:v>
                </c:pt>
                <c:pt idx="651">
                  <c:v>42983</c:v>
                </c:pt>
                <c:pt idx="652">
                  <c:v>42984</c:v>
                </c:pt>
                <c:pt idx="653">
                  <c:v>42985</c:v>
                </c:pt>
                <c:pt idx="654">
                  <c:v>42986</c:v>
                </c:pt>
                <c:pt idx="655">
                  <c:v>42987</c:v>
                </c:pt>
                <c:pt idx="656">
                  <c:v>42988</c:v>
                </c:pt>
                <c:pt idx="657">
                  <c:v>42989</c:v>
                </c:pt>
                <c:pt idx="658">
                  <c:v>42990</c:v>
                </c:pt>
                <c:pt idx="659">
                  <c:v>42991</c:v>
                </c:pt>
                <c:pt idx="660">
                  <c:v>42992</c:v>
                </c:pt>
                <c:pt idx="661">
                  <c:v>42993</c:v>
                </c:pt>
                <c:pt idx="662">
                  <c:v>42994</c:v>
                </c:pt>
                <c:pt idx="663">
                  <c:v>42995</c:v>
                </c:pt>
                <c:pt idx="664">
                  <c:v>42996</c:v>
                </c:pt>
                <c:pt idx="665">
                  <c:v>42997</c:v>
                </c:pt>
                <c:pt idx="666">
                  <c:v>42998</c:v>
                </c:pt>
                <c:pt idx="667">
                  <c:v>42999</c:v>
                </c:pt>
                <c:pt idx="668">
                  <c:v>43000</c:v>
                </c:pt>
                <c:pt idx="669">
                  <c:v>43001</c:v>
                </c:pt>
                <c:pt idx="670">
                  <c:v>43002</c:v>
                </c:pt>
                <c:pt idx="671">
                  <c:v>43003</c:v>
                </c:pt>
                <c:pt idx="672">
                  <c:v>43004</c:v>
                </c:pt>
                <c:pt idx="673">
                  <c:v>43005</c:v>
                </c:pt>
                <c:pt idx="674">
                  <c:v>43006</c:v>
                </c:pt>
                <c:pt idx="675">
                  <c:v>43007</c:v>
                </c:pt>
                <c:pt idx="676">
                  <c:v>43008</c:v>
                </c:pt>
                <c:pt idx="677">
                  <c:v>43009</c:v>
                </c:pt>
                <c:pt idx="678">
                  <c:v>43010</c:v>
                </c:pt>
                <c:pt idx="679">
                  <c:v>43011</c:v>
                </c:pt>
                <c:pt idx="680">
                  <c:v>43012</c:v>
                </c:pt>
                <c:pt idx="681">
                  <c:v>43013</c:v>
                </c:pt>
                <c:pt idx="682">
                  <c:v>43014</c:v>
                </c:pt>
                <c:pt idx="683">
                  <c:v>43015</c:v>
                </c:pt>
                <c:pt idx="684">
                  <c:v>43016</c:v>
                </c:pt>
                <c:pt idx="685">
                  <c:v>43017</c:v>
                </c:pt>
                <c:pt idx="686">
                  <c:v>43018</c:v>
                </c:pt>
                <c:pt idx="687">
                  <c:v>43019</c:v>
                </c:pt>
                <c:pt idx="688">
                  <c:v>43020</c:v>
                </c:pt>
                <c:pt idx="689">
                  <c:v>43021</c:v>
                </c:pt>
                <c:pt idx="690">
                  <c:v>43022</c:v>
                </c:pt>
                <c:pt idx="691">
                  <c:v>43023</c:v>
                </c:pt>
                <c:pt idx="692">
                  <c:v>43024</c:v>
                </c:pt>
                <c:pt idx="693">
                  <c:v>43025</c:v>
                </c:pt>
                <c:pt idx="694">
                  <c:v>43026</c:v>
                </c:pt>
                <c:pt idx="695">
                  <c:v>43027</c:v>
                </c:pt>
                <c:pt idx="696">
                  <c:v>43028</c:v>
                </c:pt>
                <c:pt idx="697">
                  <c:v>43029</c:v>
                </c:pt>
                <c:pt idx="698">
                  <c:v>43030</c:v>
                </c:pt>
                <c:pt idx="699">
                  <c:v>43031</c:v>
                </c:pt>
                <c:pt idx="700">
                  <c:v>43032</c:v>
                </c:pt>
                <c:pt idx="701">
                  <c:v>43033</c:v>
                </c:pt>
                <c:pt idx="702">
                  <c:v>43034</c:v>
                </c:pt>
                <c:pt idx="703">
                  <c:v>43035</c:v>
                </c:pt>
                <c:pt idx="704">
                  <c:v>43036</c:v>
                </c:pt>
                <c:pt idx="705">
                  <c:v>43037</c:v>
                </c:pt>
                <c:pt idx="706">
                  <c:v>43038</c:v>
                </c:pt>
                <c:pt idx="707">
                  <c:v>43039</c:v>
                </c:pt>
                <c:pt idx="708">
                  <c:v>43040</c:v>
                </c:pt>
                <c:pt idx="709">
                  <c:v>43041</c:v>
                </c:pt>
                <c:pt idx="710">
                  <c:v>43042</c:v>
                </c:pt>
                <c:pt idx="711">
                  <c:v>43043</c:v>
                </c:pt>
                <c:pt idx="712">
                  <c:v>43044</c:v>
                </c:pt>
                <c:pt idx="713">
                  <c:v>43045</c:v>
                </c:pt>
                <c:pt idx="714">
                  <c:v>43046</c:v>
                </c:pt>
                <c:pt idx="715">
                  <c:v>43047</c:v>
                </c:pt>
                <c:pt idx="716">
                  <c:v>43048</c:v>
                </c:pt>
                <c:pt idx="717">
                  <c:v>43049</c:v>
                </c:pt>
                <c:pt idx="718">
                  <c:v>43050</c:v>
                </c:pt>
                <c:pt idx="719">
                  <c:v>43051</c:v>
                </c:pt>
                <c:pt idx="720">
                  <c:v>43052</c:v>
                </c:pt>
                <c:pt idx="721">
                  <c:v>43053</c:v>
                </c:pt>
                <c:pt idx="722">
                  <c:v>43054</c:v>
                </c:pt>
                <c:pt idx="723">
                  <c:v>43055</c:v>
                </c:pt>
                <c:pt idx="724">
                  <c:v>43056</c:v>
                </c:pt>
                <c:pt idx="725">
                  <c:v>43057</c:v>
                </c:pt>
                <c:pt idx="726">
                  <c:v>43058</c:v>
                </c:pt>
                <c:pt idx="727">
                  <c:v>43059</c:v>
                </c:pt>
                <c:pt idx="728">
                  <c:v>43060</c:v>
                </c:pt>
                <c:pt idx="729">
                  <c:v>43061</c:v>
                </c:pt>
              </c:numCache>
            </c:numRef>
          </c:cat>
          <c:val>
            <c:numRef>
              <c:f>'איור 7 נתונים'!$D$3:$D$4999</c:f>
              <c:numCache>
                <c:formatCode>0.00</c:formatCode>
                <c:ptCount val="4997"/>
                <c:pt idx="0">
                  <c:v>2.2376999999999998</c:v>
                </c:pt>
                <c:pt idx="1">
                  <c:v>2.2341000000000002</c:v>
                </c:pt>
                <c:pt idx="2">
                  <c:v>2.2341000000000002</c:v>
                </c:pt>
                <c:pt idx="3">
                  <c:v>2.2201</c:v>
                </c:pt>
                <c:pt idx="4">
                  <c:v>2.2201</c:v>
                </c:pt>
                <c:pt idx="5">
                  <c:v>2.2201</c:v>
                </c:pt>
                <c:pt idx="6">
                  <c:v>2.206</c:v>
                </c:pt>
                <c:pt idx="7">
                  <c:v>2.1431</c:v>
                </c:pt>
                <c:pt idx="8">
                  <c:v>2.1797</c:v>
                </c:pt>
                <c:pt idx="9">
                  <c:v>2.3136000000000001</c:v>
                </c:pt>
                <c:pt idx="10">
                  <c:v>2.2692999999999999</c:v>
                </c:pt>
                <c:pt idx="11">
                  <c:v>2.2692999999999999</c:v>
                </c:pt>
                <c:pt idx="12">
                  <c:v>2.2692999999999999</c:v>
                </c:pt>
                <c:pt idx="13">
                  <c:v>2.2288000000000001</c:v>
                </c:pt>
                <c:pt idx="14">
                  <c:v>2.2181999999999999</c:v>
                </c:pt>
                <c:pt idx="15">
                  <c:v>2.2164000000000001</c:v>
                </c:pt>
                <c:pt idx="16">
                  <c:v>2.2305000000000001</c:v>
                </c:pt>
                <c:pt idx="17">
                  <c:v>2.1269999999999998</c:v>
                </c:pt>
                <c:pt idx="18">
                  <c:v>2.1269999999999998</c:v>
                </c:pt>
                <c:pt idx="19">
                  <c:v>2.1269999999999998</c:v>
                </c:pt>
                <c:pt idx="20">
                  <c:v>2.2216999999999998</c:v>
                </c:pt>
                <c:pt idx="21">
                  <c:v>2.2658</c:v>
                </c:pt>
                <c:pt idx="22">
                  <c:v>2.2959999999999998</c:v>
                </c:pt>
                <c:pt idx="23">
                  <c:v>2.2233999999999998</c:v>
                </c:pt>
                <c:pt idx="24">
                  <c:v>2.2040000000000002</c:v>
                </c:pt>
                <c:pt idx="25">
                  <c:v>2.2040000000000002</c:v>
                </c:pt>
                <c:pt idx="26">
                  <c:v>2.2040000000000002</c:v>
                </c:pt>
                <c:pt idx="27">
                  <c:v>2.1917</c:v>
                </c:pt>
                <c:pt idx="28">
                  <c:v>2.2357</c:v>
                </c:pt>
                <c:pt idx="29">
                  <c:v>2.2534000000000001</c:v>
                </c:pt>
                <c:pt idx="30">
                  <c:v>2.2410000000000001</c:v>
                </c:pt>
                <c:pt idx="31">
                  <c:v>2.2410000000000001</c:v>
                </c:pt>
                <c:pt idx="32">
                  <c:v>2.2410000000000001</c:v>
                </c:pt>
                <c:pt idx="33">
                  <c:v>2.2410000000000001</c:v>
                </c:pt>
                <c:pt idx="34">
                  <c:v>2.2303999999999999</c:v>
                </c:pt>
                <c:pt idx="35">
                  <c:v>2.3050000000000002</c:v>
                </c:pt>
                <c:pt idx="36">
                  <c:v>2.2942999999999998</c:v>
                </c:pt>
                <c:pt idx="37">
                  <c:v>2.2694000000000001</c:v>
                </c:pt>
                <c:pt idx="38">
                  <c:v>2.2694000000000001</c:v>
                </c:pt>
                <c:pt idx="39">
                  <c:v>2.2694000000000001</c:v>
                </c:pt>
                <c:pt idx="40">
                  <c:v>2.2694000000000001</c:v>
                </c:pt>
                <c:pt idx="41">
                  <c:v>2.2427999999999999</c:v>
                </c:pt>
                <c:pt idx="42">
                  <c:v>2.2357</c:v>
                </c:pt>
                <c:pt idx="43">
                  <c:v>2.1701999999999999</c:v>
                </c:pt>
                <c:pt idx="44">
                  <c:v>2.1455000000000002</c:v>
                </c:pt>
                <c:pt idx="45">
                  <c:v>2.1156000000000001</c:v>
                </c:pt>
                <c:pt idx="46">
                  <c:v>2.1156000000000001</c:v>
                </c:pt>
                <c:pt idx="47">
                  <c:v>2.1156000000000001</c:v>
                </c:pt>
                <c:pt idx="48">
                  <c:v>2.1753999999999998</c:v>
                </c:pt>
                <c:pt idx="49">
                  <c:v>2.1032000000000002</c:v>
                </c:pt>
                <c:pt idx="50">
                  <c:v>2.0926999999999998</c:v>
                </c:pt>
                <c:pt idx="51">
                  <c:v>2.0874000000000001</c:v>
                </c:pt>
                <c:pt idx="52">
                  <c:v>2.0347</c:v>
                </c:pt>
                <c:pt idx="53">
                  <c:v>2.0347</c:v>
                </c:pt>
                <c:pt idx="54">
                  <c:v>2.0347</c:v>
                </c:pt>
                <c:pt idx="55">
                  <c:v>2.0347</c:v>
                </c:pt>
                <c:pt idx="56">
                  <c:v>2.0556000000000001</c:v>
                </c:pt>
                <c:pt idx="57">
                  <c:v>1.9823999999999999</c:v>
                </c:pt>
                <c:pt idx="58">
                  <c:v>2.0310999999999999</c:v>
                </c:pt>
                <c:pt idx="59">
                  <c:v>2.0518999999999998</c:v>
                </c:pt>
                <c:pt idx="60">
                  <c:v>2.0518999999999998</c:v>
                </c:pt>
                <c:pt idx="61">
                  <c:v>2.0518999999999998</c:v>
                </c:pt>
                <c:pt idx="62">
                  <c:v>2.0011999999999999</c:v>
                </c:pt>
                <c:pt idx="63">
                  <c:v>1.9942</c:v>
                </c:pt>
                <c:pt idx="64">
                  <c:v>1.9993000000000001</c:v>
                </c:pt>
                <c:pt idx="65">
                  <c:v>1.9783999999999999</c:v>
                </c:pt>
                <c:pt idx="66">
                  <c:v>1.9209000000000001</c:v>
                </c:pt>
                <c:pt idx="67">
                  <c:v>1.9209000000000001</c:v>
                </c:pt>
                <c:pt idx="68">
                  <c:v>1.9209000000000001</c:v>
                </c:pt>
                <c:pt idx="69">
                  <c:v>1.9486000000000001</c:v>
                </c:pt>
                <c:pt idx="70">
                  <c:v>1.8448</c:v>
                </c:pt>
                <c:pt idx="71">
                  <c:v>1.8861000000000001</c:v>
                </c:pt>
                <c:pt idx="72">
                  <c:v>1.8394999999999999</c:v>
                </c:pt>
                <c:pt idx="73">
                  <c:v>1.8357000000000001</c:v>
                </c:pt>
                <c:pt idx="74">
                  <c:v>1.8357000000000001</c:v>
                </c:pt>
                <c:pt idx="75">
                  <c:v>1.8357000000000001</c:v>
                </c:pt>
                <c:pt idx="76">
                  <c:v>1.7483</c:v>
                </c:pt>
                <c:pt idx="77">
                  <c:v>1.726</c:v>
                </c:pt>
                <c:pt idx="78">
                  <c:v>1.6680999999999999</c:v>
                </c:pt>
                <c:pt idx="79">
                  <c:v>1.659</c:v>
                </c:pt>
                <c:pt idx="80">
                  <c:v>1.7481</c:v>
                </c:pt>
                <c:pt idx="81">
                  <c:v>1.7481</c:v>
                </c:pt>
                <c:pt idx="82">
                  <c:v>1.7481</c:v>
                </c:pt>
                <c:pt idx="83">
                  <c:v>1.7481</c:v>
                </c:pt>
                <c:pt idx="84">
                  <c:v>1.7723</c:v>
                </c:pt>
                <c:pt idx="85">
                  <c:v>1.819</c:v>
                </c:pt>
                <c:pt idx="86">
                  <c:v>1.7396</c:v>
                </c:pt>
                <c:pt idx="87">
                  <c:v>1.7448999999999999</c:v>
                </c:pt>
                <c:pt idx="88">
                  <c:v>1.7448999999999999</c:v>
                </c:pt>
                <c:pt idx="89">
                  <c:v>1.7448999999999999</c:v>
                </c:pt>
                <c:pt idx="90">
                  <c:v>1.7518</c:v>
                </c:pt>
                <c:pt idx="91">
                  <c:v>1.7224999999999999</c:v>
                </c:pt>
                <c:pt idx="92">
                  <c:v>1.7484</c:v>
                </c:pt>
                <c:pt idx="93">
                  <c:v>1.7157</c:v>
                </c:pt>
                <c:pt idx="94">
                  <c:v>1.7623</c:v>
                </c:pt>
                <c:pt idx="95">
                  <c:v>1.7623</c:v>
                </c:pt>
                <c:pt idx="96">
                  <c:v>1.7623</c:v>
                </c:pt>
                <c:pt idx="97">
                  <c:v>1.7346999999999999</c:v>
                </c:pt>
                <c:pt idx="98">
                  <c:v>1.8249</c:v>
                </c:pt>
                <c:pt idx="99">
                  <c:v>1.8406</c:v>
                </c:pt>
                <c:pt idx="100">
                  <c:v>1.8337000000000001</c:v>
                </c:pt>
                <c:pt idx="101">
                  <c:v>1.8741000000000001</c:v>
                </c:pt>
                <c:pt idx="102">
                  <c:v>1.8741000000000001</c:v>
                </c:pt>
                <c:pt idx="103">
                  <c:v>1.8741000000000001</c:v>
                </c:pt>
                <c:pt idx="104">
                  <c:v>1.9056999999999999</c:v>
                </c:pt>
                <c:pt idx="105">
                  <c:v>1.8287</c:v>
                </c:pt>
                <c:pt idx="106">
                  <c:v>1.8759999999999999</c:v>
                </c:pt>
                <c:pt idx="107">
                  <c:v>1.9322999999999999</c:v>
                </c:pt>
                <c:pt idx="108">
                  <c:v>1.9839</c:v>
                </c:pt>
                <c:pt idx="109">
                  <c:v>1.9839</c:v>
                </c:pt>
                <c:pt idx="110">
                  <c:v>1.9839</c:v>
                </c:pt>
                <c:pt idx="111">
                  <c:v>1.9592000000000001</c:v>
                </c:pt>
                <c:pt idx="112">
                  <c:v>1.9699</c:v>
                </c:pt>
                <c:pt idx="113">
                  <c:v>1.9080999999999999</c:v>
                </c:pt>
                <c:pt idx="114">
                  <c:v>1.8957999999999999</c:v>
                </c:pt>
                <c:pt idx="115">
                  <c:v>1.8732</c:v>
                </c:pt>
                <c:pt idx="116">
                  <c:v>1.8732</c:v>
                </c:pt>
                <c:pt idx="117">
                  <c:v>1.8732</c:v>
                </c:pt>
                <c:pt idx="118">
                  <c:v>1.9155</c:v>
                </c:pt>
                <c:pt idx="119">
                  <c:v>1.9402999999999999</c:v>
                </c:pt>
                <c:pt idx="120">
                  <c:v>1.8786</c:v>
                </c:pt>
                <c:pt idx="121">
                  <c:v>1.9</c:v>
                </c:pt>
                <c:pt idx="122">
                  <c:v>1.9</c:v>
                </c:pt>
                <c:pt idx="123">
                  <c:v>1.9</c:v>
                </c:pt>
                <c:pt idx="124">
                  <c:v>1.9</c:v>
                </c:pt>
                <c:pt idx="125">
                  <c:v>1.8859999999999999</c:v>
                </c:pt>
                <c:pt idx="126">
                  <c:v>1.8035000000000001</c:v>
                </c:pt>
                <c:pt idx="127">
                  <c:v>1.8228</c:v>
                </c:pt>
                <c:pt idx="128">
                  <c:v>1.7686999999999999</c:v>
                </c:pt>
                <c:pt idx="129">
                  <c:v>1.7705</c:v>
                </c:pt>
                <c:pt idx="130">
                  <c:v>1.7705</c:v>
                </c:pt>
                <c:pt idx="131">
                  <c:v>1.7705</c:v>
                </c:pt>
                <c:pt idx="132">
                  <c:v>1.7618</c:v>
                </c:pt>
                <c:pt idx="133">
                  <c:v>1.7201</c:v>
                </c:pt>
                <c:pt idx="134">
                  <c:v>1.7548999999999999</c:v>
                </c:pt>
                <c:pt idx="135">
                  <c:v>1.6889000000000001</c:v>
                </c:pt>
                <c:pt idx="136">
                  <c:v>1.7166999999999999</c:v>
                </c:pt>
                <c:pt idx="137">
                  <c:v>1.7166999999999999</c:v>
                </c:pt>
                <c:pt idx="138">
                  <c:v>1.7166999999999999</c:v>
                </c:pt>
                <c:pt idx="139">
                  <c:v>1.7254</c:v>
                </c:pt>
                <c:pt idx="140">
                  <c:v>1.7761</c:v>
                </c:pt>
                <c:pt idx="141">
                  <c:v>1.7639</c:v>
                </c:pt>
                <c:pt idx="142">
                  <c:v>1.7919</c:v>
                </c:pt>
                <c:pt idx="143">
                  <c:v>1.7518</c:v>
                </c:pt>
                <c:pt idx="144">
                  <c:v>1.7518</c:v>
                </c:pt>
                <c:pt idx="145">
                  <c:v>1.7518</c:v>
                </c:pt>
                <c:pt idx="146">
                  <c:v>1.7710999999999999</c:v>
                </c:pt>
                <c:pt idx="147">
                  <c:v>1.7850999999999999</c:v>
                </c:pt>
                <c:pt idx="148">
                  <c:v>1.845</c:v>
                </c:pt>
                <c:pt idx="149">
                  <c:v>1.861</c:v>
                </c:pt>
                <c:pt idx="150">
                  <c:v>1.8877999999999999</c:v>
                </c:pt>
                <c:pt idx="151">
                  <c:v>1.8877999999999999</c:v>
                </c:pt>
                <c:pt idx="152">
                  <c:v>1.8877999999999999</c:v>
                </c:pt>
                <c:pt idx="153">
                  <c:v>1.9128000000000001</c:v>
                </c:pt>
                <c:pt idx="154">
                  <c:v>1.9271</c:v>
                </c:pt>
                <c:pt idx="155">
                  <c:v>1.8508</c:v>
                </c:pt>
                <c:pt idx="156">
                  <c:v>1.8243</c:v>
                </c:pt>
                <c:pt idx="157">
                  <c:v>1.8332999999999999</c:v>
                </c:pt>
                <c:pt idx="158">
                  <c:v>1.8332999999999999</c:v>
                </c:pt>
                <c:pt idx="159">
                  <c:v>1.8332999999999999</c:v>
                </c:pt>
                <c:pt idx="160">
                  <c:v>1.8723000000000001</c:v>
                </c:pt>
                <c:pt idx="161">
                  <c:v>1.7963</c:v>
                </c:pt>
                <c:pt idx="162">
                  <c:v>1.7751999999999999</c:v>
                </c:pt>
                <c:pt idx="163">
                  <c:v>1.7453000000000001</c:v>
                </c:pt>
                <c:pt idx="164">
                  <c:v>1.7788999999999999</c:v>
                </c:pt>
                <c:pt idx="165">
                  <c:v>1.7788999999999999</c:v>
                </c:pt>
                <c:pt idx="166">
                  <c:v>1.7788999999999999</c:v>
                </c:pt>
                <c:pt idx="167">
                  <c:v>1.7506999999999999</c:v>
                </c:pt>
                <c:pt idx="168">
                  <c:v>1.7613000000000001</c:v>
                </c:pt>
                <c:pt idx="169">
                  <c:v>1.7366999999999999</c:v>
                </c:pt>
                <c:pt idx="170">
                  <c:v>1.7516</c:v>
                </c:pt>
                <c:pt idx="171">
                  <c:v>1.7000999999999999</c:v>
                </c:pt>
                <c:pt idx="172">
                  <c:v>1.7000999999999999</c:v>
                </c:pt>
                <c:pt idx="173">
                  <c:v>1.7000999999999999</c:v>
                </c:pt>
                <c:pt idx="174">
                  <c:v>1.7533000000000001</c:v>
                </c:pt>
                <c:pt idx="175">
                  <c:v>1.7723</c:v>
                </c:pt>
                <c:pt idx="176">
                  <c:v>1.8537999999999999</c:v>
                </c:pt>
                <c:pt idx="177">
                  <c:v>1.8487</c:v>
                </c:pt>
                <c:pt idx="178">
                  <c:v>1.8384</c:v>
                </c:pt>
                <c:pt idx="179">
                  <c:v>1.8384</c:v>
                </c:pt>
                <c:pt idx="180">
                  <c:v>1.8384</c:v>
                </c:pt>
                <c:pt idx="181">
                  <c:v>1.835</c:v>
                </c:pt>
                <c:pt idx="182">
                  <c:v>1.8629</c:v>
                </c:pt>
                <c:pt idx="183">
                  <c:v>1.8664000000000001</c:v>
                </c:pt>
                <c:pt idx="184">
                  <c:v>1.8282</c:v>
                </c:pt>
                <c:pt idx="185">
                  <c:v>1.851</c:v>
                </c:pt>
                <c:pt idx="186">
                  <c:v>1.851</c:v>
                </c:pt>
                <c:pt idx="187">
                  <c:v>1.851</c:v>
                </c:pt>
                <c:pt idx="188">
                  <c:v>1.851</c:v>
                </c:pt>
                <c:pt idx="189">
                  <c:v>1.8458000000000001</c:v>
                </c:pt>
                <c:pt idx="190">
                  <c:v>1.8353999999999999</c:v>
                </c:pt>
                <c:pt idx="191">
                  <c:v>1.7988999999999999</c:v>
                </c:pt>
                <c:pt idx="192">
                  <c:v>1.7003999999999999</c:v>
                </c:pt>
                <c:pt idx="193">
                  <c:v>1.7003999999999999</c:v>
                </c:pt>
                <c:pt idx="194">
                  <c:v>1.7003999999999999</c:v>
                </c:pt>
                <c:pt idx="195">
                  <c:v>1.7366999999999999</c:v>
                </c:pt>
                <c:pt idx="196">
                  <c:v>1.7177</c:v>
                </c:pt>
                <c:pt idx="197">
                  <c:v>1.7021999999999999</c:v>
                </c:pt>
                <c:pt idx="198">
                  <c:v>1.6867000000000001</c:v>
                </c:pt>
                <c:pt idx="199">
                  <c:v>1.6404000000000001</c:v>
                </c:pt>
                <c:pt idx="200">
                  <c:v>1.6404000000000001</c:v>
                </c:pt>
                <c:pt idx="201">
                  <c:v>1.6404000000000001</c:v>
                </c:pt>
                <c:pt idx="202">
                  <c:v>1.6095999999999999</c:v>
                </c:pt>
                <c:pt idx="203">
                  <c:v>1.613</c:v>
                </c:pt>
                <c:pt idx="204">
                  <c:v>1.5720000000000001</c:v>
                </c:pt>
                <c:pt idx="205">
                  <c:v>1.5788</c:v>
                </c:pt>
                <c:pt idx="206">
                  <c:v>1.6077999999999999</c:v>
                </c:pt>
                <c:pt idx="207">
                  <c:v>1.6077999999999999</c:v>
                </c:pt>
                <c:pt idx="208">
                  <c:v>1.6077999999999999</c:v>
                </c:pt>
                <c:pt idx="209">
                  <c:v>1.6886000000000001</c:v>
                </c:pt>
                <c:pt idx="210">
                  <c:v>1.7059</c:v>
                </c:pt>
                <c:pt idx="211">
                  <c:v>1.6852</c:v>
                </c:pt>
                <c:pt idx="212">
                  <c:v>1.7458</c:v>
                </c:pt>
                <c:pt idx="213">
                  <c:v>1.5599000000000001</c:v>
                </c:pt>
                <c:pt idx="214">
                  <c:v>1.5599000000000001</c:v>
                </c:pt>
                <c:pt idx="215">
                  <c:v>1.5599000000000001</c:v>
                </c:pt>
                <c:pt idx="216">
                  <c:v>1.4377</c:v>
                </c:pt>
                <c:pt idx="217">
                  <c:v>1.4663999999999999</c:v>
                </c:pt>
                <c:pt idx="218">
                  <c:v>1.5155000000000001</c:v>
                </c:pt>
                <c:pt idx="219">
                  <c:v>1.4697</c:v>
                </c:pt>
                <c:pt idx="220">
                  <c:v>1.4440999999999999</c:v>
                </c:pt>
                <c:pt idx="221">
                  <c:v>1.4440999999999999</c:v>
                </c:pt>
                <c:pt idx="222">
                  <c:v>1.4440999999999999</c:v>
                </c:pt>
                <c:pt idx="223">
                  <c:v>1.4440999999999999</c:v>
                </c:pt>
                <c:pt idx="224">
                  <c:v>1.375</c:v>
                </c:pt>
                <c:pt idx="225">
                  <c:v>1.3682000000000001</c:v>
                </c:pt>
                <c:pt idx="226">
                  <c:v>1.385</c:v>
                </c:pt>
                <c:pt idx="227">
                  <c:v>1.3579000000000001</c:v>
                </c:pt>
                <c:pt idx="228">
                  <c:v>1.3579000000000001</c:v>
                </c:pt>
                <c:pt idx="229">
                  <c:v>1.3579000000000001</c:v>
                </c:pt>
                <c:pt idx="230">
                  <c:v>1.4302999999999999</c:v>
                </c:pt>
                <c:pt idx="231">
                  <c:v>1.51</c:v>
                </c:pt>
                <c:pt idx="232">
                  <c:v>1.4742999999999999</c:v>
                </c:pt>
                <c:pt idx="233">
                  <c:v>1.5356000000000001</c:v>
                </c:pt>
                <c:pt idx="234">
                  <c:v>1.5508999999999999</c:v>
                </c:pt>
                <c:pt idx="235">
                  <c:v>1.5508999999999999</c:v>
                </c:pt>
                <c:pt idx="236">
                  <c:v>1.5508999999999999</c:v>
                </c:pt>
                <c:pt idx="237">
                  <c:v>1.5818000000000001</c:v>
                </c:pt>
                <c:pt idx="238">
                  <c:v>1.5526</c:v>
                </c:pt>
                <c:pt idx="239">
                  <c:v>1.5801000000000001</c:v>
                </c:pt>
                <c:pt idx="240">
                  <c:v>1.556</c:v>
                </c:pt>
                <c:pt idx="241">
                  <c:v>1.5663</c:v>
                </c:pt>
                <c:pt idx="242">
                  <c:v>1.5663</c:v>
                </c:pt>
                <c:pt idx="243">
                  <c:v>1.5663</c:v>
                </c:pt>
                <c:pt idx="244">
                  <c:v>1.5730999999999999</c:v>
                </c:pt>
                <c:pt idx="245">
                  <c:v>1.5610999999999999</c:v>
                </c:pt>
                <c:pt idx="246">
                  <c:v>1.4976</c:v>
                </c:pt>
                <c:pt idx="247">
                  <c:v>1.5044</c:v>
                </c:pt>
                <c:pt idx="248">
                  <c:v>1.4531000000000001</c:v>
                </c:pt>
                <c:pt idx="249">
                  <c:v>1.4531000000000001</c:v>
                </c:pt>
                <c:pt idx="250">
                  <c:v>1.4531000000000001</c:v>
                </c:pt>
                <c:pt idx="251">
                  <c:v>1.5214000000000001</c:v>
                </c:pt>
                <c:pt idx="252">
                  <c:v>1.5558000000000001</c:v>
                </c:pt>
                <c:pt idx="253">
                  <c:v>1.542</c:v>
                </c:pt>
                <c:pt idx="254">
                  <c:v>1.5007999999999999</c:v>
                </c:pt>
                <c:pt idx="255">
                  <c:v>1.5885</c:v>
                </c:pt>
                <c:pt idx="256">
                  <c:v>1.5885</c:v>
                </c:pt>
                <c:pt idx="257">
                  <c:v>1.5885</c:v>
                </c:pt>
                <c:pt idx="258">
                  <c:v>1.5920000000000001</c:v>
                </c:pt>
                <c:pt idx="259">
                  <c:v>1.5469999999999999</c:v>
                </c:pt>
                <c:pt idx="260">
                  <c:v>1.5074000000000001</c:v>
                </c:pt>
                <c:pt idx="261">
                  <c:v>1.5592999999999999</c:v>
                </c:pt>
                <c:pt idx="262">
                  <c:v>1.5135000000000001</c:v>
                </c:pt>
                <c:pt idx="263">
                  <c:v>1.5135000000000001</c:v>
                </c:pt>
                <c:pt idx="264">
                  <c:v>1.5135000000000001</c:v>
                </c:pt>
                <c:pt idx="265">
                  <c:v>1.5576000000000001</c:v>
                </c:pt>
                <c:pt idx="266">
                  <c:v>1.5746</c:v>
                </c:pt>
                <c:pt idx="267">
                  <c:v>1.5490999999999999</c:v>
                </c:pt>
                <c:pt idx="268">
                  <c:v>1.5356000000000001</c:v>
                </c:pt>
                <c:pt idx="269">
                  <c:v>1.5781000000000001</c:v>
                </c:pt>
                <c:pt idx="270">
                  <c:v>1.5781000000000001</c:v>
                </c:pt>
                <c:pt idx="271">
                  <c:v>1.5781000000000001</c:v>
                </c:pt>
                <c:pt idx="272">
                  <c:v>1.5424</c:v>
                </c:pt>
                <c:pt idx="273">
                  <c:v>1.5458000000000001</c:v>
                </c:pt>
                <c:pt idx="274">
                  <c:v>1.5610999999999999</c:v>
                </c:pt>
                <c:pt idx="275">
                  <c:v>1.5730999999999999</c:v>
                </c:pt>
                <c:pt idx="276">
                  <c:v>1.6295999999999999</c:v>
                </c:pt>
                <c:pt idx="277">
                  <c:v>1.6295999999999999</c:v>
                </c:pt>
                <c:pt idx="278">
                  <c:v>1.6295999999999999</c:v>
                </c:pt>
                <c:pt idx="279">
                  <c:v>1.5595000000000001</c:v>
                </c:pt>
                <c:pt idx="280">
                  <c:v>1.5663</c:v>
                </c:pt>
                <c:pt idx="281">
                  <c:v>1.58</c:v>
                </c:pt>
                <c:pt idx="282">
                  <c:v>1.5681</c:v>
                </c:pt>
                <c:pt idx="283">
                  <c:v>1.6024</c:v>
                </c:pt>
                <c:pt idx="284">
                  <c:v>1.6024</c:v>
                </c:pt>
                <c:pt idx="285">
                  <c:v>1.6024</c:v>
                </c:pt>
                <c:pt idx="286">
                  <c:v>1.6024</c:v>
                </c:pt>
                <c:pt idx="287">
                  <c:v>1.534</c:v>
                </c:pt>
                <c:pt idx="288">
                  <c:v>1.5390999999999999</c:v>
                </c:pt>
                <c:pt idx="289">
                  <c:v>1.599</c:v>
                </c:pt>
                <c:pt idx="290">
                  <c:v>1.6749000000000001</c:v>
                </c:pt>
                <c:pt idx="291">
                  <c:v>1.6749000000000001</c:v>
                </c:pt>
                <c:pt idx="292">
                  <c:v>1.6749000000000001</c:v>
                </c:pt>
                <c:pt idx="293">
                  <c:v>1.6629</c:v>
                </c:pt>
                <c:pt idx="294">
                  <c:v>1.7271000000000001</c:v>
                </c:pt>
                <c:pt idx="295">
                  <c:v>1.6976</c:v>
                </c:pt>
                <c:pt idx="296">
                  <c:v>1.6907000000000001</c:v>
                </c:pt>
                <c:pt idx="297">
                  <c:v>1.6926000000000001</c:v>
                </c:pt>
                <c:pt idx="298">
                  <c:v>1.6926000000000001</c:v>
                </c:pt>
                <c:pt idx="299">
                  <c:v>1.6926000000000001</c:v>
                </c:pt>
                <c:pt idx="300">
                  <c:v>1.7118</c:v>
                </c:pt>
                <c:pt idx="301">
                  <c:v>1.6892</c:v>
                </c:pt>
                <c:pt idx="302">
                  <c:v>1.6511</c:v>
                </c:pt>
                <c:pt idx="303">
                  <c:v>1.6183000000000001</c:v>
                </c:pt>
                <c:pt idx="304">
                  <c:v>1.6184000000000001</c:v>
                </c:pt>
                <c:pt idx="305">
                  <c:v>1.6184000000000001</c:v>
                </c:pt>
                <c:pt idx="306">
                  <c:v>1.6184000000000001</c:v>
                </c:pt>
                <c:pt idx="307">
                  <c:v>1.5839000000000001</c:v>
                </c:pt>
                <c:pt idx="308">
                  <c:v>1.5564</c:v>
                </c:pt>
                <c:pt idx="309">
                  <c:v>1.5719000000000001</c:v>
                </c:pt>
                <c:pt idx="310">
                  <c:v>1.5599000000000001</c:v>
                </c:pt>
                <c:pt idx="311">
                  <c:v>1.5944</c:v>
                </c:pt>
                <c:pt idx="312">
                  <c:v>1.5944</c:v>
                </c:pt>
                <c:pt idx="313">
                  <c:v>1.5944</c:v>
                </c:pt>
                <c:pt idx="314">
                  <c:v>1.6221000000000001</c:v>
                </c:pt>
                <c:pt idx="315">
                  <c:v>1.6863999999999999</c:v>
                </c:pt>
                <c:pt idx="316">
                  <c:v>1.7020999999999999</c:v>
                </c:pt>
                <c:pt idx="317">
                  <c:v>1.7372000000000001</c:v>
                </c:pt>
                <c:pt idx="318">
                  <c:v>1.7181</c:v>
                </c:pt>
                <c:pt idx="319">
                  <c:v>1.7181</c:v>
                </c:pt>
                <c:pt idx="320">
                  <c:v>1.7181</c:v>
                </c:pt>
                <c:pt idx="321">
                  <c:v>1.7181</c:v>
                </c:pt>
                <c:pt idx="322">
                  <c:v>1.7638</c:v>
                </c:pt>
                <c:pt idx="323">
                  <c:v>1.7692000000000001</c:v>
                </c:pt>
                <c:pt idx="324">
                  <c:v>1.7411000000000001</c:v>
                </c:pt>
                <c:pt idx="325">
                  <c:v>1.7977000000000001</c:v>
                </c:pt>
                <c:pt idx="326">
                  <c:v>1.7977000000000001</c:v>
                </c:pt>
                <c:pt idx="327">
                  <c:v>1.7977000000000001</c:v>
                </c:pt>
                <c:pt idx="328">
                  <c:v>1.766</c:v>
                </c:pt>
                <c:pt idx="329">
                  <c:v>1.7379</c:v>
                </c:pt>
                <c:pt idx="330">
                  <c:v>1.7432000000000001</c:v>
                </c:pt>
                <c:pt idx="331">
                  <c:v>1.7556</c:v>
                </c:pt>
                <c:pt idx="332">
                  <c:v>1.7346999999999999</c:v>
                </c:pt>
                <c:pt idx="333">
                  <c:v>1.7346999999999999</c:v>
                </c:pt>
                <c:pt idx="334">
                  <c:v>1.7346999999999999</c:v>
                </c:pt>
                <c:pt idx="335">
                  <c:v>1.7646999999999999</c:v>
                </c:pt>
                <c:pt idx="336">
                  <c:v>1.756</c:v>
                </c:pt>
                <c:pt idx="337">
                  <c:v>1.7930999999999999</c:v>
                </c:pt>
                <c:pt idx="338">
                  <c:v>1.8535999999999999</c:v>
                </c:pt>
                <c:pt idx="339">
                  <c:v>1.8468</c:v>
                </c:pt>
                <c:pt idx="340">
                  <c:v>1.8468</c:v>
                </c:pt>
                <c:pt idx="341">
                  <c:v>1.8468</c:v>
                </c:pt>
                <c:pt idx="342">
                  <c:v>1.8254999999999999</c:v>
                </c:pt>
                <c:pt idx="343">
                  <c:v>1.8273999999999999</c:v>
                </c:pt>
                <c:pt idx="344">
                  <c:v>1.8025</c:v>
                </c:pt>
                <c:pt idx="345">
                  <c:v>1.8115000000000001</c:v>
                </c:pt>
                <c:pt idx="346">
                  <c:v>1.7762</c:v>
                </c:pt>
                <c:pt idx="347">
                  <c:v>1.7762</c:v>
                </c:pt>
                <c:pt idx="348">
                  <c:v>1.7762</c:v>
                </c:pt>
                <c:pt idx="349">
                  <c:v>1.8261000000000001</c:v>
                </c:pt>
                <c:pt idx="350">
                  <c:v>1.8547</c:v>
                </c:pt>
                <c:pt idx="351">
                  <c:v>2.0571000000000002</c:v>
                </c:pt>
                <c:pt idx="352">
                  <c:v>2.1501000000000001</c:v>
                </c:pt>
                <c:pt idx="353">
                  <c:v>2.1501000000000001</c:v>
                </c:pt>
                <c:pt idx="354">
                  <c:v>2.1501000000000001</c:v>
                </c:pt>
                <c:pt idx="355">
                  <c:v>2.1501000000000001</c:v>
                </c:pt>
                <c:pt idx="356">
                  <c:v>2.2614000000000001</c:v>
                </c:pt>
                <c:pt idx="357">
                  <c:v>2.2189000000000001</c:v>
                </c:pt>
                <c:pt idx="358">
                  <c:v>2.2225000000000001</c:v>
                </c:pt>
                <c:pt idx="359">
                  <c:v>2.3026</c:v>
                </c:pt>
                <c:pt idx="360">
                  <c:v>2.3548</c:v>
                </c:pt>
                <c:pt idx="361">
                  <c:v>2.3548</c:v>
                </c:pt>
                <c:pt idx="362">
                  <c:v>2.3548</c:v>
                </c:pt>
                <c:pt idx="363">
                  <c:v>2.3153999999999999</c:v>
                </c:pt>
                <c:pt idx="364">
                  <c:v>2.3119000000000001</c:v>
                </c:pt>
                <c:pt idx="365">
                  <c:v>2.3498000000000001</c:v>
                </c:pt>
                <c:pt idx="366">
                  <c:v>2.3498000000000001</c:v>
                </c:pt>
                <c:pt idx="367">
                  <c:v>2.3572000000000002</c:v>
                </c:pt>
                <c:pt idx="368">
                  <c:v>2.3572000000000002</c:v>
                </c:pt>
                <c:pt idx="369">
                  <c:v>2.3572000000000002</c:v>
                </c:pt>
                <c:pt idx="370">
                  <c:v>2.3123999999999998</c:v>
                </c:pt>
                <c:pt idx="371">
                  <c:v>2.2909999999999999</c:v>
                </c:pt>
                <c:pt idx="372">
                  <c:v>2.3809</c:v>
                </c:pt>
                <c:pt idx="373">
                  <c:v>2.4481000000000002</c:v>
                </c:pt>
                <c:pt idx="374">
                  <c:v>2.3831000000000002</c:v>
                </c:pt>
                <c:pt idx="375">
                  <c:v>2.3831000000000002</c:v>
                </c:pt>
                <c:pt idx="376">
                  <c:v>2.3831000000000002</c:v>
                </c:pt>
                <c:pt idx="377">
                  <c:v>2.3940999999999999</c:v>
                </c:pt>
                <c:pt idx="378">
                  <c:v>2.3887</c:v>
                </c:pt>
                <c:pt idx="379">
                  <c:v>2.3401000000000001</c:v>
                </c:pt>
                <c:pt idx="380">
                  <c:v>2.4070999999999998</c:v>
                </c:pt>
                <c:pt idx="381">
                  <c:v>2.4674999999999998</c:v>
                </c:pt>
                <c:pt idx="382">
                  <c:v>2.4674999999999998</c:v>
                </c:pt>
                <c:pt idx="383">
                  <c:v>2.4674999999999998</c:v>
                </c:pt>
                <c:pt idx="384">
                  <c:v>2.4712000000000001</c:v>
                </c:pt>
                <c:pt idx="385">
                  <c:v>2.4712999999999998</c:v>
                </c:pt>
                <c:pt idx="386">
                  <c:v>2.5707</c:v>
                </c:pt>
                <c:pt idx="387">
                  <c:v>2.5966999999999998</c:v>
                </c:pt>
                <c:pt idx="388">
                  <c:v>2.5916000000000001</c:v>
                </c:pt>
                <c:pt idx="389">
                  <c:v>2.5916000000000001</c:v>
                </c:pt>
                <c:pt idx="390">
                  <c:v>2.5916000000000001</c:v>
                </c:pt>
                <c:pt idx="391">
                  <c:v>2.5381999999999998</c:v>
                </c:pt>
                <c:pt idx="392">
                  <c:v>2.5586000000000002</c:v>
                </c:pt>
                <c:pt idx="393">
                  <c:v>2.5348000000000002</c:v>
                </c:pt>
                <c:pt idx="394">
                  <c:v>2.5514999999999999</c:v>
                </c:pt>
                <c:pt idx="395">
                  <c:v>2.5373000000000001</c:v>
                </c:pt>
                <c:pt idx="396">
                  <c:v>2.5373000000000001</c:v>
                </c:pt>
                <c:pt idx="397">
                  <c:v>2.5373000000000001</c:v>
                </c:pt>
                <c:pt idx="398">
                  <c:v>2.5373000000000001</c:v>
                </c:pt>
                <c:pt idx="399">
                  <c:v>2.5596000000000001</c:v>
                </c:pt>
                <c:pt idx="400">
                  <c:v>2.508</c:v>
                </c:pt>
                <c:pt idx="401">
                  <c:v>2.4750000000000001</c:v>
                </c:pt>
                <c:pt idx="402">
                  <c:v>2.4443000000000001</c:v>
                </c:pt>
                <c:pt idx="403">
                  <c:v>2.4443000000000001</c:v>
                </c:pt>
                <c:pt idx="404">
                  <c:v>2.4443000000000001</c:v>
                </c:pt>
                <c:pt idx="405">
                  <c:v>2.4443000000000001</c:v>
                </c:pt>
                <c:pt idx="406">
                  <c:v>2.4443999999999999</c:v>
                </c:pt>
                <c:pt idx="407">
                  <c:v>2.4390000000000001</c:v>
                </c:pt>
                <c:pt idx="408">
                  <c:v>2.3443000000000001</c:v>
                </c:pt>
                <c:pt idx="409">
                  <c:v>2.4192999999999998</c:v>
                </c:pt>
                <c:pt idx="410">
                  <c:v>2.4192999999999998</c:v>
                </c:pt>
                <c:pt idx="411">
                  <c:v>2.4192999999999998</c:v>
                </c:pt>
                <c:pt idx="412">
                  <c:v>2.3647</c:v>
                </c:pt>
                <c:pt idx="413">
                  <c:v>2.3757000000000001</c:v>
                </c:pt>
                <c:pt idx="414">
                  <c:v>2.3721000000000001</c:v>
                </c:pt>
                <c:pt idx="415">
                  <c:v>2.3631000000000002</c:v>
                </c:pt>
                <c:pt idx="416">
                  <c:v>2.3963999999999999</c:v>
                </c:pt>
                <c:pt idx="417">
                  <c:v>2.3963999999999999</c:v>
                </c:pt>
                <c:pt idx="418">
                  <c:v>2.3963999999999999</c:v>
                </c:pt>
                <c:pt idx="419">
                  <c:v>2.3963999999999999</c:v>
                </c:pt>
                <c:pt idx="420">
                  <c:v>2.3252999999999999</c:v>
                </c:pt>
                <c:pt idx="421">
                  <c:v>2.4296000000000002</c:v>
                </c:pt>
                <c:pt idx="422">
                  <c:v>2.4739</c:v>
                </c:pt>
                <c:pt idx="423">
                  <c:v>2.4668000000000001</c:v>
                </c:pt>
                <c:pt idx="424">
                  <c:v>2.4668000000000001</c:v>
                </c:pt>
                <c:pt idx="425">
                  <c:v>2.4668000000000001</c:v>
                </c:pt>
                <c:pt idx="426">
                  <c:v>2.3971</c:v>
                </c:pt>
                <c:pt idx="427">
                  <c:v>2.4651999999999998</c:v>
                </c:pt>
                <c:pt idx="428">
                  <c:v>2.5116000000000001</c:v>
                </c:pt>
                <c:pt idx="429">
                  <c:v>2.5043000000000002</c:v>
                </c:pt>
                <c:pt idx="430">
                  <c:v>2.4843000000000002</c:v>
                </c:pt>
                <c:pt idx="431">
                  <c:v>2.4843000000000002</c:v>
                </c:pt>
                <c:pt idx="432">
                  <c:v>2.4843000000000002</c:v>
                </c:pt>
                <c:pt idx="433">
                  <c:v>2.4881000000000002</c:v>
                </c:pt>
                <c:pt idx="434">
                  <c:v>2.4531000000000001</c:v>
                </c:pt>
                <c:pt idx="435">
                  <c:v>2.4699</c:v>
                </c:pt>
                <c:pt idx="436">
                  <c:v>2.4737</c:v>
                </c:pt>
                <c:pt idx="437">
                  <c:v>2.4647999999999999</c:v>
                </c:pt>
                <c:pt idx="438">
                  <c:v>2.4647999999999999</c:v>
                </c:pt>
                <c:pt idx="439">
                  <c:v>2.4647999999999999</c:v>
                </c:pt>
                <c:pt idx="440">
                  <c:v>2.4077000000000002</c:v>
                </c:pt>
                <c:pt idx="441">
                  <c:v>2.3931</c:v>
                </c:pt>
                <c:pt idx="442">
                  <c:v>2.3363</c:v>
                </c:pt>
                <c:pt idx="443">
                  <c:v>2.3948</c:v>
                </c:pt>
                <c:pt idx="444">
                  <c:v>2.4073000000000002</c:v>
                </c:pt>
                <c:pt idx="445">
                  <c:v>2.4073000000000002</c:v>
                </c:pt>
                <c:pt idx="446">
                  <c:v>2.4073000000000002</c:v>
                </c:pt>
                <c:pt idx="447">
                  <c:v>2.4358</c:v>
                </c:pt>
                <c:pt idx="448">
                  <c:v>2.4698000000000002</c:v>
                </c:pt>
                <c:pt idx="449">
                  <c:v>2.4931999999999999</c:v>
                </c:pt>
                <c:pt idx="450">
                  <c:v>2.4466999999999999</c:v>
                </c:pt>
                <c:pt idx="451">
                  <c:v>2.4146999999999998</c:v>
                </c:pt>
                <c:pt idx="452">
                  <c:v>2.4146999999999998</c:v>
                </c:pt>
                <c:pt idx="453">
                  <c:v>2.4146999999999998</c:v>
                </c:pt>
                <c:pt idx="454">
                  <c:v>2.4146999999999998</c:v>
                </c:pt>
                <c:pt idx="455">
                  <c:v>2.4289999999999998</c:v>
                </c:pt>
                <c:pt idx="456">
                  <c:v>2.4129</c:v>
                </c:pt>
                <c:pt idx="457">
                  <c:v>2.3719999999999999</c:v>
                </c:pt>
                <c:pt idx="458">
                  <c:v>2.3117000000000001</c:v>
                </c:pt>
                <c:pt idx="459">
                  <c:v>2.3117000000000001</c:v>
                </c:pt>
                <c:pt idx="460">
                  <c:v>2.3117000000000001</c:v>
                </c:pt>
                <c:pt idx="461">
                  <c:v>2.3650000000000002</c:v>
                </c:pt>
                <c:pt idx="462">
                  <c:v>2.3898999999999999</c:v>
                </c:pt>
                <c:pt idx="463">
                  <c:v>2.4525999999999999</c:v>
                </c:pt>
                <c:pt idx="464">
                  <c:v>2.4779</c:v>
                </c:pt>
                <c:pt idx="465">
                  <c:v>2.4780000000000002</c:v>
                </c:pt>
                <c:pt idx="466">
                  <c:v>2.4780000000000002</c:v>
                </c:pt>
                <c:pt idx="467">
                  <c:v>2.4780000000000002</c:v>
                </c:pt>
                <c:pt idx="468">
                  <c:v>2.4996999999999998</c:v>
                </c:pt>
                <c:pt idx="469">
                  <c:v>2.5179</c:v>
                </c:pt>
                <c:pt idx="470">
                  <c:v>2.5596999999999999</c:v>
                </c:pt>
                <c:pt idx="471">
                  <c:v>2.6053000000000002</c:v>
                </c:pt>
                <c:pt idx="472">
                  <c:v>2.5745</c:v>
                </c:pt>
                <c:pt idx="473">
                  <c:v>2.5745</c:v>
                </c:pt>
                <c:pt idx="474">
                  <c:v>2.5745</c:v>
                </c:pt>
                <c:pt idx="475">
                  <c:v>2.6257999999999999</c:v>
                </c:pt>
                <c:pt idx="476">
                  <c:v>2.6002000000000001</c:v>
                </c:pt>
                <c:pt idx="477">
                  <c:v>2.4929999999999999</c:v>
                </c:pt>
                <c:pt idx="478">
                  <c:v>2.5402</c:v>
                </c:pt>
                <c:pt idx="479">
                  <c:v>2.5005000000000002</c:v>
                </c:pt>
                <c:pt idx="480">
                  <c:v>2.5005000000000002</c:v>
                </c:pt>
                <c:pt idx="481">
                  <c:v>2.5005000000000002</c:v>
                </c:pt>
                <c:pt idx="482">
                  <c:v>2.4607000000000001</c:v>
                </c:pt>
                <c:pt idx="483">
                  <c:v>2.4175</c:v>
                </c:pt>
                <c:pt idx="484">
                  <c:v>2.4049999999999998</c:v>
                </c:pt>
                <c:pt idx="485">
                  <c:v>2.4194</c:v>
                </c:pt>
                <c:pt idx="486">
                  <c:v>2.4123000000000001</c:v>
                </c:pt>
                <c:pt idx="487">
                  <c:v>2.4123000000000001</c:v>
                </c:pt>
                <c:pt idx="488">
                  <c:v>2.4123000000000001</c:v>
                </c:pt>
                <c:pt idx="489">
                  <c:v>2.3782000000000001</c:v>
                </c:pt>
                <c:pt idx="490">
                  <c:v>2.4178000000000002</c:v>
                </c:pt>
                <c:pt idx="491">
                  <c:v>2.3765000000000001</c:v>
                </c:pt>
                <c:pt idx="492">
                  <c:v>2.4197000000000002</c:v>
                </c:pt>
                <c:pt idx="493">
                  <c:v>2.3874</c:v>
                </c:pt>
                <c:pt idx="494">
                  <c:v>2.3874</c:v>
                </c:pt>
                <c:pt idx="495">
                  <c:v>2.3874</c:v>
                </c:pt>
                <c:pt idx="496">
                  <c:v>2.3193000000000001</c:v>
                </c:pt>
                <c:pt idx="497">
                  <c:v>2.3605</c:v>
                </c:pt>
                <c:pt idx="498">
                  <c:v>2.3353999999999999</c:v>
                </c:pt>
                <c:pt idx="499">
                  <c:v>2.3408000000000002</c:v>
                </c:pt>
                <c:pt idx="500">
                  <c:v>2.3822000000000001</c:v>
                </c:pt>
                <c:pt idx="501">
                  <c:v>2.3822000000000001</c:v>
                </c:pt>
                <c:pt idx="502">
                  <c:v>2.3822000000000001</c:v>
                </c:pt>
                <c:pt idx="503">
                  <c:v>2.3660999999999999</c:v>
                </c:pt>
                <c:pt idx="504">
                  <c:v>2.2961999999999998</c:v>
                </c:pt>
                <c:pt idx="505">
                  <c:v>2.2391999999999999</c:v>
                </c:pt>
                <c:pt idx="506">
                  <c:v>2.2374000000000001</c:v>
                </c:pt>
                <c:pt idx="507">
                  <c:v>2.2374000000000001</c:v>
                </c:pt>
                <c:pt idx="508">
                  <c:v>2.2374000000000001</c:v>
                </c:pt>
                <c:pt idx="509">
                  <c:v>2.2374000000000001</c:v>
                </c:pt>
                <c:pt idx="510">
                  <c:v>2.2498</c:v>
                </c:pt>
                <c:pt idx="511">
                  <c:v>2.1682000000000001</c:v>
                </c:pt>
                <c:pt idx="512">
                  <c:v>2.2143000000000002</c:v>
                </c:pt>
                <c:pt idx="513">
                  <c:v>2.2320000000000002</c:v>
                </c:pt>
                <c:pt idx="514">
                  <c:v>2.2480000000000002</c:v>
                </c:pt>
                <c:pt idx="515">
                  <c:v>2.2480000000000002</c:v>
                </c:pt>
                <c:pt idx="516">
                  <c:v>2.2480000000000002</c:v>
                </c:pt>
                <c:pt idx="517">
                  <c:v>2.2730000000000001</c:v>
                </c:pt>
                <c:pt idx="518">
                  <c:v>2.3321999999999998</c:v>
                </c:pt>
                <c:pt idx="519">
                  <c:v>2.3035000000000001</c:v>
                </c:pt>
                <c:pt idx="520">
                  <c:v>2.2946</c:v>
                </c:pt>
                <c:pt idx="521">
                  <c:v>2.2801999999999998</c:v>
                </c:pt>
                <c:pt idx="522">
                  <c:v>2.2801999999999998</c:v>
                </c:pt>
                <c:pt idx="523">
                  <c:v>2.2801999999999998</c:v>
                </c:pt>
                <c:pt idx="524">
                  <c:v>2.3180000000000001</c:v>
                </c:pt>
                <c:pt idx="525">
                  <c:v>2.2803</c:v>
                </c:pt>
                <c:pt idx="526">
                  <c:v>2.3180000000000001</c:v>
                </c:pt>
                <c:pt idx="527">
                  <c:v>2.3540999999999999</c:v>
                </c:pt>
                <c:pt idx="528">
                  <c:v>2.3487</c:v>
                </c:pt>
                <c:pt idx="529">
                  <c:v>2.3487</c:v>
                </c:pt>
                <c:pt idx="530">
                  <c:v>2.3487</c:v>
                </c:pt>
                <c:pt idx="531">
                  <c:v>2.3868</c:v>
                </c:pt>
                <c:pt idx="532">
                  <c:v>2.3976999999999999</c:v>
                </c:pt>
                <c:pt idx="533">
                  <c:v>2.4140999999999999</c:v>
                </c:pt>
                <c:pt idx="534">
                  <c:v>2.3874</c:v>
                </c:pt>
                <c:pt idx="535">
                  <c:v>2.3256999999999999</c:v>
                </c:pt>
                <c:pt idx="536">
                  <c:v>2.3256999999999999</c:v>
                </c:pt>
                <c:pt idx="537">
                  <c:v>2.3256999999999999</c:v>
                </c:pt>
                <c:pt idx="538">
                  <c:v>2.3433000000000002</c:v>
                </c:pt>
                <c:pt idx="539">
                  <c:v>2.3256999999999999</c:v>
                </c:pt>
                <c:pt idx="540">
                  <c:v>2.2242999999999999</c:v>
                </c:pt>
                <c:pt idx="541">
                  <c:v>2.2294</c:v>
                </c:pt>
                <c:pt idx="542">
                  <c:v>2.2345999999999999</c:v>
                </c:pt>
                <c:pt idx="543">
                  <c:v>2.2345999999999999</c:v>
                </c:pt>
                <c:pt idx="544">
                  <c:v>2.2345999999999999</c:v>
                </c:pt>
                <c:pt idx="545">
                  <c:v>2.2536999999999998</c:v>
                </c:pt>
                <c:pt idx="546">
                  <c:v>2.2799</c:v>
                </c:pt>
                <c:pt idx="547">
                  <c:v>2.2502</c:v>
                </c:pt>
                <c:pt idx="548">
                  <c:v>2.2553999999999998</c:v>
                </c:pt>
                <c:pt idx="549">
                  <c:v>2.2465000000000002</c:v>
                </c:pt>
                <c:pt idx="550">
                  <c:v>2.2465000000000002</c:v>
                </c:pt>
                <c:pt idx="551">
                  <c:v>2.2465000000000002</c:v>
                </c:pt>
                <c:pt idx="552">
                  <c:v>2.2465000000000002</c:v>
                </c:pt>
                <c:pt idx="553">
                  <c:v>2.2098</c:v>
                </c:pt>
                <c:pt idx="554">
                  <c:v>2.2027999999999999</c:v>
                </c:pt>
                <c:pt idx="555">
                  <c:v>2.2113999999999998</c:v>
                </c:pt>
                <c:pt idx="556">
                  <c:v>2.1591</c:v>
                </c:pt>
                <c:pt idx="557">
                  <c:v>2.1591</c:v>
                </c:pt>
                <c:pt idx="558">
                  <c:v>2.1591</c:v>
                </c:pt>
                <c:pt idx="559">
                  <c:v>2.1817000000000002</c:v>
                </c:pt>
                <c:pt idx="560">
                  <c:v>2.1450999999999998</c:v>
                </c:pt>
                <c:pt idx="561">
                  <c:v>2.1728999999999998</c:v>
                </c:pt>
                <c:pt idx="562">
                  <c:v>2.1884999999999999</c:v>
                </c:pt>
                <c:pt idx="563">
                  <c:v>2.2004999999999999</c:v>
                </c:pt>
                <c:pt idx="564">
                  <c:v>2.2004999999999999</c:v>
                </c:pt>
                <c:pt idx="565">
                  <c:v>2.2004999999999999</c:v>
                </c:pt>
                <c:pt idx="566">
                  <c:v>2.2145000000000001</c:v>
                </c:pt>
                <c:pt idx="567">
                  <c:v>2.2109000000000001</c:v>
                </c:pt>
                <c:pt idx="568">
                  <c:v>2.1255999999999999</c:v>
                </c:pt>
                <c:pt idx="569">
                  <c:v>2.1637</c:v>
                </c:pt>
                <c:pt idx="570">
                  <c:v>2.1514000000000002</c:v>
                </c:pt>
                <c:pt idx="571">
                  <c:v>2.1514000000000002</c:v>
                </c:pt>
                <c:pt idx="572">
                  <c:v>2.1514000000000002</c:v>
                </c:pt>
                <c:pt idx="573">
                  <c:v>2.1879</c:v>
                </c:pt>
                <c:pt idx="574">
                  <c:v>2.1564999999999999</c:v>
                </c:pt>
                <c:pt idx="575">
                  <c:v>2.1634000000000002</c:v>
                </c:pt>
                <c:pt idx="576">
                  <c:v>2.1476999999999999</c:v>
                </c:pt>
                <c:pt idx="577">
                  <c:v>2.1423000000000001</c:v>
                </c:pt>
                <c:pt idx="578">
                  <c:v>2.1423000000000001</c:v>
                </c:pt>
                <c:pt idx="579">
                  <c:v>2.1423000000000001</c:v>
                </c:pt>
                <c:pt idx="580">
                  <c:v>2.137</c:v>
                </c:pt>
                <c:pt idx="581">
                  <c:v>2.2050999999999998</c:v>
                </c:pt>
                <c:pt idx="582">
                  <c:v>2.2279</c:v>
                </c:pt>
                <c:pt idx="583">
                  <c:v>2.2665999999999999</c:v>
                </c:pt>
                <c:pt idx="584">
                  <c:v>2.3037000000000001</c:v>
                </c:pt>
                <c:pt idx="585">
                  <c:v>2.3037000000000001</c:v>
                </c:pt>
                <c:pt idx="586">
                  <c:v>2.3037000000000001</c:v>
                </c:pt>
                <c:pt idx="587">
                  <c:v>2.3498999999999999</c:v>
                </c:pt>
                <c:pt idx="588">
                  <c:v>2.3498999999999999</c:v>
                </c:pt>
                <c:pt idx="589">
                  <c:v>2.3231999999999999</c:v>
                </c:pt>
                <c:pt idx="590">
                  <c:v>2.3658999999999999</c:v>
                </c:pt>
                <c:pt idx="591">
                  <c:v>2.3856000000000002</c:v>
                </c:pt>
                <c:pt idx="592">
                  <c:v>2.3856000000000002</c:v>
                </c:pt>
                <c:pt idx="593">
                  <c:v>2.3856000000000002</c:v>
                </c:pt>
                <c:pt idx="594">
                  <c:v>2.3730000000000002</c:v>
                </c:pt>
                <c:pt idx="595">
                  <c:v>2.3605</c:v>
                </c:pt>
                <c:pt idx="596">
                  <c:v>2.3176999999999999</c:v>
                </c:pt>
                <c:pt idx="597">
                  <c:v>2.3443999999999998</c:v>
                </c:pt>
                <c:pt idx="598">
                  <c:v>2.3319000000000001</c:v>
                </c:pt>
                <c:pt idx="599">
                  <c:v>2.3319000000000001</c:v>
                </c:pt>
                <c:pt idx="600">
                  <c:v>2.3319000000000001</c:v>
                </c:pt>
                <c:pt idx="601">
                  <c:v>2.3140999999999998</c:v>
                </c:pt>
                <c:pt idx="602">
                  <c:v>2.2589999999999999</c:v>
                </c:pt>
                <c:pt idx="603">
                  <c:v>2.2696000000000001</c:v>
                </c:pt>
                <c:pt idx="604">
                  <c:v>2.2589000000000001</c:v>
                </c:pt>
                <c:pt idx="605">
                  <c:v>2.2374999999999998</c:v>
                </c:pt>
                <c:pt idx="606">
                  <c:v>2.2374999999999998</c:v>
                </c:pt>
                <c:pt idx="607">
                  <c:v>2.2374999999999998</c:v>
                </c:pt>
                <c:pt idx="608">
                  <c:v>2.2551999999999999</c:v>
                </c:pt>
                <c:pt idx="609">
                  <c:v>2.3353999999999999</c:v>
                </c:pt>
                <c:pt idx="610">
                  <c:v>2.2871999999999999</c:v>
                </c:pt>
                <c:pt idx="611">
                  <c:v>2.3102999999999998</c:v>
                </c:pt>
                <c:pt idx="612">
                  <c:v>2.2888999999999999</c:v>
                </c:pt>
                <c:pt idx="613">
                  <c:v>2.2888999999999999</c:v>
                </c:pt>
                <c:pt idx="614">
                  <c:v>2.2888999999999999</c:v>
                </c:pt>
                <c:pt idx="615">
                  <c:v>2.2942</c:v>
                </c:pt>
                <c:pt idx="616">
                  <c:v>2.2532000000000001</c:v>
                </c:pt>
                <c:pt idx="617">
                  <c:v>2.2709999999999999</c:v>
                </c:pt>
                <c:pt idx="618">
                  <c:v>2.2212000000000001</c:v>
                </c:pt>
                <c:pt idx="619">
                  <c:v>2.262</c:v>
                </c:pt>
                <c:pt idx="620">
                  <c:v>2.262</c:v>
                </c:pt>
                <c:pt idx="621">
                  <c:v>2.262</c:v>
                </c:pt>
                <c:pt idx="622">
                  <c:v>2.2530000000000001</c:v>
                </c:pt>
                <c:pt idx="623">
                  <c:v>2.2618999999999998</c:v>
                </c:pt>
                <c:pt idx="624">
                  <c:v>2.2475999999999998</c:v>
                </c:pt>
                <c:pt idx="625">
                  <c:v>2.1974999999999998</c:v>
                </c:pt>
                <c:pt idx="626">
                  <c:v>2.1888000000000001</c:v>
                </c:pt>
                <c:pt idx="627">
                  <c:v>2.1888000000000001</c:v>
                </c:pt>
                <c:pt idx="628">
                  <c:v>2.1888000000000001</c:v>
                </c:pt>
                <c:pt idx="629">
                  <c:v>2.2185000000000001</c:v>
                </c:pt>
                <c:pt idx="630">
                  <c:v>2.2728000000000002</c:v>
                </c:pt>
                <c:pt idx="631">
                  <c:v>2.222</c:v>
                </c:pt>
                <c:pt idx="632">
                  <c:v>2.1852999999999998</c:v>
                </c:pt>
                <c:pt idx="633">
                  <c:v>2.1939000000000002</c:v>
                </c:pt>
                <c:pt idx="634">
                  <c:v>2.1939000000000002</c:v>
                </c:pt>
                <c:pt idx="635">
                  <c:v>2.1939000000000002</c:v>
                </c:pt>
                <c:pt idx="636">
                  <c:v>2.1817000000000002</c:v>
                </c:pt>
                <c:pt idx="637">
                  <c:v>2.2130999999999998</c:v>
                </c:pt>
                <c:pt idx="638">
                  <c:v>2.1659999999999999</c:v>
                </c:pt>
                <c:pt idx="639">
                  <c:v>2.1939000000000002</c:v>
                </c:pt>
                <c:pt idx="640">
                  <c:v>2.1659000000000002</c:v>
                </c:pt>
                <c:pt idx="641">
                  <c:v>2.1659000000000002</c:v>
                </c:pt>
                <c:pt idx="642">
                  <c:v>2.1659000000000002</c:v>
                </c:pt>
                <c:pt idx="643">
                  <c:v>2.1570999999999998</c:v>
                </c:pt>
                <c:pt idx="644">
                  <c:v>2.1292</c:v>
                </c:pt>
                <c:pt idx="645">
                  <c:v>2.1309</c:v>
                </c:pt>
                <c:pt idx="646">
                  <c:v>2.117</c:v>
                </c:pt>
                <c:pt idx="647">
                  <c:v>2.1657000000000002</c:v>
                </c:pt>
                <c:pt idx="648">
                  <c:v>2.1657000000000002</c:v>
                </c:pt>
                <c:pt idx="649">
                  <c:v>2.1657000000000002</c:v>
                </c:pt>
                <c:pt idx="650">
                  <c:v>2.1657000000000002</c:v>
                </c:pt>
                <c:pt idx="651">
                  <c:v>2.0596000000000001</c:v>
                </c:pt>
                <c:pt idx="652">
                  <c:v>2.1046</c:v>
                </c:pt>
                <c:pt idx="653">
                  <c:v>2.0387</c:v>
                </c:pt>
                <c:pt idx="654">
                  <c:v>2.0507</c:v>
                </c:pt>
                <c:pt idx="655">
                  <c:v>2.0507</c:v>
                </c:pt>
                <c:pt idx="656">
                  <c:v>2.0507</c:v>
                </c:pt>
                <c:pt idx="657">
                  <c:v>2.1305999999999998</c:v>
                </c:pt>
                <c:pt idx="658">
                  <c:v>2.1671999999999998</c:v>
                </c:pt>
                <c:pt idx="659">
                  <c:v>2.1882999999999999</c:v>
                </c:pt>
                <c:pt idx="660">
                  <c:v>2.1846999999999999</c:v>
                </c:pt>
                <c:pt idx="661">
                  <c:v>2.2023000000000001</c:v>
                </c:pt>
                <c:pt idx="662">
                  <c:v>2.2023000000000001</c:v>
                </c:pt>
                <c:pt idx="663">
                  <c:v>2.2023000000000001</c:v>
                </c:pt>
                <c:pt idx="664">
                  <c:v>2.2286999999999999</c:v>
                </c:pt>
                <c:pt idx="665">
                  <c:v>2.2446000000000002</c:v>
                </c:pt>
                <c:pt idx="666">
                  <c:v>2.2675999999999998</c:v>
                </c:pt>
                <c:pt idx="667">
                  <c:v>2.2765</c:v>
                </c:pt>
                <c:pt idx="668">
                  <c:v>2.2498999999999998</c:v>
                </c:pt>
                <c:pt idx="669">
                  <c:v>2.2498999999999998</c:v>
                </c:pt>
                <c:pt idx="670">
                  <c:v>2.2498999999999998</c:v>
                </c:pt>
                <c:pt idx="671">
                  <c:v>2.2198000000000002</c:v>
                </c:pt>
                <c:pt idx="672">
                  <c:v>2.2357</c:v>
                </c:pt>
                <c:pt idx="673">
                  <c:v>2.3102999999999998</c:v>
                </c:pt>
                <c:pt idx="674">
                  <c:v>2.3085</c:v>
                </c:pt>
                <c:pt idx="675">
                  <c:v>2.3336000000000001</c:v>
                </c:pt>
                <c:pt idx="676">
                  <c:v>2.3336000000000001</c:v>
                </c:pt>
                <c:pt idx="677">
                  <c:v>2.3336000000000001</c:v>
                </c:pt>
                <c:pt idx="678">
                  <c:v>2.3408000000000002</c:v>
                </c:pt>
                <c:pt idx="679">
                  <c:v>2.3229000000000002</c:v>
                </c:pt>
                <c:pt idx="680">
                  <c:v>2.3229000000000002</c:v>
                </c:pt>
                <c:pt idx="681">
                  <c:v>2.3479999999999999</c:v>
                </c:pt>
                <c:pt idx="682">
                  <c:v>2.3589000000000002</c:v>
                </c:pt>
                <c:pt idx="683">
                  <c:v>2.3589000000000002</c:v>
                </c:pt>
                <c:pt idx="684">
                  <c:v>2.3589000000000002</c:v>
                </c:pt>
                <c:pt idx="685">
                  <c:v>2.3589000000000002</c:v>
                </c:pt>
                <c:pt idx="686">
                  <c:v>2.3607</c:v>
                </c:pt>
                <c:pt idx="687">
                  <c:v>2.3481000000000001</c:v>
                </c:pt>
                <c:pt idx="688">
                  <c:v>2.3176999999999999</c:v>
                </c:pt>
                <c:pt idx="689">
                  <c:v>2.2730000000000001</c:v>
                </c:pt>
                <c:pt idx="690">
                  <c:v>2.2730000000000001</c:v>
                </c:pt>
                <c:pt idx="691">
                  <c:v>2.2730000000000001</c:v>
                </c:pt>
                <c:pt idx="692">
                  <c:v>2.3033999999999999</c:v>
                </c:pt>
                <c:pt idx="693">
                  <c:v>2.2997999999999998</c:v>
                </c:pt>
                <c:pt idx="694">
                  <c:v>2.3464999999999998</c:v>
                </c:pt>
                <c:pt idx="695">
                  <c:v>2.3178000000000001</c:v>
                </c:pt>
                <c:pt idx="696">
                  <c:v>2.3845000000000001</c:v>
                </c:pt>
                <c:pt idx="697">
                  <c:v>2.3845000000000001</c:v>
                </c:pt>
                <c:pt idx="698">
                  <c:v>2.3845000000000001</c:v>
                </c:pt>
                <c:pt idx="699">
                  <c:v>2.3664000000000001</c:v>
                </c:pt>
                <c:pt idx="700">
                  <c:v>2.4188999999999998</c:v>
                </c:pt>
                <c:pt idx="701">
                  <c:v>2.4317000000000002</c:v>
                </c:pt>
                <c:pt idx="702">
                  <c:v>2.4609000000000001</c:v>
                </c:pt>
                <c:pt idx="703">
                  <c:v>2.4064000000000001</c:v>
                </c:pt>
                <c:pt idx="704">
                  <c:v>2.4064000000000001</c:v>
                </c:pt>
                <c:pt idx="705">
                  <c:v>2.4064000000000001</c:v>
                </c:pt>
                <c:pt idx="706">
                  <c:v>2.3683999999999998</c:v>
                </c:pt>
                <c:pt idx="707">
                  <c:v>2.3793000000000002</c:v>
                </c:pt>
                <c:pt idx="708">
                  <c:v>2.3721000000000001</c:v>
                </c:pt>
                <c:pt idx="709">
                  <c:v>2.3450000000000002</c:v>
                </c:pt>
                <c:pt idx="710">
                  <c:v>2.3325</c:v>
                </c:pt>
                <c:pt idx="711">
                  <c:v>2.3325</c:v>
                </c:pt>
                <c:pt idx="712">
                  <c:v>2.3325</c:v>
                </c:pt>
                <c:pt idx="713">
                  <c:v>2.3163</c:v>
                </c:pt>
                <c:pt idx="714">
                  <c:v>2.3144999999999998</c:v>
                </c:pt>
                <c:pt idx="715">
                  <c:v>2.3342999999999998</c:v>
                </c:pt>
                <c:pt idx="716">
                  <c:v>2.3416000000000001</c:v>
                </c:pt>
                <c:pt idx="717">
                  <c:v>2.3984000000000001</c:v>
                </c:pt>
                <c:pt idx="718">
                  <c:v>2.3984000000000001</c:v>
                </c:pt>
                <c:pt idx="719">
                  <c:v>2.3984000000000001</c:v>
                </c:pt>
                <c:pt idx="720">
                  <c:v>2.4055</c:v>
                </c:pt>
                <c:pt idx="721">
                  <c:v>2.3717000000000001</c:v>
                </c:pt>
                <c:pt idx="722">
                  <c:v>2.3222</c:v>
                </c:pt>
                <c:pt idx="723">
                  <c:v>2.3753000000000002</c:v>
                </c:pt>
                <c:pt idx="724">
                  <c:v>2.3435000000000001</c:v>
                </c:pt>
                <c:pt idx="725">
                  <c:v>2.3435000000000001</c:v>
                </c:pt>
                <c:pt idx="726">
                  <c:v>2.3435000000000001</c:v>
                </c:pt>
                <c:pt idx="727">
                  <c:v>2.3666</c:v>
                </c:pt>
                <c:pt idx="728">
                  <c:v>2.3559000000000001</c:v>
                </c:pt>
                <c:pt idx="729">
                  <c:v>2.3187000000000002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'איור 7 נתונים'!$E$2</c:f>
              <c:strCache>
                <c:ptCount val="1"/>
                <c:pt idx="0">
                  <c:v>מועד החלטת הריבית</c:v>
                </c:pt>
              </c:strCache>
            </c:strRef>
          </c:tx>
          <c:spPr>
            <a:ln w="38100">
              <a:solidFill>
                <a:schemeClr val="tx1"/>
              </a:solidFill>
              <a:prstDash val="sysDash"/>
            </a:ln>
          </c:spPr>
          <c:marker>
            <c:symbol val="none"/>
          </c:marker>
          <c:dPt>
            <c:idx val="724"/>
            <c:bubble3D val="0"/>
          </c:dPt>
          <c:cat>
            <c:numRef>
              <c:f>'איור 7 נתונים'!$A$3:$A$4999</c:f>
              <c:numCache>
                <c:formatCode>m/d/yyyy</c:formatCode>
                <c:ptCount val="4997"/>
                <c:pt idx="0">
                  <c:v>42332</c:v>
                </c:pt>
                <c:pt idx="1">
                  <c:v>42333</c:v>
                </c:pt>
                <c:pt idx="2">
                  <c:v>42334</c:v>
                </c:pt>
                <c:pt idx="3">
                  <c:v>42335</c:v>
                </c:pt>
                <c:pt idx="4">
                  <c:v>42336</c:v>
                </c:pt>
                <c:pt idx="5">
                  <c:v>42337</c:v>
                </c:pt>
                <c:pt idx="6">
                  <c:v>42338</c:v>
                </c:pt>
                <c:pt idx="7">
                  <c:v>42339</c:v>
                </c:pt>
                <c:pt idx="8">
                  <c:v>42340</c:v>
                </c:pt>
                <c:pt idx="9">
                  <c:v>42341</c:v>
                </c:pt>
                <c:pt idx="10">
                  <c:v>42342</c:v>
                </c:pt>
                <c:pt idx="11">
                  <c:v>42343</c:v>
                </c:pt>
                <c:pt idx="12">
                  <c:v>42344</c:v>
                </c:pt>
                <c:pt idx="13">
                  <c:v>42345</c:v>
                </c:pt>
                <c:pt idx="14">
                  <c:v>42346</c:v>
                </c:pt>
                <c:pt idx="15">
                  <c:v>42347</c:v>
                </c:pt>
                <c:pt idx="16">
                  <c:v>42348</c:v>
                </c:pt>
                <c:pt idx="17">
                  <c:v>42349</c:v>
                </c:pt>
                <c:pt idx="18">
                  <c:v>42350</c:v>
                </c:pt>
                <c:pt idx="19">
                  <c:v>42351</c:v>
                </c:pt>
                <c:pt idx="20">
                  <c:v>42352</c:v>
                </c:pt>
                <c:pt idx="21">
                  <c:v>42353</c:v>
                </c:pt>
                <c:pt idx="22">
                  <c:v>42354</c:v>
                </c:pt>
                <c:pt idx="23">
                  <c:v>42355</c:v>
                </c:pt>
                <c:pt idx="24">
                  <c:v>42356</c:v>
                </c:pt>
                <c:pt idx="25">
                  <c:v>42357</c:v>
                </c:pt>
                <c:pt idx="26">
                  <c:v>42358</c:v>
                </c:pt>
                <c:pt idx="27">
                  <c:v>42359</c:v>
                </c:pt>
                <c:pt idx="28">
                  <c:v>42360</c:v>
                </c:pt>
                <c:pt idx="29">
                  <c:v>42361</c:v>
                </c:pt>
                <c:pt idx="30">
                  <c:v>42362</c:v>
                </c:pt>
                <c:pt idx="31">
                  <c:v>42363</c:v>
                </c:pt>
                <c:pt idx="32">
                  <c:v>42364</c:v>
                </c:pt>
                <c:pt idx="33">
                  <c:v>42365</c:v>
                </c:pt>
                <c:pt idx="34">
                  <c:v>42366</c:v>
                </c:pt>
                <c:pt idx="35">
                  <c:v>42367</c:v>
                </c:pt>
                <c:pt idx="36">
                  <c:v>42368</c:v>
                </c:pt>
                <c:pt idx="37">
                  <c:v>42369</c:v>
                </c:pt>
                <c:pt idx="38">
                  <c:v>42370</c:v>
                </c:pt>
                <c:pt idx="39">
                  <c:v>42371</c:v>
                </c:pt>
                <c:pt idx="40">
                  <c:v>42372</c:v>
                </c:pt>
                <c:pt idx="41">
                  <c:v>42373</c:v>
                </c:pt>
                <c:pt idx="42">
                  <c:v>42374</c:v>
                </c:pt>
                <c:pt idx="43">
                  <c:v>42375</c:v>
                </c:pt>
                <c:pt idx="44">
                  <c:v>42376</c:v>
                </c:pt>
                <c:pt idx="45">
                  <c:v>42377</c:v>
                </c:pt>
                <c:pt idx="46">
                  <c:v>42378</c:v>
                </c:pt>
                <c:pt idx="47">
                  <c:v>42379</c:v>
                </c:pt>
                <c:pt idx="48">
                  <c:v>42380</c:v>
                </c:pt>
                <c:pt idx="49">
                  <c:v>42381</c:v>
                </c:pt>
                <c:pt idx="50">
                  <c:v>42382</c:v>
                </c:pt>
                <c:pt idx="51">
                  <c:v>42383</c:v>
                </c:pt>
                <c:pt idx="52">
                  <c:v>42384</c:v>
                </c:pt>
                <c:pt idx="53">
                  <c:v>42385</c:v>
                </c:pt>
                <c:pt idx="54">
                  <c:v>42386</c:v>
                </c:pt>
                <c:pt idx="55">
                  <c:v>42387</c:v>
                </c:pt>
                <c:pt idx="56">
                  <c:v>42388</c:v>
                </c:pt>
                <c:pt idx="57">
                  <c:v>42389</c:v>
                </c:pt>
                <c:pt idx="58">
                  <c:v>42390</c:v>
                </c:pt>
                <c:pt idx="59">
                  <c:v>42391</c:v>
                </c:pt>
                <c:pt idx="60">
                  <c:v>42392</c:v>
                </c:pt>
                <c:pt idx="61">
                  <c:v>42393</c:v>
                </c:pt>
                <c:pt idx="62">
                  <c:v>42394</c:v>
                </c:pt>
                <c:pt idx="63">
                  <c:v>42395</c:v>
                </c:pt>
                <c:pt idx="64">
                  <c:v>42396</c:v>
                </c:pt>
                <c:pt idx="65">
                  <c:v>42397</c:v>
                </c:pt>
                <c:pt idx="66">
                  <c:v>42398</c:v>
                </c:pt>
                <c:pt idx="67">
                  <c:v>42399</c:v>
                </c:pt>
                <c:pt idx="68">
                  <c:v>42400</c:v>
                </c:pt>
                <c:pt idx="69">
                  <c:v>42401</c:v>
                </c:pt>
                <c:pt idx="70">
                  <c:v>42402</c:v>
                </c:pt>
                <c:pt idx="71">
                  <c:v>42403</c:v>
                </c:pt>
                <c:pt idx="72">
                  <c:v>42404</c:v>
                </c:pt>
                <c:pt idx="73">
                  <c:v>42405</c:v>
                </c:pt>
                <c:pt idx="74">
                  <c:v>42406</c:v>
                </c:pt>
                <c:pt idx="75">
                  <c:v>42407</c:v>
                </c:pt>
                <c:pt idx="76">
                  <c:v>42408</c:v>
                </c:pt>
                <c:pt idx="77">
                  <c:v>42409</c:v>
                </c:pt>
                <c:pt idx="78">
                  <c:v>42410</c:v>
                </c:pt>
                <c:pt idx="79">
                  <c:v>42411</c:v>
                </c:pt>
                <c:pt idx="80">
                  <c:v>42412</c:v>
                </c:pt>
                <c:pt idx="81">
                  <c:v>42413</c:v>
                </c:pt>
                <c:pt idx="82">
                  <c:v>42414</c:v>
                </c:pt>
                <c:pt idx="83">
                  <c:v>42415</c:v>
                </c:pt>
                <c:pt idx="84">
                  <c:v>42416</c:v>
                </c:pt>
                <c:pt idx="85">
                  <c:v>42417</c:v>
                </c:pt>
                <c:pt idx="86">
                  <c:v>42418</c:v>
                </c:pt>
                <c:pt idx="87">
                  <c:v>42419</c:v>
                </c:pt>
                <c:pt idx="88">
                  <c:v>42420</c:v>
                </c:pt>
                <c:pt idx="89">
                  <c:v>42421</c:v>
                </c:pt>
                <c:pt idx="90">
                  <c:v>42422</c:v>
                </c:pt>
                <c:pt idx="91">
                  <c:v>42423</c:v>
                </c:pt>
                <c:pt idx="92">
                  <c:v>42424</c:v>
                </c:pt>
                <c:pt idx="93">
                  <c:v>42425</c:v>
                </c:pt>
                <c:pt idx="94">
                  <c:v>42426</c:v>
                </c:pt>
                <c:pt idx="95">
                  <c:v>42427</c:v>
                </c:pt>
                <c:pt idx="96">
                  <c:v>42428</c:v>
                </c:pt>
                <c:pt idx="97">
                  <c:v>42429</c:v>
                </c:pt>
                <c:pt idx="98">
                  <c:v>42430</c:v>
                </c:pt>
                <c:pt idx="99">
                  <c:v>42431</c:v>
                </c:pt>
                <c:pt idx="100">
                  <c:v>42432</c:v>
                </c:pt>
                <c:pt idx="101">
                  <c:v>42433</c:v>
                </c:pt>
                <c:pt idx="102">
                  <c:v>42434</c:v>
                </c:pt>
                <c:pt idx="103">
                  <c:v>42435</c:v>
                </c:pt>
                <c:pt idx="104">
                  <c:v>42436</c:v>
                </c:pt>
                <c:pt idx="105">
                  <c:v>42437</c:v>
                </c:pt>
                <c:pt idx="106">
                  <c:v>42438</c:v>
                </c:pt>
                <c:pt idx="107">
                  <c:v>42439</c:v>
                </c:pt>
                <c:pt idx="108">
                  <c:v>42440</c:v>
                </c:pt>
                <c:pt idx="109">
                  <c:v>42441</c:v>
                </c:pt>
                <c:pt idx="110">
                  <c:v>42442</c:v>
                </c:pt>
                <c:pt idx="111">
                  <c:v>42443</c:v>
                </c:pt>
                <c:pt idx="112">
                  <c:v>42444</c:v>
                </c:pt>
                <c:pt idx="113">
                  <c:v>42445</c:v>
                </c:pt>
                <c:pt idx="114">
                  <c:v>42446</c:v>
                </c:pt>
                <c:pt idx="115">
                  <c:v>42447</c:v>
                </c:pt>
                <c:pt idx="116">
                  <c:v>42448</c:v>
                </c:pt>
                <c:pt idx="117">
                  <c:v>42449</c:v>
                </c:pt>
                <c:pt idx="118">
                  <c:v>42450</c:v>
                </c:pt>
                <c:pt idx="119">
                  <c:v>42451</c:v>
                </c:pt>
                <c:pt idx="120">
                  <c:v>42452</c:v>
                </c:pt>
                <c:pt idx="121">
                  <c:v>42453</c:v>
                </c:pt>
                <c:pt idx="122">
                  <c:v>42454</c:v>
                </c:pt>
                <c:pt idx="123">
                  <c:v>42455</c:v>
                </c:pt>
                <c:pt idx="124">
                  <c:v>42456</c:v>
                </c:pt>
                <c:pt idx="125">
                  <c:v>42457</c:v>
                </c:pt>
                <c:pt idx="126">
                  <c:v>42458</c:v>
                </c:pt>
                <c:pt idx="127">
                  <c:v>42459</c:v>
                </c:pt>
                <c:pt idx="128">
                  <c:v>42460</c:v>
                </c:pt>
                <c:pt idx="129">
                  <c:v>42461</c:v>
                </c:pt>
                <c:pt idx="130">
                  <c:v>42462</c:v>
                </c:pt>
                <c:pt idx="131">
                  <c:v>42463</c:v>
                </c:pt>
                <c:pt idx="132">
                  <c:v>42464</c:v>
                </c:pt>
                <c:pt idx="133">
                  <c:v>42465</c:v>
                </c:pt>
                <c:pt idx="134">
                  <c:v>42466</c:v>
                </c:pt>
                <c:pt idx="135">
                  <c:v>42467</c:v>
                </c:pt>
                <c:pt idx="136">
                  <c:v>42468</c:v>
                </c:pt>
                <c:pt idx="137">
                  <c:v>42469</c:v>
                </c:pt>
                <c:pt idx="138">
                  <c:v>42470</c:v>
                </c:pt>
                <c:pt idx="139">
                  <c:v>42471</c:v>
                </c:pt>
                <c:pt idx="140">
                  <c:v>42472</c:v>
                </c:pt>
                <c:pt idx="141">
                  <c:v>42473</c:v>
                </c:pt>
                <c:pt idx="142">
                  <c:v>42474</c:v>
                </c:pt>
                <c:pt idx="143">
                  <c:v>42475</c:v>
                </c:pt>
                <c:pt idx="144">
                  <c:v>42476</c:v>
                </c:pt>
                <c:pt idx="145">
                  <c:v>42477</c:v>
                </c:pt>
                <c:pt idx="146">
                  <c:v>42478</c:v>
                </c:pt>
                <c:pt idx="147">
                  <c:v>42479</c:v>
                </c:pt>
                <c:pt idx="148">
                  <c:v>42480</c:v>
                </c:pt>
                <c:pt idx="149">
                  <c:v>42481</c:v>
                </c:pt>
                <c:pt idx="150">
                  <c:v>42482</c:v>
                </c:pt>
                <c:pt idx="151">
                  <c:v>42483</c:v>
                </c:pt>
                <c:pt idx="152">
                  <c:v>42484</c:v>
                </c:pt>
                <c:pt idx="153">
                  <c:v>42485</c:v>
                </c:pt>
                <c:pt idx="154">
                  <c:v>42486</c:v>
                </c:pt>
                <c:pt idx="155">
                  <c:v>42487</c:v>
                </c:pt>
                <c:pt idx="156">
                  <c:v>42488</c:v>
                </c:pt>
                <c:pt idx="157">
                  <c:v>42489</c:v>
                </c:pt>
                <c:pt idx="158">
                  <c:v>42490</c:v>
                </c:pt>
                <c:pt idx="159">
                  <c:v>42491</c:v>
                </c:pt>
                <c:pt idx="160">
                  <c:v>42492</c:v>
                </c:pt>
                <c:pt idx="161">
                  <c:v>42493</c:v>
                </c:pt>
                <c:pt idx="162">
                  <c:v>42494</c:v>
                </c:pt>
                <c:pt idx="163">
                  <c:v>42495</c:v>
                </c:pt>
                <c:pt idx="164">
                  <c:v>42496</c:v>
                </c:pt>
                <c:pt idx="165">
                  <c:v>42497</c:v>
                </c:pt>
                <c:pt idx="166">
                  <c:v>42498</c:v>
                </c:pt>
                <c:pt idx="167">
                  <c:v>42499</c:v>
                </c:pt>
                <c:pt idx="168">
                  <c:v>42500</c:v>
                </c:pt>
                <c:pt idx="169">
                  <c:v>42501</c:v>
                </c:pt>
                <c:pt idx="170">
                  <c:v>42502</c:v>
                </c:pt>
                <c:pt idx="171">
                  <c:v>42503</c:v>
                </c:pt>
                <c:pt idx="172">
                  <c:v>42504</c:v>
                </c:pt>
                <c:pt idx="173">
                  <c:v>42505</c:v>
                </c:pt>
                <c:pt idx="174">
                  <c:v>42506</c:v>
                </c:pt>
                <c:pt idx="175">
                  <c:v>42507</c:v>
                </c:pt>
                <c:pt idx="176">
                  <c:v>42508</c:v>
                </c:pt>
                <c:pt idx="177">
                  <c:v>42509</c:v>
                </c:pt>
                <c:pt idx="178">
                  <c:v>42510</c:v>
                </c:pt>
                <c:pt idx="179">
                  <c:v>42511</c:v>
                </c:pt>
                <c:pt idx="180">
                  <c:v>42512</c:v>
                </c:pt>
                <c:pt idx="181">
                  <c:v>42513</c:v>
                </c:pt>
                <c:pt idx="182">
                  <c:v>42514</c:v>
                </c:pt>
                <c:pt idx="183">
                  <c:v>42515</c:v>
                </c:pt>
                <c:pt idx="184">
                  <c:v>42516</c:v>
                </c:pt>
                <c:pt idx="185">
                  <c:v>42517</c:v>
                </c:pt>
                <c:pt idx="186">
                  <c:v>42518</c:v>
                </c:pt>
                <c:pt idx="187">
                  <c:v>42519</c:v>
                </c:pt>
                <c:pt idx="188">
                  <c:v>42520</c:v>
                </c:pt>
                <c:pt idx="189">
                  <c:v>42521</c:v>
                </c:pt>
                <c:pt idx="190">
                  <c:v>42522</c:v>
                </c:pt>
                <c:pt idx="191">
                  <c:v>42523</c:v>
                </c:pt>
                <c:pt idx="192">
                  <c:v>42524</c:v>
                </c:pt>
                <c:pt idx="193">
                  <c:v>42525</c:v>
                </c:pt>
                <c:pt idx="194">
                  <c:v>42526</c:v>
                </c:pt>
                <c:pt idx="195">
                  <c:v>42527</c:v>
                </c:pt>
                <c:pt idx="196">
                  <c:v>42528</c:v>
                </c:pt>
                <c:pt idx="197">
                  <c:v>42529</c:v>
                </c:pt>
                <c:pt idx="198">
                  <c:v>42530</c:v>
                </c:pt>
                <c:pt idx="199">
                  <c:v>42531</c:v>
                </c:pt>
                <c:pt idx="200">
                  <c:v>42532</c:v>
                </c:pt>
                <c:pt idx="201">
                  <c:v>42533</c:v>
                </c:pt>
                <c:pt idx="202">
                  <c:v>42534</c:v>
                </c:pt>
                <c:pt idx="203">
                  <c:v>42535</c:v>
                </c:pt>
                <c:pt idx="204">
                  <c:v>42536</c:v>
                </c:pt>
                <c:pt idx="205">
                  <c:v>42537</c:v>
                </c:pt>
                <c:pt idx="206">
                  <c:v>42538</c:v>
                </c:pt>
                <c:pt idx="207">
                  <c:v>42539</c:v>
                </c:pt>
                <c:pt idx="208">
                  <c:v>42540</c:v>
                </c:pt>
                <c:pt idx="209">
                  <c:v>42541</c:v>
                </c:pt>
                <c:pt idx="210">
                  <c:v>42542</c:v>
                </c:pt>
                <c:pt idx="211">
                  <c:v>42543</c:v>
                </c:pt>
                <c:pt idx="212">
                  <c:v>42544</c:v>
                </c:pt>
                <c:pt idx="213">
                  <c:v>42545</c:v>
                </c:pt>
                <c:pt idx="214">
                  <c:v>42546</c:v>
                </c:pt>
                <c:pt idx="215">
                  <c:v>42547</c:v>
                </c:pt>
                <c:pt idx="216">
                  <c:v>42548</c:v>
                </c:pt>
                <c:pt idx="217">
                  <c:v>42549</c:v>
                </c:pt>
                <c:pt idx="218">
                  <c:v>42550</c:v>
                </c:pt>
                <c:pt idx="219">
                  <c:v>42551</c:v>
                </c:pt>
                <c:pt idx="220">
                  <c:v>42552</c:v>
                </c:pt>
                <c:pt idx="221">
                  <c:v>42553</c:v>
                </c:pt>
                <c:pt idx="222">
                  <c:v>42554</c:v>
                </c:pt>
                <c:pt idx="223">
                  <c:v>42555</c:v>
                </c:pt>
                <c:pt idx="224">
                  <c:v>42556</c:v>
                </c:pt>
                <c:pt idx="225">
                  <c:v>42557</c:v>
                </c:pt>
                <c:pt idx="226">
                  <c:v>42558</c:v>
                </c:pt>
                <c:pt idx="227">
                  <c:v>42559</c:v>
                </c:pt>
                <c:pt idx="228">
                  <c:v>42560</c:v>
                </c:pt>
                <c:pt idx="229">
                  <c:v>42561</c:v>
                </c:pt>
                <c:pt idx="230">
                  <c:v>42562</c:v>
                </c:pt>
                <c:pt idx="231">
                  <c:v>42563</c:v>
                </c:pt>
                <c:pt idx="232">
                  <c:v>42564</c:v>
                </c:pt>
                <c:pt idx="233">
                  <c:v>42565</c:v>
                </c:pt>
                <c:pt idx="234">
                  <c:v>42566</c:v>
                </c:pt>
                <c:pt idx="235">
                  <c:v>42567</c:v>
                </c:pt>
                <c:pt idx="236">
                  <c:v>42568</c:v>
                </c:pt>
                <c:pt idx="237">
                  <c:v>42569</c:v>
                </c:pt>
                <c:pt idx="238">
                  <c:v>42570</c:v>
                </c:pt>
                <c:pt idx="239">
                  <c:v>42571</c:v>
                </c:pt>
                <c:pt idx="240">
                  <c:v>42572</c:v>
                </c:pt>
                <c:pt idx="241">
                  <c:v>42573</c:v>
                </c:pt>
                <c:pt idx="242">
                  <c:v>42574</c:v>
                </c:pt>
                <c:pt idx="243">
                  <c:v>42575</c:v>
                </c:pt>
                <c:pt idx="244">
                  <c:v>42576</c:v>
                </c:pt>
                <c:pt idx="245">
                  <c:v>42577</c:v>
                </c:pt>
                <c:pt idx="246">
                  <c:v>42578</c:v>
                </c:pt>
                <c:pt idx="247">
                  <c:v>42579</c:v>
                </c:pt>
                <c:pt idx="248">
                  <c:v>42580</c:v>
                </c:pt>
                <c:pt idx="249">
                  <c:v>42581</c:v>
                </c:pt>
                <c:pt idx="250">
                  <c:v>42582</c:v>
                </c:pt>
                <c:pt idx="251">
                  <c:v>42583</c:v>
                </c:pt>
                <c:pt idx="252">
                  <c:v>42584</c:v>
                </c:pt>
                <c:pt idx="253">
                  <c:v>42585</c:v>
                </c:pt>
                <c:pt idx="254">
                  <c:v>42586</c:v>
                </c:pt>
                <c:pt idx="255">
                  <c:v>42587</c:v>
                </c:pt>
                <c:pt idx="256">
                  <c:v>42588</c:v>
                </c:pt>
                <c:pt idx="257">
                  <c:v>42589</c:v>
                </c:pt>
                <c:pt idx="258">
                  <c:v>42590</c:v>
                </c:pt>
                <c:pt idx="259">
                  <c:v>42591</c:v>
                </c:pt>
                <c:pt idx="260">
                  <c:v>42592</c:v>
                </c:pt>
                <c:pt idx="261">
                  <c:v>42593</c:v>
                </c:pt>
                <c:pt idx="262">
                  <c:v>42594</c:v>
                </c:pt>
                <c:pt idx="263">
                  <c:v>42595</c:v>
                </c:pt>
                <c:pt idx="264">
                  <c:v>42596</c:v>
                </c:pt>
                <c:pt idx="265">
                  <c:v>42597</c:v>
                </c:pt>
                <c:pt idx="266">
                  <c:v>42598</c:v>
                </c:pt>
                <c:pt idx="267">
                  <c:v>42599</c:v>
                </c:pt>
                <c:pt idx="268">
                  <c:v>42600</c:v>
                </c:pt>
                <c:pt idx="269">
                  <c:v>42601</c:v>
                </c:pt>
                <c:pt idx="270">
                  <c:v>42602</c:v>
                </c:pt>
                <c:pt idx="271">
                  <c:v>42603</c:v>
                </c:pt>
                <c:pt idx="272">
                  <c:v>42604</c:v>
                </c:pt>
                <c:pt idx="273">
                  <c:v>42605</c:v>
                </c:pt>
                <c:pt idx="274">
                  <c:v>42606</c:v>
                </c:pt>
                <c:pt idx="275">
                  <c:v>42607</c:v>
                </c:pt>
                <c:pt idx="276">
                  <c:v>42608</c:v>
                </c:pt>
                <c:pt idx="277">
                  <c:v>42609</c:v>
                </c:pt>
                <c:pt idx="278">
                  <c:v>42610</c:v>
                </c:pt>
                <c:pt idx="279">
                  <c:v>42611</c:v>
                </c:pt>
                <c:pt idx="280">
                  <c:v>42612</c:v>
                </c:pt>
                <c:pt idx="281">
                  <c:v>42613</c:v>
                </c:pt>
                <c:pt idx="282">
                  <c:v>42614</c:v>
                </c:pt>
                <c:pt idx="283">
                  <c:v>42615</c:v>
                </c:pt>
                <c:pt idx="284">
                  <c:v>42616</c:v>
                </c:pt>
                <c:pt idx="285">
                  <c:v>42617</c:v>
                </c:pt>
                <c:pt idx="286">
                  <c:v>42618</c:v>
                </c:pt>
                <c:pt idx="287">
                  <c:v>42619</c:v>
                </c:pt>
                <c:pt idx="288">
                  <c:v>42620</c:v>
                </c:pt>
                <c:pt idx="289">
                  <c:v>42621</c:v>
                </c:pt>
                <c:pt idx="290">
                  <c:v>42622</c:v>
                </c:pt>
                <c:pt idx="291">
                  <c:v>42623</c:v>
                </c:pt>
                <c:pt idx="292">
                  <c:v>42624</c:v>
                </c:pt>
                <c:pt idx="293">
                  <c:v>42625</c:v>
                </c:pt>
                <c:pt idx="294">
                  <c:v>42626</c:v>
                </c:pt>
                <c:pt idx="295">
                  <c:v>42627</c:v>
                </c:pt>
                <c:pt idx="296">
                  <c:v>42628</c:v>
                </c:pt>
                <c:pt idx="297">
                  <c:v>42629</c:v>
                </c:pt>
                <c:pt idx="298">
                  <c:v>42630</c:v>
                </c:pt>
                <c:pt idx="299">
                  <c:v>42631</c:v>
                </c:pt>
                <c:pt idx="300">
                  <c:v>42632</c:v>
                </c:pt>
                <c:pt idx="301">
                  <c:v>42633</c:v>
                </c:pt>
                <c:pt idx="302">
                  <c:v>42634</c:v>
                </c:pt>
                <c:pt idx="303">
                  <c:v>42635</c:v>
                </c:pt>
                <c:pt idx="304">
                  <c:v>42636</c:v>
                </c:pt>
                <c:pt idx="305">
                  <c:v>42637</c:v>
                </c:pt>
                <c:pt idx="306">
                  <c:v>42638</c:v>
                </c:pt>
                <c:pt idx="307">
                  <c:v>42639</c:v>
                </c:pt>
                <c:pt idx="308">
                  <c:v>42640</c:v>
                </c:pt>
                <c:pt idx="309">
                  <c:v>42641</c:v>
                </c:pt>
                <c:pt idx="310">
                  <c:v>42642</c:v>
                </c:pt>
                <c:pt idx="311">
                  <c:v>42643</c:v>
                </c:pt>
                <c:pt idx="312">
                  <c:v>42644</c:v>
                </c:pt>
                <c:pt idx="313">
                  <c:v>42645</c:v>
                </c:pt>
                <c:pt idx="314">
                  <c:v>42646</c:v>
                </c:pt>
                <c:pt idx="315">
                  <c:v>42647</c:v>
                </c:pt>
                <c:pt idx="316">
                  <c:v>42648</c:v>
                </c:pt>
                <c:pt idx="317">
                  <c:v>42649</c:v>
                </c:pt>
                <c:pt idx="318">
                  <c:v>42650</c:v>
                </c:pt>
                <c:pt idx="319">
                  <c:v>42651</c:v>
                </c:pt>
                <c:pt idx="320">
                  <c:v>42652</c:v>
                </c:pt>
                <c:pt idx="321">
                  <c:v>42653</c:v>
                </c:pt>
                <c:pt idx="322">
                  <c:v>42654</c:v>
                </c:pt>
                <c:pt idx="323">
                  <c:v>42655</c:v>
                </c:pt>
                <c:pt idx="324">
                  <c:v>42656</c:v>
                </c:pt>
                <c:pt idx="325">
                  <c:v>42657</c:v>
                </c:pt>
                <c:pt idx="326">
                  <c:v>42658</c:v>
                </c:pt>
                <c:pt idx="327">
                  <c:v>42659</c:v>
                </c:pt>
                <c:pt idx="328">
                  <c:v>42660</c:v>
                </c:pt>
                <c:pt idx="329">
                  <c:v>42661</c:v>
                </c:pt>
                <c:pt idx="330">
                  <c:v>42662</c:v>
                </c:pt>
                <c:pt idx="331">
                  <c:v>42663</c:v>
                </c:pt>
                <c:pt idx="332">
                  <c:v>42664</c:v>
                </c:pt>
                <c:pt idx="333">
                  <c:v>42665</c:v>
                </c:pt>
                <c:pt idx="334">
                  <c:v>42666</c:v>
                </c:pt>
                <c:pt idx="335">
                  <c:v>42667</c:v>
                </c:pt>
                <c:pt idx="336">
                  <c:v>42668</c:v>
                </c:pt>
                <c:pt idx="337">
                  <c:v>42669</c:v>
                </c:pt>
                <c:pt idx="338">
                  <c:v>42670</c:v>
                </c:pt>
                <c:pt idx="339">
                  <c:v>42671</c:v>
                </c:pt>
                <c:pt idx="340">
                  <c:v>42672</c:v>
                </c:pt>
                <c:pt idx="341">
                  <c:v>42673</c:v>
                </c:pt>
                <c:pt idx="342">
                  <c:v>42674</c:v>
                </c:pt>
                <c:pt idx="343">
                  <c:v>42675</c:v>
                </c:pt>
                <c:pt idx="344">
                  <c:v>42676</c:v>
                </c:pt>
                <c:pt idx="345">
                  <c:v>42677</c:v>
                </c:pt>
                <c:pt idx="346">
                  <c:v>42678</c:v>
                </c:pt>
                <c:pt idx="347">
                  <c:v>42679</c:v>
                </c:pt>
                <c:pt idx="348">
                  <c:v>42680</c:v>
                </c:pt>
                <c:pt idx="349">
                  <c:v>42681</c:v>
                </c:pt>
                <c:pt idx="350">
                  <c:v>42682</c:v>
                </c:pt>
                <c:pt idx="351">
                  <c:v>42683</c:v>
                </c:pt>
                <c:pt idx="352">
                  <c:v>42684</c:v>
                </c:pt>
                <c:pt idx="353">
                  <c:v>42685</c:v>
                </c:pt>
                <c:pt idx="354">
                  <c:v>42686</c:v>
                </c:pt>
                <c:pt idx="355">
                  <c:v>42687</c:v>
                </c:pt>
                <c:pt idx="356">
                  <c:v>42688</c:v>
                </c:pt>
                <c:pt idx="357">
                  <c:v>42689</c:v>
                </c:pt>
                <c:pt idx="358">
                  <c:v>42690</c:v>
                </c:pt>
                <c:pt idx="359">
                  <c:v>42691</c:v>
                </c:pt>
                <c:pt idx="360">
                  <c:v>42692</c:v>
                </c:pt>
                <c:pt idx="361">
                  <c:v>42693</c:v>
                </c:pt>
                <c:pt idx="362">
                  <c:v>42694</c:v>
                </c:pt>
                <c:pt idx="363">
                  <c:v>42695</c:v>
                </c:pt>
                <c:pt idx="364">
                  <c:v>42696</c:v>
                </c:pt>
                <c:pt idx="365">
                  <c:v>42697</c:v>
                </c:pt>
                <c:pt idx="366">
                  <c:v>42698</c:v>
                </c:pt>
                <c:pt idx="367">
                  <c:v>42699</c:v>
                </c:pt>
                <c:pt idx="368">
                  <c:v>42700</c:v>
                </c:pt>
                <c:pt idx="369">
                  <c:v>42701</c:v>
                </c:pt>
                <c:pt idx="370">
                  <c:v>42702</c:v>
                </c:pt>
                <c:pt idx="371">
                  <c:v>42703</c:v>
                </c:pt>
                <c:pt idx="372">
                  <c:v>42704</c:v>
                </c:pt>
                <c:pt idx="373">
                  <c:v>42705</c:v>
                </c:pt>
                <c:pt idx="374">
                  <c:v>42706</c:v>
                </c:pt>
                <c:pt idx="375">
                  <c:v>42707</c:v>
                </c:pt>
                <c:pt idx="376">
                  <c:v>42708</c:v>
                </c:pt>
                <c:pt idx="377">
                  <c:v>42709</c:v>
                </c:pt>
                <c:pt idx="378">
                  <c:v>42710</c:v>
                </c:pt>
                <c:pt idx="379">
                  <c:v>42711</c:v>
                </c:pt>
                <c:pt idx="380">
                  <c:v>42712</c:v>
                </c:pt>
                <c:pt idx="381">
                  <c:v>42713</c:v>
                </c:pt>
                <c:pt idx="382">
                  <c:v>42714</c:v>
                </c:pt>
                <c:pt idx="383">
                  <c:v>42715</c:v>
                </c:pt>
                <c:pt idx="384">
                  <c:v>42716</c:v>
                </c:pt>
                <c:pt idx="385">
                  <c:v>42717</c:v>
                </c:pt>
                <c:pt idx="386">
                  <c:v>42718</c:v>
                </c:pt>
                <c:pt idx="387">
                  <c:v>42719</c:v>
                </c:pt>
                <c:pt idx="388">
                  <c:v>42720</c:v>
                </c:pt>
                <c:pt idx="389">
                  <c:v>42721</c:v>
                </c:pt>
                <c:pt idx="390">
                  <c:v>42722</c:v>
                </c:pt>
                <c:pt idx="391">
                  <c:v>42723</c:v>
                </c:pt>
                <c:pt idx="392">
                  <c:v>42724</c:v>
                </c:pt>
                <c:pt idx="393">
                  <c:v>42725</c:v>
                </c:pt>
                <c:pt idx="394">
                  <c:v>42726</c:v>
                </c:pt>
                <c:pt idx="395">
                  <c:v>42727</c:v>
                </c:pt>
                <c:pt idx="396">
                  <c:v>42728</c:v>
                </c:pt>
                <c:pt idx="397">
                  <c:v>42729</c:v>
                </c:pt>
                <c:pt idx="398">
                  <c:v>42730</c:v>
                </c:pt>
                <c:pt idx="399">
                  <c:v>42731</c:v>
                </c:pt>
                <c:pt idx="400">
                  <c:v>42732</c:v>
                </c:pt>
                <c:pt idx="401">
                  <c:v>42733</c:v>
                </c:pt>
                <c:pt idx="402">
                  <c:v>42734</c:v>
                </c:pt>
                <c:pt idx="403">
                  <c:v>42735</c:v>
                </c:pt>
                <c:pt idx="404">
                  <c:v>42736</c:v>
                </c:pt>
                <c:pt idx="405">
                  <c:v>42737</c:v>
                </c:pt>
                <c:pt idx="406">
                  <c:v>42738</c:v>
                </c:pt>
                <c:pt idx="407">
                  <c:v>42739</c:v>
                </c:pt>
                <c:pt idx="408">
                  <c:v>42740</c:v>
                </c:pt>
                <c:pt idx="409">
                  <c:v>42741</c:v>
                </c:pt>
                <c:pt idx="410">
                  <c:v>42742</c:v>
                </c:pt>
                <c:pt idx="411">
                  <c:v>42743</c:v>
                </c:pt>
                <c:pt idx="412">
                  <c:v>42744</c:v>
                </c:pt>
                <c:pt idx="413">
                  <c:v>42745</c:v>
                </c:pt>
                <c:pt idx="414">
                  <c:v>42746</c:v>
                </c:pt>
                <c:pt idx="415">
                  <c:v>42747</c:v>
                </c:pt>
                <c:pt idx="416">
                  <c:v>42748</c:v>
                </c:pt>
                <c:pt idx="417">
                  <c:v>42749</c:v>
                </c:pt>
                <c:pt idx="418">
                  <c:v>42750</c:v>
                </c:pt>
                <c:pt idx="419">
                  <c:v>42751</c:v>
                </c:pt>
                <c:pt idx="420">
                  <c:v>42752</c:v>
                </c:pt>
                <c:pt idx="421">
                  <c:v>42753</c:v>
                </c:pt>
                <c:pt idx="422">
                  <c:v>42754</c:v>
                </c:pt>
                <c:pt idx="423">
                  <c:v>42755</c:v>
                </c:pt>
                <c:pt idx="424">
                  <c:v>42756</c:v>
                </c:pt>
                <c:pt idx="425">
                  <c:v>42757</c:v>
                </c:pt>
                <c:pt idx="426">
                  <c:v>42758</c:v>
                </c:pt>
                <c:pt idx="427">
                  <c:v>42759</c:v>
                </c:pt>
                <c:pt idx="428">
                  <c:v>42760</c:v>
                </c:pt>
                <c:pt idx="429">
                  <c:v>42761</c:v>
                </c:pt>
                <c:pt idx="430">
                  <c:v>42762</c:v>
                </c:pt>
                <c:pt idx="431">
                  <c:v>42763</c:v>
                </c:pt>
                <c:pt idx="432">
                  <c:v>42764</c:v>
                </c:pt>
                <c:pt idx="433">
                  <c:v>42765</c:v>
                </c:pt>
                <c:pt idx="434">
                  <c:v>42766</c:v>
                </c:pt>
                <c:pt idx="435">
                  <c:v>42767</c:v>
                </c:pt>
                <c:pt idx="436">
                  <c:v>42768</c:v>
                </c:pt>
                <c:pt idx="437">
                  <c:v>42769</c:v>
                </c:pt>
                <c:pt idx="438">
                  <c:v>42770</c:v>
                </c:pt>
                <c:pt idx="439">
                  <c:v>42771</c:v>
                </c:pt>
                <c:pt idx="440">
                  <c:v>42772</c:v>
                </c:pt>
                <c:pt idx="441">
                  <c:v>42773</c:v>
                </c:pt>
                <c:pt idx="442">
                  <c:v>42774</c:v>
                </c:pt>
                <c:pt idx="443">
                  <c:v>42775</c:v>
                </c:pt>
                <c:pt idx="444">
                  <c:v>42776</c:v>
                </c:pt>
                <c:pt idx="445">
                  <c:v>42777</c:v>
                </c:pt>
                <c:pt idx="446">
                  <c:v>42778</c:v>
                </c:pt>
                <c:pt idx="447">
                  <c:v>42779</c:v>
                </c:pt>
                <c:pt idx="448">
                  <c:v>42780</c:v>
                </c:pt>
                <c:pt idx="449">
                  <c:v>42781</c:v>
                </c:pt>
                <c:pt idx="450">
                  <c:v>42782</c:v>
                </c:pt>
                <c:pt idx="451">
                  <c:v>42783</c:v>
                </c:pt>
                <c:pt idx="452">
                  <c:v>42784</c:v>
                </c:pt>
                <c:pt idx="453">
                  <c:v>42785</c:v>
                </c:pt>
                <c:pt idx="454">
                  <c:v>42786</c:v>
                </c:pt>
                <c:pt idx="455">
                  <c:v>42787</c:v>
                </c:pt>
                <c:pt idx="456">
                  <c:v>42788</c:v>
                </c:pt>
                <c:pt idx="457">
                  <c:v>42789</c:v>
                </c:pt>
                <c:pt idx="458">
                  <c:v>42790</c:v>
                </c:pt>
                <c:pt idx="459">
                  <c:v>42791</c:v>
                </c:pt>
                <c:pt idx="460">
                  <c:v>42792</c:v>
                </c:pt>
                <c:pt idx="461">
                  <c:v>42793</c:v>
                </c:pt>
                <c:pt idx="462">
                  <c:v>42794</c:v>
                </c:pt>
                <c:pt idx="463">
                  <c:v>42795</c:v>
                </c:pt>
                <c:pt idx="464">
                  <c:v>42796</c:v>
                </c:pt>
                <c:pt idx="465">
                  <c:v>42797</c:v>
                </c:pt>
                <c:pt idx="466">
                  <c:v>42798</c:v>
                </c:pt>
                <c:pt idx="467">
                  <c:v>42799</c:v>
                </c:pt>
                <c:pt idx="468">
                  <c:v>42800</c:v>
                </c:pt>
                <c:pt idx="469">
                  <c:v>42801</c:v>
                </c:pt>
                <c:pt idx="470">
                  <c:v>42802</c:v>
                </c:pt>
                <c:pt idx="471">
                  <c:v>42803</c:v>
                </c:pt>
                <c:pt idx="472">
                  <c:v>42804</c:v>
                </c:pt>
                <c:pt idx="473">
                  <c:v>42805</c:v>
                </c:pt>
                <c:pt idx="474">
                  <c:v>42806</c:v>
                </c:pt>
                <c:pt idx="475">
                  <c:v>42807</c:v>
                </c:pt>
                <c:pt idx="476">
                  <c:v>42808</c:v>
                </c:pt>
                <c:pt idx="477">
                  <c:v>42809</c:v>
                </c:pt>
                <c:pt idx="478">
                  <c:v>42810</c:v>
                </c:pt>
                <c:pt idx="479">
                  <c:v>42811</c:v>
                </c:pt>
                <c:pt idx="480">
                  <c:v>42812</c:v>
                </c:pt>
                <c:pt idx="481">
                  <c:v>42813</c:v>
                </c:pt>
                <c:pt idx="482">
                  <c:v>42814</c:v>
                </c:pt>
                <c:pt idx="483">
                  <c:v>42815</c:v>
                </c:pt>
                <c:pt idx="484">
                  <c:v>42816</c:v>
                </c:pt>
                <c:pt idx="485">
                  <c:v>42817</c:v>
                </c:pt>
                <c:pt idx="486">
                  <c:v>42818</c:v>
                </c:pt>
                <c:pt idx="487">
                  <c:v>42819</c:v>
                </c:pt>
                <c:pt idx="488">
                  <c:v>42820</c:v>
                </c:pt>
                <c:pt idx="489">
                  <c:v>42821</c:v>
                </c:pt>
                <c:pt idx="490">
                  <c:v>42822</c:v>
                </c:pt>
                <c:pt idx="491">
                  <c:v>42823</c:v>
                </c:pt>
                <c:pt idx="492">
                  <c:v>42824</c:v>
                </c:pt>
                <c:pt idx="493">
                  <c:v>42825</c:v>
                </c:pt>
                <c:pt idx="494">
                  <c:v>42826</c:v>
                </c:pt>
                <c:pt idx="495">
                  <c:v>42827</c:v>
                </c:pt>
                <c:pt idx="496">
                  <c:v>42828</c:v>
                </c:pt>
                <c:pt idx="497">
                  <c:v>42829</c:v>
                </c:pt>
                <c:pt idx="498">
                  <c:v>42830</c:v>
                </c:pt>
                <c:pt idx="499">
                  <c:v>42831</c:v>
                </c:pt>
                <c:pt idx="500">
                  <c:v>42832</c:v>
                </c:pt>
                <c:pt idx="501">
                  <c:v>42833</c:v>
                </c:pt>
                <c:pt idx="502">
                  <c:v>42834</c:v>
                </c:pt>
                <c:pt idx="503">
                  <c:v>42835</c:v>
                </c:pt>
                <c:pt idx="504">
                  <c:v>42836</c:v>
                </c:pt>
                <c:pt idx="505">
                  <c:v>42837</c:v>
                </c:pt>
                <c:pt idx="506">
                  <c:v>42838</c:v>
                </c:pt>
                <c:pt idx="507">
                  <c:v>42839</c:v>
                </c:pt>
                <c:pt idx="508">
                  <c:v>42840</c:v>
                </c:pt>
                <c:pt idx="509">
                  <c:v>42841</c:v>
                </c:pt>
                <c:pt idx="510">
                  <c:v>42842</c:v>
                </c:pt>
                <c:pt idx="511">
                  <c:v>42843</c:v>
                </c:pt>
                <c:pt idx="512">
                  <c:v>42844</c:v>
                </c:pt>
                <c:pt idx="513">
                  <c:v>42845</c:v>
                </c:pt>
                <c:pt idx="514">
                  <c:v>42846</c:v>
                </c:pt>
                <c:pt idx="515">
                  <c:v>42847</c:v>
                </c:pt>
                <c:pt idx="516">
                  <c:v>42848</c:v>
                </c:pt>
                <c:pt idx="517">
                  <c:v>42849</c:v>
                </c:pt>
                <c:pt idx="518">
                  <c:v>42850</c:v>
                </c:pt>
                <c:pt idx="519">
                  <c:v>42851</c:v>
                </c:pt>
                <c:pt idx="520">
                  <c:v>42852</c:v>
                </c:pt>
                <c:pt idx="521">
                  <c:v>42853</c:v>
                </c:pt>
                <c:pt idx="522">
                  <c:v>42854</c:v>
                </c:pt>
                <c:pt idx="523">
                  <c:v>42855</c:v>
                </c:pt>
                <c:pt idx="524">
                  <c:v>42856</c:v>
                </c:pt>
                <c:pt idx="525">
                  <c:v>42857</c:v>
                </c:pt>
                <c:pt idx="526">
                  <c:v>42858</c:v>
                </c:pt>
                <c:pt idx="527">
                  <c:v>42859</c:v>
                </c:pt>
                <c:pt idx="528">
                  <c:v>42860</c:v>
                </c:pt>
                <c:pt idx="529">
                  <c:v>42861</c:v>
                </c:pt>
                <c:pt idx="530">
                  <c:v>42862</c:v>
                </c:pt>
                <c:pt idx="531">
                  <c:v>42863</c:v>
                </c:pt>
                <c:pt idx="532">
                  <c:v>42864</c:v>
                </c:pt>
                <c:pt idx="533">
                  <c:v>42865</c:v>
                </c:pt>
                <c:pt idx="534">
                  <c:v>42866</c:v>
                </c:pt>
                <c:pt idx="535">
                  <c:v>42867</c:v>
                </c:pt>
                <c:pt idx="536">
                  <c:v>42868</c:v>
                </c:pt>
                <c:pt idx="537">
                  <c:v>42869</c:v>
                </c:pt>
                <c:pt idx="538">
                  <c:v>42870</c:v>
                </c:pt>
                <c:pt idx="539">
                  <c:v>42871</c:v>
                </c:pt>
                <c:pt idx="540">
                  <c:v>42872</c:v>
                </c:pt>
                <c:pt idx="541">
                  <c:v>42873</c:v>
                </c:pt>
                <c:pt idx="542">
                  <c:v>42874</c:v>
                </c:pt>
                <c:pt idx="543">
                  <c:v>42875</c:v>
                </c:pt>
                <c:pt idx="544">
                  <c:v>42876</c:v>
                </c:pt>
                <c:pt idx="545">
                  <c:v>42877</c:v>
                </c:pt>
                <c:pt idx="546">
                  <c:v>42878</c:v>
                </c:pt>
                <c:pt idx="547">
                  <c:v>42879</c:v>
                </c:pt>
                <c:pt idx="548">
                  <c:v>42880</c:v>
                </c:pt>
                <c:pt idx="549">
                  <c:v>42881</c:v>
                </c:pt>
                <c:pt idx="550">
                  <c:v>42882</c:v>
                </c:pt>
                <c:pt idx="551">
                  <c:v>42883</c:v>
                </c:pt>
                <c:pt idx="552">
                  <c:v>42884</c:v>
                </c:pt>
                <c:pt idx="553">
                  <c:v>42885</c:v>
                </c:pt>
                <c:pt idx="554">
                  <c:v>42886</c:v>
                </c:pt>
                <c:pt idx="555">
                  <c:v>42887</c:v>
                </c:pt>
                <c:pt idx="556">
                  <c:v>42888</c:v>
                </c:pt>
                <c:pt idx="557">
                  <c:v>42889</c:v>
                </c:pt>
                <c:pt idx="558">
                  <c:v>42890</c:v>
                </c:pt>
                <c:pt idx="559">
                  <c:v>42891</c:v>
                </c:pt>
                <c:pt idx="560">
                  <c:v>42892</c:v>
                </c:pt>
                <c:pt idx="561">
                  <c:v>42893</c:v>
                </c:pt>
                <c:pt idx="562">
                  <c:v>42894</c:v>
                </c:pt>
                <c:pt idx="563">
                  <c:v>42895</c:v>
                </c:pt>
                <c:pt idx="564">
                  <c:v>42896</c:v>
                </c:pt>
                <c:pt idx="565">
                  <c:v>42897</c:v>
                </c:pt>
                <c:pt idx="566">
                  <c:v>42898</c:v>
                </c:pt>
                <c:pt idx="567">
                  <c:v>42899</c:v>
                </c:pt>
                <c:pt idx="568">
                  <c:v>42900</c:v>
                </c:pt>
                <c:pt idx="569">
                  <c:v>42901</c:v>
                </c:pt>
                <c:pt idx="570">
                  <c:v>42902</c:v>
                </c:pt>
                <c:pt idx="571">
                  <c:v>42903</c:v>
                </c:pt>
                <c:pt idx="572">
                  <c:v>42904</c:v>
                </c:pt>
                <c:pt idx="573">
                  <c:v>42905</c:v>
                </c:pt>
                <c:pt idx="574">
                  <c:v>42906</c:v>
                </c:pt>
                <c:pt idx="575">
                  <c:v>42907</c:v>
                </c:pt>
                <c:pt idx="576">
                  <c:v>42908</c:v>
                </c:pt>
                <c:pt idx="577">
                  <c:v>42909</c:v>
                </c:pt>
                <c:pt idx="578">
                  <c:v>42910</c:v>
                </c:pt>
                <c:pt idx="579">
                  <c:v>42911</c:v>
                </c:pt>
                <c:pt idx="580">
                  <c:v>42912</c:v>
                </c:pt>
                <c:pt idx="581">
                  <c:v>42913</c:v>
                </c:pt>
                <c:pt idx="582">
                  <c:v>42914</c:v>
                </c:pt>
                <c:pt idx="583">
                  <c:v>42915</c:v>
                </c:pt>
                <c:pt idx="584">
                  <c:v>42916</c:v>
                </c:pt>
                <c:pt idx="585">
                  <c:v>42917</c:v>
                </c:pt>
                <c:pt idx="586">
                  <c:v>42918</c:v>
                </c:pt>
                <c:pt idx="587">
                  <c:v>42919</c:v>
                </c:pt>
                <c:pt idx="588">
                  <c:v>42920</c:v>
                </c:pt>
                <c:pt idx="589">
                  <c:v>42921</c:v>
                </c:pt>
                <c:pt idx="590">
                  <c:v>42922</c:v>
                </c:pt>
                <c:pt idx="591">
                  <c:v>42923</c:v>
                </c:pt>
                <c:pt idx="592">
                  <c:v>42924</c:v>
                </c:pt>
                <c:pt idx="593">
                  <c:v>42925</c:v>
                </c:pt>
                <c:pt idx="594">
                  <c:v>42926</c:v>
                </c:pt>
                <c:pt idx="595">
                  <c:v>42927</c:v>
                </c:pt>
                <c:pt idx="596">
                  <c:v>42928</c:v>
                </c:pt>
                <c:pt idx="597">
                  <c:v>42929</c:v>
                </c:pt>
                <c:pt idx="598">
                  <c:v>42930</c:v>
                </c:pt>
                <c:pt idx="599">
                  <c:v>42931</c:v>
                </c:pt>
                <c:pt idx="600">
                  <c:v>42932</c:v>
                </c:pt>
                <c:pt idx="601">
                  <c:v>42933</c:v>
                </c:pt>
                <c:pt idx="602">
                  <c:v>42934</c:v>
                </c:pt>
                <c:pt idx="603">
                  <c:v>42935</c:v>
                </c:pt>
                <c:pt idx="604">
                  <c:v>42936</c:v>
                </c:pt>
                <c:pt idx="605">
                  <c:v>42937</c:v>
                </c:pt>
                <c:pt idx="606">
                  <c:v>42938</c:v>
                </c:pt>
                <c:pt idx="607">
                  <c:v>42939</c:v>
                </c:pt>
                <c:pt idx="608">
                  <c:v>42940</c:v>
                </c:pt>
                <c:pt idx="609">
                  <c:v>42941</c:v>
                </c:pt>
                <c:pt idx="610">
                  <c:v>42942</c:v>
                </c:pt>
                <c:pt idx="611">
                  <c:v>42943</c:v>
                </c:pt>
                <c:pt idx="612">
                  <c:v>42944</c:v>
                </c:pt>
                <c:pt idx="613">
                  <c:v>42945</c:v>
                </c:pt>
                <c:pt idx="614">
                  <c:v>42946</c:v>
                </c:pt>
                <c:pt idx="615">
                  <c:v>42947</c:v>
                </c:pt>
                <c:pt idx="616">
                  <c:v>42948</c:v>
                </c:pt>
                <c:pt idx="617">
                  <c:v>42949</c:v>
                </c:pt>
                <c:pt idx="618">
                  <c:v>42950</c:v>
                </c:pt>
                <c:pt idx="619">
                  <c:v>42951</c:v>
                </c:pt>
                <c:pt idx="620">
                  <c:v>42952</c:v>
                </c:pt>
                <c:pt idx="621">
                  <c:v>42953</c:v>
                </c:pt>
                <c:pt idx="622">
                  <c:v>42954</c:v>
                </c:pt>
                <c:pt idx="623">
                  <c:v>42955</c:v>
                </c:pt>
                <c:pt idx="624">
                  <c:v>42956</c:v>
                </c:pt>
                <c:pt idx="625">
                  <c:v>42957</c:v>
                </c:pt>
                <c:pt idx="626">
                  <c:v>42958</c:v>
                </c:pt>
                <c:pt idx="627">
                  <c:v>42959</c:v>
                </c:pt>
                <c:pt idx="628">
                  <c:v>42960</c:v>
                </c:pt>
                <c:pt idx="629">
                  <c:v>42961</c:v>
                </c:pt>
                <c:pt idx="630">
                  <c:v>42962</c:v>
                </c:pt>
                <c:pt idx="631">
                  <c:v>42963</c:v>
                </c:pt>
                <c:pt idx="632">
                  <c:v>42964</c:v>
                </c:pt>
                <c:pt idx="633">
                  <c:v>42965</c:v>
                </c:pt>
                <c:pt idx="634">
                  <c:v>42966</c:v>
                </c:pt>
                <c:pt idx="635">
                  <c:v>42967</c:v>
                </c:pt>
                <c:pt idx="636">
                  <c:v>42968</c:v>
                </c:pt>
                <c:pt idx="637">
                  <c:v>42969</c:v>
                </c:pt>
                <c:pt idx="638">
                  <c:v>42970</c:v>
                </c:pt>
                <c:pt idx="639">
                  <c:v>42971</c:v>
                </c:pt>
                <c:pt idx="640">
                  <c:v>42972</c:v>
                </c:pt>
                <c:pt idx="641">
                  <c:v>42973</c:v>
                </c:pt>
                <c:pt idx="642">
                  <c:v>42974</c:v>
                </c:pt>
                <c:pt idx="643">
                  <c:v>42975</c:v>
                </c:pt>
                <c:pt idx="644">
                  <c:v>42976</c:v>
                </c:pt>
                <c:pt idx="645">
                  <c:v>42977</c:v>
                </c:pt>
                <c:pt idx="646">
                  <c:v>42978</c:v>
                </c:pt>
                <c:pt idx="647">
                  <c:v>42979</c:v>
                </c:pt>
                <c:pt idx="648">
                  <c:v>42980</c:v>
                </c:pt>
                <c:pt idx="649">
                  <c:v>42981</c:v>
                </c:pt>
                <c:pt idx="650">
                  <c:v>42982</c:v>
                </c:pt>
                <c:pt idx="651">
                  <c:v>42983</c:v>
                </c:pt>
                <c:pt idx="652">
                  <c:v>42984</c:v>
                </c:pt>
                <c:pt idx="653">
                  <c:v>42985</c:v>
                </c:pt>
                <c:pt idx="654">
                  <c:v>42986</c:v>
                </c:pt>
                <c:pt idx="655">
                  <c:v>42987</c:v>
                </c:pt>
                <c:pt idx="656">
                  <c:v>42988</c:v>
                </c:pt>
                <c:pt idx="657">
                  <c:v>42989</c:v>
                </c:pt>
                <c:pt idx="658">
                  <c:v>42990</c:v>
                </c:pt>
                <c:pt idx="659">
                  <c:v>42991</c:v>
                </c:pt>
                <c:pt idx="660">
                  <c:v>42992</c:v>
                </c:pt>
                <c:pt idx="661">
                  <c:v>42993</c:v>
                </c:pt>
                <c:pt idx="662">
                  <c:v>42994</c:v>
                </c:pt>
                <c:pt idx="663">
                  <c:v>42995</c:v>
                </c:pt>
                <c:pt idx="664">
                  <c:v>42996</c:v>
                </c:pt>
                <c:pt idx="665">
                  <c:v>42997</c:v>
                </c:pt>
                <c:pt idx="666">
                  <c:v>42998</c:v>
                </c:pt>
                <c:pt idx="667">
                  <c:v>42999</c:v>
                </c:pt>
                <c:pt idx="668">
                  <c:v>43000</c:v>
                </c:pt>
                <c:pt idx="669">
                  <c:v>43001</c:v>
                </c:pt>
                <c:pt idx="670">
                  <c:v>43002</c:v>
                </c:pt>
                <c:pt idx="671">
                  <c:v>43003</c:v>
                </c:pt>
                <c:pt idx="672">
                  <c:v>43004</c:v>
                </c:pt>
                <c:pt idx="673">
                  <c:v>43005</c:v>
                </c:pt>
                <c:pt idx="674">
                  <c:v>43006</c:v>
                </c:pt>
                <c:pt idx="675">
                  <c:v>43007</c:v>
                </c:pt>
                <c:pt idx="676">
                  <c:v>43008</c:v>
                </c:pt>
                <c:pt idx="677">
                  <c:v>43009</c:v>
                </c:pt>
                <c:pt idx="678">
                  <c:v>43010</c:v>
                </c:pt>
                <c:pt idx="679">
                  <c:v>43011</c:v>
                </c:pt>
                <c:pt idx="680">
                  <c:v>43012</c:v>
                </c:pt>
                <c:pt idx="681">
                  <c:v>43013</c:v>
                </c:pt>
                <c:pt idx="682">
                  <c:v>43014</c:v>
                </c:pt>
                <c:pt idx="683">
                  <c:v>43015</c:v>
                </c:pt>
                <c:pt idx="684">
                  <c:v>43016</c:v>
                </c:pt>
                <c:pt idx="685">
                  <c:v>43017</c:v>
                </c:pt>
                <c:pt idx="686">
                  <c:v>43018</c:v>
                </c:pt>
                <c:pt idx="687">
                  <c:v>43019</c:v>
                </c:pt>
                <c:pt idx="688">
                  <c:v>43020</c:v>
                </c:pt>
                <c:pt idx="689">
                  <c:v>43021</c:v>
                </c:pt>
                <c:pt idx="690">
                  <c:v>43022</c:v>
                </c:pt>
                <c:pt idx="691">
                  <c:v>43023</c:v>
                </c:pt>
                <c:pt idx="692">
                  <c:v>43024</c:v>
                </c:pt>
                <c:pt idx="693">
                  <c:v>43025</c:v>
                </c:pt>
                <c:pt idx="694">
                  <c:v>43026</c:v>
                </c:pt>
                <c:pt idx="695">
                  <c:v>43027</c:v>
                </c:pt>
                <c:pt idx="696">
                  <c:v>43028</c:v>
                </c:pt>
                <c:pt idx="697">
                  <c:v>43029</c:v>
                </c:pt>
                <c:pt idx="698">
                  <c:v>43030</c:v>
                </c:pt>
                <c:pt idx="699">
                  <c:v>43031</c:v>
                </c:pt>
                <c:pt idx="700">
                  <c:v>43032</c:v>
                </c:pt>
                <c:pt idx="701">
                  <c:v>43033</c:v>
                </c:pt>
                <c:pt idx="702">
                  <c:v>43034</c:v>
                </c:pt>
                <c:pt idx="703">
                  <c:v>43035</c:v>
                </c:pt>
                <c:pt idx="704">
                  <c:v>43036</c:v>
                </c:pt>
                <c:pt idx="705">
                  <c:v>43037</c:v>
                </c:pt>
                <c:pt idx="706">
                  <c:v>43038</c:v>
                </c:pt>
                <c:pt idx="707">
                  <c:v>43039</c:v>
                </c:pt>
                <c:pt idx="708">
                  <c:v>43040</c:v>
                </c:pt>
                <c:pt idx="709">
                  <c:v>43041</c:v>
                </c:pt>
                <c:pt idx="710">
                  <c:v>43042</c:v>
                </c:pt>
                <c:pt idx="711">
                  <c:v>43043</c:v>
                </c:pt>
                <c:pt idx="712">
                  <c:v>43044</c:v>
                </c:pt>
                <c:pt idx="713">
                  <c:v>43045</c:v>
                </c:pt>
                <c:pt idx="714">
                  <c:v>43046</c:v>
                </c:pt>
                <c:pt idx="715">
                  <c:v>43047</c:v>
                </c:pt>
                <c:pt idx="716">
                  <c:v>43048</c:v>
                </c:pt>
                <c:pt idx="717">
                  <c:v>43049</c:v>
                </c:pt>
                <c:pt idx="718">
                  <c:v>43050</c:v>
                </c:pt>
                <c:pt idx="719">
                  <c:v>43051</c:v>
                </c:pt>
                <c:pt idx="720">
                  <c:v>43052</c:v>
                </c:pt>
                <c:pt idx="721">
                  <c:v>43053</c:v>
                </c:pt>
                <c:pt idx="722">
                  <c:v>43054</c:v>
                </c:pt>
                <c:pt idx="723">
                  <c:v>43055</c:v>
                </c:pt>
                <c:pt idx="724">
                  <c:v>43056</c:v>
                </c:pt>
                <c:pt idx="725">
                  <c:v>43057</c:v>
                </c:pt>
                <c:pt idx="726">
                  <c:v>43058</c:v>
                </c:pt>
                <c:pt idx="727">
                  <c:v>43059</c:v>
                </c:pt>
                <c:pt idx="728">
                  <c:v>43060</c:v>
                </c:pt>
                <c:pt idx="729">
                  <c:v>43061</c:v>
                </c:pt>
              </c:numCache>
            </c:numRef>
          </c:cat>
          <c:val>
            <c:numRef>
              <c:f>'איור 7 נתונים'!$E$3:$E$4999</c:f>
              <c:numCache>
                <c:formatCode>0.000%</c:formatCode>
                <c:ptCount val="499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200</c:v>
                </c:pt>
                <c:pt idx="696">
                  <c:v>-100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  <c:pt idx="4010">
                  <c:v>#N/A</c:v>
                </c:pt>
                <c:pt idx="4011">
                  <c:v>#N/A</c:v>
                </c:pt>
                <c:pt idx="4012">
                  <c:v>#N/A</c:v>
                </c:pt>
                <c:pt idx="4013">
                  <c:v>#N/A</c:v>
                </c:pt>
                <c:pt idx="4014">
                  <c:v>#N/A</c:v>
                </c:pt>
                <c:pt idx="4015">
                  <c:v>#N/A</c:v>
                </c:pt>
                <c:pt idx="4016">
                  <c:v>#N/A</c:v>
                </c:pt>
                <c:pt idx="4017">
                  <c:v>#N/A</c:v>
                </c:pt>
                <c:pt idx="4018">
                  <c:v>#N/A</c:v>
                </c:pt>
                <c:pt idx="4019">
                  <c:v>#N/A</c:v>
                </c:pt>
                <c:pt idx="4020">
                  <c:v>#N/A</c:v>
                </c:pt>
                <c:pt idx="4021">
                  <c:v>#N/A</c:v>
                </c:pt>
                <c:pt idx="4022">
                  <c:v>#N/A</c:v>
                </c:pt>
                <c:pt idx="4023">
                  <c:v>#N/A</c:v>
                </c:pt>
                <c:pt idx="4024">
                  <c:v>#N/A</c:v>
                </c:pt>
                <c:pt idx="4025">
                  <c:v>#N/A</c:v>
                </c:pt>
                <c:pt idx="4026">
                  <c:v>#N/A</c:v>
                </c:pt>
                <c:pt idx="4027">
                  <c:v>#N/A</c:v>
                </c:pt>
                <c:pt idx="4028">
                  <c:v>#N/A</c:v>
                </c:pt>
                <c:pt idx="4029">
                  <c:v>#N/A</c:v>
                </c:pt>
                <c:pt idx="4030">
                  <c:v>#N/A</c:v>
                </c:pt>
                <c:pt idx="4031">
                  <c:v>#N/A</c:v>
                </c:pt>
                <c:pt idx="4032">
                  <c:v>#N/A</c:v>
                </c:pt>
                <c:pt idx="4033">
                  <c:v>#N/A</c:v>
                </c:pt>
                <c:pt idx="4034">
                  <c:v>#N/A</c:v>
                </c:pt>
                <c:pt idx="4035">
                  <c:v>#N/A</c:v>
                </c:pt>
                <c:pt idx="4036">
                  <c:v>#N/A</c:v>
                </c:pt>
                <c:pt idx="4037">
                  <c:v>#N/A</c:v>
                </c:pt>
                <c:pt idx="4038">
                  <c:v>#N/A</c:v>
                </c:pt>
                <c:pt idx="4039">
                  <c:v>#N/A</c:v>
                </c:pt>
                <c:pt idx="4040">
                  <c:v>#N/A</c:v>
                </c:pt>
                <c:pt idx="4041">
                  <c:v>#N/A</c:v>
                </c:pt>
                <c:pt idx="4042">
                  <c:v>#N/A</c:v>
                </c:pt>
                <c:pt idx="4043">
                  <c:v>#N/A</c:v>
                </c:pt>
                <c:pt idx="4044">
                  <c:v>#N/A</c:v>
                </c:pt>
                <c:pt idx="4045">
                  <c:v>#N/A</c:v>
                </c:pt>
                <c:pt idx="4046">
                  <c:v>#N/A</c:v>
                </c:pt>
                <c:pt idx="4047">
                  <c:v>#N/A</c:v>
                </c:pt>
                <c:pt idx="4048">
                  <c:v>#N/A</c:v>
                </c:pt>
                <c:pt idx="4049">
                  <c:v>#N/A</c:v>
                </c:pt>
                <c:pt idx="4050">
                  <c:v>#N/A</c:v>
                </c:pt>
                <c:pt idx="4051">
                  <c:v>#N/A</c:v>
                </c:pt>
                <c:pt idx="4052">
                  <c:v>#N/A</c:v>
                </c:pt>
                <c:pt idx="4053">
                  <c:v>#N/A</c:v>
                </c:pt>
                <c:pt idx="4054">
                  <c:v>#N/A</c:v>
                </c:pt>
                <c:pt idx="4055">
                  <c:v>#N/A</c:v>
                </c:pt>
                <c:pt idx="4056">
                  <c:v>#N/A</c:v>
                </c:pt>
                <c:pt idx="4057">
                  <c:v>#N/A</c:v>
                </c:pt>
                <c:pt idx="4058">
                  <c:v>#N/A</c:v>
                </c:pt>
                <c:pt idx="4059">
                  <c:v>#N/A</c:v>
                </c:pt>
                <c:pt idx="4060">
                  <c:v>#N/A</c:v>
                </c:pt>
                <c:pt idx="4061">
                  <c:v>#N/A</c:v>
                </c:pt>
                <c:pt idx="4062">
                  <c:v>#N/A</c:v>
                </c:pt>
                <c:pt idx="4063">
                  <c:v>#N/A</c:v>
                </c:pt>
                <c:pt idx="4064">
                  <c:v>#N/A</c:v>
                </c:pt>
                <c:pt idx="4065">
                  <c:v>#N/A</c:v>
                </c:pt>
                <c:pt idx="4066">
                  <c:v>#N/A</c:v>
                </c:pt>
                <c:pt idx="4067">
                  <c:v>#N/A</c:v>
                </c:pt>
                <c:pt idx="4068">
                  <c:v>#N/A</c:v>
                </c:pt>
                <c:pt idx="4069">
                  <c:v>#N/A</c:v>
                </c:pt>
                <c:pt idx="4070">
                  <c:v>#N/A</c:v>
                </c:pt>
                <c:pt idx="4071">
                  <c:v>#N/A</c:v>
                </c:pt>
                <c:pt idx="4072">
                  <c:v>#N/A</c:v>
                </c:pt>
                <c:pt idx="4073">
                  <c:v>#N/A</c:v>
                </c:pt>
                <c:pt idx="4074">
                  <c:v>#N/A</c:v>
                </c:pt>
                <c:pt idx="4075">
                  <c:v>#N/A</c:v>
                </c:pt>
                <c:pt idx="4076">
                  <c:v>#N/A</c:v>
                </c:pt>
                <c:pt idx="4077">
                  <c:v>#N/A</c:v>
                </c:pt>
                <c:pt idx="4078">
                  <c:v>#N/A</c:v>
                </c:pt>
                <c:pt idx="4079">
                  <c:v>#N/A</c:v>
                </c:pt>
                <c:pt idx="4080">
                  <c:v>#N/A</c:v>
                </c:pt>
                <c:pt idx="4081">
                  <c:v>#N/A</c:v>
                </c:pt>
                <c:pt idx="4082">
                  <c:v>#N/A</c:v>
                </c:pt>
                <c:pt idx="4083">
                  <c:v>#N/A</c:v>
                </c:pt>
                <c:pt idx="4084">
                  <c:v>#N/A</c:v>
                </c:pt>
                <c:pt idx="4085">
                  <c:v>#N/A</c:v>
                </c:pt>
                <c:pt idx="4086">
                  <c:v>#N/A</c:v>
                </c:pt>
                <c:pt idx="4087">
                  <c:v>#N/A</c:v>
                </c:pt>
                <c:pt idx="4088">
                  <c:v>#N/A</c:v>
                </c:pt>
                <c:pt idx="4089">
                  <c:v>#N/A</c:v>
                </c:pt>
                <c:pt idx="4090">
                  <c:v>#N/A</c:v>
                </c:pt>
                <c:pt idx="4091">
                  <c:v>#N/A</c:v>
                </c:pt>
                <c:pt idx="4092">
                  <c:v>#N/A</c:v>
                </c:pt>
                <c:pt idx="4093">
                  <c:v>#N/A</c:v>
                </c:pt>
                <c:pt idx="4094">
                  <c:v>#N/A</c:v>
                </c:pt>
                <c:pt idx="4095">
                  <c:v>#N/A</c:v>
                </c:pt>
                <c:pt idx="4096">
                  <c:v>#N/A</c:v>
                </c:pt>
                <c:pt idx="4097">
                  <c:v>#N/A</c:v>
                </c:pt>
                <c:pt idx="4098">
                  <c:v>#N/A</c:v>
                </c:pt>
                <c:pt idx="4099">
                  <c:v>#N/A</c:v>
                </c:pt>
                <c:pt idx="4100">
                  <c:v>#N/A</c:v>
                </c:pt>
                <c:pt idx="4101">
                  <c:v>#N/A</c:v>
                </c:pt>
                <c:pt idx="4102">
                  <c:v>#N/A</c:v>
                </c:pt>
                <c:pt idx="4103">
                  <c:v>#N/A</c:v>
                </c:pt>
                <c:pt idx="4104">
                  <c:v>#N/A</c:v>
                </c:pt>
                <c:pt idx="4105">
                  <c:v>#N/A</c:v>
                </c:pt>
                <c:pt idx="4106">
                  <c:v>#N/A</c:v>
                </c:pt>
                <c:pt idx="4107">
                  <c:v>#N/A</c:v>
                </c:pt>
                <c:pt idx="4108">
                  <c:v>#N/A</c:v>
                </c:pt>
                <c:pt idx="4109">
                  <c:v>#N/A</c:v>
                </c:pt>
                <c:pt idx="4110">
                  <c:v>#N/A</c:v>
                </c:pt>
                <c:pt idx="4111">
                  <c:v>#N/A</c:v>
                </c:pt>
                <c:pt idx="4112">
                  <c:v>#N/A</c:v>
                </c:pt>
                <c:pt idx="4113">
                  <c:v>#N/A</c:v>
                </c:pt>
                <c:pt idx="4114">
                  <c:v>#N/A</c:v>
                </c:pt>
                <c:pt idx="4115">
                  <c:v>#N/A</c:v>
                </c:pt>
                <c:pt idx="4116">
                  <c:v>#N/A</c:v>
                </c:pt>
                <c:pt idx="4117">
                  <c:v>#N/A</c:v>
                </c:pt>
                <c:pt idx="4118">
                  <c:v>#N/A</c:v>
                </c:pt>
                <c:pt idx="4119">
                  <c:v>#N/A</c:v>
                </c:pt>
                <c:pt idx="4120">
                  <c:v>#N/A</c:v>
                </c:pt>
                <c:pt idx="4121">
                  <c:v>#N/A</c:v>
                </c:pt>
                <c:pt idx="4122">
                  <c:v>#N/A</c:v>
                </c:pt>
                <c:pt idx="4123">
                  <c:v>#N/A</c:v>
                </c:pt>
                <c:pt idx="4124">
                  <c:v>#N/A</c:v>
                </c:pt>
                <c:pt idx="4125">
                  <c:v>#N/A</c:v>
                </c:pt>
                <c:pt idx="4126">
                  <c:v>#N/A</c:v>
                </c:pt>
                <c:pt idx="4127">
                  <c:v>#N/A</c:v>
                </c:pt>
                <c:pt idx="4128">
                  <c:v>#N/A</c:v>
                </c:pt>
                <c:pt idx="4129">
                  <c:v>#N/A</c:v>
                </c:pt>
                <c:pt idx="4130">
                  <c:v>#N/A</c:v>
                </c:pt>
                <c:pt idx="4131">
                  <c:v>#N/A</c:v>
                </c:pt>
                <c:pt idx="4132">
                  <c:v>#N/A</c:v>
                </c:pt>
                <c:pt idx="4133">
                  <c:v>#N/A</c:v>
                </c:pt>
                <c:pt idx="4134">
                  <c:v>#N/A</c:v>
                </c:pt>
                <c:pt idx="4135">
                  <c:v>#N/A</c:v>
                </c:pt>
                <c:pt idx="4136">
                  <c:v>#N/A</c:v>
                </c:pt>
                <c:pt idx="4137">
                  <c:v>#N/A</c:v>
                </c:pt>
                <c:pt idx="4138">
                  <c:v>#N/A</c:v>
                </c:pt>
                <c:pt idx="4139">
                  <c:v>#N/A</c:v>
                </c:pt>
                <c:pt idx="4140">
                  <c:v>#N/A</c:v>
                </c:pt>
                <c:pt idx="4141">
                  <c:v>#N/A</c:v>
                </c:pt>
                <c:pt idx="4142">
                  <c:v>#N/A</c:v>
                </c:pt>
                <c:pt idx="4143">
                  <c:v>#N/A</c:v>
                </c:pt>
                <c:pt idx="4144">
                  <c:v>#N/A</c:v>
                </c:pt>
                <c:pt idx="4145">
                  <c:v>#N/A</c:v>
                </c:pt>
                <c:pt idx="4146">
                  <c:v>#N/A</c:v>
                </c:pt>
                <c:pt idx="4147">
                  <c:v>#N/A</c:v>
                </c:pt>
                <c:pt idx="4148">
                  <c:v>#N/A</c:v>
                </c:pt>
                <c:pt idx="4149">
                  <c:v>#N/A</c:v>
                </c:pt>
                <c:pt idx="4150">
                  <c:v>#N/A</c:v>
                </c:pt>
                <c:pt idx="4151">
                  <c:v>#N/A</c:v>
                </c:pt>
                <c:pt idx="4152">
                  <c:v>#N/A</c:v>
                </c:pt>
                <c:pt idx="4153">
                  <c:v>#N/A</c:v>
                </c:pt>
                <c:pt idx="4154">
                  <c:v>#N/A</c:v>
                </c:pt>
                <c:pt idx="4155">
                  <c:v>#N/A</c:v>
                </c:pt>
                <c:pt idx="4156">
                  <c:v>#N/A</c:v>
                </c:pt>
                <c:pt idx="4157">
                  <c:v>#N/A</c:v>
                </c:pt>
                <c:pt idx="4158">
                  <c:v>#N/A</c:v>
                </c:pt>
                <c:pt idx="4159">
                  <c:v>#N/A</c:v>
                </c:pt>
                <c:pt idx="4160">
                  <c:v>#N/A</c:v>
                </c:pt>
                <c:pt idx="4161">
                  <c:v>#N/A</c:v>
                </c:pt>
                <c:pt idx="4162">
                  <c:v>#N/A</c:v>
                </c:pt>
                <c:pt idx="4163">
                  <c:v>#N/A</c:v>
                </c:pt>
                <c:pt idx="4164">
                  <c:v>#N/A</c:v>
                </c:pt>
                <c:pt idx="4165">
                  <c:v>#N/A</c:v>
                </c:pt>
                <c:pt idx="4166">
                  <c:v>#N/A</c:v>
                </c:pt>
                <c:pt idx="4167">
                  <c:v>#N/A</c:v>
                </c:pt>
                <c:pt idx="4168">
                  <c:v>#N/A</c:v>
                </c:pt>
                <c:pt idx="4169">
                  <c:v>#N/A</c:v>
                </c:pt>
                <c:pt idx="4170">
                  <c:v>#N/A</c:v>
                </c:pt>
                <c:pt idx="4171">
                  <c:v>#N/A</c:v>
                </c:pt>
                <c:pt idx="4172">
                  <c:v>#N/A</c:v>
                </c:pt>
                <c:pt idx="4173">
                  <c:v>#N/A</c:v>
                </c:pt>
                <c:pt idx="4174">
                  <c:v>#N/A</c:v>
                </c:pt>
                <c:pt idx="4175">
                  <c:v>#N/A</c:v>
                </c:pt>
                <c:pt idx="4176">
                  <c:v>#N/A</c:v>
                </c:pt>
                <c:pt idx="4177">
                  <c:v>#N/A</c:v>
                </c:pt>
                <c:pt idx="4178">
                  <c:v>#N/A</c:v>
                </c:pt>
                <c:pt idx="4179">
                  <c:v>#N/A</c:v>
                </c:pt>
                <c:pt idx="4180">
                  <c:v>#N/A</c:v>
                </c:pt>
                <c:pt idx="4181">
                  <c:v>#N/A</c:v>
                </c:pt>
                <c:pt idx="4182">
                  <c:v>#N/A</c:v>
                </c:pt>
                <c:pt idx="4183">
                  <c:v>#N/A</c:v>
                </c:pt>
                <c:pt idx="4184">
                  <c:v>#N/A</c:v>
                </c:pt>
                <c:pt idx="4185">
                  <c:v>#N/A</c:v>
                </c:pt>
                <c:pt idx="4186">
                  <c:v>#N/A</c:v>
                </c:pt>
                <c:pt idx="4187">
                  <c:v>#N/A</c:v>
                </c:pt>
                <c:pt idx="4188">
                  <c:v>#N/A</c:v>
                </c:pt>
                <c:pt idx="4189">
                  <c:v>#N/A</c:v>
                </c:pt>
                <c:pt idx="4190">
                  <c:v>#N/A</c:v>
                </c:pt>
                <c:pt idx="4191">
                  <c:v>#N/A</c:v>
                </c:pt>
                <c:pt idx="4192">
                  <c:v>#N/A</c:v>
                </c:pt>
                <c:pt idx="4193">
                  <c:v>#N/A</c:v>
                </c:pt>
                <c:pt idx="4194">
                  <c:v>#N/A</c:v>
                </c:pt>
                <c:pt idx="4195">
                  <c:v>#N/A</c:v>
                </c:pt>
                <c:pt idx="4196">
                  <c:v>#N/A</c:v>
                </c:pt>
                <c:pt idx="4197">
                  <c:v>#N/A</c:v>
                </c:pt>
                <c:pt idx="4198">
                  <c:v>#N/A</c:v>
                </c:pt>
                <c:pt idx="4199">
                  <c:v>#N/A</c:v>
                </c:pt>
                <c:pt idx="4200">
                  <c:v>#N/A</c:v>
                </c:pt>
                <c:pt idx="4201">
                  <c:v>#N/A</c:v>
                </c:pt>
                <c:pt idx="4202">
                  <c:v>#N/A</c:v>
                </c:pt>
                <c:pt idx="4203">
                  <c:v>#N/A</c:v>
                </c:pt>
                <c:pt idx="4204">
                  <c:v>#N/A</c:v>
                </c:pt>
                <c:pt idx="4205">
                  <c:v>#N/A</c:v>
                </c:pt>
                <c:pt idx="4206">
                  <c:v>#N/A</c:v>
                </c:pt>
                <c:pt idx="4207">
                  <c:v>#N/A</c:v>
                </c:pt>
                <c:pt idx="4208">
                  <c:v>#N/A</c:v>
                </c:pt>
                <c:pt idx="4209">
                  <c:v>#N/A</c:v>
                </c:pt>
                <c:pt idx="4210">
                  <c:v>#N/A</c:v>
                </c:pt>
                <c:pt idx="4211">
                  <c:v>#N/A</c:v>
                </c:pt>
                <c:pt idx="4212">
                  <c:v>#N/A</c:v>
                </c:pt>
                <c:pt idx="4213">
                  <c:v>#N/A</c:v>
                </c:pt>
                <c:pt idx="4214">
                  <c:v>#N/A</c:v>
                </c:pt>
                <c:pt idx="4215">
                  <c:v>#N/A</c:v>
                </c:pt>
                <c:pt idx="4216">
                  <c:v>#N/A</c:v>
                </c:pt>
                <c:pt idx="4217">
                  <c:v>#N/A</c:v>
                </c:pt>
                <c:pt idx="4218">
                  <c:v>#N/A</c:v>
                </c:pt>
                <c:pt idx="4219">
                  <c:v>#N/A</c:v>
                </c:pt>
                <c:pt idx="4220">
                  <c:v>#N/A</c:v>
                </c:pt>
                <c:pt idx="4221">
                  <c:v>#N/A</c:v>
                </c:pt>
                <c:pt idx="4222">
                  <c:v>#N/A</c:v>
                </c:pt>
                <c:pt idx="4223">
                  <c:v>#N/A</c:v>
                </c:pt>
                <c:pt idx="4224">
                  <c:v>#N/A</c:v>
                </c:pt>
                <c:pt idx="4225">
                  <c:v>#N/A</c:v>
                </c:pt>
                <c:pt idx="4226">
                  <c:v>#N/A</c:v>
                </c:pt>
                <c:pt idx="4227">
                  <c:v>#N/A</c:v>
                </c:pt>
                <c:pt idx="4228">
                  <c:v>#N/A</c:v>
                </c:pt>
                <c:pt idx="4229">
                  <c:v>#N/A</c:v>
                </c:pt>
                <c:pt idx="4230">
                  <c:v>#N/A</c:v>
                </c:pt>
                <c:pt idx="4231">
                  <c:v>#N/A</c:v>
                </c:pt>
                <c:pt idx="4232">
                  <c:v>#N/A</c:v>
                </c:pt>
                <c:pt idx="4233">
                  <c:v>#N/A</c:v>
                </c:pt>
                <c:pt idx="4234">
                  <c:v>#N/A</c:v>
                </c:pt>
                <c:pt idx="4235">
                  <c:v>#N/A</c:v>
                </c:pt>
                <c:pt idx="4236">
                  <c:v>#N/A</c:v>
                </c:pt>
                <c:pt idx="4237">
                  <c:v>#N/A</c:v>
                </c:pt>
                <c:pt idx="4238">
                  <c:v>#N/A</c:v>
                </c:pt>
                <c:pt idx="4239">
                  <c:v>#N/A</c:v>
                </c:pt>
                <c:pt idx="4240">
                  <c:v>#N/A</c:v>
                </c:pt>
                <c:pt idx="4241">
                  <c:v>#N/A</c:v>
                </c:pt>
                <c:pt idx="4242">
                  <c:v>#N/A</c:v>
                </c:pt>
                <c:pt idx="4243">
                  <c:v>#N/A</c:v>
                </c:pt>
                <c:pt idx="4244">
                  <c:v>#N/A</c:v>
                </c:pt>
                <c:pt idx="4245">
                  <c:v>#N/A</c:v>
                </c:pt>
                <c:pt idx="4246">
                  <c:v>#N/A</c:v>
                </c:pt>
                <c:pt idx="4247">
                  <c:v>#N/A</c:v>
                </c:pt>
                <c:pt idx="4248">
                  <c:v>#N/A</c:v>
                </c:pt>
                <c:pt idx="4249">
                  <c:v>#N/A</c:v>
                </c:pt>
                <c:pt idx="4250">
                  <c:v>#N/A</c:v>
                </c:pt>
                <c:pt idx="4251">
                  <c:v>#N/A</c:v>
                </c:pt>
                <c:pt idx="4252">
                  <c:v>#N/A</c:v>
                </c:pt>
                <c:pt idx="4253">
                  <c:v>#N/A</c:v>
                </c:pt>
                <c:pt idx="4254">
                  <c:v>#N/A</c:v>
                </c:pt>
                <c:pt idx="4255">
                  <c:v>#N/A</c:v>
                </c:pt>
                <c:pt idx="4256">
                  <c:v>#N/A</c:v>
                </c:pt>
                <c:pt idx="4257">
                  <c:v>#N/A</c:v>
                </c:pt>
                <c:pt idx="4258">
                  <c:v>#N/A</c:v>
                </c:pt>
                <c:pt idx="4259">
                  <c:v>#N/A</c:v>
                </c:pt>
                <c:pt idx="4260">
                  <c:v>#N/A</c:v>
                </c:pt>
                <c:pt idx="4261">
                  <c:v>#N/A</c:v>
                </c:pt>
                <c:pt idx="4262">
                  <c:v>#N/A</c:v>
                </c:pt>
                <c:pt idx="4263">
                  <c:v>#N/A</c:v>
                </c:pt>
                <c:pt idx="4264">
                  <c:v>#N/A</c:v>
                </c:pt>
                <c:pt idx="4265">
                  <c:v>#N/A</c:v>
                </c:pt>
                <c:pt idx="4266">
                  <c:v>#N/A</c:v>
                </c:pt>
                <c:pt idx="4267">
                  <c:v>#N/A</c:v>
                </c:pt>
                <c:pt idx="4268">
                  <c:v>#N/A</c:v>
                </c:pt>
                <c:pt idx="4269">
                  <c:v>#N/A</c:v>
                </c:pt>
                <c:pt idx="4270">
                  <c:v>#N/A</c:v>
                </c:pt>
                <c:pt idx="4271">
                  <c:v>#N/A</c:v>
                </c:pt>
                <c:pt idx="4272">
                  <c:v>#N/A</c:v>
                </c:pt>
                <c:pt idx="4273">
                  <c:v>#N/A</c:v>
                </c:pt>
                <c:pt idx="4274">
                  <c:v>#N/A</c:v>
                </c:pt>
                <c:pt idx="4275">
                  <c:v>#N/A</c:v>
                </c:pt>
                <c:pt idx="4276">
                  <c:v>#N/A</c:v>
                </c:pt>
                <c:pt idx="4277">
                  <c:v>#N/A</c:v>
                </c:pt>
                <c:pt idx="4278">
                  <c:v>#N/A</c:v>
                </c:pt>
                <c:pt idx="4279">
                  <c:v>#N/A</c:v>
                </c:pt>
                <c:pt idx="4280">
                  <c:v>#N/A</c:v>
                </c:pt>
                <c:pt idx="4281">
                  <c:v>#N/A</c:v>
                </c:pt>
                <c:pt idx="4282">
                  <c:v>#N/A</c:v>
                </c:pt>
                <c:pt idx="4283">
                  <c:v>#N/A</c:v>
                </c:pt>
                <c:pt idx="4284">
                  <c:v>#N/A</c:v>
                </c:pt>
                <c:pt idx="4285">
                  <c:v>#N/A</c:v>
                </c:pt>
                <c:pt idx="4286">
                  <c:v>#N/A</c:v>
                </c:pt>
                <c:pt idx="4287">
                  <c:v>#N/A</c:v>
                </c:pt>
                <c:pt idx="4288">
                  <c:v>#N/A</c:v>
                </c:pt>
                <c:pt idx="4289">
                  <c:v>#N/A</c:v>
                </c:pt>
                <c:pt idx="4290">
                  <c:v>#N/A</c:v>
                </c:pt>
                <c:pt idx="4291">
                  <c:v>#N/A</c:v>
                </c:pt>
                <c:pt idx="4292">
                  <c:v>#N/A</c:v>
                </c:pt>
                <c:pt idx="4293">
                  <c:v>#N/A</c:v>
                </c:pt>
                <c:pt idx="4294">
                  <c:v>#N/A</c:v>
                </c:pt>
                <c:pt idx="4295">
                  <c:v>#N/A</c:v>
                </c:pt>
                <c:pt idx="4296">
                  <c:v>#N/A</c:v>
                </c:pt>
                <c:pt idx="4297">
                  <c:v>#N/A</c:v>
                </c:pt>
                <c:pt idx="4298">
                  <c:v>#N/A</c:v>
                </c:pt>
                <c:pt idx="4299">
                  <c:v>#N/A</c:v>
                </c:pt>
                <c:pt idx="4300">
                  <c:v>#N/A</c:v>
                </c:pt>
                <c:pt idx="4301">
                  <c:v>#N/A</c:v>
                </c:pt>
                <c:pt idx="4302">
                  <c:v>#N/A</c:v>
                </c:pt>
                <c:pt idx="4303">
                  <c:v>#N/A</c:v>
                </c:pt>
                <c:pt idx="4304">
                  <c:v>#N/A</c:v>
                </c:pt>
                <c:pt idx="4305">
                  <c:v>#N/A</c:v>
                </c:pt>
                <c:pt idx="4306">
                  <c:v>#N/A</c:v>
                </c:pt>
                <c:pt idx="4307">
                  <c:v>#N/A</c:v>
                </c:pt>
                <c:pt idx="4308">
                  <c:v>#N/A</c:v>
                </c:pt>
                <c:pt idx="4309">
                  <c:v>#N/A</c:v>
                </c:pt>
                <c:pt idx="4310">
                  <c:v>#N/A</c:v>
                </c:pt>
                <c:pt idx="4311">
                  <c:v>#N/A</c:v>
                </c:pt>
                <c:pt idx="4312">
                  <c:v>#N/A</c:v>
                </c:pt>
                <c:pt idx="4313">
                  <c:v>#N/A</c:v>
                </c:pt>
                <c:pt idx="4314">
                  <c:v>#N/A</c:v>
                </c:pt>
                <c:pt idx="4315">
                  <c:v>#N/A</c:v>
                </c:pt>
                <c:pt idx="4316">
                  <c:v>#N/A</c:v>
                </c:pt>
                <c:pt idx="4317">
                  <c:v>#N/A</c:v>
                </c:pt>
                <c:pt idx="4318">
                  <c:v>#N/A</c:v>
                </c:pt>
                <c:pt idx="4319">
                  <c:v>#N/A</c:v>
                </c:pt>
                <c:pt idx="4320">
                  <c:v>#N/A</c:v>
                </c:pt>
                <c:pt idx="4321">
                  <c:v>#N/A</c:v>
                </c:pt>
                <c:pt idx="4322">
                  <c:v>#N/A</c:v>
                </c:pt>
                <c:pt idx="4323">
                  <c:v>#N/A</c:v>
                </c:pt>
                <c:pt idx="4324">
                  <c:v>#N/A</c:v>
                </c:pt>
                <c:pt idx="4325">
                  <c:v>#N/A</c:v>
                </c:pt>
                <c:pt idx="4326">
                  <c:v>#N/A</c:v>
                </c:pt>
                <c:pt idx="4327">
                  <c:v>#N/A</c:v>
                </c:pt>
                <c:pt idx="4328">
                  <c:v>#N/A</c:v>
                </c:pt>
                <c:pt idx="4329">
                  <c:v>#N/A</c:v>
                </c:pt>
                <c:pt idx="4330">
                  <c:v>#N/A</c:v>
                </c:pt>
                <c:pt idx="4331">
                  <c:v>#N/A</c:v>
                </c:pt>
                <c:pt idx="4332">
                  <c:v>#N/A</c:v>
                </c:pt>
                <c:pt idx="4333">
                  <c:v>#N/A</c:v>
                </c:pt>
                <c:pt idx="4334">
                  <c:v>#N/A</c:v>
                </c:pt>
                <c:pt idx="4335">
                  <c:v>#N/A</c:v>
                </c:pt>
                <c:pt idx="4336">
                  <c:v>#N/A</c:v>
                </c:pt>
                <c:pt idx="4337">
                  <c:v>#N/A</c:v>
                </c:pt>
                <c:pt idx="4338">
                  <c:v>#N/A</c:v>
                </c:pt>
                <c:pt idx="4339">
                  <c:v>#N/A</c:v>
                </c:pt>
                <c:pt idx="4340">
                  <c:v>#N/A</c:v>
                </c:pt>
                <c:pt idx="4341">
                  <c:v>#N/A</c:v>
                </c:pt>
                <c:pt idx="4342">
                  <c:v>#N/A</c:v>
                </c:pt>
                <c:pt idx="4343">
                  <c:v>#N/A</c:v>
                </c:pt>
                <c:pt idx="4344">
                  <c:v>#N/A</c:v>
                </c:pt>
                <c:pt idx="43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4672"/>
        <c:axId val="57886208"/>
      </c:lineChart>
      <c:dateAx>
        <c:axId val="57884672"/>
        <c:scaling>
          <c:orientation val="minMax"/>
          <c:max val="43061"/>
          <c:min val="42339"/>
        </c:scaling>
        <c:delete val="0"/>
        <c:axPos val="b"/>
        <c:numFmt formatCode="mm\-yy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he-IL"/>
          </a:p>
        </c:txPr>
        <c:crossAx val="57886208"/>
        <c:crosses val="autoZero"/>
        <c:auto val="0"/>
        <c:lblOffset val="100"/>
        <c:baseTimeUnit val="days"/>
      </c:dateAx>
      <c:valAx>
        <c:axId val="57886208"/>
        <c:scaling>
          <c:orientation val="minMax"/>
          <c:max val="3"/>
          <c:min val="-0.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4062000639181848E-2"/>
              <c:y val="8.1702701960461227E-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e-IL"/>
          </a:p>
        </c:txPr>
        <c:crossAx val="57884672"/>
        <c:crosses val="autoZero"/>
        <c:crossBetween val="between"/>
      </c:valAx>
      <c:spPr>
        <a:noFill/>
        <a:ln>
          <a:noFill/>
        </a:ln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8.5692342148506614E-2"/>
          <c:y val="0.93823130853037984"/>
          <c:w val="0.78290827740492175"/>
          <c:h val="4.18384473241293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latin typeface="David" panose="020E0502060401010101" pitchFamily="34" charset="-79"/>
          <a:cs typeface="David" panose="020E0502060401010101" pitchFamily="34" charset="-79"/>
        </a:defRPr>
      </a:pPr>
      <a:endParaRPr lang="he-IL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chart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chart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chart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chart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chart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5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7.bin"/></Relationships>
</file>

<file path=xl/chart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9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chart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0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26"/>
  <sheetViews>
    <sheetView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23"/>
  <sheetViews>
    <sheetView tabSelected="1"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30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15"/>
  <sheetViews>
    <sheetView zoomScale="85" workbookViewId="0"/>
  </sheetViews>
  <pageMargins left="0.7" right="0.7" top="0.75" bottom="0.75" header="0.3" footer="0.3"/>
  <pageSetup paperSize="9" orientation="landscape" r:id="rId1"/>
  <drawing r:id="rId2"/>
  <legacyDrawing r:id="rId3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1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1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19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20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&amp;C8</oddFooter>
  </headerFooter>
  <drawing r:id="rId2"/>
  <legacyDrawing r:id="rId3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CHART21"/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&amp;C23</oddFooter>
  </headerFooter>
  <drawing r:id="rId2"/>
  <legacyDrawing r:id="rId3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3"/>
  <sheetViews>
    <sheetView workbookViewId="0"/>
  </sheetViews>
  <pageMargins left="0.7" right="0.7" top="0.75" bottom="0.75" header="0.3" footer="0.3"/>
  <pageSetup paperSize="5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5"/>
  <sheetViews>
    <sheetView zoomScale="115" workbookViewId="0"/>
  </sheetViews>
  <pageMargins left="0.75" right="0.75" top="1" bottom="1" header="0.5" footer="0.5"/>
  <pageSetup paperSize="9" orientation="landscape" r:id="rId1"/>
  <headerFooter alignWithMargins="0"/>
  <drawing r:id="rId2"/>
  <legacyDrawing r:id="rId3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2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>
    <oddFooter>&amp;C15</oddFooter>
  </headerFooter>
  <drawing r:id="rId2"/>
  <legacyDrawing r:id="rId3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35433070866141736" right="0.35433070866141736" top="0.59055118110236227" bottom="0.59055118110236227" header="0" footer="0"/>
  <pageSetup paperSize="9"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34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01150" cy="61531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47625</xdr:rowOff>
    </xdr:from>
    <xdr:to>
      <xdr:col>14</xdr:col>
      <xdr:colOff>0</xdr:colOff>
      <xdr:row>28</xdr:row>
      <xdr:rowOff>165916</xdr:rowOff>
    </xdr:to>
    <xdr:sp macro="" textlink="">
      <xdr:nvSpPr>
        <xdr:cNvPr id="3" name="Rectangle 2"/>
        <xdr:cNvSpPr/>
      </xdr:nvSpPr>
      <xdr:spPr>
        <a:xfrm>
          <a:off x="0" y="3667125"/>
          <a:ext cx="9201150" cy="1566091"/>
        </a:xfrm>
        <a:prstGeom prst="rect">
          <a:avLst/>
        </a:prstGeom>
        <a:solidFill>
          <a:srgbClr val="FFFFFF">
            <a:alpha val="74902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>
            <a:solidFill>
              <a:prstClr val="white"/>
            </a:solidFill>
          </a:endParaRPr>
        </a:p>
      </xdr:txBody>
    </xdr:sp>
    <xdr:clientData/>
  </xdr:twoCellAnchor>
  <xdr:twoCellAnchor>
    <xdr:from>
      <xdr:col>1</xdr:col>
      <xdr:colOff>676275</xdr:colOff>
      <xdr:row>20</xdr:row>
      <xdr:rowOff>152400</xdr:rowOff>
    </xdr:from>
    <xdr:to>
      <xdr:col>11</xdr:col>
      <xdr:colOff>493229</xdr:colOff>
      <xdr:row>28</xdr:row>
      <xdr:rowOff>29983</xdr:rowOff>
    </xdr:to>
    <xdr:sp macro="" textlink="">
      <xdr:nvSpPr>
        <xdr:cNvPr id="4" name="כותרת 5"/>
        <xdr:cNvSpPr>
          <a:spLocks noGrp="1"/>
        </xdr:cNvSpPr>
      </xdr:nvSpPr>
      <xdr:spPr>
        <a:xfrm>
          <a:off x="1478446" y="3771900"/>
          <a:ext cx="6408254" cy="1325383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e-IL" sz="3600" b="1">
              <a:solidFill>
                <a:srgbClr val="104C8E"/>
              </a:solidFill>
              <a:latin typeface="David" panose="020E0502060401010101" pitchFamily="34" charset="-79"/>
              <a:cs typeface="David" panose="020E0502060401010101" pitchFamily="34" charset="-79"/>
            </a:rPr>
            <a:t>נתונים כלכליים עיקריים ברקע החלטת הוועדה המוניטרית על הריבית 27.11.2017</a:t>
          </a:r>
        </a:p>
      </xdr:txBody>
    </xdr:sp>
    <xdr:clientData/>
  </xdr:twoCellAnchor>
  <xdr:twoCellAnchor editAs="oneCell">
    <xdr:from>
      <xdr:col>0</xdr:col>
      <xdr:colOff>161925</xdr:colOff>
      <xdr:row>1</xdr:row>
      <xdr:rowOff>76200</xdr:rowOff>
    </xdr:from>
    <xdr:to>
      <xdr:col>1</xdr:col>
      <xdr:colOff>607452</xdr:colOff>
      <xdr:row>7</xdr:row>
      <xdr:rowOff>48773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6473" y="257175"/>
          <a:ext cx="1102752" cy="10584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10261" cy="56156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0.22544</cdr:x>
      <cdr:y>0.95085</cdr:y>
    </cdr:from>
    <cdr:to>
      <cdr:x>0.9931</cdr:x>
      <cdr:y>0.9904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76450" y="5343525"/>
          <a:ext cx="7070671" cy="222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e-IL" sz="1400" b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*לדוגמא ציפיות 3-5 הן הציפיות לאינפלציה השנתית מסוף השנה השלישית עד סוף השנה החמישית </a:t>
          </a:r>
        </a:p>
      </cdr:txBody>
    </cdr:sp>
  </cdr:relSizeAnchor>
  <cdr:relSizeAnchor xmlns:cdr="http://schemas.openxmlformats.org/drawingml/2006/chartDrawing">
    <cdr:from>
      <cdr:x>0.95324</cdr:x>
      <cdr:y>0.59017</cdr:y>
    </cdr:from>
    <cdr:to>
      <cdr:x>1</cdr:x>
      <cdr:y>0.64105</cdr:y>
    </cdr:to>
    <cdr:sp macro="" textlink="'איור 5 נתונים'!$O$2">
      <cdr:nvSpPr>
        <cdr:cNvPr id="4" name="TextBox 1"/>
        <cdr:cNvSpPr txBox="1"/>
      </cdr:nvSpPr>
      <cdr:spPr>
        <a:xfrm xmlns:a="http://schemas.openxmlformats.org/drawingml/2006/main">
          <a:off x="8779589" y="3314151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0E2C23F-96CE-4553-9870-883563A8968F}" type="TxLink">
            <a:rPr lang="en-US" sz="1400" b="1" i="0" u="none" strike="noStrike">
              <a:solidFill>
                <a:srgbClr val="7030A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0.9</a:t>
          </a:fld>
          <a:endParaRPr lang="he-IL" sz="1400" b="1">
            <a:solidFill>
              <a:srgbClr val="7030A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0.53411</cdr:y>
    </cdr:from>
    <cdr:to>
      <cdr:x>1</cdr:x>
      <cdr:y>0.585</cdr:y>
    </cdr:to>
    <cdr:sp macro="" textlink="'איור 5 נתונים'!$P$2">
      <cdr:nvSpPr>
        <cdr:cNvPr id="5" name="TextBox 1"/>
        <cdr:cNvSpPr txBox="1"/>
      </cdr:nvSpPr>
      <cdr:spPr>
        <a:xfrm xmlns:a="http://schemas.openxmlformats.org/drawingml/2006/main">
          <a:off x="8779589" y="2999365"/>
          <a:ext cx="430672" cy="285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FBF5D9E-2836-4308-A5C1-3ADD5EB9EEFE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1.2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0.95324</cdr:x>
      <cdr:y>0.4707</cdr:y>
    </cdr:from>
    <cdr:to>
      <cdr:x>1</cdr:x>
      <cdr:y>0.52158</cdr:y>
    </cdr:to>
    <cdr:sp macro="" textlink="'איור 5 נתונים'!$Q$2">
      <cdr:nvSpPr>
        <cdr:cNvPr id="6" name="TextBox 1"/>
        <cdr:cNvSpPr txBox="1"/>
      </cdr:nvSpPr>
      <cdr:spPr>
        <a:xfrm xmlns:a="http://schemas.openxmlformats.org/drawingml/2006/main">
          <a:off x="8779589" y="2643274"/>
          <a:ext cx="430672" cy="285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5716AAC-3F06-463B-A1DE-922B92A2AC84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1.5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0.95492</cdr:x>
      <cdr:y>0.35123</cdr:y>
    </cdr:from>
    <cdr:to>
      <cdr:x>1</cdr:x>
      <cdr:y>0.40212</cdr:y>
    </cdr:to>
    <cdr:sp macro="" textlink="'איור 5 נתונים'!$R$2">
      <cdr:nvSpPr>
        <cdr:cNvPr id="7" name="TextBox 1"/>
        <cdr:cNvSpPr txBox="1"/>
      </cdr:nvSpPr>
      <cdr:spPr>
        <a:xfrm xmlns:a="http://schemas.openxmlformats.org/drawingml/2006/main">
          <a:off x="8795063" y="1972350"/>
          <a:ext cx="415198" cy="285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FED2059-6371-4A47-9686-4825ACCB54A9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2.2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0.69245</cdr:x>
      <cdr:y>0.13294</cdr:y>
    </cdr:from>
    <cdr:to>
      <cdr:x>0.85393</cdr:x>
      <cdr:y>0.2095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6377603" y="746540"/>
          <a:ext cx="1487272" cy="42993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0.75333</cdr:x>
      <cdr:y>0.10554</cdr:y>
    </cdr:from>
    <cdr:to>
      <cdr:x>0.91724</cdr:x>
      <cdr:y>0.17629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7010400" y="641361"/>
          <a:ext cx="1525367" cy="4299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0.76031</cdr:x>
      <cdr:y>0.13802</cdr:y>
    </cdr:from>
    <cdr:to>
      <cdr:x>0.90043</cdr:x>
      <cdr:y>0.20549</cdr:y>
    </cdr:to>
    <cdr:sp macro="" textlink="">
      <cdr:nvSpPr>
        <cdr:cNvPr id="4" name="TextBox 2"/>
        <cdr:cNvSpPr txBox="1"/>
      </cdr:nvSpPr>
      <cdr:spPr>
        <a:xfrm xmlns:a="http://schemas.openxmlformats.org/drawingml/2006/main">
          <a:off x="7553325" y="879494"/>
          <a:ext cx="1392064" cy="42993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0.86926</cdr:x>
      <cdr:y>0.42529</cdr:y>
    </cdr:from>
    <cdr:to>
      <cdr:x>1</cdr:x>
      <cdr:y>0.53793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89268" y="2584450"/>
          <a:ext cx="1216657" cy="6845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000"/>
            </a:lnSpc>
          </a:pPr>
          <a:r>
            <a:rPr lang="he-IL" sz="1200" b="1" dirty="0" smtClean="0">
              <a:latin typeface="David" panose="020E0502060401010101" pitchFamily="34" charset="-79"/>
              <a:cs typeface="David" panose="020E0502060401010101" pitchFamily="34" charset="-79"/>
            </a:rPr>
            <a:t>צמיחה שנתית חזויה על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פי </a:t>
          </a:r>
          <a:r>
            <a:rPr lang="he-IL" sz="1200" b="1" baseline="0" dirty="0" smtClean="0">
              <a:latin typeface="David" panose="020E0502060401010101" pitchFamily="34" charset="-79"/>
              <a:cs typeface="David" panose="020E0502060401010101" pitchFamily="34" charset="-79"/>
            </a:rPr>
            <a:t>חטיבת </a:t>
          </a:r>
          <a:r>
            <a:rPr lang="he-IL" sz="1200" b="1" baseline="0" dirty="0">
              <a:latin typeface="David" panose="020E0502060401010101" pitchFamily="34" charset="-79"/>
              <a:cs typeface="David" panose="020E0502060401010101" pitchFamily="34" charset="-79"/>
            </a:rPr>
            <a:t>המחקר</a:t>
          </a:r>
          <a:endParaRPr lang="he-IL" sz="1200" b="1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0.87649</cdr:x>
      <cdr:y>0.33124</cdr:y>
    </cdr:from>
    <cdr:to>
      <cdr:x>0.87701</cdr:x>
      <cdr:y>0.87346</cdr:y>
    </cdr:to>
    <cdr:cxnSp macro="">
      <cdr:nvCxnSpPr>
        <cdr:cNvPr id="3" name="מחבר ישר 4"/>
        <cdr:cNvCxnSpPr/>
      </cdr:nvCxnSpPr>
      <cdr:spPr>
        <a:xfrm xmlns:a="http://schemas.openxmlformats.org/drawingml/2006/main">
          <a:off x="8156575" y="2012950"/>
          <a:ext cx="4839" cy="3295044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tx1">
              <a:lumMod val="65000"/>
              <a:lumOff val="3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0.88127</cdr:x>
      <cdr:y>0.27586</cdr:y>
    </cdr:from>
    <cdr:to>
      <cdr:x>0.93654</cdr:x>
      <cdr:y>0.32288</cdr:y>
    </cdr:to>
    <cdr:sp macro="" textlink="'איור 13 נתונים'!$I$2">
      <cdr:nvSpPr>
        <cdr:cNvPr id="2" name="TextBox 1"/>
        <cdr:cNvSpPr txBox="1"/>
      </cdr:nvSpPr>
      <cdr:spPr>
        <a:xfrm xmlns:a="http://schemas.openxmlformats.org/drawingml/2006/main">
          <a:off x="8201025" y="1676400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5BBFB07B-4D4B-46D5-976D-5893056DE1A9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80.1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0.8857</cdr:x>
      <cdr:y>0.42372</cdr:y>
    </cdr:from>
    <cdr:to>
      <cdr:x>0.94098</cdr:x>
      <cdr:y>0.47074</cdr:y>
    </cdr:to>
    <cdr:sp macro="" textlink="'איור 13 נתונים'!$H$2">
      <cdr:nvSpPr>
        <cdr:cNvPr id="3" name="TextBox 1"/>
        <cdr:cNvSpPr txBox="1"/>
      </cdr:nvSpPr>
      <cdr:spPr>
        <a:xfrm xmlns:a="http://schemas.openxmlformats.org/drawingml/2006/main">
          <a:off x="8242300" y="2574925"/>
          <a:ext cx="5143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010C20D-40AD-4C9A-AEE0-3BB226267E1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77.2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0.89287</cdr:x>
      <cdr:y>0.62904</cdr:y>
    </cdr:from>
    <cdr:to>
      <cdr:x>0.94814</cdr:x>
      <cdr:y>0.67607</cdr:y>
    </cdr:to>
    <cdr:sp macro="" textlink="'איור 13 נתונים'!$G$2">
      <cdr:nvSpPr>
        <cdr:cNvPr id="4" name="TextBox 1"/>
        <cdr:cNvSpPr txBox="1"/>
      </cdr:nvSpPr>
      <cdr:spPr>
        <a:xfrm xmlns:a="http://schemas.openxmlformats.org/drawingml/2006/main">
          <a:off x="8308975" y="3822665"/>
          <a:ext cx="514339" cy="285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064F68-F0E6-4244-9545-D5762AADC1B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3.6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0.94473</cdr:x>
      <cdr:y>0.19175</cdr:y>
    </cdr:from>
    <cdr:to>
      <cdr:x>1</cdr:x>
      <cdr:y>0.23876</cdr:y>
    </cdr:to>
    <cdr:sp macro="" textlink="'איור 14 נתונים'!$K$2">
      <cdr:nvSpPr>
        <cdr:cNvPr id="2" name="TextBox 1"/>
        <cdr:cNvSpPr txBox="1"/>
      </cdr:nvSpPr>
      <cdr:spPr>
        <a:xfrm xmlns:a="http://schemas.openxmlformats.org/drawingml/2006/main">
          <a:off x="8791586" y="1165226"/>
          <a:ext cx="514339" cy="285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DA8BDD-E32B-42A0-8232-DEDA3BF0E0C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3.8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0.23719</cdr:y>
    </cdr:from>
    <cdr:to>
      <cdr:x>1</cdr:x>
      <cdr:y>0.28421</cdr:y>
    </cdr:to>
    <cdr:sp macro="" textlink="'איור 14 נתונים'!$I$2">
      <cdr:nvSpPr>
        <cdr:cNvPr id="3" name="TextBox 1"/>
        <cdr:cNvSpPr txBox="1"/>
      </cdr:nvSpPr>
      <cdr:spPr>
        <a:xfrm xmlns:a="http://schemas.openxmlformats.org/drawingml/2006/main">
          <a:off x="8791587" y="1441407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AFC1E8-1A4E-4FE9-9FD5-274C7D1750E6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3.5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0.27952</cdr:y>
    </cdr:from>
    <cdr:to>
      <cdr:x>1</cdr:x>
      <cdr:y>0.32653</cdr:y>
    </cdr:to>
    <cdr:sp macro="" textlink="'איור 14 נתונים'!$J$2">
      <cdr:nvSpPr>
        <cdr:cNvPr id="4" name="TextBox 1"/>
        <cdr:cNvSpPr txBox="1"/>
      </cdr:nvSpPr>
      <cdr:spPr>
        <a:xfrm xmlns:a="http://schemas.openxmlformats.org/drawingml/2006/main">
          <a:off x="8791587" y="1698653"/>
          <a:ext cx="514338" cy="2856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70F7C5-4344-45BD-818D-0D5AD763D390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3.3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0.11361</cdr:x>
      <cdr:y>0.73354</cdr:y>
    </cdr:from>
    <cdr:to>
      <cdr:x>0.41146</cdr:x>
      <cdr:y>0.77586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57235" y="4457696"/>
          <a:ext cx="2771770" cy="257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r>
            <a:rPr lang="he-IL" sz="1600" b="1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t>מספר המובטלים - ציר</a:t>
          </a:r>
          <a:r>
            <a:rPr lang="he-IL" sz="1600" b="1" baseline="0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t> שמאלי</a:t>
          </a:r>
          <a:endParaRPr lang="he-IL" sz="16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0.42609</cdr:x>
      <cdr:y>0.16922</cdr:y>
    </cdr:from>
    <cdr:to>
      <cdr:x>0.80397</cdr:x>
      <cdr:y>0.23275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965199" y="1028336"/>
          <a:ext cx="3516522" cy="3860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1600" b="1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t>מספר משרות פנויות</a:t>
          </a:r>
          <a:r>
            <a:rPr lang="he-IL" sz="1600" b="1" baseline="0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t> </a:t>
          </a:r>
          <a:r>
            <a:rPr lang="he-IL" sz="1600" b="1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t>- ציר ימני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931208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0.08905</cdr:x>
      <cdr:y>0.58778</cdr:y>
    </cdr:from>
    <cdr:to>
      <cdr:x>0.13408</cdr:x>
      <cdr:y>0.62853</cdr:y>
    </cdr:to>
    <cdr:sp macro="" textlink="'איור 18 נתונים'!#REF!">
      <cdr:nvSpPr>
        <cdr:cNvPr id="5" name="TextBox 1"/>
        <cdr:cNvSpPr txBox="1"/>
      </cdr:nvSpPr>
      <cdr:spPr>
        <a:xfrm xmlns:a="http://schemas.openxmlformats.org/drawingml/2006/main">
          <a:off x="828693" y="3571897"/>
          <a:ext cx="419045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fld id="{854DF303-B996-4EB7-8D57-3188BC2FCF8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0.12727</cdr:x>
      <cdr:y>0.57575</cdr:y>
    </cdr:from>
    <cdr:to>
      <cdr:x>0.1723</cdr:x>
      <cdr:y>0.6165</cdr:y>
    </cdr:to>
    <cdr:sp macro="" textlink="'איור 18 נתונים'!#REF!">
      <cdr:nvSpPr>
        <cdr:cNvPr id="6" name="TextBox 1"/>
        <cdr:cNvSpPr txBox="1"/>
      </cdr:nvSpPr>
      <cdr:spPr>
        <a:xfrm xmlns:a="http://schemas.openxmlformats.org/drawingml/2006/main">
          <a:off x="1184338" y="3498825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2AD681B-32BF-4E6A-A892-24A3335672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0.24804</cdr:x>
      <cdr:y>0.64159</cdr:y>
    </cdr:from>
    <cdr:to>
      <cdr:x>0.29306</cdr:x>
      <cdr:y>0.68234</cdr:y>
    </cdr:to>
    <cdr:sp macro="" textlink="'איור 18 נתונים'!#REF!">
      <cdr:nvSpPr>
        <cdr:cNvPr id="7" name="TextBox 1"/>
        <cdr:cNvSpPr txBox="1"/>
      </cdr:nvSpPr>
      <cdr:spPr>
        <a:xfrm xmlns:a="http://schemas.openxmlformats.org/drawingml/2006/main">
          <a:off x="2308242" y="3898902"/>
          <a:ext cx="418952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6E62851-88A6-4CDA-B337-2E2BC2409510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0.28625</cdr:x>
      <cdr:y>0.65309</cdr:y>
    </cdr:from>
    <cdr:to>
      <cdr:x>0.33128</cdr:x>
      <cdr:y>0.69384</cdr:y>
    </cdr:to>
    <cdr:sp macro="" textlink="'איור 18 נתונים'!#REF!">
      <cdr:nvSpPr>
        <cdr:cNvPr id="8" name="TextBox 1"/>
        <cdr:cNvSpPr txBox="1"/>
      </cdr:nvSpPr>
      <cdr:spPr>
        <a:xfrm xmlns:a="http://schemas.openxmlformats.org/drawingml/2006/main">
          <a:off x="2663794" y="3968767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2421757-88FC-4AB7-97E2-D4B37A721F3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0.40464</cdr:x>
      <cdr:y>0.68078</cdr:y>
    </cdr:from>
    <cdr:to>
      <cdr:x>0.44967</cdr:x>
      <cdr:y>0.72153</cdr:y>
    </cdr:to>
    <cdr:sp macro="" textlink="'איור 18 נתונים'!#REF!">
      <cdr:nvSpPr>
        <cdr:cNvPr id="9" name="TextBox 1"/>
        <cdr:cNvSpPr txBox="1"/>
      </cdr:nvSpPr>
      <cdr:spPr>
        <a:xfrm xmlns:a="http://schemas.openxmlformats.org/drawingml/2006/main">
          <a:off x="3765511" y="413706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DF25D3D-A05A-429B-8795-FDAEF0E81901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0.44489</cdr:x>
      <cdr:y>0.6954</cdr:y>
    </cdr:from>
    <cdr:to>
      <cdr:x>0.48992</cdr:x>
      <cdr:y>0.73615</cdr:y>
    </cdr:to>
    <cdr:sp macro="" textlink="'איור 18 נתונים'!#REF!">
      <cdr:nvSpPr>
        <cdr:cNvPr id="10" name="TextBox 1"/>
        <cdr:cNvSpPr txBox="1"/>
      </cdr:nvSpPr>
      <cdr:spPr>
        <a:xfrm xmlns:a="http://schemas.openxmlformats.org/drawingml/2006/main">
          <a:off x="4140140" y="4225936"/>
          <a:ext cx="419046" cy="247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BCEF24-E5F7-4AF0-99EC-AB20E3C9B35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0.56739</cdr:x>
      <cdr:y>0.17608</cdr:y>
    </cdr:from>
    <cdr:to>
      <cdr:x>0.61242</cdr:x>
      <cdr:y>0.21683</cdr:y>
    </cdr:to>
    <cdr:sp macro="" textlink="'איור 18 נתונים'!#REF!">
      <cdr:nvSpPr>
        <cdr:cNvPr id="11" name="TextBox 1"/>
        <cdr:cNvSpPr txBox="1"/>
      </cdr:nvSpPr>
      <cdr:spPr>
        <a:xfrm xmlns:a="http://schemas.openxmlformats.org/drawingml/2006/main">
          <a:off x="5280050" y="107001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1F0EB82-C722-4CFD-8F37-0650F069A9D8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0.6015</cdr:x>
      <cdr:y>0.2095</cdr:y>
    </cdr:from>
    <cdr:to>
      <cdr:x>0.64653</cdr:x>
      <cdr:y>0.25025</cdr:y>
    </cdr:to>
    <cdr:sp macro="" textlink="'איור 18 נתונים'!#REF!">
      <cdr:nvSpPr>
        <cdr:cNvPr id="12" name="TextBox 1"/>
        <cdr:cNvSpPr txBox="1"/>
      </cdr:nvSpPr>
      <cdr:spPr>
        <a:xfrm xmlns:a="http://schemas.openxmlformats.org/drawingml/2006/main">
          <a:off x="5597502" y="1273141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EA56B9D-2E59-4795-BA7B-7CFB9A6E8F8B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0.75912</cdr:x>
      <cdr:y>0.46342</cdr:y>
    </cdr:from>
    <cdr:to>
      <cdr:x>0.80415</cdr:x>
      <cdr:y>0.50417</cdr:y>
    </cdr:to>
    <cdr:sp macro="" textlink="'איור 18 נתונים'!#REF!">
      <cdr:nvSpPr>
        <cdr:cNvPr id="14" name="TextBox 1"/>
        <cdr:cNvSpPr txBox="1"/>
      </cdr:nvSpPr>
      <cdr:spPr>
        <a:xfrm xmlns:a="http://schemas.openxmlformats.org/drawingml/2006/main">
          <a:off x="7064341" y="2816200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B3A7BCF-6639-40E7-AD0E-E633EA3CC33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0.88059</cdr:x>
      <cdr:y>0.3579</cdr:y>
    </cdr:from>
    <cdr:to>
      <cdr:x>0.92562</cdr:x>
      <cdr:y>0.39865</cdr:y>
    </cdr:to>
    <cdr:sp macro="" textlink="'איור 18 נתונים'!#REF!">
      <cdr:nvSpPr>
        <cdr:cNvPr id="15" name="TextBox 1"/>
        <cdr:cNvSpPr txBox="1"/>
      </cdr:nvSpPr>
      <cdr:spPr>
        <a:xfrm xmlns:a="http://schemas.openxmlformats.org/drawingml/2006/main">
          <a:off x="8194704" y="2174924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BB752AE-AF78-4F4A-8218-B9870EB23E04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0.9188</cdr:x>
      <cdr:y>0.33333</cdr:y>
    </cdr:from>
    <cdr:to>
      <cdr:x>0.96383</cdr:x>
      <cdr:y>0.37408</cdr:y>
    </cdr:to>
    <cdr:sp macro="" textlink="'איור 18 נתונים'!#REF!">
      <cdr:nvSpPr>
        <cdr:cNvPr id="16" name="TextBox 1"/>
        <cdr:cNvSpPr txBox="1"/>
      </cdr:nvSpPr>
      <cdr:spPr>
        <a:xfrm xmlns:a="http://schemas.openxmlformats.org/drawingml/2006/main">
          <a:off x="8550317" y="2025607"/>
          <a:ext cx="419046" cy="247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F149A-A705-417F-BBA7-CFEE4BE4122C}" type="TxLink">
            <a:rPr lang="en-US" sz="1100" b="1" i="0" u="none" strike="noStrike">
              <a:solidFill>
                <a:srgbClr val="FF0000"/>
              </a:solidFill>
              <a:latin typeface="Arial"/>
              <a:cs typeface="Arial"/>
            </a:rPr>
            <a:pPr/>
            <a:t> </a:t>
          </a:fld>
          <a:endParaRPr lang="he-IL" sz="1200" b="1">
            <a:solidFill>
              <a:srgbClr val="FF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0.0174</cdr:x>
      <cdr:y>0.95925</cdr:y>
    </cdr:from>
    <cdr:to>
      <cdr:x>1</cdr:x>
      <cdr:y>1</cdr:y>
    </cdr:to>
    <cdr:sp macro="" textlink="">
      <cdr:nvSpPr>
        <cdr:cNvPr id="1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1923" y="5829314"/>
          <a:ext cx="9144002" cy="2476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cdr:spPr>
      <cdr:txBody>
        <a:bodyPr xmlns:a="http://schemas.openxmlformats.org/drawingml/2006/main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 eaLnBrk="1" hangingPunct="1">
            <a:spcBef>
              <a:spcPct val="50000"/>
            </a:spcBef>
            <a:buClrTx/>
            <a:buSzTx/>
            <a:buFontTx/>
            <a:buNone/>
          </a:pPr>
          <a:r>
            <a:rPr lang="he-IL" altLang="en-US" sz="1400" b="0" dirty="0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t>*מספרים בסוגריים מייצגים את התחזית הקודמת‎‎</a:t>
          </a:r>
        </a:p>
      </cdr:txBody>
    </cdr:sp>
  </cdr:relSizeAnchor>
  <cdr:relSizeAnchor xmlns:cdr="http://schemas.openxmlformats.org/drawingml/2006/chartDrawing">
    <cdr:from>
      <cdr:x>0.09621</cdr:x>
      <cdr:y>0.6254</cdr:y>
    </cdr:from>
    <cdr:to>
      <cdr:x>0.14637</cdr:x>
      <cdr:y>0.69187</cdr:y>
    </cdr:to>
    <cdr:sp macro="" textlink="'איור 16 נתונים'!$F$5">
      <cdr:nvSpPr>
        <cdr:cNvPr id="18" name="TextBox 1"/>
        <cdr:cNvSpPr txBox="1"/>
      </cdr:nvSpPr>
      <cdr:spPr>
        <a:xfrm xmlns:a="http://schemas.openxmlformats.org/drawingml/2006/main">
          <a:off x="895329" y="3800501"/>
          <a:ext cx="466785" cy="4039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A2460E0-3F31-4E5C-9B21-E7474F1909F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2.2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0.14057</cdr:x>
      <cdr:y>0.59248</cdr:y>
    </cdr:from>
    <cdr:to>
      <cdr:x>0.18731</cdr:x>
      <cdr:y>0.63858</cdr:y>
    </cdr:to>
    <cdr:sp macro="" textlink="'איור 16 נתונים'!$G$5">
      <cdr:nvSpPr>
        <cdr:cNvPr id="19" name="TextBox 1"/>
        <cdr:cNvSpPr txBox="1"/>
      </cdr:nvSpPr>
      <cdr:spPr>
        <a:xfrm xmlns:a="http://schemas.openxmlformats.org/drawingml/2006/main">
          <a:off x="1308107" y="3600476"/>
          <a:ext cx="434959" cy="280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0D91F9B-5C80-4EC5-BB39-BF4C38C5748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2.5 (2.4)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0.25179</cdr:x>
      <cdr:y>0.63062</cdr:y>
    </cdr:from>
    <cdr:to>
      <cdr:x>0.30092</cdr:x>
      <cdr:y>0.67149</cdr:y>
    </cdr:to>
    <cdr:sp macro="" textlink="'איור 16 נתונים'!$F$6">
      <cdr:nvSpPr>
        <cdr:cNvPr id="20" name="TextBox 1"/>
        <cdr:cNvSpPr txBox="1"/>
      </cdr:nvSpPr>
      <cdr:spPr>
        <a:xfrm xmlns:a="http://schemas.openxmlformats.org/drawingml/2006/main">
          <a:off x="2343139" y="3832240"/>
          <a:ext cx="457200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FDB49A0-3921-432C-8A9D-E3D6E0BAA19C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2.2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0.29512</cdr:x>
      <cdr:y>0.64263</cdr:y>
    </cdr:from>
    <cdr:to>
      <cdr:x>0.3521</cdr:x>
      <cdr:y>0.69813</cdr:y>
    </cdr:to>
    <cdr:sp macro="" textlink="'איור 16 נתונים'!$G$6">
      <cdr:nvSpPr>
        <cdr:cNvPr id="21" name="TextBox 1"/>
        <cdr:cNvSpPr txBox="1"/>
      </cdr:nvSpPr>
      <cdr:spPr>
        <a:xfrm xmlns:a="http://schemas.openxmlformats.org/drawingml/2006/main">
          <a:off x="2746337" y="3905251"/>
          <a:ext cx="530252" cy="33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EE996C7-2F9F-4BA5-B4AE-C6A6FC50F88B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1.9 (1.8)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0.41146</cdr:x>
      <cdr:y>0.69279</cdr:y>
    </cdr:from>
    <cdr:to>
      <cdr:x>0.45956</cdr:x>
      <cdr:y>0.74045</cdr:y>
    </cdr:to>
    <cdr:sp macro="" textlink="'איור 16 נתונים'!$F$7">
      <cdr:nvSpPr>
        <cdr:cNvPr id="22" name="TextBox 1"/>
        <cdr:cNvSpPr txBox="1"/>
      </cdr:nvSpPr>
      <cdr:spPr>
        <a:xfrm xmlns:a="http://schemas.openxmlformats.org/drawingml/2006/main">
          <a:off x="3829016" y="4210049"/>
          <a:ext cx="447615" cy="289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270472E-C7CB-44F1-B9F7-286ACABC7A8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0.46196</cdr:x>
      <cdr:y>0.71003</cdr:y>
    </cdr:from>
    <cdr:to>
      <cdr:x>0.51586</cdr:x>
      <cdr:y>0.76971</cdr:y>
    </cdr:to>
    <cdr:sp macro="" textlink="'איור 16 נתונים'!$G$7">
      <cdr:nvSpPr>
        <cdr:cNvPr id="23" name="TextBox 1"/>
        <cdr:cNvSpPr txBox="1"/>
      </cdr:nvSpPr>
      <cdr:spPr>
        <a:xfrm xmlns:a="http://schemas.openxmlformats.org/drawingml/2006/main">
          <a:off x="4298992" y="4314825"/>
          <a:ext cx="501608" cy="362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28BF349-41BD-4721-B586-F53F72C3C4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1.2 (1.1)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0.56602</cdr:x>
      <cdr:y>0.18548</cdr:y>
    </cdr:from>
    <cdr:to>
      <cdr:x>0.61822</cdr:x>
      <cdr:y>0.22635</cdr:y>
    </cdr:to>
    <cdr:sp macro="" textlink="'איור 16 נתונים'!$F$8">
      <cdr:nvSpPr>
        <cdr:cNvPr id="24" name="TextBox 1"/>
        <cdr:cNvSpPr txBox="1"/>
      </cdr:nvSpPr>
      <cdr:spPr>
        <a:xfrm xmlns:a="http://schemas.openxmlformats.org/drawingml/2006/main">
          <a:off x="5267319" y="1127126"/>
          <a:ext cx="485782" cy="248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A00D27D-3BCB-44BE-B0F9-BE0A3405A90F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6.8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0.61446</cdr:x>
      <cdr:y>0.20689</cdr:y>
    </cdr:from>
    <cdr:to>
      <cdr:x>0.66121</cdr:x>
      <cdr:y>0.26239</cdr:y>
    </cdr:to>
    <cdr:sp macro="" textlink="'איור 16 נתונים'!$G$8">
      <cdr:nvSpPr>
        <cdr:cNvPr id="25" name="TextBox 1"/>
        <cdr:cNvSpPr txBox="1"/>
      </cdr:nvSpPr>
      <cdr:spPr>
        <a:xfrm xmlns:a="http://schemas.openxmlformats.org/drawingml/2006/main">
          <a:off x="5718124" y="1257278"/>
          <a:ext cx="435052" cy="337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7BE82D8-9608-47A5-A6C0-B0F0A06DBAA4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6.4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0.72569</cdr:x>
      <cdr:y>0.38872</cdr:y>
    </cdr:from>
    <cdr:to>
      <cdr:x>0.77789</cdr:x>
      <cdr:y>0.44736</cdr:y>
    </cdr:to>
    <cdr:sp macro="" textlink="'איור 16 נתונים'!$F$9">
      <cdr:nvSpPr>
        <cdr:cNvPr id="26" name="TextBox 1"/>
        <cdr:cNvSpPr txBox="1"/>
      </cdr:nvSpPr>
      <cdr:spPr>
        <a:xfrm xmlns:a="http://schemas.openxmlformats.org/drawingml/2006/main">
          <a:off x="6753223" y="2362208"/>
          <a:ext cx="485769" cy="356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87705-6EFF-40C1-843E-5D9A3EC12413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0.77005</cdr:x>
      <cdr:y>0.3558</cdr:y>
    </cdr:from>
    <cdr:to>
      <cdr:x>0.82088</cdr:x>
      <cdr:y>0.42228</cdr:y>
    </cdr:to>
    <cdr:sp macro="" textlink="'איור 16 נתונים'!$G$9">
      <cdr:nvSpPr>
        <cdr:cNvPr id="27" name="TextBox 1"/>
        <cdr:cNvSpPr txBox="1"/>
      </cdr:nvSpPr>
      <cdr:spPr>
        <a:xfrm xmlns:a="http://schemas.openxmlformats.org/drawingml/2006/main">
          <a:off x="7166028" y="2162178"/>
          <a:ext cx="473020" cy="403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289E9-574B-44E4-86AE-C6FE463EC208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4.7 (4.9)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0.88024</cdr:x>
      <cdr:y>0.50471</cdr:y>
    </cdr:from>
    <cdr:to>
      <cdr:x>0.93142</cdr:x>
      <cdr:y>0.54389</cdr:y>
    </cdr:to>
    <cdr:sp macro="" textlink="'איור 16 נתונים'!$F$10">
      <cdr:nvSpPr>
        <cdr:cNvPr id="28" name="TextBox 1"/>
        <cdr:cNvSpPr txBox="1"/>
      </cdr:nvSpPr>
      <cdr:spPr>
        <a:xfrm xmlns:a="http://schemas.openxmlformats.org/drawingml/2006/main">
          <a:off x="8191475" y="3067076"/>
          <a:ext cx="476277" cy="238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E77934C-E822-40D7-9AD6-BDAACC1D0FE5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3.5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0.92611</cdr:x>
      <cdr:y>0.48799</cdr:y>
    </cdr:from>
    <cdr:to>
      <cdr:x>0.97851</cdr:x>
      <cdr:y>0.52887</cdr:y>
    </cdr:to>
    <cdr:sp macro="" textlink="'איור 16 נתונים'!$G$10">
      <cdr:nvSpPr>
        <cdr:cNvPr id="29" name="TextBox 1"/>
        <cdr:cNvSpPr txBox="1"/>
      </cdr:nvSpPr>
      <cdr:spPr>
        <a:xfrm xmlns:a="http://schemas.openxmlformats.org/drawingml/2006/main">
          <a:off x="8618277" y="2965489"/>
          <a:ext cx="487631" cy="248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338273-7BA5-4B3C-9FDF-B25031568966}" type="TxLink">
            <a:rPr lang="en-US" sz="11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3.6</a:t>
          </a:fld>
          <a:endParaRPr lang="he-IL" sz="11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0.01228</cdr:x>
      <cdr:y>0.86834</cdr:y>
    </cdr:from>
    <cdr:to>
      <cdr:x>0.99194</cdr:x>
      <cdr:y>0.9812</cdr:y>
    </cdr:to>
    <cdr:sp macro="" textlink="">
      <cdr:nvSpPr>
        <cdr:cNvPr id="2" name="מלבן 1"/>
        <cdr:cNvSpPr/>
      </cdr:nvSpPr>
      <cdr:spPr>
        <a:xfrm xmlns:a="http://schemas.openxmlformats.org/drawingml/2006/main">
          <a:off x="114277" y="5276850"/>
          <a:ext cx="9116642" cy="685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defPPr>
            <a:defRPr lang="he-IL"/>
          </a:defPPr>
          <a:lvl1pPr marL="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r" defTabSz="914400" rtl="1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e-IL" sz="1400" b="0" u="sng" dirty="0">
              <a:latin typeface="David" panose="020E0502060401010101" pitchFamily="34" charset="-79"/>
              <a:cs typeface="David" panose="020E0502060401010101" pitchFamily="34" charset="-79"/>
            </a:rPr>
            <a:t>הערה: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 בסוגריים מופיע משקל הסעיף הרלוונטי במדד הכולל (נכון לשנת </a:t>
          </a:r>
          <a:r>
            <a:rPr lang="en-US" sz="1400" b="0" dirty="0">
              <a:latin typeface="David" panose="020E0502060401010101" pitchFamily="34" charset="-79"/>
              <a:cs typeface="David" panose="020E0502060401010101" pitchFamily="34" charset="-79"/>
            </a:rPr>
            <a:t>2017</a:t>
          </a:r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).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  <a:p xmlns:a="http://schemas.openxmlformats.org/drawingml/2006/main">
          <a:r>
            <a:rPr lang="he-IL" sz="1400" b="0" dirty="0">
              <a:latin typeface="David" panose="020E0502060401010101" pitchFamily="34" charset="-79"/>
              <a:cs typeface="David" panose="020E0502060401010101" pitchFamily="34" charset="-79"/>
            </a:rPr>
            <a:t>*שאר הסעיפים כוללים את סעיפי הבריאות, חינוך תרבות ובידור, ריהוט וציוד לבית, הלבשה והנהלה, סעיף השונות וכמו כן רכיבי אחזקת הדירה והתחבורה בניכוי תת הרכיבים הקשורים למחירי האנרגיה.</a:t>
          </a:r>
          <a:endParaRPr lang="en-US" sz="1400" b="0" dirty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0.11713</cdr:x>
      <cdr:y>0.95067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8569" y="5769429"/>
          <a:ext cx="8205110" cy="299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r" rtl="0"/>
          <a:endParaRPr lang="he-IL" sz="1400" b="1"/>
        </a:p>
      </cdr:txBody>
    </cdr:sp>
  </cdr:relSizeAnchor>
  <cdr:relSizeAnchor xmlns:cdr="http://schemas.openxmlformats.org/drawingml/2006/chartDrawing">
    <cdr:from>
      <cdr:x>0.94473</cdr:x>
      <cdr:y>0.18078</cdr:y>
    </cdr:from>
    <cdr:to>
      <cdr:x>1</cdr:x>
      <cdr:y>0.2278</cdr:y>
    </cdr:to>
    <cdr:sp macro="" textlink="'איור 17 נתונים'!$K$2">
      <cdr:nvSpPr>
        <cdr:cNvPr id="3" name="TextBox 1"/>
        <cdr:cNvSpPr txBox="1"/>
      </cdr:nvSpPr>
      <cdr:spPr>
        <a:xfrm xmlns:a="http://schemas.openxmlformats.org/drawingml/2006/main">
          <a:off x="8791587" y="1098584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5480B9B-FE76-4343-8254-7A100DD9FE15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6.5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0.29833</cdr:y>
    </cdr:from>
    <cdr:to>
      <cdr:x>1</cdr:x>
      <cdr:y>0.34535</cdr:y>
    </cdr:to>
    <cdr:sp macro="" textlink="'איור 17 נתונים'!$I$2">
      <cdr:nvSpPr>
        <cdr:cNvPr id="4" name="TextBox 1"/>
        <cdr:cNvSpPr txBox="1"/>
      </cdr:nvSpPr>
      <cdr:spPr>
        <a:xfrm xmlns:a="http://schemas.openxmlformats.org/drawingml/2006/main">
          <a:off x="8791587" y="1812920"/>
          <a:ext cx="514338" cy="285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A42FF6-F943-416E-93B4-EF2478FA145B}" type="TxLink">
            <a:rPr lang="en-US" sz="1400" b="1" i="0" u="none" strike="noStrike">
              <a:solidFill>
                <a:sysClr val="windowText" lastClr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5.1</a:t>
          </a:fld>
          <a:endParaRPr lang="he-IL" sz="1400" b="1">
            <a:solidFill>
              <a:sysClr val="windowText" lastClr="0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0.94473</cdr:x>
      <cdr:y>0.41745</cdr:y>
    </cdr:from>
    <cdr:to>
      <cdr:x>1</cdr:x>
      <cdr:y>0.46447</cdr:y>
    </cdr:to>
    <cdr:sp macro="" textlink="'איור 17 נתונים'!$J$2">
      <cdr:nvSpPr>
        <cdr:cNvPr id="5" name="TextBox 1"/>
        <cdr:cNvSpPr txBox="1"/>
      </cdr:nvSpPr>
      <cdr:spPr>
        <a:xfrm xmlns:a="http://schemas.openxmlformats.org/drawingml/2006/main">
          <a:off x="8791587" y="2536830"/>
          <a:ext cx="514338" cy="285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DE7B110-4AC5-41C6-BFBA-8A43D1ADD171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3.9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0.50555</cdr:x>
      <cdr:y>0.91181</cdr:y>
    </cdr:from>
    <cdr:to>
      <cdr:x>1</cdr:x>
      <cdr:y>0.96413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22424" y="5810230"/>
          <a:ext cx="4912151" cy="3333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* אינפלציה ביפן בנטרול השפעת העלאת המע"מ בשנת 2014</a:t>
          </a:r>
        </a:p>
      </cdr:txBody>
    </cdr:sp>
  </cdr:relSizeAnchor>
  <cdr:relSizeAnchor xmlns:cdr="http://schemas.openxmlformats.org/drawingml/2006/chartDrawing">
    <cdr:from>
      <cdr:x>0.93672</cdr:x>
      <cdr:y>0.37419</cdr:y>
    </cdr:from>
    <cdr:to>
      <cdr:x>1</cdr:x>
      <cdr:y>0.41903</cdr:y>
    </cdr:to>
    <cdr:sp macro="" textlink="'איור 18 נתונים'!$I$2">
      <cdr:nvSpPr>
        <cdr:cNvPr id="5" name="TextBox 1"/>
        <cdr:cNvSpPr txBox="1"/>
      </cdr:nvSpPr>
      <cdr:spPr>
        <a:xfrm xmlns:a="http://schemas.openxmlformats.org/drawingml/2006/main">
          <a:off x="9305915" y="2384404"/>
          <a:ext cx="628660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CE93145E-1146-492F-8803-BE732D19813C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1.3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0.33981</cdr:y>
    </cdr:from>
    <cdr:to>
      <cdr:x>1</cdr:x>
      <cdr:y>0.38465</cdr:y>
    </cdr:to>
    <cdr:sp macro="" textlink="'איור 18 נתונים'!$J$2">
      <cdr:nvSpPr>
        <cdr:cNvPr id="6" name="TextBox 1"/>
        <cdr:cNvSpPr txBox="1"/>
      </cdr:nvSpPr>
      <cdr:spPr>
        <a:xfrm xmlns:a="http://schemas.openxmlformats.org/drawingml/2006/main">
          <a:off x="9277304" y="2165348"/>
          <a:ext cx="657271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795C6A28-02EC-4E4C-A7DF-85D2D1A37110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1.4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0.93768</cdr:x>
      <cdr:y>0.51769</cdr:y>
    </cdr:from>
    <cdr:to>
      <cdr:x>1</cdr:x>
      <cdr:y>0.56253</cdr:y>
    </cdr:to>
    <cdr:sp macro="" textlink="'איור 18 נתונים'!$L$2">
      <cdr:nvSpPr>
        <cdr:cNvPr id="10" name="TextBox 1"/>
        <cdr:cNvSpPr txBox="1"/>
      </cdr:nvSpPr>
      <cdr:spPr>
        <a:xfrm xmlns:a="http://schemas.openxmlformats.org/drawingml/2006/main">
          <a:off x="9315452" y="3298824"/>
          <a:ext cx="619123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262FFB7E-DAE2-460C-9FB0-545CDA1798E7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0.2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0.43099</cdr:y>
    </cdr:from>
    <cdr:to>
      <cdr:x>1</cdr:x>
      <cdr:y>0.47583</cdr:y>
    </cdr:to>
    <cdr:sp macro="" textlink="'איור 18 נתונים'!$K$2">
      <cdr:nvSpPr>
        <cdr:cNvPr id="11" name="TextBox 1"/>
        <cdr:cNvSpPr txBox="1"/>
      </cdr:nvSpPr>
      <cdr:spPr>
        <a:xfrm xmlns:a="http://schemas.openxmlformats.org/drawingml/2006/main">
          <a:off x="9277304" y="2746372"/>
          <a:ext cx="657271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F1EB350B-01A4-46F9-9EEF-F0E94350B062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0.7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0.34516</cdr:x>
      <cdr:y>0.94918</cdr:y>
    </cdr:from>
    <cdr:to>
      <cdr:x>1</cdr:x>
      <cdr:y>0.99751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429000" y="6048389"/>
          <a:ext cx="6505575" cy="307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1"/>
          <a:r>
            <a:rPr lang="he-IL" sz="1400">
              <a:latin typeface="David" panose="020E0502060401010101" pitchFamily="34" charset="-79"/>
              <a:cs typeface="David" panose="020E0502060401010101" pitchFamily="34" charset="-79"/>
            </a:rPr>
            <a:t>** היעד בארה"ב מתייחס ל- </a:t>
          </a:r>
          <a:r>
            <a:rPr lang="en-US" sz="1400">
              <a:latin typeface="David" panose="020E0502060401010101" pitchFamily="34" charset="-79"/>
              <a:cs typeface="David" panose="020E0502060401010101" pitchFamily="34" charset="-79"/>
            </a:rPr>
            <a:t> CORE PCE </a:t>
          </a:r>
          <a:endParaRPr lang="he-IL" sz="140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0.00414</cdr:x>
      <cdr:y>0.01683</cdr:y>
    </cdr:from>
    <cdr:to>
      <cdr:x>0.13129</cdr:x>
      <cdr:y>0.13324</cdr:y>
    </cdr:to>
    <cdr:sp macro="" textlink="'איור 19 נתונים'!$J$2">
      <cdr:nvSpPr>
        <cdr:cNvPr id="2" name="TextBox 1"/>
        <cdr:cNvSpPr txBox="1"/>
      </cdr:nvSpPr>
      <cdr:spPr>
        <a:xfrm xmlns:a="http://schemas.openxmlformats.org/drawingml/2006/main">
          <a:off x="38130" y="95208"/>
          <a:ext cx="1171131" cy="6585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1"/>
        <a:lstStyle xmlns:a="http://schemas.openxmlformats.org/drawingml/2006/main"/>
        <a:p xmlns:a="http://schemas.openxmlformats.org/drawingml/2006/main">
          <a:pPr algn="ctr"/>
          <a:fld id="{69CF51FE-6EF3-4C5F-9BCC-3EBA88DEFE6E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 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0.72113</cdr:x>
      <cdr:y>0.13861</cdr:y>
    </cdr:from>
    <cdr:to>
      <cdr:x>0.88022</cdr:x>
      <cdr:y>0.2146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642100" y="784225"/>
          <a:ext cx="1465349" cy="4299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0.01374</cdr:x>
      <cdr:y>0.03637</cdr:y>
    </cdr:from>
    <cdr:to>
      <cdr:x>0.06248</cdr:x>
      <cdr:y>0.08525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501" y="231758"/>
          <a:ext cx="484211" cy="311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spcBef>
              <a:spcPct val="50000"/>
            </a:spcBef>
            <a:buClrTx/>
            <a:buSzTx/>
            <a:buFontTx/>
            <a:buNone/>
          </a:pPr>
          <a:r>
            <a:rPr lang="en-US" altLang="en-US" sz="1400" b="0" dirty="0"/>
            <a:t>%</a:t>
          </a:r>
        </a:p>
      </cdr:txBody>
    </cdr:sp>
  </cdr:relSizeAnchor>
  <cdr:relSizeAnchor xmlns:cdr="http://schemas.openxmlformats.org/drawingml/2006/chartDrawing">
    <cdr:from>
      <cdr:x>0.93001</cdr:x>
      <cdr:y>0.42352</cdr:y>
    </cdr:from>
    <cdr:to>
      <cdr:x>0.99617</cdr:x>
      <cdr:y>0.46836</cdr:y>
    </cdr:to>
    <cdr:sp macro="" textlink="'איור 20 נתונים'!$K$2">
      <cdr:nvSpPr>
        <cdr:cNvPr id="3" name="TextBox 1"/>
        <cdr:cNvSpPr txBox="1"/>
      </cdr:nvSpPr>
      <cdr:spPr>
        <a:xfrm xmlns:a="http://schemas.openxmlformats.org/drawingml/2006/main">
          <a:off x="9239242" y="2698767"/>
          <a:ext cx="657271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00A7C71-26F1-47CA-A025-A07926A894ED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1.125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0.94151</cdr:x>
      <cdr:y>0.66716</cdr:y>
    </cdr:from>
    <cdr:to>
      <cdr:x>0.99616</cdr:x>
      <cdr:y>0.712</cdr:y>
    </cdr:to>
    <cdr:sp macro="" textlink="'איור 20 נתונים'!$L$2">
      <cdr:nvSpPr>
        <cdr:cNvPr id="5" name="TextBox 1"/>
        <cdr:cNvSpPr txBox="1"/>
      </cdr:nvSpPr>
      <cdr:spPr>
        <a:xfrm xmlns:a="http://schemas.openxmlformats.org/drawingml/2006/main">
          <a:off x="9353551" y="4251294"/>
          <a:ext cx="542876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EA0249-32AA-4B98-8DAB-2EC18E219062}" type="TxLink">
            <a:rPr lang="en-US" sz="1400" b="1" i="0" u="none" strike="noStrike">
              <a:solidFill>
                <a:srgbClr val="00B0F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0.1</a:t>
          </a:fld>
          <a:endParaRPr lang="he-IL" sz="1400" b="1">
            <a:solidFill>
              <a:srgbClr val="00B0F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0.93384</cdr:x>
      <cdr:y>0.72397</cdr:y>
    </cdr:from>
    <cdr:to>
      <cdr:x>1</cdr:x>
      <cdr:y>0.76881</cdr:y>
    </cdr:to>
    <cdr:sp macro="" textlink="'איור 20 נתונים'!$J$2">
      <cdr:nvSpPr>
        <cdr:cNvPr id="6" name="TextBox 1"/>
        <cdr:cNvSpPr txBox="1"/>
      </cdr:nvSpPr>
      <cdr:spPr>
        <a:xfrm xmlns:a="http://schemas.openxmlformats.org/drawingml/2006/main">
          <a:off x="9277350" y="4613300"/>
          <a:ext cx="65722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0ED5773-8B49-4447-BA38-871F1428FC71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-0.1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0.93193</cdr:x>
      <cdr:y>0.78675</cdr:y>
    </cdr:from>
    <cdr:to>
      <cdr:x>1</cdr:x>
      <cdr:y>0.83159</cdr:y>
    </cdr:to>
    <cdr:sp macro="" textlink="'איור 20 נתונים'!$I$2">
      <cdr:nvSpPr>
        <cdr:cNvPr id="7" name="TextBox 1"/>
        <cdr:cNvSpPr txBox="1"/>
      </cdr:nvSpPr>
      <cdr:spPr>
        <a:xfrm xmlns:a="http://schemas.openxmlformats.org/drawingml/2006/main">
          <a:off x="9258300" y="5013348"/>
          <a:ext cx="67627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87F2BCE-27CF-4D18-B57E-25BE9F1C48DD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/>
            <a:t>-0.4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0.00552</cdr:x>
      <cdr:y>0.00898</cdr:y>
    </cdr:from>
    <cdr:to>
      <cdr:x>0.13961</cdr:x>
      <cdr:y>0.09933</cdr:y>
    </cdr:to>
    <cdr:sp macro="" textlink="'איור 21 נתונים'!$N$2">
      <cdr:nvSpPr>
        <cdr:cNvPr id="3" name="TextBox 1"/>
        <cdr:cNvSpPr txBox="1"/>
      </cdr:nvSpPr>
      <cdr:spPr>
        <a:xfrm xmlns:a="http://schemas.openxmlformats.org/drawingml/2006/main">
          <a:off x="50843" y="50807"/>
          <a:ext cx="1235032" cy="511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80AC97A-5987-4549-985B-44C4DF9E20AF}" type="TxLink">
            <a:rPr lang="he-IL" sz="1400" b="0" i="0" u="none" strike="noStrike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/>
            <a:t>מדד
23/11/16=100</a:t>
          </a:fld>
          <a:endParaRPr lang="he-IL" sz="1400" b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1410950" cy="6296025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0.50469</cdr:x>
      <cdr:y>0.11044</cdr:y>
    </cdr:from>
    <cdr:to>
      <cdr:x>1</cdr:x>
      <cdr:y>1</cdr:y>
    </cdr:to>
    <cdr:graphicFrame macro="">
      <cdr:nvGraphicFramePr>
        <cdr:cNvPr id="2" name="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0.00417</cdr:x>
      <cdr:y>0.10741</cdr:y>
    </cdr:from>
    <cdr:to>
      <cdr:x>0.49948</cdr:x>
      <cdr:y>1</cdr:y>
    </cdr:to>
    <cdr:graphicFrame macro="">
      <cdr:nvGraphicFramePr>
        <cdr:cNvPr id="3" name="2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cdr:graphicFrame>
  </cdr:relSizeAnchor>
  <cdr:relSizeAnchor xmlns:cdr="http://schemas.openxmlformats.org/drawingml/2006/chartDrawing">
    <cdr:from>
      <cdr:x>0.16889</cdr:x>
      <cdr:y>0.00422</cdr:y>
    </cdr:from>
    <cdr:to>
      <cdr:x>0.78993</cdr:x>
      <cdr:y>0.05144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27225" y="26590"/>
          <a:ext cx="7086600" cy="2972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r>
            <a:rPr lang="he-IL" sz="2000" b="1" dirty="0" smtClean="0">
              <a:latin typeface="David" panose="020E0502060401010101" pitchFamily="34" charset="-79"/>
              <a:cs typeface="David" panose="020E0502060401010101" pitchFamily="34" charset="-79"/>
            </a:rPr>
            <a:t>איור 3:</a:t>
          </a:r>
        </a:p>
      </cdr:txBody>
    </cdr:sp>
  </cdr:relSizeAnchor>
  <cdr:relSizeAnchor xmlns:cdr="http://schemas.openxmlformats.org/drawingml/2006/chartDrawing">
    <cdr:from>
      <cdr:x>0.15109</cdr:x>
      <cdr:y>0.05043</cdr:y>
    </cdr:from>
    <cdr:to>
      <cdr:x>0.81886</cdr:x>
      <cdr:y>0.09764</cdr:y>
    </cdr:to>
    <cdr:sp macro="" textlink="'איור 3 נתונים'!$M$2">
      <cdr:nvSpPr>
        <cdr:cNvPr id="5" name="TextBox 1"/>
        <cdr:cNvSpPr txBox="1"/>
      </cdr:nvSpPr>
      <cdr:spPr>
        <a:xfrm xmlns:a="http://schemas.openxmlformats.org/drawingml/2006/main">
          <a:off x="1724025" y="317509"/>
          <a:ext cx="7619999" cy="29723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1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1"/>
          <a:fld id="{107C14D8-3BD1-46E9-844C-1C288A78A24B}" type="TxLink">
            <a:rPr lang="en-US" sz="2000" b="0" i="0" u="none" strike="noStrike" dirty="0" smtClean="0">
              <a:solidFill>
                <a:srgbClr val="0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ctr" rtl="1"/>
            <a:t>שיעור שינוי במחירים ב-12 החודשים האחרונים, אוקטובר 2014 - אוקטובר 2017</a:t>
          </a:fld>
          <a:endParaRPr lang="he-IL" sz="2000" b="0" dirty="0" smtClean="0"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0.71055</cdr:x>
      <cdr:y>0.13228</cdr:y>
    </cdr:from>
    <cdr:to>
      <cdr:x>0.82554</cdr:x>
      <cdr:y>0.18811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615814" y="804826"/>
          <a:ext cx="1070639" cy="339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934575" cy="63722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0.20068</cdr:x>
      <cdr:y>0.95431</cdr:y>
    </cdr:from>
    <cdr:to>
      <cdr:x>1</cdr:x>
      <cdr:y>0.99566</cdr:y>
    </cdr:to>
    <cdr:sp macro="" textlink="'איור 4 נתונים'!$S$2">
      <cdr:nvSpPr>
        <cdr:cNvPr id="3" name="TextBox 1"/>
        <cdr:cNvSpPr txBox="1"/>
      </cdr:nvSpPr>
      <cdr:spPr>
        <a:xfrm xmlns:a="http://schemas.openxmlformats.org/drawingml/2006/main">
          <a:off x="1994683" y="6084794"/>
          <a:ext cx="7944935" cy="263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/>
          <a:fld id="{C4F43A4F-74EE-4CD7-80D2-6B964CB6839A}" type="TxLink">
            <a:rPr lang="en-US" sz="1400" b="0" i="0" u="none" strike="noStrike">
              <a:solidFill>
                <a:srgbClr val="000000"/>
              </a:solidFill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pPr algn="r" rtl="1"/>
            <a:t>* הסדרות הן ממוצע נע שבועיים אחרונים, החל מה 23.10.17 - הסדרות הן הנתונים היומיים</a:t>
          </a:fld>
          <a:endParaRPr lang="he-IL" sz="1400" b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0.58944</cdr:y>
    </cdr:from>
    <cdr:to>
      <cdr:x>1</cdr:x>
      <cdr:y>0.63428</cdr:y>
    </cdr:to>
    <cdr:sp macro="" textlink="'איור 4 נתונים'!$W$2">
      <cdr:nvSpPr>
        <cdr:cNvPr id="5" name="TextBox 1"/>
        <cdr:cNvSpPr txBox="1"/>
      </cdr:nvSpPr>
      <cdr:spPr>
        <a:xfrm xmlns:a="http://schemas.openxmlformats.org/drawingml/2006/main">
          <a:off x="9182130" y="3756015"/>
          <a:ext cx="752445" cy="28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E8F0357E-469F-42B7-9A51-2CF39091F573}" type="TxLink">
            <a:rPr lang="en-US" sz="1400" b="1" i="0" u="none" strike="noStrike">
              <a:solidFill>
                <a:srgbClr val="70AD47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0.29%</a:t>
          </a:fld>
          <a:endParaRPr lang="he-IL" sz="1400" b="1">
            <a:solidFill>
              <a:srgbClr val="70AD47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0.9233</cdr:x>
      <cdr:y>0.51618</cdr:y>
    </cdr:from>
    <cdr:to>
      <cdr:x>1</cdr:x>
      <cdr:y>0.56102</cdr:y>
    </cdr:to>
    <cdr:sp macro="" textlink="'איור 4 נתונים'!$Y$2">
      <cdr:nvSpPr>
        <cdr:cNvPr id="6" name="TextBox 1"/>
        <cdr:cNvSpPr txBox="1"/>
      </cdr:nvSpPr>
      <cdr:spPr>
        <a:xfrm xmlns:a="http://schemas.openxmlformats.org/drawingml/2006/main">
          <a:off x="9172576" y="3289215"/>
          <a:ext cx="761999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9512AB22-A42C-4152-9E8B-7334BA77B39C}" type="TxLink">
            <a:rPr lang="en-US" sz="1400" b="1" i="0" u="none" strike="noStrike">
              <a:solidFill>
                <a:srgbClr val="C00000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0.69%</a:t>
          </a:fld>
          <a:endParaRPr lang="he-IL" sz="1400" b="1">
            <a:solidFill>
              <a:srgbClr val="C00000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0.92426</cdr:x>
      <cdr:y>0.55804</cdr:y>
    </cdr:from>
    <cdr:to>
      <cdr:x>1</cdr:x>
      <cdr:y>0.60288</cdr:y>
    </cdr:to>
    <cdr:sp macro="" textlink="'איור 4 נתונים'!$X$2">
      <cdr:nvSpPr>
        <cdr:cNvPr id="7" name="TextBox 1"/>
        <cdr:cNvSpPr txBox="1"/>
      </cdr:nvSpPr>
      <cdr:spPr>
        <a:xfrm xmlns:a="http://schemas.openxmlformats.org/drawingml/2006/main">
          <a:off x="9182130" y="3555964"/>
          <a:ext cx="752445" cy="2857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0A408FF9-17F0-4854-AD90-541E386B49FF}" type="TxLink">
            <a:rPr lang="en-US" sz="1400" b="1" i="0" u="none" strike="noStrike">
              <a:solidFill>
                <a:srgbClr val="4472C4"/>
              </a:solidFill>
              <a:latin typeface="David" panose="020E0502060401010101" pitchFamily="34" charset="-79"/>
              <a:cs typeface="David" panose="020E0502060401010101" pitchFamily="34" charset="-79"/>
            </a:rPr>
            <a:pPr algn="r"/>
            <a:t>0.38%</a:t>
          </a:fld>
          <a:endParaRPr lang="he-IL" sz="1400" b="1">
            <a:solidFill>
              <a:srgbClr val="4472C4"/>
            </a:solidFill>
            <a:latin typeface="David" panose="020E0502060401010101" pitchFamily="34" charset="-79"/>
            <a:cs typeface="David" panose="020E0502060401010101" pitchFamily="34" charset="-79"/>
          </a:endParaRPr>
        </a:p>
      </cdr:txBody>
    </cdr:sp>
  </cdr:relSizeAnchor>
  <cdr:relSizeAnchor xmlns:cdr="http://schemas.openxmlformats.org/drawingml/2006/chartDrawing">
    <cdr:from>
      <cdr:x>0.69127</cdr:x>
      <cdr:y>0.2042</cdr:y>
    </cdr:from>
    <cdr:to>
      <cdr:x>0.83877</cdr:x>
      <cdr:y>0.27167</cdr:y>
    </cdr:to>
    <cdr:sp macro="" textlink="">
      <cdr:nvSpPr>
        <cdr:cNvPr id="8" name="TextBox 2"/>
        <cdr:cNvSpPr txBox="1"/>
      </cdr:nvSpPr>
      <cdr:spPr>
        <a:xfrm xmlns:a="http://schemas.openxmlformats.org/drawingml/2006/main">
          <a:off x="6867501" y="1301208"/>
          <a:ext cx="1465350" cy="4299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12700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e-IL" sz="1400" b="1" dirty="0">
              <a:effectLst/>
              <a:latin typeface="David" panose="020E0502060401010101" pitchFamily="34" charset="-79"/>
              <a:ea typeface="+mn-ea"/>
              <a:cs typeface="David" panose="020E0502060401010101" pitchFamily="34" charset="-79"/>
            </a:rPr>
            <a:t>החלטת הריבית האחרונה</a:t>
          </a:r>
          <a:endParaRPr lang="he-IL" sz="1400" b="1" baseline="0" dirty="0">
            <a:effectLst/>
            <a:latin typeface="David" panose="020E0502060401010101" pitchFamily="34" charset="-79"/>
            <a:ea typeface="+mn-ea"/>
            <a:cs typeface="David" panose="020E0502060401010101" pitchFamily="34" charset="-79"/>
          </a:endParaRPr>
        </a:p>
      </cdr:txBody>
    </cdr:sp>
  </cdr:relSizeAnchor>
</c:userShape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IsraeliBank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00B0F0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 Them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Them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rightToLeft="1" workbookViewId="0"/>
  </sheetViews>
  <sheetFormatPr defaultRowHeight="14.25"/>
  <sheetData>
    <row r="1" spans="1:5">
      <c r="A1">
        <v>9</v>
      </c>
      <c r="B1" t="s">
        <v>111</v>
      </c>
    </row>
    <row r="2" spans="1:5">
      <c r="A2" s="131" t="s">
        <v>89</v>
      </c>
      <c r="B2" t="s">
        <v>90</v>
      </c>
      <c r="C2" t="s">
        <v>100</v>
      </c>
      <c r="D2" s="142">
        <v>40939</v>
      </c>
      <c r="E2" s="136">
        <v>43037.502152777779</v>
      </c>
    </row>
    <row r="3" spans="1:5">
      <c r="A3" s="131" t="s">
        <v>89</v>
      </c>
      <c r="B3" t="s">
        <v>91</v>
      </c>
      <c r="C3" t="s">
        <v>92</v>
      </c>
      <c r="D3">
        <v>0.26620797161621695</v>
      </c>
      <c r="E3" s="136">
        <v>43037.502152777779</v>
      </c>
    </row>
    <row r="4" spans="1:5">
      <c r="A4" s="131" t="s">
        <v>89</v>
      </c>
      <c r="B4" t="s">
        <v>93</v>
      </c>
      <c r="C4" t="s">
        <v>92</v>
      </c>
      <c r="D4">
        <v>1.2539028508771728</v>
      </c>
      <c r="E4" s="136">
        <v>43037.502152777779</v>
      </c>
    </row>
    <row r="5" spans="1:5">
      <c r="A5" s="131" t="s">
        <v>89</v>
      </c>
      <c r="B5" t="s">
        <v>94</v>
      </c>
      <c r="C5" t="s">
        <v>92</v>
      </c>
      <c r="D5">
        <v>-0.28273815441754169</v>
      </c>
      <c r="E5" s="136">
        <v>43037.502152777779</v>
      </c>
    </row>
    <row r="6" spans="1:5">
      <c r="A6" s="131" t="s">
        <v>89</v>
      </c>
      <c r="B6" t="s">
        <v>95</v>
      </c>
      <c r="C6" t="s">
        <v>92</v>
      </c>
      <c r="D6">
        <v>-1.2510025275221066E-2</v>
      </c>
      <c r="E6" s="136">
        <v>43037.502152777779</v>
      </c>
    </row>
    <row r="7" spans="1:5">
      <c r="A7" s="131" t="s">
        <v>89</v>
      </c>
      <c r="B7" t="s">
        <v>96</v>
      </c>
      <c r="C7" t="s">
        <v>92</v>
      </c>
      <c r="E7" s="136">
        <v>43037.502152777779</v>
      </c>
    </row>
    <row r="8" spans="1:5">
      <c r="A8" s="131" t="s">
        <v>89</v>
      </c>
      <c r="B8" t="s">
        <v>97</v>
      </c>
      <c r="C8" t="s">
        <v>92</v>
      </c>
      <c r="D8">
        <v>1.9607843137254166</v>
      </c>
      <c r="E8" s="136">
        <v>43037.502152777779</v>
      </c>
    </row>
    <row r="9" spans="1:5">
      <c r="A9" s="131" t="s">
        <v>98</v>
      </c>
      <c r="B9" t="s">
        <v>90</v>
      </c>
      <c r="C9" t="s">
        <v>101</v>
      </c>
      <c r="D9" s="142">
        <v>41305</v>
      </c>
      <c r="E9" s="136">
        <v>43037.502152777779</v>
      </c>
    </row>
    <row r="10" spans="1:5">
      <c r="A10" s="131" t="s">
        <v>98</v>
      </c>
      <c r="B10" t="s">
        <v>91</v>
      </c>
      <c r="C10" t="s">
        <v>99</v>
      </c>
      <c r="E10" s="136">
        <v>43037.502152777779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7"/>
  <dimension ref="A1:C298"/>
  <sheetViews>
    <sheetView workbookViewId="0">
      <selection sqref="A1:C298"/>
    </sheetView>
  </sheetViews>
  <sheetFormatPr defaultRowHeight="12.75"/>
  <cols>
    <col min="1" max="1" width="12.625" style="12" customWidth="1"/>
    <col min="2" max="3" width="13.625" style="20" customWidth="1"/>
    <col min="4" max="16384" width="9" style="8"/>
  </cols>
  <sheetData>
    <row r="1" spans="1:3" ht="12.75" customHeight="1">
      <c r="A1" s="176" t="s">
        <v>68</v>
      </c>
      <c r="B1" s="177"/>
      <c r="C1" s="178"/>
    </row>
    <row r="2" spans="1:3" ht="22.5">
      <c r="A2" s="102" t="s">
        <v>53</v>
      </c>
      <c r="B2" s="102" t="s">
        <v>82</v>
      </c>
      <c r="C2" s="103" t="s">
        <v>67</v>
      </c>
    </row>
    <row r="3" spans="1:3">
      <c r="A3" s="9">
        <v>41670</v>
      </c>
      <c r="B3" s="10">
        <v>100</v>
      </c>
      <c r="C3" s="10">
        <v>100</v>
      </c>
    </row>
    <row r="4" spans="1:3">
      <c r="A4" s="9">
        <v>41698</v>
      </c>
      <c r="B4" s="10">
        <v>100.29041626331077</v>
      </c>
      <c r="C4" s="10">
        <v>100.61493411420204</v>
      </c>
    </row>
    <row r="5" spans="1:3">
      <c r="A5" s="9">
        <v>41729</v>
      </c>
      <c r="B5" s="10">
        <v>101.16166505324298</v>
      </c>
      <c r="C5" s="10">
        <v>101.49341142020498</v>
      </c>
    </row>
    <row r="6" spans="1:3">
      <c r="A6" s="9">
        <v>41759</v>
      </c>
      <c r="B6" s="10">
        <v>101.25847047434659</v>
      </c>
      <c r="C6" s="10">
        <v>101.93265007320645</v>
      </c>
    </row>
    <row r="7" spans="1:3">
      <c r="A7" s="9">
        <v>41790</v>
      </c>
      <c r="B7" s="10">
        <v>101.54888673765727</v>
      </c>
      <c r="C7" s="10">
        <v>101.78623718887262</v>
      </c>
    </row>
    <row r="8" spans="1:3">
      <c r="A8" s="9">
        <v>41820</v>
      </c>
      <c r="B8" s="10">
        <v>101.83930300096804</v>
      </c>
      <c r="C8" s="10">
        <v>101.84480234260614</v>
      </c>
    </row>
    <row r="9" spans="1:3">
      <c r="A9" s="9">
        <v>41851</v>
      </c>
      <c r="B9" s="10">
        <v>102.71055179089986</v>
      </c>
      <c r="C9" s="10">
        <v>101.14202049780381</v>
      </c>
    </row>
    <row r="10" spans="1:3">
      <c r="A10" s="9">
        <v>41882</v>
      </c>
      <c r="B10" s="10">
        <v>103.1945788964178</v>
      </c>
      <c r="C10" s="10">
        <v>101.08345534407027</v>
      </c>
    </row>
    <row r="11" spans="1:3">
      <c r="A11" s="9">
        <v>41912</v>
      </c>
      <c r="B11" s="10">
        <v>103.1945788964178</v>
      </c>
      <c r="C11" s="10">
        <v>101.87408491947291</v>
      </c>
    </row>
    <row r="12" spans="1:3">
      <c r="A12" s="9">
        <v>41943</v>
      </c>
      <c r="B12" s="10">
        <v>103.38818973862519</v>
      </c>
      <c r="C12" s="10">
        <v>102.28404099560761</v>
      </c>
    </row>
    <row r="13" spans="1:3">
      <c r="A13" s="9">
        <v>41973</v>
      </c>
      <c r="B13" s="10">
        <v>103.58180058083258</v>
      </c>
      <c r="C13" s="10">
        <v>102.57686676427525</v>
      </c>
    </row>
    <row r="14" spans="1:3">
      <c r="A14" s="9">
        <v>42004</v>
      </c>
      <c r="B14" s="10">
        <v>103.67860600193576</v>
      </c>
      <c r="C14" s="10">
        <v>103.22108345534407</v>
      </c>
    </row>
    <row r="15" spans="1:3">
      <c r="A15" s="9">
        <v>42035</v>
      </c>
      <c r="B15" s="10">
        <v>102.74249247175219</v>
      </c>
      <c r="C15" s="10">
        <v>103.89458272327965</v>
      </c>
    </row>
    <row r="16" spans="1:3">
      <c r="A16" s="9">
        <v>42063</v>
      </c>
      <c r="B16" s="10">
        <v>102.74249247175219</v>
      </c>
      <c r="C16" s="10">
        <v>104.9194729136164</v>
      </c>
    </row>
    <row r="17" spans="1:3">
      <c r="A17" s="9">
        <v>42094</v>
      </c>
      <c r="B17" s="10">
        <v>103.45740047105861</v>
      </c>
      <c r="C17" s="10">
        <v>105.59297218155197</v>
      </c>
    </row>
    <row r="18" spans="1:3">
      <c r="A18" s="9">
        <v>42124</v>
      </c>
      <c r="B18" s="10">
        <v>103.35527075687199</v>
      </c>
      <c r="C18" s="10">
        <v>105.85651537335285</v>
      </c>
    </row>
    <row r="19" spans="1:3">
      <c r="A19" s="9">
        <v>42155</v>
      </c>
      <c r="B19" s="10">
        <v>103.66165989943187</v>
      </c>
      <c r="C19" s="10">
        <v>106.73499267935578</v>
      </c>
    </row>
    <row r="20" spans="1:3">
      <c r="A20" s="9">
        <v>42185</v>
      </c>
      <c r="B20" s="10">
        <v>104.07017875617841</v>
      </c>
      <c r="C20" s="10">
        <v>107.84773060029282</v>
      </c>
    </row>
    <row r="21" spans="1:3">
      <c r="A21" s="9">
        <v>42216</v>
      </c>
      <c r="B21" s="10">
        <v>105.09147589804473</v>
      </c>
      <c r="C21" s="10">
        <v>108.1112737920937</v>
      </c>
    </row>
    <row r="22" spans="1:3">
      <c r="A22" s="9">
        <v>42247</v>
      </c>
      <c r="B22" s="10">
        <v>105.80638389735115</v>
      </c>
      <c r="C22" s="10">
        <v>108.05270863836017</v>
      </c>
    </row>
    <row r="23" spans="1:3">
      <c r="A23" s="9">
        <v>42277</v>
      </c>
      <c r="B23" s="10">
        <v>105.90851361153778</v>
      </c>
      <c r="C23" s="10">
        <v>108.72620790629576</v>
      </c>
    </row>
    <row r="24" spans="1:3">
      <c r="A24" s="9">
        <v>42308</v>
      </c>
      <c r="B24" s="10">
        <v>105.49999475479125</v>
      </c>
      <c r="C24" s="10">
        <v>109.63396778916545</v>
      </c>
    </row>
    <row r="25" spans="1:3">
      <c r="A25" s="9">
        <v>42338</v>
      </c>
      <c r="B25" s="10">
        <v>105.49999475479125</v>
      </c>
      <c r="C25" s="10">
        <v>110.54172767203514</v>
      </c>
    </row>
    <row r="26" spans="1:3">
      <c r="A26" s="9">
        <v>42369</v>
      </c>
      <c r="B26" s="10">
        <v>105.90851361153778</v>
      </c>
      <c r="C26" s="10">
        <v>111.39092240117131</v>
      </c>
    </row>
    <row r="27" spans="1:3">
      <c r="A27" s="9">
        <v>42400</v>
      </c>
      <c r="B27" s="10">
        <v>105.39786504060463</v>
      </c>
      <c r="C27" s="10">
        <v>111.68374816983895</v>
      </c>
    </row>
    <row r="28" spans="1:3">
      <c r="A28" s="9">
        <v>42429</v>
      </c>
      <c r="B28" s="10">
        <v>105.49999475479125</v>
      </c>
      <c r="C28" s="10">
        <v>112.44509516837482</v>
      </c>
    </row>
    <row r="29" spans="1:3">
      <c r="A29" s="9">
        <v>42460</v>
      </c>
      <c r="B29" s="10">
        <v>105.90851361153778</v>
      </c>
      <c r="C29" s="10">
        <v>113.9385065885798</v>
      </c>
    </row>
    <row r="30" spans="1:3">
      <c r="A30" s="9">
        <v>42490</v>
      </c>
      <c r="B30" s="10">
        <v>106.11277303991105</v>
      </c>
      <c r="C30" s="10">
        <v>114.2606149341142</v>
      </c>
    </row>
    <row r="31" spans="1:3">
      <c r="A31" s="9">
        <v>42521</v>
      </c>
      <c r="B31" s="10">
        <v>106.11277303991105</v>
      </c>
      <c r="C31" s="10">
        <v>114.52415812591508</v>
      </c>
    </row>
    <row r="32" spans="1:3">
      <c r="A32" s="9">
        <v>42551</v>
      </c>
      <c r="B32" s="10">
        <v>106.21490275409768</v>
      </c>
      <c r="C32" s="10">
        <v>115.19765739385066</v>
      </c>
    </row>
    <row r="33" spans="1:3">
      <c r="A33" s="9">
        <v>42582</v>
      </c>
      <c r="B33" s="10">
        <v>107.44045932433727</v>
      </c>
      <c r="C33" s="10">
        <v>115.98828696925329</v>
      </c>
    </row>
    <row r="34" spans="1:3">
      <c r="A34" s="9">
        <v>42613</v>
      </c>
      <c r="B34" s="10">
        <v>107.84897818108379</v>
      </c>
      <c r="C34" s="10">
        <v>117.10102489019033</v>
      </c>
    </row>
    <row r="35" spans="1:3">
      <c r="A35" s="9">
        <v>42643</v>
      </c>
      <c r="B35" s="10">
        <v>107.95110789527044</v>
      </c>
      <c r="C35" s="10">
        <v>118.36017569546119</v>
      </c>
    </row>
    <row r="36" spans="1:3">
      <c r="A36" s="9">
        <v>42674</v>
      </c>
      <c r="B36" s="10">
        <v>107.64471875271055</v>
      </c>
      <c r="C36" s="10">
        <v>118.41874084919473</v>
      </c>
    </row>
    <row r="37" spans="1:3">
      <c r="A37" s="9">
        <v>42704</v>
      </c>
      <c r="B37" s="10">
        <v>107.54258903852389</v>
      </c>
      <c r="C37" s="10">
        <v>117.9502196193265</v>
      </c>
    </row>
    <row r="38" spans="1:3">
      <c r="A38" s="9">
        <v>42735</v>
      </c>
      <c r="B38" s="10">
        <v>107.44045932433727</v>
      </c>
      <c r="C38" s="10">
        <v>117.74524158125915</v>
      </c>
    </row>
    <row r="39" spans="1:3">
      <c r="A39" s="9">
        <v>42766</v>
      </c>
      <c r="B39" s="10">
        <v>106.9389980359832</v>
      </c>
      <c r="C39" s="10">
        <v>117.9502196193265</v>
      </c>
    </row>
    <row r="40" spans="1:3">
      <c r="A40" s="9">
        <v>42794</v>
      </c>
      <c r="B40" s="10">
        <v>107.25917467680949</v>
      </c>
      <c r="C40" s="10">
        <v>118.56515373352855</v>
      </c>
    </row>
    <row r="41" spans="1:3">
      <c r="A41" s="9">
        <v>42825</v>
      </c>
      <c r="B41" s="10">
        <v>108.11297905234629</v>
      </c>
      <c r="C41" s="10">
        <v>119.12152269399706</v>
      </c>
    </row>
    <row r="42" spans="1:3">
      <c r="A42" s="9">
        <v>42855</v>
      </c>
      <c r="B42" s="10">
        <v>108.00625350540419</v>
      </c>
      <c r="C42" s="10">
        <v>119.38506588579796</v>
      </c>
    </row>
    <row r="43" spans="1:3">
      <c r="A43" s="9">
        <v>42886</v>
      </c>
      <c r="B43" s="10">
        <v>107.6860768645779</v>
      </c>
      <c r="C43" s="10">
        <v>119.91215226939971</v>
      </c>
    </row>
    <row r="44" spans="1:3">
      <c r="A44" s="9">
        <v>42916</v>
      </c>
      <c r="B44" s="10">
        <v>107.89952795846209</v>
      </c>
      <c r="C44" s="10">
        <v>120.73206442166911</v>
      </c>
    </row>
    <row r="45" spans="1:3">
      <c r="A45" s="9">
        <v>42947</v>
      </c>
      <c r="B45" s="10">
        <v>108.86005788094099</v>
      </c>
      <c r="C45" s="10">
        <v>121.49341142020498</v>
      </c>
    </row>
    <row r="46" spans="1:3">
      <c r="A46" s="9">
        <v>42978</v>
      </c>
      <c r="B46" s="10">
        <v>109.50041116259358</v>
      </c>
      <c r="C46" s="10">
        <v>121.96193265007321</v>
      </c>
    </row>
    <row r="47" spans="1:3">
      <c r="A47" s="9">
        <v>43008</v>
      </c>
      <c r="B47" s="10">
        <v>109.92731335036197</v>
      </c>
      <c r="C47" s="10"/>
    </row>
    <row r="48" spans="1:3">
      <c r="A48" s="9">
        <v>43039</v>
      </c>
      <c r="B48" s="10">
        <v>109.92731335036197</v>
      </c>
      <c r="C48" s="10"/>
    </row>
    <row r="49" spans="1:3">
      <c r="A49" s="9"/>
      <c r="B49" s="10"/>
      <c r="C49" s="10"/>
    </row>
    <row r="50" spans="1:3">
      <c r="A50" s="9"/>
      <c r="B50" s="10"/>
      <c r="C50" s="10"/>
    </row>
    <row r="51" spans="1:3">
      <c r="A51" s="9"/>
      <c r="B51" s="10"/>
      <c r="C51" s="10"/>
    </row>
    <row r="52" spans="1:3">
      <c r="A52" s="9"/>
      <c r="B52" s="10"/>
      <c r="C52" s="10"/>
    </row>
    <row r="53" spans="1:3">
      <c r="A53" s="9"/>
      <c r="B53" s="10"/>
      <c r="C53" s="10"/>
    </row>
    <row r="54" spans="1:3">
      <c r="A54" s="9"/>
      <c r="B54" s="10"/>
      <c r="C54" s="10"/>
    </row>
    <row r="55" spans="1:3">
      <c r="A55" s="9"/>
      <c r="B55" s="10"/>
      <c r="C55" s="10"/>
    </row>
    <row r="56" spans="1:3">
      <c r="A56" s="9"/>
      <c r="B56" s="10"/>
      <c r="C56" s="10"/>
    </row>
    <row r="57" spans="1:3">
      <c r="A57" s="9"/>
      <c r="B57" s="10"/>
      <c r="C57" s="10"/>
    </row>
    <row r="58" spans="1:3">
      <c r="A58" s="9"/>
      <c r="B58" s="10"/>
      <c r="C58" s="10"/>
    </row>
    <row r="59" spans="1:3">
      <c r="A59" s="9"/>
      <c r="B59" s="10"/>
      <c r="C59" s="10"/>
    </row>
    <row r="60" spans="1:3">
      <c r="A60" s="9"/>
      <c r="B60" s="10"/>
      <c r="C60" s="10"/>
    </row>
    <row r="61" spans="1:3">
      <c r="A61" s="9"/>
      <c r="B61" s="10"/>
      <c r="C61" s="10"/>
    </row>
    <row r="62" spans="1:3">
      <c r="A62" s="9"/>
      <c r="B62" s="10"/>
      <c r="C62" s="10"/>
    </row>
    <row r="63" spans="1:3">
      <c r="A63" s="9"/>
      <c r="B63" s="10"/>
      <c r="C63" s="10"/>
    </row>
    <row r="64" spans="1:3">
      <c r="A64" s="9"/>
      <c r="B64" s="10"/>
      <c r="C64" s="10"/>
    </row>
    <row r="65" spans="1:3">
      <c r="A65" s="9"/>
      <c r="B65" s="10"/>
      <c r="C65" s="10"/>
    </row>
    <row r="66" spans="1:3">
      <c r="A66" s="9"/>
      <c r="B66" s="10"/>
      <c r="C66" s="10"/>
    </row>
    <row r="67" spans="1:3">
      <c r="A67" s="9"/>
      <c r="B67" s="10"/>
      <c r="C67" s="10"/>
    </row>
    <row r="68" spans="1:3">
      <c r="A68" s="9"/>
      <c r="B68" s="10"/>
      <c r="C68" s="10"/>
    </row>
    <row r="69" spans="1:3">
      <c r="A69" s="9"/>
      <c r="B69" s="10"/>
      <c r="C69" s="10"/>
    </row>
    <row r="70" spans="1:3">
      <c r="A70" s="9"/>
      <c r="B70" s="10"/>
      <c r="C70" s="10"/>
    </row>
    <row r="71" spans="1:3">
      <c r="A71" s="9"/>
      <c r="B71" s="10"/>
      <c r="C71" s="10"/>
    </row>
    <row r="72" spans="1:3">
      <c r="A72" s="9"/>
      <c r="B72" s="10"/>
      <c r="C72" s="10"/>
    </row>
    <row r="73" spans="1:3">
      <c r="A73" s="9"/>
      <c r="B73" s="10"/>
      <c r="C73" s="10"/>
    </row>
    <row r="74" spans="1:3">
      <c r="A74" s="9"/>
      <c r="B74" s="10"/>
      <c r="C74" s="10"/>
    </row>
    <row r="75" spans="1:3">
      <c r="A75" s="9"/>
      <c r="B75" s="10"/>
      <c r="C75" s="10"/>
    </row>
    <row r="76" spans="1:3">
      <c r="A76" s="9"/>
      <c r="B76" s="10"/>
      <c r="C76" s="10"/>
    </row>
    <row r="77" spans="1:3">
      <c r="A77" s="9"/>
      <c r="B77" s="10"/>
      <c r="C77" s="10"/>
    </row>
    <row r="78" spans="1:3">
      <c r="A78" s="9"/>
      <c r="B78" s="10"/>
      <c r="C78" s="10"/>
    </row>
    <row r="79" spans="1:3">
      <c r="A79" s="9"/>
      <c r="B79" s="10"/>
      <c r="C79" s="10"/>
    </row>
    <row r="80" spans="1:3">
      <c r="A80" s="9"/>
      <c r="B80" s="10"/>
      <c r="C80" s="10"/>
    </row>
    <row r="81" spans="1:3">
      <c r="A81" s="9"/>
      <c r="B81" s="10"/>
      <c r="C81" s="10"/>
    </row>
    <row r="82" spans="1:3">
      <c r="A82" s="9"/>
      <c r="B82" s="10"/>
      <c r="C82" s="10"/>
    </row>
    <row r="83" spans="1:3">
      <c r="A83" s="9"/>
      <c r="B83" s="10"/>
      <c r="C83" s="10"/>
    </row>
    <row r="84" spans="1:3">
      <c r="A84" s="9"/>
      <c r="B84" s="10"/>
      <c r="C84" s="10"/>
    </row>
    <row r="85" spans="1:3">
      <c r="A85" s="9"/>
      <c r="B85" s="10"/>
      <c r="C85" s="10"/>
    </row>
    <row r="86" spans="1:3">
      <c r="A86" s="9"/>
      <c r="B86" s="10"/>
      <c r="C86" s="10"/>
    </row>
    <row r="87" spans="1:3">
      <c r="A87" s="9"/>
      <c r="B87" s="10"/>
      <c r="C87" s="10"/>
    </row>
    <row r="88" spans="1:3">
      <c r="A88" s="9"/>
      <c r="B88" s="10"/>
      <c r="C88" s="10"/>
    </row>
    <row r="89" spans="1:3">
      <c r="A89" s="9"/>
      <c r="B89" s="10"/>
      <c r="C89" s="10"/>
    </row>
    <row r="90" spans="1:3">
      <c r="A90" s="9"/>
      <c r="B90" s="10"/>
      <c r="C90" s="10"/>
    </row>
    <row r="91" spans="1:3">
      <c r="A91" s="9"/>
      <c r="B91" s="10"/>
      <c r="C91" s="10"/>
    </row>
    <row r="92" spans="1:3">
      <c r="A92" s="9"/>
      <c r="B92" s="10"/>
      <c r="C92" s="10"/>
    </row>
    <row r="93" spans="1:3">
      <c r="A93" s="9"/>
      <c r="B93" s="10"/>
      <c r="C93" s="10"/>
    </row>
    <row r="94" spans="1:3">
      <c r="A94" s="9"/>
      <c r="B94" s="10"/>
      <c r="C94" s="10"/>
    </row>
    <row r="95" spans="1:3">
      <c r="A95" s="9"/>
      <c r="B95" s="10"/>
      <c r="C95" s="10"/>
    </row>
    <row r="96" spans="1:3">
      <c r="A96" s="9"/>
      <c r="B96" s="10"/>
      <c r="C96" s="10"/>
    </row>
    <row r="97" spans="1:3">
      <c r="A97" s="9"/>
      <c r="B97" s="10"/>
      <c r="C97" s="10"/>
    </row>
    <row r="98" spans="1:3">
      <c r="A98" s="9"/>
      <c r="B98" s="10"/>
      <c r="C98" s="10"/>
    </row>
    <row r="99" spans="1:3">
      <c r="A99" s="9"/>
      <c r="B99" s="10"/>
      <c r="C99" s="10"/>
    </row>
    <row r="100" spans="1:3">
      <c r="A100" s="9"/>
      <c r="B100" s="10"/>
      <c r="C100" s="10"/>
    </row>
    <row r="101" spans="1:3">
      <c r="A101" s="9"/>
      <c r="B101" s="10"/>
      <c r="C101" s="10"/>
    </row>
    <row r="102" spans="1:3">
      <c r="A102" s="9"/>
      <c r="B102" s="10"/>
      <c r="C102" s="10"/>
    </row>
    <row r="103" spans="1:3">
      <c r="A103" s="9"/>
      <c r="B103" s="10"/>
      <c r="C103" s="10"/>
    </row>
    <row r="104" spans="1:3">
      <c r="A104" s="9"/>
      <c r="B104" s="10"/>
      <c r="C104" s="10"/>
    </row>
    <row r="105" spans="1:3">
      <c r="A105" s="9"/>
      <c r="B105" s="10"/>
      <c r="C105" s="10"/>
    </row>
    <row r="106" spans="1:3">
      <c r="A106" s="9"/>
      <c r="B106" s="10"/>
      <c r="C106" s="10"/>
    </row>
    <row r="107" spans="1:3">
      <c r="A107" s="9"/>
      <c r="B107" s="10"/>
      <c r="C107" s="10"/>
    </row>
    <row r="108" spans="1:3">
      <c r="A108" s="9"/>
      <c r="B108" s="10"/>
      <c r="C108" s="10"/>
    </row>
    <row r="109" spans="1:3">
      <c r="A109" s="9"/>
      <c r="B109" s="10"/>
      <c r="C109" s="10"/>
    </row>
    <row r="110" spans="1:3">
      <c r="A110" s="9"/>
      <c r="B110" s="10"/>
      <c r="C110" s="10"/>
    </row>
    <row r="111" spans="1:3">
      <c r="A111" s="9"/>
      <c r="B111" s="10"/>
      <c r="C111" s="10"/>
    </row>
    <row r="112" spans="1:3">
      <c r="A112" s="9"/>
      <c r="B112" s="10"/>
      <c r="C112" s="10"/>
    </row>
    <row r="113" spans="1:3">
      <c r="A113" s="9"/>
      <c r="B113" s="10"/>
      <c r="C113" s="10"/>
    </row>
    <row r="114" spans="1:3">
      <c r="A114" s="9"/>
      <c r="B114" s="10"/>
      <c r="C114" s="10"/>
    </row>
    <row r="115" spans="1:3">
      <c r="A115" s="9"/>
      <c r="B115" s="10"/>
      <c r="C115" s="10"/>
    </row>
    <row r="116" spans="1:3">
      <c r="A116" s="9"/>
      <c r="B116" s="10"/>
      <c r="C116" s="10"/>
    </row>
    <row r="117" spans="1:3">
      <c r="A117" s="9"/>
      <c r="B117" s="10"/>
      <c r="C117" s="10"/>
    </row>
    <row r="118" spans="1:3">
      <c r="A118" s="9"/>
      <c r="B118" s="10"/>
      <c r="C118" s="10"/>
    </row>
    <row r="119" spans="1:3">
      <c r="A119" s="9"/>
      <c r="B119" s="10"/>
      <c r="C119" s="10"/>
    </row>
    <row r="120" spans="1:3">
      <c r="A120" s="9"/>
      <c r="B120" s="10"/>
      <c r="C120" s="10"/>
    </row>
    <row r="121" spans="1:3">
      <c r="A121" s="9"/>
      <c r="B121" s="10"/>
      <c r="C121" s="10"/>
    </row>
    <row r="122" spans="1:3">
      <c r="A122" s="9"/>
      <c r="B122" s="10"/>
      <c r="C122" s="10"/>
    </row>
    <row r="123" spans="1:3">
      <c r="A123" s="9"/>
      <c r="B123" s="10"/>
      <c r="C123" s="10"/>
    </row>
    <row r="124" spans="1:3">
      <c r="A124" s="9"/>
      <c r="B124" s="10"/>
      <c r="C124" s="10"/>
    </row>
    <row r="125" spans="1:3">
      <c r="A125" s="9"/>
      <c r="B125" s="10"/>
      <c r="C125" s="10"/>
    </row>
    <row r="126" spans="1:3">
      <c r="A126" s="9"/>
      <c r="B126" s="10"/>
      <c r="C126" s="10"/>
    </row>
    <row r="127" spans="1:3">
      <c r="A127" s="9"/>
      <c r="B127" s="10"/>
      <c r="C127" s="10"/>
    </row>
    <row r="128" spans="1:3">
      <c r="A128" s="9"/>
      <c r="B128" s="10"/>
      <c r="C128" s="10"/>
    </row>
    <row r="129" spans="1:3">
      <c r="A129" s="9"/>
      <c r="B129" s="10"/>
      <c r="C129" s="10"/>
    </row>
    <row r="130" spans="1:3">
      <c r="A130" s="9"/>
      <c r="B130" s="10"/>
      <c r="C130" s="10"/>
    </row>
    <row r="131" spans="1:3">
      <c r="A131" s="9"/>
      <c r="B131" s="10"/>
      <c r="C131" s="10"/>
    </row>
    <row r="132" spans="1:3">
      <c r="A132" s="9"/>
      <c r="B132" s="10"/>
      <c r="C132" s="10"/>
    </row>
    <row r="133" spans="1:3">
      <c r="A133" s="9"/>
      <c r="B133" s="10"/>
      <c r="C133" s="10"/>
    </row>
    <row r="134" spans="1:3">
      <c r="A134" s="9"/>
      <c r="B134" s="10"/>
      <c r="C134" s="10"/>
    </row>
    <row r="135" spans="1:3">
      <c r="A135" s="9"/>
      <c r="B135" s="10"/>
      <c r="C135" s="10"/>
    </row>
    <row r="136" spans="1:3">
      <c r="A136" s="9"/>
      <c r="B136" s="10"/>
      <c r="C136" s="10"/>
    </row>
    <row r="137" spans="1:3">
      <c r="A137" s="9"/>
      <c r="B137" s="10"/>
      <c r="C137" s="10"/>
    </row>
    <row r="138" spans="1:3">
      <c r="A138" s="9"/>
      <c r="B138" s="10"/>
      <c r="C138" s="10"/>
    </row>
    <row r="139" spans="1:3">
      <c r="A139" s="9"/>
      <c r="B139" s="10"/>
      <c r="C139" s="10"/>
    </row>
    <row r="140" spans="1:3">
      <c r="A140" s="9"/>
      <c r="B140" s="10"/>
      <c r="C140" s="10"/>
    </row>
    <row r="141" spans="1:3">
      <c r="A141" s="9"/>
      <c r="B141" s="10"/>
      <c r="C141" s="10"/>
    </row>
    <row r="142" spans="1:3">
      <c r="A142" s="9"/>
      <c r="B142" s="10"/>
      <c r="C142" s="10"/>
    </row>
    <row r="143" spans="1:3">
      <c r="A143" s="9"/>
      <c r="B143" s="10"/>
      <c r="C143" s="10"/>
    </row>
    <row r="144" spans="1:3">
      <c r="A144" s="9"/>
      <c r="B144" s="10"/>
      <c r="C144" s="10"/>
    </row>
    <row r="145" spans="1:3">
      <c r="A145" s="9"/>
      <c r="B145" s="10"/>
      <c r="C145" s="10"/>
    </row>
    <row r="146" spans="1:3">
      <c r="A146" s="9"/>
      <c r="B146" s="10"/>
      <c r="C146" s="10"/>
    </row>
    <row r="147" spans="1:3">
      <c r="A147" s="9"/>
      <c r="B147" s="10"/>
      <c r="C147" s="10"/>
    </row>
    <row r="148" spans="1:3">
      <c r="A148" s="9"/>
      <c r="B148" s="10"/>
      <c r="C148" s="10"/>
    </row>
    <row r="149" spans="1:3">
      <c r="A149" s="9"/>
      <c r="B149" s="10"/>
      <c r="C149" s="10"/>
    </row>
    <row r="150" spans="1:3">
      <c r="A150" s="9"/>
      <c r="B150" s="10"/>
      <c r="C150" s="10"/>
    </row>
    <row r="151" spans="1:3">
      <c r="A151" s="9"/>
      <c r="B151" s="10"/>
      <c r="C151" s="10"/>
    </row>
    <row r="152" spans="1:3">
      <c r="A152" s="9"/>
      <c r="B152" s="10"/>
      <c r="C152" s="10"/>
    </row>
    <row r="153" spans="1:3">
      <c r="A153" s="9"/>
      <c r="B153" s="10"/>
      <c r="C153" s="10"/>
    </row>
    <row r="154" spans="1:3">
      <c r="A154" s="9"/>
      <c r="B154" s="10"/>
      <c r="C154" s="10"/>
    </row>
    <row r="155" spans="1:3">
      <c r="A155" s="9"/>
      <c r="B155" s="10"/>
      <c r="C155" s="10"/>
    </row>
    <row r="156" spans="1:3">
      <c r="A156" s="9"/>
      <c r="B156" s="10"/>
      <c r="C156" s="10"/>
    </row>
    <row r="157" spans="1:3">
      <c r="A157" s="9"/>
      <c r="B157" s="10"/>
      <c r="C157" s="10"/>
    </row>
    <row r="158" spans="1:3">
      <c r="A158" s="9"/>
      <c r="B158" s="10"/>
      <c r="C158" s="10"/>
    </row>
    <row r="159" spans="1:3">
      <c r="A159" s="9"/>
      <c r="B159" s="10"/>
      <c r="C159" s="10"/>
    </row>
    <row r="160" spans="1:3">
      <c r="A160" s="9"/>
      <c r="B160" s="10"/>
      <c r="C160" s="10"/>
    </row>
    <row r="161" spans="1:3">
      <c r="A161" s="9"/>
      <c r="B161" s="10"/>
      <c r="C161" s="10"/>
    </row>
    <row r="162" spans="1:3">
      <c r="A162" s="9"/>
      <c r="B162" s="10"/>
      <c r="C162" s="10"/>
    </row>
    <row r="163" spans="1:3">
      <c r="A163" s="9"/>
      <c r="B163" s="10"/>
      <c r="C163" s="10"/>
    </row>
    <row r="164" spans="1:3">
      <c r="A164" s="9"/>
      <c r="B164" s="10"/>
      <c r="C164" s="10"/>
    </row>
    <row r="165" spans="1:3">
      <c r="A165" s="9"/>
      <c r="B165" s="10"/>
      <c r="C165" s="10"/>
    </row>
    <row r="166" spans="1:3">
      <c r="A166" s="9"/>
      <c r="B166" s="10"/>
      <c r="C166" s="10"/>
    </row>
    <row r="167" spans="1:3">
      <c r="A167" s="9"/>
      <c r="B167" s="10"/>
      <c r="C167" s="10"/>
    </row>
    <row r="168" spans="1:3">
      <c r="A168" s="9"/>
      <c r="B168" s="10"/>
      <c r="C168" s="10"/>
    </row>
    <row r="169" spans="1:3">
      <c r="A169" s="9"/>
      <c r="B169" s="10"/>
      <c r="C169" s="10"/>
    </row>
    <row r="170" spans="1:3">
      <c r="A170" s="9"/>
      <c r="B170" s="10"/>
      <c r="C170" s="10"/>
    </row>
    <row r="171" spans="1:3">
      <c r="A171" s="9"/>
      <c r="B171" s="10"/>
      <c r="C171" s="10"/>
    </row>
    <row r="172" spans="1:3">
      <c r="A172" s="9"/>
      <c r="B172" s="10"/>
      <c r="C172" s="10"/>
    </row>
    <row r="173" spans="1:3">
      <c r="A173" s="9"/>
      <c r="B173" s="10"/>
      <c r="C173" s="10"/>
    </row>
    <row r="174" spans="1:3">
      <c r="A174" s="9"/>
      <c r="B174" s="10"/>
      <c r="C174" s="10"/>
    </row>
    <row r="175" spans="1:3">
      <c r="A175" s="9"/>
      <c r="B175" s="10"/>
      <c r="C175" s="10"/>
    </row>
    <row r="176" spans="1:3">
      <c r="A176" s="9"/>
      <c r="B176" s="10"/>
      <c r="C176" s="10"/>
    </row>
    <row r="177" spans="1:3">
      <c r="A177" s="9"/>
      <c r="B177" s="10"/>
      <c r="C177" s="10"/>
    </row>
    <row r="178" spans="1:3">
      <c r="A178" s="9"/>
      <c r="B178" s="10"/>
      <c r="C178" s="10"/>
    </row>
    <row r="179" spans="1:3">
      <c r="A179" s="9"/>
      <c r="B179" s="10"/>
      <c r="C179" s="10"/>
    </row>
    <row r="180" spans="1:3">
      <c r="A180" s="9"/>
      <c r="B180" s="10"/>
      <c r="C180" s="10"/>
    </row>
    <row r="181" spans="1:3">
      <c r="A181" s="9"/>
      <c r="B181" s="10"/>
      <c r="C181" s="10"/>
    </row>
    <row r="182" spans="1:3">
      <c r="A182" s="9"/>
      <c r="B182" s="10"/>
      <c r="C182" s="10"/>
    </row>
    <row r="183" spans="1:3">
      <c r="A183" s="9"/>
      <c r="B183" s="10"/>
      <c r="C183" s="10"/>
    </row>
    <row r="184" spans="1:3">
      <c r="A184" s="9"/>
      <c r="B184" s="10"/>
      <c r="C184" s="10"/>
    </row>
    <row r="185" spans="1:3">
      <c r="A185" s="9"/>
      <c r="B185" s="10"/>
      <c r="C185" s="10"/>
    </row>
    <row r="186" spans="1:3">
      <c r="A186" s="9"/>
      <c r="B186" s="10"/>
      <c r="C186" s="10"/>
    </row>
    <row r="187" spans="1:3">
      <c r="A187" s="9"/>
      <c r="B187" s="10"/>
      <c r="C187" s="10"/>
    </row>
    <row r="188" spans="1:3">
      <c r="A188" s="9"/>
      <c r="B188" s="10"/>
      <c r="C188" s="10"/>
    </row>
    <row r="189" spans="1:3">
      <c r="A189" s="9"/>
      <c r="B189" s="10"/>
      <c r="C189" s="10"/>
    </row>
    <row r="190" spans="1:3">
      <c r="A190" s="9"/>
      <c r="B190" s="10"/>
      <c r="C190" s="10"/>
    </row>
    <row r="191" spans="1:3">
      <c r="A191" s="9"/>
      <c r="B191" s="10"/>
      <c r="C191" s="10"/>
    </row>
    <row r="192" spans="1:3">
      <c r="A192" s="9"/>
      <c r="B192" s="10"/>
      <c r="C192" s="10"/>
    </row>
    <row r="193" spans="1:3">
      <c r="A193" s="9"/>
      <c r="B193" s="10"/>
      <c r="C193" s="10"/>
    </row>
    <row r="194" spans="1:3">
      <c r="A194" s="9"/>
      <c r="B194" s="10"/>
      <c r="C194" s="10"/>
    </row>
    <row r="195" spans="1:3">
      <c r="A195" s="9"/>
      <c r="B195" s="10"/>
      <c r="C195" s="10"/>
    </row>
    <row r="196" spans="1:3">
      <c r="A196" s="9"/>
      <c r="B196" s="10"/>
      <c r="C196" s="10"/>
    </row>
    <row r="197" spans="1:3">
      <c r="A197" s="9"/>
      <c r="B197" s="10"/>
      <c r="C197" s="10"/>
    </row>
    <row r="198" spans="1:3">
      <c r="A198" s="9"/>
      <c r="B198" s="10"/>
      <c r="C198" s="10"/>
    </row>
    <row r="199" spans="1:3">
      <c r="A199" s="9"/>
      <c r="B199" s="10"/>
      <c r="C199" s="10"/>
    </row>
    <row r="200" spans="1:3">
      <c r="A200" s="9"/>
      <c r="B200" s="10"/>
      <c r="C200" s="10"/>
    </row>
    <row r="201" spans="1:3">
      <c r="A201" s="9"/>
      <c r="B201" s="10"/>
      <c r="C201" s="10"/>
    </row>
    <row r="202" spans="1:3">
      <c r="A202" s="9"/>
      <c r="B202" s="10"/>
      <c r="C202" s="10"/>
    </row>
    <row r="203" spans="1:3">
      <c r="A203" s="9"/>
      <c r="B203" s="10"/>
      <c r="C203" s="10"/>
    </row>
    <row r="204" spans="1:3">
      <c r="A204" s="9"/>
      <c r="B204" s="10"/>
      <c r="C204" s="10"/>
    </row>
    <row r="205" spans="1:3">
      <c r="A205" s="9"/>
      <c r="B205" s="10"/>
      <c r="C205" s="10"/>
    </row>
    <row r="206" spans="1:3">
      <c r="A206" s="9"/>
      <c r="B206" s="10"/>
      <c r="C206" s="10"/>
    </row>
    <row r="207" spans="1:3">
      <c r="A207" s="9"/>
      <c r="B207" s="10"/>
      <c r="C207" s="10"/>
    </row>
    <row r="208" spans="1:3">
      <c r="A208" s="9"/>
      <c r="B208" s="10"/>
      <c r="C208" s="10"/>
    </row>
    <row r="209" spans="1:3">
      <c r="A209" s="9"/>
      <c r="B209" s="10"/>
      <c r="C209" s="10"/>
    </row>
    <row r="210" spans="1:3">
      <c r="A210" s="9"/>
      <c r="B210" s="10"/>
      <c r="C210" s="10"/>
    </row>
    <row r="211" spans="1:3">
      <c r="A211" s="9"/>
      <c r="B211" s="10"/>
      <c r="C211" s="10"/>
    </row>
    <row r="212" spans="1:3">
      <c r="A212" s="9"/>
      <c r="B212" s="10"/>
      <c r="C212" s="10"/>
    </row>
    <row r="213" spans="1:3">
      <c r="A213" s="9"/>
      <c r="B213" s="10"/>
      <c r="C213" s="10"/>
    </row>
    <row r="214" spans="1:3">
      <c r="A214" s="9"/>
      <c r="B214" s="10"/>
      <c r="C214" s="10"/>
    </row>
    <row r="215" spans="1:3">
      <c r="A215" s="9"/>
      <c r="B215" s="10"/>
      <c r="C215" s="10"/>
    </row>
    <row r="216" spans="1:3">
      <c r="A216" s="9"/>
      <c r="B216" s="10"/>
      <c r="C216" s="10"/>
    </row>
    <row r="217" spans="1:3">
      <c r="A217" s="9"/>
      <c r="B217" s="10"/>
      <c r="C217" s="10"/>
    </row>
    <row r="218" spans="1:3">
      <c r="A218" s="9"/>
      <c r="B218" s="10"/>
      <c r="C218" s="10"/>
    </row>
    <row r="219" spans="1:3">
      <c r="A219" s="9"/>
      <c r="B219" s="10"/>
      <c r="C219" s="10"/>
    </row>
    <row r="220" spans="1:3">
      <c r="A220" s="9"/>
      <c r="B220" s="10"/>
      <c r="C220" s="10"/>
    </row>
    <row r="221" spans="1:3">
      <c r="A221" s="9"/>
      <c r="B221" s="10"/>
      <c r="C221" s="10"/>
    </row>
    <row r="222" spans="1:3">
      <c r="A222" s="9"/>
      <c r="B222" s="10"/>
      <c r="C222" s="10"/>
    </row>
    <row r="223" spans="1:3">
      <c r="A223" s="9"/>
      <c r="B223" s="10"/>
      <c r="C223" s="10"/>
    </row>
    <row r="224" spans="1:3">
      <c r="A224" s="9"/>
      <c r="B224" s="10"/>
      <c r="C224" s="10"/>
    </row>
    <row r="225" spans="1:3">
      <c r="A225" s="9"/>
      <c r="B225" s="10"/>
      <c r="C225" s="10"/>
    </row>
    <row r="226" spans="1:3">
      <c r="A226" s="9"/>
      <c r="B226" s="10"/>
      <c r="C226" s="10"/>
    </row>
    <row r="227" spans="1:3">
      <c r="A227" s="9"/>
      <c r="B227" s="10"/>
      <c r="C227" s="10"/>
    </row>
    <row r="228" spans="1:3">
      <c r="A228" s="9"/>
      <c r="B228" s="10"/>
      <c r="C228" s="10"/>
    </row>
    <row r="229" spans="1:3">
      <c r="A229" s="9"/>
      <c r="B229" s="10"/>
      <c r="C229" s="10"/>
    </row>
    <row r="230" spans="1:3">
      <c r="A230" s="9"/>
      <c r="B230" s="10"/>
      <c r="C230" s="10"/>
    </row>
    <row r="231" spans="1:3">
      <c r="A231" s="9"/>
      <c r="B231" s="10"/>
      <c r="C231" s="10"/>
    </row>
    <row r="232" spans="1:3">
      <c r="A232" s="9"/>
      <c r="B232" s="10"/>
      <c r="C232" s="10"/>
    </row>
    <row r="233" spans="1:3">
      <c r="A233" s="9"/>
      <c r="B233" s="10"/>
      <c r="C233" s="10"/>
    </row>
    <row r="234" spans="1:3">
      <c r="A234" s="9"/>
      <c r="B234" s="10"/>
      <c r="C234" s="10"/>
    </row>
    <row r="235" spans="1:3">
      <c r="A235" s="9"/>
      <c r="B235" s="10"/>
      <c r="C235" s="10"/>
    </row>
    <row r="236" spans="1:3">
      <c r="A236" s="9"/>
      <c r="B236" s="10"/>
      <c r="C236" s="10"/>
    </row>
    <row r="237" spans="1:3">
      <c r="A237" s="9"/>
      <c r="B237" s="10"/>
      <c r="C237" s="10"/>
    </row>
    <row r="238" spans="1:3">
      <c r="A238" s="9"/>
      <c r="B238" s="10"/>
      <c r="C238" s="10"/>
    </row>
    <row r="239" spans="1:3">
      <c r="A239" s="9"/>
      <c r="B239" s="19"/>
      <c r="C239" s="19"/>
    </row>
    <row r="240" spans="1:3">
      <c r="A240" s="9"/>
      <c r="B240" s="19"/>
      <c r="C240" s="19"/>
    </row>
    <row r="241" spans="1:3">
      <c r="A241" s="9"/>
      <c r="B241" s="19"/>
      <c r="C241" s="19"/>
    </row>
    <row r="242" spans="1:3">
      <c r="A242" s="9"/>
      <c r="B242" s="19"/>
      <c r="C242" s="19"/>
    </row>
    <row r="243" spans="1:3">
      <c r="A243" s="9"/>
      <c r="B243" s="19"/>
      <c r="C243" s="19"/>
    </row>
    <row r="244" spans="1:3">
      <c r="A244" s="9"/>
      <c r="B244" s="19"/>
      <c r="C244" s="19"/>
    </row>
    <row r="245" spans="1:3">
      <c r="A245" s="9"/>
      <c r="B245" s="19"/>
      <c r="C245" s="19"/>
    </row>
    <row r="246" spans="1:3">
      <c r="A246" s="9"/>
      <c r="B246" s="19"/>
      <c r="C246" s="19"/>
    </row>
    <row r="247" spans="1:3">
      <c r="A247" s="9"/>
      <c r="B247" s="19"/>
      <c r="C247" s="19"/>
    </row>
    <row r="248" spans="1:3">
      <c r="A248" s="9"/>
      <c r="B248" s="19"/>
      <c r="C248" s="19"/>
    </row>
    <row r="249" spans="1:3">
      <c r="A249" s="9"/>
      <c r="B249" s="19"/>
      <c r="C249" s="19"/>
    </row>
    <row r="250" spans="1:3">
      <c r="A250" s="9"/>
      <c r="B250" s="19"/>
      <c r="C250" s="19"/>
    </row>
    <row r="251" spans="1:3">
      <c r="A251" s="9"/>
      <c r="B251" s="19"/>
      <c r="C251" s="19"/>
    </row>
    <row r="252" spans="1:3">
      <c r="A252" s="9"/>
      <c r="B252" s="19"/>
      <c r="C252" s="19"/>
    </row>
    <row r="253" spans="1:3">
      <c r="A253" s="9"/>
      <c r="B253" s="19"/>
      <c r="C253" s="19"/>
    </row>
    <row r="254" spans="1:3">
      <c r="A254" s="9"/>
      <c r="B254" s="19"/>
      <c r="C254" s="19"/>
    </row>
    <row r="255" spans="1:3">
      <c r="A255" s="9"/>
      <c r="B255" s="19"/>
      <c r="C255" s="19"/>
    </row>
    <row r="256" spans="1:3">
      <c r="A256" s="9"/>
      <c r="B256" s="19"/>
      <c r="C256" s="19"/>
    </row>
    <row r="257" spans="1:3">
      <c r="A257" s="9"/>
      <c r="B257" s="19"/>
      <c r="C257" s="19"/>
    </row>
    <row r="258" spans="1:3">
      <c r="A258" s="9"/>
      <c r="B258" s="19"/>
      <c r="C258" s="19"/>
    </row>
    <row r="259" spans="1:3">
      <c r="A259" s="9"/>
      <c r="B259" s="19"/>
      <c r="C259" s="19"/>
    </row>
    <row r="260" spans="1:3">
      <c r="A260" s="9"/>
      <c r="B260" s="19"/>
      <c r="C260" s="19"/>
    </row>
    <row r="261" spans="1:3">
      <c r="A261" s="9"/>
      <c r="B261" s="19"/>
      <c r="C261" s="19"/>
    </row>
    <row r="262" spans="1:3">
      <c r="A262" s="9"/>
      <c r="B262" s="19"/>
      <c r="C262" s="19"/>
    </row>
    <row r="263" spans="1:3">
      <c r="A263" s="9"/>
      <c r="B263" s="19"/>
      <c r="C263" s="19"/>
    </row>
    <row r="264" spans="1:3">
      <c r="A264" s="9"/>
      <c r="B264" s="19"/>
      <c r="C264" s="19"/>
    </row>
    <row r="265" spans="1:3">
      <c r="A265" s="9"/>
      <c r="B265" s="19"/>
      <c r="C265" s="19"/>
    </row>
    <row r="266" spans="1:3">
      <c r="A266" s="9"/>
      <c r="B266" s="19"/>
      <c r="C266" s="19"/>
    </row>
    <row r="267" spans="1:3">
      <c r="A267" s="9"/>
      <c r="B267" s="19"/>
      <c r="C267" s="19"/>
    </row>
    <row r="268" spans="1:3">
      <c r="A268" s="9"/>
      <c r="B268" s="19"/>
      <c r="C268" s="19"/>
    </row>
    <row r="269" spans="1:3">
      <c r="A269" s="9"/>
      <c r="B269" s="19"/>
      <c r="C269" s="19"/>
    </row>
    <row r="270" spans="1:3">
      <c r="A270" s="7"/>
      <c r="B270" s="19"/>
      <c r="C270" s="19"/>
    </row>
    <row r="271" spans="1:3">
      <c r="A271" s="7"/>
      <c r="B271" s="19"/>
      <c r="C271" s="19"/>
    </row>
    <row r="272" spans="1:3">
      <c r="A272" s="7"/>
      <c r="B272" s="19"/>
      <c r="C272" s="19"/>
    </row>
    <row r="273" spans="1:3">
      <c r="A273" s="7"/>
      <c r="B273" s="19"/>
      <c r="C273" s="19"/>
    </row>
    <row r="274" spans="1:3">
      <c r="A274" s="7"/>
      <c r="B274" s="19"/>
      <c r="C274" s="19"/>
    </row>
    <row r="275" spans="1:3">
      <c r="A275" s="7"/>
      <c r="B275" s="19"/>
      <c r="C275" s="19"/>
    </row>
    <row r="276" spans="1:3">
      <c r="A276" s="7"/>
      <c r="B276" s="19"/>
      <c r="C276" s="19"/>
    </row>
    <row r="277" spans="1:3">
      <c r="A277" s="7"/>
      <c r="B277" s="19"/>
      <c r="C277" s="19"/>
    </row>
    <row r="278" spans="1:3">
      <c r="A278" s="7"/>
      <c r="B278" s="19"/>
      <c r="C278" s="19"/>
    </row>
    <row r="279" spans="1:3">
      <c r="A279" s="7"/>
      <c r="B279" s="19"/>
      <c r="C279" s="19"/>
    </row>
    <row r="280" spans="1:3">
      <c r="A280" s="7"/>
      <c r="B280" s="19"/>
      <c r="C280" s="19"/>
    </row>
    <row r="281" spans="1:3">
      <c r="A281" s="7"/>
      <c r="B281" s="19"/>
      <c r="C281" s="19"/>
    </row>
    <row r="282" spans="1:3">
      <c r="A282" s="7"/>
      <c r="B282" s="19"/>
      <c r="C282" s="19"/>
    </row>
    <row r="283" spans="1:3">
      <c r="A283" s="7"/>
      <c r="B283" s="19"/>
      <c r="C283" s="19"/>
    </row>
    <row r="284" spans="1:3">
      <c r="A284" s="7"/>
      <c r="B284" s="19"/>
      <c r="C284" s="19"/>
    </row>
    <row r="285" spans="1:3">
      <c r="A285" s="7"/>
      <c r="B285" s="19"/>
      <c r="C285" s="19"/>
    </row>
    <row r="286" spans="1:3">
      <c r="A286" s="7"/>
      <c r="B286" s="19"/>
      <c r="C286" s="19"/>
    </row>
    <row r="287" spans="1:3">
      <c r="A287" s="7"/>
      <c r="B287" s="19"/>
      <c r="C287" s="19"/>
    </row>
    <row r="288" spans="1:3">
      <c r="A288" s="7"/>
      <c r="B288" s="19"/>
      <c r="C288" s="19"/>
    </row>
    <row r="289" spans="1:3">
      <c r="A289" s="7"/>
      <c r="B289" s="19"/>
      <c r="C289" s="19"/>
    </row>
    <row r="290" spans="1:3">
      <c r="A290" s="7"/>
      <c r="B290" s="19"/>
      <c r="C290" s="19"/>
    </row>
    <row r="291" spans="1:3">
      <c r="A291" s="7"/>
      <c r="B291" s="19"/>
      <c r="C291" s="19"/>
    </row>
    <row r="292" spans="1:3">
      <c r="A292" s="7"/>
      <c r="B292" s="19"/>
      <c r="C292" s="19"/>
    </row>
    <row r="293" spans="1:3">
      <c r="A293" s="7"/>
      <c r="B293" s="19"/>
      <c r="C293" s="19"/>
    </row>
    <row r="294" spans="1:3">
      <c r="A294" s="7"/>
      <c r="B294" s="19"/>
      <c r="C294" s="19"/>
    </row>
    <row r="295" spans="1:3">
      <c r="A295" s="7"/>
      <c r="B295" s="19"/>
      <c r="C295" s="19"/>
    </row>
    <row r="296" spans="1:3">
      <c r="A296" s="7"/>
      <c r="B296" s="19"/>
      <c r="C296" s="19"/>
    </row>
    <row r="297" spans="1:3">
      <c r="A297" s="7"/>
      <c r="B297" s="19"/>
      <c r="C297" s="19"/>
    </row>
    <row r="298" spans="1:3">
      <c r="A298" s="7"/>
      <c r="B298" s="19"/>
      <c r="C298" s="19"/>
    </row>
  </sheetData>
  <mergeCells count="1">
    <mergeCell ref="A1:C1"/>
  </mergeCells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8"/>
  <dimension ref="A1:D298"/>
  <sheetViews>
    <sheetView workbookViewId="0">
      <selection activeCell="I36" sqref="I36"/>
    </sheetView>
  </sheetViews>
  <sheetFormatPr defaultRowHeight="12.75"/>
  <cols>
    <col min="1" max="1" width="9.375" style="12" bestFit="1" customWidth="1"/>
    <col min="2" max="2" width="24.875" style="28" bestFit="1" customWidth="1"/>
    <col min="3" max="3" width="18" style="28" bestFit="1" customWidth="1"/>
    <col min="4" max="4" width="28.625" style="28" bestFit="1" customWidth="1"/>
    <col min="5" max="16384" width="9" style="8"/>
  </cols>
  <sheetData>
    <row r="1" spans="1:4" ht="12.75" customHeight="1">
      <c r="A1" s="179" t="s">
        <v>56</v>
      </c>
      <c r="B1" s="180"/>
      <c r="C1" s="180"/>
      <c r="D1" s="180"/>
    </row>
    <row r="2" spans="1:4">
      <c r="A2" s="48" t="s">
        <v>53</v>
      </c>
      <c r="B2" s="48" t="s">
        <v>57</v>
      </c>
      <c r="C2" s="48" t="s">
        <v>58</v>
      </c>
      <c r="D2" s="48" t="s">
        <v>59</v>
      </c>
    </row>
    <row r="3" spans="1:4">
      <c r="A3" s="9">
        <v>40574</v>
      </c>
      <c r="B3" s="28">
        <v>1.6869573242884539</v>
      </c>
      <c r="C3" s="10">
        <v>3.9562452400000003</v>
      </c>
      <c r="D3" s="10">
        <v>4.4874055000000004</v>
      </c>
    </row>
    <row r="4" spans="1:4">
      <c r="A4" s="9">
        <v>40602</v>
      </c>
      <c r="B4" s="26">
        <v>1.8271990836150664</v>
      </c>
      <c r="C4" s="26">
        <v>3.9574352899999998</v>
      </c>
      <c r="D4" s="26">
        <v>4.5325414999999998</v>
      </c>
    </row>
    <row r="5" spans="1:4">
      <c r="A5" s="9">
        <v>40633</v>
      </c>
      <c r="B5" s="26">
        <v>1.9817459662598569</v>
      </c>
      <c r="C5" s="26">
        <v>4.6632777799999996</v>
      </c>
      <c r="D5" s="26">
        <v>4.5566244999999999</v>
      </c>
    </row>
    <row r="6" spans="1:4">
      <c r="A6" s="9">
        <v>40663</v>
      </c>
      <c r="B6" s="26">
        <v>2.2984717950610012</v>
      </c>
      <c r="C6" s="26">
        <v>3.54428784</v>
      </c>
      <c r="D6" s="26">
        <v>4.0711312499999996</v>
      </c>
    </row>
    <row r="7" spans="1:4">
      <c r="A7" s="9">
        <v>40694</v>
      </c>
      <c r="B7" s="26">
        <v>2.4235771198247558</v>
      </c>
      <c r="C7" s="26">
        <v>4.7518669099999995</v>
      </c>
      <c r="D7" s="26">
        <v>4.1520437499999998</v>
      </c>
    </row>
    <row r="8" spans="1:4">
      <c r="A8" s="9">
        <v>40724</v>
      </c>
      <c r="B8" s="26">
        <v>2.7311288021251516</v>
      </c>
      <c r="C8" s="26">
        <v>4.0416253000000006</v>
      </c>
      <c r="D8" s="26">
        <v>3.5831627500000001</v>
      </c>
    </row>
    <row r="9" spans="1:4">
      <c r="A9" s="9">
        <v>40755</v>
      </c>
      <c r="B9" s="10">
        <v>2.8735359859285432</v>
      </c>
      <c r="C9" s="26">
        <v>4.0967960000000003</v>
      </c>
      <c r="D9" s="26">
        <v>3.6261917499999998</v>
      </c>
    </row>
    <row r="10" spans="1:4">
      <c r="A10" s="9">
        <v>40786</v>
      </c>
      <c r="B10" s="26">
        <v>2.9336195665062959</v>
      </c>
      <c r="C10" s="26">
        <v>3.9471620300000003</v>
      </c>
      <c r="D10" s="26">
        <v>3.2784357499999999</v>
      </c>
    </row>
    <row r="11" spans="1:4">
      <c r="A11" s="9">
        <v>40816</v>
      </c>
      <c r="B11" s="26">
        <v>2.9450370381352902</v>
      </c>
      <c r="C11" s="26">
        <v>3.0295279299999995</v>
      </c>
      <c r="D11" s="26">
        <v>3.0311235000000001</v>
      </c>
    </row>
    <row r="12" spans="1:4">
      <c r="A12" s="9">
        <v>40847</v>
      </c>
      <c r="B12" s="77">
        <v>2.9160651062920797</v>
      </c>
      <c r="C12" s="26">
        <v>2.3651783499999999</v>
      </c>
      <c r="D12" s="26">
        <v>3.257444</v>
      </c>
    </row>
    <row r="13" spans="1:4">
      <c r="A13" s="9">
        <v>40877</v>
      </c>
      <c r="B13" s="26">
        <v>2.8941863986945071</v>
      </c>
      <c r="C13" s="26">
        <v>2.8742023400000005</v>
      </c>
      <c r="D13" s="26">
        <v>3.05936925</v>
      </c>
    </row>
    <row r="14" spans="1:4">
      <c r="A14" s="9">
        <v>40908</v>
      </c>
      <c r="B14" s="26">
        <v>2.7074997943743293</v>
      </c>
      <c r="C14" s="26">
        <v>3.2104510200000003</v>
      </c>
      <c r="D14" s="26">
        <v>3.0864695000000002</v>
      </c>
    </row>
    <row r="15" spans="1:4">
      <c r="A15" s="9">
        <v>40939</v>
      </c>
      <c r="B15" s="26">
        <v>2.643418607599346</v>
      </c>
      <c r="C15" s="26">
        <v>3.0328524699999999</v>
      </c>
      <c r="D15" s="26">
        <v>3.2526864999999998</v>
      </c>
    </row>
    <row r="16" spans="1:4">
      <c r="A16" s="9">
        <v>40968</v>
      </c>
      <c r="B16" s="26">
        <v>2.5320943753714351</v>
      </c>
      <c r="C16" s="26">
        <v>2.9926048199999999</v>
      </c>
      <c r="D16" s="26">
        <v>3.24324075</v>
      </c>
    </row>
    <row r="17" spans="1:4">
      <c r="A17" s="9">
        <v>40999</v>
      </c>
      <c r="B17" s="26">
        <v>2.4694298396773955</v>
      </c>
      <c r="C17" s="26">
        <v>3.4238144300000006</v>
      </c>
      <c r="D17" s="26">
        <v>3.3018817500000002</v>
      </c>
    </row>
    <row r="18" spans="1:4">
      <c r="A18" s="9">
        <v>41029</v>
      </c>
      <c r="B18" s="26">
        <v>2.3863078547739343</v>
      </c>
      <c r="C18" s="26">
        <v>3.0255789499999999</v>
      </c>
      <c r="D18" s="26">
        <v>3.45986175</v>
      </c>
    </row>
    <row r="19" spans="1:4">
      <c r="A19" s="9">
        <v>41060</v>
      </c>
      <c r="B19" s="26">
        <v>2.307070105904232</v>
      </c>
      <c r="C19" s="26">
        <v>4.1022091999999999</v>
      </c>
      <c r="D19" s="26">
        <v>3.5853234999999999</v>
      </c>
    </row>
    <row r="20" spans="1:4">
      <c r="A20" s="9">
        <v>41090</v>
      </c>
      <c r="B20" s="26">
        <v>2.2579716190792496</v>
      </c>
      <c r="C20" s="26">
        <v>3.9416690099999996</v>
      </c>
      <c r="D20" s="26">
        <v>3.6782205000000001</v>
      </c>
    </row>
    <row r="21" spans="1:4">
      <c r="A21" s="9">
        <v>41121</v>
      </c>
      <c r="B21" s="26">
        <v>2.1402897810693808</v>
      </c>
      <c r="C21" s="26">
        <v>4.9263201100000007</v>
      </c>
      <c r="D21" s="26">
        <v>4.0722342500000002</v>
      </c>
    </row>
    <row r="22" spans="1:4">
      <c r="A22" s="9">
        <v>41152</v>
      </c>
      <c r="B22" s="26">
        <v>2.0415788482697765</v>
      </c>
      <c r="C22" s="26">
        <v>5.8168515000000003</v>
      </c>
      <c r="D22" s="26">
        <v>5.0882164999999997</v>
      </c>
    </row>
    <row r="23" spans="1:4">
      <c r="A23" s="9">
        <v>41182</v>
      </c>
      <c r="B23" s="26">
        <v>2.0664741139115126</v>
      </c>
      <c r="C23" s="26">
        <v>3.2350887300000002</v>
      </c>
      <c r="D23" s="26">
        <v>4.2029769999999997</v>
      </c>
    </row>
    <row r="24" spans="1:4">
      <c r="A24" s="9">
        <v>41213</v>
      </c>
      <c r="B24" s="26">
        <v>2.0778760037316419</v>
      </c>
      <c r="C24" s="26">
        <v>3.3794065299999998</v>
      </c>
      <c r="D24" s="26">
        <v>3.62814675</v>
      </c>
    </row>
    <row r="25" spans="1:4">
      <c r="A25" s="9">
        <v>41243</v>
      </c>
      <c r="B25" s="26">
        <v>1.9834572710044762</v>
      </c>
      <c r="C25" s="26">
        <v>4.1009474399999997</v>
      </c>
      <c r="D25" s="26">
        <v>4.4035000000000002</v>
      </c>
    </row>
    <row r="26" spans="1:4">
      <c r="A26" s="9">
        <v>41274</v>
      </c>
      <c r="B26" s="26">
        <v>1.9349528882502456</v>
      </c>
      <c r="C26" s="26">
        <v>4.6642243700000003</v>
      </c>
      <c r="D26" s="26">
        <v>4.4611035000000001</v>
      </c>
    </row>
    <row r="27" spans="1:4">
      <c r="A27" s="9">
        <v>41305</v>
      </c>
      <c r="B27" s="26">
        <v>1.8076775591647132</v>
      </c>
      <c r="C27" s="26">
        <v>3.9710647399999996</v>
      </c>
      <c r="D27" s="26">
        <v>4.2178525000000002</v>
      </c>
    </row>
    <row r="28" spans="1:4">
      <c r="A28" s="9">
        <v>41333</v>
      </c>
      <c r="B28" s="26">
        <v>1.790106419805648</v>
      </c>
      <c r="C28" s="26">
        <v>3.8933778500000003</v>
      </c>
      <c r="D28" s="26">
        <v>4.2998114999999997</v>
      </c>
    </row>
    <row r="29" spans="1:4">
      <c r="A29" s="9">
        <v>41364</v>
      </c>
      <c r="B29" s="26">
        <v>1.7925291605045102</v>
      </c>
      <c r="C29" s="26">
        <v>4.0002638299999997</v>
      </c>
      <c r="D29" s="26">
        <v>3.8264269999999998</v>
      </c>
    </row>
    <row r="30" spans="1:4">
      <c r="A30" s="9">
        <v>41394</v>
      </c>
      <c r="B30" s="26">
        <v>1.7446137560463706</v>
      </c>
      <c r="C30" s="26">
        <v>3.8306177999999997</v>
      </c>
      <c r="D30" s="26">
        <v>4.2866675000000001</v>
      </c>
    </row>
    <row r="31" spans="1:4">
      <c r="A31" s="9">
        <v>41425</v>
      </c>
      <c r="B31" s="26">
        <v>1.5703931661102968</v>
      </c>
      <c r="C31" s="26">
        <v>5.6447446799999996</v>
      </c>
      <c r="D31" s="26">
        <v>5.0781264999999998</v>
      </c>
    </row>
    <row r="32" spans="1:4">
      <c r="A32" s="9">
        <v>41455</v>
      </c>
      <c r="B32" s="26">
        <v>1.4917636347183427</v>
      </c>
      <c r="C32" s="26">
        <v>4.1932257000000002</v>
      </c>
      <c r="D32" s="26">
        <v>4.0018700000000003</v>
      </c>
    </row>
    <row r="33" spans="1:4">
      <c r="A33" s="9">
        <v>41486</v>
      </c>
      <c r="B33" s="26">
        <v>1.5034545401181569</v>
      </c>
      <c r="C33" s="26">
        <v>5.0024841099999993</v>
      </c>
      <c r="D33" s="26">
        <v>4.0660872499999998</v>
      </c>
    </row>
    <row r="34" spans="1:4">
      <c r="A34" s="9">
        <v>41517</v>
      </c>
      <c r="B34" s="26">
        <v>1.4815511175980209</v>
      </c>
      <c r="C34" s="26">
        <v>4.7862249799999992</v>
      </c>
      <c r="D34" s="26">
        <v>4.3739575000000004</v>
      </c>
    </row>
    <row r="35" spans="1:4">
      <c r="A35" s="9">
        <v>41547</v>
      </c>
      <c r="B35" s="26">
        <v>1.5747597102466055</v>
      </c>
      <c r="C35" s="26">
        <v>3.53342811</v>
      </c>
      <c r="D35" s="26">
        <v>4.8607465000000003</v>
      </c>
    </row>
    <row r="36" spans="1:4">
      <c r="A36" s="9">
        <v>41578</v>
      </c>
      <c r="B36" s="26">
        <v>1.5781373180717031</v>
      </c>
      <c r="C36" s="26">
        <v>4.4037868100000006</v>
      </c>
      <c r="D36" s="26">
        <v>4.3608335</v>
      </c>
    </row>
    <row r="37" spans="1:4">
      <c r="A37" s="9">
        <v>41608</v>
      </c>
      <c r="B37" s="26">
        <v>1.6316212735489155</v>
      </c>
      <c r="C37" s="26">
        <v>3.7035052500000001</v>
      </c>
      <c r="D37" s="26">
        <v>4.1075879999999998</v>
      </c>
    </row>
    <row r="38" spans="1:4">
      <c r="A38" s="9">
        <v>41639</v>
      </c>
      <c r="B38" s="26">
        <v>1.5746564916922599</v>
      </c>
      <c r="C38" s="26">
        <v>4.74311215</v>
      </c>
      <c r="D38" s="26">
        <v>4.2858989999999997</v>
      </c>
    </row>
    <row r="39" spans="1:4">
      <c r="A39" s="9">
        <v>41670</v>
      </c>
      <c r="B39" s="26">
        <v>1.517622154806556</v>
      </c>
      <c r="C39" s="26">
        <v>3.77176</v>
      </c>
      <c r="D39" s="26">
        <v>4.0622652500000003</v>
      </c>
    </row>
    <row r="40" spans="1:4">
      <c r="A40" s="9">
        <v>41698</v>
      </c>
      <c r="B40" s="26">
        <v>1.5260659215823851</v>
      </c>
      <c r="C40" s="26">
        <v>4.2622549999999997</v>
      </c>
      <c r="D40" s="26">
        <v>4.6761875000000002</v>
      </c>
    </row>
    <row r="41" spans="1:4">
      <c r="A41" s="9">
        <v>41729</v>
      </c>
      <c r="B41" s="26">
        <v>1.38597234308775</v>
      </c>
      <c r="C41" s="26">
        <v>4.4740330000000004</v>
      </c>
      <c r="D41" s="26">
        <v>4.4897654999999999</v>
      </c>
    </row>
    <row r="42" spans="1:4">
      <c r="A42" s="9">
        <v>41759</v>
      </c>
      <c r="B42" s="26">
        <v>1.3573271252554782</v>
      </c>
      <c r="C42" s="26">
        <v>3.9829010300000003</v>
      </c>
      <c r="D42" s="26">
        <v>4.2444540000000002</v>
      </c>
    </row>
    <row r="43" spans="1:4">
      <c r="A43" s="9">
        <v>41790</v>
      </c>
      <c r="B43" s="26">
        <v>1.3655204963318497</v>
      </c>
      <c r="C43" s="26">
        <v>4.4557524399999995</v>
      </c>
      <c r="D43" s="26">
        <v>4.1770572499999998</v>
      </c>
    </row>
    <row r="44" spans="1:4">
      <c r="A44" s="9">
        <v>41820</v>
      </c>
      <c r="B44" s="26">
        <v>1.2961728246392414</v>
      </c>
      <c r="C44" s="26">
        <v>4.5825095999999998</v>
      </c>
      <c r="D44" s="26">
        <v>4.0908277499999999</v>
      </c>
    </row>
    <row r="45" spans="1:4">
      <c r="A45" s="9">
        <v>41851</v>
      </c>
      <c r="B45" s="26">
        <v>1.2710451136550884</v>
      </c>
      <c r="C45" s="26">
        <v>4.9907348799999998</v>
      </c>
      <c r="D45" s="26">
        <v>4.1209879999999997</v>
      </c>
    </row>
    <row r="46" spans="1:4">
      <c r="A46" s="9">
        <v>41882</v>
      </c>
      <c r="B46" s="26">
        <v>1.1784534037415075</v>
      </c>
      <c r="C46" s="26">
        <v>4.1072634799999994</v>
      </c>
      <c r="D46" s="26">
        <v>3.9002785000000002</v>
      </c>
    </row>
    <row r="47" spans="1:4">
      <c r="A47" s="9">
        <v>41912</v>
      </c>
      <c r="B47" s="26">
        <v>1.1829909842783848</v>
      </c>
      <c r="C47" s="26">
        <v>3.9213499199999999</v>
      </c>
      <c r="D47" s="26">
        <v>4.1471974999999999</v>
      </c>
    </row>
    <row r="48" spans="1:4">
      <c r="A48" s="9">
        <v>41943</v>
      </c>
      <c r="B48" s="26">
        <v>1.1019214856378365</v>
      </c>
      <c r="C48" s="26">
        <v>3.51401531</v>
      </c>
      <c r="D48" s="26">
        <v>4.4663484999999996</v>
      </c>
    </row>
    <row r="49" spans="1:4">
      <c r="A49" s="9">
        <v>41973</v>
      </c>
      <c r="B49" s="26">
        <v>0.99785576024916955</v>
      </c>
      <c r="C49" s="26">
        <v>4.0280949699999997</v>
      </c>
      <c r="D49" s="26">
        <v>4.5148225000000002</v>
      </c>
    </row>
    <row r="50" spans="1:4">
      <c r="A50" s="9">
        <v>42004</v>
      </c>
      <c r="B50" s="26">
        <v>0.9946593200844176</v>
      </c>
      <c r="C50" s="26">
        <v>5.5036913200000006</v>
      </c>
      <c r="D50" s="26">
        <v>4.8953660000000001</v>
      </c>
    </row>
    <row r="51" spans="1:4">
      <c r="A51" s="9">
        <v>42035</v>
      </c>
      <c r="B51" s="26">
        <v>0.98574986652939212</v>
      </c>
      <c r="C51" s="26">
        <v>4.571677890000001</v>
      </c>
      <c r="D51" s="26">
        <v>5.0305679999999997</v>
      </c>
    </row>
    <row r="52" spans="1:4">
      <c r="A52" s="9">
        <v>42063</v>
      </c>
      <c r="B52" s="26">
        <v>0.97483038956209644</v>
      </c>
      <c r="C52" s="26">
        <v>4.6209415400000005</v>
      </c>
      <c r="D52" s="26">
        <v>5.0595545</v>
      </c>
    </row>
    <row r="53" spans="1:4">
      <c r="A53" s="9">
        <v>42094</v>
      </c>
      <c r="B53" s="26">
        <v>0.84610143343300181</v>
      </c>
      <c r="C53" s="26">
        <v>5.5981576799999999</v>
      </c>
      <c r="D53" s="26">
        <v>5.0648540000000004</v>
      </c>
    </row>
    <row r="54" spans="1:4">
      <c r="A54" s="9">
        <v>42124</v>
      </c>
      <c r="B54" s="26">
        <v>0.79008219562143511</v>
      </c>
      <c r="C54" s="26">
        <v>4.7060184400000002</v>
      </c>
      <c r="D54" s="26">
        <v>5.3515984999999997</v>
      </c>
    </row>
    <row r="55" spans="1:4">
      <c r="A55" s="9">
        <v>42155</v>
      </c>
      <c r="B55" s="26">
        <v>0.71368007339228279</v>
      </c>
      <c r="C55" s="26">
        <v>5.7584918900000002</v>
      </c>
      <c r="D55" s="26">
        <v>5.6385670000000001</v>
      </c>
    </row>
    <row r="56" spans="1:4">
      <c r="A56" s="9">
        <v>42185</v>
      </c>
      <c r="B56" s="26">
        <v>0.80122820685498231</v>
      </c>
      <c r="C56" s="26">
        <v>6.9896088499999998</v>
      </c>
      <c r="D56" s="26">
        <v>5.9127865000000002</v>
      </c>
    </row>
    <row r="57" spans="1:4">
      <c r="A57" s="9">
        <v>42216</v>
      </c>
      <c r="B57" s="26">
        <v>0.98250474869703441</v>
      </c>
      <c r="C57" s="26">
        <v>6.5898200899999999</v>
      </c>
      <c r="D57" s="26">
        <v>5.543787</v>
      </c>
    </row>
    <row r="58" spans="1:4">
      <c r="A58" s="9">
        <v>42247</v>
      </c>
      <c r="B58" s="26">
        <v>1.053871692745707</v>
      </c>
      <c r="C58" s="26">
        <v>6.23909439</v>
      </c>
      <c r="D58" s="26">
        <v>5.8340174999999999</v>
      </c>
    </row>
    <row r="59" spans="1:4">
      <c r="A59" s="9">
        <v>42277</v>
      </c>
      <c r="B59" s="26">
        <v>1.1079207466931478</v>
      </c>
      <c r="C59" s="26">
        <v>4.1938159400000004</v>
      </c>
      <c r="D59" s="26">
        <v>5.2820365000000002</v>
      </c>
    </row>
    <row r="60" spans="1:4">
      <c r="A60" s="9">
        <v>42308</v>
      </c>
      <c r="B60" s="26">
        <v>1.1105547284896375</v>
      </c>
      <c r="C60" s="26">
        <v>4.6149682400000005</v>
      </c>
      <c r="D60" s="26">
        <v>5.2069824999999996</v>
      </c>
    </row>
    <row r="61" spans="1:4">
      <c r="A61" s="9">
        <v>42338</v>
      </c>
      <c r="B61" s="26">
        <v>1.1399623065381914</v>
      </c>
      <c r="C61" s="26">
        <v>5.22549595</v>
      </c>
      <c r="D61" s="26">
        <v>5.4748795000000001</v>
      </c>
    </row>
    <row r="62" spans="1:4">
      <c r="A62" s="9">
        <v>42369</v>
      </c>
      <c r="B62" s="26">
        <v>1.1684828355278689</v>
      </c>
      <c r="C62" s="26">
        <v>5.6346708599999999</v>
      </c>
      <c r="D62" s="26">
        <v>5.1058735000000004</v>
      </c>
    </row>
    <row r="63" spans="1:4">
      <c r="A63" s="9">
        <v>42400</v>
      </c>
      <c r="B63" s="26">
        <v>1.2727673442192247</v>
      </c>
      <c r="C63" s="26">
        <v>4.7492880800000004</v>
      </c>
      <c r="D63" s="26">
        <v>5.3321990000000001</v>
      </c>
    </row>
    <row r="64" spans="1:4">
      <c r="A64" s="9">
        <v>42429</v>
      </c>
      <c r="B64" s="26">
        <v>1.2360320022274993</v>
      </c>
      <c r="C64" s="26">
        <v>4.8876663100000002</v>
      </c>
      <c r="D64" s="26">
        <v>5.0394310000000004</v>
      </c>
    </row>
    <row r="65" spans="1:4">
      <c r="A65" s="9">
        <v>42460</v>
      </c>
      <c r="B65" s="26">
        <v>1.1769434828198893</v>
      </c>
      <c r="C65" s="26">
        <v>5.2701480400000005</v>
      </c>
      <c r="D65" s="26">
        <v>5.1062050000000001</v>
      </c>
    </row>
    <row r="66" spans="1:4">
      <c r="A66" s="9">
        <v>42490</v>
      </c>
      <c r="B66" s="26">
        <v>1.2466085133376035</v>
      </c>
      <c r="C66" s="26">
        <v>4.6824242800000002</v>
      </c>
      <c r="D66" s="26">
        <v>5.2238040000000003</v>
      </c>
    </row>
    <row r="67" spans="1:4">
      <c r="A67" s="9">
        <v>42521</v>
      </c>
      <c r="B67" s="26">
        <v>1.2665977406729505</v>
      </c>
      <c r="C67" s="26">
        <v>5.3413933600000005</v>
      </c>
      <c r="D67" s="26">
        <v>4.8811359999999997</v>
      </c>
    </row>
    <row r="68" spans="1:4">
      <c r="A68" s="9">
        <v>42551</v>
      </c>
      <c r="B68" s="26">
        <v>1.3250563698465569</v>
      </c>
      <c r="C68" s="26">
        <v>5.7440906400000005</v>
      </c>
      <c r="D68" s="26">
        <v>5.0006785000000002</v>
      </c>
    </row>
    <row r="69" spans="1:4">
      <c r="A69" s="9">
        <v>42582</v>
      </c>
      <c r="B69" s="26">
        <v>1.4177341892830659</v>
      </c>
      <c r="C69" s="26">
        <v>5.5893163199999991</v>
      </c>
      <c r="D69" s="26">
        <v>4.9678065</v>
      </c>
    </row>
    <row r="70" spans="1:4">
      <c r="A70" s="9">
        <v>42613</v>
      </c>
      <c r="B70" s="26">
        <v>1.5029677304402231</v>
      </c>
      <c r="C70" s="26">
        <v>5.5073684499999995</v>
      </c>
      <c r="D70" s="26">
        <v>4.8236889999999999</v>
      </c>
    </row>
    <row r="71" spans="1:4">
      <c r="A71" s="9">
        <v>42643</v>
      </c>
      <c r="B71" s="26">
        <v>1.7223499278820797</v>
      </c>
      <c r="C71" s="26">
        <v>4.9248751500000001</v>
      </c>
      <c r="D71" s="26">
        <v>4.8887289999999997</v>
      </c>
    </row>
    <row r="72" spans="1:4">
      <c r="A72" s="9">
        <v>42674</v>
      </c>
      <c r="B72" s="26">
        <v>1.8211120261225906</v>
      </c>
      <c r="C72" s="26">
        <v>2.7974972299999998</v>
      </c>
      <c r="D72" s="26">
        <v>4.0460362500000002</v>
      </c>
    </row>
    <row r="73" spans="1:4">
      <c r="A73" s="9">
        <v>42704</v>
      </c>
      <c r="B73" s="26">
        <v>1.9116198617702627</v>
      </c>
      <c r="C73" s="26">
        <v>4.6764523200000001</v>
      </c>
      <c r="D73" s="26">
        <v>4.8041894999999997</v>
      </c>
    </row>
    <row r="74" spans="1:4">
      <c r="A74" s="9">
        <v>42735</v>
      </c>
      <c r="B74" s="26">
        <v>2.0287054125198591</v>
      </c>
      <c r="C74" s="26">
        <v>4.6966379799999993</v>
      </c>
      <c r="D74" s="26">
        <v>4.494262</v>
      </c>
    </row>
    <row r="75" spans="1:4">
      <c r="A75" s="9">
        <v>42766</v>
      </c>
      <c r="B75" s="26">
        <v>2.0275591209226822</v>
      </c>
      <c r="C75" s="26">
        <v>4.4222533799999999</v>
      </c>
      <c r="D75" s="26">
        <v>4.5537314999999996</v>
      </c>
    </row>
    <row r="76" spans="1:4">
      <c r="A76" s="9">
        <v>42794</v>
      </c>
      <c r="B76" s="26">
        <v>2.1194224596726667</v>
      </c>
      <c r="C76" s="26">
        <v>4.1207331099999998</v>
      </c>
      <c r="D76" s="26">
        <v>4.5207410000000001</v>
      </c>
    </row>
    <row r="77" spans="1:4">
      <c r="A77" s="9">
        <v>42825</v>
      </c>
      <c r="B77" s="26">
        <v>2.0768473983597344</v>
      </c>
      <c r="C77" s="26">
        <v>4.46374373</v>
      </c>
      <c r="D77" s="26">
        <v>4.3294614999999999</v>
      </c>
    </row>
    <row r="78" spans="1:4">
      <c r="A78" s="9">
        <v>42855</v>
      </c>
      <c r="B78" s="26">
        <v>2.0674082391329089</v>
      </c>
      <c r="C78" s="26">
        <v>3.6552763400000003</v>
      </c>
      <c r="D78" s="26">
        <v>4.2822880000000003</v>
      </c>
    </row>
    <row r="79" spans="1:4">
      <c r="A79" s="9">
        <v>42886</v>
      </c>
      <c r="B79" s="26">
        <v>1.9794286540631112</v>
      </c>
      <c r="C79" s="26">
        <v>4.5554330300000005</v>
      </c>
      <c r="D79" s="26">
        <v>4.11796425</v>
      </c>
    </row>
    <row r="80" spans="1:4">
      <c r="A80" s="9">
        <v>42916</v>
      </c>
      <c r="B80" s="26">
        <v>1.9130856160020473</v>
      </c>
      <c r="C80" s="26">
        <v>4.9182573300000003</v>
      </c>
      <c r="D80" s="26">
        <v>4.2525750000000002</v>
      </c>
    </row>
    <row r="81" spans="1:4">
      <c r="A81" s="9">
        <v>42947</v>
      </c>
      <c r="B81" s="26">
        <v>1.8613632716457973</v>
      </c>
      <c r="C81" s="26">
        <v>5.1149029199999996</v>
      </c>
      <c r="D81" s="26">
        <v>4.4141240000000002</v>
      </c>
    </row>
    <row r="82" spans="1:4">
      <c r="A82" s="9">
        <v>42978</v>
      </c>
      <c r="B82" s="26">
        <v>1.756937847872684</v>
      </c>
      <c r="C82" s="26">
        <v>4.671322130000001</v>
      </c>
      <c r="D82" s="26">
        <v>4.1624230000000004</v>
      </c>
    </row>
    <row r="83" spans="1:4">
      <c r="A83" s="9">
        <v>43008</v>
      </c>
      <c r="B83" s="26">
        <v>1.7953582733114279</v>
      </c>
      <c r="C83" s="26">
        <v>3.9509382500000001</v>
      </c>
      <c r="D83" s="26">
        <v>4.6093954999999998</v>
      </c>
    </row>
    <row r="84" spans="1:4">
      <c r="A84" s="9">
        <v>43039</v>
      </c>
      <c r="B84" s="26">
        <v>1.7726250402060613</v>
      </c>
      <c r="C84" s="26">
        <v>3.75044142</v>
      </c>
      <c r="D84" s="26">
        <v>4.5487304999999996</v>
      </c>
    </row>
    <row r="85" spans="1:4">
      <c r="A85" s="9"/>
      <c r="B85" s="26"/>
      <c r="C85" s="26"/>
      <c r="D85" s="26"/>
    </row>
    <row r="86" spans="1:4">
      <c r="A86" s="9"/>
      <c r="B86" s="26"/>
      <c r="C86" s="26"/>
      <c r="D86" s="26"/>
    </row>
    <row r="87" spans="1:4">
      <c r="A87" s="9"/>
      <c r="B87" s="26"/>
      <c r="C87" s="26"/>
      <c r="D87" s="26"/>
    </row>
    <row r="88" spans="1:4">
      <c r="A88" s="9"/>
      <c r="B88" s="26"/>
      <c r="C88" s="26"/>
      <c r="D88" s="26"/>
    </row>
    <row r="89" spans="1:4">
      <c r="A89" s="9"/>
      <c r="B89" s="26"/>
      <c r="C89" s="26"/>
      <c r="D89" s="26"/>
    </row>
    <row r="90" spans="1:4">
      <c r="A90" s="9"/>
      <c r="B90" s="26"/>
      <c r="C90" s="26"/>
      <c r="D90" s="26"/>
    </row>
    <row r="91" spans="1:4">
      <c r="A91" s="9"/>
      <c r="B91" s="26"/>
      <c r="C91" s="26"/>
      <c r="D91" s="26"/>
    </row>
    <row r="92" spans="1:4">
      <c r="A92" s="9"/>
      <c r="B92" s="26"/>
      <c r="C92" s="26"/>
      <c r="D92" s="26"/>
    </row>
    <row r="93" spans="1:4">
      <c r="A93" s="9"/>
      <c r="B93" s="26"/>
      <c r="C93" s="26"/>
      <c r="D93" s="26"/>
    </row>
    <row r="94" spans="1:4">
      <c r="A94" s="9"/>
      <c r="B94" s="26"/>
      <c r="C94" s="26"/>
      <c r="D94" s="26"/>
    </row>
    <row r="95" spans="1:4">
      <c r="A95" s="9"/>
      <c r="B95" s="26"/>
      <c r="C95" s="26"/>
      <c r="D95" s="26"/>
    </row>
    <row r="96" spans="1:4">
      <c r="A96" s="9"/>
      <c r="B96" s="26"/>
      <c r="C96" s="26"/>
      <c r="D96" s="26"/>
    </row>
    <row r="97" spans="1:4">
      <c r="A97" s="9"/>
      <c r="B97" s="26"/>
      <c r="C97" s="26"/>
      <c r="D97" s="26"/>
    </row>
    <row r="98" spans="1:4">
      <c r="A98" s="9"/>
      <c r="B98" s="26"/>
      <c r="C98" s="26"/>
      <c r="D98" s="26"/>
    </row>
    <row r="99" spans="1:4">
      <c r="A99" s="9"/>
      <c r="B99" s="26"/>
      <c r="C99" s="26"/>
      <c r="D99" s="26"/>
    </row>
    <row r="100" spans="1:4">
      <c r="A100" s="9"/>
      <c r="B100" s="26"/>
      <c r="C100" s="26"/>
      <c r="D100" s="26"/>
    </row>
    <row r="101" spans="1:4">
      <c r="A101" s="9"/>
      <c r="B101" s="26"/>
      <c r="C101" s="26"/>
      <c r="D101" s="26"/>
    </row>
    <row r="102" spans="1:4">
      <c r="A102" s="9"/>
      <c r="B102" s="26"/>
      <c r="C102" s="26"/>
      <c r="D102" s="26"/>
    </row>
    <row r="103" spans="1:4">
      <c r="A103" s="9"/>
      <c r="B103" s="26"/>
      <c r="C103" s="26"/>
      <c r="D103" s="26"/>
    </row>
    <row r="104" spans="1:4">
      <c r="A104" s="9"/>
      <c r="B104" s="26"/>
      <c r="C104" s="26"/>
      <c r="D104" s="26"/>
    </row>
    <row r="105" spans="1:4">
      <c r="A105" s="9"/>
      <c r="B105" s="26"/>
      <c r="C105" s="26"/>
      <c r="D105" s="26"/>
    </row>
    <row r="106" spans="1:4">
      <c r="A106" s="9"/>
      <c r="B106" s="26"/>
      <c r="C106" s="26"/>
      <c r="D106" s="26"/>
    </row>
    <row r="107" spans="1:4">
      <c r="A107" s="9"/>
      <c r="B107" s="26"/>
      <c r="C107" s="26"/>
      <c r="D107" s="26"/>
    </row>
    <row r="108" spans="1:4">
      <c r="A108" s="9"/>
      <c r="B108" s="26"/>
      <c r="C108" s="26"/>
      <c r="D108" s="26"/>
    </row>
    <row r="109" spans="1:4">
      <c r="A109" s="9"/>
      <c r="B109" s="26"/>
      <c r="C109" s="26"/>
      <c r="D109" s="26"/>
    </row>
    <row r="110" spans="1:4">
      <c r="A110" s="9"/>
      <c r="B110" s="26"/>
      <c r="C110" s="26"/>
      <c r="D110" s="26"/>
    </row>
    <row r="111" spans="1:4">
      <c r="A111" s="9"/>
      <c r="B111" s="26"/>
      <c r="C111" s="26"/>
      <c r="D111" s="26"/>
    </row>
    <row r="112" spans="1:4">
      <c r="A112" s="9"/>
      <c r="B112" s="26"/>
      <c r="C112" s="26"/>
      <c r="D112" s="26"/>
    </row>
    <row r="113" spans="1:4">
      <c r="A113" s="9"/>
      <c r="B113" s="26"/>
      <c r="C113" s="26"/>
      <c r="D113" s="26"/>
    </row>
    <row r="114" spans="1:4">
      <c r="A114" s="9"/>
      <c r="B114" s="26"/>
      <c r="C114" s="26"/>
      <c r="D114" s="26"/>
    </row>
    <row r="115" spans="1:4">
      <c r="A115" s="9"/>
      <c r="B115" s="26"/>
      <c r="C115" s="26"/>
      <c r="D115" s="26"/>
    </row>
    <row r="116" spans="1:4">
      <c r="A116" s="9"/>
      <c r="B116" s="26"/>
      <c r="C116" s="26"/>
      <c r="D116" s="26"/>
    </row>
    <row r="117" spans="1:4">
      <c r="A117" s="9"/>
      <c r="B117" s="26"/>
      <c r="C117" s="26"/>
      <c r="D117" s="26"/>
    </row>
    <row r="118" spans="1:4">
      <c r="A118" s="9"/>
      <c r="B118" s="26"/>
      <c r="C118" s="26"/>
      <c r="D118" s="26"/>
    </row>
    <row r="119" spans="1:4">
      <c r="A119" s="9"/>
      <c r="B119" s="26"/>
      <c r="C119" s="26"/>
      <c r="D119" s="26"/>
    </row>
    <row r="120" spans="1:4">
      <c r="A120" s="9"/>
      <c r="B120" s="26"/>
      <c r="C120" s="26"/>
      <c r="D120" s="26"/>
    </row>
    <row r="121" spans="1:4">
      <c r="A121" s="9"/>
      <c r="B121" s="26"/>
      <c r="C121" s="26"/>
      <c r="D121" s="26"/>
    </row>
    <row r="122" spans="1:4">
      <c r="A122" s="9"/>
      <c r="B122" s="26"/>
      <c r="C122" s="26"/>
      <c r="D122" s="26"/>
    </row>
    <row r="123" spans="1:4">
      <c r="A123" s="9"/>
      <c r="B123" s="26"/>
      <c r="C123" s="26"/>
      <c r="D123" s="26"/>
    </row>
    <row r="124" spans="1:4">
      <c r="A124" s="9"/>
      <c r="B124" s="26"/>
      <c r="C124" s="26"/>
      <c r="D124" s="26"/>
    </row>
    <row r="125" spans="1:4">
      <c r="A125" s="9"/>
      <c r="B125" s="26"/>
      <c r="C125" s="26"/>
      <c r="D125" s="26"/>
    </row>
    <row r="126" spans="1:4">
      <c r="A126" s="9"/>
      <c r="B126" s="26"/>
      <c r="C126" s="26"/>
      <c r="D126" s="26"/>
    </row>
    <row r="127" spans="1:4">
      <c r="A127" s="9"/>
      <c r="B127" s="26"/>
      <c r="C127" s="26"/>
      <c r="D127" s="26"/>
    </row>
    <row r="128" spans="1:4">
      <c r="A128" s="9"/>
      <c r="B128" s="26"/>
      <c r="C128" s="26"/>
      <c r="D128" s="26"/>
    </row>
    <row r="129" spans="1:4">
      <c r="A129" s="9"/>
      <c r="B129" s="26"/>
      <c r="C129" s="26"/>
      <c r="D129" s="26"/>
    </row>
    <row r="130" spans="1:4">
      <c r="A130" s="9"/>
      <c r="B130" s="26"/>
      <c r="C130" s="26"/>
      <c r="D130" s="26"/>
    </row>
    <row r="131" spans="1:4">
      <c r="A131" s="9"/>
      <c r="B131" s="26"/>
      <c r="C131" s="26"/>
      <c r="D131" s="26"/>
    </row>
    <row r="132" spans="1:4">
      <c r="A132" s="9"/>
      <c r="B132" s="26"/>
      <c r="C132" s="26"/>
      <c r="D132" s="26"/>
    </row>
    <row r="133" spans="1:4">
      <c r="A133" s="9"/>
      <c r="B133" s="26"/>
      <c r="C133" s="26"/>
      <c r="D133" s="26"/>
    </row>
    <row r="134" spans="1:4">
      <c r="A134" s="9"/>
      <c r="B134" s="26"/>
      <c r="C134" s="26"/>
      <c r="D134" s="26"/>
    </row>
    <row r="135" spans="1:4">
      <c r="A135" s="9"/>
      <c r="B135" s="26"/>
      <c r="C135" s="26"/>
      <c r="D135" s="26"/>
    </row>
    <row r="136" spans="1:4">
      <c r="A136" s="9"/>
      <c r="B136" s="26"/>
      <c r="C136" s="26"/>
      <c r="D136" s="26"/>
    </row>
    <row r="137" spans="1:4">
      <c r="A137" s="9"/>
      <c r="B137" s="26"/>
      <c r="C137" s="26"/>
      <c r="D137" s="26"/>
    </row>
    <row r="138" spans="1:4">
      <c r="A138" s="9"/>
      <c r="B138" s="26"/>
      <c r="C138" s="26"/>
      <c r="D138" s="26"/>
    </row>
    <row r="139" spans="1:4">
      <c r="A139" s="9"/>
      <c r="B139" s="26"/>
      <c r="C139" s="26"/>
      <c r="D139" s="26"/>
    </row>
    <row r="140" spans="1:4">
      <c r="A140" s="9"/>
      <c r="B140" s="26"/>
      <c r="C140" s="26"/>
      <c r="D140" s="26"/>
    </row>
    <row r="141" spans="1:4">
      <c r="A141" s="9"/>
      <c r="B141" s="26"/>
      <c r="C141" s="26"/>
      <c r="D141" s="26"/>
    </row>
    <row r="142" spans="1:4">
      <c r="A142" s="9"/>
      <c r="B142" s="26"/>
      <c r="C142" s="26"/>
      <c r="D142" s="26"/>
    </row>
    <row r="143" spans="1:4">
      <c r="A143" s="9"/>
      <c r="B143" s="26"/>
      <c r="C143" s="26"/>
      <c r="D143" s="26"/>
    </row>
    <row r="144" spans="1:4">
      <c r="A144" s="9"/>
      <c r="B144" s="26"/>
      <c r="C144" s="26"/>
      <c r="D144" s="26"/>
    </row>
    <row r="145" spans="1:4">
      <c r="A145" s="9"/>
      <c r="B145" s="26"/>
      <c r="C145" s="26"/>
      <c r="D145" s="26"/>
    </row>
    <row r="146" spans="1:4">
      <c r="A146" s="9"/>
      <c r="B146" s="26"/>
      <c r="C146" s="26"/>
      <c r="D146" s="26"/>
    </row>
    <row r="147" spans="1:4">
      <c r="A147" s="9"/>
      <c r="B147" s="26"/>
      <c r="C147" s="26"/>
      <c r="D147" s="26"/>
    </row>
    <row r="148" spans="1:4">
      <c r="A148" s="9"/>
      <c r="B148" s="26"/>
      <c r="C148" s="26"/>
      <c r="D148" s="26"/>
    </row>
    <row r="149" spans="1:4">
      <c r="A149" s="9"/>
      <c r="B149" s="26"/>
      <c r="C149" s="26"/>
      <c r="D149" s="26"/>
    </row>
    <row r="150" spans="1:4">
      <c r="A150" s="9"/>
      <c r="B150" s="26"/>
      <c r="C150" s="26"/>
      <c r="D150" s="26"/>
    </row>
    <row r="151" spans="1:4">
      <c r="A151" s="9"/>
      <c r="B151" s="26"/>
      <c r="C151" s="26"/>
      <c r="D151" s="26"/>
    </row>
    <row r="152" spans="1:4">
      <c r="A152" s="9"/>
      <c r="B152" s="26"/>
      <c r="C152" s="26"/>
      <c r="D152" s="26"/>
    </row>
    <row r="153" spans="1:4">
      <c r="A153" s="9"/>
      <c r="B153" s="26"/>
      <c r="C153" s="26"/>
      <c r="D153" s="26"/>
    </row>
    <row r="154" spans="1:4">
      <c r="A154" s="9"/>
      <c r="B154" s="26"/>
      <c r="C154" s="26"/>
      <c r="D154" s="26"/>
    </row>
    <row r="155" spans="1:4">
      <c r="A155" s="9"/>
      <c r="B155" s="26"/>
      <c r="C155" s="26"/>
      <c r="D155" s="26"/>
    </row>
    <row r="156" spans="1:4">
      <c r="A156" s="9"/>
      <c r="B156" s="26"/>
      <c r="C156" s="26"/>
      <c r="D156" s="26"/>
    </row>
    <row r="157" spans="1:4">
      <c r="A157" s="9"/>
      <c r="B157" s="26"/>
      <c r="C157" s="26"/>
      <c r="D157" s="26"/>
    </row>
    <row r="158" spans="1:4">
      <c r="A158" s="9"/>
      <c r="B158" s="26"/>
      <c r="C158" s="26"/>
      <c r="D158" s="26"/>
    </row>
    <row r="159" spans="1:4">
      <c r="A159" s="9"/>
      <c r="B159" s="26"/>
      <c r="C159" s="26"/>
      <c r="D159" s="26"/>
    </row>
    <row r="160" spans="1:4">
      <c r="A160" s="9"/>
      <c r="B160" s="26"/>
      <c r="C160" s="26"/>
      <c r="D160" s="26"/>
    </row>
    <row r="161" spans="1:4">
      <c r="A161" s="9"/>
      <c r="B161" s="26"/>
      <c r="C161" s="26"/>
      <c r="D161" s="26"/>
    </row>
    <row r="162" spans="1:4">
      <c r="A162" s="9"/>
      <c r="B162" s="26"/>
      <c r="C162" s="26"/>
      <c r="D162" s="26"/>
    </row>
    <row r="163" spans="1:4">
      <c r="A163" s="9"/>
      <c r="B163" s="26"/>
      <c r="C163" s="26"/>
      <c r="D163" s="26"/>
    </row>
    <row r="164" spans="1:4">
      <c r="A164" s="9"/>
      <c r="B164" s="26"/>
      <c r="C164" s="26"/>
      <c r="D164" s="26"/>
    </row>
    <row r="165" spans="1:4">
      <c r="A165" s="9"/>
      <c r="B165" s="26"/>
      <c r="C165" s="26"/>
      <c r="D165" s="26"/>
    </row>
    <row r="166" spans="1:4">
      <c r="A166" s="9"/>
      <c r="B166" s="26"/>
      <c r="C166" s="26"/>
      <c r="D166" s="26"/>
    </row>
    <row r="167" spans="1:4">
      <c r="A167" s="9"/>
      <c r="B167" s="26"/>
      <c r="C167" s="26"/>
      <c r="D167" s="26"/>
    </row>
    <row r="168" spans="1:4">
      <c r="A168" s="9"/>
      <c r="B168" s="26"/>
      <c r="C168" s="26"/>
      <c r="D168" s="26"/>
    </row>
    <row r="169" spans="1:4">
      <c r="A169" s="9"/>
      <c r="B169" s="26"/>
      <c r="C169" s="26"/>
      <c r="D169" s="26"/>
    </row>
    <row r="170" spans="1:4">
      <c r="A170" s="9"/>
      <c r="B170" s="26"/>
      <c r="C170" s="26"/>
      <c r="D170" s="26"/>
    </row>
    <row r="171" spans="1:4">
      <c r="A171" s="9"/>
      <c r="B171" s="26"/>
      <c r="C171" s="26"/>
      <c r="D171" s="26"/>
    </row>
    <row r="172" spans="1:4">
      <c r="A172" s="9"/>
      <c r="B172" s="26"/>
      <c r="C172" s="26"/>
      <c r="D172" s="26"/>
    </row>
    <row r="173" spans="1:4">
      <c r="A173" s="9"/>
      <c r="B173" s="26"/>
      <c r="C173" s="26"/>
      <c r="D173" s="26"/>
    </row>
    <row r="174" spans="1:4">
      <c r="A174" s="9"/>
      <c r="B174" s="26"/>
      <c r="C174" s="26"/>
      <c r="D174" s="26"/>
    </row>
    <row r="175" spans="1:4">
      <c r="A175" s="9"/>
      <c r="B175" s="26"/>
      <c r="C175" s="26"/>
      <c r="D175" s="26"/>
    </row>
    <row r="176" spans="1:4">
      <c r="A176" s="9"/>
      <c r="B176" s="26"/>
      <c r="C176" s="26"/>
      <c r="D176" s="26"/>
    </row>
    <row r="177" spans="1:4">
      <c r="A177" s="9"/>
      <c r="B177" s="26"/>
      <c r="C177" s="26"/>
      <c r="D177" s="26"/>
    </row>
    <row r="178" spans="1:4">
      <c r="A178" s="9"/>
      <c r="B178" s="26"/>
      <c r="C178" s="26"/>
      <c r="D178" s="26"/>
    </row>
    <row r="179" spans="1:4">
      <c r="A179" s="9"/>
      <c r="B179" s="26"/>
      <c r="C179" s="26"/>
      <c r="D179" s="26"/>
    </row>
    <row r="180" spans="1:4">
      <c r="A180" s="9"/>
      <c r="B180" s="26"/>
      <c r="C180" s="26"/>
      <c r="D180" s="26"/>
    </row>
    <row r="181" spans="1:4">
      <c r="A181" s="9"/>
      <c r="B181" s="26"/>
      <c r="C181" s="26"/>
      <c r="D181" s="26"/>
    </row>
    <row r="182" spans="1:4">
      <c r="A182" s="9"/>
      <c r="B182" s="26"/>
      <c r="C182" s="26"/>
      <c r="D182" s="26"/>
    </row>
    <row r="183" spans="1:4">
      <c r="A183" s="9"/>
      <c r="B183" s="26"/>
      <c r="C183" s="26"/>
      <c r="D183" s="26"/>
    </row>
    <row r="184" spans="1:4">
      <c r="A184" s="9"/>
      <c r="B184" s="26"/>
      <c r="C184" s="26"/>
      <c r="D184" s="26"/>
    </row>
    <row r="185" spans="1:4">
      <c r="A185" s="9"/>
      <c r="B185" s="26"/>
      <c r="C185" s="26"/>
      <c r="D185" s="26"/>
    </row>
    <row r="186" spans="1:4">
      <c r="A186" s="9"/>
      <c r="B186" s="26"/>
      <c r="C186" s="26"/>
      <c r="D186" s="26"/>
    </row>
    <row r="187" spans="1:4">
      <c r="A187" s="9"/>
      <c r="B187" s="26"/>
      <c r="C187" s="26"/>
      <c r="D187" s="26"/>
    </row>
    <row r="188" spans="1:4">
      <c r="A188" s="9"/>
      <c r="B188" s="26"/>
      <c r="C188" s="26"/>
      <c r="D188" s="26"/>
    </row>
    <row r="189" spans="1:4">
      <c r="A189" s="9"/>
      <c r="B189" s="26"/>
      <c r="C189" s="26"/>
      <c r="D189" s="26"/>
    </row>
    <row r="190" spans="1:4">
      <c r="A190" s="9"/>
      <c r="B190" s="26"/>
      <c r="C190" s="26"/>
      <c r="D190" s="26"/>
    </row>
    <row r="191" spans="1:4">
      <c r="A191" s="9"/>
      <c r="B191" s="26"/>
      <c r="C191" s="26"/>
      <c r="D191" s="26"/>
    </row>
    <row r="192" spans="1:4">
      <c r="A192" s="9"/>
      <c r="B192" s="26"/>
      <c r="C192" s="26"/>
      <c r="D192" s="26"/>
    </row>
    <row r="193" spans="1:4">
      <c r="A193" s="9"/>
      <c r="B193" s="26"/>
      <c r="C193" s="26"/>
      <c r="D193" s="26"/>
    </row>
    <row r="194" spans="1:4">
      <c r="A194" s="9"/>
      <c r="B194" s="26"/>
      <c r="C194" s="26"/>
      <c r="D194" s="26"/>
    </row>
    <row r="195" spans="1:4">
      <c r="A195" s="9"/>
      <c r="B195" s="26"/>
      <c r="C195" s="26"/>
      <c r="D195" s="26"/>
    </row>
    <row r="196" spans="1:4">
      <c r="A196" s="9"/>
      <c r="B196" s="26"/>
      <c r="C196" s="26"/>
      <c r="D196" s="26"/>
    </row>
    <row r="197" spans="1:4">
      <c r="A197" s="9"/>
      <c r="B197" s="26"/>
      <c r="C197" s="26"/>
      <c r="D197" s="26"/>
    </row>
    <row r="198" spans="1:4">
      <c r="A198" s="9"/>
      <c r="B198" s="26"/>
      <c r="C198" s="26"/>
      <c r="D198" s="26"/>
    </row>
    <row r="199" spans="1:4">
      <c r="A199" s="9"/>
      <c r="B199" s="26"/>
      <c r="C199" s="26"/>
      <c r="D199" s="26"/>
    </row>
    <row r="200" spans="1:4">
      <c r="A200" s="9"/>
      <c r="B200" s="26"/>
      <c r="C200" s="26"/>
      <c r="D200" s="26"/>
    </row>
    <row r="201" spans="1:4">
      <c r="A201" s="9"/>
      <c r="B201" s="26"/>
      <c r="C201" s="26"/>
      <c r="D201" s="26"/>
    </row>
    <row r="202" spans="1:4">
      <c r="A202" s="9"/>
      <c r="B202" s="26"/>
      <c r="C202" s="26"/>
      <c r="D202" s="26"/>
    </row>
    <row r="203" spans="1:4">
      <c r="A203" s="9"/>
      <c r="B203" s="26"/>
      <c r="C203" s="26"/>
      <c r="D203" s="26"/>
    </row>
    <row r="204" spans="1:4">
      <c r="A204" s="9"/>
      <c r="B204" s="26"/>
      <c r="C204" s="26"/>
      <c r="D204" s="26"/>
    </row>
    <row r="205" spans="1:4">
      <c r="A205" s="9"/>
      <c r="B205" s="26"/>
      <c r="C205" s="26"/>
      <c r="D205" s="26"/>
    </row>
    <row r="206" spans="1:4">
      <c r="A206" s="9"/>
      <c r="B206" s="26"/>
      <c r="C206" s="26"/>
      <c r="D206" s="26"/>
    </row>
    <row r="207" spans="1:4">
      <c r="A207" s="9"/>
      <c r="B207" s="26"/>
      <c r="C207" s="26"/>
      <c r="D207" s="26"/>
    </row>
    <row r="208" spans="1:4">
      <c r="A208" s="9"/>
      <c r="B208" s="26"/>
      <c r="C208" s="26"/>
      <c r="D208" s="26"/>
    </row>
    <row r="209" spans="1:4">
      <c r="A209" s="9"/>
      <c r="B209" s="26"/>
      <c r="C209" s="26"/>
      <c r="D209" s="26"/>
    </row>
    <row r="210" spans="1:4">
      <c r="A210" s="9"/>
      <c r="B210" s="26"/>
      <c r="C210" s="26"/>
      <c r="D210" s="26"/>
    </row>
    <row r="211" spans="1:4">
      <c r="A211" s="9"/>
      <c r="B211" s="26"/>
      <c r="C211" s="26"/>
      <c r="D211" s="26"/>
    </row>
    <row r="212" spans="1:4">
      <c r="A212" s="9"/>
      <c r="B212" s="26"/>
      <c r="C212" s="26"/>
      <c r="D212" s="26"/>
    </row>
    <row r="213" spans="1:4">
      <c r="A213" s="9"/>
      <c r="B213" s="26"/>
      <c r="C213" s="26"/>
      <c r="D213" s="26"/>
    </row>
    <row r="214" spans="1:4">
      <c r="A214" s="9"/>
      <c r="B214" s="26"/>
      <c r="C214" s="26"/>
      <c r="D214" s="26"/>
    </row>
    <row r="215" spans="1:4">
      <c r="A215" s="9"/>
      <c r="B215" s="26"/>
      <c r="C215" s="26"/>
      <c r="D215" s="26"/>
    </row>
    <row r="216" spans="1:4">
      <c r="A216" s="9"/>
      <c r="B216" s="26"/>
      <c r="C216" s="26"/>
      <c r="D216" s="26"/>
    </row>
    <row r="217" spans="1:4">
      <c r="A217" s="9"/>
      <c r="B217" s="26"/>
      <c r="C217" s="26"/>
      <c r="D217" s="26"/>
    </row>
    <row r="218" spans="1:4">
      <c r="A218" s="9"/>
      <c r="B218" s="26"/>
      <c r="C218" s="26"/>
      <c r="D218" s="26"/>
    </row>
    <row r="219" spans="1:4">
      <c r="A219" s="9"/>
      <c r="B219" s="26"/>
      <c r="C219" s="26"/>
      <c r="D219" s="26"/>
    </row>
    <row r="220" spans="1:4">
      <c r="A220" s="9"/>
      <c r="B220" s="26"/>
      <c r="C220" s="26"/>
      <c r="D220" s="26"/>
    </row>
    <row r="221" spans="1:4">
      <c r="A221" s="9"/>
      <c r="B221" s="26"/>
      <c r="C221" s="26"/>
      <c r="D221" s="26"/>
    </row>
    <row r="222" spans="1:4">
      <c r="A222" s="9"/>
      <c r="B222" s="26"/>
      <c r="C222" s="26"/>
      <c r="D222" s="26"/>
    </row>
    <row r="223" spans="1:4">
      <c r="A223" s="9"/>
      <c r="B223" s="26"/>
      <c r="C223" s="26"/>
      <c r="D223" s="26"/>
    </row>
    <row r="224" spans="1:4">
      <c r="A224" s="9"/>
      <c r="B224" s="26"/>
      <c r="C224" s="26"/>
      <c r="D224" s="26"/>
    </row>
    <row r="225" spans="1:4">
      <c r="A225" s="9"/>
      <c r="B225" s="26"/>
      <c r="C225" s="26"/>
      <c r="D225" s="26"/>
    </row>
    <row r="226" spans="1:4">
      <c r="A226" s="9"/>
      <c r="B226" s="26"/>
      <c r="C226" s="26"/>
      <c r="D226" s="26"/>
    </row>
    <row r="227" spans="1:4">
      <c r="A227" s="9"/>
      <c r="B227" s="26"/>
      <c r="C227" s="26"/>
      <c r="D227" s="26"/>
    </row>
    <row r="228" spans="1:4">
      <c r="A228" s="9"/>
      <c r="B228" s="26"/>
      <c r="C228" s="26"/>
      <c r="D228" s="26"/>
    </row>
    <row r="229" spans="1:4">
      <c r="A229" s="9"/>
      <c r="B229" s="26"/>
      <c r="C229" s="26"/>
      <c r="D229" s="26"/>
    </row>
    <row r="230" spans="1:4">
      <c r="A230" s="9"/>
      <c r="B230" s="26"/>
      <c r="C230" s="26"/>
      <c r="D230" s="26"/>
    </row>
    <row r="231" spans="1:4">
      <c r="A231" s="9"/>
      <c r="B231" s="26"/>
      <c r="C231" s="26"/>
      <c r="D231" s="26"/>
    </row>
    <row r="232" spans="1:4">
      <c r="A232" s="9"/>
      <c r="B232" s="26"/>
      <c r="C232" s="26"/>
      <c r="D232" s="26"/>
    </row>
    <row r="233" spans="1:4">
      <c r="A233" s="9"/>
      <c r="B233" s="26"/>
      <c r="C233" s="26"/>
      <c r="D233" s="26"/>
    </row>
    <row r="234" spans="1:4">
      <c r="A234" s="9"/>
      <c r="B234" s="26"/>
      <c r="C234" s="26"/>
      <c r="D234" s="26"/>
    </row>
    <row r="235" spans="1:4">
      <c r="A235" s="9"/>
      <c r="B235" s="26"/>
      <c r="C235" s="26"/>
      <c r="D235" s="26"/>
    </row>
    <row r="236" spans="1:4">
      <c r="A236" s="9"/>
      <c r="B236" s="26"/>
      <c r="C236" s="26"/>
      <c r="D236" s="26"/>
    </row>
    <row r="237" spans="1:4">
      <c r="A237" s="9"/>
      <c r="B237" s="26"/>
      <c r="C237" s="26"/>
      <c r="D237" s="26"/>
    </row>
    <row r="238" spans="1:4">
      <c r="A238" s="9"/>
      <c r="B238" s="26"/>
      <c r="C238" s="26"/>
      <c r="D238" s="26"/>
    </row>
    <row r="239" spans="1:4">
      <c r="A239" s="9"/>
      <c r="B239" s="26"/>
      <c r="C239" s="26"/>
      <c r="D239" s="26"/>
    </row>
    <row r="240" spans="1:4">
      <c r="A240" s="9"/>
      <c r="B240" s="26"/>
      <c r="C240" s="26"/>
      <c r="D240" s="26"/>
    </row>
    <row r="241" spans="1:4">
      <c r="A241" s="9"/>
      <c r="B241" s="26"/>
      <c r="C241" s="26"/>
      <c r="D241" s="26"/>
    </row>
    <row r="242" spans="1:4">
      <c r="A242" s="9"/>
      <c r="B242" s="26"/>
      <c r="C242" s="26"/>
      <c r="D242" s="26"/>
    </row>
    <row r="243" spans="1:4">
      <c r="A243" s="9"/>
      <c r="B243" s="26"/>
      <c r="C243" s="26"/>
      <c r="D243" s="26"/>
    </row>
    <row r="244" spans="1:4">
      <c r="A244" s="9"/>
      <c r="B244" s="26"/>
      <c r="C244" s="26"/>
      <c r="D244" s="26"/>
    </row>
    <row r="245" spans="1:4">
      <c r="A245" s="9"/>
      <c r="B245" s="26"/>
      <c r="C245" s="26"/>
      <c r="D245" s="26"/>
    </row>
    <row r="246" spans="1:4">
      <c r="A246" s="9"/>
      <c r="B246" s="26"/>
      <c r="C246" s="26"/>
      <c r="D246" s="26"/>
    </row>
    <row r="247" spans="1:4">
      <c r="A247" s="9"/>
      <c r="B247" s="26"/>
      <c r="C247" s="26"/>
      <c r="D247" s="26"/>
    </row>
    <row r="248" spans="1:4">
      <c r="A248" s="9"/>
      <c r="B248" s="26"/>
      <c r="C248" s="26"/>
      <c r="D248" s="26"/>
    </row>
    <row r="249" spans="1:4">
      <c r="A249" s="9"/>
      <c r="B249" s="26"/>
      <c r="C249" s="26"/>
      <c r="D249" s="26"/>
    </row>
    <row r="250" spans="1:4">
      <c r="A250" s="9"/>
      <c r="B250" s="26"/>
      <c r="C250" s="26"/>
      <c r="D250" s="26"/>
    </row>
    <row r="251" spans="1:4">
      <c r="A251" s="9"/>
      <c r="B251" s="26"/>
      <c r="C251" s="26"/>
      <c r="D251" s="26"/>
    </row>
    <row r="252" spans="1:4">
      <c r="A252" s="9"/>
      <c r="B252" s="26"/>
      <c r="C252" s="26"/>
      <c r="D252" s="26"/>
    </row>
    <row r="253" spans="1:4">
      <c r="A253" s="9"/>
      <c r="B253" s="26"/>
      <c r="C253" s="26"/>
      <c r="D253" s="26"/>
    </row>
    <row r="254" spans="1:4">
      <c r="A254" s="9"/>
      <c r="B254" s="26"/>
      <c r="C254" s="26"/>
      <c r="D254" s="26"/>
    </row>
    <row r="255" spans="1:4">
      <c r="A255" s="9"/>
      <c r="B255" s="26"/>
      <c r="C255" s="26"/>
      <c r="D255" s="26"/>
    </row>
    <row r="256" spans="1:4">
      <c r="A256" s="9"/>
      <c r="B256" s="26"/>
      <c r="C256" s="26"/>
      <c r="D256" s="26"/>
    </row>
    <row r="257" spans="1:4">
      <c r="A257" s="9"/>
      <c r="B257" s="26"/>
      <c r="C257" s="26"/>
      <c r="D257" s="26"/>
    </row>
    <row r="258" spans="1:4">
      <c r="A258" s="9"/>
      <c r="B258" s="26"/>
      <c r="C258" s="26"/>
      <c r="D258" s="26"/>
    </row>
    <row r="259" spans="1:4">
      <c r="A259" s="9"/>
      <c r="B259" s="26"/>
      <c r="C259" s="26"/>
      <c r="D259" s="26"/>
    </row>
    <row r="260" spans="1:4">
      <c r="A260" s="9"/>
      <c r="B260" s="26"/>
      <c r="C260" s="26"/>
      <c r="D260" s="26"/>
    </row>
    <row r="261" spans="1:4">
      <c r="A261" s="9"/>
      <c r="B261" s="26"/>
      <c r="C261" s="26"/>
      <c r="D261" s="26"/>
    </row>
    <row r="262" spans="1:4">
      <c r="A262" s="9"/>
      <c r="B262" s="26"/>
      <c r="C262" s="26"/>
      <c r="D262" s="26"/>
    </row>
    <row r="263" spans="1:4">
      <c r="A263" s="9"/>
      <c r="B263" s="26"/>
      <c r="C263" s="26"/>
      <c r="D263" s="26"/>
    </row>
    <row r="264" spans="1:4">
      <c r="A264" s="9"/>
      <c r="B264" s="26"/>
      <c r="C264" s="26"/>
      <c r="D264" s="26"/>
    </row>
    <row r="265" spans="1:4">
      <c r="A265" s="9"/>
      <c r="B265" s="26"/>
      <c r="C265" s="26"/>
      <c r="D265" s="26"/>
    </row>
    <row r="266" spans="1:4">
      <c r="A266" s="9"/>
      <c r="B266" s="26"/>
      <c r="C266" s="26"/>
      <c r="D266" s="26"/>
    </row>
    <row r="267" spans="1:4">
      <c r="A267" s="9"/>
      <c r="B267" s="26"/>
      <c r="C267" s="26"/>
      <c r="D267" s="26"/>
    </row>
    <row r="268" spans="1:4">
      <c r="A268" s="9"/>
      <c r="B268" s="26"/>
      <c r="C268" s="26"/>
      <c r="D268" s="26"/>
    </row>
    <row r="269" spans="1:4">
      <c r="A269" s="9"/>
      <c r="B269" s="26"/>
      <c r="C269" s="26"/>
      <c r="D269" s="26"/>
    </row>
    <row r="270" spans="1:4">
      <c r="A270" s="7"/>
      <c r="B270" s="26"/>
      <c r="C270" s="26"/>
      <c r="D270" s="26"/>
    </row>
    <row r="271" spans="1:4">
      <c r="A271" s="7"/>
      <c r="B271" s="26"/>
      <c r="C271" s="26"/>
      <c r="D271" s="26"/>
    </row>
    <row r="272" spans="1:4">
      <c r="A272" s="7"/>
      <c r="B272" s="26"/>
      <c r="C272" s="26"/>
      <c r="D272" s="26"/>
    </row>
    <row r="273" spans="1:4">
      <c r="A273" s="7"/>
      <c r="B273" s="26"/>
      <c r="C273" s="26"/>
      <c r="D273" s="26"/>
    </row>
    <row r="274" spans="1:4">
      <c r="A274" s="7"/>
      <c r="B274" s="26"/>
      <c r="C274" s="26"/>
      <c r="D274" s="26"/>
    </row>
    <row r="275" spans="1:4">
      <c r="A275" s="7"/>
      <c r="B275" s="26"/>
      <c r="C275" s="26"/>
      <c r="D275" s="26"/>
    </row>
    <row r="276" spans="1:4">
      <c r="A276" s="7"/>
      <c r="B276" s="26"/>
      <c r="C276" s="26"/>
      <c r="D276" s="26"/>
    </row>
    <row r="277" spans="1:4">
      <c r="A277" s="7"/>
      <c r="B277" s="26"/>
      <c r="C277" s="26"/>
      <c r="D277" s="26"/>
    </row>
    <row r="278" spans="1:4">
      <c r="A278" s="7"/>
      <c r="B278" s="26"/>
      <c r="C278" s="26"/>
      <c r="D278" s="26"/>
    </row>
    <row r="279" spans="1:4">
      <c r="A279" s="7"/>
      <c r="B279" s="26"/>
      <c r="C279" s="26"/>
      <c r="D279" s="26"/>
    </row>
    <row r="280" spans="1:4">
      <c r="A280" s="7"/>
      <c r="B280" s="26"/>
      <c r="C280" s="26"/>
      <c r="D280" s="26"/>
    </row>
    <row r="281" spans="1:4">
      <c r="A281" s="7"/>
      <c r="B281" s="26"/>
      <c r="C281" s="26"/>
      <c r="D281" s="26"/>
    </row>
    <row r="282" spans="1:4">
      <c r="A282" s="7"/>
      <c r="B282" s="26"/>
      <c r="C282" s="26"/>
      <c r="D282" s="26"/>
    </row>
    <row r="283" spans="1:4">
      <c r="A283" s="7"/>
      <c r="B283" s="26"/>
      <c r="C283" s="26"/>
      <c r="D283" s="26"/>
    </row>
    <row r="284" spans="1:4">
      <c r="A284" s="7"/>
      <c r="B284" s="26"/>
      <c r="C284" s="26"/>
      <c r="D284" s="26"/>
    </row>
    <row r="285" spans="1:4">
      <c r="A285" s="7"/>
      <c r="B285" s="26"/>
      <c r="C285" s="26"/>
      <c r="D285" s="26"/>
    </row>
    <row r="286" spans="1:4">
      <c r="A286" s="7"/>
      <c r="B286" s="26"/>
      <c r="C286" s="26"/>
      <c r="D286" s="26"/>
    </row>
    <row r="287" spans="1:4">
      <c r="A287" s="7"/>
      <c r="B287" s="26"/>
      <c r="C287" s="26"/>
      <c r="D287" s="26"/>
    </row>
    <row r="288" spans="1:4">
      <c r="A288" s="7"/>
      <c r="B288" s="26"/>
      <c r="C288" s="26"/>
      <c r="D288" s="26"/>
    </row>
    <row r="289" spans="1:4">
      <c r="A289" s="7"/>
      <c r="B289" s="26"/>
      <c r="C289" s="26"/>
      <c r="D289" s="26"/>
    </row>
    <row r="290" spans="1:4">
      <c r="A290" s="7"/>
      <c r="B290" s="26"/>
      <c r="C290" s="26"/>
      <c r="D290" s="26"/>
    </row>
    <row r="291" spans="1:4">
      <c r="A291" s="7"/>
      <c r="B291" s="26"/>
      <c r="C291" s="26"/>
      <c r="D291" s="26"/>
    </row>
    <row r="292" spans="1:4">
      <c r="A292" s="7"/>
      <c r="B292" s="26"/>
      <c r="C292" s="26"/>
      <c r="D292" s="26"/>
    </row>
    <row r="293" spans="1:4">
      <c r="A293" s="7"/>
      <c r="B293" s="26"/>
      <c r="C293" s="26"/>
      <c r="D293" s="26"/>
    </row>
    <row r="294" spans="1:4">
      <c r="A294" s="7"/>
      <c r="B294" s="26"/>
      <c r="C294" s="26"/>
      <c r="D294" s="26"/>
    </row>
    <row r="295" spans="1:4">
      <c r="A295" s="7"/>
      <c r="B295" s="26"/>
      <c r="C295" s="26"/>
      <c r="D295" s="26"/>
    </row>
    <row r="296" spans="1:4">
      <c r="A296" s="7"/>
      <c r="B296" s="26"/>
      <c r="C296" s="26"/>
      <c r="D296" s="26"/>
    </row>
    <row r="297" spans="1:4">
      <c r="A297" s="7"/>
      <c r="B297" s="26"/>
      <c r="C297" s="26"/>
      <c r="D297" s="26"/>
    </row>
    <row r="298" spans="1:4">
      <c r="A298" s="7"/>
      <c r="B298" s="26"/>
      <c r="C298" s="26"/>
      <c r="D298" s="26"/>
    </row>
  </sheetData>
  <mergeCells count="1">
    <mergeCell ref="A1:D1"/>
  </mergeCells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9"/>
  <dimension ref="A1:E117"/>
  <sheetViews>
    <sheetView workbookViewId="0">
      <selection activeCell="E22" sqref="A22:E24"/>
    </sheetView>
  </sheetViews>
  <sheetFormatPr defaultRowHeight="12.75"/>
  <cols>
    <col min="1" max="1" width="8.875" style="85" customWidth="1"/>
    <col min="2" max="2" width="12.625" style="85" customWidth="1"/>
    <col min="3" max="3" width="20.75" style="71" bestFit="1" customWidth="1"/>
    <col min="4" max="4" width="9" style="21" hidden="1" customWidth="1"/>
    <col min="5" max="5" width="20.75" style="71" bestFit="1" customWidth="1"/>
    <col min="6" max="16384" width="9" style="21"/>
  </cols>
  <sheetData>
    <row r="1" spans="1:5">
      <c r="A1" s="183"/>
      <c r="B1" s="183"/>
      <c r="C1" s="184"/>
      <c r="E1" s="21"/>
    </row>
    <row r="2" spans="1:5" ht="14.25" customHeight="1">
      <c r="A2" s="181" t="s">
        <v>53</v>
      </c>
      <c r="B2" s="182"/>
      <c r="C2" s="96" t="s">
        <v>52</v>
      </c>
      <c r="E2" s="144"/>
    </row>
    <row r="3" spans="1:5">
      <c r="A3" s="80" t="str">
        <f t="shared" ref="A3:A32" si="0">IF(ISNUMBER(B3),YEAR(B3)&amp;"Q"&amp;MONTH(B3)/3,"")</f>
        <v>2013Q1</v>
      </c>
      <c r="B3" s="80">
        <v>41364</v>
      </c>
      <c r="C3" s="71">
        <v>4.335445826039952</v>
      </c>
      <c r="D3" s="73">
        <v>3</v>
      </c>
    </row>
    <row r="4" spans="1:5">
      <c r="A4" s="80" t="str">
        <f t="shared" si="0"/>
        <v>2013Q2</v>
      </c>
      <c r="B4" s="80">
        <v>41455</v>
      </c>
      <c r="C4" s="71">
        <v>6.8635324086790295</v>
      </c>
      <c r="D4" s="73">
        <v>4</v>
      </c>
    </row>
    <row r="5" spans="1:5">
      <c r="A5" s="80" t="str">
        <f t="shared" si="0"/>
        <v>2013Q3</v>
      </c>
      <c r="B5" s="80">
        <v>41547</v>
      </c>
      <c r="C5" s="71">
        <v>3.6325923493274681</v>
      </c>
      <c r="D5" s="73">
        <v>5</v>
      </c>
    </row>
    <row r="6" spans="1:5">
      <c r="A6" s="80" t="str">
        <f t="shared" si="0"/>
        <v>2013Q4</v>
      </c>
      <c r="B6" s="80">
        <v>41639</v>
      </c>
      <c r="C6" s="71">
        <v>2.2988564904468545</v>
      </c>
      <c r="D6" s="73">
        <v>6</v>
      </c>
    </row>
    <row r="7" spans="1:5">
      <c r="A7" s="80" t="str">
        <f t="shared" si="0"/>
        <v>2014Q1</v>
      </c>
      <c r="B7" s="80">
        <v>41729</v>
      </c>
      <c r="C7" s="71">
        <v>3.6784896527675137</v>
      </c>
      <c r="D7" s="73">
        <v>7</v>
      </c>
    </row>
    <row r="8" spans="1:5">
      <c r="A8" s="80" t="str">
        <f t="shared" si="0"/>
        <v>2014Q2</v>
      </c>
      <c r="B8" s="80">
        <v>41820</v>
      </c>
      <c r="C8" s="71">
        <v>3.3518335458117665</v>
      </c>
      <c r="D8" s="73">
        <v>8</v>
      </c>
    </row>
    <row r="9" spans="1:5">
      <c r="A9" s="80" t="str">
        <f t="shared" si="0"/>
        <v>2014Q3</v>
      </c>
      <c r="B9" s="80">
        <v>41912</v>
      </c>
      <c r="C9" s="71">
        <v>1.784514203211307</v>
      </c>
      <c r="D9" s="73">
        <v>9</v>
      </c>
    </row>
    <row r="10" spans="1:5">
      <c r="A10" s="80" t="str">
        <f t="shared" si="0"/>
        <v>2014Q4</v>
      </c>
      <c r="B10" s="80">
        <v>42004</v>
      </c>
      <c r="C10" s="71">
        <v>6.2137735827593854</v>
      </c>
      <c r="D10" s="73">
        <v>10</v>
      </c>
    </row>
    <row r="11" spans="1:5">
      <c r="A11" s="80" t="str">
        <f t="shared" si="0"/>
        <v>2015Q1</v>
      </c>
      <c r="B11" s="80">
        <v>42094</v>
      </c>
      <c r="C11" s="71">
        <v>2.230543234461746</v>
      </c>
      <c r="D11" s="73">
        <v>11</v>
      </c>
    </row>
    <row r="12" spans="1:5">
      <c r="A12" s="80" t="str">
        <f t="shared" si="0"/>
        <v>2015Q2</v>
      </c>
      <c r="B12" s="80">
        <v>42185</v>
      </c>
      <c r="C12" s="71">
        <v>0.19298177314734932</v>
      </c>
      <c r="D12" s="73">
        <v>12</v>
      </c>
    </row>
    <row r="13" spans="1:5">
      <c r="A13" s="80" t="str">
        <f t="shared" si="0"/>
        <v>2015Q3</v>
      </c>
      <c r="B13" s="80">
        <v>42277</v>
      </c>
      <c r="C13" s="71">
        <v>1.3340303731368186</v>
      </c>
      <c r="D13" s="73">
        <v>13</v>
      </c>
    </row>
    <row r="14" spans="1:5">
      <c r="A14" s="80" t="str">
        <f t="shared" si="0"/>
        <v>2015Q4</v>
      </c>
      <c r="B14" s="80">
        <v>42369</v>
      </c>
      <c r="C14" s="71">
        <v>4.2192930332877854</v>
      </c>
      <c r="D14" s="73">
        <v>14</v>
      </c>
    </row>
    <row r="15" spans="1:5">
      <c r="A15" s="80" t="str">
        <f t="shared" si="0"/>
        <v>2016Q1</v>
      </c>
      <c r="B15" s="80">
        <v>42460</v>
      </c>
      <c r="C15" s="71">
        <v>4.519117471115619</v>
      </c>
      <c r="D15" s="73">
        <v>15</v>
      </c>
    </row>
    <row r="16" spans="1:5">
      <c r="A16" s="80" t="str">
        <f t="shared" si="0"/>
        <v>2016Q2</v>
      </c>
      <c r="B16" s="80">
        <v>42551</v>
      </c>
      <c r="C16" s="71">
        <v>5.5712998065247099</v>
      </c>
      <c r="D16" s="73">
        <v>16</v>
      </c>
    </row>
    <row r="17" spans="1:5">
      <c r="A17" s="80" t="str">
        <f t="shared" si="0"/>
        <v>2016Q3</v>
      </c>
      <c r="B17" s="80">
        <v>42643</v>
      </c>
      <c r="C17" s="71">
        <v>4.0218299607271746</v>
      </c>
      <c r="D17" s="73">
        <v>17</v>
      </c>
    </row>
    <row r="18" spans="1:5">
      <c r="A18" s="80" t="str">
        <f t="shared" si="0"/>
        <v>2016Q4</v>
      </c>
      <c r="B18" s="80">
        <v>42735</v>
      </c>
      <c r="C18" s="71">
        <v>4.7106098076678427</v>
      </c>
      <c r="D18" s="73">
        <v>18</v>
      </c>
    </row>
    <row r="19" spans="1:5">
      <c r="A19" s="80" t="str">
        <f t="shared" si="0"/>
        <v>2017Q1</v>
      </c>
      <c r="B19" s="80">
        <v>42825</v>
      </c>
      <c r="C19" s="71">
        <v>0.88571416581821882</v>
      </c>
      <c r="D19" s="73">
        <v>19</v>
      </c>
    </row>
    <row r="20" spans="1:5">
      <c r="A20" s="80" t="str">
        <f t="shared" si="0"/>
        <v>2017Q2</v>
      </c>
      <c r="B20" s="80">
        <v>42916</v>
      </c>
      <c r="C20" s="71">
        <v>2.4625871642583341</v>
      </c>
      <c r="D20" s="73">
        <v>20</v>
      </c>
    </row>
    <row r="21" spans="1:5">
      <c r="A21" s="80" t="str">
        <f t="shared" si="0"/>
        <v>2017Q3</v>
      </c>
      <c r="B21" s="80">
        <v>43008</v>
      </c>
      <c r="C21" s="71">
        <v>4.1364942157029683</v>
      </c>
      <c r="D21" s="73">
        <v>21</v>
      </c>
    </row>
    <row r="22" spans="1:5">
      <c r="A22" s="145">
        <v>2017</v>
      </c>
      <c r="B22" s="80"/>
      <c r="D22" s="73">
        <v>21</v>
      </c>
      <c r="E22" s="71">
        <v>3.1</v>
      </c>
    </row>
    <row r="23" spans="1:5">
      <c r="A23" s="145">
        <v>2018</v>
      </c>
      <c r="B23" s="80"/>
      <c r="D23" s="73">
        <v>22</v>
      </c>
      <c r="E23" s="71">
        <v>3.3</v>
      </c>
    </row>
    <row r="24" spans="1:5">
      <c r="A24" s="80" t="str">
        <f t="shared" si="0"/>
        <v/>
      </c>
      <c r="B24" s="80"/>
      <c r="D24" s="73">
        <v>24</v>
      </c>
    </row>
    <row r="25" spans="1:5">
      <c r="A25" s="80" t="str">
        <f t="shared" si="0"/>
        <v/>
      </c>
      <c r="B25" s="80"/>
      <c r="D25" s="73">
        <v>25</v>
      </c>
    </row>
    <row r="26" spans="1:5">
      <c r="A26" s="80" t="str">
        <f t="shared" si="0"/>
        <v/>
      </c>
      <c r="B26" s="80"/>
      <c r="D26" s="73">
        <v>26</v>
      </c>
    </row>
    <row r="27" spans="1:5">
      <c r="A27" s="80" t="str">
        <f t="shared" si="0"/>
        <v/>
      </c>
      <c r="B27" s="80"/>
      <c r="D27" s="73">
        <v>27</v>
      </c>
    </row>
    <row r="28" spans="1:5">
      <c r="A28" s="80" t="str">
        <f t="shared" si="0"/>
        <v/>
      </c>
      <c r="B28" s="80"/>
      <c r="D28" s="73">
        <v>28</v>
      </c>
    </row>
    <row r="29" spans="1:5">
      <c r="A29" s="80" t="str">
        <f t="shared" si="0"/>
        <v/>
      </c>
      <c r="B29" s="80"/>
      <c r="D29" s="73">
        <v>29</v>
      </c>
    </row>
    <row r="30" spans="1:5">
      <c r="A30" s="80" t="str">
        <f t="shared" si="0"/>
        <v/>
      </c>
      <c r="B30" s="80"/>
      <c r="D30" s="73">
        <v>30</v>
      </c>
    </row>
    <row r="31" spans="1:5">
      <c r="A31" s="80" t="str">
        <f t="shared" si="0"/>
        <v/>
      </c>
      <c r="B31" s="80"/>
      <c r="D31" s="73">
        <v>31</v>
      </c>
    </row>
    <row r="32" spans="1:5">
      <c r="A32" s="80" t="str">
        <f t="shared" si="0"/>
        <v/>
      </c>
      <c r="B32" s="80"/>
      <c r="D32" s="73">
        <v>32</v>
      </c>
    </row>
    <row r="33" spans="1:4">
      <c r="A33" s="80" t="str">
        <f t="shared" ref="A33:A64" si="1">IF(ISNUMBER(B33),YEAR(B33)&amp;"Q"&amp;MONTH(B33)/3,"")</f>
        <v/>
      </c>
      <c r="B33" s="80"/>
      <c r="D33" s="73">
        <v>33</v>
      </c>
    </row>
    <row r="34" spans="1:4">
      <c r="A34" s="80" t="str">
        <f t="shared" si="1"/>
        <v/>
      </c>
      <c r="B34" s="80"/>
      <c r="D34" s="73">
        <v>34</v>
      </c>
    </row>
    <row r="35" spans="1:4">
      <c r="A35" s="80" t="str">
        <f t="shared" si="1"/>
        <v/>
      </c>
      <c r="B35" s="80"/>
      <c r="D35" s="73">
        <v>35</v>
      </c>
    </row>
    <row r="36" spans="1:4">
      <c r="A36" s="80" t="str">
        <f t="shared" si="1"/>
        <v/>
      </c>
      <c r="B36" s="80"/>
      <c r="D36" s="73">
        <v>36</v>
      </c>
    </row>
    <row r="37" spans="1:4">
      <c r="A37" s="80" t="str">
        <f t="shared" si="1"/>
        <v/>
      </c>
      <c r="B37" s="80"/>
      <c r="D37" s="73">
        <v>37</v>
      </c>
    </row>
    <row r="38" spans="1:4">
      <c r="A38" s="80" t="str">
        <f t="shared" si="1"/>
        <v/>
      </c>
      <c r="B38" s="80"/>
      <c r="D38" s="73">
        <v>38</v>
      </c>
    </row>
    <row r="39" spans="1:4">
      <c r="A39" s="80" t="str">
        <f t="shared" si="1"/>
        <v/>
      </c>
      <c r="B39" s="80"/>
      <c r="D39" s="73">
        <v>39</v>
      </c>
    </row>
    <row r="40" spans="1:4">
      <c r="A40" s="80" t="str">
        <f t="shared" si="1"/>
        <v/>
      </c>
      <c r="B40" s="80"/>
      <c r="D40" s="73">
        <v>40</v>
      </c>
    </row>
    <row r="41" spans="1:4">
      <c r="A41" s="80" t="str">
        <f t="shared" si="1"/>
        <v/>
      </c>
      <c r="B41" s="80"/>
      <c r="D41" s="73">
        <v>41</v>
      </c>
    </row>
    <row r="42" spans="1:4">
      <c r="A42" s="80" t="str">
        <f t="shared" si="1"/>
        <v/>
      </c>
      <c r="B42" s="80"/>
      <c r="D42" s="73">
        <v>42</v>
      </c>
    </row>
    <row r="43" spans="1:4">
      <c r="A43" s="80" t="str">
        <f t="shared" si="1"/>
        <v/>
      </c>
      <c r="B43" s="80"/>
      <c r="D43" s="73">
        <v>43</v>
      </c>
    </row>
    <row r="44" spans="1:4">
      <c r="A44" s="80" t="str">
        <f t="shared" si="1"/>
        <v/>
      </c>
      <c r="B44" s="80"/>
      <c r="D44" s="73">
        <v>44</v>
      </c>
    </row>
    <row r="45" spans="1:4">
      <c r="A45" s="80" t="str">
        <f t="shared" si="1"/>
        <v/>
      </c>
      <c r="B45" s="80"/>
      <c r="D45" s="73">
        <v>45</v>
      </c>
    </row>
    <row r="46" spans="1:4">
      <c r="A46" s="80" t="str">
        <f t="shared" si="1"/>
        <v/>
      </c>
      <c r="B46" s="80"/>
      <c r="D46" s="73">
        <v>46</v>
      </c>
    </row>
    <row r="47" spans="1:4">
      <c r="A47" s="80" t="str">
        <f t="shared" si="1"/>
        <v/>
      </c>
      <c r="B47" s="80"/>
      <c r="D47" s="73">
        <v>47</v>
      </c>
    </row>
    <row r="48" spans="1:4">
      <c r="A48" s="80" t="str">
        <f t="shared" si="1"/>
        <v/>
      </c>
      <c r="B48" s="80"/>
      <c r="D48" s="73">
        <v>48</v>
      </c>
    </row>
    <row r="49" spans="1:4">
      <c r="A49" s="80" t="str">
        <f t="shared" si="1"/>
        <v/>
      </c>
      <c r="B49" s="80"/>
      <c r="D49" s="73">
        <v>49</v>
      </c>
    </row>
    <row r="50" spans="1:4">
      <c r="A50" s="80" t="str">
        <f t="shared" si="1"/>
        <v/>
      </c>
      <c r="B50" s="80"/>
      <c r="D50" s="73">
        <v>50</v>
      </c>
    </row>
    <row r="51" spans="1:4">
      <c r="A51" s="80" t="str">
        <f t="shared" si="1"/>
        <v/>
      </c>
      <c r="B51" s="80"/>
      <c r="D51" s="73">
        <v>51</v>
      </c>
    </row>
    <row r="52" spans="1:4">
      <c r="A52" s="80" t="str">
        <f t="shared" si="1"/>
        <v/>
      </c>
      <c r="B52" s="80"/>
      <c r="D52" s="73">
        <v>52</v>
      </c>
    </row>
    <row r="53" spans="1:4">
      <c r="A53" s="80" t="str">
        <f t="shared" si="1"/>
        <v/>
      </c>
      <c r="B53" s="80"/>
      <c r="D53" s="73">
        <v>53</v>
      </c>
    </row>
    <row r="54" spans="1:4">
      <c r="A54" s="80" t="str">
        <f t="shared" si="1"/>
        <v/>
      </c>
      <c r="B54" s="80"/>
      <c r="D54" s="73">
        <v>54</v>
      </c>
    </row>
    <row r="55" spans="1:4">
      <c r="A55" s="80" t="str">
        <f t="shared" si="1"/>
        <v/>
      </c>
      <c r="B55" s="80"/>
      <c r="D55" s="73">
        <v>55</v>
      </c>
    </row>
    <row r="56" spans="1:4">
      <c r="A56" s="80" t="str">
        <f t="shared" si="1"/>
        <v/>
      </c>
      <c r="B56" s="80"/>
      <c r="D56" s="73">
        <v>56</v>
      </c>
    </row>
    <row r="57" spans="1:4">
      <c r="A57" s="80" t="str">
        <f t="shared" si="1"/>
        <v/>
      </c>
      <c r="B57" s="80"/>
      <c r="D57" s="73">
        <v>57</v>
      </c>
    </row>
    <row r="58" spans="1:4">
      <c r="A58" s="80" t="str">
        <f t="shared" si="1"/>
        <v/>
      </c>
      <c r="B58" s="80"/>
      <c r="D58" s="73">
        <v>58</v>
      </c>
    </row>
    <row r="59" spans="1:4">
      <c r="A59" s="80" t="str">
        <f t="shared" si="1"/>
        <v/>
      </c>
      <c r="B59" s="80"/>
      <c r="D59" s="73">
        <v>59</v>
      </c>
    </row>
    <row r="60" spans="1:4">
      <c r="A60" s="80" t="str">
        <f t="shared" si="1"/>
        <v/>
      </c>
      <c r="B60" s="80"/>
      <c r="D60" s="73">
        <v>60</v>
      </c>
    </row>
    <row r="61" spans="1:4">
      <c r="A61" s="80" t="str">
        <f t="shared" si="1"/>
        <v/>
      </c>
      <c r="B61" s="80"/>
      <c r="D61" s="73">
        <v>61</v>
      </c>
    </row>
    <row r="62" spans="1:4">
      <c r="A62" s="80" t="str">
        <f t="shared" si="1"/>
        <v/>
      </c>
      <c r="B62" s="80"/>
      <c r="D62" s="73">
        <v>62</v>
      </c>
    </row>
    <row r="63" spans="1:4">
      <c r="A63" s="80" t="str">
        <f t="shared" si="1"/>
        <v/>
      </c>
      <c r="B63" s="80"/>
      <c r="D63" s="73">
        <v>63</v>
      </c>
    </row>
    <row r="64" spans="1:4">
      <c r="A64" s="80" t="str">
        <f t="shared" si="1"/>
        <v/>
      </c>
      <c r="B64" s="80"/>
      <c r="D64" s="73">
        <v>64</v>
      </c>
    </row>
    <row r="65" spans="1:4">
      <c r="A65" s="80" t="str">
        <f t="shared" ref="A65:A96" si="2">IF(ISNUMBER(B65),YEAR(B65)&amp;"Q"&amp;MONTH(B65)/3,"")</f>
        <v/>
      </c>
      <c r="B65" s="80"/>
      <c r="D65" s="73">
        <v>65</v>
      </c>
    </row>
    <row r="66" spans="1:4">
      <c r="A66" s="80" t="str">
        <f t="shared" si="2"/>
        <v/>
      </c>
      <c r="B66" s="80"/>
      <c r="D66" s="73">
        <v>66</v>
      </c>
    </row>
    <row r="67" spans="1:4">
      <c r="A67" s="80" t="str">
        <f t="shared" si="2"/>
        <v/>
      </c>
      <c r="B67" s="80"/>
      <c r="D67" s="73">
        <v>67</v>
      </c>
    </row>
    <row r="68" spans="1:4">
      <c r="A68" s="80" t="str">
        <f t="shared" si="2"/>
        <v/>
      </c>
      <c r="B68" s="80"/>
      <c r="D68" s="73">
        <v>68</v>
      </c>
    </row>
    <row r="69" spans="1:4">
      <c r="A69" s="80" t="str">
        <f t="shared" si="2"/>
        <v/>
      </c>
      <c r="B69" s="80"/>
      <c r="D69" s="73">
        <v>69</v>
      </c>
    </row>
    <row r="70" spans="1:4">
      <c r="A70" s="80" t="str">
        <f t="shared" si="2"/>
        <v/>
      </c>
      <c r="B70" s="80"/>
      <c r="D70" s="73">
        <v>70</v>
      </c>
    </row>
    <row r="71" spans="1:4">
      <c r="A71" s="80" t="str">
        <f t="shared" si="2"/>
        <v/>
      </c>
      <c r="B71" s="80"/>
      <c r="D71" s="73">
        <v>71</v>
      </c>
    </row>
    <row r="72" spans="1:4">
      <c r="A72" s="80" t="str">
        <f t="shared" si="2"/>
        <v/>
      </c>
      <c r="B72" s="80"/>
      <c r="D72" s="73">
        <v>72</v>
      </c>
    </row>
    <row r="73" spans="1:4">
      <c r="A73" s="80" t="str">
        <f t="shared" si="2"/>
        <v/>
      </c>
      <c r="B73" s="80"/>
      <c r="D73" s="73">
        <v>73</v>
      </c>
    </row>
    <row r="74" spans="1:4">
      <c r="A74" s="80" t="str">
        <f t="shared" si="2"/>
        <v/>
      </c>
      <c r="B74" s="80"/>
      <c r="D74" s="73">
        <v>74</v>
      </c>
    </row>
    <row r="75" spans="1:4">
      <c r="A75" s="80" t="str">
        <f t="shared" si="2"/>
        <v/>
      </c>
      <c r="B75" s="80"/>
      <c r="D75" s="73">
        <v>75</v>
      </c>
    </row>
    <row r="76" spans="1:4">
      <c r="A76" s="80" t="str">
        <f t="shared" si="2"/>
        <v/>
      </c>
      <c r="B76" s="80"/>
      <c r="D76" s="73">
        <v>76</v>
      </c>
    </row>
    <row r="77" spans="1:4">
      <c r="A77" s="80" t="str">
        <f t="shared" si="2"/>
        <v/>
      </c>
      <c r="B77" s="80"/>
      <c r="D77" s="73">
        <v>77</v>
      </c>
    </row>
    <row r="78" spans="1:4">
      <c r="A78" s="80" t="str">
        <f t="shared" si="2"/>
        <v/>
      </c>
      <c r="B78" s="80"/>
      <c r="D78" s="73">
        <v>78</v>
      </c>
    </row>
    <row r="79" spans="1:4">
      <c r="A79" s="80" t="str">
        <f t="shared" si="2"/>
        <v/>
      </c>
      <c r="B79" s="80"/>
      <c r="D79" s="73">
        <v>79</v>
      </c>
    </row>
    <row r="80" spans="1:4">
      <c r="A80" s="80" t="str">
        <f t="shared" si="2"/>
        <v/>
      </c>
      <c r="B80" s="80"/>
      <c r="D80" s="73">
        <v>80</v>
      </c>
    </row>
    <row r="81" spans="1:4">
      <c r="A81" s="80" t="str">
        <f t="shared" si="2"/>
        <v/>
      </c>
      <c r="B81" s="80"/>
      <c r="D81" s="73">
        <v>81</v>
      </c>
    </row>
    <row r="82" spans="1:4">
      <c r="A82" s="80" t="str">
        <f t="shared" si="2"/>
        <v/>
      </c>
      <c r="B82" s="80"/>
      <c r="D82" s="73">
        <v>82</v>
      </c>
    </row>
    <row r="83" spans="1:4">
      <c r="A83" s="80" t="str">
        <f t="shared" si="2"/>
        <v/>
      </c>
      <c r="B83" s="80"/>
      <c r="D83" s="73">
        <v>83</v>
      </c>
    </row>
    <row r="84" spans="1:4">
      <c r="A84" s="80" t="str">
        <f t="shared" si="2"/>
        <v/>
      </c>
      <c r="B84" s="80"/>
      <c r="D84" s="73">
        <v>84</v>
      </c>
    </row>
    <row r="85" spans="1:4">
      <c r="A85" s="80" t="str">
        <f t="shared" si="2"/>
        <v/>
      </c>
      <c r="B85" s="80"/>
      <c r="D85" s="73">
        <v>85</v>
      </c>
    </row>
    <row r="86" spans="1:4">
      <c r="A86" s="80" t="str">
        <f t="shared" si="2"/>
        <v/>
      </c>
      <c r="B86" s="80"/>
      <c r="D86" s="73">
        <v>86</v>
      </c>
    </row>
    <row r="87" spans="1:4">
      <c r="A87" s="80" t="str">
        <f t="shared" si="2"/>
        <v/>
      </c>
      <c r="B87" s="80"/>
      <c r="D87" s="73">
        <v>87</v>
      </c>
    </row>
    <row r="88" spans="1:4">
      <c r="A88" s="80" t="str">
        <f t="shared" si="2"/>
        <v/>
      </c>
      <c r="B88" s="80"/>
      <c r="D88" s="73">
        <v>88</v>
      </c>
    </row>
    <row r="89" spans="1:4">
      <c r="A89" s="80" t="str">
        <f t="shared" si="2"/>
        <v/>
      </c>
      <c r="D89" s="73">
        <v>89</v>
      </c>
    </row>
    <row r="90" spans="1:4">
      <c r="A90" s="80" t="str">
        <f t="shared" si="2"/>
        <v/>
      </c>
      <c r="D90" s="73">
        <v>90</v>
      </c>
    </row>
    <row r="91" spans="1:4">
      <c r="A91" s="80" t="str">
        <f t="shared" si="2"/>
        <v/>
      </c>
      <c r="D91" s="73">
        <v>91</v>
      </c>
    </row>
    <row r="92" spans="1:4">
      <c r="A92" s="80" t="str">
        <f t="shared" si="2"/>
        <v/>
      </c>
      <c r="D92" s="73">
        <v>92</v>
      </c>
    </row>
    <row r="93" spans="1:4">
      <c r="A93" s="80" t="str">
        <f t="shared" si="2"/>
        <v/>
      </c>
      <c r="D93" s="73">
        <v>93</v>
      </c>
    </row>
    <row r="94" spans="1:4">
      <c r="A94" s="80" t="str">
        <f t="shared" si="2"/>
        <v/>
      </c>
      <c r="D94" s="73">
        <v>94</v>
      </c>
    </row>
    <row r="95" spans="1:4">
      <c r="A95" s="80" t="str">
        <f t="shared" si="2"/>
        <v/>
      </c>
      <c r="D95" s="73">
        <v>95</v>
      </c>
    </row>
    <row r="96" spans="1:4">
      <c r="A96" s="80" t="str">
        <f t="shared" si="2"/>
        <v/>
      </c>
      <c r="D96" s="73">
        <v>96</v>
      </c>
    </row>
    <row r="97" spans="1:4">
      <c r="A97" s="80" t="str">
        <f t="shared" ref="A97:A117" si="3">IF(ISNUMBER(B97),YEAR(B97)&amp;"Q"&amp;MONTH(B97)/3,"")</f>
        <v/>
      </c>
      <c r="D97" s="73">
        <v>97</v>
      </c>
    </row>
    <row r="98" spans="1:4">
      <c r="A98" s="80" t="str">
        <f t="shared" si="3"/>
        <v/>
      </c>
      <c r="D98" s="73">
        <v>98</v>
      </c>
    </row>
    <row r="99" spans="1:4">
      <c r="A99" s="80" t="str">
        <f t="shared" si="3"/>
        <v/>
      </c>
      <c r="D99" s="73">
        <v>99</v>
      </c>
    </row>
    <row r="100" spans="1:4">
      <c r="A100" s="80" t="str">
        <f t="shared" si="3"/>
        <v/>
      </c>
      <c r="D100" s="73">
        <v>100</v>
      </c>
    </row>
    <row r="101" spans="1:4">
      <c r="A101" s="80" t="str">
        <f t="shared" si="3"/>
        <v/>
      </c>
      <c r="D101" s="73">
        <v>101</v>
      </c>
    </row>
    <row r="102" spans="1:4">
      <c r="A102" s="80" t="str">
        <f t="shared" si="3"/>
        <v/>
      </c>
      <c r="D102" s="73">
        <v>102</v>
      </c>
    </row>
    <row r="103" spans="1:4">
      <c r="A103" s="80" t="str">
        <f t="shared" si="3"/>
        <v/>
      </c>
      <c r="D103" s="73">
        <v>103</v>
      </c>
    </row>
    <row r="104" spans="1:4">
      <c r="A104" s="80" t="str">
        <f t="shared" si="3"/>
        <v/>
      </c>
      <c r="D104" s="73">
        <v>104</v>
      </c>
    </row>
    <row r="105" spans="1:4">
      <c r="A105" s="80" t="str">
        <f t="shared" si="3"/>
        <v/>
      </c>
      <c r="D105" s="73">
        <v>105</v>
      </c>
    </row>
    <row r="106" spans="1:4">
      <c r="A106" s="80" t="str">
        <f t="shared" si="3"/>
        <v/>
      </c>
      <c r="D106" s="73">
        <v>106</v>
      </c>
    </row>
    <row r="107" spans="1:4">
      <c r="A107" s="80" t="str">
        <f t="shared" si="3"/>
        <v/>
      </c>
      <c r="D107" s="73">
        <v>107</v>
      </c>
    </row>
    <row r="108" spans="1:4">
      <c r="A108" s="80" t="str">
        <f t="shared" si="3"/>
        <v/>
      </c>
      <c r="D108" s="73">
        <v>108</v>
      </c>
    </row>
    <row r="109" spans="1:4">
      <c r="A109" s="80" t="str">
        <f t="shared" si="3"/>
        <v/>
      </c>
      <c r="D109" s="73">
        <v>109</v>
      </c>
    </row>
    <row r="110" spans="1:4">
      <c r="A110" s="80" t="str">
        <f t="shared" si="3"/>
        <v/>
      </c>
      <c r="D110" s="73">
        <v>110</v>
      </c>
    </row>
    <row r="111" spans="1:4">
      <c r="A111" s="80" t="str">
        <f t="shared" si="3"/>
        <v/>
      </c>
      <c r="D111" s="73">
        <v>111</v>
      </c>
    </row>
    <row r="112" spans="1:4">
      <c r="A112" s="80" t="str">
        <f t="shared" si="3"/>
        <v/>
      </c>
      <c r="D112" s="73">
        <v>112</v>
      </c>
    </row>
    <row r="113" spans="1:4">
      <c r="A113" s="80" t="str">
        <f t="shared" si="3"/>
        <v/>
      </c>
      <c r="D113" s="73">
        <v>113</v>
      </c>
    </row>
    <row r="114" spans="1:4">
      <c r="A114" s="80" t="str">
        <f t="shared" si="3"/>
        <v/>
      </c>
      <c r="D114" s="73">
        <v>114</v>
      </c>
    </row>
    <row r="115" spans="1:4">
      <c r="A115" s="80" t="str">
        <f t="shared" si="3"/>
        <v/>
      </c>
      <c r="D115" s="73">
        <v>115</v>
      </c>
    </row>
    <row r="116" spans="1:4">
      <c r="A116" s="80" t="str">
        <f t="shared" si="3"/>
        <v/>
      </c>
      <c r="D116" s="73">
        <v>116</v>
      </c>
    </row>
    <row r="117" spans="1:4">
      <c r="A117" s="80" t="str">
        <f t="shared" si="3"/>
        <v/>
      </c>
      <c r="D117" s="73">
        <v>117</v>
      </c>
    </row>
  </sheetData>
  <mergeCells count="2">
    <mergeCell ref="A2:B2"/>
    <mergeCell ref="A1:C1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0"/>
  <dimension ref="A1:H130"/>
  <sheetViews>
    <sheetView topLeftCell="A2" workbookViewId="0">
      <selection activeCell="B3" sqref="B3:B48"/>
    </sheetView>
  </sheetViews>
  <sheetFormatPr defaultRowHeight="12.75"/>
  <cols>
    <col min="1" max="1" width="12.625" style="76" customWidth="1"/>
    <col min="2" max="2" width="19.5" style="28" bestFit="1" customWidth="1"/>
    <col min="3" max="7" width="7.75" style="24" customWidth="1"/>
    <col min="8" max="16384" width="9" style="8"/>
  </cols>
  <sheetData>
    <row r="1" spans="1:8" ht="12.75" customHeight="1">
      <c r="A1" s="109"/>
      <c r="B1" s="110"/>
    </row>
    <row r="2" spans="1:8">
      <c r="A2" s="143" t="s">
        <v>53</v>
      </c>
      <c r="B2" s="143" t="s">
        <v>80</v>
      </c>
    </row>
    <row r="3" spans="1:8">
      <c r="A3" s="75">
        <v>41670</v>
      </c>
      <c r="B3" s="26">
        <v>0.29256124519050353</v>
      </c>
      <c r="C3" s="25"/>
      <c r="D3" s="25"/>
      <c r="E3" s="25"/>
      <c r="F3" s="25"/>
      <c r="G3" s="25"/>
    </row>
    <row r="4" spans="1:8">
      <c r="A4" s="75">
        <v>41698</v>
      </c>
      <c r="B4" s="26">
        <v>0.31292547865735543</v>
      </c>
    </row>
    <row r="5" spans="1:8">
      <c r="A5" s="75">
        <v>41729</v>
      </c>
      <c r="B5" s="26">
        <v>0.1592615474222292</v>
      </c>
    </row>
    <row r="6" spans="1:8">
      <c r="A6" s="75">
        <v>41759</v>
      </c>
      <c r="B6" s="26">
        <v>0.26783225084749951</v>
      </c>
    </row>
    <row r="7" spans="1:8">
      <c r="A7" s="75">
        <v>41790</v>
      </c>
      <c r="B7" s="26">
        <v>0.31132628418564234</v>
      </c>
    </row>
    <row r="8" spans="1:8">
      <c r="A8" s="75">
        <v>41820</v>
      </c>
      <c r="B8" s="26">
        <v>0.17890894060466067</v>
      </c>
      <c r="H8" s="27"/>
    </row>
    <row r="9" spans="1:8">
      <c r="A9" s="75">
        <v>41851</v>
      </c>
      <c r="B9" s="26">
        <v>4.6811065940999264E-2</v>
      </c>
      <c r="H9" s="27"/>
    </row>
    <row r="10" spans="1:8">
      <c r="A10" s="75">
        <v>41882</v>
      </c>
      <c r="B10" s="26">
        <v>0.37574740430674769</v>
      </c>
      <c r="H10" s="27"/>
    </row>
    <row r="11" spans="1:8">
      <c r="A11" s="75">
        <v>41912</v>
      </c>
      <c r="B11" s="26">
        <v>0.55550414331870801</v>
      </c>
    </row>
    <row r="12" spans="1:8">
      <c r="A12" s="75">
        <v>41943</v>
      </c>
      <c r="B12" s="26">
        <v>0.47110366853624353</v>
      </c>
    </row>
    <row r="13" spans="1:8">
      <c r="A13" s="75">
        <v>41973</v>
      </c>
      <c r="B13" s="26">
        <v>0.29192059927876102</v>
      </c>
    </row>
    <row r="14" spans="1:8">
      <c r="A14" s="75">
        <v>42004</v>
      </c>
      <c r="B14" s="26">
        <v>0.3588536763363015</v>
      </c>
    </row>
    <row r="15" spans="1:8">
      <c r="A15" s="75">
        <v>42035</v>
      </c>
      <c r="B15" s="26">
        <v>0.25499493385980898</v>
      </c>
    </row>
    <row r="16" spans="1:8">
      <c r="A16" s="75">
        <v>42063</v>
      </c>
      <c r="B16" s="26">
        <v>0.31956560084431818</v>
      </c>
    </row>
    <row r="17" spans="1:2">
      <c r="A17" s="75">
        <v>42094</v>
      </c>
      <c r="B17" s="26">
        <v>0.28492825792731935</v>
      </c>
    </row>
    <row r="18" spans="1:2">
      <c r="A18" s="75">
        <v>42124</v>
      </c>
      <c r="B18" s="26">
        <v>0.18608624083149561</v>
      </c>
    </row>
    <row r="19" spans="1:2">
      <c r="A19" s="75">
        <v>42155</v>
      </c>
      <c r="B19" s="26">
        <v>0.283807047596496</v>
      </c>
    </row>
    <row r="20" spans="1:2">
      <c r="A20" s="75">
        <v>42185</v>
      </c>
      <c r="B20" s="26">
        <v>0.33153711855080648</v>
      </c>
    </row>
    <row r="21" spans="1:2">
      <c r="A21" s="75">
        <v>42216</v>
      </c>
      <c r="B21" s="26">
        <v>0.21050756378562241</v>
      </c>
    </row>
    <row r="22" spans="1:2">
      <c r="A22" s="75">
        <v>42247</v>
      </c>
      <c r="B22" s="26">
        <v>0.34066160429666592</v>
      </c>
    </row>
    <row r="23" spans="1:2">
      <c r="A23" s="75">
        <v>42277</v>
      </c>
      <c r="B23" s="26">
        <v>0.21875328880660572</v>
      </c>
    </row>
    <row r="24" spans="1:2">
      <c r="A24" s="75">
        <v>42308</v>
      </c>
      <c r="B24" s="26">
        <v>0.32343008805515439</v>
      </c>
    </row>
    <row r="25" spans="1:2">
      <c r="A25" s="75">
        <v>42338</v>
      </c>
      <c r="B25" s="26">
        <v>0.37308480747679784</v>
      </c>
    </row>
    <row r="26" spans="1:2">
      <c r="A26" s="75">
        <v>42369</v>
      </c>
      <c r="B26" s="26">
        <v>0.35027262416078564</v>
      </c>
    </row>
    <row r="27" spans="1:2">
      <c r="A27" s="75">
        <v>42400</v>
      </c>
      <c r="B27" s="26">
        <v>0.3112457509374611</v>
      </c>
    </row>
    <row r="28" spans="1:2">
      <c r="A28" s="75">
        <v>42429</v>
      </c>
      <c r="B28" s="26">
        <v>0.37835643462837965</v>
      </c>
    </row>
    <row r="29" spans="1:2">
      <c r="A29" s="75">
        <v>42460</v>
      </c>
      <c r="B29" s="26">
        <v>0.38755202126716792</v>
      </c>
    </row>
    <row r="30" spans="1:2">
      <c r="A30" s="75">
        <v>42490</v>
      </c>
      <c r="B30" s="26">
        <v>0.42762386020700482</v>
      </c>
    </row>
    <row r="31" spans="1:2">
      <c r="A31" s="75">
        <v>42521</v>
      </c>
      <c r="B31" s="26">
        <v>0.38016693227289622</v>
      </c>
    </row>
    <row r="32" spans="1:2">
      <c r="A32" s="75">
        <v>42551</v>
      </c>
      <c r="B32" s="26">
        <v>0.43007759148732116</v>
      </c>
    </row>
    <row r="33" spans="1:2">
      <c r="A33" s="75">
        <v>42582</v>
      </c>
      <c r="B33" s="26">
        <v>0.45274726457451564</v>
      </c>
    </row>
    <row r="34" spans="1:2">
      <c r="A34" s="75">
        <v>42613</v>
      </c>
      <c r="B34" s="26">
        <v>0.30549497278116178</v>
      </c>
    </row>
    <row r="35" spans="1:2">
      <c r="A35" s="75">
        <v>42643</v>
      </c>
      <c r="B35" s="26">
        <v>0.35386262686325498</v>
      </c>
    </row>
    <row r="36" spans="1:2">
      <c r="A36" s="75">
        <v>42674</v>
      </c>
      <c r="B36" s="26">
        <v>0.35261697271444792</v>
      </c>
    </row>
    <row r="37" spans="1:2">
      <c r="A37" s="75">
        <v>42704</v>
      </c>
      <c r="B37" s="26">
        <v>0.41623812469140375</v>
      </c>
    </row>
    <row r="38" spans="1:2">
      <c r="A38" s="75">
        <v>42735</v>
      </c>
      <c r="B38" s="26">
        <v>0.34308007601469015</v>
      </c>
    </row>
    <row r="39" spans="1:2">
      <c r="A39" s="75">
        <v>42766</v>
      </c>
      <c r="B39" s="26">
        <v>0.33139468739449285</v>
      </c>
    </row>
    <row r="40" spans="1:2">
      <c r="A40" s="75">
        <v>42794</v>
      </c>
      <c r="B40" s="26">
        <v>0.23950441329805283</v>
      </c>
    </row>
    <row r="41" spans="1:2">
      <c r="A41" s="75">
        <v>42825</v>
      </c>
      <c r="B41" s="26">
        <v>0.28098583060574001</v>
      </c>
    </row>
    <row r="42" spans="1:2">
      <c r="A42" s="75">
        <v>42855</v>
      </c>
      <c r="B42" s="26">
        <v>0.18047064489030706</v>
      </c>
    </row>
    <row r="43" spans="1:2">
      <c r="A43" s="75">
        <v>42886</v>
      </c>
      <c r="B43" s="26">
        <v>0.17744759287208201</v>
      </c>
    </row>
    <row r="44" spans="1:2">
      <c r="A44" s="75">
        <v>42916</v>
      </c>
      <c r="B44" s="26">
        <v>0.21960442225057442</v>
      </c>
    </row>
    <row r="45" spans="1:2">
      <c r="A45" s="75">
        <v>42947</v>
      </c>
      <c r="B45" s="26">
        <v>0.21025448548601666</v>
      </c>
    </row>
    <row r="46" spans="1:2">
      <c r="A46" s="75">
        <v>42978</v>
      </c>
      <c r="B46" s="26">
        <v>0.28999999999999998</v>
      </c>
    </row>
    <row r="47" spans="1:2">
      <c r="A47" s="75">
        <v>43008</v>
      </c>
      <c r="B47" s="26">
        <v>0.28000000000000003</v>
      </c>
    </row>
    <row r="48" spans="1:2">
      <c r="A48" s="75">
        <v>43039</v>
      </c>
      <c r="B48" s="26">
        <v>0.32</v>
      </c>
    </row>
    <row r="49" spans="1:2">
      <c r="A49" s="75"/>
      <c r="B49" s="26"/>
    </row>
    <row r="50" spans="1:2">
      <c r="A50" s="75"/>
      <c r="B50" s="26"/>
    </row>
    <row r="51" spans="1:2">
      <c r="A51" s="75"/>
      <c r="B51" s="26"/>
    </row>
    <row r="52" spans="1:2">
      <c r="A52" s="75"/>
      <c r="B52" s="26"/>
    </row>
    <row r="53" spans="1:2">
      <c r="A53" s="75"/>
      <c r="B53" s="26"/>
    </row>
    <row r="54" spans="1:2">
      <c r="A54" s="75"/>
      <c r="B54" s="26"/>
    </row>
    <row r="55" spans="1:2">
      <c r="A55" s="75"/>
      <c r="B55" s="26"/>
    </row>
    <row r="56" spans="1:2">
      <c r="A56" s="75"/>
      <c r="B56" s="26"/>
    </row>
    <row r="57" spans="1:2">
      <c r="A57" s="75"/>
      <c r="B57" s="26"/>
    </row>
    <row r="58" spans="1:2">
      <c r="A58" s="75"/>
      <c r="B58" s="26"/>
    </row>
    <row r="59" spans="1:2">
      <c r="A59" s="75"/>
      <c r="B59" s="26"/>
    </row>
    <row r="60" spans="1:2">
      <c r="A60" s="75"/>
      <c r="B60" s="26"/>
    </row>
    <row r="61" spans="1:2">
      <c r="A61" s="75"/>
      <c r="B61" s="26"/>
    </row>
    <row r="62" spans="1:2">
      <c r="A62" s="75"/>
      <c r="B62" s="26"/>
    </row>
    <row r="63" spans="1:2">
      <c r="A63" s="75"/>
      <c r="B63" s="26"/>
    </row>
    <row r="64" spans="1:2">
      <c r="A64" s="75"/>
      <c r="B64" s="26"/>
    </row>
    <row r="65" spans="1:2">
      <c r="A65" s="75"/>
      <c r="B65" s="26"/>
    </row>
    <row r="66" spans="1:2">
      <c r="A66" s="75"/>
      <c r="B66" s="26"/>
    </row>
    <row r="67" spans="1:2">
      <c r="A67" s="75"/>
      <c r="B67" s="26"/>
    </row>
    <row r="68" spans="1:2">
      <c r="A68" s="75"/>
      <c r="B68" s="26"/>
    </row>
    <row r="69" spans="1:2">
      <c r="A69" s="75"/>
      <c r="B69" s="26"/>
    </row>
    <row r="70" spans="1:2">
      <c r="A70" s="75"/>
      <c r="B70" s="26"/>
    </row>
    <row r="71" spans="1:2">
      <c r="A71" s="75"/>
      <c r="B71" s="26"/>
    </row>
    <row r="72" spans="1:2">
      <c r="A72" s="75"/>
      <c r="B72" s="26"/>
    </row>
    <row r="73" spans="1:2">
      <c r="A73" s="75"/>
      <c r="B73" s="26"/>
    </row>
    <row r="74" spans="1:2">
      <c r="A74" s="75"/>
      <c r="B74" s="26"/>
    </row>
    <row r="75" spans="1:2">
      <c r="A75" s="75"/>
      <c r="B75" s="26"/>
    </row>
    <row r="76" spans="1:2">
      <c r="A76" s="75"/>
      <c r="B76" s="26"/>
    </row>
    <row r="77" spans="1:2">
      <c r="A77" s="75"/>
      <c r="B77" s="26"/>
    </row>
    <row r="78" spans="1:2">
      <c r="A78" s="75"/>
      <c r="B78" s="26"/>
    </row>
    <row r="79" spans="1:2">
      <c r="A79" s="75"/>
      <c r="B79" s="26"/>
    </row>
    <row r="80" spans="1:2">
      <c r="A80" s="75"/>
      <c r="B80" s="26"/>
    </row>
    <row r="81" spans="1:2">
      <c r="A81" s="75"/>
      <c r="B81" s="26"/>
    </row>
    <row r="82" spans="1:2">
      <c r="A82" s="75"/>
      <c r="B82" s="26"/>
    </row>
    <row r="83" spans="1:2">
      <c r="A83" s="75"/>
      <c r="B83" s="26"/>
    </row>
    <row r="84" spans="1:2">
      <c r="A84" s="75"/>
      <c r="B84" s="26"/>
    </row>
    <row r="85" spans="1:2">
      <c r="A85" s="75"/>
      <c r="B85" s="26"/>
    </row>
    <row r="86" spans="1:2">
      <c r="A86" s="75"/>
      <c r="B86" s="26"/>
    </row>
    <row r="87" spans="1:2">
      <c r="A87" s="75"/>
      <c r="B87" s="26"/>
    </row>
    <row r="88" spans="1:2">
      <c r="A88" s="75"/>
      <c r="B88" s="26"/>
    </row>
    <row r="89" spans="1:2">
      <c r="A89" s="75"/>
      <c r="B89" s="26"/>
    </row>
    <row r="90" spans="1:2">
      <c r="A90" s="75"/>
      <c r="B90" s="26"/>
    </row>
    <row r="91" spans="1:2">
      <c r="A91" s="75"/>
      <c r="B91" s="26"/>
    </row>
    <row r="92" spans="1:2">
      <c r="A92" s="75"/>
      <c r="B92" s="26"/>
    </row>
    <row r="93" spans="1:2">
      <c r="A93" s="75"/>
      <c r="B93" s="26"/>
    </row>
    <row r="94" spans="1:2">
      <c r="A94" s="75"/>
      <c r="B94" s="26"/>
    </row>
    <row r="95" spans="1:2">
      <c r="A95" s="75"/>
      <c r="B95" s="26"/>
    </row>
    <row r="96" spans="1:2">
      <c r="A96" s="75"/>
      <c r="B96" s="26"/>
    </row>
    <row r="97" spans="1:2">
      <c r="A97" s="75"/>
      <c r="B97" s="26"/>
    </row>
    <row r="98" spans="1:2">
      <c r="A98" s="75"/>
      <c r="B98" s="26"/>
    </row>
    <row r="99" spans="1:2">
      <c r="A99" s="75"/>
      <c r="B99" s="26"/>
    </row>
    <row r="100" spans="1:2">
      <c r="A100" s="75"/>
      <c r="B100" s="26"/>
    </row>
    <row r="101" spans="1:2">
      <c r="A101" s="75"/>
      <c r="B101" s="26"/>
    </row>
    <row r="102" spans="1:2">
      <c r="A102" s="74"/>
      <c r="B102" s="26"/>
    </row>
    <row r="103" spans="1:2">
      <c r="A103" s="74"/>
      <c r="B103" s="26"/>
    </row>
    <row r="104" spans="1:2">
      <c r="A104" s="74"/>
      <c r="B104" s="26"/>
    </row>
    <row r="105" spans="1:2">
      <c r="A105" s="74"/>
      <c r="B105" s="26"/>
    </row>
    <row r="106" spans="1:2">
      <c r="A106" s="74"/>
      <c r="B106" s="26"/>
    </row>
    <row r="107" spans="1:2">
      <c r="A107" s="74"/>
      <c r="B107" s="26"/>
    </row>
    <row r="108" spans="1:2">
      <c r="A108" s="74"/>
      <c r="B108" s="26"/>
    </row>
    <row r="109" spans="1:2">
      <c r="A109" s="74"/>
      <c r="B109" s="26"/>
    </row>
    <row r="110" spans="1:2">
      <c r="A110" s="74"/>
      <c r="B110" s="26"/>
    </row>
    <row r="111" spans="1:2">
      <c r="A111" s="74"/>
      <c r="B111" s="26"/>
    </row>
    <row r="112" spans="1:2">
      <c r="A112" s="74"/>
      <c r="B112" s="26"/>
    </row>
    <row r="113" spans="1:2">
      <c r="A113" s="74"/>
      <c r="B113" s="26"/>
    </row>
    <row r="114" spans="1:2">
      <c r="A114" s="74"/>
      <c r="B114" s="26"/>
    </row>
    <row r="115" spans="1:2">
      <c r="A115" s="74"/>
      <c r="B115" s="26"/>
    </row>
    <row r="116" spans="1:2">
      <c r="A116" s="74"/>
      <c r="B116" s="26"/>
    </row>
    <row r="117" spans="1:2">
      <c r="A117" s="74"/>
      <c r="B117" s="26"/>
    </row>
    <row r="118" spans="1:2">
      <c r="A118" s="74"/>
      <c r="B118" s="26"/>
    </row>
    <row r="119" spans="1:2">
      <c r="A119" s="74"/>
      <c r="B119" s="26"/>
    </row>
    <row r="120" spans="1:2">
      <c r="A120" s="74"/>
      <c r="B120" s="26"/>
    </row>
    <row r="121" spans="1:2">
      <c r="A121" s="74"/>
      <c r="B121" s="26"/>
    </row>
    <row r="122" spans="1:2">
      <c r="A122" s="74"/>
      <c r="B122" s="26"/>
    </row>
    <row r="123" spans="1:2">
      <c r="A123" s="74"/>
      <c r="B123" s="26"/>
    </row>
    <row r="124" spans="1:2">
      <c r="A124" s="74"/>
      <c r="B124" s="26"/>
    </row>
    <row r="125" spans="1:2">
      <c r="A125" s="74"/>
      <c r="B125" s="26"/>
    </row>
    <row r="126" spans="1:2">
      <c r="A126" s="74"/>
      <c r="B126" s="26"/>
    </row>
    <row r="127" spans="1:2">
      <c r="A127" s="74"/>
      <c r="B127" s="26"/>
    </row>
    <row r="128" spans="1:2">
      <c r="A128" s="74"/>
      <c r="B128" s="26"/>
    </row>
    <row r="129" spans="1:2">
      <c r="A129" s="74"/>
      <c r="B129" s="26"/>
    </row>
    <row r="130" spans="1:2">
      <c r="A130" s="74"/>
      <c r="B130" s="26"/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6"/>
  <dimension ref="A1:F15"/>
  <sheetViews>
    <sheetView workbookViewId="0">
      <pane xSplit="1" ySplit="2" topLeftCell="B9" activePane="bottomRight" state="frozen"/>
      <selection activeCell="A3" sqref="A3:C3"/>
      <selection pane="topRight" activeCell="A3" sqref="A3:C3"/>
      <selection pane="bottomLeft" activeCell="A3" sqref="A3:C3"/>
      <selection pane="bottomRight" activeCell="F20" sqref="F20"/>
    </sheetView>
  </sheetViews>
  <sheetFormatPr defaultRowHeight="14.25"/>
  <cols>
    <col min="1" max="1" width="11.375" style="129" bestFit="1" customWidth="1"/>
    <col min="2" max="2" width="22.875" style="128" bestFit="1" customWidth="1"/>
    <col min="3" max="4" width="18.625" style="128" bestFit="1" customWidth="1"/>
    <col min="5" max="5" width="9" style="126"/>
    <col min="6" max="6" width="9" style="146"/>
  </cols>
  <sheetData>
    <row r="1" spans="1:6">
      <c r="A1" s="120"/>
      <c r="B1" s="120"/>
      <c r="C1" s="120"/>
      <c r="D1" s="120"/>
    </row>
    <row r="2" spans="1:6" s="117" customFormat="1" ht="15">
      <c r="A2" s="120" t="s">
        <v>53</v>
      </c>
      <c r="B2" s="120" t="s">
        <v>84</v>
      </c>
      <c r="C2" s="120" t="s">
        <v>83</v>
      </c>
      <c r="D2" s="120" t="s">
        <v>103</v>
      </c>
      <c r="E2" s="125"/>
      <c r="F2" s="147"/>
    </row>
    <row r="3" spans="1:6">
      <c r="A3" s="129">
        <v>41912</v>
      </c>
      <c r="B3" s="127">
        <v>1.0020109110888153</v>
      </c>
      <c r="C3" s="127">
        <v>1.0596986795328724</v>
      </c>
      <c r="D3" s="127">
        <v>0.92147465431626219</v>
      </c>
    </row>
    <row r="4" spans="1:6">
      <c r="A4" s="129">
        <v>42004</v>
      </c>
      <c r="B4" s="127">
        <v>1.0111980474074058</v>
      </c>
      <c r="C4" s="127">
        <v>1.0721614840157732</v>
      </c>
      <c r="D4" s="127">
        <v>0.93688326621028961</v>
      </c>
    </row>
    <row r="5" spans="1:6">
      <c r="A5" s="129">
        <v>42094</v>
      </c>
      <c r="B5" s="127">
        <v>1.005394251068457</v>
      </c>
      <c r="C5" s="127">
        <v>1.0502231968648075</v>
      </c>
      <c r="D5" s="127">
        <v>0.94025954849978599</v>
      </c>
    </row>
    <row r="6" spans="1:6">
      <c r="A6" s="129">
        <v>42185</v>
      </c>
      <c r="B6" s="127">
        <v>0.97523704778097464</v>
      </c>
      <c r="C6" s="127">
        <v>0.9948270405682621</v>
      </c>
      <c r="D6" s="127">
        <v>0.95075490817836017</v>
      </c>
    </row>
    <row r="7" spans="1:6">
      <c r="A7" s="129">
        <v>42277</v>
      </c>
      <c r="B7" s="127">
        <v>0.98322922571822713</v>
      </c>
      <c r="C7" s="127">
        <v>0.9987309078290445</v>
      </c>
      <c r="D7" s="127">
        <v>0.96837324469584618</v>
      </c>
    </row>
    <row r="8" spans="1:6">
      <c r="A8" s="129">
        <v>42369</v>
      </c>
      <c r="B8" s="127">
        <v>0.99540316314020838</v>
      </c>
      <c r="C8" s="127">
        <v>0.99709585648503163</v>
      </c>
      <c r="D8" s="127">
        <v>0.99975677556867237</v>
      </c>
    </row>
    <row r="9" spans="1:6">
      <c r="A9" s="129">
        <v>42460</v>
      </c>
      <c r="B9" s="127">
        <v>0.98270438960392525</v>
      </c>
      <c r="C9" s="127">
        <v>0.98650042384391923</v>
      </c>
      <c r="D9" s="127">
        <v>0.96895335948961858</v>
      </c>
    </row>
    <row r="10" spans="1:6" s="126" customFormat="1">
      <c r="A10" s="129">
        <v>42551</v>
      </c>
      <c r="B10" s="127">
        <v>1.0032944307312861</v>
      </c>
      <c r="C10" s="127">
        <v>1.0016287358763492</v>
      </c>
      <c r="D10" s="127">
        <v>1.0078872785572466</v>
      </c>
      <c r="F10" s="148"/>
    </row>
    <row r="11" spans="1:6" s="126" customFormat="1">
      <c r="A11" s="129">
        <v>42643</v>
      </c>
      <c r="B11" s="127">
        <v>1.0013301172136071</v>
      </c>
      <c r="C11" s="127">
        <v>0.99889753901432954</v>
      </c>
      <c r="D11" s="127">
        <v>1.0095314055829576</v>
      </c>
      <c r="F11" s="148"/>
    </row>
    <row r="12" spans="1:6" s="126" customFormat="1">
      <c r="A12" s="129">
        <v>42735</v>
      </c>
      <c r="B12" s="127">
        <v>1.0126710624511821</v>
      </c>
      <c r="C12" s="127">
        <v>1.0129733012654021</v>
      </c>
      <c r="D12" s="127">
        <v>1.0136279563701773</v>
      </c>
      <c r="F12" s="148"/>
    </row>
    <row r="13" spans="1:6" s="126" customFormat="1">
      <c r="A13" s="129">
        <v>42825</v>
      </c>
      <c r="B13" s="127">
        <v>1.0267570974618911</v>
      </c>
      <c r="C13" s="127">
        <v>1.0131902872162748</v>
      </c>
      <c r="D13" s="127">
        <v>1.0415199542440905</v>
      </c>
      <c r="F13" s="148"/>
    </row>
    <row r="14" spans="1:6" s="126" customFormat="1">
      <c r="A14" s="129">
        <v>42916</v>
      </c>
      <c r="B14" s="127">
        <v>1.0388376910291104</v>
      </c>
      <c r="C14" s="127">
        <v>1.0139129963854614</v>
      </c>
      <c r="D14" s="127">
        <v>1.0748151460553061</v>
      </c>
      <c r="F14" s="148"/>
    </row>
    <row r="15" spans="1:6" s="126" customFormat="1">
      <c r="A15" s="129">
        <v>43008</v>
      </c>
      <c r="B15" s="127">
        <v>1.0398678402822283</v>
      </c>
      <c r="C15" s="127">
        <v>0.9972916359826115</v>
      </c>
      <c r="D15" s="127">
        <v>1.0880462003760132</v>
      </c>
      <c r="F15" s="14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2"/>
  <dimension ref="A1:I508"/>
  <sheetViews>
    <sheetView workbookViewId="0">
      <selection activeCell="G3" sqref="G3"/>
    </sheetView>
  </sheetViews>
  <sheetFormatPr defaultRowHeight="14.25"/>
  <cols>
    <col min="1" max="1" width="10.25" style="29" customWidth="1"/>
    <col min="2" max="2" width="18.125" style="33" bestFit="1" customWidth="1"/>
    <col min="3" max="3" width="20.875" style="33" bestFit="1" customWidth="1"/>
    <col min="4" max="4" width="22.625" style="33" bestFit="1" customWidth="1"/>
    <col min="6" max="6" width="8.875" style="24" bestFit="1" customWidth="1"/>
    <col min="7" max="7" width="11" style="24" bestFit="1" customWidth="1"/>
    <col min="8" max="8" width="11.875" style="8" bestFit="1" customWidth="1"/>
    <col min="9" max="9" width="13.625" style="8" bestFit="1" customWidth="1"/>
    <col min="10" max="16384" width="9" style="8"/>
  </cols>
  <sheetData>
    <row r="1" spans="1:9" ht="14.25" customHeight="1">
      <c r="A1" s="99">
        <v>43039</v>
      </c>
      <c r="B1" s="185" t="s">
        <v>15</v>
      </c>
      <c r="C1" s="186"/>
      <c r="D1" s="187"/>
      <c r="F1" s="22" t="s">
        <v>53</v>
      </c>
      <c r="G1" s="22" t="s">
        <v>61</v>
      </c>
      <c r="H1" s="22" t="s">
        <v>62</v>
      </c>
      <c r="I1" s="22" t="s">
        <v>63</v>
      </c>
    </row>
    <row r="2" spans="1:9">
      <c r="A2" s="22" t="s">
        <v>53</v>
      </c>
      <c r="B2" s="22" t="s">
        <v>16</v>
      </c>
      <c r="C2" s="22" t="s">
        <v>17</v>
      </c>
      <c r="D2" s="22" t="s">
        <v>18</v>
      </c>
      <c r="F2" s="78">
        <f>A1</f>
        <v>43039</v>
      </c>
      <c r="G2" s="26">
        <f>VLOOKUP($F2,$A$3:$D$200,2,0)</f>
        <v>3.6488530375598689</v>
      </c>
      <c r="H2" s="26">
        <f>VLOOKUP($F2,$A$3:$D$200,3,0)</f>
        <v>77.1808859928272</v>
      </c>
      <c r="I2" s="26">
        <f>VLOOKUP($F2,$A$3:$D$200,4,0)</f>
        <v>80.105571551245134</v>
      </c>
    </row>
    <row r="3" spans="1:9">
      <c r="A3" s="16">
        <v>40939</v>
      </c>
      <c r="B3" s="31">
        <v>5.5362054453440583</v>
      </c>
      <c r="C3" s="31">
        <v>73.781874479242575</v>
      </c>
      <c r="D3" s="31">
        <v>78.104676711040469</v>
      </c>
      <c r="G3" s="25"/>
    </row>
    <row r="4" spans="1:9">
      <c r="A4" s="16">
        <v>40968</v>
      </c>
      <c r="B4" s="32">
        <v>5.9328013705122213</v>
      </c>
      <c r="C4" s="32">
        <v>73.624215456031209</v>
      </c>
      <c r="D4" s="32">
        <v>78.266243665279561</v>
      </c>
    </row>
    <row r="5" spans="1:9">
      <c r="A5" s="16">
        <v>40999</v>
      </c>
      <c r="B5" s="32">
        <v>6.0063522678434786</v>
      </c>
      <c r="C5" s="32">
        <v>73.559465041995622</v>
      </c>
      <c r="D5" s="32">
        <v>78.27130326157824</v>
      </c>
    </row>
    <row r="6" spans="1:9">
      <c r="A6" s="16">
        <v>41029</v>
      </c>
      <c r="B6" s="32">
        <v>6.0733823478169979</v>
      </c>
      <c r="C6" s="32">
        <v>74.090819413389454</v>
      </c>
      <c r="D6" s="32">
        <v>78.866894646849914</v>
      </c>
    </row>
    <row r="7" spans="1:9">
      <c r="A7" s="16">
        <v>41060</v>
      </c>
      <c r="B7" s="32">
        <v>6.0040419140954837</v>
      </c>
      <c r="C7" s="32">
        <v>74.292588238510547</v>
      </c>
      <c r="D7" s="32">
        <v>79.033272274926887</v>
      </c>
    </row>
    <row r="8" spans="1:9">
      <c r="A8" s="16">
        <v>41090</v>
      </c>
      <c r="B8" s="32">
        <v>5.9104027240450963</v>
      </c>
      <c r="C8" s="32">
        <v>74.169951506470369</v>
      </c>
      <c r="D8" s="32">
        <v>78.836155288637642</v>
      </c>
    </row>
    <row r="9" spans="1:9">
      <c r="A9" s="16">
        <v>41121</v>
      </c>
      <c r="B9" s="32">
        <v>5.8328498836225879</v>
      </c>
      <c r="C9" s="32">
        <v>74.10640737588497</v>
      </c>
      <c r="D9" s="32">
        <v>78.673917029504096</v>
      </c>
    </row>
    <row r="10" spans="1:9">
      <c r="A10" s="16">
        <v>41152</v>
      </c>
      <c r="B10" s="32">
        <v>5.5717247083496266</v>
      </c>
      <c r="C10" s="32">
        <v>74.843516730355688</v>
      </c>
      <c r="D10" s="32">
        <v>79.253811069564847</v>
      </c>
    </row>
    <row r="11" spans="1:9">
      <c r="A11" s="16">
        <v>41182</v>
      </c>
      <c r="B11" s="32">
        <v>6.1306107737946718</v>
      </c>
      <c r="C11" s="32">
        <v>74.150371708108736</v>
      </c>
      <c r="D11" s="32">
        <v>78.983533371765475</v>
      </c>
    </row>
    <row r="12" spans="1:9">
      <c r="A12" s="16">
        <v>41213</v>
      </c>
      <c r="B12" s="32">
        <v>6.0839180155792496</v>
      </c>
      <c r="C12" s="32">
        <v>74.039763608968485</v>
      </c>
      <c r="D12" s="32">
        <v>78.840604982303361</v>
      </c>
    </row>
    <row r="13" spans="1:9">
      <c r="A13" s="16">
        <v>41243</v>
      </c>
      <c r="B13" s="32">
        <v>5.8041045294232001</v>
      </c>
      <c r="C13" s="32">
        <v>74.094365851664094</v>
      </c>
      <c r="D13" s="32">
        <v>78.651838525908374</v>
      </c>
    </row>
    <row r="14" spans="1:9">
      <c r="A14" s="16">
        <v>41274</v>
      </c>
      <c r="B14" s="32">
        <v>5.7904817019400356</v>
      </c>
      <c r="C14" s="32">
        <v>74.103366926497287</v>
      </c>
      <c r="D14" s="32">
        <v>78.672145940010651</v>
      </c>
    </row>
    <row r="15" spans="1:9" s="24" customFormat="1" ht="12.75">
      <c r="A15" s="16">
        <v>41305</v>
      </c>
      <c r="B15" s="32">
        <v>5.587983931518651</v>
      </c>
      <c r="C15" s="32">
        <v>73.839478446678143</v>
      </c>
      <c r="D15" s="32">
        <v>78.243900311798185</v>
      </c>
    </row>
    <row r="16" spans="1:9" s="24" customFormat="1" ht="12.75">
      <c r="A16" s="16">
        <v>41333</v>
      </c>
      <c r="B16" s="32">
        <v>5.8326864020775089</v>
      </c>
      <c r="C16" s="32">
        <v>74.619877947204813</v>
      </c>
      <c r="D16" s="32">
        <v>79.241770146604878</v>
      </c>
    </row>
    <row r="17" spans="1:4" s="24" customFormat="1" ht="12.75">
      <c r="A17" s="16">
        <v>41364</v>
      </c>
      <c r="B17" s="32">
        <v>5.8860380423932428</v>
      </c>
      <c r="C17" s="32">
        <v>74.083320669517832</v>
      </c>
      <c r="D17" s="32">
        <v>78.723704491674454</v>
      </c>
    </row>
    <row r="18" spans="1:4" s="24" customFormat="1" ht="12.75">
      <c r="A18" s="16">
        <v>41394</v>
      </c>
      <c r="B18" s="32">
        <v>6.0206755471630986</v>
      </c>
      <c r="C18" s="32">
        <v>74.247304830697828</v>
      </c>
      <c r="D18" s="32">
        <v>79.022147025010298</v>
      </c>
    </row>
    <row r="19" spans="1:4" s="24" customFormat="1" ht="12.75">
      <c r="A19" s="16">
        <v>41425</v>
      </c>
      <c r="B19" s="32">
        <v>5.8193219404630652</v>
      </c>
      <c r="C19" s="32">
        <v>74.029560819976339</v>
      </c>
      <c r="D19" s="32">
        <v>78.609100478572742</v>
      </c>
    </row>
    <row r="20" spans="1:4" s="24" customFormat="1" ht="12.75">
      <c r="A20" s="16">
        <v>41455</v>
      </c>
      <c r="B20" s="32">
        <v>5.6552268786375262</v>
      </c>
      <c r="C20" s="32">
        <v>74.360139330607296</v>
      </c>
      <c r="D20" s="32">
        <v>78.814283550766973</v>
      </c>
    </row>
    <row r="21" spans="1:4" s="24" customFormat="1" ht="12.75">
      <c r="A21" s="16">
        <v>41486</v>
      </c>
      <c r="B21" s="32">
        <v>5.3584512877402748</v>
      </c>
      <c r="C21" s="32">
        <v>74.693383445267358</v>
      </c>
      <c r="D21" s="32">
        <v>78.912815480058129</v>
      </c>
    </row>
    <row r="22" spans="1:4" s="24" customFormat="1" ht="12.75">
      <c r="A22" s="16">
        <v>41517</v>
      </c>
      <c r="B22" s="32">
        <v>5.272540540169202</v>
      </c>
      <c r="C22" s="32">
        <v>74.516922828674012</v>
      </c>
      <c r="D22" s="32">
        <v>78.645097960116729</v>
      </c>
    </row>
    <row r="23" spans="1:4" s="24" customFormat="1" ht="12.75">
      <c r="A23" s="16">
        <v>41547</v>
      </c>
      <c r="B23" s="32">
        <v>5.1401805530970446</v>
      </c>
      <c r="C23" s="32">
        <v>74.669539190387766</v>
      </c>
      <c r="D23" s="32">
        <v>78.71572465573928</v>
      </c>
    </row>
    <row r="24" spans="1:4" s="24" customFormat="1" ht="12.75">
      <c r="A24" s="16">
        <v>41578</v>
      </c>
      <c r="B24" s="31">
        <v>5.121804839457675</v>
      </c>
      <c r="C24" s="31">
        <v>74.842410878550965</v>
      </c>
      <c r="D24" s="31">
        <v>78.873791727208996</v>
      </c>
    </row>
    <row r="25" spans="1:4" s="24" customFormat="1" ht="12.75">
      <c r="A25" s="16">
        <v>41608</v>
      </c>
      <c r="B25" s="32">
        <v>4.9267280949304686</v>
      </c>
      <c r="C25" s="32">
        <v>75.029848109262815</v>
      </c>
      <c r="D25" s="32">
        <v>78.908763833193234</v>
      </c>
    </row>
    <row r="26" spans="1:4" s="24" customFormat="1" ht="12.75">
      <c r="A26" s="16">
        <v>41639</v>
      </c>
      <c r="B26" s="32">
        <v>5.0172817482439509</v>
      </c>
      <c r="C26" s="32">
        <v>74.93059019008021</v>
      </c>
      <c r="D26" s="32">
        <v>78.893816992801646</v>
      </c>
    </row>
    <row r="27" spans="1:4" s="24" customFormat="1" ht="12.75">
      <c r="A27" s="16">
        <v>41670</v>
      </c>
      <c r="B27" s="32">
        <v>5.2558153539395196</v>
      </c>
      <c r="C27" s="32">
        <v>74.917012171548166</v>
      </c>
      <c r="D27" s="32">
        <v>79.103064883817041</v>
      </c>
    </row>
    <row r="28" spans="1:4" s="24" customFormat="1" ht="12.75">
      <c r="A28" s="16">
        <v>41698</v>
      </c>
      <c r="B28" s="32">
        <v>4.931352757439714</v>
      </c>
      <c r="C28" s="32">
        <v>75.918282181674215</v>
      </c>
      <c r="D28" s="32">
        <v>79.858649681801282</v>
      </c>
    </row>
    <row r="29" spans="1:4" s="24" customFormat="1" ht="12.75">
      <c r="A29" s="16">
        <v>41729</v>
      </c>
      <c r="B29" s="32">
        <v>5.0845643331192463</v>
      </c>
      <c r="C29" s="32">
        <v>75.806752969438136</v>
      </c>
      <c r="D29" s="32">
        <v>79.863872948084875</v>
      </c>
    </row>
    <row r="30" spans="1:4" s="24" customFormat="1" ht="12.75">
      <c r="A30" s="16">
        <v>41759</v>
      </c>
      <c r="B30" s="32">
        <v>5.2330444674942287</v>
      </c>
      <c r="C30" s="32">
        <v>75.301822247660638</v>
      </c>
      <c r="D30" s="32">
        <v>79.465438524099199</v>
      </c>
    </row>
    <row r="31" spans="1:4" s="24" customFormat="1" ht="12.75">
      <c r="A31" s="16">
        <v>41790</v>
      </c>
      <c r="B31" s="32">
        <v>5.2372681348695984</v>
      </c>
      <c r="C31" s="32">
        <v>75.469100037602146</v>
      </c>
      <c r="D31" s="32">
        <v>79.655649060740714</v>
      </c>
    </row>
    <row r="32" spans="1:4" s="24" customFormat="1" ht="12.75">
      <c r="A32" s="16">
        <v>41820</v>
      </c>
      <c r="B32" s="32">
        <v>5.3440191435532549</v>
      </c>
      <c r="C32" s="32">
        <v>75.193422957710325</v>
      </c>
      <c r="D32" s="32">
        <v>79.425832254717449</v>
      </c>
    </row>
    <row r="33" spans="1:4" s="24" customFormat="1" ht="12.75">
      <c r="A33" s="16">
        <v>41851</v>
      </c>
      <c r="B33" s="32">
        <v>5.0201272388632621</v>
      </c>
      <c r="C33" s="32">
        <v>75.116343453785618</v>
      </c>
      <c r="D33" s="32">
        <v>79.081908428143905</v>
      </c>
    </row>
    <row r="34" spans="1:4" s="24" customFormat="1" ht="12.75">
      <c r="A34" s="16">
        <v>41882</v>
      </c>
      <c r="B34" s="32">
        <v>5.1280676234590663</v>
      </c>
      <c r="C34" s="32">
        <v>75.065819385262813</v>
      </c>
      <c r="D34" s="32">
        <v>79.107499709231632</v>
      </c>
    </row>
    <row r="35" spans="1:4" s="24" customFormat="1" ht="12.75">
      <c r="A35" s="16">
        <v>41912</v>
      </c>
      <c r="B35" s="32">
        <v>5.1532140132777693</v>
      </c>
      <c r="C35" s="32">
        <v>75.523058486787633</v>
      </c>
      <c r="D35" s="32">
        <v>79.615467029260586</v>
      </c>
    </row>
    <row r="36" spans="1:4" s="24" customFormat="1" ht="12.75">
      <c r="A36" s="16">
        <v>41943</v>
      </c>
      <c r="B36" s="32">
        <v>4.7376908514822391</v>
      </c>
      <c r="C36" s="32">
        <v>75.275063303505661</v>
      </c>
      <c r="D36" s="32">
        <v>79.019145514890511</v>
      </c>
    </row>
    <row r="37" spans="1:4" s="24" customFormat="1" ht="12.75">
      <c r="A37" s="16">
        <v>41973</v>
      </c>
      <c r="B37" s="32">
        <v>4.9485463645054262</v>
      </c>
      <c r="C37" s="32">
        <v>76.082713509521554</v>
      </c>
      <c r="D37" s="32">
        <v>80.028485519860723</v>
      </c>
    </row>
    <row r="38" spans="1:4" s="24" customFormat="1" ht="12.75">
      <c r="A38" s="16">
        <v>42004</v>
      </c>
      <c r="B38" s="32">
        <v>4.8309969867679809</v>
      </c>
      <c r="C38" s="32">
        <v>75.803391204343356</v>
      </c>
      <c r="D38" s="32">
        <v>79.685143809065153</v>
      </c>
    </row>
    <row r="39" spans="1:4" s="24" customFormat="1" ht="12.75">
      <c r="A39" s="16">
        <v>42035</v>
      </c>
      <c r="B39" s="32">
        <v>4.7309692733573119</v>
      </c>
      <c r="C39" s="32">
        <v>75.806878757764622</v>
      </c>
      <c r="D39" s="32">
        <v>79.58004808889892</v>
      </c>
    </row>
    <row r="40" spans="1:4" s="24" customFormat="1" ht="12.75">
      <c r="A40" s="16">
        <v>42063</v>
      </c>
      <c r="B40" s="32">
        <v>4.6512855361513745</v>
      </c>
      <c r="C40" s="32">
        <v>75.833204235799485</v>
      </c>
      <c r="D40" s="32">
        <v>79.535458935168535</v>
      </c>
    </row>
    <row r="41" spans="1:4" s="24" customFormat="1" ht="12.75">
      <c r="A41" s="16">
        <v>42094</v>
      </c>
      <c r="B41" s="32">
        <v>4.5537310413218757</v>
      </c>
      <c r="C41" s="32">
        <v>76.053185227029758</v>
      </c>
      <c r="D41" s="32">
        <v>79.677530904608176</v>
      </c>
    </row>
    <row r="42" spans="1:4" s="24" customFormat="1" ht="12.75">
      <c r="A42" s="16">
        <v>42124</v>
      </c>
      <c r="B42" s="32">
        <v>4.2716464117511439</v>
      </c>
      <c r="C42" s="32">
        <v>76.303478308890234</v>
      </c>
      <c r="D42" s="32">
        <v>79.716833521357145</v>
      </c>
    </row>
    <row r="43" spans="1:4" s="24" customFormat="1" ht="12.75">
      <c r="A43" s="16">
        <v>42155</v>
      </c>
      <c r="B43" s="32">
        <v>4.423442934960951</v>
      </c>
      <c r="C43" s="32">
        <v>76.247340787860367</v>
      </c>
      <c r="D43" s="32">
        <v>79.778984102365257</v>
      </c>
    </row>
    <row r="44" spans="1:4" s="24" customFormat="1" ht="12.75">
      <c r="A44" s="16">
        <v>42185</v>
      </c>
      <c r="B44" s="32">
        <v>4.4416493062379621</v>
      </c>
      <c r="C44" s="32">
        <v>76.602069249340104</v>
      </c>
      <c r="D44" s="32">
        <v>80.156543666823083</v>
      </c>
    </row>
    <row r="45" spans="1:4" s="24" customFormat="1" ht="12.75">
      <c r="A45" s="16">
        <v>42216</v>
      </c>
      <c r="B45" s="31">
        <v>4.6080675718345434</v>
      </c>
      <c r="C45" s="31">
        <v>75.837599340132755</v>
      </c>
      <c r="D45" s="31">
        <v>79.506146977572385</v>
      </c>
    </row>
    <row r="46" spans="1:4" s="24" customFormat="1" ht="12.75">
      <c r="A46" s="16">
        <v>42247</v>
      </c>
      <c r="B46" s="32">
        <v>4.658628761229747</v>
      </c>
      <c r="C46" s="32">
        <v>76.595667041995071</v>
      </c>
      <c r="D46" s="32">
        <v>80.309854455982318</v>
      </c>
    </row>
    <row r="47" spans="1:4" s="24" customFormat="1" ht="12.75">
      <c r="A47" s="16">
        <v>42277</v>
      </c>
      <c r="B47" s="32">
        <v>4.4799332248672155</v>
      </c>
      <c r="C47" s="32">
        <v>76.403673554581502</v>
      </c>
      <c r="D47" s="32">
        <v>79.988520141932796</v>
      </c>
    </row>
    <row r="48" spans="1:4" s="24" customFormat="1" ht="12.75">
      <c r="A48" s="16">
        <v>42308</v>
      </c>
      <c r="B48" s="32">
        <v>4.6723346380730195</v>
      </c>
      <c r="C48" s="32">
        <v>76.344569599950091</v>
      </c>
      <c r="D48" s="32">
        <v>80.080171156580718</v>
      </c>
    </row>
    <row r="49" spans="1:4" s="24" customFormat="1" ht="12.75">
      <c r="A49" s="16">
        <v>42338</v>
      </c>
      <c r="B49" s="32">
        <v>4.552120149959844</v>
      </c>
      <c r="C49" s="32">
        <v>76.313387003070801</v>
      </c>
      <c r="D49" s="32">
        <v>79.941800149389991</v>
      </c>
    </row>
    <row r="50" spans="1:4" s="24" customFormat="1" ht="12.75">
      <c r="A50" s="16">
        <v>42369</v>
      </c>
      <c r="B50" s="32">
        <v>4.5154814200366014</v>
      </c>
      <c r="C50" s="32">
        <v>76.041264669393129</v>
      </c>
      <c r="D50" s="32">
        <v>79.664743986552466</v>
      </c>
    </row>
    <row r="51" spans="1:4" s="24" customFormat="1" ht="12.75">
      <c r="A51" s="16">
        <v>42400</v>
      </c>
      <c r="B51" s="32">
        <v>4.3646834385775621</v>
      </c>
      <c r="C51" s="32">
        <v>76.195255191251192</v>
      </c>
      <c r="D51" s="32">
        <v>79.67160874468459</v>
      </c>
    </row>
    <row r="52" spans="1:4" s="24" customFormat="1" ht="12.75">
      <c r="A52" s="16">
        <v>42429</v>
      </c>
      <c r="B52" s="32">
        <v>4.5250485638736757</v>
      </c>
      <c r="C52" s="32">
        <v>75.932417201766086</v>
      </c>
      <c r="D52" s="32">
        <v>79.53335194548707</v>
      </c>
    </row>
    <row r="53" spans="1:4" s="24" customFormat="1" ht="12.75">
      <c r="A53" s="16">
        <v>42460</v>
      </c>
      <c r="B53" s="32">
        <v>4.3904086457277938</v>
      </c>
      <c r="C53" s="32">
        <v>76.363316417763684</v>
      </c>
      <c r="D53" s="32">
        <v>79.86201863731759</v>
      </c>
    </row>
    <row r="54" spans="1:4" s="24" customFormat="1" ht="12.75">
      <c r="A54" s="16">
        <v>42490</v>
      </c>
      <c r="B54" s="32">
        <v>4.264667872835358</v>
      </c>
      <c r="C54" s="32">
        <v>76.962280747141307</v>
      </c>
      <c r="D54" s="32">
        <v>80.379779582966833</v>
      </c>
    </row>
    <row r="55" spans="1:4" s="24" customFormat="1" ht="12.75">
      <c r="A55" s="16">
        <v>42521</v>
      </c>
      <c r="B55" s="32">
        <v>3.9597041868048688</v>
      </c>
      <c r="C55" s="32">
        <v>77.009012465040101</v>
      </c>
      <c r="D55" s="32">
        <v>80.181648993387753</v>
      </c>
    </row>
    <row r="56" spans="1:4" s="24" customFormat="1" ht="12.75">
      <c r="A56" s="16">
        <v>42551</v>
      </c>
      <c r="B56" s="32">
        <v>3.8203190596137699</v>
      </c>
      <c r="C56" s="32">
        <v>76.806665927612201</v>
      </c>
      <c r="D56" s="32">
        <v>79.856554682726482</v>
      </c>
    </row>
    <row r="57" spans="1:4" s="24" customFormat="1" ht="12.75">
      <c r="A57" s="16">
        <v>42582</v>
      </c>
      <c r="B57" s="32">
        <v>4.0022116639556637</v>
      </c>
      <c r="C57" s="32">
        <v>76.771597876524808</v>
      </c>
      <c r="D57" s="32">
        <v>79.972235433242929</v>
      </c>
    </row>
    <row r="58" spans="1:4" s="24" customFormat="1" ht="12.75">
      <c r="A58" s="16">
        <v>42613</v>
      </c>
      <c r="B58" s="32">
        <v>4.1077646379230117</v>
      </c>
      <c r="C58" s="32">
        <v>77.067886411674209</v>
      </c>
      <c r="D58" s="32">
        <v>80.355239604387592</v>
      </c>
    </row>
    <row r="59" spans="1:4" s="24" customFormat="1" ht="12.75">
      <c r="A59" s="16">
        <v>42643</v>
      </c>
      <c r="B59" s="32">
        <v>4.2648925742017392</v>
      </c>
      <c r="C59" s="32">
        <v>76.855253112331852</v>
      </c>
      <c r="D59" s="32">
        <v>80.266415092399555</v>
      </c>
    </row>
    <row r="60" spans="1:4" s="24" customFormat="1" ht="12.75">
      <c r="A60" s="16">
        <v>42674</v>
      </c>
      <c r="B60" s="32">
        <v>3.9285050532238732</v>
      </c>
      <c r="C60" s="32">
        <v>76.874670650411076</v>
      </c>
      <c r="D60" s="32">
        <v>80.010846153452619</v>
      </c>
    </row>
    <row r="61" spans="1:4" s="24" customFormat="1" ht="12.75">
      <c r="A61" s="16">
        <v>42704</v>
      </c>
      <c r="B61" s="32">
        <v>3.8482841199051059</v>
      </c>
      <c r="C61" s="32">
        <v>76.858417625336031</v>
      </c>
      <c r="D61" s="32">
        <v>79.938802340272318</v>
      </c>
    </row>
    <row r="62" spans="1:4" s="24" customFormat="1" ht="12.75">
      <c r="A62" s="16">
        <v>42735</v>
      </c>
      <c r="B62" s="32">
        <v>3.771321366354198</v>
      </c>
      <c r="C62" s="32">
        <v>77.132212006600867</v>
      </c>
      <c r="D62" s="32">
        <v>80.161024158748702</v>
      </c>
    </row>
    <row r="63" spans="1:4" s="24" customFormat="1" ht="12.75">
      <c r="A63" s="16">
        <v>42766</v>
      </c>
      <c r="B63" s="32">
        <v>3.7417789413192009</v>
      </c>
      <c r="C63" s="32">
        <v>77.082001585312838</v>
      </c>
      <c r="D63" s="32">
        <v>80.078754250939681</v>
      </c>
    </row>
    <row r="64" spans="1:4" s="24" customFormat="1" ht="12.75">
      <c r="A64" s="16">
        <v>42794</v>
      </c>
      <c r="B64" s="32">
        <v>3.7423625254582484</v>
      </c>
      <c r="C64" s="32">
        <v>77.101493602487636</v>
      </c>
      <c r="D64" s="32">
        <v>80.098893816587648</v>
      </c>
    </row>
    <row r="65" spans="1:4" s="24" customFormat="1" ht="12.75">
      <c r="A65" s="16">
        <v>42825</v>
      </c>
      <c r="B65" s="32">
        <v>3.7611959328084659</v>
      </c>
      <c r="C65" s="32">
        <v>76.881980308850842</v>
      </c>
      <c r="D65" s="32">
        <v>79.886534205103416</v>
      </c>
    </row>
    <row r="66" spans="1:4" s="24" customFormat="1" ht="12.75">
      <c r="A66" s="16">
        <v>42855</v>
      </c>
      <c r="B66" s="32">
        <v>3.847375778370822</v>
      </c>
      <c r="C66" s="32">
        <v>76.846038484024291</v>
      </c>
      <c r="D66" s="32">
        <v>79.924252052566032</v>
      </c>
    </row>
    <row r="67" spans="1:4" s="24" customFormat="1" ht="12.75">
      <c r="A67" s="16">
        <v>42886</v>
      </c>
      <c r="B67" s="32">
        <v>3.8872168541105658</v>
      </c>
      <c r="C67" s="32">
        <v>76.955381913512682</v>
      </c>
      <c r="D67" s="32">
        <v>80.078393443457458</v>
      </c>
    </row>
    <row r="68" spans="1:4" s="24" customFormat="1" ht="12.75">
      <c r="A68" s="16">
        <v>42916</v>
      </c>
      <c r="B68" s="32">
        <v>3.9107569721115536</v>
      </c>
      <c r="C68" s="32">
        <v>76.639531925718643</v>
      </c>
      <c r="D68" s="32">
        <v>79.760875095395576</v>
      </c>
    </row>
    <row r="69" spans="1:4" s="24" customFormat="1" ht="12.75">
      <c r="A69" s="16">
        <v>42947</v>
      </c>
      <c r="B69" s="32">
        <v>3.7480114540248168</v>
      </c>
      <c r="C69" s="32">
        <v>77.022194039315153</v>
      </c>
      <c r="D69" s="32">
        <v>80.012682308180089</v>
      </c>
    </row>
    <row r="70" spans="1:4" s="24" customFormat="1" ht="12.75">
      <c r="A70" s="16">
        <v>42978</v>
      </c>
      <c r="B70" s="32">
        <v>3.6013025988123366</v>
      </c>
      <c r="C70" s="32">
        <v>76.641190464139299</v>
      </c>
      <c r="D70" s="32">
        <v>79.495874879789426</v>
      </c>
    </row>
    <row r="71" spans="1:4" s="24" customFormat="1" ht="12.75">
      <c r="A71" s="16">
        <v>43008</v>
      </c>
      <c r="B71" s="32">
        <v>3.578560334717424</v>
      </c>
      <c r="C71" s="32">
        <v>77.236925414714435</v>
      </c>
      <c r="D71" s="32">
        <v>80.093706470811696</v>
      </c>
    </row>
    <row r="72" spans="1:4" s="24" customFormat="1" ht="12.75">
      <c r="A72" s="16">
        <v>43039</v>
      </c>
      <c r="B72" s="32">
        <v>3.6488530375598689</v>
      </c>
      <c r="C72" s="32">
        <v>77.1808859928272</v>
      </c>
      <c r="D72" s="32">
        <v>80.105571551245134</v>
      </c>
    </row>
    <row r="73" spans="1:4" s="24" customFormat="1" ht="12.75">
      <c r="A73" s="16"/>
      <c r="B73" s="32"/>
      <c r="C73" s="32"/>
      <c r="D73" s="32"/>
    </row>
    <row r="74" spans="1:4" s="24" customFormat="1" ht="12.75">
      <c r="A74" s="16"/>
      <c r="B74" s="32"/>
      <c r="C74" s="32"/>
      <c r="D74" s="32"/>
    </row>
    <row r="75" spans="1:4" s="24" customFormat="1" ht="12.75">
      <c r="A75" s="16"/>
      <c r="B75" s="32"/>
      <c r="C75" s="32"/>
      <c r="D75" s="32"/>
    </row>
    <row r="76" spans="1:4" s="24" customFormat="1" ht="12.75">
      <c r="A76" s="16"/>
      <c r="B76" s="32"/>
      <c r="C76" s="32"/>
      <c r="D76" s="32"/>
    </row>
    <row r="77" spans="1:4" s="24" customFormat="1" ht="12.75">
      <c r="A77" s="16"/>
      <c r="B77" s="32"/>
      <c r="C77" s="32"/>
      <c r="D77" s="32"/>
    </row>
    <row r="78" spans="1:4" s="24" customFormat="1" ht="12.75">
      <c r="A78" s="16"/>
      <c r="B78" s="32"/>
      <c r="C78" s="32"/>
      <c r="D78" s="32"/>
    </row>
    <row r="79" spans="1:4" s="24" customFormat="1" ht="12.75">
      <c r="A79" s="16"/>
      <c r="B79" s="32"/>
      <c r="C79" s="32"/>
      <c r="D79" s="32"/>
    </row>
    <row r="80" spans="1:4" s="24" customFormat="1" ht="12.75">
      <c r="A80" s="16"/>
      <c r="B80" s="32"/>
      <c r="C80" s="32"/>
      <c r="D80" s="32"/>
    </row>
    <row r="81" spans="1:4" s="24" customFormat="1" ht="12.75">
      <c r="A81" s="16"/>
      <c r="B81" s="32"/>
      <c r="C81" s="32"/>
      <c r="D81" s="32"/>
    </row>
    <row r="82" spans="1:4" s="24" customFormat="1" ht="12.75">
      <c r="A82" s="16"/>
      <c r="B82" s="32"/>
      <c r="C82" s="32"/>
      <c r="D82" s="32"/>
    </row>
    <row r="83" spans="1:4" s="24" customFormat="1" ht="12.75">
      <c r="A83" s="16"/>
      <c r="B83" s="32"/>
      <c r="C83" s="32"/>
      <c r="D83" s="32"/>
    </row>
    <row r="84" spans="1:4" s="24" customFormat="1" ht="12.75">
      <c r="A84" s="16"/>
      <c r="B84" s="32"/>
      <c r="C84" s="32"/>
      <c r="D84" s="32"/>
    </row>
    <row r="85" spans="1:4" s="24" customFormat="1" ht="12.75">
      <c r="A85" s="16"/>
      <c r="B85" s="32"/>
      <c r="C85" s="32"/>
      <c r="D85" s="32"/>
    </row>
    <row r="86" spans="1:4" s="24" customFormat="1" ht="12.75">
      <c r="A86" s="16"/>
      <c r="B86" s="32"/>
      <c r="C86" s="32"/>
      <c r="D86" s="32"/>
    </row>
    <row r="87" spans="1:4" s="24" customFormat="1" ht="12.75">
      <c r="A87" s="16"/>
      <c r="B87" s="32"/>
      <c r="C87" s="32"/>
      <c r="D87" s="32"/>
    </row>
    <row r="88" spans="1:4" s="24" customFormat="1" ht="12.75">
      <c r="A88" s="16"/>
      <c r="B88" s="32"/>
      <c r="C88" s="32"/>
      <c r="D88" s="32"/>
    </row>
    <row r="89" spans="1:4" s="24" customFormat="1" ht="12.75">
      <c r="A89" s="16"/>
      <c r="B89" s="32"/>
      <c r="C89" s="32"/>
      <c r="D89" s="32"/>
    </row>
    <row r="90" spans="1:4" s="24" customFormat="1" ht="12.75">
      <c r="A90" s="16"/>
      <c r="B90" s="32"/>
      <c r="C90" s="32"/>
      <c r="D90" s="32"/>
    </row>
    <row r="91" spans="1:4" s="24" customFormat="1" ht="12.75">
      <c r="A91" s="16"/>
      <c r="B91" s="32"/>
      <c r="C91" s="32"/>
      <c r="D91" s="32"/>
    </row>
    <row r="92" spans="1:4" s="24" customFormat="1" ht="12.75">
      <c r="A92" s="16"/>
      <c r="B92" s="32"/>
      <c r="C92" s="32"/>
      <c r="D92" s="32"/>
    </row>
    <row r="93" spans="1:4" s="24" customFormat="1" ht="12.75">
      <c r="A93" s="16"/>
      <c r="B93" s="32"/>
      <c r="C93" s="32"/>
      <c r="D93" s="32"/>
    </row>
    <row r="94" spans="1:4" s="24" customFormat="1" ht="12.75">
      <c r="A94" s="16"/>
      <c r="B94" s="32"/>
      <c r="C94" s="32"/>
      <c r="D94" s="32"/>
    </row>
    <row r="95" spans="1:4" s="24" customFormat="1" ht="12.75">
      <c r="A95" s="16"/>
      <c r="B95" s="32"/>
      <c r="C95" s="32"/>
      <c r="D95" s="32"/>
    </row>
    <row r="96" spans="1:4" s="24" customFormat="1" ht="12.75">
      <c r="A96" s="16"/>
      <c r="B96" s="32"/>
      <c r="C96" s="32"/>
      <c r="D96" s="32"/>
    </row>
    <row r="97" spans="1:4" s="24" customFormat="1" ht="12.75">
      <c r="A97" s="16"/>
      <c r="B97" s="32"/>
      <c r="C97" s="32"/>
      <c r="D97" s="32"/>
    </row>
    <row r="98" spans="1:4" s="24" customFormat="1" ht="12.75">
      <c r="A98" s="16"/>
      <c r="B98" s="32"/>
      <c r="C98" s="32"/>
      <c r="D98" s="32"/>
    </row>
    <row r="99" spans="1:4" s="24" customFormat="1" ht="12.75">
      <c r="A99" s="16"/>
      <c r="B99" s="32"/>
      <c r="C99" s="32"/>
      <c r="D99" s="32"/>
    </row>
    <row r="100" spans="1:4" s="24" customFormat="1" ht="12.75">
      <c r="A100" s="16"/>
      <c r="B100" s="32"/>
      <c r="C100" s="32"/>
      <c r="D100" s="32"/>
    </row>
    <row r="101" spans="1:4" s="24" customFormat="1" ht="12.75">
      <c r="A101" s="16"/>
      <c r="B101" s="32"/>
      <c r="C101" s="32"/>
      <c r="D101" s="32"/>
    </row>
    <row r="102" spans="1:4" s="24" customFormat="1" ht="12.75">
      <c r="A102" s="16"/>
      <c r="B102" s="32"/>
      <c r="C102" s="32"/>
      <c r="D102" s="32"/>
    </row>
    <row r="103" spans="1:4" s="24" customFormat="1" ht="12.75">
      <c r="A103" s="16"/>
      <c r="B103" s="32"/>
      <c r="C103" s="32"/>
      <c r="D103" s="32"/>
    </row>
    <row r="104" spans="1:4" s="24" customFormat="1" ht="12.75">
      <c r="A104" s="16"/>
      <c r="B104" s="32"/>
      <c r="C104" s="32"/>
      <c r="D104" s="32"/>
    </row>
    <row r="105" spans="1:4" s="24" customFormat="1" ht="12.75">
      <c r="A105" s="16"/>
      <c r="B105" s="32"/>
      <c r="C105" s="32"/>
      <c r="D105" s="32"/>
    </row>
    <row r="106" spans="1:4" s="24" customFormat="1" ht="12.75">
      <c r="A106" s="16"/>
      <c r="B106" s="32"/>
      <c r="C106" s="32"/>
      <c r="D106" s="32"/>
    </row>
    <row r="107" spans="1:4" s="24" customFormat="1" ht="12.75">
      <c r="A107" s="16"/>
      <c r="B107" s="32"/>
      <c r="C107" s="32"/>
      <c r="D107" s="32"/>
    </row>
    <row r="108" spans="1:4" s="24" customFormat="1" ht="12.75">
      <c r="A108" s="16"/>
      <c r="B108" s="32"/>
      <c r="C108" s="32"/>
      <c r="D108" s="32"/>
    </row>
    <row r="109" spans="1:4" s="24" customFormat="1" ht="12.75">
      <c r="A109" s="16"/>
      <c r="B109" s="32"/>
      <c r="C109" s="32"/>
      <c r="D109" s="32"/>
    </row>
    <row r="110" spans="1:4" s="24" customFormat="1" ht="12.75">
      <c r="A110" s="16"/>
      <c r="B110" s="32"/>
      <c r="C110" s="32"/>
      <c r="D110" s="32"/>
    </row>
    <row r="111" spans="1:4" s="24" customFormat="1" ht="12.75">
      <c r="A111" s="16"/>
      <c r="B111" s="32"/>
      <c r="C111" s="32"/>
      <c r="D111" s="32"/>
    </row>
    <row r="112" spans="1:4" s="24" customFormat="1" ht="12.75">
      <c r="A112" s="16"/>
      <c r="B112" s="32"/>
      <c r="C112" s="32"/>
      <c r="D112" s="32"/>
    </row>
    <row r="113" spans="1:4" s="24" customFormat="1" ht="12.75">
      <c r="A113" s="16"/>
      <c r="B113" s="32"/>
      <c r="C113" s="32"/>
      <c r="D113" s="32"/>
    </row>
    <row r="114" spans="1:4" s="24" customFormat="1" ht="12.75">
      <c r="A114" s="16"/>
      <c r="B114" s="32"/>
      <c r="C114" s="32"/>
      <c r="D114" s="32"/>
    </row>
    <row r="115" spans="1:4" s="24" customFormat="1" ht="12.75">
      <c r="A115" s="16"/>
      <c r="B115" s="32"/>
      <c r="C115" s="32"/>
      <c r="D115" s="32"/>
    </row>
    <row r="116" spans="1:4" s="24" customFormat="1" ht="12.75">
      <c r="A116" s="16"/>
      <c r="B116" s="32"/>
      <c r="C116" s="32"/>
      <c r="D116" s="32"/>
    </row>
    <row r="117" spans="1:4" s="24" customFormat="1" ht="12.75">
      <c r="A117" s="16"/>
      <c r="B117" s="32"/>
      <c r="C117" s="32"/>
      <c r="D117" s="32"/>
    </row>
    <row r="118" spans="1:4" s="24" customFormat="1" ht="12.75">
      <c r="A118" s="16"/>
      <c r="B118" s="32"/>
      <c r="C118" s="32"/>
      <c r="D118" s="32"/>
    </row>
    <row r="119" spans="1:4" s="24" customFormat="1" ht="12.75">
      <c r="A119" s="16"/>
      <c r="B119" s="32"/>
      <c r="C119" s="32"/>
      <c r="D119" s="32"/>
    </row>
    <row r="120" spans="1:4" s="24" customFormat="1" ht="12.75">
      <c r="A120" s="16"/>
      <c r="B120" s="32"/>
      <c r="C120" s="32"/>
      <c r="D120" s="32"/>
    </row>
    <row r="121" spans="1:4" s="24" customFormat="1" ht="12.75">
      <c r="A121" s="16"/>
      <c r="B121" s="32"/>
      <c r="C121" s="32"/>
      <c r="D121" s="32"/>
    </row>
    <row r="122" spans="1:4" s="24" customFormat="1" ht="12.75">
      <c r="A122" s="16"/>
      <c r="B122" s="32"/>
      <c r="C122" s="32"/>
      <c r="D122" s="32"/>
    </row>
    <row r="123" spans="1:4" s="24" customFormat="1" ht="12.75">
      <c r="A123" s="16"/>
      <c r="B123" s="32"/>
      <c r="C123" s="32"/>
      <c r="D123" s="32"/>
    </row>
    <row r="124" spans="1:4" s="24" customFormat="1" ht="12.75">
      <c r="A124" s="16"/>
      <c r="B124" s="32"/>
      <c r="C124" s="32"/>
      <c r="D124" s="32"/>
    </row>
    <row r="125" spans="1:4" s="24" customFormat="1" ht="12.75">
      <c r="A125" s="16"/>
      <c r="B125" s="32"/>
      <c r="C125" s="32"/>
      <c r="D125" s="32"/>
    </row>
    <row r="126" spans="1:4" s="24" customFormat="1" ht="12.75">
      <c r="A126" s="16"/>
      <c r="B126" s="32"/>
      <c r="C126" s="32"/>
      <c r="D126" s="32"/>
    </row>
    <row r="127" spans="1:4" s="24" customFormat="1" ht="12.75">
      <c r="A127" s="16"/>
      <c r="B127" s="32"/>
      <c r="C127" s="32"/>
      <c r="D127" s="32"/>
    </row>
    <row r="128" spans="1:4" s="24" customFormat="1" ht="12.75">
      <c r="A128" s="16"/>
      <c r="B128" s="32"/>
      <c r="C128" s="32"/>
      <c r="D128" s="32"/>
    </row>
    <row r="129" spans="1:4" s="24" customFormat="1" ht="12.75">
      <c r="A129" s="16"/>
      <c r="B129" s="32"/>
      <c r="C129" s="32"/>
      <c r="D129" s="32"/>
    </row>
    <row r="130" spans="1:4" s="24" customFormat="1" ht="12.75">
      <c r="A130" s="16"/>
      <c r="B130" s="32"/>
      <c r="C130" s="32"/>
      <c r="D130" s="32"/>
    </row>
    <row r="131" spans="1:4" s="24" customFormat="1" ht="12.75">
      <c r="A131" s="16"/>
      <c r="B131" s="32"/>
      <c r="C131" s="32"/>
      <c r="D131" s="32"/>
    </row>
    <row r="132" spans="1:4" s="24" customFormat="1" ht="12.75">
      <c r="A132" s="16"/>
      <c r="B132" s="32"/>
      <c r="C132" s="32"/>
      <c r="D132" s="32"/>
    </row>
    <row r="133" spans="1:4" s="24" customFormat="1" ht="12.75">
      <c r="A133" s="16"/>
      <c r="B133" s="32"/>
      <c r="C133" s="32"/>
      <c r="D133" s="32"/>
    </row>
    <row r="134" spans="1:4" s="24" customFormat="1" ht="12.75">
      <c r="A134" s="16"/>
      <c r="B134" s="32"/>
      <c r="C134" s="32"/>
      <c r="D134" s="32"/>
    </row>
    <row r="135" spans="1:4" s="24" customFormat="1" ht="12.75">
      <c r="A135" s="16"/>
      <c r="B135" s="32"/>
      <c r="C135" s="32"/>
      <c r="D135" s="32"/>
    </row>
    <row r="136" spans="1:4" s="24" customFormat="1" ht="12.75">
      <c r="A136" s="16"/>
      <c r="B136" s="32"/>
      <c r="C136" s="32"/>
      <c r="D136" s="32"/>
    </row>
    <row r="137" spans="1:4" s="24" customFormat="1" ht="12.75">
      <c r="A137" s="16"/>
      <c r="B137" s="32"/>
      <c r="C137" s="32"/>
      <c r="D137" s="32"/>
    </row>
    <row r="138" spans="1:4" s="24" customFormat="1" ht="12.75">
      <c r="A138" s="16"/>
      <c r="B138" s="32"/>
      <c r="C138" s="32"/>
      <c r="D138" s="32"/>
    </row>
    <row r="139" spans="1:4" s="24" customFormat="1" ht="12.75">
      <c r="A139" s="16"/>
      <c r="B139" s="32"/>
      <c r="C139" s="32"/>
      <c r="D139" s="32"/>
    </row>
    <row r="140" spans="1:4" s="24" customFormat="1" ht="12.75">
      <c r="A140" s="16"/>
      <c r="B140" s="32"/>
      <c r="C140" s="32"/>
      <c r="D140" s="32"/>
    </row>
    <row r="141" spans="1:4" s="24" customFormat="1" ht="12.75">
      <c r="A141" s="16"/>
      <c r="B141" s="32"/>
      <c r="C141" s="32"/>
      <c r="D141" s="32"/>
    </row>
    <row r="142" spans="1:4" s="24" customFormat="1" ht="12.75">
      <c r="A142" s="16"/>
      <c r="B142" s="32"/>
      <c r="C142" s="32"/>
      <c r="D142" s="32"/>
    </row>
    <row r="143" spans="1:4" s="24" customFormat="1" ht="12.75">
      <c r="A143" s="16"/>
      <c r="B143" s="32"/>
      <c r="C143" s="32"/>
      <c r="D143" s="32"/>
    </row>
    <row r="144" spans="1:4" s="24" customFormat="1" ht="12.75">
      <c r="A144" s="16"/>
      <c r="B144" s="32"/>
      <c r="C144" s="32"/>
      <c r="D144" s="32"/>
    </row>
    <row r="145" spans="1:4" s="24" customFormat="1" ht="12.75">
      <c r="A145" s="16"/>
      <c r="B145" s="32"/>
      <c r="C145" s="32"/>
      <c r="D145" s="32"/>
    </row>
    <row r="146" spans="1:4" s="24" customFormat="1" ht="12.75">
      <c r="A146" s="16"/>
      <c r="B146" s="32"/>
      <c r="C146" s="32"/>
      <c r="D146" s="32"/>
    </row>
    <row r="147" spans="1:4" s="24" customFormat="1" ht="12.75">
      <c r="A147" s="16"/>
      <c r="B147" s="32"/>
      <c r="C147" s="32"/>
      <c r="D147" s="32"/>
    </row>
    <row r="148" spans="1:4" s="24" customFormat="1" ht="12.75">
      <c r="A148" s="16"/>
      <c r="B148" s="32"/>
      <c r="C148" s="32"/>
      <c r="D148" s="32"/>
    </row>
    <row r="149" spans="1:4" s="24" customFormat="1" ht="12.75">
      <c r="A149" s="16"/>
      <c r="B149" s="32"/>
      <c r="C149" s="32"/>
      <c r="D149" s="32"/>
    </row>
    <row r="150" spans="1:4" s="24" customFormat="1" ht="12.75">
      <c r="A150" s="16"/>
      <c r="B150" s="32"/>
      <c r="C150" s="32"/>
      <c r="D150" s="32"/>
    </row>
    <row r="151" spans="1:4" s="24" customFormat="1" ht="12.75">
      <c r="A151" s="16"/>
      <c r="B151" s="32"/>
      <c r="C151" s="32"/>
      <c r="D151" s="32"/>
    </row>
    <row r="152" spans="1:4" s="24" customFormat="1" ht="12.75">
      <c r="A152" s="16"/>
      <c r="B152" s="32"/>
      <c r="C152" s="32"/>
      <c r="D152" s="32"/>
    </row>
    <row r="153" spans="1:4" s="24" customFormat="1" ht="12.75">
      <c r="A153" s="16"/>
      <c r="B153" s="32"/>
      <c r="C153" s="32"/>
      <c r="D153" s="32"/>
    </row>
    <row r="154" spans="1:4" s="24" customFormat="1" ht="12.75">
      <c r="A154" s="16"/>
      <c r="B154" s="32"/>
      <c r="C154" s="32"/>
      <c r="D154" s="32"/>
    </row>
    <row r="155" spans="1:4" s="24" customFormat="1" ht="12.75">
      <c r="A155" s="16"/>
      <c r="B155" s="32"/>
      <c r="C155" s="32"/>
      <c r="D155" s="32"/>
    </row>
    <row r="156" spans="1:4" s="24" customFormat="1" ht="12.75">
      <c r="A156" s="16"/>
      <c r="B156" s="32"/>
      <c r="C156" s="32"/>
      <c r="D156" s="32"/>
    </row>
    <row r="157" spans="1:4" s="24" customFormat="1" ht="12.75">
      <c r="A157" s="16"/>
      <c r="B157" s="32"/>
      <c r="C157" s="32"/>
      <c r="D157" s="32"/>
    </row>
    <row r="158" spans="1:4" s="24" customFormat="1" ht="12.75">
      <c r="A158" s="16"/>
      <c r="B158" s="32"/>
      <c r="C158" s="32"/>
      <c r="D158" s="32"/>
    </row>
    <row r="159" spans="1:4" s="24" customFormat="1" ht="12.75">
      <c r="A159" s="16"/>
      <c r="B159" s="32"/>
      <c r="C159" s="32"/>
      <c r="D159" s="32"/>
    </row>
    <row r="160" spans="1:4" s="24" customFormat="1" ht="12.75">
      <c r="A160" s="16"/>
      <c r="B160" s="32"/>
      <c r="C160" s="32"/>
      <c r="D160" s="32"/>
    </row>
    <row r="161" spans="1:4" s="24" customFormat="1" ht="12.75">
      <c r="A161" s="16"/>
      <c r="B161" s="32"/>
      <c r="C161" s="32"/>
      <c r="D161" s="32"/>
    </row>
    <row r="162" spans="1:4" s="24" customFormat="1" ht="12.75">
      <c r="A162" s="16"/>
      <c r="B162" s="32"/>
      <c r="C162" s="32"/>
      <c r="D162" s="32"/>
    </row>
    <row r="163" spans="1:4" s="24" customFormat="1" ht="12.75">
      <c r="A163" s="16"/>
      <c r="B163" s="32"/>
      <c r="C163" s="32"/>
      <c r="D163" s="32"/>
    </row>
    <row r="164" spans="1:4" s="24" customFormat="1" ht="12.75">
      <c r="A164" s="16"/>
      <c r="B164" s="32"/>
      <c r="C164" s="32"/>
      <c r="D164" s="32"/>
    </row>
    <row r="165" spans="1:4" s="24" customFormat="1" ht="12.75">
      <c r="A165" s="16"/>
      <c r="B165" s="32"/>
      <c r="C165" s="32"/>
      <c r="D165" s="32"/>
    </row>
    <row r="166" spans="1:4" s="24" customFormat="1" ht="12.75">
      <c r="A166" s="16"/>
      <c r="B166" s="32"/>
      <c r="C166" s="32"/>
      <c r="D166" s="32"/>
    </row>
    <row r="167" spans="1:4" s="24" customFormat="1" ht="12.75">
      <c r="A167" s="16"/>
      <c r="B167" s="32"/>
      <c r="C167" s="32"/>
      <c r="D167" s="32"/>
    </row>
    <row r="168" spans="1:4" s="24" customFormat="1" ht="12.75">
      <c r="A168" s="16"/>
      <c r="B168" s="32"/>
      <c r="C168" s="32"/>
      <c r="D168" s="32"/>
    </row>
    <row r="169" spans="1:4" s="24" customFormat="1" ht="12.75">
      <c r="A169" s="16"/>
      <c r="B169" s="32"/>
      <c r="C169" s="32"/>
      <c r="D169" s="32"/>
    </row>
    <row r="170" spans="1:4" s="24" customFormat="1" ht="12.75">
      <c r="A170" s="16"/>
      <c r="B170" s="32"/>
      <c r="C170" s="32"/>
      <c r="D170" s="32"/>
    </row>
    <row r="171" spans="1:4" s="24" customFormat="1" ht="12.75">
      <c r="A171" s="16"/>
      <c r="B171" s="32"/>
      <c r="C171" s="32"/>
      <c r="D171" s="32"/>
    </row>
    <row r="172" spans="1:4" s="24" customFormat="1" ht="12.75">
      <c r="A172" s="16"/>
      <c r="B172" s="32"/>
      <c r="C172" s="32"/>
      <c r="D172" s="32"/>
    </row>
    <row r="173" spans="1:4" s="24" customFormat="1" ht="12.75">
      <c r="A173" s="16"/>
      <c r="B173" s="32"/>
      <c r="C173" s="32"/>
      <c r="D173" s="32"/>
    </row>
    <row r="174" spans="1:4" s="24" customFormat="1" ht="12.75">
      <c r="A174" s="16"/>
      <c r="B174" s="32"/>
      <c r="C174" s="32"/>
      <c r="D174" s="32"/>
    </row>
    <row r="175" spans="1:4" s="24" customFormat="1" ht="12.75">
      <c r="A175" s="16"/>
      <c r="B175" s="32"/>
      <c r="C175" s="32"/>
      <c r="D175" s="32"/>
    </row>
    <row r="176" spans="1:4" s="24" customFormat="1" ht="12.75">
      <c r="A176" s="16"/>
      <c r="B176" s="32"/>
      <c r="C176" s="32"/>
      <c r="D176" s="32"/>
    </row>
    <row r="177" spans="1:4" s="24" customFormat="1" ht="12.75">
      <c r="A177" s="16"/>
      <c r="B177" s="32"/>
      <c r="C177" s="32"/>
      <c r="D177" s="32"/>
    </row>
    <row r="178" spans="1:4" s="24" customFormat="1" ht="12.75">
      <c r="A178" s="16"/>
      <c r="B178" s="32"/>
      <c r="C178" s="32"/>
      <c r="D178" s="32"/>
    </row>
    <row r="179" spans="1:4" s="24" customFormat="1" ht="12.75">
      <c r="A179" s="16"/>
      <c r="B179" s="32"/>
      <c r="C179" s="32"/>
      <c r="D179" s="32"/>
    </row>
    <row r="180" spans="1:4" s="24" customFormat="1" ht="12.75">
      <c r="A180" s="16"/>
      <c r="B180" s="32"/>
      <c r="C180" s="32"/>
      <c r="D180" s="32"/>
    </row>
    <row r="181" spans="1:4" s="24" customFormat="1" ht="12.75">
      <c r="A181" s="16"/>
      <c r="B181" s="32"/>
      <c r="C181" s="32"/>
      <c r="D181" s="32"/>
    </row>
    <row r="182" spans="1:4" s="24" customFormat="1" ht="12.75">
      <c r="A182" s="16"/>
      <c r="B182" s="32"/>
      <c r="C182" s="32"/>
      <c r="D182" s="32"/>
    </row>
    <row r="183" spans="1:4" s="24" customFormat="1" ht="12.75">
      <c r="A183" s="16"/>
      <c r="B183" s="32"/>
      <c r="C183" s="32"/>
      <c r="D183" s="32"/>
    </row>
    <row r="184" spans="1:4" s="24" customFormat="1" ht="12.75">
      <c r="A184" s="16"/>
      <c r="B184" s="32"/>
      <c r="C184" s="32"/>
      <c r="D184" s="32"/>
    </row>
    <row r="185" spans="1:4" s="24" customFormat="1" ht="12.75">
      <c r="A185" s="16"/>
      <c r="B185" s="32"/>
      <c r="C185" s="32"/>
      <c r="D185" s="32"/>
    </row>
    <row r="186" spans="1:4" s="24" customFormat="1" ht="12.75">
      <c r="A186" s="16"/>
      <c r="B186" s="32"/>
      <c r="C186" s="32"/>
      <c r="D186" s="32"/>
    </row>
    <row r="187" spans="1:4" s="24" customFormat="1" ht="12.75">
      <c r="A187" s="16"/>
      <c r="B187" s="32"/>
      <c r="C187" s="32"/>
      <c r="D187" s="32"/>
    </row>
    <row r="188" spans="1:4" s="24" customFormat="1" ht="12.75">
      <c r="A188" s="16"/>
      <c r="B188" s="32"/>
      <c r="C188" s="32"/>
      <c r="D188" s="32"/>
    </row>
    <row r="189" spans="1:4" s="24" customFormat="1" ht="12.75">
      <c r="A189" s="16"/>
      <c r="B189" s="32"/>
      <c r="C189" s="32"/>
      <c r="D189" s="32"/>
    </row>
    <row r="190" spans="1:4" s="24" customFormat="1" ht="12.75">
      <c r="A190" s="16"/>
      <c r="B190" s="32"/>
      <c r="C190" s="32"/>
      <c r="D190" s="32"/>
    </row>
    <row r="191" spans="1:4" s="24" customFormat="1" ht="12.75">
      <c r="A191" s="16"/>
      <c r="B191" s="32"/>
      <c r="C191" s="32"/>
      <c r="D191" s="32"/>
    </row>
    <row r="192" spans="1:4" s="24" customFormat="1" ht="12.75">
      <c r="A192" s="16"/>
      <c r="B192" s="32"/>
      <c r="C192" s="32"/>
      <c r="D192" s="32"/>
    </row>
    <row r="193" spans="1:4" s="24" customFormat="1" ht="12.75">
      <c r="A193" s="16"/>
      <c r="B193" s="32"/>
      <c r="C193" s="32"/>
      <c r="D193" s="32"/>
    </row>
    <row r="194" spans="1:4" s="24" customFormat="1" ht="12.75">
      <c r="A194" s="16"/>
      <c r="B194" s="32"/>
      <c r="C194" s="32"/>
      <c r="D194" s="32"/>
    </row>
    <row r="195" spans="1:4" s="24" customFormat="1" ht="12.75">
      <c r="A195" s="16"/>
      <c r="B195" s="32"/>
      <c r="C195" s="32"/>
      <c r="D195" s="32"/>
    </row>
    <row r="196" spans="1:4" s="24" customFormat="1" ht="12.75">
      <c r="A196" s="16"/>
      <c r="B196" s="32"/>
      <c r="C196" s="32"/>
      <c r="D196" s="32"/>
    </row>
    <row r="197" spans="1:4" s="24" customFormat="1" ht="12.75">
      <c r="A197" s="16"/>
      <c r="B197" s="32"/>
      <c r="C197" s="32"/>
      <c r="D197" s="32"/>
    </row>
    <row r="198" spans="1:4" s="24" customFormat="1" ht="12.75">
      <c r="A198" s="16"/>
      <c r="B198" s="32"/>
      <c r="C198" s="32"/>
      <c r="D198" s="32"/>
    </row>
    <row r="199" spans="1:4" s="24" customFormat="1" ht="12.75">
      <c r="A199" s="16"/>
      <c r="B199" s="32"/>
      <c r="C199" s="32"/>
      <c r="D199" s="32"/>
    </row>
    <row r="200" spans="1:4" s="24" customFormat="1" ht="12.75">
      <c r="A200" s="16"/>
      <c r="B200" s="32"/>
      <c r="C200" s="32"/>
      <c r="D200" s="32"/>
    </row>
    <row r="201" spans="1:4" s="24" customFormat="1" ht="12.75">
      <c r="A201" s="16"/>
      <c r="B201" s="32"/>
      <c r="C201" s="32"/>
      <c r="D201" s="32"/>
    </row>
    <row r="202" spans="1:4" s="24" customFormat="1" ht="12.75">
      <c r="A202" s="16"/>
      <c r="B202" s="32"/>
      <c r="C202" s="32"/>
      <c r="D202" s="32"/>
    </row>
    <row r="203" spans="1:4" s="24" customFormat="1" ht="12.75">
      <c r="A203" s="16"/>
      <c r="B203" s="32"/>
      <c r="C203" s="32"/>
      <c r="D203" s="32"/>
    </row>
    <row r="204" spans="1:4" s="24" customFormat="1" ht="12.75">
      <c r="A204" s="16"/>
      <c r="B204" s="32"/>
      <c r="C204" s="32"/>
      <c r="D204" s="32"/>
    </row>
    <row r="205" spans="1:4" s="24" customFormat="1" ht="12.75">
      <c r="A205" s="16"/>
      <c r="B205" s="32"/>
      <c r="C205" s="32"/>
      <c r="D205" s="32"/>
    </row>
    <row r="206" spans="1:4" s="24" customFormat="1" ht="12.75">
      <c r="A206" s="16"/>
      <c r="B206" s="32"/>
      <c r="C206" s="32"/>
      <c r="D206" s="32"/>
    </row>
    <row r="207" spans="1:4" s="24" customFormat="1" ht="12.75">
      <c r="A207" s="16"/>
      <c r="B207" s="32"/>
      <c r="C207" s="32"/>
      <c r="D207" s="32"/>
    </row>
    <row r="208" spans="1:4" s="24" customFormat="1" ht="12.75">
      <c r="A208" s="16"/>
      <c r="B208" s="32"/>
      <c r="C208" s="32"/>
      <c r="D208" s="32"/>
    </row>
    <row r="209" spans="1:4" s="24" customFormat="1" ht="12.75">
      <c r="A209" s="16"/>
      <c r="B209" s="32"/>
      <c r="C209" s="32"/>
      <c r="D209" s="32"/>
    </row>
    <row r="210" spans="1:4" s="24" customFormat="1" ht="12.75">
      <c r="A210" s="16"/>
      <c r="B210" s="32"/>
      <c r="C210" s="32"/>
      <c r="D210" s="32"/>
    </row>
    <row r="211" spans="1:4" s="24" customFormat="1" ht="12.75">
      <c r="A211" s="16"/>
      <c r="B211" s="32"/>
      <c r="C211" s="32"/>
      <c r="D211" s="32"/>
    </row>
    <row r="212" spans="1:4" s="24" customFormat="1" ht="12.75">
      <c r="A212" s="16"/>
      <c r="B212" s="32"/>
      <c r="C212" s="32"/>
      <c r="D212" s="32"/>
    </row>
    <row r="213" spans="1:4" s="24" customFormat="1" ht="12.75">
      <c r="A213" s="16"/>
      <c r="B213" s="32"/>
      <c r="C213" s="32"/>
      <c r="D213" s="32"/>
    </row>
    <row r="214" spans="1:4" s="24" customFormat="1" ht="12.75">
      <c r="A214" s="16"/>
      <c r="B214" s="32"/>
      <c r="C214" s="32"/>
      <c r="D214" s="32"/>
    </row>
    <row r="215" spans="1:4" s="24" customFormat="1" ht="12.75">
      <c r="A215" s="16"/>
      <c r="B215" s="32"/>
      <c r="C215" s="32"/>
      <c r="D215" s="32"/>
    </row>
    <row r="216" spans="1:4" s="24" customFormat="1" ht="12.75">
      <c r="A216" s="16"/>
      <c r="B216" s="32"/>
      <c r="C216" s="32"/>
      <c r="D216" s="32"/>
    </row>
    <row r="217" spans="1:4" s="24" customFormat="1" ht="12.75">
      <c r="A217" s="16"/>
      <c r="B217" s="32"/>
      <c r="C217" s="32"/>
      <c r="D217" s="32"/>
    </row>
    <row r="218" spans="1:4" s="24" customFormat="1" ht="12.75">
      <c r="A218" s="16"/>
      <c r="B218" s="32"/>
      <c r="C218" s="32"/>
      <c r="D218" s="32"/>
    </row>
    <row r="219" spans="1:4" s="24" customFormat="1" ht="12.75">
      <c r="A219" s="16"/>
      <c r="B219" s="32"/>
      <c r="C219" s="32"/>
      <c r="D219" s="32"/>
    </row>
    <row r="220" spans="1:4" s="24" customFormat="1" ht="12.75">
      <c r="A220" s="16"/>
      <c r="B220" s="32"/>
      <c r="C220" s="32"/>
      <c r="D220" s="32"/>
    </row>
    <row r="221" spans="1:4" s="24" customFormat="1" ht="12.75">
      <c r="A221" s="16"/>
      <c r="B221" s="32"/>
      <c r="C221" s="32"/>
      <c r="D221" s="32"/>
    </row>
    <row r="222" spans="1:4" s="24" customFormat="1" ht="12.75">
      <c r="A222" s="16"/>
      <c r="B222" s="32"/>
      <c r="C222" s="32"/>
      <c r="D222" s="32"/>
    </row>
    <row r="223" spans="1:4" s="24" customFormat="1" ht="12.75">
      <c r="A223" s="16"/>
      <c r="B223" s="32"/>
      <c r="C223" s="32"/>
      <c r="D223" s="32"/>
    </row>
    <row r="224" spans="1:4" s="24" customFormat="1" ht="12.75">
      <c r="A224" s="16"/>
      <c r="B224" s="32"/>
      <c r="C224" s="32"/>
      <c r="D224" s="32"/>
    </row>
    <row r="225" spans="1:4" s="24" customFormat="1" ht="12.75">
      <c r="A225" s="16"/>
      <c r="B225" s="32"/>
      <c r="C225" s="32"/>
      <c r="D225" s="32"/>
    </row>
    <row r="226" spans="1:4" s="24" customFormat="1" ht="12.75">
      <c r="A226" s="16"/>
      <c r="B226" s="32"/>
      <c r="C226" s="32"/>
      <c r="D226" s="32"/>
    </row>
    <row r="227" spans="1:4" s="24" customFormat="1" ht="12.75">
      <c r="A227" s="16"/>
      <c r="B227" s="32"/>
      <c r="C227" s="32"/>
      <c r="D227" s="32"/>
    </row>
    <row r="228" spans="1:4" s="24" customFormat="1" ht="12.75">
      <c r="A228" s="16"/>
      <c r="B228" s="32"/>
      <c r="C228" s="32"/>
      <c r="D228" s="32"/>
    </row>
    <row r="229" spans="1:4" s="24" customFormat="1" ht="12.75">
      <c r="A229" s="23"/>
      <c r="B229" s="32"/>
      <c r="C229" s="32"/>
      <c r="D229" s="32"/>
    </row>
    <row r="230" spans="1:4" s="24" customFormat="1" ht="12.75">
      <c r="A230" s="23"/>
      <c r="B230" s="32"/>
      <c r="C230" s="32"/>
      <c r="D230" s="32"/>
    </row>
    <row r="231" spans="1:4" s="24" customFormat="1" ht="12.75">
      <c r="A231" s="23"/>
      <c r="B231" s="32"/>
      <c r="C231" s="32"/>
      <c r="D231" s="32"/>
    </row>
    <row r="232" spans="1:4" s="24" customFormat="1" ht="12.75">
      <c r="A232" s="23"/>
      <c r="B232" s="32"/>
      <c r="C232" s="32"/>
      <c r="D232" s="32"/>
    </row>
    <row r="233" spans="1:4" s="24" customFormat="1" ht="12.75">
      <c r="A233" s="23"/>
      <c r="B233" s="32"/>
      <c r="C233" s="32"/>
      <c r="D233" s="32"/>
    </row>
    <row r="234" spans="1:4" s="24" customFormat="1" ht="12.75">
      <c r="A234" s="23"/>
      <c r="B234" s="32"/>
      <c r="C234" s="32"/>
      <c r="D234" s="32"/>
    </row>
    <row r="235" spans="1:4" s="24" customFormat="1" ht="12.75">
      <c r="A235" s="23"/>
      <c r="B235" s="32"/>
      <c r="C235" s="32"/>
      <c r="D235" s="32"/>
    </row>
    <row r="236" spans="1:4" s="24" customFormat="1" ht="12.75">
      <c r="A236" s="23"/>
      <c r="B236" s="32"/>
      <c r="C236" s="32"/>
      <c r="D236" s="32"/>
    </row>
    <row r="237" spans="1:4" s="24" customFormat="1" ht="12.75">
      <c r="A237" s="23"/>
      <c r="B237" s="32"/>
      <c r="C237" s="32"/>
      <c r="D237" s="32"/>
    </row>
    <row r="238" spans="1:4" s="24" customFormat="1" ht="12.75">
      <c r="A238" s="23"/>
      <c r="B238" s="32"/>
      <c r="C238" s="32"/>
      <c r="D238" s="32"/>
    </row>
    <row r="239" spans="1:4" s="24" customFormat="1" ht="12.75">
      <c r="A239" s="23"/>
      <c r="B239" s="32"/>
      <c r="C239" s="32"/>
      <c r="D239" s="32"/>
    </row>
    <row r="240" spans="1:4" s="24" customFormat="1" ht="12.75">
      <c r="A240" s="23"/>
      <c r="B240" s="32"/>
      <c r="C240" s="32"/>
      <c r="D240" s="32"/>
    </row>
    <row r="241" spans="1:4" s="24" customFormat="1" ht="12.75">
      <c r="A241" s="23"/>
      <c r="B241" s="32"/>
      <c r="C241" s="32"/>
      <c r="D241" s="32"/>
    </row>
    <row r="242" spans="1:4" s="24" customFormat="1" ht="12.75">
      <c r="A242" s="23"/>
      <c r="B242" s="32"/>
      <c r="C242" s="32"/>
      <c r="D242" s="32"/>
    </row>
    <row r="243" spans="1:4" s="24" customFormat="1" ht="12.75">
      <c r="A243" s="23"/>
      <c r="B243" s="32"/>
      <c r="C243" s="32"/>
      <c r="D243" s="32"/>
    </row>
    <row r="244" spans="1:4" s="24" customFormat="1" ht="12.75">
      <c r="A244" s="23"/>
      <c r="B244" s="32"/>
      <c r="C244" s="32"/>
      <c r="D244" s="32"/>
    </row>
    <row r="245" spans="1:4" s="24" customFormat="1" ht="12.75">
      <c r="A245" s="23"/>
      <c r="B245" s="32"/>
      <c r="C245" s="32"/>
      <c r="D245" s="32"/>
    </row>
    <row r="246" spans="1:4" s="24" customFormat="1" ht="12.75">
      <c r="A246" s="23"/>
      <c r="B246" s="32"/>
      <c r="C246" s="32"/>
      <c r="D246" s="32"/>
    </row>
    <row r="247" spans="1:4" s="24" customFormat="1" ht="12.75">
      <c r="A247" s="23"/>
      <c r="B247" s="32"/>
      <c r="C247" s="32"/>
      <c r="D247" s="32"/>
    </row>
    <row r="248" spans="1:4" s="24" customFormat="1" ht="12.75">
      <c r="A248" s="23"/>
      <c r="B248" s="32"/>
      <c r="C248" s="32"/>
      <c r="D248" s="32"/>
    </row>
    <row r="249" spans="1:4" s="24" customFormat="1" ht="12.75">
      <c r="A249" s="23"/>
      <c r="B249" s="32"/>
      <c r="C249" s="32"/>
      <c r="D249" s="32"/>
    </row>
    <row r="250" spans="1:4" s="24" customFormat="1" ht="12.75">
      <c r="A250" s="23"/>
      <c r="B250" s="32"/>
      <c r="C250" s="32"/>
      <c r="D250" s="32"/>
    </row>
    <row r="251" spans="1:4" s="24" customFormat="1" ht="12.75">
      <c r="A251" s="23"/>
      <c r="B251" s="32"/>
      <c r="C251" s="32"/>
      <c r="D251" s="32"/>
    </row>
    <row r="252" spans="1:4" s="24" customFormat="1" ht="12.75">
      <c r="A252" s="23"/>
      <c r="B252" s="32"/>
      <c r="C252" s="32"/>
      <c r="D252" s="32"/>
    </row>
    <row r="253" spans="1:4" s="24" customFormat="1" ht="12.75">
      <c r="A253" s="23"/>
      <c r="B253" s="32"/>
      <c r="C253" s="32"/>
      <c r="D253" s="32"/>
    </row>
    <row r="254" spans="1:4" s="24" customFormat="1" ht="12.75">
      <c r="A254" s="23"/>
      <c r="B254" s="32"/>
      <c r="C254" s="32"/>
      <c r="D254" s="32"/>
    </row>
    <row r="255" spans="1:4" s="24" customFormat="1" ht="12.75">
      <c r="A255" s="23"/>
      <c r="B255" s="32"/>
      <c r="C255" s="32"/>
      <c r="D255" s="32"/>
    </row>
    <row r="256" spans="1:4" s="24" customFormat="1" ht="12.75">
      <c r="A256" s="23"/>
      <c r="B256" s="32"/>
      <c r="C256" s="32"/>
      <c r="D256" s="32"/>
    </row>
    <row r="257" spans="1:4" s="24" customFormat="1" ht="12.75">
      <c r="A257" s="23"/>
      <c r="B257" s="32"/>
      <c r="C257" s="32"/>
      <c r="D257" s="32"/>
    </row>
    <row r="258" spans="1:4" s="24" customFormat="1" ht="12.75">
      <c r="A258" s="23"/>
      <c r="B258" s="32"/>
      <c r="C258" s="32"/>
      <c r="D258" s="32"/>
    </row>
    <row r="259" spans="1:4" s="24" customFormat="1" ht="12.75">
      <c r="A259" s="23"/>
      <c r="B259" s="32"/>
      <c r="C259" s="32"/>
      <c r="D259" s="32"/>
    </row>
    <row r="260" spans="1:4" s="24" customFormat="1" ht="12.75">
      <c r="A260" s="23"/>
      <c r="B260" s="32"/>
      <c r="C260" s="32"/>
      <c r="D260" s="32"/>
    </row>
    <row r="261" spans="1:4" s="24" customFormat="1" ht="12.75">
      <c r="A261" s="23"/>
      <c r="B261" s="32"/>
      <c r="C261" s="32"/>
      <c r="D261" s="32"/>
    </row>
    <row r="262" spans="1:4" s="24" customFormat="1" ht="12.75">
      <c r="A262" s="23"/>
      <c r="B262" s="32"/>
      <c r="C262" s="32"/>
      <c r="D262" s="32"/>
    </row>
    <row r="263" spans="1:4" s="24" customFormat="1" ht="12.75">
      <c r="A263" s="23"/>
      <c r="B263" s="32"/>
      <c r="C263" s="32"/>
      <c r="D263" s="32"/>
    </row>
    <row r="264" spans="1:4" s="24" customFormat="1" ht="12.75">
      <c r="A264" s="23"/>
      <c r="B264" s="32"/>
      <c r="C264" s="32"/>
      <c r="D264" s="32"/>
    </row>
    <row r="265" spans="1:4" s="24" customFormat="1" ht="12.75">
      <c r="A265" s="23"/>
      <c r="B265" s="32"/>
      <c r="C265" s="32"/>
      <c r="D265" s="32"/>
    </row>
    <row r="266" spans="1:4" s="24" customFormat="1" ht="12.75">
      <c r="A266" s="23"/>
      <c r="B266" s="32"/>
      <c r="C266" s="32"/>
      <c r="D266" s="32"/>
    </row>
    <row r="267" spans="1:4" s="24" customFormat="1" ht="12.75">
      <c r="A267" s="23"/>
      <c r="B267" s="32"/>
      <c r="C267" s="32"/>
      <c r="D267" s="32"/>
    </row>
    <row r="268" spans="1:4" s="24" customFormat="1" ht="12.75">
      <c r="A268" s="23"/>
      <c r="B268" s="32"/>
      <c r="C268" s="32"/>
      <c r="D268" s="32"/>
    </row>
    <row r="269" spans="1:4" s="24" customFormat="1" ht="12.75">
      <c r="A269" s="23"/>
      <c r="B269" s="32"/>
      <c r="C269" s="32"/>
      <c r="D269" s="32"/>
    </row>
    <row r="270" spans="1:4" s="24" customFormat="1" ht="12.75">
      <c r="A270" s="23"/>
      <c r="B270" s="32"/>
      <c r="C270" s="32"/>
      <c r="D270" s="32"/>
    </row>
    <row r="271" spans="1:4" s="24" customFormat="1" ht="12.75">
      <c r="A271" s="23"/>
      <c r="B271" s="32"/>
      <c r="C271" s="32"/>
      <c r="D271" s="32"/>
    </row>
    <row r="272" spans="1:4" s="24" customFormat="1" ht="12.75">
      <c r="A272" s="23"/>
      <c r="B272" s="32"/>
      <c r="C272" s="32"/>
      <c r="D272" s="32"/>
    </row>
    <row r="273" spans="1:4" s="24" customFormat="1" ht="12.75">
      <c r="A273" s="23"/>
      <c r="B273" s="32"/>
      <c r="C273" s="32"/>
      <c r="D273" s="32"/>
    </row>
    <row r="274" spans="1:4" s="24" customFormat="1" ht="12.75">
      <c r="A274" s="23"/>
      <c r="B274" s="32"/>
      <c r="C274" s="32"/>
      <c r="D274" s="32"/>
    </row>
    <row r="275" spans="1:4" s="24" customFormat="1" ht="12.75">
      <c r="A275" s="23"/>
      <c r="B275" s="32"/>
      <c r="C275" s="32"/>
      <c r="D275" s="32"/>
    </row>
    <row r="276" spans="1:4" s="24" customFormat="1" ht="12.75">
      <c r="A276" s="23"/>
      <c r="B276" s="32"/>
      <c r="C276" s="32"/>
      <c r="D276" s="32"/>
    </row>
    <row r="277" spans="1:4" s="24" customFormat="1" ht="12.75">
      <c r="A277" s="23"/>
      <c r="B277" s="32"/>
      <c r="C277" s="32"/>
      <c r="D277" s="32"/>
    </row>
    <row r="278" spans="1:4" s="24" customFormat="1" ht="12.75">
      <c r="A278" s="23"/>
      <c r="B278" s="32"/>
      <c r="C278" s="32"/>
      <c r="D278" s="32"/>
    </row>
    <row r="279" spans="1:4" s="24" customFormat="1" ht="12.75">
      <c r="A279" s="23"/>
      <c r="B279" s="32"/>
      <c r="C279" s="32"/>
      <c r="D279" s="32"/>
    </row>
    <row r="280" spans="1:4" s="24" customFormat="1" ht="12.75">
      <c r="A280" s="23"/>
      <c r="B280" s="32"/>
      <c r="C280" s="32"/>
      <c r="D280" s="32"/>
    </row>
    <row r="281" spans="1:4" s="24" customFormat="1" ht="12.75">
      <c r="A281" s="23"/>
      <c r="B281" s="32"/>
      <c r="C281" s="32"/>
      <c r="D281" s="32"/>
    </row>
    <row r="282" spans="1:4" s="24" customFormat="1" ht="12.75">
      <c r="A282" s="23"/>
      <c r="B282" s="32"/>
      <c r="C282" s="32"/>
      <c r="D282" s="32"/>
    </row>
    <row r="283" spans="1:4" s="24" customFormat="1" ht="12.75">
      <c r="A283" s="23"/>
      <c r="B283" s="32"/>
      <c r="C283" s="32"/>
      <c r="D283" s="32"/>
    </row>
    <row r="284" spans="1:4" s="24" customFormat="1" ht="12.75">
      <c r="A284" s="23"/>
      <c r="B284" s="32"/>
      <c r="C284" s="32"/>
      <c r="D284" s="32"/>
    </row>
    <row r="285" spans="1:4" s="24" customFormat="1" ht="12.75">
      <c r="A285" s="23"/>
      <c r="B285" s="32"/>
      <c r="C285" s="32"/>
      <c r="D285" s="32"/>
    </row>
    <row r="286" spans="1:4" s="24" customFormat="1" ht="12.75">
      <c r="A286" s="23"/>
      <c r="B286" s="32"/>
      <c r="C286" s="32"/>
      <c r="D286" s="32"/>
    </row>
    <row r="287" spans="1:4" s="24" customFormat="1" ht="12.75">
      <c r="A287" s="23"/>
      <c r="B287" s="32"/>
      <c r="C287" s="32"/>
      <c r="D287" s="32"/>
    </row>
    <row r="288" spans="1:4" s="24" customFormat="1" ht="12.75">
      <c r="A288" s="23"/>
      <c r="B288" s="32"/>
      <c r="C288" s="32"/>
      <c r="D288" s="32"/>
    </row>
    <row r="289" spans="1:4" s="24" customFormat="1" ht="12.75">
      <c r="A289" s="23"/>
      <c r="B289" s="32"/>
      <c r="C289" s="32"/>
      <c r="D289" s="32"/>
    </row>
    <row r="290" spans="1:4" s="24" customFormat="1" ht="12.75">
      <c r="A290" s="23"/>
      <c r="B290" s="32"/>
      <c r="C290" s="32"/>
      <c r="D290" s="32"/>
    </row>
    <row r="291" spans="1:4" s="24" customFormat="1" ht="12.75">
      <c r="A291" s="23"/>
      <c r="B291" s="32"/>
      <c r="C291" s="32"/>
      <c r="D291" s="32"/>
    </row>
    <row r="292" spans="1:4" s="24" customFormat="1" ht="12.75">
      <c r="A292" s="23"/>
      <c r="B292" s="32"/>
      <c r="C292" s="32"/>
      <c r="D292" s="32"/>
    </row>
    <row r="293" spans="1:4" s="24" customFormat="1" ht="12.75">
      <c r="A293" s="23"/>
      <c r="B293" s="32"/>
      <c r="C293" s="32"/>
      <c r="D293" s="32"/>
    </row>
    <row r="294" spans="1:4" s="24" customFormat="1" ht="12.75">
      <c r="A294" s="23"/>
      <c r="B294" s="32"/>
      <c r="C294" s="32"/>
      <c r="D294" s="32"/>
    </row>
    <row r="295" spans="1:4" s="24" customFormat="1" ht="12.75">
      <c r="A295" s="23"/>
      <c r="B295" s="32"/>
      <c r="C295" s="32"/>
      <c r="D295" s="32"/>
    </row>
    <row r="296" spans="1:4" s="24" customFormat="1" ht="12.75">
      <c r="A296" s="23"/>
      <c r="B296" s="32"/>
      <c r="C296" s="32"/>
      <c r="D296" s="32"/>
    </row>
    <row r="297" spans="1:4" s="24" customFormat="1" ht="12.75">
      <c r="A297" s="23"/>
      <c r="B297" s="32"/>
      <c r="C297" s="32"/>
      <c r="D297" s="32"/>
    </row>
    <row r="298" spans="1:4" s="24" customFormat="1" ht="12.75">
      <c r="A298" s="23"/>
      <c r="B298" s="32"/>
      <c r="C298" s="32"/>
      <c r="D298" s="32"/>
    </row>
    <row r="299" spans="1:4" s="24" customFormat="1" ht="12.75">
      <c r="A299" s="29"/>
      <c r="B299" s="33"/>
      <c r="C299" s="33"/>
      <c r="D299" s="33"/>
    </row>
    <row r="300" spans="1:4" s="24" customFormat="1" ht="12.75">
      <c r="A300" s="29"/>
      <c r="B300" s="33"/>
      <c r="C300" s="33"/>
      <c r="D300" s="33"/>
    </row>
    <row r="301" spans="1:4" s="24" customFormat="1" ht="12.75">
      <c r="A301" s="29"/>
      <c r="B301" s="33"/>
      <c r="C301" s="33"/>
      <c r="D301" s="33"/>
    </row>
    <row r="302" spans="1:4" s="24" customFormat="1" ht="12.75">
      <c r="A302" s="29"/>
      <c r="B302" s="33"/>
      <c r="C302" s="33"/>
      <c r="D302" s="33"/>
    </row>
    <row r="303" spans="1:4" s="24" customFormat="1" ht="12.75">
      <c r="A303" s="29"/>
      <c r="B303" s="33"/>
      <c r="C303" s="33"/>
      <c r="D303" s="33"/>
    </row>
    <row r="304" spans="1:4" s="24" customFormat="1" ht="12.75">
      <c r="A304" s="29"/>
      <c r="B304" s="33"/>
      <c r="C304" s="33"/>
      <c r="D304" s="33"/>
    </row>
    <row r="305" spans="1:4" s="24" customFormat="1" ht="12.75">
      <c r="A305" s="29"/>
      <c r="B305" s="33"/>
      <c r="C305" s="33"/>
      <c r="D305" s="33"/>
    </row>
    <row r="306" spans="1:4" s="24" customFormat="1" ht="12.75">
      <c r="A306" s="29"/>
      <c r="B306" s="33"/>
      <c r="C306" s="33"/>
      <c r="D306" s="33"/>
    </row>
    <row r="307" spans="1:4" s="24" customFormat="1" ht="12.75">
      <c r="A307" s="29"/>
      <c r="B307" s="33"/>
      <c r="C307" s="33"/>
      <c r="D307" s="33"/>
    </row>
    <row r="308" spans="1:4" s="24" customFormat="1" ht="12.75">
      <c r="A308" s="29"/>
      <c r="B308" s="33"/>
      <c r="C308" s="33"/>
      <c r="D308" s="33"/>
    </row>
    <row r="309" spans="1:4" s="24" customFormat="1" ht="12.75">
      <c r="A309" s="29"/>
      <c r="B309" s="33"/>
      <c r="C309" s="33"/>
      <c r="D309" s="33"/>
    </row>
    <row r="310" spans="1:4" s="24" customFormat="1" ht="12.75">
      <c r="A310" s="29"/>
      <c r="B310" s="33"/>
      <c r="C310" s="33"/>
      <c r="D310" s="33"/>
    </row>
    <row r="311" spans="1:4" s="24" customFormat="1" ht="12.75">
      <c r="A311" s="29"/>
      <c r="B311" s="33"/>
      <c r="C311" s="33"/>
      <c r="D311" s="33"/>
    </row>
    <row r="312" spans="1:4" s="24" customFormat="1" ht="12.75">
      <c r="A312" s="29"/>
      <c r="B312" s="33"/>
      <c r="C312" s="33"/>
      <c r="D312" s="33"/>
    </row>
    <row r="313" spans="1:4" s="24" customFormat="1" ht="12.75">
      <c r="A313" s="29"/>
      <c r="B313" s="33"/>
      <c r="C313" s="33"/>
      <c r="D313" s="33"/>
    </row>
    <row r="314" spans="1:4" s="24" customFormat="1" ht="12.75">
      <c r="A314" s="29"/>
      <c r="B314" s="33"/>
      <c r="C314" s="33"/>
      <c r="D314" s="33"/>
    </row>
    <row r="315" spans="1:4" s="24" customFormat="1" ht="12.75">
      <c r="A315" s="29"/>
      <c r="B315" s="33"/>
      <c r="C315" s="33"/>
      <c r="D315" s="33"/>
    </row>
    <row r="316" spans="1:4" s="24" customFormat="1" ht="12.75">
      <c r="A316" s="29"/>
      <c r="B316" s="33"/>
      <c r="C316" s="33"/>
      <c r="D316" s="33"/>
    </row>
    <row r="317" spans="1:4" s="24" customFormat="1" ht="12.75">
      <c r="A317" s="29"/>
      <c r="B317" s="33"/>
      <c r="C317" s="33"/>
      <c r="D317" s="33"/>
    </row>
    <row r="318" spans="1:4" s="24" customFormat="1" ht="12.75">
      <c r="A318" s="29"/>
      <c r="B318" s="33"/>
      <c r="C318" s="33"/>
      <c r="D318" s="33"/>
    </row>
    <row r="319" spans="1:4" s="24" customFormat="1" ht="12.75">
      <c r="A319" s="29"/>
      <c r="B319" s="33"/>
      <c r="C319" s="33"/>
      <c r="D319" s="33"/>
    </row>
    <row r="320" spans="1:4" s="24" customFormat="1" ht="12.75">
      <c r="A320" s="29"/>
      <c r="B320" s="33"/>
      <c r="C320" s="33"/>
      <c r="D320" s="33"/>
    </row>
    <row r="321" spans="1:4" s="24" customFormat="1" ht="12.75">
      <c r="A321" s="29"/>
      <c r="B321" s="33"/>
      <c r="C321" s="33"/>
      <c r="D321" s="33"/>
    </row>
    <row r="322" spans="1:4" s="24" customFormat="1" ht="12.75">
      <c r="A322" s="29"/>
      <c r="B322" s="33"/>
      <c r="C322" s="33"/>
      <c r="D322" s="33"/>
    </row>
    <row r="323" spans="1:4" s="24" customFormat="1" ht="12.75">
      <c r="A323" s="29"/>
      <c r="B323" s="33"/>
      <c r="C323" s="33"/>
      <c r="D323" s="33"/>
    </row>
    <row r="324" spans="1:4" s="24" customFormat="1" ht="12.75">
      <c r="A324" s="29"/>
      <c r="B324" s="33"/>
      <c r="C324" s="33"/>
      <c r="D324" s="33"/>
    </row>
    <row r="325" spans="1:4" s="24" customFormat="1" ht="12.75">
      <c r="A325" s="29"/>
      <c r="B325" s="33"/>
      <c r="C325" s="33"/>
      <c r="D325" s="33"/>
    </row>
    <row r="326" spans="1:4" s="24" customFormat="1" ht="12.75">
      <c r="A326" s="29"/>
      <c r="B326" s="33"/>
      <c r="C326" s="33"/>
      <c r="D326" s="33"/>
    </row>
    <row r="327" spans="1:4" s="24" customFormat="1" ht="12.75">
      <c r="A327" s="29"/>
      <c r="B327" s="33"/>
      <c r="C327" s="33"/>
      <c r="D327" s="33"/>
    </row>
    <row r="328" spans="1:4" s="24" customFormat="1" ht="12.75">
      <c r="A328" s="29"/>
      <c r="B328" s="33"/>
      <c r="C328" s="33"/>
      <c r="D328" s="33"/>
    </row>
    <row r="329" spans="1:4" s="24" customFormat="1" ht="12.75">
      <c r="A329" s="29"/>
      <c r="B329" s="33"/>
      <c r="C329" s="33"/>
      <c r="D329" s="33"/>
    </row>
    <row r="330" spans="1:4" s="24" customFormat="1" ht="12.75">
      <c r="A330" s="29"/>
      <c r="B330" s="33"/>
      <c r="C330" s="33"/>
      <c r="D330" s="33"/>
    </row>
    <row r="331" spans="1:4" s="24" customFormat="1" ht="12.75">
      <c r="A331" s="29"/>
      <c r="B331" s="33"/>
      <c r="C331" s="33"/>
      <c r="D331" s="33"/>
    </row>
    <row r="332" spans="1:4" s="24" customFormat="1" ht="12.75">
      <c r="A332" s="29"/>
      <c r="B332" s="33"/>
      <c r="C332" s="33"/>
      <c r="D332" s="33"/>
    </row>
    <row r="333" spans="1:4" s="24" customFormat="1" ht="12.75">
      <c r="A333" s="29"/>
      <c r="B333" s="33"/>
      <c r="C333" s="33"/>
      <c r="D333" s="33"/>
    </row>
    <row r="334" spans="1:4" s="24" customFormat="1" ht="12.75">
      <c r="A334" s="29"/>
      <c r="B334" s="33"/>
      <c r="C334" s="33"/>
      <c r="D334" s="33"/>
    </row>
    <row r="335" spans="1:4" s="24" customFormat="1" ht="12.75">
      <c r="A335" s="29"/>
      <c r="B335" s="33"/>
      <c r="C335" s="33"/>
      <c r="D335" s="33"/>
    </row>
    <row r="336" spans="1:4" s="24" customFormat="1" ht="12.75">
      <c r="A336" s="29"/>
      <c r="B336" s="33"/>
      <c r="C336" s="33"/>
      <c r="D336" s="33"/>
    </row>
    <row r="337" spans="1:4" s="24" customFormat="1" ht="12.75">
      <c r="A337" s="29"/>
      <c r="B337" s="33"/>
      <c r="C337" s="33"/>
      <c r="D337" s="33"/>
    </row>
    <row r="338" spans="1:4" s="24" customFormat="1" ht="12.75">
      <c r="A338" s="29"/>
      <c r="B338" s="33"/>
      <c r="C338" s="33"/>
      <c r="D338" s="33"/>
    </row>
    <row r="339" spans="1:4" s="24" customFormat="1" ht="12.75">
      <c r="A339" s="29"/>
      <c r="B339" s="33"/>
      <c r="C339" s="33"/>
      <c r="D339" s="33"/>
    </row>
    <row r="340" spans="1:4" s="24" customFormat="1" ht="12.75">
      <c r="A340" s="29"/>
      <c r="B340" s="33"/>
      <c r="C340" s="33"/>
      <c r="D340" s="33"/>
    </row>
    <row r="341" spans="1:4" s="24" customFormat="1" ht="12.75">
      <c r="A341" s="29"/>
      <c r="B341" s="33"/>
      <c r="C341" s="33"/>
      <c r="D341" s="33"/>
    </row>
    <row r="342" spans="1:4" s="24" customFormat="1" ht="12.75">
      <c r="A342" s="29"/>
      <c r="B342" s="33"/>
      <c r="C342" s="33"/>
      <c r="D342" s="33"/>
    </row>
    <row r="343" spans="1:4" s="24" customFormat="1" ht="12.75">
      <c r="A343" s="29"/>
      <c r="B343" s="33"/>
      <c r="C343" s="33"/>
      <c r="D343" s="33"/>
    </row>
    <row r="344" spans="1:4" s="24" customFormat="1" ht="12.75">
      <c r="A344" s="29"/>
      <c r="B344" s="33"/>
      <c r="C344" s="33"/>
      <c r="D344" s="33"/>
    </row>
    <row r="345" spans="1:4" s="24" customFormat="1" ht="12.75">
      <c r="A345" s="29"/>
      <c r="B345" s="33"/>
      <c r="C345" s="33"/>
      <c r="D345" s="33"/>
    </row>
    <row r="346" spans="1:4" s="24" customFormat="1" ht="12.75">
      <c r="A346" s="29"/>
      <c r="B346" s="33"/>
      <c r="C346" s="33"/>
      <c r="D346" s="33"/>
    </row>
    <row r="347" spans="1:4" s="24" customFormat="1" ht="12.75">
      <c r="A347" s="29"/>
      <c r="B347" s="33"/>
      <c r="C347" s="33"/>
      <c r="D347" s="33"/>
    </row>
    <row r="348" spans="1:4" s="24" customFormat="1" ht="12.75">
      <c r="A348" s="29"/>
      <c r="B348" s="33"/>
      <c r="C348" s="33"/>
      <c r="D348" s="33"/>
    </row>
    <row r="349" spans="1:4" s="24" customFormat="1" ht="12.75">
      <c r="A349" s="29"/>
      <c r="B349" s="33"/>
      <c r="C349" s="33"/>
      <c r="D349" s="33"/>
    </row>
    <row r="350" spans="1:4" s="24" customFormat="1" ht="12.75">
      <c r="A350" s="29"/>
      <c r="B350" s="33"/>
      <c r="C350" s="33"/>
      <c r="D350" s="33"/>
    </row>
    <row r="351" spans="1:4" s="24" customFormat="1" ht="12.75">
      <c r="A351" s="29"/>
      <c r="B351" s="33"/>
      <c r="C351" s="33"/>
      <c r="D351" s="33"/>
    </row>
    <row r="352" spans="1:4" s="24" customFormat="1" ht="12.75">
      <c r="A352" s="29"/>
      <c r="B352" s="33"/>
      <c r="C352" s="33"/>
      <c r="D352" s="33"/>
    </row>
    <row r="353" spans="1:4" s="24" customFormat="1" ht="12.75">
      <c r="A353" s="29"/>
      <c r="B353" s="33"/>
      <c r="C353" s="33"/>
      <c r="D353" s="33"/>
    </row>
    <row r="354" spans="1:4" s="24" customFormat="1" ht="12.75">
      <c r="A354" s="29"/>
      <c r="B354" s="33"/>
      <c r="C354" s="33"/>
      <c r="D354" s="33"/>
    </row>
    <row r="355" spans="1:4" s="24" customFormat="1" ht="12.75">
      <c r="A355" s="29"/>
      <c r="B355" s="33"/>
      <c r="C355" s="33"/>
      <c r="D355" s="33"/>
    </row>
    <row r="356" spans="1:4" s="24" customFormat="1" ht="12.75">
      <c r="A356" s="29"/>
      <c r="B356" s="33"/>
      <c r="C356" s="33"/>
      <c r="D356" s="33"/>
    </row>
    <row r="357" spans="1:4" s="24" customFormat="1" ht="12.75">
      <c r="A357" s="29"/>
      <c r="B357" s="33"/>
      <c r="C357" s="33"/>
      <c r="D357" s="33"/>
    </row>
    <row r="358" spans="1:4" s="24" customFormat="1" ht="12.75">
      <c r="A358" s="29"/>
      <c r="B358" s="33"/>
      <c r="C358" s="33"/>
      <c r="D358" s="33"/>
    </row>
    <row r="359" spans="1:4" s="24" customFormat="1" ht="12.75">
      <c r="A359" s="29"/>
      <c r="B359" s="33"/>
      <c r="C359" s="33"/>
      <c r="D359" s="33"/>
    </row>
    <row r="360" spans="1:4" s="24" customFormat="1" ht="12.75">
      <c r="A360" s="29"/>
      <c r="B360" s="33"/>
      <c r="C360" s="33"/>
      <c r="D360" s="33"/>
    </row>
    <row r="361" spans="1:4" s="24" customFormat="1" ht="12.75">
      <c r="A361" s="29"/>
      <c r="B361" s="33"/>
      <c r="C361" s="33"/>
      <c r="D361" s="33"/>
    </row>
    <row r="362" spans="1:4" s="24" customFormat="1" ht="12.75">
      <c r="A362" s="29"/>
      <c r="B362" s="33"/>
      <c r="C362" s="33"/>
      <c r="D362" s="33"/>
    </row>
    <row r="363" spans="1:4" s="24" customFormat="1" ht="12.75">
      <c r="A363" s="29"/>
      <c r="B363" s="33"/>
      <c r="C363" s="33"/>
      <c r="D363" s="33"/>
    </row>
    <row r="364" spans="1:4" s="24" customFormat="1" ht="12.75">
      <c r="A364" s="29"/>
      <c r="B364" s="33"/>
      <c r="C364" s="33"/>
      <c r="D364" s="33"/>
    </row>
    <row r="365" spans="1:4" s="24" customFormat="1" ht="12.75">
      <c r="A365" s="29"/>
      <c r="B365" s="33"/>
      <c r="C365" s="33"/>
      <c r="D365" s="33"/>
    </row>
    <row r="366" spans="1:4" s="24" customFormat="1" ht="12.75">
      <c r="A366" s="29"/>
      <c r="B366" s="33"/>
      <c r="C366" s="33"/>
      <c r="D366" s="33"/>
    </row>
    <row r="367" spans="1:4" s="24" customFormat="1" ht="12.75">
      <c r="A367" s="29"/>
      <c r="B367" s="33"/>
      <c r="C367" s="33"/>
      <c r="D367" s="33"/>
    </row>
    <row r="368" spans="1:4" s="24" customFormat="1" ht="12.75">
      <c r="A368" s="29"/>
      <c r="B368" s="33"/>
      <c r="C368" s="33"/>
      <c r="D368" s="33"/>
    </row>
    <row r="369" spans="1:4" s="24" customFormat="1" ht="12.75">
      <c r="A369" s="29"/>
      <c r="B369" s="33"/>
      <c r="C369" s="33"/>
      <c r="D369" s="33"/>
    </row>
    <row r="370" spans="1:4" s="24" customFormat="1" ht="12.75">
      <c r="A370" s="29"/>
      <c r="B370" s="33"/>
      <c r="C370" s="33"/>
      <c r="D370" s="33"/>
    </row>
    <row r="371" spans="1:4" s="24" customFormat="1" ht="12.75">
      <c r="A371" s="29"/>
      <c r="B371" s="33"/>
      <c r="C371" s="33"/>
      <c r="D371" s="33"/>
    </row>
    <row r="372" spans="1:4" s="24" customFormat="1" ht="12.75">
      <c r="A372" s="29"/>
      <c r="B372" s="33"/>
      <c r="C372" s="33"/>
      <c r="D372" s="33"/>
    </row>
    <row r="373" spans="1:4" s="24" customFormat="1" ht="12.75">
      <c r="A373" s="29"/>
      <c r="B373" s="33"/>
      <c r="C373" s="33"/>
      <c r="D373" s="33"/>
    </row>
    <row r="374" spans="1:4" s="24" customFormat="1" ht="12.75">
      <c r="A374" s="29"/>
      <c r="B374" s="33"/>
      <c r="C374" s="33"/>
      <c r="D374" s="33"/>
    </row>
    <row r="375" spans="1:4" s="24" customFormat="1" ht="12.75">
      <c r="A375" s="29"/>
      <c r="B375" s="33"/>
      <c r="C375" s="33"/>
      <c r="D375" s="33"/>
    </row>
    <row r="376" spans="1:4" s="24" customFormat="1" ht="12.75">
      <c r="A376" s="29"/>
      <c r="B376" s="33"/>
      <c r="C376" s="33"/>
      <c r="D376" s="33"/>
    </row>
    <row r="377" spans="1:4" s="24" customFormat="1" ht="12.75">
      <c r="A377" s="29"/>
      <c r="B377" s="33"/>
      <c r="C377" s="33"/>
      <c r="D377" s="33"/>
    </row>
    <row r="378" spans="1:4" s="24" customFormat="1" ht="12.75">
      <c r="A378" s="29"/>
      <c r="B378" s="33"/>
      <c r="C378" s="33"/>
      <c r="D378" s="33"/>
    </row>
    <row r="379" spans="1:4" s="24" customFormat="1" ht="12.75">
      <c r="A379" s="29"/>
      <c r="B379" s="33"/>
      <c r="C379" s="33"/>
      <c r="D379" s="33"/>
    </row>
    <row r="380" spans="1:4" s="24" customFormat="1" ht="12.75">
      <c r="A380" s="29"/>
      <c r="B380" s="33"/>
      <c r="C380" s="33"/>
      <c r="D380" s="33"/>
    </row>
    <row r="381" spans="1:4" s="24" customFormat="1" ht="12.75">
      <c r="A381" s="29"/>
      <c r="B381" s="33"/>
      <c r="C381" s="33"/>
      <c r="D381" s="33"/>
    </row>
    <row r="382" spans="1:4" s="24" customFormat="1" ht="12.75">
      <c r="A382" s="29"/>
      <c r="B382" s="33"/>
      <c r="C382" s="33"/>
      <c r="D382" s="33"/>
    </row>
    <row r="383" spans="1:4" s="24" customFormat="1" ht="12.75">
      <c r="A383" s="29"/>
      <c r="B383" s="33"/>
      <c r="C383" s="33"/>
      <c r="D383" s="33"/>
    </row>
    <row r="384" spans="1:4" s="24" customFormat="1" ht="12.75">
      <c r="A384" s="29"/>
      <c r="B384" s="33"/>
      <c r="C384" s="33"/>
      <c r="D384" s="33"/>
    </row>
    <row r="385" spans="1:4" s="24" customFormat="1" ht="12.75">
      <c r="A385" s="29"/>
      <c r="B385" s="33"/>
      <c r="C385" s="33"/>
      <c r="D385" s="33"/>
    </row>
    <row r="386" spans="1:4" s="24" customFormat="1" ht="12.75">
      <c r="A386" s="29"/>
      <c r="B386" s="33"/>
      <c r="C386" s="33"/>
      <c r="D386" s="33"/>
    </row>
    <row r="387" spans="1:4" s="24" customFormat="1" ht="12.75">
      <c r="A387" s="29"/>
      <c r="B387" s="33"/>
      <c r="C387" s="33"/>
      <c r="D387" s="33"/>
    </row>
    <row r="388" spans="1:4" s="24" customFormat="1" ht="12.75">
      <c r="A388" s="29"/>
      <c r="B388" s="33"/>
      <c r="C388" s="33"/>
      <c r="D388" s="33"/>
    </row>
    <row r="389" spans="1:4" s="24" customFormat="1" ht="12.75">
      <c r="A389" s="29"/>
      <c r="B389" s="33"/>
      <c r="C389" s="33"/>
      <c r="D389" s="33"/>
    </row>
    <row r="390" spans="1:4" s="24" customFormat="1" ht="12.75">
      <c r="A390" s="29"/>
      <c r="B390" s="33"/>
      <c r="C390" s="33"/>
      <c r="D390" s="33"/>
    </row>
    <row r="391" spans="1:4" s="24" customFormat="1" ht="12.75">
      <c r="A391" s="29"/>
      <c r="B391" s="33"/>
      <c r="C391" s="33"/>
      <c r="D391" s="33"/>
    </row>
    <row r="392" spans="1:4" s="24" customFormat="1" ht="12.75">
      <c r="A392" s="29"/>
      <c r="B392" s="33"/>
      <c r="C392" s="33"/>
      <c r="D392" s="33"/>
    </row>
    <row r="393" spans="1:4" s="24" customFormat="1" ht="12.75">
      <c r="A393" s="29"/>
      <c r="B393" s="33"/>
      <c r="C393" s="33"/>
      <c r="D393" s="33"/>
    </row>
    <row r="394" spans="1:4" s="24" customFormat="1" ht="12.75">
      <c r="A394" s="29"/>
      <c r="B394" s="33"/>
      <c r="C394" s="33"/>
      <c r="D394" s="33"/>
    </row>
    <row r="395" spans="1:4" s="24" customFormat="1" ht="12.75">
      <c r="A395" s="29"/>
      <c r="B395" s="33"/>
      <c r="C395" s="33"/>
      <c r="D395" s="33"/>
    </row>
    <row r="396" spans="1:4" s="24" customFormat="1" ht="12.75">
      <c r="A396" s="29"/>
      <c r="B396" s="33"/>
      <c r="C396" s="33"/>
      <c r="D396" s="33"/>
    </row>
    <row r="397" spans="1:4" s="24" customFormat="1" ht="12.75">
      <c r="A397" s="29"/>
      <c r="B397" s="33"/>
      <c r="C397" s="33"/>
      <c r="D397" s="33"/>
    </row>
    <row r="398" spans="1:4" s="24" customFormat="1" ht="12.75">
      <c r="A398" s="29"/>
      <c r="B398" s="33"/>
      <c r="C398" s="33"/>
      <c r="D398" s="33"/>
    </row>
    <row r="399" spans="1:4" s="24" customFormat="1" ht="12.75">
      <c r="A399" s="29"/>
      <c r="B399" s="33"/>
      <c r="C399" s="33"/>
      <c r="D399" s="33"/>
    </row>
    <row r="400" spans="1:4" s="24" customFormat="1" ht="12.75">
      <c r="A400" s="29"/>
      <c r="B400" s="33"/>
      <c r="C400" s="33"/>
      <c r="D400" s="33"/>
    </row>
    <row r="401" spans="1:4" s="24" customFormat="1" ht="12.75">
      <c r="A401" s="29"/>
      <c r="B401" s="33"/>
      <c r="C401" s="33"/>
      <c r="D401" s="33"/>
    </row>
    <row r="402" spans="1:4" s="24" customFormat="1" ht="12.75">
      <c r="A402" s="29"/>
      <c r="B402" s="33"/>
      <c r="C402" s="33"/>
      <c r="D402" s="33"/>
    </row>
    <row r="403" spans="1:4" s="24" customFormat="1" ht="12.75">
      <c r="A403" s="29"/>
      <c r="B403" s="33"/>
      <c r="C403" s="33"/>
      <c r="D403" s="33"/>
    </row>
    <row r="404" spans="1:4" s="24" customFormat="1" ht="12.75">
      <c r="A404" s="29"/>
      <c r="B404" s="33"/>
      <c r="C404" s="33"/>
      <c r="D404" s="33"/>
    </row>
    <row r="405" spans="1:4" s="24" customFormat="1" ht="12.75">
      <c r="A405" s="29"/>
      <c r="B405" s="33"/>
      <c r="C405" s="33"/>
      <c r="D405" s="33"/>
    </row>
    <row r="406" spans="1:4" s="24" customFormat="1" ht="12.75">
      <c r="A406" s="29"/>
      <c r="B406" s="33"/>
      <c r="C406" s="33"/>
      <c r="D406" s="33"/>
    </row>
    <row r="407" spans="1:4" s="24" customFormat="1" ht="12.75">
      <c r="A407" s="29"/>
      <c r="B407" s="33"/>
      <c r="C407" s="33"/>
      <c r="D407" s="33"/>
    </row>
    <row r="408" spans="1:4" s="24" customFormat="1" ht="12.75">
      <c r="A408" s="29"/>
      <c r="B408" s="33"/>
      <c r="C408" s="33"/>
      <c r="D408" s="33"/>
    </row>
    <row r="409" spans="1:4" s="24" customFormat="1" ht="12.75">
      <c r="A409" s="29"/>
      <c r="B409" s="33"/>
      <c r="C409" s="33"/>
      <c r="D409" s="33"/>
    </row>
    <row r="410" spans="1:4" s="24" customFormat="1" ht="12.75">
      <c r="A410" s="29"/>
      <c r="B410" s="33"/>
      <c r="C410" s="33"/>
      <c r="D410" s="33"/>
    </row>
    <row r="411" spans="1:4" s="24" customFormat="1" ht="12.75">
      <c r="A411" s="29"/>
      <c r="B411" s="33"/>
      <c r="C411" s="33"/>
      <c r="D411" s="33"/>
    </row>
    <row r="412" spans="1:4" s="24" customFormat="1" ht="12.75">
      <c r="A412" s="29"/>
      <c r="B412" s="33"/>
      <c r="C412" s="33"/>
      <c r="D412" s="33"/>
    </row>
    <row r="413" spans="1:4" s="24" customFormat="1" ht="12.75">
      <c r="A413" s="29"/>
      <c r="B413" s="33"/>
      <c r="C413" s="33"/>
      <c r="D413" s="33"/>
    </row>
    <row r="414" spans="1:4" s="24" customFormat="1" ht="12.75">
      <c r="A414" s="29"/>
      <c r="B414" s="33"/>
      <c r="C414" s="33"/>
      <c r="D414" s="33"/>
    </row>
    <row r="415" spans="1:4" s="24" customFormat="1" ht="12.75">
      <c r="A415" s="29"/>
      <c r="B415" s="33"/>
      <c r="C415" s="33"/>
      <c r="D415" s="33"/>
    </row>
    <row r="416" spans="1:4" s="24" customFormat="1" ht="12.75">
      <c r="A416" s="29"/>
      <c r="B416" s="33"/>
      <c r="C416" s="33"/>
      <c r="D416" s="33"/>
    </row>
    <row r="417" spans="1:4" s="24" customFormat="1" ht="12.75">
      <c r="A417" s="29"/>
      <c r="B417" s="33"/>
      <c r="C417" s="33"/>
      <c r="D417" s="33"/>
    </row>
    <row r="418" spans="1:4" s="24" customFormat="1" ht="12.75">
      <c r="A418" s="29"/>
      <c r="B418" s="33"/>
      <c r="C418" s="33"/>
      <c r="D418" s="33"/>
    </row>
    <row r="419" spans="1:4" s="24" customFormat="1" ht="12.75">
      <c r="A419" s="29"/>
      <c r="B419" s="33"/>
      <c r="C419" s="33"/>
      <c r="D419" s="33"/>
    </row>
    <row r="420" spans="1:4" s="24" customFormat="1" ht="12.75">
      <c r="A420" s="29"/>
      <c r="B420" s="33"/>
      <c r="C420" s="33"/>
      <c r="D420" s="33"/>
    </row>
    <row r="421" spans="1:4" s="24" customFormat="1" ht="12.75">
      <c r="A421" s="29"/>
      <c r="B421" s="33"/>
      <c r="C421" s="33"/>
      <c r="D421" s="33"/>
    </row>
    <row r="422" spans="1:4" s="24" customFormat="1" ht="12.75">
      <c r="A422" s="29"/>
      <c r="B422" s="33"/>
      <c r="C422" s="33"/>
      <c r="D422" s="33"/>
    </row>
    <row r="423" spans="1:4" s="24" customFormat="1" ht="12.75">
      <c r="A423" s="29"/>
      <c r="B423" s="33"/>
      <c r="C423" s="33"/>
      <c r="D423" s="33"/>
    </row>
    <row r="424" spans="1:4" s="24" customFormat="1" ht="12.75">
      <c r="A424" s="29"/>
      <c r="B424" s="33"/>
      <c r="C424" s="33"/>
      <c r="D424" s="33"/>
    </row>
    <row r="425" spans="1:4" s="24" customFormat="1" ht="12.75">
      <c r="A425" s="29"/>
      <c r="B425" s="33"/>
      <c r="C425" s="33"/>
      <c r="D425" s="33"/>
    </row>
    <row r="426" spans="1:4" s="24" customFormat="1" ht="12.75">
      <c r="A426" s="29"/>
      <c r="B426" s="33"/>
      <c r="C426" s="33"/>
      <c r="D426" s="33"/>
    </row>
    <row r="427" spans="1:4" s="24" customFormat="1" ht="12.75">
      <c r="A427" s="29"/>
      <c r="B427" s="33"/>
      <c r="C427" s="33"/>
      <c r="D427" s="33"/>
    </row>
    <row r="428" spans="1:4" s="24" customFormat="1" ht="12.75">
      <c r="A428" s="29"/>
      <c r="B428" s="33"/>
      <c r="C428" s="33"/>
      <c r="D428" s="33"/>
    </row>
    <row r="429" spans="1:4" s="24" customFormat="1" ht="12.75">
      <c r="A429" s="29"/>
      <c r="B429" s="33"/>
      <c r="C429" s="33"/>
      <c r="D429" s="33"/>
    </row>
    <row r="430" spans="1:4" s="24" customFormat="1" ht="12.75">
      <c r="A430" s="29"/>
      <c r="B430" s="33"/>
      <c r="C430" s="33"/>
      <c r="D430" s="33"/>
    </row>
    <row r="431" spans="1:4" s="24" customFormat="1" ht="12.75">
      <c r="A431" s="29"/>
      <c r="B431" s="33"/>
      <c r="C431" s="33"/>
      <c r="D431" s="33"/>
    </row>
    <row r="432" spans="1:4" s="24" customFormat="1" ht="12.75">
      <c r="A432" s="29"/>
      <c r="B432" s="33"/>
      <c r="C432" s="33"/>
      <c r="D432" s="33"/>
    </row>
    <row r="433" spans="1:4" s="24" customFormat="1" ht="12.75">
      <c r="A433" s="29"/>
      <c r="B433" s="33"/>
      <c r="C433" s="33"/>
      <c r="D433" s="33"/>
    </row>
    <row r="434" spans="1:4" s="24" customFormat="1" ht="12.75">
      <c r="A434" s="29"/>
      <c r="B434" s="33"/>
      <c r="C434" s="33"/>
      <c r="D434" s="33"/>
    </row>
    <row r="435" spans="1:4" s="24" customFormat="1" ht="12.75">
      <c r="A435" s="29"/>
      <c r="B435" s="33"/>
      <c r="C435" s="33"/>
      <c r="D435" s="33"/>
    </row>
    <row r="436" spans="1:4" s="24" customFormat="1" ht="12.75">
      <c r="A436" s="29"/>
      <c r="B436" s="33"/>
      <c r="C436" s="33"/>
      <c r="D436" s="33"/>
    </row>
    <row r="437" spans="1:4" s="24" customFormat="1" ht="12.75">
      <c r="A437" s="29"/>
      <c r="B437" s="33"/>
      <c r="C437" s="33"/>
      <c r="D437" s="33"/>
    </row>
    <row r="438" spans="1:4" s="24" customFormat="1" ht="12.75">
      <c r="A438" s="29"/>
      <c r="B438" s="33"/>
      <c r="C438" s="33"/>
      <c r="D438" s="33"/>
    </row>
    <row r="439" spans="1:4" s="24" customFormat="1" ht="12.75">
      <c r="A439" s="29"/>
      <c r="B439" s="33"/>
      <c r="C439" s="33"/>
      <c r="D439" s="33"/>
    </row>
    <row r="440" spans="1:4" s="24" customFormat="1" ht="12.75">
      <c r="A440" s="29"/>
      <c r="B440" s="33"/>
      <c r="C440" s="33"/>
      <c r="D440" s="33"/>
    </row>
    <row r="441" spans="1:4" s="24" customFormat="1" ht="12.75">
      <c r="A441" s="29"/>
      <c r="B441" s="33"/>
      <c r="C441" s="33"/>
      <c r="D441" s="33"/>
    </row>
    <row r="442" spans="1:4" s="24" customFormat="1" ht="12.75">
      <c r="A442" s="29"/>
      <c r="B442" s="33"/>
      <c r="C442" s="33"/>
      <c r="D442" s="33"/>
    </row>
    <row r="443" spans="1:4" s="24" customFormat="1" ht="12.75">
      <c r="A443" s="29"/>
      <c r="B443" s="33"/>
      <c r="C443" s="33"/>
      <c r="D443" s="33"/>
    </row>
    <row r="444" spans="1:4" s="24" customFormat="1" ht="12.75">
      <c r="A444" s="29"/>
      <c r="B444" s="33"/>
      <c r="C444" s="33"/>
      <c r="D444" s="33"/>
    </row>
    <row r="445" spans="1:4" s="24" customFormat="1" ht="12.75">
      <c r="A445" s="29"/>
      <c r="B445" s="33"/>
      <c r="C445" s="33"/>
      <c r="D445" s="33"/>
    </row>
    <row r="446" spans="1:4" s="24" customFormat="1" ht="12.75">
      <c r="A446" s="29"/>
      <c r="B446" s="33"/>
      <c r="C446" s="33"/>
      <c r="D446" s="33"/>
    </row>
    <row r="447" spans="1:4" s="24" customFormat="1" ht="12.75">
      <c r="A447" s="29"/>
      <c r="B447" s="33"/>
      <c r="C447" s="33"/>
      <c r="D447" s="33"/>
    </row>
    <row r="448" spans="1:4" s="24" customFormat="1" ht="12.75">
      <c r="A448" s="29"/>
      <c r="B448" s="33"/>
      <c r="C448" s="33"/>
      <c r="D448" s="33"/>
    </row>
    <row r="449" spans="1:4" s="24" customFormat="1" ht="12.75">
      <c r="A449" s="29"/>
      <c r="B449" s="33"/>
      <c r="C449" s="33"/>
      <c r="D449" s="33"/>
    </row>
    <row r="450" spans="1:4" s="24" customFormat="1" ht="12.75">
      <c r="A450" s="29"/>
      <c r="B450" s="33"/>
      <c r="C450" s="33"/>
      <c r="D450" s="33"/>
    </row>
    <row r="451" spans="1:4" s="24" customFormat="1" ht="12.75">
      <c r="A451" s="29"/>
      <c r="B451" s="33"/>
      <c r="C451" s="33"/>
      <c r="D451" s="33"/>
    </row>
    <row r="452" spans="1:4" s="24" customFormat="1" ht="12.75">
      <c r="A452" s="29"/>
      <c r="B452" s="33"/>
      <c r="C452" s="33"/>
      <c r="D452" s="33"/>
    </row>
    <row r="453" spans="1:4" s="24" customFormat="1" ht="12.75">
      <c r="A453" s="29"/>
      <c r="B453" s="33"/>
      <c r="C453" s="33"/>
      <c r="D453" s="33"/>
    </row>
    <row r="454" spans="1:4" s="24" customFormat="1" ht="12.75">
      <c r="A454" s="29"/>
      <c r="B454" s="33"/>
      <c r="C454" s="33"/>
      <c r="D454" s="33"/>
    </row>
    <row r="455" spans="1:4" s="24" customFormat="1" ht="12.75">
      <c r="A455" s="29"/>
      <c r="B455" s="33"/>
      <c r="C455" s="33"/>
      <c r="D455" s="33"/>
    </row>
    <row r="456" spans="1:4" s="24" customFormat="1" ht="12.75">
      <c r="A456" s="29"/>
      <c r="B456" s="33"/>
      <c r="C456" s="33"/>
      <c r="D456" s="33"/>
    </row>
    <row r="457" spans="1:4" s="24" customFormat="1" ht="12.75">
      <c r="A457" s="29"/>
      <c r="B457" s="33"/>
      <c r="C457" s="33"/>
      <c r="D457" s="33"/>
    </row>
    <row r="458" spans="1:4" s="24" customFormat="1" ht="12.75">
      <c r="A458" s="29"/>
      <c r="B458" s="33"/>
      <c r="C458" s="33"/>
      <c r="D458" s="33"/>
    </row>
    <row r="459" spans="1:4" s="24" customFormat="1" ht="12.75">
      <c r="A459" s="29"/>
      <c r="B459" s="33"/>
      <c r="C459" s="33"/>
      <c r="D459" s="33"/>
    </row>
    <row r="460" spans="1:4" s="24" customFormat="1" ht="12.75">
      <c r="A460" s="29"/>
      <c r="B460" s="33"/>
      <c r="C460" s="33"/>
      <c r="D460" s="33"/>
    </row>
    <row r="461" spans="1:4" s="24" customFormat="1" ht="12.75">
      <c r="A461" s="29"/>
      <c r="B461" s="33"/>
      <c r="C461" s="33"/>
      <c r="D461" s="33"/>
    </row>
    <row r="462" spans="1:4" s="24" customFormat="1" ht="12.75">
      <c r="A462" s="29"/>
      <c r="B462" s="33"/>
      <c r="C462" s="33"/>
      <c r="D462" s="33"/>
    </row>
    <row r="463" spans="1:4" s="24" customFormat="1" ht="12.75">
      <c r="A463" s="29"/>
      <c r="B463" s="33"/>
      <c r="C463" s="33"/>
      <c r="D463" s="33"/>
    </row>
    <row r="464" spans="1:4" s="24" customFormat="1" ht="12.75">
      <c r="A464" s="29"/>
      <c r="B464" s="33"/>
      <c r="C464" s="33"/>
      <c r="D464" s="33"/>
    </row>
    <row r="465" spans="1:4" s="24" customFormat="1" ht="12.75">
      <c r="A465" s="29"/>
      <c r="B465" s="33"/>
      <c r="C465" s="33"/>
      <c r="D465" s="33"/>
    </row>
    <row r="466" spans="1:4" s="24" customFormat="1" ht="12.75">
      <c r="A466" s="29"/>
      <c r="B466" s="33"/>
      <c r="C466" s="33"/>
      <c r="D466" s="33"/>
    </row>
    <row r="467" spans="1:4" s="24" customFormat="1" ht="12.75">
      <c r="A467" s="29"/>
      <c r="B467" s="33"/>
      <c r="C467" s="33"/>
      <c r="D467" s="33"/>
    </row>
    <row r="468" spans="1:4" s="24" customFormat="1" ht="12.75">
      <c r="A468" s="29"/>
      <c r="B468" s="33"/>
      <c r="C468" s="33"/>
      <c r="D468" s="33"/>
    </row>
    <row r="469" spans="1:4" s="24" customFormat="1" ht="12.75">
      <c r="A469" s="29"/>
      <c r="B469" s="33"/>
      <c r="C469" s="33"/>
      <c r="D469" s="33"/>
    </row>
    <row r="470" spans="1:4" s="24" customFormat="1" ht="12.75">
      <c r="A470" s="29"/>
      <c r="B470" s="33"/>
      <c r="C470" s="33"/>
      <c r="D470" s="33"/>
    </row>
    <row r="471" spans="1:4" s="24" customFormat="1" ht="12.75">
      <c r="A471" s="29"/>
      <c r="B471" s="33"/>
      <c r="C471" s="33"/>
      <c r="D471" s="33"/>
    </row>
    <row r="472" spans="1:4" s="24" customFormat="1" ht="12.75">
      <c r="A472" s="29"/>
      <c r="B472" s="33"/>
      <c r="C472" s="33"/>
      <c r="D472" s="33"/>
    </row>
    <row r="473" spans="1:4" s="24" customFormat="1" ht="12.75">
      <c r="A473" s="29"/>
      <c r="B473" s="33"/>
      <c r="C473" s="33"/>
      <c r="D473" s="33"/>
    </row>
    <row r="474" spans="1:4" s="24" customFormat="1" ht="12.75">
      <c r="A474" s="29"/>
      <c r="B474" s="33"/>
      <c r="C474" s="33"/>
      <c r="D474" s="33"/>
    </row>
    <row r="475" spans="1:4" s="24" customFormat="1" ht="12.75">
      <c r="A475" s="29"/>
      <c r="B475" s="33"/>
      <c r="C475" s="33"/>
      <c r="D475" s="33"/>
    </row>
    <row r="476" spans="1:4" s="24" customFormat="1" ht="12.75">
      <c r="A476" s="29"/>
      <c r="B476" s="33"/>
      <c r="C476" s="33"/>
      <c r="D476" s="33"/>
    </row>
    <row r="477" spans="1:4" s="24" customFormat="1" ht="12.75">
      <c r="A477" s="29"/>
      <c r="B477" s="33"/>
      <c r="C477" s="33"/>
      <c r="D477" s="33"/>
    </row>
    <row r="478" spans="1:4" s="24" customFormat="1" ht="12.75">
      <c r="A478" s="29"/>
      <c r="B478" s="33"/>
      <c r="C478" s="33"/>
      <c r="D478" s="33"/>
    </row>
    <row r="479" spans="1:4" s="24" customFormat="1" ht="12.75">
      <c r="A479" s="29"/>
      <c r="B479" s="33"/>
      <c r="C479" s="33"/>
      <c r="D479" s="33"/>
    </row>
    <row r="480" spans="1:4" s="24" customFormat="1" ht="12.75">
      <c r="A480" s="29"/>
      <c r="B480" s="33"/>
      <c r="C480" s="33"/>
      <c r="D480" s="33"/>
    </row>
    <row r="481" spans="1:4" s="24" customFormat="1" ht="12.75">
      <c r="A481" s="29"/>
      <c r="B481" s="33"/>
      <c r="C481" s="33"/>
      <c r="D481" s="33"/>
    </row>
    <row r="482" spans="1:4" s="24" customFormat="1" ht="12.75">
      <c r="A482" s="29"/>
      <c r="B482" s="33"/>
      <c r="C482" s="33"/>
      <c r="D482" s="33"/>
    </row>
    <row r="483" spans="1:4" s="24" customFormat="1" ht="12.75">
      <c r="A483" s="29"/>
      <c r="B483" s="33"/>
      <c r="C483" s="33"/>
      <c r="D483" s="33"/>
    </row>
    <row r="484" spans="1:4" s="24" customFormat="1" ht="12.75">
      <c r="A484" s="29"/>
      <c r="B484" s="33"/>
      <c r="C484" s="33"/>
      <c r="D484" s="33"/>
    </row>
    <row r="485" spans="1:4" s="24" customFormat="1" ht="12.75">
      <c r="A485" s="29"/>
      <c r="B485" s="33"/>
      <c r="C485" s="33"/>
      <c r="D485" s="33"/>
    </row>
    <row r="486" spans="1:4" s="24" customFormat="1" ht="12.75">
      <c r="A486" s="29"/>
      <c r="B486" s="33"/>
      <c r="C486" s="33"/>
      <c r="D486" s="33"/>
    </row>
    <row r="487" spans="1:4" s="24" customFormat="1" ht="12.75">
      <c r="A487" s="29"/>
      <c r="B487" s="33"/>
      <c r="C487" s="33"/>
      <c r="D487" s="33"/>
    </row>
    <row r="488" spans="1:4" s="24" customFormat="1" ht="12.75">
      <c r="A488" s="29"/>
      <c r="B488" s="33"/>
      <c r="C488" s="33"/>
      <c r="D488" s="33"/>
    </row>
    <row r="489" spans="1:4" s="24" customFormat="1" ht="12.75">
      <c r="A489" s="29"/>
      <c r="B489" s="33"/>
      <c r="C489" s="33"/>
      <c r="D489" s="33"/>
    </row>
    <row r="490" spans="1:4" s="24" customFormat="1" ht="12.75">
      <c r="A490" s="29"/>
      <c r="B490" s="33"/>
      <c r="C490" s="33"/>
      <c r="D490" s="33"/>
    </row>
    <row r="491" spans="1:4" s="24" customFormat="1" ht="12.75">
      <c r="A491" s="29"/>
      <c r="B491" s="33"/>
      <c r="C491" s="33"/>
      <c r="D491" s="33"/>
    </row>
    <row r="492" spans="1:4" s="24" customFormat="1" ht="12.75">
      <c r="A492" s="29"/>
      <c r="B492" s="33"/>
      <c r="C492" s="33"/>
      <c r="D492" s="33"/>
    </row>
    <row r="493" spans="1:4" s="24" customFormat="1" ht="12.75">
      <c r="A493" s="29"/>
      <c r="B493" s="33"/>
      <c r="C493" s="33"/>
      <c r="D493" s="33"/>
    </row>
    <row r="494" spans="1:4" s="24" customFormat="1" ht="12.75">
      <c r="A494" s="29"/>
      <c r="B494" s="33"/>
      <c r="C494" s="33"/>
      <c r="D494" s="33"/>
    </row>
    <row r="495" spans="1:4" s="24" customFormat="1" ht="12.75">
      <c r="A495" s="29"/>
      <c r="B495" s="33"/>
      <c r="C495" s="33"/>
      <c r="D495" s="33"/>
    </row>
    <row r="496" spans="1:4" s="24" customFormat="1" ht="12.75">
      <c r="A496" s="29"/>
      <c r="B496" s="33"/>
      <c r="C496" s="33"/>
      <c r="D496" s="33"/>
    </row>
    <row r="497" spans="1:4" s="24" customFormat="1" ht="12.75">
      <c r="A497" s="29"/>
      <c r="B497" s="33"/>
      <c r="C497" s="33"/>
      <c r="D497" s="33"/>
    </row>
    <row r="498" spans="1:4" s="24" customFormat="1" ht="12.75">
      <c r="A498" s="29"/>
      <c r="B498" s="33"/>
      <c r="C498" s="33"/>
      <c r="D498" s="33"/>
    </row>
    <row r="499" spans="1:4" s="24" customFormat="1" ht="12.75">
      <c r="A499" s="29"/>
      <c r="B499" s="33"/>
      <c r="C499" s="33"/>
      <c r="D499" s="33"/>
    </row>
    <row r="500" spans="1:4" s="24" customFormat="1" ht="12.75">
      <c r="A500" s="29"/>
      <c r="B500" s="33"/>
      <c r="C500" s="33"/>
      <c r="D500" s="33"/>
    </row>
    <row r="501" spans="1:4" s="24" customFormat="1" ht="12.75">
      <c r="A501" s="29"/>
      <c r="B501" s="33"/>
      <c r="C501" s="33"/>
      <c r="D501" s="33"/>
    </row>
    <row r="502" spans="1:4" s="24" customFormat="1" ht="12.75">
      <c r="A502" s="29"/>
      <c r="B502" s="33"/>
      <c r="C502" s="33"/>
      <c r="D502" s="33"/>
    </row>
    <row r="503" spans="1:4" s="24" customFormat="1" ht="12.75">
      <c r="A503" s="29"/>
      <c r="B503" s="33"/>
      <c r="C503" s="33"/>
      <c r="D503" s="33"/>
    </row>
    <row r="504" spans="1:4" s="24" customFormat="1" ht="12.75">
      <c r="A504" s="29"/>
      <c r="B504" s="33"/>
      <c r="C504" s="33"/>
      <c r="D504" s="33"/>
    </row>
    <row r="505" spans="1:4" s="24" customFormat="1" ht="12.75">
      <c r="A505" s="29"/>
      <c r="B505" s="33"/>
      <c r="C505" s="33"/>
      <c r="D505" s="33"/>
    </row>
    <row r="506" spans="1:4" s="24" customFormat="1" ht="12.75">
      <c r="A506" s="29"/>
      <c r="B506" s="33"/>
      <c r="C506" s="33"/>
      <c r="D506" s="33"/>
    </row>
    <row r="507" spans="1:4" s="24" customFormat="1" ht="12.75">
      <c r="A507" s="29"/>
      <c r="B507" s="33"/>
      <c r="C507" s="33"/>
      <c r="D507" s="33"/>
    </row>
    <row r="508" spans="1:4" s="24" customFormat="1" ht="12.75">
      <c r="A508" s="29"/>
      <c r="B508" s="33"/>
      <c r="C508" s="33"/>
      <c r="D508" s="33"/>
    </row>
  </sheetData>
  <mergeCells count="1">
    <mergeCell ref="B1:D1"/>
  </mergeCell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3"/>
  <dimension ref="A1:K508"/>
  <sheetViews>
    <sheetView topLeftCell="A35" zoomScaleNormal="100" workbookViewId="0">
      <selection activeCell="B17" sqref="B17:D82"/>
    </sheetView>
  </sheetViews>
  <sheetFormatPr defaultRowHeight="12.75"/>
  <cols>
    <col min="1" max="1" width="12.625" style="76" customWidth="1"/>
    <col min="2" max="4" width="17.625" style="28" customWidth="1"/>
    <col min="5" max="5" width="7.75" style="24" customWidth="1"/>
    <col min="6" max="7" width="9" style="8"/>
    <col min="8" max="8" width="15" style="8" customWidth="1"/>
    <col min="9" max="9" width="12.375" style="8" customWidth="1"/>
    <col min="10" max="10" width="16.125" style="8" customWidth="1"/>
    <col min="11" max="11" width="17.5" style="8" bestFit="1" customWidth="1"/>
    <col min="12" max="16384" width="9" style="8"/>
  </cols>
  <sheetData>
    <row r="1" spans="1:11" ht="12.75" customHeight="1">
      <c r="A1" s="114">
        <v>42978</v>
      </c>
      <c r="B1" s="188" t="s">
        <v>39</v>
      </c>
      <c r="C1" s="189"/>
      <c r="D1" s="189"/>
      <c r="H1" s="22" t="s">
        <v>53</v>
      </c>
      <c r="I1" s="30" t="s">
        <v>19</v>
      </c>
      <c r="J1" s="30" t="s">
        <v>20</v>
      </c>
      <c r="K1" s="30" t="s">
        <v>21</v>
      </c>
    </row>
    <row r="2" spans="1:11">
      <c r="A2" s="72" t="s">
        <v>53</v>
      </c>
      <c r="B2" s="30" t="s">
        <v>19</v>
      </c>
      <c r="C2" s="30" t="s">
        <v>20</v>
      </c>
      <c r="D2" s="30" t="s">
        <v>21</v>
      </c>
      <c r="H2" s="78">
        <f>A1</f>
        <v>42978</v>
      </c>
      <c r="I2" s="26">
        <f>VLOOKUP($H2,$A$3:$E$200,2,0)</f>
        <v>3.5162751591042873</v>
      </c>
      <c r="J2" s="26">
        <f>VLOOKUP($H2,$A$3:$E$200,3,0)</f>
        <v>3.3255345077642273</v>
      </c>
      <c r="K2" s="26">
        <f>VLOOKUP($H2,$A$3:$E$200,4,0)</f>
        <v>3.7937659753315423</v>
      </c>
    </row>
    <row r="3" spans="1:11">
      <c r="A3" s="75">
        <v>40574</v>
      </c>
      <c r="B3" s="10" t="s">
        <v>65</v>
      </c>
      <c r="C3" s="10" t="s">
        <v>65</v>
      </c>
      <c r="D3" s="10" t="s">
        <v>65</v>
      </c>
      <c r="E3" s="25"/>
    </row>
    <row r="4" spans="1:11">
      <c r="A4" s="75">
        <v>40602</v>
      </c>
      <c r="B4" s="26"/>
      <c r="C4" s="26"/>
      <c r="D4" s="26"/>
    </row>
    <row r="5" spans="1:11">
      <c r="A5" s="75">
        <v>40633</v>
      </c>
      <c r="B5" s="26"/>
      <c r="C5" s="26"/>
      <c r="D5" s="26"/>
    </row>
    <row r="6" spans="1:11">
      <c r="A6" s="75">
        <v>40663</v>
      </c>
      <c r="B6" s="26"/>
      <c r="C6" s="26"/>
      <c r="D6" s="26"/>
    </row>
    <row r="7" spans="1:11">
      <c r="A7" s="75">
        <v>40694</v>
      </c>
      <c r="B7" s="26"/>
      <c r="C7" s="26"/>
      <c r="D7" s="26"/>
    </row>
    <row r="8" spans="1:11">
      <c r="A8" s="75">
        <v>40724</v>
      </c>
      <c r="B8" s="26"/>
      <c r="C8" s="26"/>
      <c r="D8" s="26"/>
    </row>
    <row r="9" spans="1:11">
      <c r="A9" s="75">
        <v>40755</v>
      </c>
      <c r="B9" s="26"/>
      <c r="C9" s="26"/>
      <c r="D9" s="26"/>
    </row>
    <row r="10" spans="1:11">
      <c r="A10" s="75">
        <v>40786</v>
      </c>
      <c r="B10" s="26"/>
      <c r="C10" s="26"/>
      <c r="D10" s="26"/>
    </row>
    <row r="11" spans="1:11">
      <c r="A11" s="75">
        <v>40816</v>
      </c>
      <c r="B11" s="26"/>
      <c r="C11" s="26"/>
      <c r="D11" s="26"/>
    </row>
    <row r="12" spans="1:11">
      <c r="A12" s="75">
        <v>40847</v>
      </c>
      <c r="B12" s="26"/>
      <c r="C12" s="26"/>
      <c r="D12" s="26"/>
    </row>
    <row r="13" spans="1:11">
      <c r="A13" s="75">
        <v>40877</v>
      </c>
      <c r="B13" s="26"/>
      <c r="C13" s="26"/>
      <c r="D13" s="26"/>
    </row>
    <row r="14" spans="1:11">
      <c r="A14" s="75">
        <v>40908</v>
      </c>
      <c r="B14" s="26"/>
      <c r="C14" s="26"/>
      <c r="D14" s="26"/>
    </row>
    <row r="15" spans="1:11" s="24" customFormat="1">
      <c r="A15" s="75">
        <v>40939</v>
      </c>
      <c r="B15" s="26"/>
      <c r="C15" s="26"/>
      <c r="D15" s="26"/>
    </row>
    <row r="16" spans="1:11" s="24" customFormat="1">
      <c r="A16" s="75">
        <v>40968</v>
      </c>
      <c r="B16" s="26"/>
      <c r="C16" s="26"/>
      <c r="D16" s="26"/>
    </row>
    <row r="17" spans="1:4" s="24" customFormat="1">
      <c r="A17" s="75">
        <v>40999</v>
      </c>
      <c r="B17" s="26">
        <v>2.6426855985576259</v>
      </c>
      <c r="C17" s="26">
        <v>2.3691474992488359</v>
      </c>
      <c r="D17" s="26">
        <v>2.4701885624954345</v>
      </c>
    </row>
    <row r="18" spans="1:4" s="24" customFormat="1">
      <c r="A18" s="75">
        <v>41029</v>
      </c>
      <c r="B18" s="26">
        <v>2.0280127160102301</v>
      </c>
      <c r="C18" s="26">
        <v>2.004174657865021</v>
      </c>
      <c r="D18" s="26">
        <v>1.6131050093133315</v>
      </c>
    </row>
    <row r="19" spans="1:4" s="24" customFormat="1">
      <c r="A19" s="75">
        <v>41060</v>
      </c>
      <c r="B19" s="26">
        <v>2.0521029369254373</v>
      </c>
      <c r="C19" s="26">
        <v>2.1091929289816402</v>
      </c>
      <c r="D19" s="26">
        <v>2.094828818373351</v>
      </c>
    </row>
    <row r="20" spans="1:4" s="24" customFormat="1">
      <c r="A20" s="75">
        <v>41090</v>
      </c>
      <c r="B20" s="26">
        <v>1.9633846056907212</v>
      </c>
      <c r="C20" s="26">
        <v>2.0525798303193676</v>
      </c>
      <c r="D20" s="26">
        <v>1.925721238807987</v>
      </c>
    </row>
    <row r="21" spans="1:4" s="24" customFormat="1">
      <c r="A21" s="75">
        <v>41121</v>
      </c>
      <c r="B21" s="26">
        <v>2.0735063620744842</v>
      </c>
      <c r="C21" s="26">
        <v>2.1732740769593306</v>
      </c>
      <c r="D21" s="26">
        <v>2.3119934756470562</v>
      </c>
    </row>
    <row r="22" spans="1:4" s="24" customFormat="1">
      <c r="A22" s="75">
        <v>41152</v>
      </c>
      <c r="B22" s="26">
        <v>2.0762456602724022</v>
      </c>
      <c r="C22" s="26">
        <v>2.2416179763856903</v>
      </c>
      <c r="D22" s="26">
        <v>2.409988416690001</v>
      </c>
    </row>
    <row r="23" spans="1:4" s="24" customFormat="1">
      <c r="A23" s="75">
        <v>41182</v>
      </c>
      <c r="B23" s="26">
        <v>2.3020847832323943</v>
      </c>
      <c r="C23" s="26">
        <v>2.6586350253545277</v>
      </c>
      <c r="D23" s="26">
        <v>1.9803017035001869</v>
      </c>
    </row>
    <row r="24" spans="1:4" s="24" customFormat="1">
      <c r="A24" s="75">
        <v>41213</v>
      </c>
      <c r="B24" s="10">
        <v>2.3822762701492417</v>
      </c>
      <c r="C24" s="10">
        <v>2.8588966416370987</v>
      </c>
      <c r="D24" s="10">
        <v>1.8536393399140705</v>
      </c>
    </row>
    <row r="25" spans="1:4" s="24" customFormat="1">
      <c r="A25" s="75">
        <v>41243</v>
      </c>
      <c r="B25" s="26">
        <v>2.3082326206672166</v>
      </c>
      <c r="C25" s="26">
        <v>2.4828941977840913</v>
      </c>
      <c r="D25" s="26">
        <v>1.4272366736087561</v>
      </c>
    </row>
    <row r="26" spans="1:4" s="24" customFormat="1">
      <c r="A26" s="75">
        <v>41274</v>
      </c>
      <c r="B26" s="26">
        <v>2.3894118949340681</v>
      </c>
      <c r="C26" s="26">
        <v>2.8246254428018203</v>
      </c>
      <c r="D26" s="26">
        <v>1.4725370481847966</v>
      </c>
    </row>
    <row r="27" spans="1:4" s="24" customFormat="1">
      <c r="A27" s="75">
        <v>41305</v>
      </c>
      <c r="B27" s="26">
        <v>2.5548010803309262</v>
      </c>
      <c r="C27" s="26">
        <v>2.900965568253322</v>
      </c>
      <c r="D27" s="26">
        <v>1.7140976029080157</v>
      </c>
    </row>
    <row r="28" spans="1:4" s="24" customFormat="1">
      <c r="A28" s="75">
        <v>41333</v>
      </c>
      <c r="B28" s="26">
        <v>2.6242407369024612</v>
      </c>
      <c r="C28" s="26">
        <v>2.9263793814620742</v>
      </c>
      <c r="D28" s="26">
        <v>1.6830520086624556</v>
      </c>
    </row>
    <row r="29" spans="1:4" s="24" customFormat="1">
      <c r="A29" s="75">
        <v>41364</v>
      </c>
      <c r="B29" s="26">
        <v>2.9104715366420786</v>
      </c>
      <c r="C29" s="26">
        <v>3.2232210154387264</v>
      </c>
      <c r="D29" s="26">
        <v>2.112628932650007</v>
      </c>
    </row>
    <row r="30" spans="1:4" s="24" customFormat="1">
      <c r="A30" s="75">
        <v>41394</v>
      </c>
      <c r="B30" s="26">
        <v>3.0962344085690763</v>
      </c>
      <c r="C30" s="26">
        <v>3.3375401543831451</v>
      </c>
      <c r="D30" s="26">
        <v>2.5532267408078235</v>
      </c>
    </row>
    <row r="31" spans="1:4" s="24" customFormat="1">
      <c r="A31" s="75">
        <v>41425</v>
      </c>
      <c r="B31" s="26">
        <v>3.0058349065501977</v>
      </c>
      <c r="C31" s="26">
        <v>3.0473250298534316</v>
      </c>
      <c r="D31" s="26">
        <v>2.707082759227486</v>
      </c>
    </row>
    <row r="32" spans="1:4" s="24" customFormat="1">
      <c r="A32" s="75">
        <v>41455</v>
      </c>
      <c r="B32" s="26">
        <v>3.0342243995722162</v>
      </c>
      <c r="C32" s="26">
        <v>2.7518023518100065</v>
      </c>
      <c r="D32" s="26">
        <v>2.7822714722401276</v>
      </c>
    </row>
    <row r="33" spans="1:4" s="24" customFormat="1">
      <c r="A33" s="75">
        <v>41486</v>
      </c>
      <c r="B33" s="26">
        <v>3.1420719807160546</v>
      </c>
      <c r="C33" s="26">
        <v>2.5681785080623021</v>
      </c>
      <c r="D33" s="26">
        <v>2.9254452565576683</v>
      </c>
    </row>
    <row r="34" spans="1:4" s="24" customFormat="1">
      <c r="A34" s="75">
        <v>41517</v>
      </c>
      <c r="B34" s="26">
        <v>3.1513579065915343</v>
      </c>
      <c r="C34" s="26">
        <v>2.4456179547921897</v>
      </c>
      <c r="D34" s="26">
        <v>3.0494261977750403</v>
      </c>
    </row>
    <row r="35" spans="1:4" s="24" customFormat="1">
      <c r="A35" s="75">
        <v>41547</v>
      </c>
      <c r="B35" s="26">
        <v>3.1206788746499292</v>
      </c>
      <c r="C35" s="26">
        <v>2.2113250676114138</v>
      </c>
      <c r="D35" s="26">
        <v>3.5780164458229624</v>
      </c>
    </row>
    <row r="36" spans="1:4" s="24" customFormat="1">
      <c r="A36" s="75">
        <v>41578</v>
      </c>
      <c r="B36" s="26">
        <v>2.9575327138238849</v>
      </c>
      <c r="C36" s="26">
        <v>2.0985452476639965</v>
      </c>
      <c r="D36" s="26">
        <v>3.3306403939286966</v>
      </c>
    </row>
    <row r="37" spans="1:4" s="24" customFormat="1">
      <c r="A37" s="75">
        <v>41608</v>
      </c>
      <c r="B37" s="26">
        <v>2.7843419797436431</v>
      </c>
      <c r="C37" s="26">
        <v>2.0908341952036613</v>
      </c>
      <c r="D37" s="26">
        <v>3.529090922758038</v>
      </c>
    </row>
    <row r="38" spans="1:4" s="24" customFormat="1">
      <c r="A38" s="75">
        <v>41639</v>
      </c>
      <c r="B38" s="26">
        <v>2.5722673709429156</v>
      </c>
      <c r="C38" s="26">
        <v>1.6808564023934824</v>
      </c>
      <c r="D38" s="26">
        <v>3.4666438039613778</v>
      </c>
    </row>
    <row r="39" spans="1:4" s="24" customFormat="1">
      <c r="A39" s="75">
        <v>41670</v>
      </c>
      <c r="B39" s="26">
        <v>2.2952590734480305</v>
      </c>
      <c r="C39" s="26">
        <v>1.538691266688641</v>
      </c>
      <c r="D39" s="26">
        <v>3.282522466223825</v>
      </c>
    </row>
    <row r="40" spans="1:4" s="24" customFormat="1">
      <c r="A40" s="75">
        <v>41698</v>
      </c>
      <c r="B40" s="26">
        <v>1.9561708532082056</v>
      </c>
      <c r="C40" s="26">
        <v>1.2679097977442044</v>
      </c>
      <c r="D40" s="26">
        <v>2.9832192359962706</v>
      </c>
    </row>
    <row r="41" spans="1:4" s="24" customFormat="1">
      <c r="A41" s="75">
        <v>41729</v>
      </c>
      <c r="B41" s="26">
        <v>1.5408922482856191</v>
      </c>
      <c r="C41" s="26">
        <v>1.3410667741739379</v>
      </c>
      <c r="D41" s="26">
        <v>2.5692429714920362</v>
      </c>
    </row>
    <row r="42" spans="1:4" s="24" customFormat="1">
      <c r="A42" s="75">
        <v>41759</v>
      </c>
      <c r="B42" s="26">
        <v>1.446210418791738</v>
      </c>
      <c r="C42" s="26">
        <v>1.0995033806019183</v>
      </c>
      <c r="D42" s="26">
        <v>2.476084728878436</v>
      </c>
    </row>
    <row r="43" spans="1:4" s="24" customFormat="1">
      <c r="A43" s="75">
        <v>41790</v>
      </c>
      <c r="B43" s="26">
        <v>1.4760921329086241</v>
      </c>
      <c r="C43" s="26">
        <v>1.1615245067311264</v>
      </c>
      <c r="D43" s="26">
        <v>2.214443691832324</v>
      </c>
    </row>
    <row r="44" spans="1:4" s="24" customFormat="1">
      <c r="A44" s="75">
        <v>41820</v>
      </c>
      <c r="B44" s="26">
        <v>1.4061166884166365</v>
      </c>
      <c r="C44" s="26">
        <v>1.3303024070083325</v>
      </c>
      <c r="D44" s="26">
        <v>2.1973033866620639</v>
      </c>
    </row>
    <row r="45" spans="1:4" s="24" customFormat="1">
      <c r="A45" s="75">
        <v>41851</v>
      </c>
      <c r="B45" s="10">
        <v>1.2847164779159259</v>
      </c>
      <c r="C45" s="10">
        <v>1.3932347582504168</v>
      </c>
      <c r="D45" s="10">
        <v>1.8405490789176415</v>
      </c>
    </row>
    <row r="46" spans="1:4" s="24" customFormat="1">
      <c r="A46" s="75">
        <v>41882</v>
      </c>
      <c r="B46" s="26">
        <v>1.3362782167716247</v>
      </c>
      <c r="C46" s="26">
        <v>1.3980007363825875</v>
      </c>
      <c r="D46" s="26">
        <v>1.8066422360996315</v>
      </c>
    </row>
    <row r="47" spans="1:4" s="24" customFormat="1">
      <c r="A47" s="75">
        <v>41912</v>
      </c>
      <c r="B47" s="26">
        <v>1.095666999033007</v>
      </c>
      <c r="C47" s="26">
        <v>1.4829429964407392</v>
      </c>
      <c r="D47" s="26">
        <v>1.5493829849435592</v>
      </c>
    </row>
    <row r="48" spans="1:4" s="24" customFormat="1">
      <c r="A48" s="75">
        <v>41943</v>
      </c>
      <c r="B48" s="26">
        <v>1.1295451054296413</v>
      </c>
      <c r="C48" s="26">
        <v>1.4168320731068551</v>
      </c>
      <c r="D48" s="26">
        <v>1.8613099169243696</v>
      </c>
    </row>
    <row r="49" spans="1:4" s="24" customFormat="1">
      <c r="A49" s="75">
        <v>41973</v>
      </c>
      <c r="B49" s="26">
        <v>1.1137082991131475</v>
      </c>
      <c r="C49" s="26">
        <v>1.6417463643668473</v>
      </c>
      <c r="D49" s="26">
        <v>1.6844223526164326</v>
      </c>
    </row>
    <row r="50" spans="1:4" s="24" customFormat="1">
      <c r="A50" s="75">
        <v>42004</v>
      </c>
      <c r="B50" s="26">
        <v>1.0644229992286869</v>
      </c>
      <c r="C50" s="26">
        <v>1.5737927325247147</v>
      </c>
      <c r="D50" s="26">
        <v>1.7336431019201237</v>
      </c>
    </row>
    <row r="51" spans="1:4" s="24" customFormat="1">
      <c r="A51" s="75">
        <v>42035</v>
      </c>
      <c r="B51" s="26">
        <v>1.1237162281044988</v>
      </c>
      <c r="C51" s="26">
        <v>1.5538053064168222</v>
      </c>
      <c r="D51" s="26">
        <v>1.8145478417042504</v>
      </c>
    </row>
    <row r="52" spans="1:4" s="24" customFormat="1">
      <c r="A52" s="75">
        <v>42063</v>
      </c>
      <c r="B52" s="26">
        <v>1.236677916219131</v>
      </c>
      <c r="C52" s="26">
        <v>1.8618256571136138</v>
      </c>
      <c r="D52" s="26">
        <v>1.7235772424331941</v>
      </c>
    </row>
    <row r="53" spans="1:4" s="24" customFormat="1">
      <c r="A53" s="75">
        <v>42094</v>
      </c>
      <c r="B53" s="26">
        <v>1.566241473916774</v>
      </c>
      <c r="C53" s="26">
        <v>1.7129098559921285</v>
      </c>
      <c r="D53" s="26">
        <v>1.7562103926725303</v>
      </c>
    </row>
    <row r="54" spans="1:4" s="24" customFormat="1">
      <c r="A54" s="75">
        <v>42124</v>
      </c>
      <c r="B54" s="26">
        <v>1.711151661816146</v>
      </c>
      <c r="C54" s="26">
        <v>1.9007582942776047</v>
      </c>
      <c r="D54" s="26">
        <v>1.6174295496533597</v>
      </c>
    </row>
    <row r="55" spans="1:4" s="24" customFormat="1">
      <c r="A55" s="75">
        <v>42155</v>
      </c>
      <c r="B55" s="26">
        <v>1.8433127386893844</v>
      </c>
      <c r="C55" s="26">
        <v>1.9166037199068064</v>
      </c>
      <c r="D55" s="26">
        <v>1.9409833385966024</v>
      </c>
    </row>
    <row r="56" spans="1:4" s="24" customFormat="1">
      <c r="A56" s="75">
        <v>42185</v>
      </c>
      <c r="B56" s="26">
        <v>1.9787080931916501</v>
      </c>
      <c r="C56" s="26">
        <v>2.2004453737430429</v>
      </c>
      <c r="D56" s="26">
        <v>1.9385035442206044</v>
      </c>
    </row>
    <row r="57" spans="1:4" s="24" customFormat="1">
      <c r="A57" s="75">
        <v>42216</v>
      </c>
      <c r="B57" s="26">
        <v>1.8758439332293042</v>
      </c>
      <c r="C57" s="26">
        <v>2.1301578597104243</v>
      </c>
      <c r="D57" s="26">
        <v>2.1275252643289555</v>
      </c>
    </row>
    <row r="58" spans="1:4" s="24" customFormat="1">
      <c r="A58" s="75">
        <v>42247</v>
      </c>
      <c r="B58" s="26">
        <v>2.0003198445940118</v>
      </c>
      <c r="C58" s="26">
        <v>2.2906631365003927</v>
      </c>
      <c r="D58" s="26">
        <v>2.316176083135324</v>
      </c>
    </row>
    <row r="59" spans="1:4" s="24" customFormat="1">
      <c r="A59" s="75">
        <v>42277</v>
      </c>
      <c r="B59" s="26">
        <v>2.3149351392635964</v>
      </c>
      <c r="C59" s="26">
        <v>2.0478738962990573</v>
      </c>
      <c r="D59" s="26">
        <v>2.5057202956628499</v>
      </c>
    </row>
    <row r="60" spans="1:4" s="24" customFormat="1">
      <c r="A60" s="75">
        <v>42308</v>
      </c>
      <c r="B60" s="26">
        <v>2.2920257039557246</v>
      </c>
      <c r="C60" s="26">
        <v>2.2308230427880549</v>
      </c>
      <c r="D60" s="26">
        <v>2.3023874366499442</v>
      </c>
    </row>
    <row r="61" spans="1:4" s="24" customFormat="1">
      <c r="A61" s="75">
        <v>42338</v>
      </c>
      <c r="B61" s="26">
        <v>2.4965958963604873</v>
      </c>
      <c r="C61" s="26">
        <v>2.4038313745605278</v>
      </c>
      <c r="D61" s="26">
        <v>2.3024849014163573</v>
      </c>
    </row>
    <row r="62" spans="1:4" s="24" customFormat="1">
      <c r="A62" s="75">
        <v>42369</v>
      </c>
      <c r="B62" s="26">
        <v>2.6139540367236425</v>
      </c>
      <c r="C62" s="26">
        <v>2.4121958259454956</v>
      </c>
      <c r="D62" s="26">
        <v>2.1033762024073255</v>
      </c>
    </row>
    <row r="63" spans="1:4" s="24" customFormat="1">
      <c r="A63" s="75">
        <v>42400</v>
      </c>
      <c r="B63" s="26">
        <v>2.769264328604315</v>
      </c>
      <c r="C63" s="26">
        <v>2.5664834327840058</v>
      </c>
      <c r="D63" s="26">
        <v>1.9318736230028</v>
      </c>
    </row>
    <row r="64" spans="1:4" s="24" customFormat="1">
      <c r="A64" s="75">
        <v>42429</v>
      </c>
      <c r="B64" s="26">
        <v>2.7962766921366233</v>
      </c>
      <c r="C64" s="26">
        <v>2.3862702139671566</v>
      </c>
      <c r="D64" s="26">
        <v>2.2776009058125712</v>
      </c>
    </row>
    <row r="65" spans="1:4" s="24" customFormat="1">
      <c r="A65" s="75">
        <v>42460</v>
      </c>
      <c r="B65" s="26">
        <v>2.7381705029585923</v>
      </c>
      <c r="C65" s="26">
        <v>2.7287478734472348</v>
      </c>
      <c r="D65" s="26">
        <v>2.1813080555165065</v>
      </c>
    </row>
    <row r="66" spans="1:4" s="24" customFormat="1">
      <c r="A66" s="75">
        <v>42490</v>
      </c>
      <c r="B66" s="26">
        <v>2.6333896021458969</v>
      </c>
      <c r="C66" s="26">
        <v>2.70809039117752</v>
      </c>
      <c r="D66" s="26">
        <v>2.2803889050357684</v>
      </c>
    </row>
    <row r="67" spans="1:4" s="24" customFormat="1">
      <c r="A67" s="75">
        <v>42521</v>
      </c>
      <c r="B67" s="26">
        <v>2.3708185066775966</v>
      </c>
      <c r="C67" s="26">
        <v>2.5066893642838428</v>
      </c>
      <c r="D67" s="26">
        <v>1.9416184633949785</v>
      </c>
    </row>
    <row r="68" spans="1:4" s="24" customFormat="1">
      <c r="A68" s="75">
        <v>42551</v>
      </c>
      <c r="B68" s="26">
        <v>2.1873229782925829</v>
      </c>
      <c r="C68" s="26">
        <v>2.3444944402036372</v>
      </c>
      <c r="D68" s="26">
        <v>1.8466323865358847</v>
      </c>
    </row>
    <row r="69" spans="1:4" s="24" customFormat="1">
      <c r="A69" s="75">
        <v>42582</v>
      </c>
      <c r="B69" s="26">
        <v>2.4203249867434273</v>
      </c>
      <c r="C69" s="26">
        <v>2.5047232532212194</v>
      </c>
      <c r="D69" s="26">
        <v>1.7821555078849416</v>
      </c>
    </row>
    <row r="70" spans="1:4" s="24" customFormat="1">
      <c r="A70" s="75">
        <v>42613</v>
      </c>
      <c r="B70" s="26">
        <v>2.2492952701674396</v>
      </c>
      <c r="C70" s="26">
        <v>2.4260457247871514</v>
      </c>
      <c r="D70" s="26">
        <v>1.3679969625562061</v>
      </c>
    </row>
    <row r="71" spans="1:4" s="24" customFormat="1">
      <c r="A71" s="75">
        <v>42643</v>
      </c>
      <c r="B71" s="26">
        <v>1.6321632284231669</v>
      </c>
      <c r="C71" s="26">
        <v>2.6423967075094756</v>
      </c>
      <c r="D71" s="26">
        <v>1.0994420272500971</v>
      </c>
    </row>
    <row r="72" spans="1:4" s="24" customFormat="1">
      <c r="A72" s="75">
        <v>42674</v>
      </c>
      <c r="B72" s="26">
        <v>1.9305527097717601</v>
      </c>
      <c r="C72" s="26">
        <v>2.5471081249680561</v>
      </c>
      <c r="D72" s="26">
        <v>1.0444650643639308</v>
      </c>
    </row>
    <row r="73" spans="1:4" s="24" customFormat="1">
      <c r="A73" s="75">
        <v>42704</v>
      </c>
      <c r="B73" s="26">
        <v>2.1531252770758291</v>
      </c>
      <c r="C73" s="26">
        <v>2.6343596557080629</v>
      </c>
      <c r="D73" s="26">
        <v>1.3395622721210421</v>
      </c>
    </row>
    <row r="74" spans="1:4" s="24" customFormat="1">
      <c r="A74" s="75">
        <v>42735</v>
      </c>
      <c r="B74" s="26">
        <v>2.2703271076466525</v>
      </c>
      <c r="C74" s="26">
        <v>2.6099515856896405</v>
      </c>
      <c r="D74" s="26">
        <v>1.616721990269121</v>
      </c>
    </row>
    <row r="75" spans="1:4" s="24" customFormat="1">
      <c r="A75" s="75">
        <v>42766</v>
      </c>
      <c r="B75" s="26">
        <v>2.212740769323962</v>
      </c>
      <c r="C75" s="26">
        <v>2.7921735379534018</v>
      </c>
      <c r="D75" s="26">
        <v>1.5832683493553157</v>
      </c>
    </row>
    <row r="76" spans="1:4" s="24" customFormat="1">
      <c r="A76" s="75">
        <v>42794</v>
      </c>
      <c r="B76" s="26">
        <v>2.5060136466870997</v>
      </c>
      <c r="C76" s="26">
        <v>3.0603909727988432</v>
      </c>
      <c r="D76" s="26">
        <v>1.9780762746085534</v>
      </c>
    </row>
    <row r="77" spans="1:4" s="24" customFormat="1">
      <c r="A77" s="75">
        <v>42825</v>
      </c>
      <c r="B77" s="26">
        <v>3.0005684765168184</v>
      </c>
      <c r="C77" s="26">
        <v>2.9201290632868249</v>
      </c>
      <c r="D77" s="26">
        <v>2.4364881182726172</v>
      </c>
    </row>
    <row r="78" spans="1:4" s="24" customFormat="1">
      <c r="A78" s="75">
        <v>42855</v>
      </c>
      <c r="B78" s="26">
        <v>3.0134687485495526</v>
      </c>
      <c r="C78" s="26">
        <v>3.0622691484745834</v>
      </c>
      <c r="D78" s="26">
        <v>2.8115395801751264</v>
      </c>
    </row>
    <row r="79" spans="1:4" s="24" customFormat="1">
      <c r="A79" s="75">
        <v>42886</v>
      </c>
      <c r="B79" s="26">
        <v>3.325286891387691</v>
      </c>
      <c r="C79" s="26">
        <v>3.2590009707391898</v>
      </c>
      <c r="D79" s="26">
        <v>3.2759130709246298</v>
      </c>
    </row>
    <row r="80" spans="1:4" s="24" customFormat="1">
      <c r="A80" s="75">
        <v>42916</v>
      </c>
      <c r="B80" s="26">
        <v>3.6054208095409379</v>
      </c>
      <c r="C80" s="26">
        <v>3.5052478957741107</v>
      </c>
      <c r="D80" s="26">
        <v>3.5276621385786244</v>
      </c>
    </row>
    <row r="81" spans="1:4" s="24" customFormat="1">
      <c r="A81" s="75">
        <v>42947</v>
      </c>
      <c r="B81" s="26">
        <v>3.5651011766290486</v>
      </c>
      <c r="C81" s="26">
        <v>3.3148669548886289</v>
      </c>
      <c r="D81" s="26">
        <v>3.8634959766510768</v>
      </c>
    </row>
    <row r="82" spans="1:4" s="24" customFormat="1">
      <c r="A82" s="75">
        <v>42978</v>
      </c>
      <c r="B82" s="26">
        <v>3.5162751591042873</v>
      </c>
      <c r="C82" s="26">
        <v>3.3255345077642273</v>
      </c>
      <c r="D82" s="26">
        <v>3.7937659753315423</v>
      </c>
    </row>
    <row r="83" spans="1:4" s="24" customFormat="1">
      <c r="A83" s="75"/>
      <c r="B83" s="26"/>
      <c r="C83" s="26"/>
      <c r="D83" s="26"/>
    </row>
    <row r="84" spans="1:4" s="24" customFormat="1">
      <c r="A84" s="75"/>
      <c r="B84" s="26"/>
      <c r="C84" s="26"/>
      <c r="D84" s="26"/>
    </row>
    <row r="85" spans="1:4" s="24" customFormat="1">
      <c r="A85" s="75"/>
      <c r="B85" s="26"/>
      <c r="C85" s="26"/>
      <c r="D85" s="26"/>
    </row>
    <row r="86" spans="1:4" s="24" customFormat="1">
      <c r="A86" s="75"/>
      <c r="B86" s="26"/>
      <c r="C86" s="26"/>
      <c r="D86" s="26"/>
    </row>
    <row r="87" spans="1:4" s="24" customFormat="1">
      <c r="A87" s="75"/>
      <c r="B87" s="26"/>
      <c r="C87" s="26"/>
      <c r="D87" s="26"/>
    </row>
    <row r="88" spans="1:4" s="24" customFormat="1">
      <c r="A88" s="75"/>
      <c r="B88" s="26"/>
      <c r="C88" s="26"/>
      <c r="D88" s="26"/>
    </row>
    <row r="89" spans="1:4" s="24" customFormat="1">
      <c r="A89" s="75"/>
      <c r="B89" s="26"/>
      <c r="C89" s="26"/>
      <c r="D89" s="26"/>
    </row>
    <row r="90" spans="1:4" s="24" customFormat="1">
      <c r="A90" s="75"/>
      <c r="B90" s="26"/>
      <c r="C90" s="26"/>
      <c r="D90" s="26"/>
    </row>
    <row r="91" spans="1:4" s="24" customFormat="1">
      <c r="A91" s="75"/>
      <c r="B91" s="26"/>
      <c r="C91" s="26"/>
      <c r="D91" s="26"/>
    </row>
    <row r="92" spans="1:4" s="24" customFormat="1">
      <c r="A92" s="75"/>
      <c r="B92" s="26"/>
      <c r="C92" s="26"/>
      <c r="D92" s="26"/>
    </row>
    <row r="93" spans="1:4" s="24" customFormat="1">
      <c r="A93" s="75"/>
      <c r="B93" s="26"/>
      <c r="C93" s="26"/>
      <c r="D93" s="26"/>
    </row>
    <row r="94" spans="1:4" s="24" customFormat="1">
      <c r="A94" s="75"/>
      <c r="B94" s="26"/>
      <c r="C94" s="26"/>
      <c r="D94" s="26"/>
    </row>
    <row r="95" spans="1:4" s="24" customFormat="1">
      <c r="A95" s="75"/>
      <c r="B95" s="26"/>
      <c r="C95" s="26"/>
      <c r="D95" s="26"/>
    </row>
    <row r="96" spans="1:4" s="24" customFormat="1">
      <c r="A96" s="75"/>
      <c r="B96" s="26"/>
      <c r="C96" s="26"/>
      <c r="D96" s="26"/>
    </row>
    <row r="97" spans="1:4" s="24" customFormat="1">
      <c r="A97" s="75"/>
      <c r="B97" s="26"/>
      <c r="C97" s="26"/>
      <c r="D97" s="26"/>
    </row>
    <row r="98" spans="1:4" s="24" customFormat="1">
      <c r="A98" s="75"/>
      <c r="B98" s="26"/>
      <c r="C98" s="26"/>
      <c r="D98" s="26"/>
    </row>
    <row r="99" spans="1:4" s="24" customFormat="1">
      <c r="A99" s="75"/>
      <c r="B99" s="26"/>
      <c r="C99" s="26"/>
      <c r="D99" s="26"/>
    </row>
    <row r="100" spans="1:4" s="24" customFormat="1">
      <c r="A100" s="75"/>
      <c r="B100" s="26"/>
      <c r="C100" s="26"/>
      <c r="D100" s="26"/>
    </row>
    <row r="101" spans="1:4" s="24" customFormat="1">
      <c r="A101" s="75"/>
      <c r="B101" s="26"/>
      <c r="C101" s="26"/>
      <c r="D101" s="26"/>
    </row>
    <row r="102" spans="1:4" s="24" customFormat="1">
      <c r="A102" s="75"/>
      <c r="B102" s="26"/>
      <c r="C102" s="26"/>
      <c r="D102" s="26"/>
    </row>
    <row r="103" spans="1:4" s="24" customFormat="1">
      <c r="A103" s="75"/>
      <c r="B103" s="26"/>
      <c r="C103" s="26"/>
      <c r="D103" s="26"/>
    </row>
    <row r="104" spans="1:4" s="24" customFormat="1">
      <c r="A104" s="75"/>
      <c r="B104" s="26"/>
      <c r="C104" s="26"/>
      <c r="D104" s="26"/>
    </row>
    <row r="105" spans="1:4" s="24" customFormat="1">
      <c r="A105" s="75"/>
      <c r="B105" s="26"/>
      <c r="C105" s="26"/>
      <c r="D105" s="26"/>
    </row>
    <row r="106" spans="1:4" s="24" customFormat="1">
      <c r="A106" s="75"/>
      <c r="B106" s="26"/>
      <c r="C106" s="26"/>
      <c r="D106" s="26"/>
    </row>
    <row r="107" spans="1:4" s="24" customFormat="1">
      <c r="A107" s="75"/>
      <c r="B107" s="26"/>
      <c r="C107" s="26"/>
      <c r="D107" s="26"/>
    </row>
    <row r="108" spans="1:4" s="24" customFormat="1">
      <c r="A108" s="75"/>
      <c r="B108" s="26"/>
      <c r="C108" s="26"/>
      <c r="D108" s="26"/>
    </row>
    <row r="109" spans="1:4" s="24" customFormat="1">
      <c r="A109" s="75"/>
      <c r="B109" s="26"/>
      <c r="C109" s="26"/>
      <c r="D109" s="26"/>
    </row>
    <row r="110" spans="1:4" s="24" customFormat="1">
      <c r="A110" s="75"/>
      <c r="B110" s="26"/>
      <c r="C110" s="26"/>
      <c r="D110" s="26"/>
    </row>
    <row r="111" spans="1:4" s="24" customFormat="1">
      <c r="A111" s="75"/>
      <c r="B111" s="26"/>
      <c r="C111" s="26"/>
      <c r="D111" s="26"/>
    </row>
    <row r="112" spans="1:4" s="24" customFormat="1">
      <c r="A112" s="75"/>
      <c r="B112" s="26"/>
      <c r="C112" s="26"/>
      <c r="D112" s="26"/>
    </row>
    <row r="113" spans="1:4" s="24" customFormat="1">
      <c r="A113" s="75"/>
      <c r="B113" s="26"/>
      <c r="C113" s="26"/>
      <c r="D113" s="26"/>
    </row>
    <row r="114" spans="1:4" s="24" customFormat="1">
      <c r="A114" s="75"/>
      <c r="B114" s="26"/>
      <c r="C114" s="26"/>
      <c r="D114" s="26"/>
    </row>
    <row r="115" spans="1:4" s="24" customFormat="1">
      <c r="A115" s="75"/>
      <c r="B115" s="26"/>
      <c r="C115" s="26"/>
      <c r="D115" s="26"/>
    </row>
    <row r="116" spans="1:4" s="24" customFormat="1">
      <c r="A116" s="75"/>
      <c r="B116" s="26"/>
      <c r="C116" s="26"/>
      <c r="D116" s="26"/>
    </row>
    <row r="117" spans="1:4" s="24" customFormat="1">
      <c r="A117" s="75"/>
      <c r="B117" s="26"/>
      <c r="C117" s="26"/>
      <c r="D117" s="26"/>
    </row>
    <row r="118" spans="1:4" s="24" customFormat="1">
      <c r="A118" s="75"/>
      <c r="B118" s="26"/>
      <c r="C118" s="26"/>
      <c r="D118" s="26"/>
    </row>
    <row r="119" spans="1:4" s="24" customFormat="1">
      <c r="A119" s="75"/>
      <c r="B119" s="26"/>
      <c r="C119" s="26"/>
      <c r="D119" s="26"/>
    </row>
    <row r="120" spans="1:4" s="24" customFormat="1">
      <c r="A120" s="75"/>
      <c r="B120" s="26"/>
      <c r="C120" s="26"/>
      <c r="D120" s="26"/>
    </row>
    <row r="121" spans="1:4" s="24" customFormat="1">
      <c r="A121" s="75"/>
      <c r="B121" s="26"/>
      <c r="C121" s="26"/>
      <c r="D121" s="26"/>
    </row>
    <row r="122" spans="1:4" s="24" customFormat="1">
      <c r="A122" s="75"/>
      <c r="B122" s="26"/>
      <c r="C122" s="26"/>
      <c r="D122" s="26"/>
    </row>
    <row r="123" spans="1:4" s="24" customFormat="1">
      <c r="A123" s="75"/>
      <c r="B123" s="26"/>
      <c r="C123" s="26"/>
      <c r="D123" s="26"/>
    </row>
    <row r="124" spans="1:4" s="24" customFormat="1">
      <c r="A124" s="75"/>
      <c r="B124" s="26"/>
      <c r="C124" s="26"/>
      <c r="D124" s="26"/>
    </row>
    <row r="125" spans="1:4" s="24" customFormat="1">
      <c r="A125" s="75"/>
      <c r="B125" s="26"/>
      <c r="C125" s="26"/>
      <c r="D125" s="26"/>
    </row>
    <row r="126" spans="1:4" s="24" customFormat="1">
      <c r="A126" s="75"/>
      <c r="B126" s="26"/>
      <c r="C126" s="26"/>
      <c r="D126" s="26"/>
    </row>
    <row r="127" spans="1:4" s="24" customFormat="1">
      <c r="A127" s="75"/>
      <c r="B127" s="26"/>
      <c r="C127" s="26"/>
      <c r="D127" s="26"/>
    </row>
    <row r="128" spans="1:4" s="24" customFormat="1">
      <c r="A128" s="75"/>
      <c r="B128" s="26"/>
      <c r="C128" s="26"/>
      <c r="D128" s="26"/>
    </row>
    <row r="129" spans="1:4" s="24" customFormat="1">
      <c r="A129" s="75"/>
      <c r="B129" s="26"/>
      <c r="C129" s="26"/>
      <c r="D129" s="26"/>
    </row>
    <row r="130" spans="1:4" s="24" customFormat="1">
      <c r="A130" s="75"/>
      <c r="B130" s="26"/>
      <c r="C130" s="26"/>
      <c r="D130" s="26"/>
    </row>
    <row r="131" spans="1:4" s="24" customFormat="1">
      <c r="A131" s="75"/>
      <c r="B131" s="26"/>
      <c r="C131" s="26"/>
      <c r="D131" s="26"/>
    </row>
    <row r="132" spans="1:4" s="24" customFormat="1">
      <c r="A132" s="75"/>
      <c r="B132" s="26"/>
      <c r="C132" s="26"/>
      <c r="D132" s="26"/>
    </row>
    <row r="133" spans="1:4" s="24" customFormat="1">
      <c r="A133" s="75"/>
      <c r="B133" s="26"/>
      <c r="C133" s="26"/>
      <c r="D133" s="26"/>
    </row>
    <row r="134" spans="1:4" s="24" customFormat="1">
      <c r="A134" s="75"/>
      <c r="B134" s="26"/>
      <c r="C134" s="26"/>
      <c r="D134" s="26"/>
    </row>
    <row r="135" spans="1:4" s="24" customFormat="1">
      <c r="A135" s="75"/>
      <c r="B135" s="26"/>
      <c r="C135" s="26"/>
      <c r="D135" s="26"/>
    </row>
    <row r="136" spans="1:4" s="24" customFormat="1">
      <c r="A136" s="75"/>
      <c r="B136" s="26"/>
      <c r="C136" s="26"/>
      <c r="D136" s="26"/>
    </row>
    <row r="137" spans="1:4" s="24" customFormat="1">
      <c r="A137" s="75"/>
      <c r="B137" s="26"/>
      <c r="C137" s="26"/>
      <c r="D137" s="26"/>
    </row>
    <row r="138" spans="1:4" s="24" customFormat="1">
      <c r="A138" s="75"/>
      <c r="B138" s="26"/>
      <c r="C138" s="26"/>
      <c r="D138" s="26"/>
    </row>
    <row r="139" spans="1:4" s="24" customFormat="1">
      <c r="A139" s="75"/>
      <c r="B139" s="26"/>
      <c r="C139" s="26"/>
      <c r="D139" s="26"/>
    </row>
    <row r="140" spans="1:4" s="24" customFormat="1">
      <c r="A140" s="75"/>
      <c r="B140" s="26"/>
      <c r="C140" s="26"/>
      <c r="D140" s="26"/>
    </row>
    <row r="141" spans="1:4" s="24" customFormat="1">
      <c r="A141" s="75"/>
      <c r="B141" s="26"/>
      <c r="C141" s="26"/>
      <c r="D141" s="26"/>
    </row>
    <row r="142" spans="1:4" s="24" customFormat="1">
      <c r="A142" s="75"/>
      <c r="B142" s="26"/>
      <c r="C142" s="26"/>
      <c r="D142" s="26"/>
    </row>
    <row r="143" spans="1:4" s="24" customFormat="1">
      <c r="A143" s="75"/>
      <c r="B143" s="26"/>
      <c r="C143" s="26"/>
      <c r="D143" s="26"/>
    </row>
    <row r="144" spans="1:4" s="24" customFormat="1">
      <c r="A144" s="75"/>
      <c r="B144" s="26"/>
      <c r="C144" s="26"/>
      <c r="D144" s="26"/>
    </row>
    <row r="145" spans="1:4" s="24" customFormat="1">
      <c r="A145" s="75"/>
      <c r="B145" s="26"/>
      <c r="C145" s="26"/>
      <c r="D145" s="26"/>
    </row>
    <row r="146" spans="1:4" s="24" customFormat="1">
      <c r="A146" s="75"/>
      <c r="B146" s="26"/>
      <c r="C146" s="26"/>
      <c r="D146" s="26"/>
    </row>
    <row r="147" spans="1:4" s="24" customFormat="1">
      <c r="A147" s="75"/>
      <c r="B147" s="26"/>
      <c r="C147" s="26"/>
      <c r="D147" s="26"/>
    </row>
    <row r="148" spans="1:4" s="24" customFormat="1">
      <c r="A148" s="75"/>
      <c r="B148" s="26"/>
      <c r="C148" s="26"/>
      <c r="D148" s="26"/>
    </row>
    <row r="149" spans="1:4" s="24" customFormat="1">
      <c r="A149" s="75"/>
      <c r="B149" s="26"/>
      <c r="C149" s="26"/>
      <c r="D149" s="26"/>
    </row>
    <row r="150" spans="1:4" s="24" customFormat="1">
      <c r="A150" s="75"/>
      <c r="B150" s="26"/>
      <c r="C150" s="26"/>
      <c r="D150" s="26"/>
    </row>
    <row r="151" spans="1:4" s="24" customFormat="1">
      <c r="A151" s="75"/>
      <c r="B151" s="26"/>
      <c r="C151" s="26"/>
      <c r="D151" s="26"/>
    </row>
    <row r="152" spans="1:4" s="24" customFormat="1">
      <c r="A152" s="75"/>
      <c r="B152" s="26"/>
      <c r="C152" s="26"/>
      <c r="D152" s="26"/>
    </row>
    <row r="153" spans="1:4" s="24" customFormat="1">
      <c r="A153" s="75"/>
      <c r="B153" s="26"/>
      <c r="C153" s="26"/>
      <c r="D153" s="26"/>
    </row>
    <row r="154" spans="1:4" s="24" customFormat="1">
      <c r="A154" s="75"/>
      <c r="B154" s="26"/>
      <c r="C154" s="26"/>
      <c r="D154" s="26"/>
    </row>
    <row r="155" spans="1:4" s="24" customFormat="1">
      <c r="A155" s="75"/>
      <c r="B155" s="26"/>
      <c r="C155" s="26"/>
      <c r="D155" s="26"/>
    </row>
    <row r="156" spans="1:4" s="24" customFormat="1">
      <c r="A156" s="75"/>
      <c r="B156" s="26"/>
      <c r="C156" s="26"/>
      <c r="D156" s="26"/>
    </row>
    <row r="157" spans="1:4" s="24" customFormat="1">
      <c r="A157" s="75"/>
      <c r="B157" s="26"/>
      <c r="C157" s="26"/>
      <c r="D157" s="26"/>
    </row>
    <row r="158" spans="1:4" s="24" customFormat="1">
      <c r="A158" s="75"/>
      <c r="B158" s="26"/>
      <c r="C158" s="26"/>
      <c r="D158" s="26"/>
    </row>
    <row r="159" spans="1:4" s="24" customFormat="1">
      <c r="A159" s="75"/>
      <c r="B159" s="26"/>
      <c r="C159" s="26"/>
      <c r="D159" s="26"/>
    </row>
    <row r="160" spans="1:4" s="24" customFormat="1">
      <c r="A160" s="75"/>
      <c r="B160" s="26"/>
      <c r="C160" s="26"/>
      <c r="D160" s="26"/>
    </row>
    <row r="161" spans="1:4" s="24" customFormat="1">
      <c r="A161" s="75"/>
      <c r="B161" s="26"/>
      <c r="C161" s="26"/>
      <c r="D161" s="26"/>
    </row>
    <row r="162" spans="1:4" s="24" customFormat="1">
      <c r="A162" s="75"/>
      <c r="B162" s="26"/>
      <c r="C162" s="26"/>
      <c r="D162" s="26"/>
    </row>
    <row r="163" spans="1:4" s="24" customFormat="1">
      <c r="A163" s="75"/>
      <c r="B163" s="26"/>
      <c r="C163" s="26"/>
      <c r="D163" s="26"/>
    </row>
    <row r="164" spans="1:4" s="24" customFormat="1">
      <c r="A164" s="75"/>
      <c r="B164" s="26"/>
      <c r="C164" s="26"/>
      <c r="D164" s="26"/>
    </row>
    <row r="165" spans="1:4" s="24" customFormat="1">
      <c r="A165" s="75"/>
      <c r="B165" s="26"/>
      <c r="C165" s="26"/>
      <c r="D165" s="26"/>
    </row>
    <row r="166" spans="1:4" s="24" customFormat="1">
      <c r="A166" s="75"/>
      <c r="B166" s="26"/>
      <c r="C166" s="26"/>
      <c r="D166" s="26"/>
    </row>
    <row r="167" spans="1:4" s="24" customFormat="1">
      <c r="A167" s="75"/>
      <c r="B167" s="26"/>
      <c r="C167" s="26"/>
      <c r="D167" s="26"/>
    </row>
    <row r="168" spans="1:4" s="24" customFormat="1">
      <c r="A168" s="75"/>
      <c r="B168" s="26"/>
      <c r="C168" s="26"/>
      <c r="D168" s="26"/>
    </row>
    <row r="169" spans="1:4" s="24" customFormat="1">
      <c r="A169" s="75"/>
      <c r="B169" s="26"/>
      <c r="C169" s="26"/>
      <c r="D169" s="26"/>
    </row>
    <row r="170" spans="1:4" s="24" customFormat="1">
      <c r="A170" s="75"/>
      <c r="B170" s="26"/>
      <c r="C170" s="26"/>
      <c r="D170" s="26"/>
    </row>
    <row r="171" spans="1:4" s="24" customFormat="1">
      <c r="A171" s="75"/>
      <c r="B171" s="26"/>
      <c r="C171" s="26"/>
      <c r="D171" s="26"/>
    </row>
    <row r="172" spans="1:4" s="24" customFormat="1">
      <c r="A172" s="75"/>
      <c r="B172" s="26"/>
      <c r="C172" s="26"/>
      <c r="D172" s="26"/>
    </row>
    <row r="173" spans="1:4" s="24" customFormat="1">
      <c r="A173" s="75"/>
      <c r="B173" s="26"/>
      <c r="C173" s="26"/>
      <c r="D173" s="26"/>
    </row>
    <row r="174" spans="1:4" s="24" customFormat="1">
      <c r="A174" s="75"/>
      <c r="B174" s="26"/>
      <c r="C174" s="26"/>
      <c r="D174" s="26"/>
    </row>
    <row r="175" spans="1:4" s="24" customFormat="1">
      <c r="A175" s="75"/>
      <c r="B175" s="26"/>
      <c r="C175" s="26"/>
      <c r="D175" s="26"/>
    </row>
    <row r="176" spans="1:4" s="24" customFormat="1">
      <c r="A176" s="75"/>
      <c r="B176" s="26"/>
      <c r="C176" s="26"/>
      <c r="D176" s="26"/>
    </row>
    <row r="177" spans="1:4" s="24" customFormat="1">
      <c r="A177" s="75"/>
      <c r="B177" s="26"/>
      <c r="C177" s="26"/>
      <c r="D177" s="26"/>
    </row>
    <row r="178" spans="1:4" s="24" customFormat="1">
      <c r="A178" s="75"/>
      <c r="B178" s="26"/>
      <c r="C178" s="26"/>
      <c r="D178" s="26"/>
    </row>
    <row r="179" spans="1:4" s="24" customFormat="1">
      <c r="A179" s="75"/>
      <c r="B179" s="26"/>
      <c r="C179" s="26"/>
      <c r="D179" s="26"/>
    </row>
    <row r="180" spans="1:4" s="24" customFormat="1">
      <c r="A180" s="75"/>
      <c r="B180" s="26"/>
      <c r="C180" s="26"/>
      <c r="D180" s="26"/>
    </row>
    <row r="181" spans="1:4" s="24" customFormat="1">
      <c r="A181" s="75"/>
      <c r="B181" s="26"/>
      <c r="C181" s="26"/>
      <c r="D181" s="26"/>
    </row>
    <row r="182" spans="1:4" s="24" customFormat="1">
      <c r="A182" s="75"/>
      <c r="B182" s="26"/>
      <c r="C182" s="26"/>
      <c r="D182" s="26"/>
    </row>
    <row r="183" spans="1:4" s="24" customFormat="1">
      <c r="A183" s="75"/>
      <c r="B183" s="26"/>
      <c r="C183" s="26"/>
      <c r="D183" s="26"/>
    </row>
    <row r="184" spans="1:4" s="24" customFormat="1">
      <c r="A184" s="75"/>
      <c r="B184" s="26"/>
      <c r="C184" s="26"/>
      <c r="D184" s="26"/>
    </row>
    <row r="185" spans="1:4" s="24" customFormat="1">
      <c r="A185" s="75"/>
      <c r="B185" s="26"/>
      <c r="C185" s="26"/>
      <c r="D185" s="26"/>
    </row>
    <row r="186" spans="1:4" s="24" customFormat="1">
      <c r="A186" s="75"/>
      <c r="B186" s="26"/>
      <c r="C186" s="26"/>
      <c r="D186" s="26"/>
    </row>
    <row r="187" spans="1:4" s="24" customFormat="1">
      <c r="A187" s="75"/>
      <c r="B187" s="26"/>
      <c r="C187" s="26"/>
      <c r="D187" s="26"/>
    </row>
    <row r="188" spans="1:4" s="24" customFormat="1">
      <c r="A188" s="75"/>
      <c r="B188" s="26"/>
      <c r="C188" s="26"/>
      <c r="D188" s="26"/>
    </row>
    <row r="189" spans="1:4" s="24" customFormat="1">
      <c r="A189" s="75"/>
      <c r="B189" s="26"/>
      <c r="C189" s="26"/>
      <c r="D189" s="26"/>
    </row>
    <row r="190" spans="1:4" s="24" customFormat="1">
      <c r="A190" s="75"/>
      <c r="B190" s="26"/>
      <c r="C190" s="26"/>
      <c r="D190" s="26"/>
    </row>
    <row r="191" spans="1:4" s="24" customFormat="1">
      <c r="A191" s="75"/>
      <c r="B191" s="26"/>
      <c r="C191" s="26"/>
      <c r="D191" s="26"/>
    </row>
    <row r="192" spans="1:4" s="24" customFormat="1">
      <c r="A192" s="75"/>
      <c r="B192" s="26"/>
      <c r="C192" s="26"/>
      <c r="D192" s="26"/>
    </row>
    <row r="193" spans="1:4" s="24" customFormat="1">
      <c r="A193" s="75"/>
      <c r="B193" s="26"/>
      <c r="C193" s="26"/>
      <c r="D193" s="26"/>
    </row>
    <row r="194" spans="1:4" s="24" customFormat="1">
      <c r="A194" s="75"/>
      <c r="B194" s="26"/>
      <c r="C194" s="26"/>
      <c r="D194" s="26"/>
    </row>
    <row r="195" spans="1:4" s="24" customFormat="1">
      <c r="A195" s="75"/>
      <c r="B195" s="26"/>
      <c r="C195" s="26"/>
      <c r="D195" s="26"/>
    </row>
    <row r="196" spans="1:4" s="24" customFormat="1">
      <c r="A196" s="75"/>
      <c r="B196" s="26"/>
      <c r="C196" s="26"/>
      <c r="D196" s="26"/>
    </row>
    <row r="197" spans="1:4" s="24" customFormat="1">
      <c r="A197" s="75"/>
      <c r="B197" s="26"/>
      <c r="C197" s="26"/>
      <c r="D197" s="26"/>
    </row>
    <row r="198" spans="1:4" s="24" customFormat="1">
      <c r="A198" s="75"/>
      <c r="B198" s="26"/>
      <c r="C198" s="26"/>
      <c r="D198" s="26"/>
    </row>
    <row r="199" spans="1:4" s="24" customFormat="1">
      <c r="A199" s="75"/>
      <c r="B199" s="26"/>
      <c r="C199" s="26"/>
      <c r="D199" s="26"/>
    </row>
    <row r="200" spans="1:4" s="24" customFormat="1">
      <c r="A200" s="75"/>
      <c r="B200" s="26"/>
      <c r="C200" s="26"/>
      <c r="D200" s="26"/>
    </row>
    <row r="201" spans="1:4" s="24" customFormat="1">
      <c r="A201" s="75"/>
      <c r="B201" s="26"/>
      <c r="C201" s="26"/>
      <c r="D201" s="26"/>
    </row>
    <row r="202" spans="1:4" s="24" customFormat="1">
      <c r="A202" s="75"/>
      <c r="B202" s="26"/>
      <c r="C202" s="26"/>
      <c r="D202" s="26"/>
    </row>
    <row r="203" spans="1:4" s="24" customFormat="1">
      <c r="A203" s="75"/>
      <c r="B203" s="26"/>
      <c r="C203" s="26"/>
      <c r="D203" s="26"/>
    </row>
    <row r="204" spans="1:4" s="24" customFormat="1">
      <c r="A204" s="75"/>
      <c r="B204" s="26"/>
      <c r="C204" s="26"/>
      <c r="D204" s="26"/>
    </row>
    <row r="205" spans="1:4" s="24" customFormat="1">
      <c r="A205" s="75"/>
      <c r="B205" s="26"/>
      <c r="C205" s="26"/>
      <c r="D205" s="26"/>
    </row>
    <row r="206" spans="1:4" s="24" customFormat="1">
      <c r="A206" s="75"/>
      <c r="B206" s="26"/>
      <c r="C206" s="26"/>
      <c r="D206" s="26"/>
    </row>
    <row r="207" spans="1:4" s="24" customFormat="1">
      <c r="A207" s="75"/>
      <c r="B207" s="26"/>
      <c r="C207" s="26"/>
      <c r="D207" s="26"/>
    </row>
    <row r="208" spans="1:4" s="24" customFormat="1">
      <c r="A208" s="75"/>
      <c r="B208" s="26"/>
      <c r="C208" s="26"/>
      <c r="D208" s="26"/>
    </row>
    <row r="209" spans="1:4" s="24" customFormat="1">
      <c r="A209" s="75"/>
      <c r="B209" s="26"/>
      <c r="C209" s="26"/>
      <c r="D209" s="26"/>
    </row>
    <row r="210" spans="1:4" s="24" customFormat="1">
      <c r="A210" s="75"/>
      <c r="B210" s="26"/>
      <c r="C210" s="26"/>
      <c r="D210" s="26"/>
    </row>
    <row r="211" spans="1:4" s="24" customFormat="1">
      <c r="A211" s="75"/>
      <c r="B211" s="26"/>
      <c r="C211" s="26"/>
      <c r="D211" s="26"/>
    </row>
    <row r="212" spans="1:4" s="24" customFormat="1">
      <c r="A212" s="75"/>
      <c r="B212" s="26"/>
      <c r="C212" s="26"/>
      <c r="D212" s="26"/>
    </row>
    <row r="213" spans="1:4" s="24" customFormat="1">
      <c r="A213" s="75"/>
      <c r="B213" s="26"/>
      <c r="C213" s="26"/>
      <c r="D213" s="26"/>
    </row>
    <row r="214" spans="1:4" s="24" customFormat="1">
      <c r="A214" s="75"/>
      <c r="B214" s="26"/>
      <c r="C214" s="26"/>
      <c r="D214" s="26"/>
    </row>
    <row r="215" spans="1:4" s="24" customFormat="1">
      <c r="A215" s="75"/>
      <c r="B215" s="26"/>
      <c r="C215" s="26"/>
      <c r="D215" s="26"/>
    </row>
    <row r="216" spans="1:4" s="24" customFormat="1">
      <c r="A216" s="75"/>
      <c r="B216" s="26"/>
      <c r="C216" s="26"/>
      <c r="D216" s="26"/>
    </row>
    <row r="217" spans="1:4" s="24" customFormat="1">
      <c r="A217" s="75"/>
      <c r="B217" s="26"/>
      <c r="C217" s="26"/>
      <c r="D217" s="26"/>
    </row>
    <row r="218" spans="1:4" s="24" customFormat="1">
      <c r="A218" s="75"/>
      <c r="B218" s="26"/>
      <c r="C218" s="26"/>
      <c r="D218" s="26"/>
    </row>
    <row r="219" spans="1:4" s="24" customFormat="1">
      <c r="A219" s="75"/>
      <c r="B219" s="26"/>
      <c r="C219" s="26"/>
      <c r="D219" s="26"/>
    </row>
    <row r="220" spans="1:4" s="24" customFormat="1">
      <c r="A220" s="75"/>
      <c r="B220" s="26"/>
      <c r="C220" s="26"/>
      <c r="D220" s="26"/>
    </row>
    <row r="221" spans="1:4" s="24" customFormat="1">
      <c r="A221" s="75"/>
      <c r="B221" s="26"/>
      <c r="C221" s="26"/>
      <c r="D221" s="26"/>
    </row>
    <row r="222" spans="1:4" s="24" customFormat="1">
      <c r="A222" s="75"/>
      <c r="B222" s="26"/>
      <c r="C222" s="26"/>
      <c r="D222" s="26"/>
    </row>
    <row r="223" spans="1:4" s="24" customFormat="1">
      <c r="A223" s="75"/>
      <c r="B223" s="26"/>
      <c r="C223" s="26"/>
      <c r="D223" s="26"/>
    </row>
    <row r="224" spans="1:4" s="24" customFormat="1">
      <c r="A224" s="75"/>
      <c r="B224" s="26"/>
      <c r="C224" s="26"/>
      <c r="D224" s="26"/>
    </row>
    <row r="225" spans="1:4" s="24" customFormat="1">
      <c r="A225" s="75"/>
      <c r="B225" s="26"/>
      <c r="C225" s="26"/>
      <c r="D225" s="26"/>
    </row>
    <row r="226" spans="1:4" s="24" customFormat="1">
      <c r="A226" s="75"/>
      <c r="B226" s="26"/>
      <c r="C226" s="26"/>
      <c r="D226" s="26"/>
    </row>
    <row r="227" spans="1:4" s="24" customFormat="1">
      <c r="A227" s="75"/>
      <c r="B227" s="26"/>
      <c r="C227" s="26"/>
      <c r="D227" s="26"/>
    </row>
    <row r="228" spans="1:4" s="24" customFormat="1">
      <c r="A228" s="75"/>
      <c r="B228" s="26"/>
      <c r="C228" s="26"/>
      <c r="D228" s="26"/>
    </row>
    <row r="229" spans="1:4" s="24" customFormat="1">
      <c r="A229" s="75"/>
      <c r="B229" s="26"/>
      <c r="C229" s="26"/>
      <c r="D229" s="26"/>
    </row>
    <row r="230" spans="1:4" s="24" customFormat="1">
      <c r="A230" s="75"/>
      <c r="B230" s="26"/>
      <c r="C230" s="26"/>
      <c r="D230" s="26"/>
    </row>
    <row r="231" spans="1:4" s="24" customFormat="1">
      <c r="A231" s="75"/>
      <c r="B231" s="26"/>
      <c r="C231" s="26"/>
      <c r="D231" s="26"/>
    </row>
    <row r="232" spans="1:4" s="24" customFormat="1">
      <c r="A232" s="75"/>
      <c r="B232" s="26"/>
      <c r="C232" s="26"/>
      <c r="D232" s="26"/>
    </row>
    <row r="233" spans="1:4" s="24" customFormat="1">
      <c r="A233" s="75"/>
      <c r="B233" s="26"/>
      <c r="C233" s="26"/>
      <c r="D233" s="26"/>
    </row>
    <row r="234" spans="1:4" s="24" customFormat="1">
      <c r="A234" s="75"/>
      <c r="B234" s="26"/>
      <c r="C234" s="26"/>
      <c r="D234" s="26"/>
    </row>
    <row r="235" spans="1:4" s="24" customFormat="1">
      <c r="A235" s="75"/>
      <c r="B235" s="26"/>
      <c r="C235" s="26"/>
      <c r="D235" s="26"/>
    </row>
    <row r="236" spans="1:4" s="24" customFormat="1">
      <c r="A236" s="75"/>
      <c r="B236" s="26"/>
      <c r="C236" s="26"/>
      <c r="D236" s="26"/>
    </row>
    <row r="237" spans="1:4" s="24" customFormat="1">
      <c r="A237" s="75"/>
      <c r="B237" s="26"/>
      <c r="C237" s="26"/>
      <c r="D237" s="26"/>
    </row>
    <row r="238" spans="1:4" s="24" customFormat="1">
      <c r="A238" s="75"/>
      <c r="B238" s="26"/>
      <c r="C238" s="26"/>
      <c r="D238" s="26"/>
    </row>
    <row r="239" spans="1:4" s="24" customFormat="1">
      <c r="A239" s="75"/>
      <c r="B239" s="26"/>
      <c r="C239" s="26"/>
      <c r="D239" s="26"/>
    </row>
    <row r="240" spans="1:4" s="24" customFormat="1">
      <c r="A240" s="75"/>
      <c r="B240" s="26"/>
      <c r="C240" s="26"/>
      <c r="D240" s="26"/>
    </row>
    <row r="241" spans="1:4" s="24" customFormat="1">
      <c r="A241" s="75"/>
      <c r="B241" s="26"/>
      <c r="C241" s="26"/>
      <c r="D241" s="26"/>
    </row>
    <row r="242" spans="1:4" s="24" customFormat="1">
      <c r="A242" s="75"/>
      <c r="B242" s="26"/>
      <c r="C242" s="26"/>
      <c r="D242" s="26"/>
    </row>
    <row r="243" spans="1:4" s="24" customFormat="1">
      <c r="A243" s="75"/>
      <c r="B243" s="26"/>
      <c r="C243" s="26"/>
      <c r="D243" s="26"/>
    </row>
    <row r="244" spans="1:4" s="24" customFormat="1">
      <c r="A244" s="75"/>
      <c r="B244" s="26"/>
      <c r="C244" s="26"/>
      <c r="D244" s="26"/>
    </row>
    <row r="245" spans="1:4" s="24" customFormat="1">
      <c r="A245" s="75"/>
      <c r="B245" s="26"/>
      <c r="C245" s="26"/>
      <c r="D245" s="26"/>
    </row>
    <row r="246" spans="1:4" s="24" customFormat="1">
      <c r="A246" s="75"/>
      <c r="B246" s="26"/>
      <c r="C246" s="26"/>
      <c r="D246" s="26"/>
    </row>
    <row r="247" spans="1:4" s="24" customFormat="1">
      <c r="A247" s="75"/>
      <c r="B247" s="26"/>
      <c r="C247" s="26"/>
      <c r="D247" s="26"/>
    </row>
    <row r="248" spans="1:4" s="24" customFormat="1">
      <c r="A248" s="75"/>
      <c r="B248" s="26"/>
      <c r="C248" s="26"/>
      <c r="D248" s="26"/>
    </row>
    <row r="249" spans="1:4" s="24" customFormat="1">
      <c r="A249" s="75"/>
      <c r="B249" s="26"/>
      <c r="C249" s="26"/>
      <c r="D249" s="26"/>
    </row>
    <row r="250" spans="1:4" s="24" customFormat="1">
      <c r="A250" s="75"/>
      <c r="B250" s="26"/>
      <c r="C250" s="26"/>
      <c r="D250" s="26"/>
    </row>
    <row r="251" spans="1:4" s="24" customFormat="1">
      <c r="A251" s="75"/>
      <c r="B251" s="26"/>
      <c r="C251" s="26"/>
      <c r="D251" s="26"/>
    </row>
    <row r="252" spans="1:4" s="24" customFormat="1">
      <c r="A252" s="75"/>
      <c r="B252" s="26"/>
      <c r="C252" s="26"/>
      <c r="D252" s="26"/>
    </row>
    <row r="253" spans="1:4" s="24" customFormat="1">
      <c r="A253" s="75"/>
      <c r="B253" s="26"/>
      <c r="C253" s="26"/>
      <c r="D253" s="26"/>
    </row>
    <row r="254" spans="1:4" s="24" customFormat="1">
      <c r="A254" s="75"/>
      <c r="B254" s="26"/>
      <c r="C254" s="26"/>
      <c r="D254" s="26"/>
    </row>
    <row r="255" spans="1:4" s="24" customFormat="1">
      <c r="A255" s="75"/>
      <c r="B255" s="26"/>
      <c r="C255" s="26"/>
      <c r="D255" s="26"/>
    </row>
    <row r="256" spans="1:4" s="24" customFormat="1">
      <c r="A256" s="75"/>
      <c r="B256" s="26"/>
      <c r="C256" s="26"/>
      <c r="D256" s="26"/>
    </row>
    <row r="257" spans="1:4" s="24" customFormat="1">
      <c r="A257" s="75"/>
      <c r="B257" s="26"/>
      <c r="C257" s="26"/>
      <c r="D257" s="26"/>
    </row>
    <row r="258" spans="1:4" s="24" customFormat="1">
      <c r="A258" s="75"/>
      <c r="B258" s="26"/>
      <c r="C258" s="26"/>
      <c r="D258" s="26"/>
    </row>
    <row r="259" spans="1:4" s="24" customFormat="1">
      <c r="A259" s="75"/>
      <c r="B259" s="26"/>
      <c r="C259" s="26"/>
      <c r="D259" s="26"/>
    </row>
    <row r="260" spans="1:4" s="24" customFormat="1">
      <c r="A260" s="75"/>
      <c r="B260" s="26"/>
      <c r="C260" s="26"/>
      <c r="D260" s="26"/>
    </row>
    <row r="261" spans="1:4" s="24" customFormat="1">
      <c r="A261" s="75"/>
      <c r="B261" s="26"/>
      <c r="C261" s="26"/>
      <c r="D261" s="26"/>
    </row>
    <row r="262" spans="1:4" s="24" customFormat="1">
      <c r="A262" s="75"/>
      <c r="B262" s="26"/>
      <c r="C262" s="26"/>
      <c r="D262" s="26"/>
    </row>
    <row r="263" spans="1:4" s="24" customFormat="1">
      <c r="A263" s="75"/>
      <c r="B263" s="26"/>
      <c r="C263" s="26"/>
      <c r="D263" s="26"/>
    </row>
    <row r="264" spans="1:4" s="24" customFormat="1">
      <c r="A264" s="75"/>
      <c r="B264" s="26"/>
      <c r="C264" s="26"/>
      <c r="D264" s="26"/>
    </row>
    <row r="265" spans="1:4" s="24" customFormat="1">
      <c r="A265" s="75"/>
      <c r="B265" s="26"/>
      <c r="C265" s="26"/>
      <c r="D265" s="26"/>
    </row>
    <row r="266" spans="1:4" s="24" customFormat="1">
      <c r="A266" s="75"/>
      <c r="B266" s="26"/>
      <c r="C266" s="26"/>
      <c r="D266" s="26"/>
    </row>
    <row r="267" spans="1:4" s="24" customFormat="1">
      <c r="A267" s="75"/>
      <c r="B267" s="26"/>
      <c r="C267" s="26"/>
      <c r="D267" s="26"/>
    </row>
    <row r="268" spans="1:4" s="24" customFormat="1">
      <c r="A268" s="75"/>
      <c r="B268" s="26"/>
      <c r="C268" s="26"/>
      <c r="D268" s="26"/>
    </row>
    <row r="269" spans="1:4" s="24" customFormat="1">
      <c r="A269" s="75"/>
      <c r="B269" s="26"/>
      <c r="C269" s="26"/>
      <c r="D269" s="26"/>
    </row>
    <row r="270" spans="1:4" s="24" customFormat="1">
      <c r="A270" s="75"/>
      <c r="B270" s="26"/>
      <c r="C270" s="26"/>
      <c r="D270" s="26"/>
    </row>
    <row r="271" spans="1:4" s="24" customFormat="1">
      <c r="A271" s="75"/>
      <c r="B271" s="26"/>
      <c r="C271" s="26"/>
      <c r="D271" s="26"/>
    </row>
    <row r="272" spans="1:4" s="24" customFormat="1">
      <c r="A272" s="75"/>
      <c r="B272" s="26"/>
      <c r="C272" s="26"/>
      <c r="D272" s="26"/>
    </row>
    <row r="273" spans="1:4" s="24" customFormat="1">
      <c r="A273" s="75"/>
      <c r="B273" s="26"/>
      <c r="C273" s="26"/>
      <c r="D273" s="26"/>
    </row>
    <row r="274" spans="1:4" s="24" customFormat="1">
      <c r="A274" s="75"/>
      <c r="B274" s="26"/>
      <c r="C274" s="26"/>
      <c r="D274" s="26"/>
    </row>
    <row r="275" spans="1:4" s="24" customFormat="1">
      <c r="A275" s="75"/>
      <c r="B275" s="26"/>
      <c r="C275" s="26"/>
      <c r="D275" s="26"/>
    </row>
    <row r="276" spans="1:4" s="24" customFormat="1">
      <c r="A276" s="75"/>
      <c r="B276" s="26"/>
      <c r="C276" s="26"/>
      <c r="D276" s="26"/>
    </row>
    <row r="277" spans="1:4" s="24" customFormat="1">
      <c r="A277" s="75"/>
      <c r="B277" s="26"/>
      <c r="C277" s="26"/>
      <c r="D277" s="26"/>
    </row>
    <row r="278" spans="1:4" s="24" customFormat="1">
      <c r="A278" s="75"/>
      <c r="B278" s="26"/>
      <c r="C278" s="26"/>
      <c r="D278" s="26"/>
    </row>
    <row r="279" spans="1:4" s="24" customFormat="1">
      <c r="A279" s="75"/>
      <c r="B279" s="26"/>
      <c r="C279" s="26"/>
      <c r="D279" s="26"/>
    </row>
    <row r="280" spans="1:4" s="24" customFormat="1">
      <c r="A280" s="75"/>
      <c r="B280" s="26"/>
      <c r="C280" s="26"/>
      <c r="D280" s="26"/>
    </row>
    <row r="281" spans="1:4" s="24" customFormat="1">
      <c r="A281" s="75"/>
      <c r="B281" s="26"/>
      <c r="C281" s="26"/>
      <c r="D281" s="26"/>
    </row>
    <row r="282" spans="1:4" s="24" customFormat="1">
      <c r="A282" s="75"/>
      <c r="B282" s="26"/>
      <c r="C282" s="26"/>
      <c r="D282" s="26"/>
    </row>
    <row r="283" spans="1:4" s="24" customFormat="1">
      <c r="A283" s="75"/>
      <c r="B283" s="26"/>
      <c r="C283" s="26"/>
      <c r="D283" s="26"/>
    </row>
    <row r="284" spans="1:4" s="24" customFormat="1">
      <c r="A284" s="75"/>
      <c r="B284" s="26"/>
      <c r="C284" s="26"/>
      <c r="D284" s="26"/>
    </row>
    <row r="285" spans="1:4" s="24" customFormat="1">
      <c r="A285" s="75"/>
      <c r="B285" s="26"/>
      <c r="C285" s="26"/>
      <c r="D285" s="26"/>
    </row>
    <row r="286" spans="1:4" s="24" customFormat="1">
      <c r="A286" s="75"/>
      <c r="B286" s="26"/>
      <c r="C286" s="26"/>
      <c r="D286" s="26"/>
    </row>
    <row r="287" spans="1:4" s="24" customFormat="1">
      <c r="A287" s="75"/>
      <c r="B287" s="26"/>
      <c r="C287" s="26"/>
      <c r="D287" s="26"/>
    </row>
    <row r="288" spans="1:4" s="24" customFormat="1">
      <c r="A288" s="75"/>
      <c r="B288" s="26"/>
      <c r="C288" s="26"/>
      <c r="D288" s="26"/>
    </row>
    <row r="289" spans="1:4" s="24" customFormat="1">
      <c r="A289" s="75"/>
      <c r="B289" s="26"/>
      <c r="C289" s="26"/>
      <c r="D289" s="26"/>
    </row>
    <row r="290" spans="1:4" s="24" customFormat="1">
      <c r="A290" s="75"/>
      <c r="B290" s="26"/>
      <c r="C290" s="26"/>
      <c r="D290" s="26"/>
    </row>
    <row r="291" spans="1:4" s="24" customFormat="1">
      <c r="A291" s="75"/>
      <c r="B291" s="26"/>
      <c r="C291" s="26"/>
      <c r="D291" s="26"/>
    </row>
    <row r="292" spans="1:4" s="24" customFormat="1">
      <c r="A292" s="75"/>
      <c r="B292" s="26"/>
      <c r="C292" s="26"/>
      <c r="D292" s="26"/>
    </row>
    <row r="293" spans="1:4" s="24" customFormat="1">
      <c r="A293" s="75"/>
      <c r="B293" s="26"/>
      <c r="C293" s="26"/>
      <c r="D293" s="26"/>
    </row>
    <row r="294" spans="1:4" s="24" customFormat="1">
      <c r="A294" s="75"/>
      <c r="B294" s="26"/>
      <c r="C294" s="26"/>
      <c r="D294" s="26"/>
    </row>
    <row r="295" spans="1:4" s="24" customFormat="1">
      <c r="A295" s="75"/>
      <c r="B295" s="26"/>
      <c r="C295" s="26"/>
      <c r="D295" s="26"/>
    </row>
    <row r="296" spans="1:4" s="24" customFormat="1">
      <c r="A296" s="75"/>
      <c r="B296" s="26"/>
      <c r="C296" s="26"/>
      <c r="D296" s="26"/>
    </row>
    <row r="297" spans="1:4" s="24" customFormat="1">
      <c r="A297" s="75"/>
      <c r="B297" s="26"/>
      <c r="C297" s="26"/>
      <c r="D297" s="26"/>
    </row>
    <row r="298" spans="1:4" s="24" customFormat="1">
      <c r="A298" s="75"/>
      <c r="B298" s="26"/>
      <c r="C298" s="26"/>
      <c r="D298" s="26"/>
    </row>
    <row r="299" spans="1:4" s="24" customFormat="1">
      <c r="A299" s="81"/>
      <c r="B299" s="28"/>
      <c r="C299" s="28"/>
      <c r="D299" s="28"/>
    </row>
    <row r="300" spans="1:4" s="24" customFormat="1">
      <c r="A300" s="81"/>
      <c r="B300" s="28"/>
      <c r="C300" s="28"/>
      <c r="D300" s="28"/>
    </row>
    <row r="301" spans="1:4" s="24" customFormat="1">
      <c r="A301" s="81"/>
      <c r="B301" s="28"/>
      <c r="C301" s="28"/>
      <c r="D301" s="28"/>
    </row>
    <row r="302" spans="1:4" s="24" customFormat="1">
      <c r="A302" s="81"/>
      <c r="B302" s="28"/>
      <c r="C302" s="28"/>
      <c r="D302" s="28"/>
    </row>
    <row r="303" spans="1:4" s="24" customFormat="1">
      <c r="A303" s="81"/>
      <c r="B303" s="28"/>
      <c r="C303" s="28"/>
      <c r="D303" s="28"/>
    </row>
    <row r="304" spans="1:4" s="24" customFormat="1">
      <c r="A304" s="81"/>
      <c r="B304" s="28"/>
      <c r="C304" s="28"/>
      <c r="D304" s="28"/>
    </row>
    <row r="305" spans="1:4" s="24" customFormat="1">
      <c r="A305" s="81"/>
      <c r="B305" s="28"/>
      <c r="C305" s="28"/>
      <c r="D305" s="28"/>
    </row>
    <row r="306" spans="1:4" s="24" customFormat="1">
      <c r="A306" s="81"/>
      <c r="B306" s="28"/>
      <c r="C306" s="28"/>
      <c r="D306" s="28"/>
    </row>
    <row r="307" spans="1:4" s="24" customFormat="1">
      <c r="A307" s="81"/>
      <c r="B307" s="28"/>
      <c r="C307" s="28"/>
      <c r="D307" s="28"/>
    </row>
    <row r="308" spans="1:4" s="24" customFormat="1">
      <c r="A308" s="81"/>
      <c r="B308" s="28"/>
      <c r="C308" s="28"/>
      <c r="D308" s="28"/>
    </row>
    <row r="309" spans="1:4" s="24" customFormat="1">
      <c r="A309" s="81"/>
      <c r="B309" s="28"/>
      <c r="C309" s="28"/>
      <c r="D309" s="28"/>
    </row>
    <row r="310" spans="1:4" s="24" customFormat="1">
      <c r="A310" s="81"/>
      <c r="B310" s="28"/>
      <c r="C310" s="28"/>
      <c r="D310" s="28"/>
    </row>
    <row r="311" spans="1:4" s="24" customFormat="1">
      <c r="A311" s="81"/>
      <c r="B311" s="28"/>
      <c r="C311" s="28"/>
      <c r="D311" s="28"/>
    </row>
    <row r="312" spans="1:4" s="24" customFormat="1">
      <c r="A312" s="81"/>
      <c r="B312" s="28"/>
      <c r="C312" s="28"/>
      <c r="D312" s="28"/>
    </row>
    <row r="313" spans="1:4" s="24" customFormat="1">
      <c r="A313" s="81"/>
      <c r="B313" s="28"/>
      <c r="C313" s="28"/>
      <c r="D313" s="28"/>
    </row>
    <row r="314" spans="1:4" s="24" customFormat="1">
      <c r="A314" s="81"/>
      <c r="B314" s="28"/>
      <c r="C314" s="28"/>
      <c r="D314" s="28"/>
    </row>
    <row r="315" spans="1:4" s="24" customFormat="1">
      <c r="A315" s="76"/>
      <c r="B315" s="28"/>
      <c r="C315" s="28"/>
      <c r="D315" s="28"/>
    </row>
    <row r="316" spans="1:4" s="24" customFormat="1">
      <c r="A316" s="76"/>
      <c r="B316" s="28"/>
      <c r="C316" s="28"/>
      <c r="D316" s="28"/>
    </row>
    <row r="317" spans="1:4" s="24" customFormat="1">
      <c r="A317" s="76"/>
      <c r="B317" s="28"/>
      <c r="C317" s="28"/>
      <c r="D317" s="28"/>
    </row>
    <row r="318" spans="1:4" s="24" customFormat="1">
      <c r="A318" s="76"/>
      <c r="B318" s="28"/>
      <c r="C318" s="28"/>
      <c r="D318" s="28"/>
    </row>
    <row r="319" spans="1:4" s="24" customFormat="1">
      <c r="A319" s="76"/>
      <c r="B319" s="28"/>
      <c r="C319" s="28"/>
      <c r="D319" s="28"/>
    </row>
    <row r="320" spans="1:4" s="24" customFormat="1">
      <c r="A320" s="76"/>
      <c r="B320" s="28"/>
      <c r="C320" s="28"/>
      <c r="D320" s="28"/>
    </row>
    <row r="321" spans="1:4" s="24" customFormat="1">
      <c r="A321" s="76"/>
      <c r="B321" s="28"/>
      <c r="C321" s="28"/>
      <c r="D321" s="28"/>
    </row>
    <row r="322" spans="1:4" s="24" customFormat="1">
      <c r="A322" s="76"/>
      <c r="B322" s="28"/>
      <c r="C322" s="28"/>
      <c r="D322" s="28"/>
    </row>
    <row r="323" spans="1:4" s="24" customFormat="1">
      <c r="A323" s="76"/>
      <c r="B323" s="28"/>
      <c r="C323" s="28"/>
      <c r="D323" s="28"/>
    </row>
    <row r="324" spans="1:4" s="24" customFormat="1">
      <c r="A324" s="76"/>
      <c r="B324" s="28"/>
      <c r="C324" s="28"/>
      <c r="D324" s="28"/>
    </row>
    <row r="325" spans="1:4" s="24" customFormat="1">
      <c r="A325" s="76"/>
      <c r="B325" s="28"/>
      <c r="C325" s="28"/>
      <c r="D325" s="28"/>
    </row>
    <row r="326" spans="1:4" s="24" customFormat="1">
      <c r="A326" s="76"/>
      <c r="B326" s="28"/>
      <c r="C326" s="28"/>
      <c r="D326" s="28"/>
    </row>
    <row r="327" spans="1:4" s="24" customFormat="1">
      <c r="A327" s="76"/>
      <c r="B327" s="28"/>
      <c r="C327" s="28"/>
      <c r="D327" s="28"/>
    </row>
    <row r="328" spans="1:4" s="24" customFormat="1">
      <c r="A328" s="76"/>
      <c r="B328" s="28"/>
      <c r="C328" s="28"/>
      <c r="D328" s="28"/>
    </row>
    <row r="329" spans="1:4" s="24" customFormat="1">
      <c r="A329" s="76"/>
      <c r="B329" s="28"/>
      <c r="C329" s="28"/>
      <c r="D329" s="28"/>
    </row>
    <row r="330" spans="1:4" s="24" customFormat="1">
      <c r="A330" s="76"/>
      <c r="B330" s="28"/>
      <c r="C330" s="28"/>
      <c r="D330" s="28"/>
    </row>
    <row r="331" spans="1:4" s="24" customFormat="1">
      <c r="A331" s="76"/>
      <c r="B331" s="28"/>
      <c r="C331" s="28"/>
      <c r="D331" s="28"/>
    </row>
    <row r="332" spans="1:4" s="24" customFormat="1">
      <c r="A332" s="76"/>
      <c r="B332" s="28"/>
      <c r="C332" s="28"/>
      <c r="D332" s="28"/>
    </row>
    <row r="333" spans="1:4" s="24" customFormat="1">
      <c r="A333" s="76"/>
      <c r="B333" s="28"/>
      <c r="C333" s="28"/>
      <c r="D333" s="28"/>
    </row>
    <row r="334" spans="1:4" s="24" customFormat="1">
      <c r="A334" s="76"/>
      <c r="B334" s="28"/>
      <c r="C334" s="28"/>
      <c r="D334" s="28"/>
    </row>
    <row r="335" spans="1:4" s="24" customFormat="1">
      <c r="A335" s="76"/>
      <c r="B335" s="28"/>
      <c r="C335" s="28"/>
      <c r="D335" s="28"/>
    </row>
    <row r="336" spans="1:4" s="24" customFormat="1">
      <c r="A336" s="76"/>
      <c r="B336" s="28"/>
      <c r="C336" s="28"/>
      <c r="D336" s="28"/>
    </row>
    <row r="337" spans="1:4" s="24" customFormat="1">
      <c r="A337" s="76"/>
      <c r="B337" s="28"/>
      <c r="C337" s="28"/>
      <c r="D337" s="28"/>
    </row>
    <row r="338" spans="1:4" s="24" customFormat="1">
      <c r="A338" s="76"/>
      <c r="B338" s="28"/>
      <c r="C338" s="28"/>
      <c r="D338" s="28"/>
    </row>
    <row r="339" spans="1:4" s="24" customFormat="1">
      <c r="A339" s="76"/>
      <c r="B339" s="28"/>
      <c r="C339" s="28"/>
      <c r="D339" s="28"/>
    </row>
    <row r="340" spans="1:4" s="24" customFormat="1">
      <c r="A340" s="76"/>
      <c r="B340" s="28"/>
      <c r="C340" s="28"/>
      <c r="D340" s="28"/>
    </row>
    <row r="341" spans="1:4" s="24" customFormat="1">
      <c r="A341" s="76"/>
      <c r="B341" s="28"/>
      <c r="C341" s="28"/>
      <c r="D341" s="28"/>
    </row>
    <row r="342" spans="1:4" s="24" customFormat="1">
      <c r="A342" s="76"/>
      <c r="B342" s="28"/>
      <c r="C342" s="28"/>
      <c r="D342" s="28"/>
    </row>
    <row r="343" spans="1:4" s="24" customFormat="1">
      <c r="A343" s="76"/>
      <c r="B343" s="28"/>
      <c r="C343" s="28"/>
      <c r="D343" s="28"/>
    </row>
    <row r="344" spans="1:4" s="24" customFormat="1">
      <c r="A344" s="76"/>
      <c r="B344" s="28"/>
      <c r="C344" s="28"/>
      <c r="D344" s="28"/>
    </row>
    <row r="345" spans="1:4" s="24" customFormat="1">
      <c r="A345" s="76"/>
      <c r="B345" s="28"/>
      <c r="C345" s="28"/>
      <c r="D345" s="28"/>
    </row>
    <row r="346" spans="1:4" s="24" customFormat="1">
      <c r="A346" s="76"/>
      <c r="B346" s="28"/>
      <c r="C346" s="28"/>
      <c r="D346" s="28"/>
    </row>
    <row r="347" spans="1:4" s="24" customFormat="1">
      <c r="A347" s="76"/>
      <c r="B347" s="28"/>
      <c r="C347" s="28"/>
      <c r="D347" s="28"/>
    </row>
    <row r="348" spans="1:4" s="24" customFormat="1">
      <c r="A348" s="76"/>
      <c r="B348" s="28"/>
      <c r="C348" s="28"/>
      <c r="D348" s="28"/>
    </row>
    <row r="349" spans="1:4" s="24" customFormat="1">
      <c r="A349" s="76"/>
      <c r="B349" s="28"/>
      <c r="C349" s="28"/>
      <c r="D349" s="28"/>
    </row>
    <row r="350" spans="1:4" s="24" customFormat="1">
      <c r="A350" s="76"/>
      <c r="B350" s="28"/>
      <c r="C350" s="28"/>
      <c r="D350" s="28"/>
    </row>
    <row r="351" spans="1:4" s="24" customFormat="1">
      <c r="A351" s="76"/>
      <c r="B351" s="28"/>
      <c r="C351" s="28"/>
      <c r="D351" s="28"/>
    </row>
    <row r="352" spans="1:4" s="24" customFormat="1">
      <c r="A352" s="76"/>
      <c r="B352" s="28"/>
      <c r="C352" s="28"/>
      <c r="D352" s="28"/>
    </row>
    <row r="353" spans="1:4" s="24" customFormat="1">
      <c r="A353" s="76"/>
      <c r="B353" s="28"/>
      <c r="C353" s="28"/>
      <c r="D353" s="28"/>
    </row>
    <row r="354" spans="1:4" s="24" customFormat="1">
      <c r="A354" s="76"/>
      <c r="B354" s="28"/>
      <c r="C354" s="28"/>
      <c r="D354" s="28"/>
    </row>
    <row r="355" spans="1:4" s="24" customFormat="1">
      <c r="A355" s="76"/>
      <c r="B355" s="28"/>
      <c r="C355" s="28"/>
      <c r="D355" s="28"/>
    </row>
    <row r="356" spans="1:4" s="24" customFormat="1">
      <c r="A356" s="76"/>
      <c r="B356" s="28"/>
      <c r="C356" s="28"/>
      <c r="D356" s="28"/>
    </row>
    <row r="357" spans="1:4" s="24" customFormat="1">
      <c r="A357" s="76"/>
      <c r="B357" s="28"/>
      <c r="C357" s="28"/>
      <c r="D357" s="28"/>
    </row>
    <row r="358" spans="1:4" s="24" customFormat="1">
      <c r="A358" s="76"/>
      <c r="B358" s="28"/>
      <c r="C358" s="28"/>
      <c r="D358" s="28"/>
    </row>
    <row r="359" spans="1:4" s="24" customFormat="1">
      <c r="A359" s="76"/>
      <c r="B359" s="28"/>
      <c r="C359" s="28"/>
      <c r="D359" s="28"/>
    </row>
    <row r="360" spans="1:4" s="24" customFormat="1">
      <c r="A360" s="76"/>
      <c r="B360" s="28"/>
      <c r="C360" s="28"/>
      <c r="D360" s="28"/>
    </row>
    <row r="361" spans="1:4" s="24" customFormat="1">
      <c r="A361" s="76"/>
      <c r="B361" s="28"/>
      <c r="C361" s="28"/>
      <c r="D361" s="28"/>
    </row>
    <row r="362" spans="1:4" s="24" customFormat="1">
      <c r="A362" s="76"/>
      <c r="B362" s="28"/>
      <c r="C362" s="28"/>
      <c r="D362" s="28"/>
    </row>
    <row r="363" spans="1:4" s="24" customFormat="1">
      <c r="A363" s="76"/>
      <c r="B363" s="28"/>
      <c r="C363" s="28"/>
      <c r="D363" s="28"/>
    </row>
    <row r="364" spans="1:4" s="24" customFormat="1">
      <c r="A364" s="76"/>
      <c r="B364" s="28"/>
      <c r="C364" s="28"/>
      <c r="D364" s="28"/>
    </row>
    <row r="365" spans="1:4" s="24" customFormat="1">
      <c r="A365" s="76"/>
      <c r="B365" s="28"/>
      <c r="C365" s="28"/>
      <c r="D365" s="28"/>
    </row>
    <row r="366" spans="1:4" s="24" customFormat="1">
      <c r="A366" s="76"/>
      <c r="B366" s="28"/>
      <c r="C366" s="28"/>
      <c r="D366" s="28"/>
    </row>
    <row r="367" spans="1:4" s="24" customFormat="1">
      <c r="A367" s="76"/>
      <c r="B367" s="28"/>
      <c r="C367" s="28"/>
      <c r="D367" s="28"/>
    </row>
    <row r="368" spans="1:4" s="24" customFormat="1">
      <c r="A368" s="76"/>
      <c r="B368" s="28"/>
      <c r="C368" s="28"/>
      <c r="D368" s="28"/>
    </row>
    <row r="369" spans="1:4" s="24" customFormat="1">
      <c r="A369" s="76"/>
      <c r="B369" s="28"/>
      <c r="C369" s="28"/>
      <c r="D369" s="28"/>
    </row>
    <row r="370" spans="1:4" s="24" customFormat="1">
      <c r="A370" s="76"/>
      <c r="B370" s="28"/>
      <c r="C370" s="28"/>
      <c r="D370" s="28"/>
    </row>
    <row r="371" spans="1:4" s="24" customFormat="1">
      <c r="A371" s="76"/>
      <c r="B371" s="28"/>
      <c r="C371" s="28"/>
      <c r="D371" s="28"/>
    </row>
    <row r="372" spans="1:4" s="24" customFormat="1">
      <c r="A372" s="76"/>
      <c r="B372" s="28"/>
      <c r="C372" s="28"/>
      <c r="D372" s="28"/>
    </row>
    <row r="373" spans="1:4" s="24" customFormat="1">
      <c r="A373" s="76"/>
      <c r="B373" s="28"/>
      <c r="C373" s="28"/>
      <c r="D373" s="28"/>
    </row>
    <row r="374" spans="1:4" s="24" customFormat="1">
      <c r="A374" s="76"/>
      <c r="B374" s="28"/>
      <c r="C374" s="28"/>
      <c r="D374" s="28"/>
    </row>
    <row r="375" spans="1:4" s="24" customFormat="1">
      <c r="A375" s="76"/>
      <c r="B375" s="28"/>
      <c r="C375" s="28"/>
      <c r="D375" s="28"/>
    </row>
    <row r="376" spans="1:4" s="24" customFormat="1">
      <c r="A376" s="76"/>
      <c r="B376" s="28"/>
      <c r="C376" s="28"/>
      <c r="D376" s="28"/>
    </row>
    <row r="377" spans="1:4" s="24" customFormat="1">
      <c r="A377" s="76"/>
      <c r="B377" s="28"/>
      <c r="C377" s="28"/>
      <c r="D377" s="28"/>
    </row>
    <row r="378" spans="1:4" s="24" customFormat="1">
      <c r="A378" s="76"/>
      <c r="B378" s="28"/>
      <c r="C378" s="28"/>
      <c r="D378" s="28"/>
    </row>
    <row r="379" spans="1:4" s="24" customFormat="1">
      <c r="A379" s="76"/>
      <c r="B379" s="28"/>
      <c r="C379" s="28"/>
      <c r="D379" s="28"/>
    </row>
    <row r="380" spans="1:4" s="24" customFormat="1">
      <c r="A380" s="76"/>
      <c r="B380" s="28"/>
      <c r="C380" s="28"/>
      <c r="D380" s="28"/>
    </row>
    <row r="381" spans="1:4" s="24" customFormat="1">
      <c r="A381" s="76"/>
      <c r="B381" s="28"/>
      <c r="C381" s="28"/>
      <c r="D381" s="28"/>
    </row>
    <row r="382" spans="1:4" s="24" customFormat="1">
      <c r="A382" s="76"/>
      <c r="B382" s="28"/>
      <c r="C382" s="28"/>
      <c r="D382" s="28"/>
    </row>
    <row r="383" spans="1:4" s="24" customFormat="1">
      <c r="A383" s="76"/>
      <c r="B383" s="28"/>
      <c r="C383" s="28"/>
      <c r="D383" s="28"/>
    </row>
    <row r="384" spans="1:4" s="24" customFormat="1">
      <c r="A384" s="76"/>
      <c r="B384" s="28"/>
      <c r="C384" s="28"/>
      <c r="D384" s="28"/>
    </row>
    <row r="385" spans="1:4" s="24" customFormat="1">
      <c r="A385" s="76"/>
      <c r="B385" s="28"/>
      <c r="C385" s="28"/>
      <c r="D385" s="28"/>
    </row>
    <row r="386" spans="1:4" s="24" customFormat="1">
      <c r="A386" s="76"/>
      <c r="B386" s="28"/>
      <c r="C386" s="28"/>
      <c r="D386" s="28"/>
    </row>
    <row r="387" spans="1:4" s="24" customFormat="1">
      <c r="A387" s="76"/>
      <c r="B387" s="28"/>
      <c r="C387" s="28"/>
      <c r="D387" s="28"/>
    </row>
    <row r="388" spans="1:4" s="24" customFormat="1">
      <c r="A388" s="76"/>
      <c r="B388" s="28"/>
      <c r="C388" s="28"/>
      <c r="D388" s="28"/>
    </row>
    <row r="389" spans="1:4" s="24" customFormat="1">
      <c r="A389" s="76"/>
      <c r="B389" s="28"/>
      <c r="C389" s="28"/>
      <c r="D389" s="28"/>
    </row>
    <row r="390" spans="1:4" s="24" customFormat="1">
      <c r="A390" s="76"/>
      <c r="B390" s="28"/>
      <c r="C390" s="28"/>
      <c r="D390" s="28"/>
    </row>
    <row r="391" spans="1:4" s="24" customFormat="1">
      <c r="A391" s="76"/>
      <c r="B391" s="28"/>
      <c r="C391" s="28"/>
      <c r="D391" s="28"/>
    </row>
    <row r="392" spans="1:4" s="24" customFormat="1">
      <c r="A392" s="76"/>
      <c r="B392" s="28"/>
      <c r="C392" s="28"/>
      <c r="D392" s="28"/>
    </row>
    <row r="393" spans="1:4" s="24" customFormat="1">
      <c r="A393" s="76"/>
      <c r="B393" s="28"/>
      <c r="C393" s="28"/>
      <c r="D393" s="28"/>
    </row>
    <row r="394" spans="1:4" s="24" customFormat="1">
      <c r="A394" s="76"/>
      <c r="B394" s="28"/>
      <c r="C394" s="28"/>
      <c r="D394" s="28"/>
    </row>
    <row r="395" spans="1:4" s="24" customFormat="1">
      <c r="A395" s="76"/>
      <c r="B395" s="28"/>
      <c r="C395" s="28"/>
      <c r="D395" s="28"/>
    </row>
    <row r="396" spans="1:4" s="24" customFormat="1">
      <c r="A396" s="76"/>
      <c r="B396" s="28"/>
      <c r="C396" s="28"/>
      <c r="D396" s="28"/>
    </row>
    <row r="397" spans="1:4" s="24" customFormat="1">
      <c r="A397" s="76"/>
      <c r="B397" s="28"/>
      <c r="C397" s="28"/>
      <c r="D397" s="28"/>
    </row>
    <row r="398" spans="1:4" s="24" customFormat="1">
      <c r="A398" s="76"/>
      <c r="B398" s="28"/>
      <c r="C398" s="28"/>
      <c r="D398" s="28"/>
    </row>
    <row r="399" spans="1:4" s="24" customFormat="1">
      <c r="A399" s="76"/>
      <c r="B399" s="28"/>
      <c r="C399" s="28"/>
      <c r="D399" s="28"/>
    </row>
    <row r="400" spans="1:4" s="24" customFormat="1">
      <c r="A400" s="76"/>
      <c r="B400" s="28"/>
      <c r="C400" s="28"/>
      <c r="D400" s="28"/>
    </row>
    <row r="401" spans="1:4" s="24" customFormat="1">
      <c r="A401" s="76"/>
      <c r="B401" s="28"/>
      <c r="C401" s="28"/>
      <c r="D401" s="28"/>
    </row>
    <row r="402" spans="1:4" s="24" customFormat="1">
      <c r="A402" s="76"/>
      <c r="B402" s="28"/>
      <c r="C402" s="28"/>
      <c r="D402" s="28"/>
    </row>
    <row r="403" spans="1:4" s="24" customFormat="1">
      <c r="A403" s="76"/>
      <c r="B403" s="28"/>
      <c r="C403" s="28"/>
      <c r="D403" s="28"/>
    </row>
    <row r="404" spans="1:4" s="24" customFormat="1">
      <c r="A404" s="76"/>
      <c r="B404" s="28"/>
      <c r="C404" s="28"/>
      <c r="D404" s="28"/>
    </row>
    <row r="405" spans="1:4" s="24" customFormat="1">
      <c r="A405" s="76"/>
      <c r="B405" s="28"/>
      <c r="C405" s="28"/>
      <c r="D405" s="28"/>
    </row>
    <row r="406" spans="1:4" s="24" customFormat="1">
      <c r="A406" s="76"/>
      <c r="B406" s="28"/>
      <c r="C406" s="28"/>
      <c r="D406" s="28"/>
    </row>
    <row r="407" spans="1:4" s="24" customFormat="1">
      <c r="A407" s="76"/>
      <c r="B407" s="28"/>
      <c r="C407" s="28"/>
      <c r="D407" s="28"/>
    </row>
    <row r="408" spans="1:4" s="24" customFormat="1">
      <c r="A408" s="76"/>
      <c r="B408" s="28"/>
      <c r="C408" s="28"/>
      <c r="D408" s="28"/>
    </row>
    <row r="409" spans="1:4" s="24" customFormat="1">
      <c r="A409" s="76"/>
      <c r="B409" s="28"/>
      <c r="C409" s="28"/>
      <c r="D409" s="28"/>
    </row>
    <row r="410" spans="1:4" s="24" customFormat="1">
      <c r="A410" s="76"/>
      <c r="B410" s="28"/>
      <c r="C410" s="28"/>
      <c r="D410" s="28"/>
    </row>
    <row r="411" spans="1:4" s="24" customFormat="1">
      <c r="A411" s="76"/>
      <c r="B411" s="28"/>
      <c r="C411" s="28"/>
      <c r="D411" s="28"/>
    </row>
    <row r="412" spans="1:4" s="24" customFormat="1">
      <c r="A412" s="76"/>
      <c r="B412" s="28"/>
      <c r="C412" s="28"/>
      <c r="D412" s="28"/>
    </row>
    <row r="413" spans="1:4" s="24" customFormat="1">
      <c r="A413" s="76"/>
      <c r="B413" s="28"/>
      <c r="C413" s="28"/>
      <c r="D413" s="28"/>
    </row>
    <row r="414" spans="1:4" s="24" customFormat="1">
      <c r="A414" s="76"/>
      <c r="B414" s="28"/>
      <c r="C414" s="28"/>
      <c r="D414" s="28"/>
    </row>
    <row r="415" spans="1:4" s="24" customFormat="1">
      <c r="A415" s="76"/>
      <c r="B415" s="28"/>
      <c r="C415" s="28"/>
      <c r="D415" s="28"/>
    </row>
    <row r="416" spans="1:4" s="24" customFormat="1">
      <c r="A416" s="76"/>
      <c r="B416" s="28"/>
      <c r="C416" s="28"/>
      <c r="D416" s="28"/>
    </row>
    <row r="417" spans="1:4" s="24" customFormat="1">
      <c r="A417" s="76"/>
      <c r="B417" s="28"/>
      <c r="C417" s="28"/>
      <c r="D417" s="28"/>
    </row>
    <row r="418" spans="1:4" s="24" customFormat="1">
      <c r="A418" s="76"/>
      <c r="B418" s="28"/>
      <c r="C418" s="28"/>
      <c r="D418" s="28"/>
    </row>
    <row r="419" spans="1:4" s="24" customFormat="1">
      <c r="A419" s="76"/>
      <c r="B419" s="28"/>
      <c r="C419" s="28"/>
      <c r="D419" s="28"/>
    </row>
    <row r="420" spans="1:4" s="24" customFormat="1">
      <c r="A420" s="76"/>
      <c r="B420" s="28"/>
      <c r="C420" s="28"/>
      <c r="D420" s="28"/>
    </row>
    <row r="421" spans="1:4" s="24" customFormat="1">
      <c r="A421" s="76"/>
      <c r="B421" s="28"/>
      <c r="C421" s="28"/>
      <c r="D421" s="28"/>
    </row>
    <row r="422" spans="1:4" s="24" customFormat="1">
      <c r="A422" s="76"/>
      <c r="B422" s="28"/>
      <c r="C422" s="28"/>
      <c r="D422" s="28"/>
    </row>
    <row r="423" spans="1:4" s="24" customFormat="1">
      <c r="A423" s="76"/>
      <c r="B423" s="28"/>
      <c r="C423" s="28"/>
      <c r="D423" s="28"/>
    </row>
    <row r="424" spans="1:4" s="24" customFormat="1">
      <c r="A424" s="76"/>
      <c r="B424" s="28"/>
      <c r="C424" s="28"/>
      <c r="D424" s="28"/>
    </row>
    <row r="425" spans="1:4" s="24" customFormat="1">
      <c r="A425" s="76"/>
      <c r="B425" s="28"/>
      <c r="C425" s="28"/>
      <c r="D425" s="28"/>
    </row>
    <row r="426" spans="1:4" s="24" customFormat="1">
      <c r="A426" s="76"/>
      <c r="B426" s="28"/>
      <c r="C426" s="28"/>
      <c r="D426" s="28"/>
    </row>
    <row r="427" spans="1:4" s="24" customFormat="1">
      <c r="A427" s="76"/>
      <c r="B427" s="28"/>
      <c r="C427" s="28"/>
      <c r="D427" s="28"/>
    </row>
    <row r="428" spans="1:4" s="24" customFormat="1">
      <c r="A428" s="76"/>
      <c r="B428" s="28"/>
      <c r="C428" s="28"/>
      <c r="D428" s="28"/>
    </row>
    <row r="429" spans="1:4" s="24" customFormat="1">
      <c r="A429" s="76"/>
      <c r="B429" s="28"/>
      <c r="C429" s="28"/>
      <c r="D429" s="28"/>
    </row>
    <row r="430" spans="1:4" s="24" customFormat="1">
      <c r="A430" s="76"/>
      <c r="B430" s="28"/>
      <c r="C430" s="28"/>
      <c r="D430" s="28"/>
    </row>
    <row r="431" spans="1:4" s="24" customFormat="1">
      <c r="A431" s="76"/>
      <c r="B431" s="28"/>
      <c r="C431" s="28"/>
      <c r="D431" s="28"/>
    </row>
    <row r="432" spans="1:4" s="24" customFormat="1">
      <c r="A432" s="76"/>
      <c r="B432" s="28"/>
      <c r="C432" s="28"/>
      <c r="D432" s="28"/>
    </row>
    <row r="433" spans="1:4" s="24" customFormat="1">
      <c r="A433" s="76"/>
      <c r="B433" s="28"/>
      <c r="C433" s="28"/>
      <c r="D433" s="28"/>
    </row>
    <row r="434" spans="1:4" s="24" customFormat="1">
      <c r="A434" s="76"/>
      <c r="B434" s="28"/>
      <c r="C434" s="28"/>
      <c r="D434" s="28"/>
    </row>
    <row r="435" spans="1:4" s="24" customFormat="1">
      <c r="A435" s="76"/>
      <c r="B435" s="28"/>
      <c r="C435" s="28"/>
      <c r="D435" s="28"/>
    </row>
    <row r="436" spans="1:4" s="24" customFormat="1">
      <c r="A436" s="76"/>
      <c r="B436" s="28"/>
      <c r="C436" s="28"/>
      <c r="D436" s="28"/>
    </row>
    <row r="437" spans="1:4" s="24" customFormat="1">
      <c r="A437" s="76"/>
      <c r="B437" s="28"/>
      <c r="C437" s="28"/>
      <c r="D437" s="28"/>
    </row>
    <row r="438" spans="1:4" s="24" customFormat="1">
      <c r="A438" s="76"/>
      <c r="B438" s="28"/>
      <c r="C438" s="28"/>
      <c r="D438" s="28"/>
    </row>
    <row r="439" spans="1:4" s="24" customFormat="1">
      <c r="A439" s="76"/>
      <c r="B439" s="28"/>
      <c r="C439" s="28"/>
      <c r="D439" s="28"/>
    </row>
    <row r="440" spans="1:4" s="24" customFormat="1">
      <c r="A440" s="76"/>
      <c r="B440" s="28"/>
      <c r="C440" s="28"/>
      <c r="D440" s="28"/>
    </row>
    <row r="441" spans="1:4" s="24" customFormat="1">
      <c r="A441" s="76"/>
      <c r="B441" s="28"/>
      <c r="C441" s="28"/>
      <c r="D441" s="28"/>
    </row>
    <row r="442" spans="1:4" s="24" customFormat="1">
      <c r="A442" s="76"/>
      <c r="B442" s="28"/>
      <c r="C442" s="28"/>
      <c r="D442" s="28"/>
    </row>
    <row r="443" spans="1:4" s="24" customFormat="1">
      <c r="A443" s="76"/>
      <c r="B443" s="28"/>
      <c r="C443" s="28"/>
      <c r="D443" s="28"/>
    </row>
    <row r="444" spans="1:4" s="24" customFormat="1">
      <c r="A444" s="76"/>
      <c r="B444" s="28"/>
      <c r="C444" s="28"/>
      <c r="D444" s="28"/>
    </row>
    <row r="445" spans="1:4" s="24" customFormat="1">
      <c r="A445" s="76"/>
      <c r="B445" s="28"/>
      <c r="C445" s="28"/>
      <c r="D445" s="28"/>
    </row>
    <row r="446" spans="1:4" s="24" customFormat="1">
      <c r="A446" s="76"/>
      <c r="B446" s="28"/>
      <c r="C446" s="28"/>
      <c r="D446" s="28"/>
    </row>
    <row r="447" spans="1:4" s="24" customFormat="1">
      <c r="A447" s="76"/>
      <c r="B447" s="28"/>
      <c r="C447" s="28"/>
      <c r="D447" s="28"/>
    </row>
    <row r="448" spans="1:4" s="24" customFormat="1">
      <c r="A448" s="76"/>
      <c r="B448" s="28"/>
      <c r="C448" s="28"/>
      <c r="D448" s="28"/>
    </row>
    <row r="449" spans="1:4" s="24" customFormat="1">
      <c r="A449" s="76"/>
      <c r="B449" s="28"/>
      <c r="C449" s="28"/>
      <c r="D449" s="28"/>
    </row>
    <row r="450" spans="1:4" s="24" customFormat="1">
      <c r="A450" s="76"/>
      <c r="B450" s="28"/>
      <c r="C450" s="28"/>
      <c r="D450" s="28"/>
    </row>
    <row r="451" spans="1:4" s="24" customFormat="1">
      <c r="A451" s="76"/>
      <c r="B451" s="28"/>
      <c r="C451" s="28"/>
      <c r="D451" s="28"/>
    </row>
    <row r="452" spans="1:4" s="24" customFormat="1">
      <c r="A452" s="76"/>
      <c r="B452" s="28"/>
      <c r="C452" s="28"/>
      <c r="D452" s="28"/>
    </row>
    <row r="453" spans="1:4" s="24" customFormat="1">
      <c r="A453" s="76"/>
      <c r="B453" s="28"/>
      <c r="C453" s="28"/>
      <c r="D453" s="28"/>
    </row>
    <row r="454" spans="1:4" s="24" customFormat="1">
      <c r="A454" s="76"/>
      <c r="B454" s="28"/>
      <c r="C454" s="28"/>
      <c r="D454" s="28"/>
    </row>
    <row r="455" spans="1:4" s="24" customFormat="1">
      <c r="A455" s="76"/>
      <c r="B455" s="28"/>
      <c r="C455" s="28"/>
      <c r="D455" s="28"/>
    </row>
    <row r="456" spans="1:4" s="24" customFormat="1">
      <c r="A456" s="76"/>
      <c r="B456" s="28"/>
      <c r="C456" s="28"/>
      <c r="D456" s="28"/>
    </row>
    <row r="457" spans="1:4" s="24" customFormat="1">
      <c r="A457" s="76"/>
      <c r="B457" s="28"/>
      <c r="C457" s="28"/>
      <c r="D457" s="28"/>
    </row>
    <row r="458" spans="1:4" s="24" customFormat="1">
      <c r="A458" s="76"/>
      <c r="B458" s="28"/>
      <c r="C458" s="28"/>
      <c r="D458" s="28"/>
    </row>
    <row r="459" spans="1:4" s="24" customFormat="1">
      <c r="A459" s="76"/>
      <c r="B459" s="28"/>
      <c r="C459" s="28"/>
      <c r="D459" s="28"/>
    </row>
    <row r="460" spans="1:4" s="24" customFormat="1">
      <c r="A460" s="76"/>
      <c r="B460" s="28"/>
      <c r="C460" s="28"/>
      <c r="D460" s="28"/>
    </row>
    <row r="461" spans="1:4" s="24" customFormat="1">
      <c r="A461" s="76"/>
      <c r="B461" s="28"/>
      <c r="C461" s="28"/>
      <c r="D461" s="28"/>
    </row>
    <row r="462" spans="1:4" s="24" customFormat="1">
      <c r="A462" s="76"/>
      <c r="B462" s="28"/>
      <c r="C462" s="28"/>
      <c r="D462" s="28"/>
    </row>
    <row r="463" spans="1:4" s="24" customFormat="1">
      <c r="A463" s="76"/>
      <c r="B463" s="28"/>
      <c r="C463" s="28"/>
      <c r="D463" s="28"/>
    </row>
    <row r="464" spans="1:4" s="24" customFormat="1">
      <c r="A464" s="76"/>
      <c r="B464" s="28"/>
      <c r="C464" s="28"/>
      <c r="D464" s="28"/>
    </row>
    <row r="465" spans="1:4" s="24" customFormat="1">
      <c r="A465" s="76"/>
      <c r="B465" s="28"/>
      <c r="C465" s="28"/>
      <c r="D465" s="28"/>
    </row>
    <row r="466" spans="1:4" s="24" customFormat="1">
      <c r="A466" s="76"/>
      <c r="B466" s="28"/>
      <c r="C466" s="28"/>
      <c r="D466" s="28"/>
    </row>
    <row r="467" spans="1:4" s="24" customFormat="1">
      <c r="A467" s="76"/>
      <c r="B467" s="28"/>
      <c r="C467" s="28"/>
      <c r="D467" s="28"/>
    </row>
    <row r="468" spans="1:4" s="24" customFormat="1">
      <c r="A468" s="76"/>
      <c r="B468" s="28"/>
      <c r="C468" s="28"/>
      <c r="D468" s="28"/>
    </row>
    <row r="469" spans="1:4" s="24" customFormat="1">
      <c r="A469" s="76"/>
      <c r="B469" s="28"/>
      <c r="C469" s="28"/>
      <c r="D469" s="28"/>
    </row>
    <row r="470" spans="1:4" s="24" customFormat="1">
      <c r="A470" s="76"/>
      <c r="B470" s="28"/>
      <c r="C470" s="28"/>
      <c r="D470" s="28"/>
    </row>
    <row r="471" spans="1:4" s="24" customFormat="1">
      <c r="A471" s="76"/>
      <c r="B471" s="28"/>
      <c r="C471" s="28"/>
      <c r="D471" s="28"/>
    </row>
    <row r="472" spans="1:4" s="24" customFormat="1">
      <c r="A472" s="76"/>
      <c r="B472" s="28"/>
      <c r="C472" s="28"/>
      <c r="D472" s="28"/>
    </row>
    <row r="473" spans="1:4" s="24" customFormat="1">
      <c r="A473" s="76"/>
      <c r="B473" s="28"/>
      <c r="C473" s="28"/>
      <c r="D473" s="28"/>
    </row>
    <row r="474" spans="1:4" s="24" customFormat="1">
      <c r="A474" s="76"/>
      <c r="B474" s="28"/>
      <c r="C474" s="28"/>
      <c r="D474" s="28"/>
    </row>
    <row r="475" spans="1:4" s="24" customFormat="1">
      <c r="A475" s="76"/>
      <c r="B475" s="28"/>
      <c r="C475" s="28"/>
      <c r="D475" s="28"/>
    </row>
    <row r="476" spans="1:4" s="24" customFormat="1">
      <c r="A476" s="76"/>
      <c r="B476" s="28"/>
      <c r="C476" s="28"/>
      <c r="D476" s="28"/>
    </row>
    <row r="477" spans="1:4" s="24" customFormat="1">
      <c r="A477" s="76"/>
      <c r="B477" s="28"/>
      <c r="C477" s="28"/>
      <c r="D477" s="28"/>
    </row>
    <row r="478" spans="1:4" s="24" customFormat="1">
      <c r="A478" s="76"/>
      <c r="B478" s="28"/>
      <c r="C478" s="28"/>
      <c r="D478" s="28"/>
    </row>
    <row r="479" spans="1:4" s="24" customFormat="1">
      <c r="A479" s="76"/>
      <c r="B479" s="28"/>
      <c r="C479" s="28"/>
      <c r="D479" s="28"/>
    </row>
    <row r="480" spans="1:4" s="24" customFormat="1">
      <c r="A480" s="76"/>
      <c r="B480" s="28"/>
      <c r="C480" s="28"/>
      <c r="D480" s="28"/>
    </row>
    <row r="481" spans="1:4" s="24" customFormat="1">
      <c r="A481" s="76"/>
      <c r="B481" s="28"/>
      <c r="C481" s="28"/>
      <c r="D481" s="28"/>
    </row>
    <row r="482" spans="1:4" s="24" customFormat="1">
      <c r="A482" s="76"/>
      <c r="B482" s="28"/>
      <c r="C482" s="28"/>
      <c r="D482" s="28"/>
    </row>
    <row r="483" spans="1:4" s="24" customFormat="1">
      <c r="A483" s="76"/>
      <c r="B483" s="28"/>
      <c r="C483" s="28"/>
      <c r="D483" s="28"/>
    </row>
    <row r="484" spans="1:4" s="24" customFormat="1">
      <c r="A484" s="76"/>
      <c r="B484" s="28"/>
      <c r="C484" s="28"/>
      <c r="D484" s="28"/>
    </row>
    <row r="485" spans="1:4" s="24" customFormat="1">
      <c r="A485" s="76"/>
      <c r="B485" s="28"/>
      <c r="C485" s="28"/>
      <c r="D485" s="28"/>
    </row>
    <row r="486" spans="1:4" s="24" customFormat="1">
      <c r="A486" s="76"/>
      <c r="B486" s="28"/>
      <c r="C486" s="28"/>
      <c r="D486" s="28"/>
    </row>
    <row r="487" spans="1:4" s="24" customFormat="1">
      <c r="A487" s="76"/>
      <c r="B487" s="28"/>
      <c r="C487" s="28"/>
      <c r="D487" s="28"/>
    </row>
    <row r="488" spans="1:4" s="24" customFormat="1">
      <c r="A488" s="76"/>
      <c r="B488" s="28"/>
      <c r="C488" s="28"/>
      <c r="D488" s="28"/>
    </row>
    <row r="489" spans="1:4" s="24" customFormat="1">
      <c r="A489" s="76"/>
      <c r="B489" s="28"/>
      <c r="C489" s="28"/>
      <c r="D489" s="28"/>
    </row>
    <row r="490" spans="1:4" s="24" customFormat="1">
      <c r="A490" s="76"/>
      <c r="B490" s="28"/>
      <c r="C490" s="28"/>
      <c r="D490" s="28"/>
    </row>
    <row r="491" spans="1:4" s="24" customFormat="1">
      <c r="A491" s="76"/>
      <c r="B491" s="28"/>
      <c r="C491" s="28"/>
      <c r="D491" s="28"/>
    </row>
    <row r="492" spans="1:4" s="24" customFormat="1">
      <c r="A492" s="76"/>
      <c r="B492" s="28"/>
      <c r="C492" s="28"/>
      <c r="D492" s="28"/>
    </row>
    <row r="493" spans="1:4" s="24" customFormat="1">
      <c r="A493" s="76"/>
      <c r="B493" s="28"/>
      <c r="C493" s="28"/>
      <c r="D493" s="28"/>
    </row>
    <row r="494" spans="1:4" s="24" customFormat="1">
      <c r="A494" s="76"/>
      <c r="B494" s="28"/>
      <c r="C494" s="28"/>
      <c r="D494" s="28"/>
    </row>
    <row r="495" spans="1:4" s="24" customFormat="1">
      <c r="A495" s="76"/>
      <c r="B495" s="28"/>
      <c r="C495" s="28"/>
      <c r="D495" s="28"/>
    </row>
    <row r="496" spans="1:4" s="24" customFormat="1">
      <c r="A496" s="76"/>
      <c r="B496" s="28"/>
      <c r="C496" s="28"/>
      <c r="D496" s="28"/>
    </row>
    <row r="497" spans="1:4" s="24" customFormat="1">
      <c r="A497" s="76"/>
      <c r="B497" s="28"/>
      <c r="C497" s="28"/>
      <c r="D497" s="28"/>
    </row>
    <row r="498" spans="1:4" s="24" customFormat="1">
      <c r="A498" s="76"/>
      <c r="B498" s="28"/>
      <c r="C498" s="28"/>
      <c r="D498" s="28"/>
    </row>
    <row r="499" spans="1:4" s="24" customFormat="1">
      <c r="A499" s="76"/>
      <c r="B499" s="28"/>
      <c r="C499" s="28"/>
      <c r="D499" s="28"/>
    </row>
    <row r="500" spans="1:4" s="24" customFormat="1">
      <c r="A500" s="76"/>
      <c r="B500" s="28"/>
      <c r="C500" s="28"/>
      <c r="D500" s="28"/>
    </row>
    <row r="501" spans="1:4" s="24" customFormat="1">
      <c r="A501" s="76"/>
      <c r="B501" s="28"/>
      <c r="C501" s="28"/>
      <c r="D501" s="28"/>
    </row>
    <row r="502" spans="1:4" s="24" customFormat="1">
      <c r="A502" s="76"/>
      <c r="B502" s="28"/>
      <c r="C502" s="28"/>
      <c r="D502" s="28"/>
    </row>
    <row r="503" spans="1:4" s="24" customFormat="1">
      <c r="A503" s="76"/>
      <c r="B503" s="28"/>
      <c r="C503" s="28"/>
      <c r="D503" s="28"/>
    </row>
    <row r="504" spans="1:4" s="24" customFormat="1">
      <c r="A504" s="76"/>
      <c r="B504" s="28"/>
      <c r="C504" s="28"/>
      <c r="D504" s="28"/>
    </row>
    <row r="505" spans="1:4" s="24" customFormat="1">
      <c r="A505" s="76"/>
      <c r="B505" s="28"/>
      <c r="C505" s="28"/>
      <c r="D505" s="28"/>
    </row>
    <row r="506" spans="1:4" s="24" customFormat="1">
      <c r="A506" s="76"/>
      <c r="B506" s="28"/>
      <c r="C506" s="28"/>
      <c r="D506" s="28"/>
    </row>
    <row r="507" spans="1:4" s="24" customFormat="1">
      <c r="A507" s="76"/>
      <c r="B507" s="28"/>
      <c r="C507" s="28"/>
      <c r="D507" s="28"/>
    </row>
    <row r="508" spans="1:4" s="24" customFormat="1">
      <c r="A508" s="76"/>
      <c r="B508" s="28"/>
      <c r="C508" s="28"/>
      <c r="D508" s="28"/>
    </row>
  </sheetData>
  <mergeCells count="1">
    <mergeCell ref="B1:D1"/>
  </mergeCell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0"/>
  <dimension ref="A1:C72"/>
  <sheetViews>
    <sheetView workbookViewId="0">
      <selection activeCell="B7" sqref="B7"/>
    </sheetView>
  </sheetViews>
  <sheetFormatPr defaultRowHeight="14.25"/>
  <cols>
    <col min="1" max="1" width="9.875" style="69" bestFit="1" customWidth="1"/>
    <col min="2" max="2" width="12.5" style="93" customWidth="1"/>
    <col min="3" max="3" width="15.625" style="93" bestFit="1" customWidth="1"/>
    <col min="256" max="256" width="11.375" bestFit="1" customWidth="1"/>
    <col min="257" max="257" width="19.25" customWidth="1"/>
    <col min="258" max="258" width="18.625" customWidth="1"/>
    <col min="259" max="259" width="24" customWidth="1"/>
    <col min="512" max="512" width="11.375" bestFit="1" customWidth="1"/>
    <col min="513" max="513" width="19.25" customWidth="1"/>
    <col min="514" max="514" width="18.625" customWidth="1"/>
    <col min="515" max="515" width="24" customWidth="1"/>
    <col min="768" max="768" width="11.375" bestFit="1" customWidth="1"/>
    <col min="769" max="769" width="19.25" customWidth="1"/>
    <col min="770" max="770" width="18.625" customWidth="1"/>
    <col min="771" max="771" width="24" customWidth="1"/>
    <col min="1024" max="1024" width="11.375" bestFit="1" customWidth="1"/>
    <col min="1025" max="1025" width="19.25" customWidth="1"/>
    <col min="1026" max="1026" width="18.625" customWidth="1"/>
    <col min="1027" max="1027" width="24" customWidth="1"/>
    <col min="1280" max="1280" width="11.375" bestFit="1" customWidth="1"/>
    <col min="1281" max="1281" width="19.25" customWidth="1"/>
    <col min="1282" max="1282" width="18.625" customWidth="1"/>
    <col min="1283" max="1283" width="24" customWidth="1"/>
    <col min="1536" max="1536" width="11.375" bestFit="1" customWidth="1"/>
    <col min="1537" max="1537" width="19.25" customWidth="1"/>
    <col min="1538" max="1538" width="18.625" customWidth="1"/>
    <col min="1539" max="1539" width="24" customWidth="1"/>
    <col min="1792" max="1792" width="11.375" bestFit="1" customWidth="1"/>
    <col min="1793" max="1793" width="19.25" customWidth="1"/>
    <col min="1794" max="1794" width="18.625" customWidth="1"/>
    <col min="1795" max="1795" width="24" customWidth="1"/>
    <col min="2048" max="2048" width="11.375" bestFit="1" customWidth="1"/>
    <col min="2049" max="2049" width="19.25" customWidth="1"/>
    <col min="2050" max="2050" width="18.625" customWidth="1"/>
    <col min="2051" max="2051" width="24" customWidth="1"/>
    <col min="2304" max="2304" width="11.375" bestFit="1" customWidth="1"/>
    <col min="2305" max="2305" width="19.25" customWidth="1"/>
    <col min="2306" max="2306" width="18.625" customWidth="1"/>
    <col min="2307" max="2307" width="24" customWidth="1"/>
    <col min="2560" max="2560" width="11.375" bestFit="1" customWidth="1"/>
    <col min="2561" max="2561" width="19.25" customWidth="1"/>
    <col min="2562" max="2562" width="18.625" customWidth="1"/>
    <col min="2563" max="2563" width="24" customWidth="1"/>
    <col min="2816" max="2816" width="11.375" bestFit="1" customWidth="1"/>
    <col min="2817" max="2817" width="19.25" customWidth="1"/>
    <col min="2818" max="2818" width="18.625" customWidth="1"/>
    <col min="2819" max="2819" width="24" customWidth="1"/>
    <col min="3072" max="3072" width="11.375" bestFit="1" customWidth="1"/>
    <col min="3073" max="3073" width="19.25" customWidth="1"/>
    <col min="3074" max="3074" width="18.625" customWidth="1"/>
    <col min="3075" max="3075" width="24" customWidth="1"/>
    <col min="3328" max="3328" width="11.375" bestFit="1" customWidth="1"/>
    <col min="3329" max="3329" width="19.25" customWidth="1"/>
    <col min="3330" max="3330" width="18.625" customWidth="1"/>
    <col min="3331" max="3331" width="24" customWidth="1"/>
    <col min="3584" max="3584" width="11.375" bestFit="1" customWidth="1"/>
    <col min="3585" max="3585" width="19.25" customWidth="1"/>
    <col min="3586" max="3586" width="18.625" customWidth="1"/>
    <col min="3587" max="3587" width="24" customWidth="1"/>
    <col min="3840" max="3840" width="11.375" bestFit="1" customWidth="1"/>
    <col min="3841" max="3841" width="19.25" customWidth="1"/>
    <col min="3842" max="3842" width="18.625" customWidth="1"/>
    <col min="3843" max="3843" width="24" customWidth="1"/>
    <col min="4096" max="4096" width="11.375" bestFit="1" customWidth="1"/>
    <col min="4097" max="4097" width="19.25" customWidth="1"/>
    <col min="4098" max="4098" width="18.625" customWidth="1"/>
    <col min="4099" max="4099" width="24" customWidth="1"/>
    <col min="4352" max="4352" width="11.375" bestFit="1" customWidth="1"/>
    <col min="4353" max="4353" width="19.25" customWidth="1"/>
    <col min="4354" max="4354" width="18.625" customWidth="1"/>
    <col min="4355" max="4355" width="24" customWidth="1"/>
    <col min="4608" max="4608" width="11.375" bestFit="1" customWidth="1"/>
    <col min="4609" max="4609" width="19.25" customWidth="1"/>
    <col min="4610" max="4610" width="18.625" customWidth="1"/>
    <col min="4611" max="4611" width="24" customWidth="1"/>
    <col min="4864" max="4864" width="11.375" bestFit="1" customWidth="1"/>
    <col min="4865" max="4865" width="19.25" customWidth="1"/>
    <col min="4866" max="4866" width="18.625" customWidth="1"/>
    <col min="4867" max="4867" width="24" customWidth="1"/>
    <col min="5120" max="5120" width="11.375" bestFit="1" customWidth="1"/>
    <col min="5121" max="5121" width="19.25" customWidth="1"/>
    <col min="5122" max="5122" width="18.625" customWidth="1"/>
    <col min="5123" max="5123" width="24" customWidth="1"/>
    <col min="5376" max="5376" width="11.375" bestFit="1" customWidth="1"/>
    <col min="5377" max="5377" width="19.25" customWidth="1"/>
    <col min="5378" max="5378" width="18.625" customWidth="1"/>
    <col min="5379" max="5379" width="24" customWidth="1"/>
    <col min="5632" max="5632" width="11.375" bestFit="1" customWidth="1"/>
    <col min="5633" max="5633" width="19.25" customWidth="1"/>
    <col min="5634" max="5634" width="18.625" customWidth="1"/>
    <col min="5635" max="5635" width="24" customWidth="1"/>
    <col min="5888" max="5888" width="11.375" bestFit="1" customWidth="1"/>
    <col min="5889" max="5889" width="19.25" customWidth="1"/>
    <col min="5890" max="5890" width="18.625" customWidth="1"/>
    <col min="5891" max="5891" width="24" customWidth="1"/>
    <col min="6144" max="6144" width="11.375" bestFit="1" customWidth="1"/>
    <col min="6145" max="6145" width="19.25" customWidth="1"/>
    <col min="6146" max="6146" width="18.625" customWidth="1"/>
    <col min="6147" max="6147" width="24" customWidth="1"/>
    <col min="6400" max="6400" width="11.375" bestFit="1" customWidth="1"/>
    <col min="6401" max="6401" width="19.25" customWidth="1"/>
    <col min="6402" max="6402" width="18.625" customWidth="1"/>
    <col min="6403" max="6403" width="24" customWidth="1"/>
    <col min="6656" max="6656" width="11.375" bestFit="1" customWidth="1"/>
    <col min="6657" max="6657" width="19.25" customWidth="1"/>
    <col min="6658" max="6658" width="18.625" customWidth="1"/>
    <col min="6659" max="6659" width="24" customWidth="1"/>
    <col min="6912" max="6912" width="11.375" bestFit="1" customWidth="1"/>
    <col min="6913" max="6913" width="19.25" customWidth="1"/>
    <col min="6914" max="6914" width="18.625" customWidth="1"/>
    <col min="6915" max="6915" width="24" customWidth="1"/>
    <col min="7168" max="7168" width="11.375" bestFit="1" customWidth="1"/>
    <col min="7169" max="7169" width="19.25" customWidth="1"/>
    <col min="7170" max="7170" width="18.625" customWidth="1"/>
    <col min="7171" max="7171" width="24" customWidth="1"/>
    <col min="7424" max="7424" width="11.375" bestFit="1" customWidth="1"/>
    <col min="7425" max="7425" width="19.25" customWidth="1"/>
    <col min="7426" max="7426" width="18.625" customWidth="1"/>
    <col min="7427" max="7427" width="24" customWidth="1"/>
    <col min="7680" max="7680" width="11.375" bestFit="1" customWidth="1"/>
    <col min="7681" max="7681" width="19.25" customWidth="1"/>
    <col min="7682" max="7682" width="18.625" customWidth="1"/>
    <col min="7683" max="7683" width="24" customWidth="1"/>
    <col min="7936" max="7936" width="11.375" bestFit="1" customWidth="1"/>
    <col min="7937" max="7937" width="19.25" customWidth="1"/>
    <col min="7938" max="7938" width="18.625" customWidth="1"/>
    <col min="7939" max="7939" width="24" customWidth="1"/>
    <col min="8192" max="8192" width="11.375" bestFit="1" customWidth="1"/>
    <col min="8193" max="8193" width="19.25" customWidth="1"/>
    <col min="8194" max="8194" width="18.625" customWidth="1"/>
    <col min="8195" max="8195" width="24" customWidth="1"/>
    <col min="8448" max="8448" width="11.375" bestFit="1" customWidth="1"/>
    <col min="8449" max="8449" width="19.25" customWidth="1"/>
    <col min="8450" max="8450" width="18.625" customWidth="1"/>
    <col min="8451" max="8451" width="24" customWidth="1"/>
    <col min="8704" max="8704" width="11.375" bestFit="1" customWidth="1"/>
    <col min="8705" max="8705" width="19.25" customWidth="1"/>
    <col min="8706" max="8706" width="18.625" customWidth="1"/>
    <col min="8707" max="8707" width="24" customWidth="1"/>
    <col min="8960" max="8960" width="11.375" bestFit="1" customWidth="1"/>
    <col min="8961" max="8961" width="19.25" customWidth="1"/>
    <col min="8962" max="8962" width="18.625" customWidth="1"/>
    <col min="8963" max="8963" width="24" customWidth="1"/>
    <col min="9216" max="9216" width="11.375" bestFit="1" customWidth="1"/>
    <col min="9217" max="9217" width="19.25" customWidth="1"/>
    <col min="9218" max="9218" width="18.625" customWidth="1"/>
    <col min="9219" max="9219" width="24" customWidth="1"/>
    <col min="9472" max="9472" width="11.375" bestFit="1" customWidth="1"/>
    <col min="9473" max="9473" width="19.25" customWidth="1"/>
    <col min="9474" max="9474" width="18.625" customWidth="1"/>
    <col min="9475" max="9475" width="24" customWidth="1"/>
    <col min="9728" max="9728" width="11.375" bestFit="1" customWidth="1"/>
    <col min="9729" max="9729" width="19.25" customWidth="1"/>
    <col min="9730" max="9730" width="18.625" customWidth="1"/>
    <col min="9731" max="9731" width="24" customWidth="1"/>
    <col min="9984" max="9984" width="11.375" bestFit="1" customWidth="1"/>
    <col min="9985" max="9985" width="19.25" customWidth="1"/>
    <col min="9986" max="9986" width="18.625" customWidth="1"/>
    <col min="9987" max="9987" width="24" customWidth="1"/>
    <col min="10240" max="10240" width="11.375" bestFit="1" customWidth="1"/>
    <col min="10241" max="10241" width="19.25" customWidth="1"/>
    <col min="10242" max="10242" width="18.625" customWidth="1"/>
    <col min="10243" max="10243" width="24" customWidth="1"/>
    <col min="10496" max="10496" width="11.375" bestFit="1" customWidth="1"/>
    <col min="10497" max="10497" width="19.25" customWidth="1"/>
    <col min="10498" max="10498" width="18.625" customWidth="1"/>
    <col min="10499" max="10499" width="24" customWidth="1"/>
    <col min="10752" max="10752" width="11.375" bestFit="1" customWidth="1"/>
    <col min="10753" max="10753" width="19.25" customWidth="1"/>
    <col min="10754" max="10754" width="18.625" customWidth="1"/>
    <col min="10755" max="10755" width="24" customWidth="1"/>
    <col min="11008" max="11008" width="11.375" bestFit="1" customWidth="1"/>
    <col min="11009" max="11009" width="19.25" customWidth="1"/>
    <col min="11010" max="11010" width="18.625" customWidth="1"/>
    <col min="11011" max="11011" width="24" customWidth="1"/>
    <col min="11264" max="11264" width="11.375" bestFit="1" customWidth="1"/>
    <col min="11265" max="11265" width="19.25" customWidth="1"/>
    <col min="11266" max="11266" width="18.625" customWidth="1"/>
    <col min="11267" max="11267" width="24" customWidth="1"/>
    <col min="11520" max="11520" width="11.375" bestFit="1" customWidth="1"/>
    <col min="11521" max="11521" width="19.25" customWidth="1"/>
    <col min="11522" max="11522" width="18.625" customWidth="1"/>
    <col min="11523" max="11523" width="24" customWidth="1"/>
    <col min="11776" max="11776" width="11.375" bestFit="1" customWidth="1"/>
    <col min="11777" max="11777" width="19.25" customWidth="1"/>
    <col min="11778" max="11778" width="18.625" customWidth="1"/>
    <col min="11779" max="11779" width="24" customWidth="1"/>
    <col min="12032" max="12032" width="11.375" bestFit="1" customWidth="1"/>
    <col min="12033" max="12033" width="19.25" customWidth="1"/>
    <col min="12034" max="12034" width="18.625" customWidth="1"/>
    <col min="12035" max="12035" width="24" customWidth="1"/>
    <col min="12288" max="12288" width="11.375" bestFit="1" customWidth="1"/>
    <col min="12289" max="12289" width="19.25" customWidth="1"/>
    <col min="12290" max="12290" width="18.625" customWidth="1"/>
    <col min="12291" max="12291" width="24" customWidth="1"/>
    <col min="12544" max="12544" width="11.375" bestFit="1" customWidth="1"/>
    <col min="12545" max="12545" width="19.25" customWidth="1"/>
    <col min="12546" max="12546" width="18.625" customWidth="1"/>
    <col min="12547" max="12547" width="24" customWidth="1"/>
    <col min="12800" max="12800" width="11.375" bestFit="1" customWidth="1"/>
    <col min="12801" max="12801" width="19.25" customWidth="1"/>
    <col min="12802" max="12802" width="18.625" customWidth="1"/>
    <col min="12803" max="12803" width="24" customWidth="1"/>
    <col min="13056" max="13056" width="11.375" bestFit="1" customWidth="1"/>
    <col min="13057" max="13057" width="19.25" customWidth="1"/>
    <col min="13058" max="13058" width="18.625" customWidth="1"/>
    <col min="13059" max="13059" width="24" customWidth="1"/>
    <col min="13312" max="13312" width="11.375" bestFit="1" customWidth="1"/>
    <col min="13313" max="13313" width="19.25" customWidth="1"/>
    <col min="13314" max="13314" width="18.625" customWidth="1"/>
    <col min="13315" max="13315" width="24" customWidth="1"/>
    <col min="13568" max="13568" width="11.375" bestFit="1" customWidth="1"/>
    <col min="13569" max="13569" width="19.25" customWidth="1"/>
    <col min="13570" max="13570" width="18.625" customWidth="1"/>
    <col min="13571" max="13571" width="24" customWidth="1"/>
    <col min="13824" max="13824" width="11.375" bestFit="1" customWidth="1"/>
    <col min="13825" max="13825" width="19.25" customWidth="1"/>
    <col min="13826" max="13826" width="18.625" customWidth="1"/>
    <col min="13827" max="13827" width="24" customWidth="1"/>
    <col min="14080" max="14080" width="11.375" bestFit="1" customWidth="1"/>
    <col min="14081" max="14081" width="19.25" customWidth="1"/>
    <col min="14082" max="14082" width="18.625" customWidth="1"/>
    <col min="14083" max="14083" width="24" customWidth="1"/>
    <col min="14336" max="14336" width="11.375" bestFit="1" customWidth="1"/>
    <col min="14337" max="14337" width="19.25" customWidth="1"/>
    <col min="14338" max="14338" width="18.625" customWidth="1"/>
    <col min="14339" max="14339" width="24" customWidth="1"/>
    <col min="14592" max="14592" width="11.375" bestFit="1" customWidth="1"/>
    <col min="14593" max="14593" width="19.25" customWidth="1"/>
    <col min="14594" max="14594" width="18.625" customWidth="1"/>
    <col min="14595" max="14595" width="24" customWidth="1"/>
    <col min="14848" max="14848" width="11.375" bestFit="1" customWidth="1"/>
    <col min="14849" max="14849" width="19.25" customWidth="1"/>
    <col min="14850" max="14850" width="18.625" customWidth="1"/>
    <col min="14851" max="14851" width="24" customWidth="1"/>
    <col min="15104" max="15104" width="11.375" bestFit="1" customWidth="1"/>
    <col min="15105" max="15105" width="19.25" customWidth="1"/>
    <col min="15106" max="15106" width="18.625" customWidth="1"/>
    <col min="15107" max="15107" width="24" customWidth="1"/>
    <col min="15360" max="15360" width="11.375" bestFit="1" customWidth="1"/>
    <col min="15361" max="15361" width="19.25" customWidth="1"/>
    <col min="15362" max="15362" width="18.625" customWidth="1"/>
    <col min="15363" max="15363" width="24" customWidth="1"/>
    <col min="15616" max="15616" width="11.375" bestFit="1" customWidth="1"/>
    <col min="15617" max="15617" width="19.25" customWidth="1"/>
    <col min="15618" max="15618" width="18.625" customWidth="1"/>
    <col min="15619" max="15619" width="24" customWidth="1"/>
    <col min="15872" max="15872" width="11.375" bestFit="1" customWidth="1"/>
    <col min="15873" max="15873" width="19.25" customWidth="1"/>
    <col min="15874" max="15874" width="18.625" customWidth="1"/>
    <col min="15875" max="15875" width="24" customWidth="1"/>
    <col min="16128" max="16128" width="11.375" bestFit="1" customWidth="1"/>
    <col min="16129" max="16129" width="19.25" customWidth="1"/>
    <col min="16130" max="16130" width="18.625" customWidth="1"/>
    <col min="16131" max="16131" width="24" customWidth="1"/>
  </cols>
  <sheetData>
    <row r="1" spans="1:3">
      <c r="A1" s="190"/>
      <c r="B1" s="191"/>
      <c r="C1" s="191"/>
    </row>
    <row r="2" spans="1:3">
      <c r="A2" s="72"/>
      <c r="B2" s="72" t="s">
        <v>108</v>
      </c>
      <c r="C2" s="72" t="s">
        <v>109</v>
      </c>
    </row>
    <row r="3" spans="1:3">
      <c r="A3" s="129">
        <v>40939</v>
      </c>
      <c r="B3" s="128">
        <v>62.358599999999996</v>
      </c>
      <c r="C3" s="128">
        <v>229.6</v>
      </c>
    </row>
    <row r="4" spans="1:3">
      <c r="A4" s="129">
        <v>40968</v>
      </c>
      <c r="B4" s="128">
        <v>62.628900000000002</v>
      </c>
      <c r="C4" s="128">
        <v>245.4</v>
      </c>
    </row>
    <row r="5" spans="1:3">
      <c r="A5" s="129">
        <v>40999</v>
      </c>
      <c r="B5" s="128">
        <v>64.9251</v>
      </c>
      <c r="C5" s="128">
        <v>253.4</v>
      </c>
    </row>
    <row r="6" spans="1:3">
      <c r="A6" s="129">
        <v>41029</v>
      </c>
      <c r="B6" s="128">
        <v>64.62</v>
      </c>
      <c r="C6" s="128">
        <v>249.4</v>
      </c>
    </row>
    <row r="7" spans="1:3">
      <c r="A7" s="129">
        <v>41060</v>
      </c>
      <c r="B7" s="128">
        <v>61.154900000000005</v>
      </c>
      <c r="C7" s="128">
        <v>253.3</v>
      </c>
    </row>
    <row r="8" spans="1:3">
      <c r="A8" s="129">
        <v>41090</v>
      </c>
      <c r="B8" s="128">
        <v>60.285899999999998</v>
      </c>
      <c r="C8" s="128">
        <v>244.2</v>
      </c>
    </row>
    <row r="9" spans="1:3">
      <c r="A9" s="129">
        <v>41121</v>
      </c>
      <c r="B9" s="128">
        <v>61.617599999999996</v>
      </c>
      <c r="C9" s="128">
        <v>243.2</v>
      </c>
    </row>
    <row r="10" spans="1:3">
      <c r="A10" s="129">
        <v>41152</v>
      </c>
      <c r="B10" s="128">
        <v>60.841999999999999</v>
      </c>
      <c r="C10" s="128">
        <v>241</v>
      </c>
    </row>
    <row r="11" spans="1:3">
      <c r="A11" s="129">
        <v>41182</v>
      </c>
      <c r="B11" s="128">
        <v>62.751199999999997</v>
      </c>
      <c r="C11" s="128">
        <v>252.6</v>
      </c>
    </row>
    <row r="12" spans="1:3">
      <c r="A12" s="129">
        <v>41213</v>
      </c>
      <c r="B12" s="128">
        <v>62.314599999999999</v>
      </c>
      <c r="C12" s="128">
        <v>253</v>
      </c>
    </row>
    <row r="13" spans="1:3">
      <c r="A13" s="129">
        <v>41243</v>
      </c>
      <c r="B13" s="128">
        <v>61.590300000000006</v>
      </c>
      <c r="C13" s="128">
        <v>250.6</v>
      </c>
    </row>
    <row r="14" spans="1:3">
      <c r="A14" s="129">
        <v>41274</v>
      </c>
      <c r="B14" s="128">
        <v>61.529199999999996</v>
      </c>
      <c r="C14" s="128">
        <v>255.1</v>
      </c>
    </row>
    <row r="15" spans="1:3">
      <c r="A15" s="129">
        <v>41305</v>
      </c>
      <c r="B15" s="128">
        <v>62.808399999999999</v>
      </c>
      <c r="C15" s="128">
        <v>243.7</v>
      </c>
    </row>
    <row r="16" spans="1:3">
      <c r="A16" s="129">
        <v>41333</v>
      </c>
      <c r="B16" s="128">
        <v>62.485199999999999</v>
      </c>
      <c r="C16" s="128">
        <v>247.6</v>
      </c>
    </row>
    <row r="17" spans="1:3">
      <c r="A17" s="129">
        <v>41364</v>
      </c>
      <c r="B17" s="128">
        <v>62.9253</v>
      </c>
      <c r="C17" s="128">
        <v>249.8</v>
      </c>
    </row>
    <row r="18" spans="1:3">
      <c r="A18" s="129">
        <v>41394</v>
      </c>
      <c r="B18" s="128">
        <v>60.903400000000005</v>
      </c>
      <c r="C18" s="128">
        <v>251.9</v>
      </c>
    </row>
    <row r="19" spans="1:3">
      <c r="A19" s="129">
        <v>41425</v>
      </c>
      <c r="B19" s="128">
        <v>61.329099999999997</v>
      </c>
      <c r="C19" s="128">
        <v>245.6</v>
      </c>
    </row>
    <row r="20" spans="1:3">
      <c r="A20" s="129">
        <v>41455</v>
      </c>
      <c r="B20" s="128">
        <v>61.805699999999995</v>
      </c>
      <c r="C20" s="128">
        <v>239.3</v>
      </c>
    </row>
    <row r="21" spans="1:3">
      <c r="A21" s="129">
        <v>41486</v>
      </c>
      <c r="B21" s="128">
        <v>60.947400000000002</v>
      </c>
      <c r="C21" s="128">
        <v>225</v>
      </c>
    </row>
    <row r="22" spans="1:3">
      <c r="A22" s="129">
        <v>41517</v>
      </c>
      <c r="B22" s="128">
        <v>62.5002</v>
      </c>
      <c r="C22" s="128">
        <v>214.9</v>
      </c>
    </row>
    <row r="23" spans="1:3">
      <c r="A23" s="129">
        <v>41547</v>
      </c>
      <c r="B23" s="128">
        <v>60.286300000000004</v>
      </c>
      <c r="C23" s="128">
        <v>213.5</v>
      </c>
    </row>
    <row r="24" spans="1:3">
      <c r="A24" s="129">
        <v>41578</v>
      </c>
      <c r="B24" s="128">
        <v>61.286499999999997</v>
      </c>
      <c r="C24" s="128">
        <v>213.6</v>
      </c>
    </row>
    <row r="25" spans="1:3">
      <c r="A25" s="129">
        <v>41608</v>
      </c>
      <c r="B25" s="128">
        <v>62.093000000000004</v>
      </c>
      <c r="C25" s="128">
        <v>205.1</v>
      </c>
    </row>
    <row r="26" spans="1:3">
      <c r="A26" s="129">
        <v>41639</v>
      </c>
      <c r="B26" s="128">
        <v>60.158999999999999</v>
      </c>
      <c r="C26" s="128">
        <v>208.9</v>
      </c>
    </row>
    <row r="27" spans="1:3">
      <c r="A27" s="129">
        <v>41670</v>
      </c>
      <c r="B27" s="128">
        <v>61.994500000000002</v>
      </c>
      <c r="C27" s="128">
        <v>219.8</v>
      </c>
    </row>
    <row r="28" spans="1:3">
      <c r="A28" s="129">
        <v>41698</v>
      </c>
      <c r="B28" s="128">
        <v>63.402500000000003</v>
      </c>
      <c r="C28" s="128">
        <v>219.2</v>
      </c>
    </row>
    <row r="29" spans="1:3">
      <c r="A29" s="129">
        <v>41729</v>
      </c>
      <c r="B29" s="128">
        <v>66.5959</v>
      </c>
      <c r="C29" s="128">
        <v>220.4</v>
      </c>
    </row>
    <row r="30" spans="1:3">
      <c r="A30" s="129">
        <v>41759</v>
      </c>
      <c r="B30" s="128">
        <v>63.113099999999996</v>
      </c>
      <c r="C30" s="128">
        <v>214.6</v>
      </c>
    </row>
    <row r="31" spans="1:3">
      <c r="A31" s="129">
        <v>41790</v>
      </c>
      <c r="B31" s="128">
        <v>65.564899999999994</v>
      </c>
      <c r="C31" s="128">
        <v>226.4</v>
      </c>
    </row>
    <row r="32" spans="1:3">
      <c r="A32" s="129">
        <v>41820</v>
      </c>
      <c r="B32" s="128">
        <v>66.706800000000001</v>
      </c>
      <c r="C32" s="128">
        <v>243.8</v>
      </c>
    </row>
    <row r="33" spans="1:3">
      <c r="A33" s="129">
        <v>41851</v>
      </c>
      <c r="B33" s="128">
        <v>63.677300000000002</v>
      </c>
      <c r="C33" s="128">
        <v>230.9</v>
      </c>
    </row>
    <row r="34" spans="1:3">
      <c r="A34" s="129">
        <v>41882</v>
      </c>
      <c r="B34" s="128">
        <v>64.311800000000005</v>
      </c>
      <c r="C34" s="128">
        <v>232.1</v>
      </c>
    </row>
    <row r="35" spans="1:3">
      <c r="A35" s="129">
        <v>41912</v>
      </c>
      <c r="B35" s="128">
        <v>67.032899999999998</v>
      </c>
      <c r="C35" s="128">
        <v>234.8</v>
      </c>
    </row>
    <row r="36" spans="1:3">
      <c r="A36" s="129">
        <v>41943</v>
      </c>
      <c r="B36" s="128">
        <v>68.718100000000007</v>
      </c>
      <c r="C36" s="128">
        <v>207.6</v>
      </c>
    </row>
    <row r="37" spans="1:3">
      <c r="A37" s="129">
        <v>41973</v>
      </c>
      <c r="B37" s="128">
        <v>73.182500000000005</v>
      </c>
      <c r="C37" s="128">
        <v>220</v>
      </c>
    </row>
    <row r="38" spans="1:3">
      <c r="A38" s="129">
        <v>42004</v>
      </c>
      <c r="B38" s="128">
        <v>71.126999999999995</v>
      </c>
      <c r="C38" s="128">
        <v>216.2</v>
      </c>
    </row>
    <row r="39" spans="1:3">
      <c r="A39" s="129">
        <v>42035</v>
      </c>
      <c r="B39" s="128">
        <v>73.755800000000008</v>
      </c>
      <c r="C39" s="128">
        <v>214.5</v>
      </c>
    </row>
    <row r="40" spans="1:3">
      <c r="A40" s="129">
        <v>42063</v>
      </c>
      <c r="B40" s="128">
        <v>74.257499999999993</v>
      </c>
      <c r="C40" s="128">
        <v>199.9</v>
      </c>
    </row>
    <row r="41" spans="1:3">
      <c r="A41" s="129">
        <v>42094</v>
      </c>
      <c r="B41" s="128">
        <v>74.3262</v>
      </c>
      <c r="C41" s="128">
        <v>200</v>
      </c>
    </row>
    <row r="42" spans="1:3">
      <c r="A42" s="129">
        <v>42124</v>
      </c>
      <c r="B42" s="128">
        <v>73.076899999999995</v>
      </c>
      <c r="C42" s="128">
        <v>190.8</v>
      </c>
    </row>
    <row r="43" spans="1:3">
      <c r="A43" s="129">
        <v>42155</v>
      </c>
      <c r="B43" s="128">
        <v>75.889300000000006</v>
      </c>
      <c r="C43" s="128">
        <v>194.5</v>
      </c>
    </row>
    <row r="44" spans="1:3">
      <c r="A44" s="129">
        <v>42185</v>
      </c>
      <c r="B44" s="128">
        <v>81.081999999999994</v>
      </c>
      <c r="C44" s="128">
        <v>206.9</v>
      </c>
    </row>
    <row r="45" spans="1:3">
      <c r="A45" s="129">
        <v>42216</v>
      </c>
      <c r="B45" s="128">
        <v>81.297600000000003</v>
      </c>
      <c r="C45" s="128">
        <v>206.2</v>
      </c>
    </row>
    <row r="46" spans="1:3">
      <c r="A46" s="129">
        <v>42247</v>
      </c>
      <c r="B46" s="128">
        <v>82.482900000000001</v>
      </c>
      <c r="C46" s="128">
        <v>206.3</v>
      </c>
    </row>
    <row r="47" spans="1:3">
      <c r="A47" s="129">
        <v>42277</v>
      </c>
      <c r="B47" s="128">
        <v>85.371399999999994</v>
      </c>
      <c r="C47" s="128">
        <v>200.7</v>
      </c>
    </row>
    <row r="48" spans="1:3">
      <c r="A48" s="129">
        <v>42308</v>
      </c>
      <c r="B48" s="128">
        <v>85.623100000000008</v>
      </c>
      <c r="C48" s="128">
        <v>201.3</v>
      </c>
    </row>
    <row r="49" spans="1:3">
      <c r="A49" s="129">
        <v>42338</v>
      </c>
      <c r="B49" s="128">
        <v>85.144199999999998</v>
      </c>
      <c r="C49" s="128">
        <v>208.3</v>
      </c>
    </row>
    <row r="50" spans="1:3">
      <c r="A50" s="129">
        <v>42369</v>
      </c>
      <c r="B50" s="128">
        <v>89.275399999999991</v>
      </c>
      <c r="C50" s="128">
        <v>205.6</v>
      </c>
    </row>
    <row r="51" spans="1:3">
      <c r="A51" s="129">
        <v>42400</v>
      </c>
      <c r="B51" s="93">
        <v>85.724800000000002</v>
      </c>
      <c r="C51" s="93">
        <v>191.9</v>
      </c>
    </row>
    <row r="52" spans="1:3">
      <c r="A52" s="92">
        <v>42429</v>
      </c>
      <c r="B52" s="93">
        <v>91.756699999999995</v>
      </c>
      <c r="C52" s="93">
        <v>205.7</v>
      </c>
    </row>
    <row r="53" spans="1:3">
      <c r="A53" s="92">
        <v>42460</v>
      </c>
      <c r="B53" s="93">
        <v>91.271600000000007</v>
      </c>
      <c r="C53" s="93">
        <v>204.4</v>
      </c>
    </row>
    <row r="54" spans="1:3">
      <c r="A54" s="92">
        <v>42490</v>
      </c>
      <c r="B54" s="93">
        <v>91.875799999999998</v>
      </c>
      <c r="C54" s="93">
        <v>188.2</v>
      </c>
    </row>
    <row r="55" spans="1:3">
      <c r="A55" s="92">
        <v>42521</v>
      </c>
      <c r="B55" s="93">
        <v>91.440399999999997</v>
      </c>
      <c r="C55" s="93">
        <v>186.1</v>
      </c>
    </row>
    <row r="56" spans="1:3">
      <c r="A56" s="92">
        <v>42551</v>
      </c>
      <c r="B56" s="93">
        <v>90.236199999999997</v>
      </c>
      <c r="C56" s="93">
        <v>182.1</v>
      </c>
    </row>
    <row r="57" spans="1:3">
      <c r="A57" s="92">
        <v>42582</v>
      </c>
      <c r="B57" s="93">
        <v>94.671300000000002</v>
      </c>
      <c r="C57" s="93">
        <v>185.6</v>
      </c>
    </row>
    <row r="58" spans="1:3">
      <c r="A58" s="92">
        <v>42613</v>
      </c>
      <c r="B58" s="93">
        <v>95.008800000000008</v>
      </c>
      <c r="C58" s="93">
        <v>181.1</v>
      </c>
    </row>
    <row r="59" spans="1:3">
      <c r="A59" s="92">
        <v>42643</v>
      </c>
      <c r="B59" s="93">
        <v>94.950999999999993</v>
      </c>
      <c r="C59" s="93">
        <v>195.9</v>
      </c>
    </row>
    <row r="60" spans="1:3">
      <c r="A60" s="92">
        <v>42674</v>
      </c>
      <c r="B60" s="93">
        <v>94.454999999999998</v>
      </c>
      <c r="C60" s="93">
        <v>177.8</v>
      </c>
    </row>
    <row r="61" spans="1:3">
      <c r="A61" s="92">
        <v>42704</v>
      </c>
      <c r="B61" s="93">
        <v>98.646500000000003</v>
      </c>
      <c r="C61" s="93">
        <v>177.7</v>
      </c>
    </row>
    <row r="62" spans="1:3">
      <c r="A62" s="92">
        <v>42735</v>
      </c>
      <c r="B62" s="93">
        <v>98.74560000000001</v>
      </c>
      <c r="C62" s="93">
        <v>169.9</v>
      </c>
    </row>
    <row r="63" spans="1:3">
      <c r="A63" s="92">
        <v>42766</v>
      </c>
      <c r="B63" s="93">
        <v>97.227699999999999</v>
      </c>
      <c r="C63" s="93">
        <v>170.6</v>
      </c>
    </row>
    <row r="64" spans="1:3">
      <c r="A64" s="92">
        <v>42794</v>
      </c>
      <c r="B64" s="93">
        <v>95.938100000000006</v>
      </c>
      <c r="C64" s="93">
        <v>169.4</v>
      </c>
    </row>
    <row r="65" spans="1:3">
      <c r="A65" s="92">
        <v>42825</v>
      </c>
      <c r="B65" s="93">
        <v>99.034600000000012</v>
      </c>
      <c r="C65" s="93">
        <v>170.1</v>
      </c>
    </row>
    <row r="66" spans="1:3">
      <c r="A66" s="92">
        <v>42855</v>
      </c>
      <c r="B66" s="93">
        <v>100.37589999999999</v>
      </c>
      <c r="C66" s="93">
        <v>173.9</v>
      </c>
    </row>
    <row r="67" spans="1:3">
      <c r="A67" s="92">
        <v>42886</v>
      </c>
      <c r="B67" s="93">
        <v>101.42619999999999</v>
      </c>
      <c r="C67" s="93">
        <v>177</v>
      </c>
    </row>
    <row r="68" spans="1:3">
      <c r="A68" s="92">
        <v>42916</v>
      </c>
      <c r="B68" s="93">
        <v>100.265</v>
      </c>
      <c r="C68" s="93">
        <v>173.6</v>
      </c>
    </row>
    <row r="69" spans="1:3">
      <c r="A69" s="92">
        <v>42947</v>
      </c>
      <c r="B69" s="93">
        <v>101.6082</v>
      </c>
      <c r="C69" s="93">
        <v>163.5</v>
      </c>
    </row>
    <row r="70" spans="1:3">
      <c r="A70" s="92">
        <v>42978</v>
      </c>
      <c r="B70" s="93">
        <v>102.0331</v>
      </c>
      <c r="C70" s="93">
        <v>165</v>
      </c>
    </row>
    <row r="71" spans="1:3">
      <c r="A71" s="92">
        <v>43008</v>
      </c>
      <c r="B71" s="93">
        <v>103.14580000000001</v>
      </c>
      <c r="C71" s="93">
        <v>163.80000000000001</v>
      </c>
    </row>
    <row r="72" spans="1:3">
      <c r="A72" s="92">
        <v>43039</v>
      </c>
      <c r="B72" s="93">
        <v>102.5958</v>
      </c>
      <c r="C72" s="93">
        <v>166.8</v>
      </c>
    </row>
  </sheetData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5">
    <pageSetUpPr fitToPage="1"/>
  </sheetPr>
  <dimension ref="A1:U52"/>
  <sheetViews>
    <sheetView zoomScaleNormal="100" workbookViewId="0">
      <selection activeCell="F17" sqref="F17"/>
    </sheetView>
  </sheetViews>
  <sheetFormatPr defaultRowHeight="14.25"/>
  <cols>
    <col min="1" max="1" width="9.875" style="58" bestFit="1" customWidth="1"/>
    <col min="2" max="2" width="11.625" style="58" customWidth="1"/>
    <col min="3" max="3" width="9.5" style="58" customWidth="1"/>
    <col min="4" max="5" width="10.625" style="58" bestFit="1" customWidth="1"/>
    <col min="6" max="7" width="10.625" style="58" customWidth="1"/>
    <col min="8" max="8" width="9.5" style="58" customWidth="1"/>
    <col min="9" max="9" width="12" style="56" customWidth="1"/>
    <col min="10" max="11" width="17.5" style="57" bestFit="1" customWidth="1"/>
    <col min="12" max="19" width="18.875" style="57" bestFit="1" customWidth="1"/>
    <col min="20" max="21" width="22.25" style="57" bestFit="1" customWidth="1"/>
    <col min="22" max="257" width="9" style="58"/>
    <col min="258" max="258" width="11.625" style="58" customWidth="1"/>
    <col min="259" max="259" width="42.875" style="58" customWidth="1"/>
    <col min="260" max="265" width="9.5" style="58" customWidth="1"/>
    <col min="266" max="267" width="9" style="58"/>
    <col min="268" max="268" width="9" style="58" customWidth="1"/>
    <col min="269" max="269" width="43.75" style="58" customWidth="1"/>
    <col min="270" max="513" width="9" style="58"/>
    <col min="514" max="514" width="11.625" style="58" customWidth="1"/>
    <col min="515" max="515" width="42.875" style="58" customWidth="1"/>
    <col min="516" max="521" width="9.5" style="58" customWidth="1"/>
    <col min="522" max="523" width="9" style="58"/>
    <col min="524" max="524" width="9" style="58" customWidth="1"/>
    <col min="525" max="525" width="43.75" style="58" customWidth="1"/>
    <col min="526" max="769" width="9" style="58"/>
    <col min="770" max="770" width="11.625" style="58" customWidth="1"/>
    <col min="771" max="771" width="42.875" style="58" customWidth="1"/>
    <col min="772" max="777" width="9.5" style="58" customWidth="1"/>
    <col min="778" max="779" width="9" style="58"/>
    <col min="780" max="780" width="9" style="58" customWidth="1"/>
    <col min="781" max="781" width="43.75" style="58" customWidth="1"/>
    <col min="782" max="1025" width="9" style="58"/>
    <col min="1026" max="1026" width="11.625" style="58" customWidth="1"/>
    <col min="1027" max="1027" width="42.875" style="58" customWidth="1"/>
    <col min="1028" max="1033" width="9.5" style="58" customWidth="1"/>
    <col min="1034" max="1035" width="9" style="58"/>
    <col min="1036" max="1036" width="9" style="58" customWidth="1"/>
    <col min="1037" max="1037" width="43.75" style="58" customWidth="1"/>
    <col min="1038" max="1281" width="9" style="58"/>
    <col min="1282" max="1282" width="11.625" style="58" customWidth="1"/>
    <col min="1283" max="1283" width="42.875" style="58" customWidth="1"/>
    <col min="1284" max="1289" width="9.5" style="58" customWidth="1"/>
    <col min="1290" max="1291" width="9" style="58"/>
    <col min="1292" max="1292" width="9" style="58" customWidth="1"/>
    <col min="1293" max="1293" width="43.75" style="58" customWidth="1"/>
    <col min="1294" max="1537" width="9" style="58"/>
    <col min="1538" max="1538" width="11.625" style="58" customWidth="1"/>
    <col min="1539" max="1539" width="42.875" style="58" customWidth="1"/>
    <col min="1540" max="1545" width="9.5" style="58" customWidth="1"/>
    <col min="1546" max="1547" width="9" style="58"/>
    <col min="1548" max="1548" width="9" style="58" customWidth="1"/>
    <col min="1549" max="1549" width="43.75" style="58" customWidth="1"/>
    <col min="1550" max="1793" width="9" style="58"/>
    <col min="1794" max="1794" width="11.625" style="58" customWidth="1"/>
    <col min="1795" max="1795" width="42.875" style="58" customWidth="1"/>
    <col min="1796" max="1801" width="9.5" style="58" customWidth="1"/>
    <col min="1802" max="1803" width="9" style="58"/>
    <col min="1804" max="1804" width="9" style="58" customWidth="1"/>
    <col min="1805" max="1805" width="43.75" style="58" customWidth="1"/>
    <col min="1806" max="2049" width="9" style="58"/>
    <col min="2050" max="2050" width="11.625" style="58" customWidth="1"/>
    <col min="2051" max="2051" width="42.875" style="58" customWidth="1"/>
    <col min="2052" max="2057" width="9.5" style="58" customWidth="1"/>
    <col min="2058" max="2059" width="9" style="58"/>
    <col min="2060" max="2060" width="9" style="58" customWidth="1"/>
    <col min="2061" max="2061" width="43.75" style="58" customWidth="1"/>
    <col min="2062" max="2305" width="9" style="58"/>
    <col min="2306" max="2306" width="11.625" style="58" customWidth="1"/>
    <col min="2307" max="2307" width="42.875" style="58" customWidth="1"/>
    <col min="2308" max="2313" width="9.5" style="58" customWidth="1"/>
    <col min="2314" max="2315" width="9" style="58"/>
    <col min="2316" max="2316" width="9" style="58" customWidth="1"/>
    <col min="2317" max="2317" width="43.75" style="58" customWidth="1"/>
    <col min="2318" max="2561" width="9" style="58"/>
    <col min="2562" max="2562" width="11.625" style="58" customWidth="1"/>
    <col min="2563" max="2563" width="42.875" style="58" customWidth="1"/>
    <col min="2564" max="2569" width="9.5" style="58" customWidth="1"/>
    <col min="2570" max="2571" width="9" style="58"/>
    <col min="2572" max="2572" width="9" style="58" customWidth="1"/>
    <col min="2573" max="2573" width="43.75" style="58" customWidth="1"/>
    <col min="2574" max="2817" width="9" style="58"/>
    <col min="2818" max="2818" width="11.625" style="58" customWidth="1"/>
    <col min="2819" max="2819" width="42.875" style="58" customWidth="1"/>
    <col min="2820" max="2825" width="9.5" style="58" customWidth="1"/>
    <col min="2826" max="2827" width="9" style="58"/>
    <col min="2828" max="2828" width="9" style="58" customWidth="1"/>
    <col min="2829" max="2829" width="43.75" style="58" customWidth="1"/>
    <col min="2830" max="3073" width="9" style="58"/>
    <col min="3074" max="3074" width="11.625" style="58" customWidth="1"/>
    <col min="3075" max="3075" width="42.875" style="58" customWidth="1"/>
    <col min="3076" max="3081" width="9.5" style="58" customWidth="1"/>
    <col min="3082" max="3083" width="9" style="58"/>
    <col min="3084" max="3084" width="9" style="58" customWidth="1"/>
    <col min="3085" max="3085" width="43.75" style="58" customWidth="1"/>
    <col min="3086" max="3329" width="9" style="58"/>
    <col min="3330" max="3330" width="11.625" style="58" customWidth="1"/>
    <col min="3331" max="3331" width="42.875" style="58" customWidth="1"/>
    <col min="3332" max="3337" width="9.5" style="58" customWidth="1"/>
    <col min="3338" max="3339" width="9" style="58"/>
    <col min="3340" max="3340" width="9" style="58" customWidth="1"/>
    <col min="3341" max="3341" width="43.75" style="58" customWidth="1"/>
    <col min="3342" max="3585" width="9" style="58"/>
    <col min="3586" max="3586" width="11.625" style="58" customWidth="1"/>
    <col min="3587" max="3587" width="42.875" style="58" customWidth="1"/>
    <col min="3588" max="3593" width="9.5" style="58" customWidth="1"/>
    <col min="3594" max="3595" width="9" style="58"/>
    <col min="3596" max="3596" width="9" style="58" customWidth="1"/>
    <col min="3597" max="3597" width="43.75" style="58" customWidth="1"/>
    <col min="3598" max="3841" width="9" style="58"/>
    <col min="3842" max="3842" width="11.625" style="58" customWidth="1"/>
    <col min="3843" max="3843" width="42.875" style="58" customWidth="1"/>
    <col min="3844" max="3849" width="9.5" style="58" customWidth="1"/>
    <col min="3850" max="3851" width="9" style="58"/>
    <col min="3852" max="3852" width="9" style="58" customWidth="1"/>
    <col min="3853" max="3853" width="43.75" style="58" customWidth="1"/>
    <col min="3854" max="4097" width="9" style="58"/>
    <col min="4098" max="4098" width="11.625" style="58" customWidth="1"/>
    <col min="4099" max="4099" width="42.875" style="58" customWidth="1"/>
    <col min="4100" max="4105" width="9.5" style="58" customWidth="1"/>
    <col min="4106" max="4107" width="9" style="58"/>
    <col min="4108" max="4108" width="9" style="58" customWidth="1"/>
    <col min="4109" max="4109" width="43.75" style="58" customWidth="1"/>
    <col min="4110" max="4353" width="9" style="58"/>
    <col min="4354" max="4354" width="11.625" style="58" customWidth="1"/>
    <col min="4355" max="4355" width="42.875" style="58" customWidth="1"/>
    <col min="4356" max="4361" width="9.5" style="58" customWidth="1"/>
    <col min="4362" max="4363" width="9" style="58"/>
    <col min="4364" max="4364" width="9" style="58" customWidth="1"/>
    <col min="4365" max="4365" width="43.75" style="58" customWidth="1"/>
    <col min="4366" max="4609" width="9" style="58"/>
    <col min="4610" max="4610" width="11.625" style="58" customWidth="1"/>
    <col min="4611" max="4611" width="42.875" style="58" customWidth="1"/>
    <col min="4612" max="4617" width="9.5" style="58" customWidth="1"/>
    <col min="4618" max="4619" width="9" style="58"/>
    <col min="4620" max="4620" width="9" style="58" customWidth="1"/>
    <col min="4621" max="4621" width="43.75" style="58" customWidth="1"/>
    <col min="4622" max="4865" width="9" style="58"/>
    <col min="4866" max="4866" width="11.625" style="58" customWidth="1"/>
    <col min="4867" max="4867" width="42.875" style="58" customWidth="1"/>
    <col min="4868" max="4873" width="9.5" style="58" customWidth="1"/>
    <col min="4874" max="4875" width="9" style="58"/>
    <col min="4876" max="4876" width="9" style="58" customWidth="1"/>
    <col min="4877" max="4877" width="43.75" style="58" customWidth="1"/>
    <col min="4878" max="5121" width="9" style="58"/>
    <col min="5122" max="5122" width="11.625" style="58" customWidth="1"/>
    <col min="5123" max="5123" width="42.875" style="58" customWidth="1"/>
    <col min="5124" max="5129" width="9.5" style="58" customWidth="1"/>
    <col min="5130" max="5131" width="9" style="58"/>
    <col min="5132" max="5132" width="9" style="58" customWidth="1"/>
    <col min="5133" max="5133" width="43.75" style="58" customWidth="1"/>
    <col min="5134" max="5377" width="9" style="58"/>
    <col min="5378" max="5378" width="11.625" style="58" customWidth="1"/>
    <col min="5379" max="5379" width="42.875" style="58" customWidth="1"/>
    <col min="5380" max="5385" width="9.5" style="58" customWidth="1"/>
    <col min="5386" max="5387" width="9" style="58"/>
    <col min="5388" max="5388" width="9" style="58" customWidth="1"/>
    <col min="5389" max="5389" width="43.75" style="58" customWidth="1"/>
    <col min="5390" max="5633" width="9" style="58"/>
    <col min="5634" max="5634" width="11.625" style="58" customWidth="1"/>
    <col min="5635" max="5635" width="42.875" style="58" customWidth="1"/>
    <col min="5636" max="5641" width="9.5" style="58" customWidth="1"/>
    <col min="5642" max="5643" width="9" style="58"/>
    <col min="5644" max="5644" width="9" style="58" customWidth="1"/>
    <col min="5645" max="5645" width="43.75" style="58" customWidth="1"/>
    <col min="5646" max="5889" width="9" style="58"/>
    <col min="5890" max="5890" width="11.625" style="58" customWidth="1"/>
    <col min="5891" max="5891" width="42.875" style="58" customWidth="1"/>
    <col min="5892" max="5897" width="9.5" style="58" customWidth="1"/>
    <col min="5898" max="5899" width="9" style="58"/>
    <col min="5900" max="5900" width="9" style="58" customWidth="1"/>
    <col min="5901" max="5901" width="43.75" style="58" customWidth="1"/>
    <col min="5902" max="6145" width="9" style="58"/>
    <col min="6146" max="6146" width="11.625" style="58" customWidth="1"/>
    <col min="6147" max="6147" width="42.875" style="58" customWidth="1"/>
    <col min="6148" max="6153" width="9.5" style="58" customWidth="1"/>
    <col min="6154" max="6155" width="9" style="58"/>
    <col min="6156" max="6156" width="9" style="58" customWidth="1"/>
    <col min="6157" max="6157" width="43.75" style="58" customWidth="1"/>
    <col min="6158" max="6401" width="9" style="58"/>
    <col min="6402" max="6402" width="11.625" style="58" customWidth="1"/>
    <col min="6403" max="6403" width="42.875" style="58" customWidth="1"/>
    <col min="6404" max="6409" width="9.5" style="58" customWidth="1"/>
    <col min="6410" max="6411" width="9" style="58"/>
    <col min="6412" max="6412" width="9" style="58" customWidth="1"/>
    <col min="6413" max="6413" width="43.75" style="58" customWidth="1"/>
    <col min="6414" max="6657" width="9" style="58"/>
    <col min="6658" max="6658" width="11.625" style="58" customWidth="1"/>
    <col min="6659" max="6659" width="42.875" style="58" customWidth="1"/>
    <col min="6660" max="6665" width="9.5" style="58" customWidth="1"/>
    <col min="6666" max="6667" width="9" style="58"/>
    <col min="6668" max="6668" width="9" style="58" customWidth="1"/>
    <col min="6669" max="6669" width="43.75" style="58" customWidth="1"/>
    <col min="6670" max="6913" width="9" style="58"/>
    <col min="6914" max="6914" width="11.625" style="58" customWidth="1"/>
    <col min="6915" max="6915" width="42.875" style="58" customWidth="1"/>
    <col min="6916" max="6921" width="9.5" style="58" customWidth="1"/>
    <col min="6922" max="6923" width="9" style="58"/>
    <col min="6924" max="6924" width="9" style="58" customWidth="1"/>
    <col min="6925" max="6925" width="43.75" style="58" customWidth="1"/>
    <col min="6926" max="7169" width="9" style="58"/>
    <col min="7170" max="7170" width="11.625" style="58" customWidth="1"/>
    <col min="7171" max="7171" width="42.875" style="58" customWidth="1"/>
    <col min="7172" max="7177" width="9.5" style="58" customWidth="1"/>
    <col min="7178" max="7179" width="9" style="58"/>
    <col min="7180" max="7180" width="9" style="58" customWidth="1"/>
    <col min="7181" max="7181" width="43.75" style="58" customWidth="1"/>
    <col min="7182" max="7425" width="9" style="58"/>
    <col min="7426" max="7426" width="11.625" style="58" customWidth="1"/>
    <col min="7427" max="7427" width="42.875" style="58" customWidth="1"/>
    <col min="7428" max="7433" width="9.5" style="58" customWidth="1"/>
    <col min="7434" max="7435" width="9" style="58"/>
    <col min="7436" max="7436" width="9" style="58" customWidth="1"/>
    <col min="7437" max="7437" width="43.75" style="58" customWidth="1"/>
    <col min="7438" max="7681" width="9" style="58"/>
    <col min="7682" max="7682" width="11.625" style="58" customWidth="1"/>
    <col min="7683" max="7683" width="42.875" style="58" customWidth="1"/>
    <col min="7684" max="7689" width="9.5" style="58" customWidth="1"/>
    <col min="7690" max="7691" width="9" style="58"/>
    <col min="7692" max="7692" width="9" style="58" customWidth="1"/>
    <col min="7693" max="7693" width="43.75" style="58" customWidth="1"/>
    <col min="7694" max="7937" width="9" style="58"/>
    <col min="7938" max="7938" width="11.625" style="58" customWidth="1"/>
    <col min="7939" max="7939" width="42.875" style="58" customWidth="1"/>
    <col min="7940" max="7945" width="9.5" style="58" customWidth="1"/>
    <col min="7946" max="7947" width="9" style="58"/>
    <col min="7948" max="7948" width="9" style="58" customWidth="1"/>
    <col min="7949" max="7949" width="43.75" style="58" customWidth="1"/>
    <col min="7950" max="8193" width="9" style="58"/>
    <col min="8194" max="8194" width="11.625" style="58" customWidth="1"/>
    <col min="8195" max="8195" width="42.875" style="58" customWidth="1"/>
    <col min="8196" max="8201" width="9.5" style="58" customWidth="1"/>
    <col min="8202" max="8203" width="9" style="58"/>
    <col min="8204" max="8204" width="9" style="58" customWidth="1"/>
    <col min="8205" max="8205" width="43.75" style="58" customWidth="1"/>
    <col min="8206" max="8449" width="9" style="58"/>
    <col min="8450" max="8450" width="11.625" style="58" customWidth="1"/>
    <col min="8451" max="8451" width="42.875" style="58" customWidth="1"/>
    <col min="8452" max="8457" width="9.5" style="58" customWidth="1"/>
    <col min="8458" max="8459" width="9" style="58"/>
    <col min="8460" max="8460" width="9" style="58" customWidth="1"/>
    <col min="8461" max="8461" width="43.75" style="58" customWidth="1"/>
    <col min="8462" max="8705" width="9" style="58"/>
    <col min="8706" max="8706" width="11.625" style="58" customWidth="1"/>
    <col min="8707" max="8707" width="42.875" style="58" customWidth="1"/>
    <col min="8708" max="8713" width="9.5" style="58" customWidth="1"/>
    <col min="8714" max="8715" width="9" style="58"/>
    <col min="8716" max="8716" width="9" style="58" customWidth="1"/>
    <col min="8717" max="8717" width="43.75" style="58" customWidth="1"/>
    <col min="8718" max="8961" width="9" style="58"/>
    <col min="8962" max="8962" width="11.625" style="58" customWidth="1"/>
    <col min="8963" max="8963" width="42.875" style="58" customWidth="1"/>
    <col min="8964" max="8969" width="9.5" style="58" customWidth="1"/>
    <col min="8970" max="8971" width="9" style="58"/>
    <col min="8972" max="8972" width="9" style="58" customWidth="1"/>
    <col min="8973" max="8973" width="43.75" style="58" customWidth="1"/>
    <col min="8974" max="9217" width="9" style="58"/>
    <col min="9218" max="9218" width="11.625" style="58" customWidth="1"/>
    <col min="9219" max="9219" width="42.875" style="58" customWidth="1"/>
    <col min="9220" max="9225" width="9.5" style="58" customWidth="1"/>
    <col min="9226" max="9227" width="9" style="58"/>
    <col min="9228" max="9228" width="9" style="58" customWidth="1"/>
    <col min="9229" max="9229" width="43.75" style="58" customWidth="1"/>
    <col min="9230" max="9473" width="9" style="58"/>
    <col min="9474" max="9474" width="11.625" style="58" customWidth="1"/>
    <col min="9475" max="9475" width="42.875" style="58" customWidth="1"/>
    <col min="9476" max="9481" width="9.5" style="58" customWidth="1"/>
    <col min="9482" max="9483" width="9" style="58"/>
    <col min="9484" max="9484" width="9" style="58" customWidth="1"/>
    <col min="9485" max="9485" width="43.75" style="58" customWidth="1"/>
    <col min="9486" max="9729" width="9" style="58"/>
    <col min="9730" max="9730" width="11.625" style="58" customWidth="1"/>
    <col min="9731" max="9731" width="42.875" style="58" customWidth="1"/>
    <col min="9732" max="9737" width="9.5" style="58" customWidth="1"/>
    <col min="9738" max="9739" width="9" style="58"/>
    <col min="9740" max="9740" width="9" style="58" customWidth="1"/>
    <col min="9741" max="9741" width="43.75" style="58" customWidth="1"/>
    <col min="9742" max="9985" width="9" style="58"/>
    <col min="9986" max="9986" width="11.625" style="58" customWidth="1"/>
    <col min="9987" max="9987" width="42.875" style="58" customWidth="1"/>
    <col min="9988" max="9993" width="9.5" style="58" customWidth="1"/>
    <col min="9994" max="9995" width="9" style="58"/>
    <col min="9996" max="9996" width="9" style="58" customWidth="1"/>
    <col min="9997" max="9997" width="43.75" style="58" customWidth="1"/>
    <col min="9998" max="10241" width="9" style="58"/>
    <col min="10242" max="10242" width="11.625" style="58" customWidth="1"/>
    <col min="10243" max="10243" width="42.875" style="58" customWidth="1"/>
    <col min="10244" max="10249" width="9.5" style="58" customWidth="1"/>
    <col min="10250" max="10251" width="9" style="58"/>
    <col min="10252" max="10252" width="9" style="58" customWidth="1"/>
    <col min="10253" max="10253" width="43.75" style="58" customWidth="1"/>
    <col min="10254" max="10497" width="9" style="58"/>
    <col min="10498" max="10498" width="11.625" style="58" customWidth="1"/>
    <col min="10499" max="10499" width="42.875" style="58" customWidth="1"/>
    <col min="10500" max="10505" width="9.5" style="58" customWidth="1"/>
    <col min="10506" max="10507" width="9" style="58"/>
    <col min="10508" max="10508" width="9" style="58" customWidth="1"/>
    <col min="10509" max="10509" width="43.75" style="58" customWidth="1"/>
    <col min="10510" max="10753" width="9" style="58"/>
    <col min="10754" max="10754" width="11.625" style="58" customWidth="1"/>
    <col min="10755" max="10755" width="42.875" style="58" customWidth="1"/>
    <col min="10756" max="10761" width="9.5" style="58" customWidth="1"/>
    <col min="10762" max="10763" width="9" style="58"/>
    <col min="10764" max="10764" width="9" style="58" customWidth="1"/>
    <col min="10765" max="10765" width="43.75" style="58" customWidth="1"/>
    <col min="10766" max="11009" width="9" style="58"/>
    <col min="11010" max="11010" width="11.625" style="58" customWidth="1"/>
    <col min="11011" max="11011" width="42.875" style="58" customWidth="1"/>
    <col min="11012" max="11017" width="9.5" style="58" customWidth="1"/>
    <col min="11018" max="11019" width="9" style="58"/>
    <col min="11020" max="11020" width="9" style="58" customWidth="1"/>
    <col min="11021" max="11021" width="43.75" style="58" customWidth="1"/>
    <col min="11022" max="11265" width="9" style="58"/>
    <col min="11266" max="11266" width="11.625" style="58" customWidth="1"/>
    <col min="11267" max="11267" width="42.875" style="58" customWidth="1"/>
    <col min="11268" max="11273" width="9.5" style="58" customWidth="1"/>
    <col min="11274" max="11275" width="9" style="58"/>
    <col min="11276" max="11276" width="9" style="58" customWidth="1"/>
    <col min="11277" max="11277" width="43.75" style="58" customWidth="1"/>
    <col min="11278" max="11521" width="9" style="58"/>
    <col min="11522" max="11522" width="11.625" style="58" customWidth="1"/>
    <col min="11523" max="11523" width="42.875" style="58" customWidth="1"/>
    <col min="11524" max="11529" width="9.5" style="58" customWidth="1"/>
    <col min="11530" max="11531" width="9" style="58"/>
    <col min="11532" max="11532" width="9" style="58" customWidth="1"/>
    <col min="11533" max="11533" width="43.75" style="58" customWidth="1"/>
    <col min="11534" max="11777" width="9" style="58"/>
    <col min="11778" max="11778" width="11.625" style="58" customWidth="1"/>
    <col min="11779" max="11779" width="42.875" style="58" customWidth="1"/>
    <col min="11780" max="11785" width="9.5" style="58" customWidth="1"/>
    <col min="11786" max="11787" width="9" style="58"/>
    <col min="11788" max="11788" width="9" style="58" customWidth="1"/>
    <col min="11789" max="11789" width="43.75" style="58" customWidth="1"/>
    <col min="11790" max="12033" width="9" style="58"/>
    <col min="12034" max="12034" width="11.625" style="58" customWidth="1"/>
    <col min="12035" max="12035" width="42.875" style="58" customWidth="1"/>
    <col min="12036" max="12041" width="9.5" style="58" customWidth="1"/>
    <col min="12042" max="12043" width="9" style="58"/>
    <col min="12044" max="12044" width="9" style="58" customWidth="1"/>
    <col min="12045" max="12045" width="43.75" style="58" customWidth="1"/>
    <col min="12046" max="12289" width="9" style="58"/>
    <col min="12290" max="12290" width="11.625" style="58" customWidth="1"/>
    <col min="12291" max="12291" width="42.875" style="58" customWidth="1"/>
    <col min="12292" max="12297" width="9.5" style="58" customWidth="1"/>
    <col min="12298" max="12299" width="9" style="58"/>
    <col min="12300" max="12300" width="9" style="58" customWidth="1"/>
    <col min="12301" max="12301" width="43.75" style="58" customWidth="1"/>
    <col min="12302" max="12545" width="9" style="58"/>
    <col min="12546" max="12546" width="11.625" style="58" customWidth="1"/>
    <col min="12547" max="12547" width="42.875" style="58" customWidth="1"/>
    <col min="12548" max="12553" width="9.5" style="58" customWidth="1"/>
    <col min="12554" max="12555" width="9" style="58"/>
    <col min="12556" max="12556" width="9" style="58" customWidth="1"/>
    <col min="12557" max="12557" width="43.75" style="58" customWidth="1"/>
    <col min="12558" max="12801" width="9" style="58"/>
    <col min="12802" max="12802" width="11.625" style="58" customWidth="1"/>
    <col min="12803" max="12803" width="42.875" style="58" customWidth="1"/>
    <col min="12804" max="12809" width="9.5" style="58" customWidth="1"/>
    <col min="12810" max="12811" width="9" style="58"/>
    <col min="12812" max="12812" width="9" style="58" customWidth="1"/>
    <col min="12813" max="12813" width="43.75" style="58" customWidth="1"/>
    <col min="12814" max="13057" width="9" style="58"/>
    <col min="13058" max="13058" width="11.625" style="58" customWidth="1"/>
    <col min="13059" max="13059" width="42.875" style="58" customWidth="1"/>
    <col min="13060" max="13065" width="9.5" style="58" customWidth="1"/>
    <col min="13066" max="13067" width="9" style="58"/>
    <col min="13068" max="13068" width="9" style="58" customWidth="1"/>
    <col min="13069" max="13069" width="43.75" style="58" customWidth="1"/>
    <col min="13070" max="13313" width="9" style="58"/>
    <col min="13314" max="13314" width="11.625" style="58" customWidth="1"/>
    <col min="13315" max="13315" width="42.875" style="58" customWidth="1"/>
    <col min="13316" max="13321" width="9.5" style="58" customWidth="1"/>
    <col min="13322" max="13323" width="9" style="58"/>
    <col min="13324" max="13324" width="9" style="58" customWidth="1"/>
    <col min="13325" max="13325" width="43.75" style="58" customWidth="1"/>
    <col min="13326" max="13569" width="9" style="58"/>
    <col min="13570" max="13570" width="11.625" style="58" customWidth="1"/>
    <col min="13571" max="13571" width="42.875" style="58" customWidth="1"/>
    <col min="13572" max="13577" width="9.5" style="58" customWidth="1"/>
    <col min="13578" max="13579" width="9" style="58"/>
    <col min="13580" max="13580" width="9" style="58" customWidth="1"/>
    <col min="13581" max="13581" width="43.75" style="58" customWidth="1"/>
    <col min="13582" max="13825" width="9" style="58"/>
    <col min="13826" max="13826" width="11.625" style="58" customWidth="1"/>
    <col min="13827" max="13827" width="42.875" style="58" customWidth="1"/>
    <col min="13828" max="13833" width="9.5" style="58" customWidth="1"/>
    <col min="13834" max="13835" width="9" style="58"/>
    <col min="13836" max="13836" width="9" style="58" customWidth="1"/>
    <col min="13837" max="13837" width="43.75" style="58" customWidth="1"/>
    <col min="13838" max="14081" width="9" style="58"/>
    <col min="14082" max="14082" width="11.625" style="58" customWidth="1"/>
    <col min="14083" max="14083" width="42.875" style="58" customWidth="1"/>
    <col min="14084" max="14089" width="9.5" style="58" customWidth="1"/>
    <col min="14090" max="14091" width="9" style="58"/>
    <col min="14092" max="14092" width="9" style="58" customWidth="1"/>
    <col min="14093" max="14093" width="43.75" style="58" customWidth="1"/>
    <col min="14094" max="14337" width="9" style="58"/>
    <col min="14338" max="14338" width="11.625" style="58" customWidth="1"/>
    <col min="14339" max="14339" width="42.875" style="58" customWidth="1"/>
    <col min="14340" max="14345" width="9.5" style="58" customWidth="1"/>
    <col min="14346" max="14347" width="9" style="58"/>
    <col min="14348" max="14348" width="9" style="58" customWidth="1"/>
    <col min="14349" max="14349" width="43.75" style="58" customWidth="1"/>
    <col min="14350" max="14593" width="9" style="58"/>
    <col min="14594" max="14594" width="11.625" style="58" customWidth="1"/>
    <col min="14595" max="14595" width="42.875" style="58" customWidth="1"/>
    <col min="14596" max="14601" width="9.5" style="58" customWidth="1"/>
    <col min="14602" max="14603" width="9" style="58"/>
    <col min="14604" max="14604" width="9" style="58" customWidth="1"/>
    <col min="14605" max="14605" width="43.75" style="58" customWidth="1"/>
    <col min="14606" max="14849" width="9" style="58"/>
    <col min="14850" max="14850" width="11.625" style="58" customWidth="1"/>
    <col min="14851" max="14851" width="42.875" style="58" customWidth="1"/>
    <col min="14852" max="14857" width="9.5" style="58" customWidth="1"/>
    <col min="14858" max="14859" width="9" style="58"/>
    <col min="14860" max="14860" width="9" style="58" customWidth="1"/>
    <col min="14861" max="14861" width="43.75" style="58" customWidth="1"/>
    <col min="14862" max="15105" width="9" style="58"/>
    <col min="15106" max="15106" width="11.625" style="58" customWidth="1"/>
    <col min="15107" max="15107" width="42.875" style="58" customWidth="1"/>
    <col min="15108" max="15113" width="9.5" style="58" customWidth="1"/>
    <col min="15114" max="15115" width="9" style="58"/>
    <col min="15116" max="15116" width="9" style="58" customWidth="1"/>
    <col min="15117" max="15117" width="43.75" style="58" customWidth="1"/>
    <col min="15118" max="15361" width="9" style="58"/>
    <col min="15362" max="15362" width="11.625" style="58" customWidth="1"/>
    <col min="15363" max="15363" width="42.875" style="58" customWidth="1"/>
    <col min="15364" max="15369" width="9.5" style="58" customWidth="1"/>
    <col min="15370" max="15371" width="9" style="58"/>
    <col min="15372" max="15372" width="9" style="58" customWidth="1"/>
    <col min="15373" max="15373" width="43.75" style="58" customWidth="1"/>
    <col min="15374" max="15617" width="9" style="58"/>
    <col min="15618" max="15618" width="11.625" style="58" customWidth="1"/>
    <col min="15619" max="15619" width="42.875" style="58" customWidth="1"/>
    <col min="15620" max="15625" width="9.5" style="58" customWidth="1"/>
    <col min="15626" max="15627" width="9" style="58"/>
    <col min="15628" max="15628" width="9" style="58" customWidth="1"/>
    <col min="15629" max="15629" width="43.75" style="58" customWidth="1"/>
    <col min="15630" max="15873" width="9" style="58"/>
    <col min="15874" max="15874" width="11.625" style="58" customWidth="1"/>
    <col min="15875" max="15875" width="42.875" style="58" customWidth="1"/>
    <col min="15876" max="15881" width="9.5" style="58" customWidth="1"/>
    <col min="15882" max="15883" width="9" style="58"/>
    <col min="15884" max="15884" width="9" style="58" customWidth="1"/>
    <col min="15885" max="15885" width="43.75" style="58" customWidth="1"/>
    <col min="15886" max="16129" width="9" style="58"/>
    <col min="16130" max="16130" width="11.625" style="58" customWidth="1"/>
    <col min="16131" max="16131" width="42.875" style="58" customWidth="1"/>
    <col min="16132" max="16137" width="9.5" style="58" customWidth="1"/>
    <col min="16138" max="16139" width="9" style="58"/>
    <col min="16140" max="16140" width="9" style="58" customWidth="1"/>
    <col min="16141" max="16141" width="43.75" style="58" customWidth="1"/>
    <col min="16142" max="16384" width="9" style="58"/>
  </cols>
  <sheetData>
    <row r="1" spans="1:21" ht="15" customHeight="1">
      <c r="A1" s="55">
        <v>43039</v>
      </c>
      <c r="B1" s="193" t="s">
        <v>49</v>
      </c>
      <c r="C1" s="193"/>
      <c r="D1" s="68"/>
      <c r="E1" s="68"/>
      <c r="F1" s="68"/>
      <c r="G1" s="68"/>
      <c r="H1" s="68"/>
      <c r="J1" s="94">
        <f>$F$4</f>
        <v>2017</v>
      </c>
      <c r="K1" s="94">
        <f>$G$4</f>
        <v>2018</v>
      </c>
      <c r="L1" s="94">
        <f>$F$4</f>
        <v>2017</v>
      </c>
      <c r="M1" s="94">
        <f>$G$4</f>
        <v>2018</v>
      </c>
      <c r="N1" s="94">
        <f>$F$4</f>
        <v>2017</v>
      </c>
      <c r="O1" s="94">
        <f>$G$4</f>
        <v>2018</v>
      </c>
      <c r="P1" s="94">
        <f>$F$4</f>
        <v>2017</v>
      </c>
      <c r="Q1" s="94">
        <f>$G$4</f>
        <v>2018</v>
      </c>
      <c r="R1" s="94">
        <f>$F$4</f>
        <v>2017</v>
      </c>
      <c r="S1" s="94">
        <f>$G$4</f>
        <v>2018</v>
      </c>
      <c r="T1" s="94">
        <f>$F$4</f>
        <v>2017</v>
      </c>
      <c r="U1" s="94">
        <f>$G$4</f>
        <v>2018</v>
      </c>
    </row>
    <row r="2" spans="1:21" ht="15">
      <c r="A2" s="55">
        <v>43063</v>
      </c>
      <c r="B2" s="193" t="s">
        <v>50</v>
      </c>
      <c r="C2" s="193"/>
      <c r="D2" s="192" t="s">
        <v>47</v>
      </c>
      <c r="E2" s="192"/>
      <c r="F2" s="192" t="s">
        <v>48</v>
      </c>
      <c r="G2" s="192"/>
      <c r="J2" s="67" t="s">
        <v>31</v>
      </c>
      <c r="K2" s="67" t="s">
        <v>31</v>
      </c>
      <c r="L2" s="67" t="s">
        <v>43</v>
      </c>
      <c r="M2" s="67" t="s">
        <v>43</v>
      </c>
      <c r="N2" s="67" t="s">
        <v>29</v>
      </c>
      <c r="O2" s="67" t="s">
        <v>29</v>
      </c>
      <c r="P2" s="67" t="s">
        <v>44</v>
      </c>
      <c r="Q2" s="67" t="s">
        <v>44</v>
      </c>
      <c r="R2" s="67" t="s">
        <v>45</v>
      </c>
      <c r="S2" s="67" t="s">
        <v>45</v>
      </c>
      <c r="T2" s="67" t="s">
        <v>46</v>
      </c>
      <c r="U2" s="67" t="s">
        <v>46</v>
      </c>
    </row>
    <row r="3" spans="1:21">
      <c r="I3" s="56">
        <v>43014</v>
      </c>
      <c r="J3" s="57">
        <v>2.19</v>
      </c>
      <c r="K3" s="57">
        <v>2.2999999999999998</v>
      </c>
      <c r="L3" s="57">
        <v>2.1</v>
      </c>
      <c r="M3" s="57">
        <v>1.8</v>
      </c>
      <c r="N3" s="57">
        <v>1.5</v>
      </c>
      <c r="O3" s="57">
        <v>1.1000000000000001</v>
      </c>
      <c r="P3" s="57">
        <v>6.7</v>
      </c>
      <c r="Q3" s="57">
        <v>6.4</v>
      </c>
      <c r="R3" s="57">
        <v>3.4</v>
      </c>
      <c r="S3" s="57">
        <v>3.5</v>
      </c>
      <c r="T3" s="57">
        <v>4.4800000000000004</v>
      </c>
      <c r="U3" s="57">
        <v>4.8899999999999997</v>
      </c>
    </row>
    <row r="4" spans="1:21">
      <c r="B4" s="60"/>
      <c r="C4" s="61">
        <v>2016</v>
      </c>
      <c r="D4" s="62">
        <v>2017</v>
      </c>
      <c r="E4" s="62">
        <v>2018</v>
      </c>
      <c r="F4" s="62">
        <f>D4</f>
        <v>2017</v>
      </c>
      <c r="G4" s="62">
        <f>E4</f>
        <v>2018</v>
      </c>
      <c r="H4" s="63"/>
      <c r="I4" s="56">
        <v>43015</v>
      </c>
      <c r="J4" s="57">
        <v>2.19</v>
      </c>
      <c r="K4" s="57">
        <v>2.2999999999999998</v>
      </c>
      <c r="L4" s="57">
        <v>2.1</v>
      </c>
      <c r="M4" s="57">
        <v>1.8</v>
      </c>
      <c r="N4" s="57">
        <v>1.5</v>
      </c>
      <c r="O4" s="57">
        <v>1.1000000000000001</v>
      </c>
      <c r="P4" s="57">
        <v>6.7</v>
      </c>
      <c r="Q4" s="57">
        <v>6.4</v>
      </c>
      <c r="R4" s="57">
        <v>3.4</v>
      </c>
      <c r="S4" s="57">
        <v>3.5</v>
      </c>
      <c r="T4" s="57">
        <v>4.4800000000000004</v>
      </c>
      <c r="U4" s="57">
        <v>4.8899999999999997</v>
      </c>
    </row>
    <row r="5" spans="1:21" ht="15">
      <c r="B5" s="64" t="s">
        <v>31</v>
      </c>
      <c r="C5" s="65">
        <v>1.5</v>
      </c>
      <c r="D5" s="65">
        <f>VLOOKUP($A$2,$I:$U,2,0)</f>
        <v>2.2000000000000002</v>
      </c>
      <c r="E5" s="65">
        <f>VLOOKUP($A$2,$I:$U,3,0)</f>
        <v>2.48</v>
      </c>
      <c r="F5" s="65">
        <f>IF(ROUND(VLOOKUP($A$1,$I:$U,2,0),1)-ROUND(D5,1)&lt;&gt;0,ROUND(D5,1)&amp;" ("&amp;ROUND(VLOOKUP($A$1,$I:$U,2,0),1)&amp;")",ROUND(D5,1))</f>
        <v>2.2000000000000002</v>
      </c>
      <c r="G5" s="65" t="str">
        <f>IF(ROUND(VLOOKUP($A$1,$I:$U,3,0),1)-ROUND(E5,1)&lt;&gt;0,ROUND(E5,1)&amp;" ("&amp;ROUND(VLOOKUP($A$1,$I:$U,3,0),1)&amp;")",ROUND(E5,1))</f>
        <v>2.5 (2.4)</v>
      </c>
      <c r="H5" s="63"/>
      <c r="I5" s="56">
        <v>43016</v>
      </c>
      <c r="J5" s="57">
        <v>2.19</v>
      </c>
      <c r="K5" s="57">
        <v>2.2999999999999998</v>
      </c>
      <c r="L5" s="57">
        <v>2.1</v>
      </c>
      <c r="M5" s="57">
        <v>1.8</v>
      </c>
      <c r="N5" s="59">
        <v>1.5</v>
      </c>
      <c r="O5" s="57">
        <v>1.1000000000000001</v>
      </c>
      <c r="P5" s="57">
        <v>6.7</v>
      </c>
      <c r="Q5" s="57">
        <v>6.4</v>
      </c>
      <c r="R5" s="57">
        <v>3.4</v>
      </c>
      <c r="S5" s="57">
        <v>3.5</v>
      </c>
      <c r="T5" s="57">
        <v>4.4800000000000004</v>
      </c>
      <c r="U5" s="57">
        <v>4.8899999999999997</v>
      </c>
    </row>
    <row r="6" spans="1:21" ht="15">
      <c r="B6" s="64" t="s">
        <v>43</v>
      </c>
      <c r="C6" s="65">
        <v>1.8</v>
      </c>
      <c r="D6" s="65">
        <f>VLOOKUP($A$2,$I:$U,4,0)</f>
        <v>2.2000000000000002</v>
      </c>
      <c r="E6" s="65">
        <f>VLOOKUP($A$2,$I:$U,5,0)</f>
        <v>1.9</v>
      </c>
      <c r="F6" s="65">
        <f>IF(ROUND(VLOOKUP($A$1,$I:$U,4,0),1)-ROUND(D6,1)&lt;&gt;0,ROUND(D6,1)&amp;" ("&amp;ROUND(VLOOKUP($A$1,$I:$U,4,0),1)&amp;")",ROUND(D6,1))</f>
        <v>2.2000000000000002</v>
      </c>
      <c r="G6" s="65" t="str">
        <f>IF(ROUND(VLOOKUP($A$1,$I:$U,5,0),1)-ROUND(E6,1)&lt;&gt;0,ROUND(E6,1)&amp;" ("&amp;ROUND(VLOOKUP($A$1,$I:$U,5,0),1)&amp;")",ROUND(E6,1))</f>
        <v>1.9 (1.8)</v>
      </c>
      <c r="H6" s="63"/>
      <c r="I6" s="56">
        <v>43017</v>
      </c>
      <c r="J6" s="57">
        <v>2.19</v>
      </c>
      <c r="K6" s="57">
        <v>2.2999999999999998</v>
      </c>
      <c r="L6" s="57">
        <v>2.1</v>
      </c>
      <c r="M6" s="57">
        <v>1.8</v>
      </c>
      <c r="N6" s="57">
        <v>1.5</v>
      </c>
      <c r="O6" s="57">
        <v>1.1000000000000001</v>
      </c>
      <c r="P6" s="57">
        <v>6.7</v>
      </c>
      <c r="Q6" s="57">
        <v>6.4</v>
      </c>
      <c r="R6" s="57">
        <v>3.4</v>
      </c>
      <c r="S6" s="57">
        <v>3.5</v>
      </c>
      <c r="T6" s="57">
        <v>4.4800000000000004</v>
      </c>
      <c r="U6" s="57">
        <v>4.8899999999999997</v>
      </c>
    </row>
    <row r="7" spans="1:21" ht="15">
      <c r="B7" s="64" t="s">
        <v>29</v>
      </c>
      <c r="C7" s="65">
        <v>1</v>
      </c>
      <c r="D7" s="65">
        <f>VLOOKUP($A$2,$I:$U,6,0)</f>
        <v>1.5</v>
      </c>
      <c r="E7" s="65">
        <f>VLOOKUP($A$2,$I:$U,7,0)</f>
        <v>1.2</v>
      </c>
      <c r="F7" s="65">
        <f>IF(ROUND(VLOOKUP($A$1,$I:$U,6,0),1)-ROUND(D7,1)&lt;&gt;0,ROUND(D7,1)&amp;" ("&amp;ROUND(VLOOKUP($A$1,$I:$U,6,0),1)&amp;")",ROUND(D7,1))</f>
        <v>1.5</v>
      </c>
      <c r="G7" s="65" t="str">
        <f>IF(ROUND(VLOOKUP($A$1,$I:$U,7,0),1)-ROUND(E7,1)&lt;&gt;0,ROUND(E7,1)&amp;" ("&amp;ROUND(VLOOKUP($A$1,$I:$U,7,0),1)&amp;")",ROUND(E7,1))</f>
        <v>1.2 (1.1)</v>
      </c>
      <c r="H7" s="63"/>
      <c r="I7" s="56">
        <v>43018</v>
      </c>
      <c r="J7" s="57">
        <v>2.2000000000000002</v>
      </c>
      <c r="K7" s="57">
        <v>2.2999999999999998</v>
      </c>
      <c r="L7" s="57">
        <v>2.1</v>
      </c>
      <c r="M7" s="57">
        <v>1.8</v>
      </c>
      <c r="N7" s="57">
        <v>1.5</v>
      </c>
      <c r="O7" s="57">
        <v>1.1000000000000001</v>
      </c>
      <c r="P7" s="57">
        <v>6.7</v>
      </c>
      <c r="Q7" s="57">
        <v>6.4</v>
      </c>
      <c r="R7" s="57">
        <v>3.4</v>
      </c>
      <c r="S7" s="57">
        <v>3.5</v>
      </c>
      <c r="T7" s="57">
        <v>4.4800000000000004</v>
      </c>
      <c r="U7" s="57">
        <v>4.8899999999999997</v>
      </c>
    </row>
    <row r="8" spans="1:21" ht="15">
      <c r="B8" s="64" t="s">
        <v>44</v>
      </c>
      <c r="C8" s="65">
        <v>6.7</v>
      </c>
      <c r="D8" s="65">
        <f>VLOOKUP($A$2,$I:$U,8,0)</f>
        <v>6.8</v>
      </c>
      <c r="E8" s="65">
        <f>VLOOKUP($A$2,$I:$U,9,0)</f>
        <v>6.4</v>
      </c>
      <c r="F8" s="65">
        <f>IF(ROUND(VLOOKUP($A$1,$I:$U,8,0),1)-ROUND(D8,1)&lt;&gt;0,ROUND(D8,1)&amp;" ("&amp;ROUND(VLOOKUP($A$1,$I:$U,8,0),1)&amp;")",ROUND(D8,1))</f>
        <v>6.8</v>
      </c>
      <c r="G8" s="65">
        <f>IF(ROUND(VLOOKUP($A$1,$I:$U,9,0),1)-ROUND(E8,1)&lt;&gt;0,ROUND(E8,1)&amp;" ("&amp;ROUND(VLOOKUP($A$1,$I:$U,9,0),1)&amp;")",ROUND(E8,1))</f>
        <v>6.4</v>
      </c>
      <c r="H8" s="63"/>
      <c r="I8" s="56">
        <v>43019</v>
      </c>
      <c r="J8" s="57">
        <v>2.2000000000000002</v>
      </c>
      <c r="K8" s="57">
        <v>2.2999999999999998</v>
      </c>
      <c r="L8" s="57">
        <v>2.1</v>
      </c>
      <c r="M8" s="57">
        <v>1.8</v>
      </c>
      <c r="N8" s="57">
        <v>1.5</v>
      </c>
      <c r="O8" s="57">
        <v>1.1000000000000001</v>
      </c>
      <c r="P8" s="57">
        <v>6.7</v>
      </c>
      <c r="Q8" s="57">
        <v>6.4</v>
      </c>
      <c r="R8" s="57">
        <v>3.4</v>
      </c>
      <c r="S8" s="57">
        <v>3.5</v>
      </c>
      <c r="T8" s="57">
        <v>4.4800000000000004</v>
      </c>
      <c r="U8" s="57">
        <v>4.8899999999999997</v>
      </c>
    </row>
    <row r="9" spans="1:21" ht="15">
      <c r="B9" s="64" t="s">
        <v>46</v>
      </c>
      <c r="C9" s="130">
        <v>4.327</v>
      </c>
      <c r="D9" s="130">
        <f>VLOOKUP($A$2,$I:$U,12,0)</f>
        <v>4.5199999999999996</v>
      </c>
      <c r="E9" s="130">
        <f>VLOOKUP($A$2,$I:$U,13,0)</f>
        <v>4.71</v>
      </c>
      <c r="F9" s="130">
        <f>IF(ROUND(VLOOKUP($A$1,$I:$U,12,0),1)-ROUND(D9,1)&lt;&gt;0,ROUND(D9,1)&amp;" ("&amp;ROUND(VLOOKUP($A$1,$I:$U,12,0),1)&amp;")",ROUND(D9,1))</f>
        <v>4.5</v>
      </c>
      <c r="G9" s="130" t="str">
        <f>IF(ROUND(VLOOKUP($A$1,$I:$U,13,0),1)-ROUND(E9,1)&lt;&gt;0,ROUND(E9,1)&amp;" ("&amp;ROUND(VLOOKUP($A$1,$I:$U,13,0),1)&amp;")",ROUND(E9,1))</f>
        <v>4.7 (4.9)</v>
      </c>
      <c r="H9" s="63"/>
      <c r="I9" s="56">
        <v>43020</v>
      </c>
      <c r="J9" s="57">
        <v>2.17</v>
      </c>
      <c r="K9" s="57">
        <v>2.37</v>
      </c>
      <c r="L9" s="57">
        <v>2.1</v>
      </c>
      <c r="M9" s="57">
        <v>1.8</v>
      </c>
      <c r="N9" s="57">
        <v>1.5</v>
      </c>
      <c r="O9" s="57">
        <v>1.1000000000000001</v>
      </c>
      <c r="P9" s="57">
        <v>6.7</v>
      </c>
      <c r="Q9" s="57">
        <v>6.4</v>
      </c>
      <c r="R9" s="57">
        <v>3.45</v>
      </c>
      <c r="S9" s="57">
        <v>3.6</v>
      </c>
      <c r="T9" s="57">
        <v>4.4800000000000004</v>
      </c>
      <c r="U9" s="57">
        <v>4.8899999999999997</v>
      </c>
    </row>
    <row r="10" spans="1:21" ht="15">
      <c r="B10" s="64" t="s">
        <v>45</v>
      </c>
      <c r="C10" s="65">
        <v>3.2109999999999999</v>
      </c>
      <c r="D10" s="65">
        <f>VLOOKUP($A$2,$I:$U,10,0)</f>
        <v>3.5</v>
      </c>
      <c r="E10" s="65">
        <f>VLOOKUP($A$2,$I:$U,11,0)</f>
        <v>3.61</v>
      </c>
      <c r="F10" s="65">
        <f>IF(ROUND(VLOOKUP($A$1,$I:$U,10,0),1)-ROUND(D10,1)&lt;&gt;0,ROUND(D10,1)&amp;" ("&amp;ROUND(VLOOKUP($A$1,$I:$U,10,0),1)&amp;")",ROUND(D10,1))</f>
        <v>3.5</v>
      </c>
      <c r="G10" s="65">
        <f>IF(ROUND(VLOOKUP($A$1,$I:$U,11,0),1)-ROUND(E10,1)&lt;&gt;0,ROUND(E10,1)&amp;" ("&amp;ROUND(VLOOKUP($A$1,$I:$U,11,0),1)&amp;")",ROUND(E10,1))</f>
        <v>3.6</v>
      </c>
      <c r="H10" s="63"/>
      <c r="I10" s="66">
        <v>43021</v>
      </c>
      <c r="J10" s="57">
        <v>2.2000000000000002</v>
      </c>
      <c r="K10" s="57">
        <v>2.37</v>
      </c>
      <c r="L10" s="57">
        <v>2.1</v>
      </c>
      <c r="M10" s="57">
        <v>1.8</v>
      </c>
      <c r="N10" s="57">
        <v>1.5</v>
      </c>
      <c r="O10" s="57">
        <v>1.1000000000000001</v>
      </c>
      <c r="P10" s="57">
        <v>6.7</v>
      </c>
      <c r="Q10" s="57">
        <v>6.4</v>
      </c>
      <c r="R10" s="57">
        <v>3.48</v>
      </c>
      <c r="S10" s="57">
        <v>3.6</v>
      </c>
      <c r="T10" s="57">
        <v>4.4800000000000004</v>
      </c>
      <c r="U10" s="57">
        <v>4.8899999999999997</v>
      </c>
    </row>
    <row r="11" spans="1:21">
      <c r="E11" s="89"/>
      <c r="G11" s="89"/>
      <c r="I11" s="56">
        <v>43022</v>
      </c>
      <c r="J11" s="57">
        <v>2.2000000000000002</v>
      </c>
      <c r="K11" s="57">
        <v>2.37</v>
      </c>
      <c r="L11" s="57">
        <v>2.1</v>
      </c>
      <c r="M11" s="57">
        <v>1.8</v>
      </c>
      <c r="N11" s="57">
        <v>1.5</v>
      </c>
      <c r="O11" s="57">
        <v>1.1000000000000001</v>
      </c>
      <c r="P11" s="57">
        <v>6.7</v>
      </c>
      <c r="Q11" s="57">
        <v>6.4</v>
      </c>
      <c r="R11" s="57">
        <v>3.48</v>
      </c>
      <c r="S11" s="57">
        <v>3.6</v>
      </c>
      <c r="T11" s="57">
        <v>4.4800000000000004</v>
      </c>
      <c r="U11" s="57">
        <v>4.8899999999999997</v>
      </c>
    </row>
    <row r="12" spans="1:21">
      <c r="E12" s="89"/>
      <c r="G12" s="89"/>
      <c r="I12" s="56">
        <v>43023</v>
      </c>
      <c r="J12" s="57">
        <v>2.2000000000000002</v>
      </c>
      <c r="K12" s="57">
        <v>2.37</v>
      </c>
      <c r="L12" s="57">
        <v>2.1</v>
      </c>
      <c r="M12" s="57">
        <v>1.8</v>
      </c>
      <c r="N12" s="57">
        <v>1.5</v>
      </c>
      <c r="O12" s="57">
        <v>1.1000000000000001</v>
      </c>
      <c r="P12" s="57">
        <v>6.7</v>
      </c>
      <c r="Q12" s="57">
        <v>6.4</v>
      </c>
      <c r="R12" s="57">
        <v>3.48</v>
      </c>
      <c r="S12" s="57">
        <v>3.6</v>
      </c>
      <c r="T12" s="57">
        <v>4.4800000000000004</v>
      </c>
      <c r="U12" s="57">
        <v>4.8899999999999997</v>
      </c>
    </row>
    <row r="13" spans="1:21">
      <c r="E13" s="89"/>
      <c r="G13" s="89"/>
      <c r="I13" s="66">
        <v>43024</v>
      </c>
      <c r="J13" s="57">
        <v>2.1800000000000002</v>
      </c>
      <c r="K13" s="57">
        <v>2.37</v>
      </c>
      <c r="L13" s="57">
        <v>2.1</v>
      </c>
      <c r="M13" s="57">
        <v>1.8</v>
      </c>
      <c r="N13" s="57">
        <v>1.5</v>
      </c>
      <c r="O13" s="57">
        <v>1.1000000000000001</v>
      </c>
      <c r="P13" s="57">
        <v>6.7</v>
      </c>
      <c r="Q13" s="57">
        <v>6.4</v>
      </c>
      <c r="R13" s="57">
        <v>3.48</v>
      </c>
      <c r="S13" s="57">
        <v>3.6</v>
      </c>
      <c r="T13" s="57">
        <v>4.4800000000000004</v>
      </c>
      <c r="U13" s="57">
        <v>4.8899999999999997</v>
      </c>
    </row>
    <row r="14" spans="1:21">
      <c r="E14" s="70"/>
      <c r="F14" s="70"/>
      <c r="I14" s="66">
        <v>43025</v>
      </c>
      <c r="J14" s="57">
        <v>2.1800000000000002</v>
      </c>
      <c r="K14" s="57">
        <v>2.37</v>
      </c>
      <c r="L14" s="57">
        <v>2.1</v>
      </c>
      <c r="M14" s="57">
        <v>1.8</v>
      </c>
      <c r="N14" s="57">
        <v>1.5</v>
      </c>
      <c r="O14" s="57">
        <v>1.1000000000000001</v>
      </c>
      <c r="P14" s="57">
        <v>6.7</v>
      </c>
      <c r="Q14" s="57">
        <v>6.4</v>
      </c>
      <c r="R14" s="57">
        <v>3.48</v>
      </c>
      <c r="S14" s="57">
        <v>3.6</v>
      </c>
      <c r="T14" s="57">
        <v>4.4800000000000004</v>
      </c>
      <c r="U14" s="57">
        <v>4.8899999999999997</v>
      </c>
    </row>
    <row r="15" spans="1:21">
      <c r="E15" s="70"/>
      <c r="F15" s="70"/>
      <c r="I15" s="66">
        <v>43026</v>
      </c>
      <c r="J15" s="57">
        <v>2.1800000000000002</v>
      </c>
      <c r="K15" s="57">
        <v>2.37</v>
      </c>
      <c r="L15" s="57">
        <v>2.1</v>
      </c>
      <c r="M15" s="57">
        <v>1.8</v>
      </c>
      <c r="N15" s="57">
        <v>1.5</v>
      </c>
      <c r="O15" s="57">
        <v>1.1000000000000001</v>
      </c>
      <c r="P15" s="57">
        <v>6.7</v>
      </c>
      <c r="Q15" s="57">
        <v>6.4</v>
      </c>
      <c r="R15" s="57">
        <v>3.48</v>
      </c>
      <c r="S15" s="57">
        <v>3.6</v>
      </c>
      <c r="T15" s="57">
        <v>4.4800000000000004</v>
      </c>
      <c r="U15" s="57">
        <v>4.8899999999999997</v>
      </c>
    </row>
    <row r="16" spans="1:21">
      <c r="E16" s="70"/>
      <c r="F16" s="70"/>
      <c r="I16" s="66">
        <v>43027</v>
      </c>
      <c r="J16" s="57">
        <v>2.1800000000000002</v>
      </c>
      <c r="K16" s="57">
        <v>2.37</v>
      </c>
      <c r="L16" s="57">
        <v>2.1</v>
      </c>
      <c r="M16" s="57">
        <v>1.8</v>
      </c>
      <c r="N16" s="57">
        <v>1.5</v>
      </c>
      <c r="O16" s="57">
        <v>1.1000000000000001</v>
      </c>
      <c r="P16" s="57">
        <v>6.7</v>
      </c>
      <c r="Q16" s="57">
        <v>6.4</v>
      </c>
      <c r="R16" s="57">
        <v>3.48</v>
      </c>
      <c r="S16" s="57">
        <v>3.6</v>
      </c>
      <c r="T16" s="57">
        <v>4.4800000000000004</v>
      </c>
      <c r="U16" s="57">
        <v>4.8899999999999997</v>
      </c>
    </row>
    <row r="17" spans="5:21">
      <c r="E17" s="70"/>
      <c r="F17" s="70"/>
      <c r="I17" s="66">
        <v>43028</v>
      </c>
      <c r="J17" s="57">
        <v>2.2000000000000002</v>
      </c>
      <c r="K17" s="57">
        <v>2.37</v>
      </c>
      <c r="L17" s="57">
        <v>2.1</v>
      </c>
      <c r="M17" s="57">
        <v>1.8</v>
      </c>
      <c r="N17" s="57">
        <v>1.5</v>
      </c>
      <c r="O17" s="57">
        <v>1.1000000000000001</v>
      </c>
      <c r="P17" s="57">
        <v>6.7</v>
      </c>
      <c r="Q17" s="57">
        <v>6.4</v>
      </c>
      <c r="R17" s="57">
        <v>3.48</v>
      </c>
      <c r="S17" s="57">
        <v>3.6</v>
      </c>
      <c r="T17" s="57">
        <v>4.4800000000000004</v>
      </c>
      <c r="U17" s="57">
        <v>4.8899999999999997</v>
      </c>
    </row>
    <row r="18" spans="5:21">
      <c r="E18" s="70"/>
      <c r="F18" s="70"/>
      <c r="I18" s="66">
        <v>43029</v>
      </c>
      <c r="J18" s="57">
        <v>2.2000000000000002</v>
      </c>
      <c r="K18" s="57">
        <v>2.37</v>
      </c>
      <c r="L18" s="57">
        <v>2.1</v>
      </c>
      <c r="M18" s="57">
        <v>1.8</v>
      </c>
      <c r="N18" s="57">
        <v>1.5</v>
      </c>
      <c r="O18" s="57">
        <v>1.1000000000000001</v>
      </c>
      <c r="P18" s="57">
        <v>6.7</v>
      </c>
      <c r="Q18" s="57">
        <v>6.4</v>
      </c>
      <c r="R18" s="57">
        <v>3.48</v>
      </c>
      <c r="S18" s="57">
        <v>3.6</v>
      </c>
      <c r="T18" s="57">
        <v>4.4800000000000004</v>
      </c>
      <c r="U18" s="57">
        <v>4.8899999999999997</v>
      </c>
    </row>
    <row r="19" spans="5:21">
      <c r="E19" s="70"/>
      <c r="F19" s="70"/>
      <c r="I19" s="66">
        <v>43030</v>
      </c>
      <c r="J19" s="57">
        <v>2.2000000000000002</v>
      </c>
      <c r="K19" s="57">
        <v>2.37</v>
      </c>
      <c r="L19" s="57">
        <v>2.1</v>
      </c>
      <c r="M19" s="57">
        <v>1.8</v>
      </c>
      <c r="N19" s="57">
        <v>1.5</v>
      </c>
      <c r="O19" s="57">
        <v>1.1000000000000001</v>
      </c>
      <c r="P19" s="57">
        <v>6.7</v>
      </c>
      <c r="Q19" s="57">
        <v>6.4</v>
      </c>
      <c r="R19" s="57">
        <v>3.48</v>
      </c>
      <c r="S19" s="57">
        <v>3.6</v>
      </c>
      <c r="T19" s="57">
        <v>4.4800000000000004</v>
      </c>
      <c r="U19" s="57">
        <v>4.8899999999999997</v>
      </c>
    </row>
    <row r="20" spans="5:21">
      <c r="E20" s="70"/>
      <c r="F20" s="70"/>
      <c r="I20" s="66">
        <v>43031</v>
      </c>
      <c r="J20" s="57">
        <v>2.2000000000000002</v>
      </c>
      <c r="K20" s="57">
        <v>2.37</v>
      </c>
      <c r="L20" s="57">
        <v>2.1</v>
      </c>
      <c r="M20" s="57">
        <v>1.8</v>
      </c>
      <c r="N20" s="57">
        <v>1.5</v>
      </c>
      <c r="O20" s="57">
        <v>1.1000000000000001</v>
      </c>
      <c r="P20" s="57">
        <v>6.7</v>
      </c>
      <c r="Q20" s="57">
        <v>6.4</v>
      </c>
      <c r="R20" s="57">
        <v>3.48</v>
      </c>
      <c r="S20" s="57">
        <v>3.6</v>
      </c>
      <c r="T20" s="57">
        <v>4.4800000000000004</v>
      </c>
      <c r="U20" s="57">
        <v>4.8899999999999997</v>
      </c>
    </row>
    <row r="21" spans="5:21">
      <c r="I21" s="66">
        <v>43032</v>
      </c>
      <c r="J21" s="57">
        <v>2.2000000000000002</v>
      </c>
      <c r="K21" s="57">
        <v>2.37</v>
      </c>
      <c r="L21" s="57">
        <v>2.1</v>
      </c>
      <c r="M21" s="57">
        <v>1.8</v>
      </c>
      <c r="N21" s="57">
        <v>1.5</v>
      </c>
      <c r="O21" s="57">
        <v>1.1000000000000001</v>
      </c>
      <c r="P21" s="57">
        <v>6.7</v>
      </c>
      <c r="Q21" s="57">
        <v>6.4</v>
      </c>
      <c r="R21" s="57">
        <v>3.48</v>
      </c>
      <c r="S21" s="57">
        <v>3.6</v>
      </c>
      <c r="T21" s="57">
        <v>4.4800000000000004</v>
      </c>
      <c r="U21" s="57">
        <v>4.8899999999999997</v>
      </c>
    </row>
    <row r="22" spans="5:21">
      <c r="I22" s="66">
        <v>43033</v>
      </c>
      <c r="J22" s="57">
        <v>2.2000000000000002</v>
      </c>
      <c r="K22" s="57">
        <v>2.37</v>
      </c>
      <c r="L22" s="57">
        <v>2.2000000000000002</v>
      </c>
      <c r="M22" s="57">
        <v>1.8</v>
      </c>
      <c r="N22" s="57">
        <v>1.5</v>
      </c>
      <c r="O22" s="57">
        <v>1.1000000000000001</v>
      </c>
      <c r="P22" s="57">
        <v>6.8</v>
      </c>
      <c r="Q22" s="57">
        <v>6.4</v>
      </c>
      <c r="R22" s="57">
        <v>3.48</v>
      </c>
      <c r="S22" s="57">
        <v>3.6</v>
      </c>
      <c r="T22" s="57">
        <v>4.5199999999999996</v>
      </c>
      <c r="U22" s="57">
        <v>4.8899999999999997</v>
      </c>
    </row>
    <row r="23" spans="5:21">
      <c r="I23" s="66">
        <v>43034</v>
      </c>
      <c r="J23" s="57">
        <v>2.2000000000000002</v>
      </c>
      <c r="K23" s="57">
        <v>2.37</v>
      </c>
      <c r="L23" s="57">
        <v>2.2000000000000002</v>
      </c>
      <c r="M23" s="57">
        <v>1.8</v>
      </c>
      <c r="N23" s="57">
        <v>1.5</v>
      </c>
      <c r="O23" s="57">
        <v>1.1000000000000001</v>
      </c>
      <c r="P23" s="57">
        <v>6.8</v>
      </c>
      <c r="Q23" s="57">
        <v>6.4</v>
      </c>
      <c r="R23" s="57">
        <v>3.48</v>
      </c>
      <c r="S23" s="57">
        <v>3.6</v>
      </c>
      <c r="T23" s="57">
        <v>4.5199999999999996</v>
      </c>
      <c r="U23" s="57">
        <v>4.8899999999999997</v>
      </c>
    </row>
    <row r="24" spans="5:21">
      <c r="I24" s="66">
        <v>43035</v>
      </c>
      <c r="J24" s="57">
        <v>2.2000000000000002</v>
      </c>
      <c r="K24" s="57">
        <v>2.38</v>
      </c>
      <c r="L24" s="57">
        <v>2.2000000000000002</v>
      </c>
      <c r="M24" s="57">
        <v>1.8</v>
      </c>
      <c r="N24" s="57">
        <v>1.5</v>
      </c>
      <c r="O24" s="57">
        <v>1.1000000000000001</v>
      </c>
      <c r="P24" s="57">
        <v>6.8</v>
      </c>
      <c r="Q24" s="57">
        <v>6.4</v>
      </c>
      <c r="R24" s="57">
        <v>3.48</v>
      </c>
      <c r="S24" s="57">
        <v>3.6</v>
      </c>
      <c r="T24" s="57">
        <v>4.5199999999999996</v>
      </c>
      <c r="U24" s="57">
        <v>4.8899999999999997</v>
      </c>
    </row>
    <row r="25" spans="5:21">
      <c r="I25" s="56">
        <v>43036</v>
      </c>
      <c r="J25" s="57">
        <v>2.2000000000000002</v>
      </c>
      <c r="K25" s="57">
        <v>2.38</v>
      </c>
      <c r="L25" s="57">
        <v>2.2000000000000002</v>
      </c>
      <c r="M25" s="57">
        <v>1.8</v>
      </c>
      <c r="N25" s="57">
        <v>1.5</v>
      </c>
      <c r="O25" s="57">
        <v>1.1000000000000001</v>
      </c>
      <c r="P25" s="57">
        <v>6.8</v>
      </c>
      <c r="Q25" s="57">
        <v>6.4</v>
      </c>
      <c r="R25" s="57">
        <v>3.48</v>
      </c>
      <c r="S25" s="57">
        <v>3.6</v>
      </c>
      <c r="T25" s="57">
        <v>4.5199999999999996</v>
      </c>
      <c r="U25" s="57">
        <v>4.8899999999999997</v>
      </c>
    </row>
    <row r="26" spans="5:21">
      <c r="I26" s="56">
        <v>43037</v>
      </c>
      <c r="J26" s="57">
        <v>2.2000000000000002</v>
      </c>
      <c r="K26" s="57">
        <v>2.38</v>
      </c>
      <c r="L26" s="57">
        <v>2.2000000000000002</v>
      </c>
      <c r="M26" s="57">
        <v>1.8</v>
      </c>
      <c r="N26" s="57">
        <v>1.5</v>
      </c>
      <c r="O26" s="57">
        <v>1.1000000000000001</v>
      </c>
      <c r="P26" s="57">
        <v>6.8</v>
      </c>
      <c r="Q26" s="57">
        <v>6.4</v>
      </c>
      <c r="R26" s="57">
        <v>3.48</v>
      </c>
      <c r="S26" s="57">
        <v>3.6</v>
      </c>
      <c r="T26" s="57">
        <v>4.5199999999999996</v>
      </c>
      <c r="U26" s="57">
        <v>4.8899999999999997</v>
      </c>
    </row>
    <row r="27" spans="5:21">
      <c r="I27" s="56">
        <v>43038</v>
      </c>
      <c r="J27" s="57">
        <v>2.2000000000000002</v>
      </c>
      <c r="K27" s="57">
        <v>2.38</v>
      </c>
      <c r="L27" s="57">
        <v>2.2000000000000002</v>
      </c>
      <c r="M27" s="57">
        <v>1.8</v>
      </c>
      <c r="N27" s="57">
        <v>1.5</v>
      </c>
      <c r="O27" s="57">
        <v>1.1000000000000001</v>
      </c>
      <c r="P27" s="57">
        <v>6.8</v>
      </c>
      <c r="Q27" s="57">
        <v>6.4</v>
      </c>
      <c r="R27" s="57">
        <v>3.48</v>
      </c>
      <c r="S27" s="57">
        <v>3.6</v>
      </c>
      <c r="T27" s="57">
        <v>4.5199999999999996</v>
      </c>
      <c r="U27" s="57">
        <v>4.8899999999999997</v>
      </c>
    </row>
    <row r="28" spans="5:21">
      <c r="I28" s="56">
        <v>43039</v>
      </c>
      <c r="J28" s="57">
        <v>2.2000000000000002</v>
      </c>
      <c r="K28" s="57">
        <v>2.38</v>
      </c>
      <c r="L28" s="57">
        <v>2.2000000000000002</v>
      </c>
      <c r="M28" s="57">
        <v>1.8</v>
      </c>
      <c r="N28" s="57">
        <v>1.5</v>
      </c>
      <c r="O28" s="57">
        <v>1.1000000000000001</v>
      </c>
      <c r="P28" s="57">
        <v>6.8</v>
      </c>
      <c r="Q28" s="57">
        <v>6.4</v>
      </c>
      <c r="R28" s="57">
        <v>3.48</v>
      </c>
      <c r="S28" s="57">
        <v>3.6</v>
      </c>
      <c r="T28" s="57">
        <v>4.5199999999999996</v>
      </c>
      <c r="U28" s="57">
        <v>4.8899999999999997</v>
      </c>
    </row>
    <row r="29" spans="5:21">
      <c r="I29" s="56">
        <v>43040</v>
      </c>
      <c r="J29" s="57">
        <v>2.2000000000000002</v>
      </c>
      <c r="K29" s="57">
        <v>2.37</v>
      </c>
      <c r="L29" s="57">
        <v>2.2000000000000002</v>
      </c>
      <c r="M29" s="57">
        <v>1.8</v>
      </c>
      <c r="N29" s="57">
        <v>1.5</v>
      </c>
      <c r="O29" s="57">
        <v>1.1000000000000001</v>
      </c>
      <c r="P29" s="57">
        <v>6.8</v>
      </c>
      <c r="Q29" s="57">
        <v>6.4</v>
      </c>
      <c r="R29" s="57">
        <v>3.48</v>
      </c>
      <c r="S29" s="57">
        <v>3.6</v>
      </c>
      <c r="T29" s="57">
        <v>4.5199999999999996</v>
      </c>
      <c r="U29" s="57">
        <v>4.8899999999999997</v>
      </c>
    </row>
    <row r="30" spans="5:21">
      <c r="I30" s="56">
        <v>43041</v>
      </c>
      <c r="J30" s="57">
        <v>2.2000000000000002</v>
      </c>
      <c r="K30" s="57">
        <v>2.37</v>
      </c>
      <c r="L30" s="57">
        <v>2.2000000000000002</v>
      </c>
      <c r="M30" s="57">
        <v>1.8</v>
      </c>
      <c r="N30" s="57">
        <v>1.5</v>
      </c>
      <c r="O30" s="57">
        <v>1.1000000000000001</v>
      </c>
      <c r="P30" s="57">
        <v>6.8</v>
      </c>
      <c r="Q30" s="57">
        <v>6.4</v>
      </c>
      <c r="R30" s="57">
        <v>3.48</v>
      </c>
      <c r="S30" s="57">
        <v>3.6</v>
      </c>
      <c r="T30" s="57">
        <v>4.5199999999999996</v>
      </c>
      <c r="U30" s="57">
        <v>4.8899999999999997</v>
      </c>
    </row>
    <row r="31" spans="5:21">
      <c r="I31" s="56">
        <v>43042</v>
      </c>
      <c r="J31" s="57">
        <v>2.2000000000000002</v>
      </c>
      <c r="K31" s="57">
        <v>2.39</v>
      </c>
      <c r="L31" s="57">
        <v>2.2000000000000002</v>
      </c>
      <c r="M31" s="57">
        <v>1.8</v>
      </c>
      <c r="N31" s="57">
        <v>1.5</v>
      </c>
      <c r="O31" s="57">
        <v>1.1000000000000001</v>
      </c>
      <c r="P31" s="57">
        <v>6.8</v>
      </c>
      <c r="Q31" s="57">
        <v>6.4</v>
      </c>
      <c r="R31" s="57">
        <v>3.48</v>
      </c>
      <c r="S31" s="57">
        <v>3.6</v>
      </c>
      <c r="T31" s="57">
        <v>4.5199999999999996</v>
      </c>
      <c r="U31" s="57">
        <v>4.9000000000000004</v>
      </c>
    </row>
    <row r="32" spans="5:21">
      <c r="I32" s="56">
        <v>43043</v>
      </c>
      <c r="J32" s="57">
        <v>2.2000000000000002</v>
      </c>
      <c r="K32" s="57">
        <v>2.39</v>
      </c>
      <c r="L32" s="57">
        <v>2.2000000000000002</v>
      </c>
      <c r="M32" s="57">
        <v>1.8</v>
      </c>
      <c r="N32" s="57">
        <v>1.5</v>
      </c>
      <c r="O32" s="57">
        <v>1.1000000000000001</v>
      </c>
      <c r="P32" s="57">
        <v>6.8</v>
      </c>
      <c r="Q32" s="57">
        <v>6.4</v>
      </c>
      <c r="R32" s="57">
        <v>3.48</v>
      </c>
      <c r="S32" s="57">
        <v>3.6</v>
      </c>
      <c r="T32" s="57">
        <v>4.5199999999999996</v>
      </c>
      <c r="U32" s="57">
        <v>4.9000000000000004</v>
      </c>
    </row>
    <row r="33" spans="9:21">
      <c r="I33" s="56">
        <v>43044</v>
      </c>
      <c r="J33" s="57">
        <v>2.2000000000000002</v>
      </c>
      <c r="K33" s="57">
        <v>2.39</v>
      </c>
      <c r="L33" s="57">
        <v>2.2000000000000002</v>
      </c>
      <c r="M33" s="57">
        <v>1.8</v>
      </c>
      <c r="N33" s="57">
        <v>1.5</v>
      </c>
      <c r="O33" s="57">
        <v>1.1000000000000001</v>
      </c>
      <c r="P33" s="57">
        <v>6.8</v>
      </c>
      <c r="Q33" s="57">
        <v>6.4</v>
      </c>
      <c r="R33" s="57">
        <v>3.48</v>
      </c>
      <c r="S33" s="57">
        <v>3.6</v>
      </c>
      <c r="T33" s="57">
        <v>4.5199999999999996</v>
      </c>
      <c r="U33" s="57">
        <v>4.9000000000000004</v>
      </c>
    </row>
    <row r="34" spans="9:21">
      <c r="I34" s="56">
        <v>43045</v>
      </c>
      <c r="J34" s="57">
        <v>2.2000000000000002</v>
      </c>
      <c r="K34" s="57">
        <v>2.39</v>
      </c>
      <c r="L34" s="57">
        <v>2.2000000000000002</v>
      </c>
      <c r="M34" s="57">
        <v>1.8</v>
      </c>
      <c r="N34" s="57">
        <v>1.5</v>
      </c>
      <c r="O34" s="57">
        <v>1.1000000000000001</v>
      </c>
      <c r="P34" s="57">
        <v>6.8</v>
      </c>
      <c r="Q34" s="57">
        <v>6.4</v>
      </c>
      <c r="R34" s="57">
        <v>3.48</v>
      </c>
      <c r="S34" s="57">
        <v>3.6</v>
      </c>
      <c r="T34" s="57">
        <v>4.5199999999999996</v>
      </c>
      <c r="U34" s="57">
        <v>4.8899999999999997</v>
      </c>
    </row>
    <row r="35" spans="9:21">
      <c r="I35" s="56">
        <v>43046</v>
      </c>
      <c r="J35" s="57">
        <v>2.2000000000000002</v>
      </c>
      <c r="K35" s="57">
        <v>2.39</v>
      </c>
      <c r="L35" s="57">
        <v>2.2000000000000002</v>
      </c>
      <c r="M35" s="57">
        <v>1.8</v>
      </c>
      <c r="N35" s="57">
        <v>1.5</v>
      </c>
      <c r="O35" s="57">
        <v>1.1000000000000001</v>
      </c>
      <c r="P35" s="57">
        <v>6.8</v>
      </c>
      <c r="Q35" s="57">
        <v>6.4</v>
      </c>
      <c r="R35" s="57">
        <v>3.48</v>
      </c>
      <c r="S35" s="57">
        <v>3.6</v>
      </c>
      <c r="T35" s="57">
        <v>4.5199999999999996</v>
      </c>
      <c r="U35" s="57">
        <v>4.8899999999999997</v>
      </c>
    </row>
    <row r="36" spans="9:21">
      <c r="I36" s="56">
        <v>43047</v>
      </c>
      <c r="J36" s="57">
        <v>2.2000000000000002</v>
      </c>
      <c r="K36" s="57">
        <v>2.4</v>
      </c>
      <c r="L36" s="57">
        <v>2.2000000000000002</v>
      </c>
      <c r="M36" s="57">
        <v>1.8</v>
      </c>
      <c r="N36" s="57">
        <v>1.5</v>
      </c>
      <c r="O36" s="57">
        <v>1.1000000000000001</v>
      </c>
      <c r="P36" s="57">
        <v>6.8</v>
      </c>
      <c r="Q36" s="57">
        <v>6.4</v>
      </c>
      <c r="R36" s="57">
        <v>3.48</v>
      </c>
      <c r="S36" s="57">
        <v>3.6</v>
      </c>
      <c r="T36" s="57">
        <v>4.5199999999999996</v>
      </c>
      <c r="U36" s="57">
        <v>4.8899999999999997</v>
      </c>
    </row>
    <row r="37" spans="9:21">
      <c r="I37" s="56">
        <v>43048</v>
      </c>
      <c r="J37" s="57">
        <v>2.2000000000000002</v>
      </c>
      <c r="K37" s="57">
        <v>2.41</v>
      </c>
      <c r="L37" s="57">
        <v>2.2000000000000002</v>
      </c>
      <c r="M37" s="57">
        <v>1.8</v>
      </c>
      <c r="N37" s="57">
        <v>1.5</v>
      </c>
      <c r="O37" s="57">
        <v>1.1000000000000001</v>
      </c>
      <c r="P37" s="57">
        <v>6.8</v>
      </c>
      <c r="Q37" s="57">
        <v>6.4</v>
      </c>
      <c r="R37" s="57">
        <v>3.5</v>
      </c>
      <c r="S37" s="57">
        <v>3.61</v>
      </c>
      <c r="T37" s="57">
        <v>4.5199999999999996</v>
      </c>
      <c r="U37" s="57">
        <v>4.8899999999999997</v>
      </c>
    </row>
    <row r="38" spans="9:21">
      <c r="I38" s="56">
        <v>43049</v>
      </c>
      <c r="J38" s="57">
        <v>2.2000000000000002</v>
      </c>
      <c r="K38" s="57">
        <v>2.41</v>
      </c>
      <c r="L38" s="57">
        <v>2.2000000000000002</v>
      </c>
      <c r="M38" s="57">
        <v>1.8</v>
      </c>
      <c r="N38" s="57">
        <v>1.5</v>
      </c>
      <c r="O38" s="57">
        <v>1.1000000000000001</v>
      </c>
      <c r="P38" s="57">
        <v>6.8</v>
      </c>
      <c r="Q38" s="57">
        <v>6.4</v>
      </c>
      <c r="R38" s="57">
        <v>3.5</v>
      </c>
      <c r="S38" s="57">
        <v>3.6</v>
      </c>
      <c r="T38" s="57">
        <v>4.5199999999999996</v>
      </c>
      <c r="U38" s="57">
        <v>4.8899999999999997</v>
      </c>
    </row>
    <row r="39" spans="9:21">
      <c r="I39" s="56">
        <v>43050</v>
      </c>
      <c r="J39" s="57">
        <v>2.2000000000000002</v>
      </c>
      <c r="K39" s="57">
        <v>2.41</v>
      </c>
      <c r="L39" s="57">
        <v>2.2000000000000002</v>
      </c>
      <c r="M39" s="57">
        <v>1.8</v>
      </c>
      <c r="N39" s="57">
        <v>1.5</v>
      </c>
      <c r="O39" s="57">
        <v>1.1000000000000001</v>
      </c>
      <c r="P39" s="57">
        <v>6.8</v>
      </c>
      <c r="Q39" s="57">
        <v>6.4</v>
      </c>
      <c r="R39" s="57">
        <v>3.5</v>
      </c>
      <c r="S39" s="57">
        <v>3.6</v>
      </c>
      <c r="T39" s="57">
        <v>4.5199999999999996</v>
      </c>
      <c r="U39" s="57">
        <v>4.8899999999999997</v>
      </c>
    </row>
    <row r="40" spans="9:21">
      <c r="I40" s="56">
        <v>43051</v>
      </c>
      <c r="J40" s="57">
        <v>2.2000000000000002</v>
      </c>
      <c r="K40" s="57">
        <v>2.41</v>
      </c>
      <c r="L40" s="57">
        <v>2.2000000000000002</v>
      </c>
      <c r="M40" s="57">
        <v>1.8</v>
      </c>
      <c r="N40" s="57">
        <v>1.5</v>
      </c>
      <c r="O40" s="57">
        <v>1.1000000000000001</v>
      </c>
      <c r="P40" s="57">
        <v>6.8</v>
      </c>
      <c r="Q40" s="57">
        <v>6.4</v>
      </c>
      <c r="R40" s="57">
        <v>3.5</v>
      </c>
      <c r="S40" s="57">
        <v>3.6</v>
      </c>
      <c r="T40" s="57">
        <v>4.5199999999999996</v>
      </c>
      <c r="U40" s="57">
        <v>4.8899999999999997</v>
      </c>
    </row>
    <row r="41" spans="9:21">
      <c r="I41" s="56">
        <v>43052</v>
      </c>
      <c r="J41" s="57">
        <v>2.2000000000000002</v>
      </c>
      <c r="K41" s="57">
        <v>2.41</v>
      </c>
      <c r="L41" s="57">
        <v>2.2000000000000002</v>
      </c>
      <c r="M41" s="57">
        <v>1.9</v>
      </c>
      <c r="N41" s="57">
        <v>1.5</v>
      </c>
      <c r="O41" s="57">
        <v>1.1000000000000001</v>
      </c>
      <c r="P41" s="57">
        <v>6.8</v>
      </c>
      <c r="Q41" s="57">
        <v>6.4</v>
      </c>
      <c r="R41" s="57">
        <v>3.5</v>
      </c>
      <c r="S41" s="57">
        <v>3.6</v>
      </c>
      <c r="T41" s="57">
        <v>4.5199999999999996</v>
      </c>
      <c r="U41" s="57">
        <v>4.8899999999999997</v>
      </c>
    </row>
    <row r="42" spans="9:21">
      <c r="I42" s="56">
        <v>43053</v>
      </c>
      <c r="J42" s="57">
        <v>2.2000000000000002</v>
      </c>
      <c r="K42" s="57">
        <v>2.41</v>
      </c>
      <c r="L42" s="57">
        <v>2.2000000000000002</v>
      </c>
      <c r="M42" s="57">
        <v>1.9</v>
      </c>
      <c r="N42" s="57">
        <v>1.5</v>
      </c>
      <c r="O42" s="57">
        <v>1.1000000000000001</v>
      </c>
      <c r="P42" s="57">
        <v>6.8</v>
      </c>
      <c r="Q42" s="57">
        <v>6.4</v>
      </c>
      <c r="R42" s="57">
        <v>3.5</v>
      </c>
      <c r="S42" s="57">
        <v>3.6</v>
      </c>
      <c r="T42" s="57">
        <v>4.5199999999999996</v>
      </c>
      <c r="U42" s="57">
        <v>4.8899999999999997</v>
      </c>
    </row>
    <row r="43" spans="9:21">
      <c r="I43" s="56">
        <v>43054</v>
      </c>
      <c r="J43" s="57">
        <v>2.2000000000000002</v>
      </c>
      <c r="K43" s="57">
        <v>2.41</v>
      </c>
      <c r="L43" s="57">
        <v>2.2000000000000002</v>
      </c>
      <c r="M43" s="57">
        <v>1.9</v>
      </c>
      <c r="N43" s="57">
        <v>1.5</v>
      </c>
      <c r="O43" s="57">
        <v>1.1000000000000001</v>
      </c>
      <c r="P43" s="57">
        <v>6.8</v>
      </c>
      <c r="Q43" s="57">
        <v>6.4</v>
      </c>
      <c r="R43" s="57">
        <v>3.5</v>
      </c>
      <c r="S43" s="57">
        <v>3.6</v>
      </c>
      <c r="T43" s="57">
        <v>4.5199999999999996</v>
      </c>
      <c r="U43" s="57">
        <v>4.8899999999999997</v>
      </c>
    </row>
    <row r="44" spans="9:21">
      <c r="I44" s="56">
        <v>43055</v>
      </c>
      <c r="J44" s="57">
        <v>2.2000000000000002</v>
      </c>
      <c r="K44" s="57">
        <v>2.42</v>
      </c>
      <c r="L44" s="57">
        <v>2.2000000000000002</v>
      </c>
      <c r="M44" s="57">
        <v>1.9</v>
      </c>
      <c r="N44" s="57">
        <v>1.5</v>
      </c>
      <c r="O44" s="57">
        <v>1.1000000000000001</v>
      </c>
      <c r="P44" s="57">
        <v>6.8</v>
      </c>
      <c r="Q44" s="57">
        <v>6.4</v>
      </c>
      <c r="R44" s="57">
        <v>3.5</v>
      </c>
      <c r="S44" s="57">
        <v>3.61</v>
      </c>
      <c r="T44" s="57">
        <v>4.51</v>
      </c>
      <c r="U44" s="57">
        <v>4.8899999999999997</v>
      </c>
    </row>
    <row r="45" spans="9:21">
      <c r="I45" s="56">
        <v>43056</v>
      </c>
      <c r="J45" s="57">
        <v>2.2000000000000002</v>
      </c>
      <c r="K45" s="57">
        <v>2.41</v>
      </c>
      <c r="L45" s="57">
        <v>2.2000000000000002</v>
      </c>
      <c r="M45" s="57">
        <v>1.9</v>
      </c>
      <c r="N45" s="57">
        <v>1.5</v>
      </c>
      <c r="O45" s="57">
        <v>1.1000000000000001</v>
      </c>
      <c r="P45" s="57">
        <v>6.8</v>
      </c>
      <c r="Q45" s="57">
        <v>6.4</v>
      </c>
      <c r="R45" s="57">
        <v>3.5</v>
      </c>
      <c r="S45" s="57">
        <v>3.61</v>
      </c>
      <c r="T45" s="57">
        <v>4.51</v>
      </c>
      <c r="U45" s="57">
        <v>4.8899999999999997</v>
      </c>
    </row>
    <row r="46" spans="9:21">
      <c r="I46" s="56">
        <v>43057</v>
      </c>
      <c r="J46" s="57">
        <v>2.2000000000000002</v>
      </c>
      <c r="K46" s="57">
        <v>2.41</v>
      </c>
      <c r="L46" s="57">
        <v>2.2000000000000002</v>
      </c>
      <c r="M46" s="57">
        <v>1.9</v>
      </c>
      <c r="N46" s="57">
        <v>1.5</v>
      </c>
      <c r="O46" s="57">
        <v>1.1000000000000001</v>
      </c>
      <c r="P46" s="57">
        <v>6.8</v>
      </c>
      <c r="Q46" s="57">
        <v>6.4</v>
      </c>
      <c r="R46" s="57">
        <v>3.5</v>
      </c>
      <c r="S46" s="57">
        <v>3.61</v>
      </c>
      <c r="T46" s="57">
        <v>4.51</v>
      </c>
      <c r="U46" s="57">
        <v>4.8899999999999997</v>
      </c>
    </row>
    <row r="47" spans="9:21">
      <c r="I47" s="56">
        <v>43058</v>
      </c>
      <c r="J47" s="57">
        <v>2.2000000000000002</v>
      </c>
      <c r="K47" s="57">
        <v>2.41</v>
      </c>
      <c r="L47" s="57">
        <v>2.2000000000000002</v>
      </c>
      <c r="M47" s="57">
        <v>1.9</v>
      </c>
      <c r="N47" s="57">
        <v>1.5</v>
      </c>
      <c r="O47" s="57">
        <v>1.1000000000000001</v>
      </c>
      <c r="P47" s="57">
        <v>6.8</v>
      </c>
      <c r="Q47" s="57">
        <v>6.4</v>
      </c>
      <c r="R47" s="57">
        <v>3.5</v>
      </c>
      <c r="S47" s="57">
        <v>3.61</v>
      </c>
      <c r="T47" s="57">
        <v>4.51</v>
      </c>
      <c r="U47" s="57">
        <v>4.8899999999999997</v>
      </c>
    </row>
    <row r="48" spans="9:21">
      <c r="I48" s="56">
        <v>43059</v>
      </c>
      <c r="J48" s="57">
        <v>2.2000000000000002</v>
      </c>
      <c r="K48" s="57">
        <v>2.46</v>
      </c>
      <c r="L48" s="57">
        <v>2.2000000000000002</v>
      </c>
      <c r="M48" s="57">
        <v>1.9</v>
      </c>
      <c r="N48" s="57">
        <v>1.5</v>
      </c>
      <c r="O48" s="57">
        <v>1.3</v>
      </c>
      <c r="P48" s="57">
        <v>6.8</v>
      </c>
      <c r="Q48" s="57">
        <v>6.4</v>
      </c>
      <c r="R48" s="57">
        <v>3.5</v>
      </c>
      <c r="S48" s="57">
        <v>3.61</v>
      </c>
      <c r="T48" s="57">
        <v>4.51</v>
      </c>
      <c r="U48" s="57">
        <v>4.8899999999999997</v>
      </c>
    </row>
    <row r="49" spans="9:21">
      <c r="I49" s="56">
        <v>43060</v>
      </c>
      <c r="J49" s="57">
        <v>2.2000000000000002</v>
      </c>
      <c r="K49" s="57">
        <v>2.46</v>
      </c>
      <c r="L49" s="57">
        <v>2.2000000000000002</v>
      </c>
      <c r="M49" s="57">
        <v>1.9</v>
      </c>
      <c r="N49" s="57">
        <v>1.5</v>
      </c>
      <c r="O49" s="57">
        <v>1.3</v>
      </c>
      <c r="P49" s="57">
        <v>6.8</v>
      </c>
      <c r="Q49" s="57">
        <v>6.4</v>
      </c>
      <c r="R49" s="57">
        <v>3.5</v>
      </c>
      <c r="S49" s="57">
        <v>3.61</v>
      </c>
      <c r="T49" s="57">
        <v>4.51</v>
      </c>
      <c r="U49" s="57">
        <v>4.8899999999999997</v>
      </c>
    </row>
    <row r="50" spans="9:21">
      <c r="I50" s="56">
        <v>43061</v>
      </c>
      <c r="J50" s="57">
        <v>2.2000000000000002</v>
      </c>
      <c r="K50" s="57">
        <v>2.46</v>
      </c>
      <c r="L50" s="57">
        <v>2.2000000000000002</v>
      </c>
      <c r="M50" s="57">
        <v>1.9</v>
      </c>
      <c r="N50" s="57">
        <v>1.5</v>
      </c>
      <c r="O50" s="57">
        <v>1.3</v>
      </c>
      <c r="P50" s="57">
        <v>6.8</v>
      </c>
      <c r="Q50" s="57">
        <v>6.4</v>
      </c>
      <c r="R50" s="57">
        <v>3.5</v>
      </c>
      <c r="S50" s="57">
        <v>3.61</v>
      </c>
      <c r="T50" s="57">
        <v>4.5199999999999996</v>
      </c>
      <c r="U50" s="57">
        <v>4.8899999999999997</v>
      </c>
    </row>
    <row r="51" spans="9:21">
      <c r="I51" s="56">
        <v>43062</v>
      </c>
      <c r="J51" s="57">
        <v>2.2000000000000002</v>
      </c>
      <c r="K51" s="57">
        <v>2.46</v>
      </c>
      <c r="L51" s="57">
        <v>2.2000000000000002</v>
      </c>
      <c r="M51" s="57">
        <v>1.9</v>
      </c>
      <c r="N51" s="57">
        <v>1.5</v>
      </c>
      <c r="O51" s="57">
        <v>1.2</v>
      </c>
      <c r="P51" s="57">
        <v>6.8</v>
      </c>
      <c r="Q51" s="57">
        <v>6.4</v>
      </c>
      <c r="R51" s="57">
        <v>3.5</v>
      </c>
      <c r="S51" s="57">
        <v>3.61</v>
      </c>
      <c r="T51" s="57">
        <v>4.5199999999999996</v>
      </c>
      <c r="U51" s="57">
        <v>4.8899999999999997</v>
      </c>
    </row>
    <row r="52" spans="9:21">
      <c r="I52" s="56">
        <v>43063</v>
      </c>
      <c r="J52" s="57">
        <v>2.2000000000000002</v>
      </c>
      <c r="K52" s="57">
        <v>2.48</v>
      </c>
      <c r="L52" s="57">
        <v>2.2000000000000002</v>
      </c>
      <c r="M52" s="57">
        <v>1.9</v>
      </c>
      <c r="N52" s="57">
        <v>1.5</v>
      </c>
      <c r="O52" s="57">
        <v>1.2</v>
      </c>
      <c r="P52" s="57">
        <v>6.8</v>
      </c>
      <c r="Q52" s="57">
        <v>6.4</v>
      </c>
      <c r="R52" s="57">
        <v>3.5</v>
      </c>
      <c r="S52" s="57">
        <v>3.61</v>
      </c>
      <c r="T52" s="57">
        <v>4.5199999999999996</v>
      </c>
      <c r="U52" s="57">
        <v>4.71</v>
      </c>
    </row>
  </sheetData>
  <mergeCells count="4">
    <mergeCell ref="D2:E2"/>
    <mergeCell ref="F2:G2"/>
    <mergeCell ref="B1:C1"/>
    <mergeCell ref="B2:C2"/>
  </mergeCells>
  <pageMargins left="0.7" right="0.7" top="0.75" bottom="0.75" header="0.3" footer="0.3"/>
  <pageSetup paperSize="9" scale="3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6"/>
  <dimension ref="A1:K192"/>
  <sheetViews>
    <sheetView workbookViewId="0"/>
  </sheetViews>
  <sheetFormatPr defaultRowHeight="14.25"/>
  <cols>
    <col min="1" max="1" width="12.625" style="82" customWidth="1"/>
    <col min="2" max="4" width="14.625" style="87" customWidth="1"/>
    <col min="10" max="10" width="12.625" bestFit="1" customWidth="1"/>
    <col min="11" max="11" width="13.625" bestFit="1" customWidth="1"/>
  </cols>
  <sheetData>
    <row r="1" spans="1:11" ht="14.25" customHeight="1">
      <c r="A1" s="113">
        <v>43008</v>
      </c>
      <c r="B1" s="194" t="s">
        <v>60</v>
      </c>
      <c r="C1" s="195"/>
      <c r="D1" s="195"/>
      <c r="H1" s="22" t="s">
        <v>53</v>
      </c>
      <c r="I1" s="86" t="s">
        <v>45</v>
      </c>
      <c r="J1" s="86" t="s">
        <v>54</v>
      </c>
      <c r="K1" s="86" t="s">
        <v>55</v>
      </c>
    </row>
    <row r="2" spans="1:11">
      <c r="A2" s="86" t="s">
        <v>53</v>
      </c>
      <c r="B2" s="86" t="s">
        <v>45</v>
      </c>
      <c r="C2" s="86" t="s">
        <v>54</v>
      </c>
      <c r="D2" s="86" t="s">
        <v>55</v>
      </c>
      <c r="H2" s="78">
        <f>A1</f>
        <v>43008</v>
      </c>
      <c r="I2" s="26">
        <f>VLOOKUP($H2,$A$3:$E$200,2,0)</f>
        <v>5.0553800726747422</v>
      </c>
      <c r="J2" s="26">
        <f>VLOOKUP($H2,$A$3:$E$200,3,0)</f>
        <v>3.9470806173794282</v>
      </c>
      <c r="K2" s="26">
        <f>VLOOKUP($H2,$A$3:$E$200,4,0)</f>
        <v>6.5192105536193257</v>
      </c>
    </row>
    <row r="3" spans="1:11">
      <c r="A3" s="82">
        <v>37256</v>
      </c>
      <c r="B3" s="87">
        <v>-5.3147856026316003</v>
      </c>
      <c r="C3" s="87">
        <v>-6.0738170467272479</v>
      </c>
      <c r="D3" s="87">
        <v>-3.630078702221784</v>
      </c>
    </row>
    <row r="4" spans="1:11">
      <c r="A4" s="82">
        <v>37287</v>
      </c>
      <c r="B4" s="87">
        <v>-5.3215562399984488</v>
      </c>
      <c r="C4" s="87">
        <v>-6.3872948128759095</v>
      </c>
      <c r="D4" s="87">
        <v>-2.9546706340134232</v>
      </c>
    </row>
    <row r="5" spans="1:11">
      <c r="A5" s="82">
        <v>37315</v>
      </c>
      <c r="B5" s="87">
        <v>-4.3280910023199226</v>
      </c>
      <c r="C5" s="87">
        <v>-5.3676727432128697</v>
      </c>
      <c r="D5" s="87">
        <v>-2.0216334087010068</v>
      </c>
    </row>
    <row r="6" spans="1:11">
      <c r="A6" s="82">
        <v>37346</v>
      </c>
      <c r="B6" s="87">
        <v>-2.5532708075090782</v>
      </c>
      <c r="C6" s="87">
        <v>-3.4745322354391761</v>
      </c>
      <c r="D6" s="87">
        <v>-0.52377494237390021</v>
      </c>
    </row>
    <row r="7" spans="1:11">
      <c r="A7" s="82">
        <v>37376</v>
      </c>
      <c r="B7" s="87">
        <v>-0.61103117981123889</v>
      </c>
      <c r="C7" s="87">
        <v>-1.8482753990422651</v>
      </c>
      <c r="D7" s="87">
        <v>2.1235411801926896</v>
      </c>
    </row>
    <row r="8" spans="1:11">
      <c r="A8" s="82">
        <v>37407</v>
      </c>
      <c r="B8" s="87">
        <v>0.46464294663712824</v>
      </c>
      <c r="C8" s="87">
        <v>-1.182611242381304</v>
      </c>
      <c r="D8" s="87">
        <v>4.1003988653980361</v>
      </c>
    </row>
    <row r="9" spans="1:11">
      <c r="A9" s="82">
        <v>37437</v>
      </c>
      <c r="B9" s="87">
        <v>1.8953357880041155</v>
      </c>
      <c r="C9" s="87">
        <v>0.20473909226337295</v>
      </c>
      <c r="D9" s="87">
        <v>5.6420130436950933</v>
      </c>
    </row>
    <row r="10" spans="1:11">
      <c r="A10" s="82">
        <v>37468</v>
      </c>
      <c r="B10" s="87">
        <v>3.1787346218993484</v>
      </c>
      <c r="C10" s="87">
        <v>1.2195982032418007</v>
      </c>
      <c r="D10" s="87">
        <v>7.5257543965582929</v>
      </c>
    </row>
    <row r="11" spans="1:11">
      <c r="A11" s="82">
        <v>37499</v>
      </c>
      <c r="B11" s="87">
        <v>4.4780822145347177</v>
      </c>
      <c r="C11" s="87">
        <v>2.3909890394529842</v>
      </c>
      <c r="D11" s="87">
        <v>9.1085685562869223</v>
      </c>
    </row>
    <row r="12" spans="1:11">
      <c r="A12" s="82">
        <v>37529</v>
      </c>
      <c r="B12" s="87">
        <v>5.9956154971579911</v>
      </c>
      <c r="C12" s="87">
        <v>3.1494269151993937</v>
      </c>
      <c r="D12" s="87">
        <v>12.296906675546659</v>
      </c>
    </row>
    <row r="13" spans="1:11">
      <c r="A13" s="82">
        <v>37560</v>
      </c>
      <c r="B13" s="87">
        <v>6.2684498153603885</v>
      </c>
      <c r="C13" s="87">
        <v>3.4671736476388437</v>
      </c>
      <c r="D13" s="87">
        <v>12.431220157025781</v>
      </c>
    </row>
    <row r="14" spans="1:11">
      <c r="A14" s="82">
        <v>37590</v>
      </c>
      <c r="B14" s="87">
        <v>7.2684708114717944</v>
      </c>
      <c r="C14" s="87">
        <v>4.2766207284653079</v>
      </c>
      <c r="D14" s="87">
        <v>13.828840681510757</v>
      </c>
    </row>
    <row r="15" spans="1:11">
      <c r="A15" s="82">
        <v>37621</v>
      </c>
      <c r="B15" s="87">
        <v>7.3222234291846267</v>
      </c>
      <c r="C15" s="87">
        <v>4.6553178034508758</v>
      </c>
      <c r="D15" s="87">
        <v>13.146947001824838</v>
      </c>
    </row>
    <row r="16" spans="1:11">
      <c r="A16" s="82">
        <v>37652</v>
      </c>
      <c r="B16" s="87">
        <v>7.9113505850669563</v>
      </c>
      <c r="C16" s="87">
        <v>5.1984254475215597</v>
      </c>
      <c r="D16" s="87">
        <v>13.783222506034143</v>
      </c>
    </row>
    <row r="17" spans="1:4">
      <c r="A17" s="82">
        <v>37680</v>
      </c>
      <c r="B17" s="87">
        <v>7.2775912466467529</v>
      </c>
      <c r="C17" s="87">
        <v>4.2933477188424218</v>
      </c>
      <c r="D17" s="87">
        <v>13.705309624523521</v>
      </c>
    </row>
    <row r="18" spans="1:4">
      <c r="A18" s="82">
        <v>37711</v>
      </c>
      <c r="B18" s="87">
        <v>6.6398453791393974</v>
      </c>
      <c r="C18" s="87">
        <v>3.3065383981896401</v>
      </c>
      <c r="D18" s="87">
        <v>13.78541559652513</v>
      </c>
    </row>
    <row r="19" spans="1:4">
      <c r="A19" s="82">
        <v>37741</v>
      </c>
      <c r="B19" s="87">
        <v>5.5599610780924236</v>
      </c>
      <c r="C19" s="87">
        <v>2.4512787929568347</v>
      </c>
      <c r="D19" s="87">
        <v>12.162324043027994</v>
      </c>
    </row>
    <row r="20" spans="1:4">
      <c r="A20" s="82">
        <v>37772</v>
      </c>
      <c r="B20" s="87">
        <v>5.3384106283258292</v>
      </c>
      <c r="C20" s="87">
        <v>2.5960616139872661</v>
      </c>
      <c r="D20" s="87">
        <v>11.109161948859448</v>
      </c>
    </row>
    <row r="21" spans="1:4">
      <c r="A21" s="82">
        <v>37802</v>
      </c>
      <c r="B21" s="87">
        <v>4.4135424030547155</v>
      </c>
      <c r="C21" s="87">
        <v>1.5554775388728626</v>
      </c>
      <c r="D21" s="87">
        <v>10.434164301449144</v>
      </c>
    </row>
    <row r="22" spans="1:4">
      <c r="A22" s="82">
        <v>37833</v>
      </c>
      <c r="B22" s="87">
        <v>4.2363779128666401</v>
      </c>
      <c r="C22" s="87">
        <v>1.616176096058819</v>
      </c>
      <c r="D22" s="87">
        <v>9.7307570096447638</v>
      </c>
    </row>
    <row r="23" spans="1:4">
      <c r="A23" s="82">
        <v>37864</v>
      </c>
      <c r="B23" s="87">
        <v>3.3382199187999673</v>
      </c>
      <c r="C23" s="87">
        <v>0.65926793133104233</v>
      </c>
      <c r="D23" s="87">
        <v>8.9235239401502362</v>
      </c>
    </row>
    <row r="24" spans="1:4">
      <c r="A24" s="82">
        <v>37894</v>
      </c>
      <c r="B24" s="87">
        <v>4.0509504911447669</v>
      </c>
      <c r="C24" s="87">
        <v>1.7480550638286019</v>
      </c>
      <c r="D24" s="87">
        <v>8.7421810525434509</v>
      </c>
    </row>
    <row r="25" spans="1:4">
      <c r="A25" s="82">
        <v>37925</v>
      </c>
      <c r="B25" s="87">
        <v>5.1079923442487685</v>
      </c>
      <c r="C25" s="87">
        <v>2.4963330054087463</v>
      </c>
      <c r="D25" s="87">
        <v>10.402854318858147</v>
      </c>
    </row>
    <row r="26" spans="1:4">
      <c r="A26" s="82">
        <v>37955</v>
      </c>
      <c r="B26" s="87">
        <v>6.2364360267772145</v>
      </c>
      <c r="C26" s="87">
        <v>3.7450272325080691</v>
      </c>
      <c r="D26" s="87">
        <v>11.255632878011168</v>
      </c>
    </row>
    <row r="27" spans="1:4">
      <c r="A27" s="82">
        <v>37986</v>
      </c>
      <c r="B27" s="87">
        <v>7.7606423345489395</v>
      </c>
      <c r="C27" s="87">
        <v>4.7948310077275957</v>
      </c>
      <c r="D27" s="87">
        <v>13.747500151953695</v>
      </c>
    </row>
    <row r="28" spans="1:4">
      <c r="A28" s="82">
        <v>38017</v>
      </c>
      <c r="B28" s="87">
        <v>7.7337025440931129</v>
      </c>
      <c r="C28" s="87">
        <v>4.5564425545858489</v>
      </c>
      <c r="D28" s="87">
        <v>14.076211076592781</v>
      </c>
    </row>
    <row r="29" spans="1:4">
      <c r="A29" s="82">
        <v>38046</v>
      </c>
      <c r="B29" s="87">
        <v>8.8641275462515878</v>
      </c>
      <c r="C29" s="87">
        <v>5.5772064662986898</v>
      </c>
      <c r="D29" s="87">
        <v>15.351828645064746</v>
      </c>
    </row>
    <row r="30" spans="1:4">
      <c r="A30" s="82">
        <v>38077</v>
      </c>
      <c r="B30" s="87">
        <v>8.984016098900117</v>
      </c>
      <c r="C30" s="87">
        <v>6.0765201721730167</v>
      </c>
      <c r="D30" s="87">
        <v>14.643329282707086</v>
      </c>
    </row>
    <row r="31" spans="1:4">
      <c r="A31" s="82">
        <v>38107</v>
      </c>
      <c r="B31" s="87">
        <v>10.152921552190852</v>
      </c>
      <c r="C31" s="87">
        <v>7.7605617436305563</v>
      </c>
      <c r="D31" s="87">
        <v>14.800716134810088</v>
      </c>
    </row>
    <row r="32" spans="1:4">
      <c r="A32" s="82">
        <v>38138</v>
      </c>
      <c r="B32" s="87">
        <v>10.727692477147066</v>
      </c>
      <c r="C32" s="87">
        <v>8.2597357313741959</v>
      </c>
      <c r="D32" s="87">
        <v>15.517677626006353</v>
      </c>
    </row>
    <row r="33" spans="1:4">
      <c r="A33" s="82">
        <v>38168</v>
      </c>
      <c r="B33" s="87">
        <v>11.824410989796297</v>
      </c>
      <c r="C33" s="87">
        <v>9.1492944266929896</v>
      </c>
      <c r="D33" s="87">
        <v>17.010588373832004</v>
      </c>
    </row>
    <row r="34" spans="1:4">
      <c r="A34" s="82">
        <v>38199</v>
      </c>
      <c r="B34" s="87">
        <v>12.007759629715142</v>
      </c>
      <c r="C34" s="87">
        <v>8.8471713629578286</v>
      </c>
      <c r="D34" s="87">
        <v>18.134461957403825</v>
      </c>
    </row>
    <row r="35" spans="1:4">
      <c r="A35" s="82">
        <v>38230</v>
      </c>
      <c r="B35" s="87">
        <v>12.209333062618487</v>
      </c>
      <c r="C35" s="87">
        <v>9.0588557673932044</v>
      </c>
      <c r="D35" s="87">
        <v>18.278804882031373</v>
      </c>
    </row>
    <row r="36" spans="1:4">
      <c r="A36" s="82">
        <v>38260</v>
      </c>
      <c r="B36" s="87">
        <v>10.827140935433842</v>
      </c>
      <c r="C36" s="87">
        <v>8.0522486546055649</v>
      </c>
      <c r="D36" s="87">
        <v>16.115656593391314</v>
      </c>
    </row>
    <row r="37" spans="1:4">
      <c r="A37" s="82">
        <v>38291</v>
      </c>
      <c r="B37" s="87">
        <v>9.9077789567335586</v>
      </c>
      <c r="C37" s="87">
        <v>7.4924159076680263</v>
      </c>
      <c r="D37" s="87">
        <v>14.464374891526766</v>
      </c>
    </row>
    <row r="38" spans="1:4">
      <c r="A38" s="82">
        <v>38321</v>
      </c>
      <c r="B38" s="87">
        <v>9.0970340877656533</v>
      </c>
      <c r="C38" s="87">
        <v>6.5713959907192754</v>
      </c>
      <c r="D38" s="87">
        <v>13.847098936203706</v>
      </c>
    </row>
    <row r="39" spans="1:4">
      <c r="A39" s="82">
        <v>38352</v>
      </c>
      <c r="B39" s="87">
        <v>8.6912885155627109</v>
      </c>
      <c r="C39" s="87">
        <v>6.208294032728312</v>
      </c>
      <c r="D39" s="87">
        <v>13.321684232252151</v>
      </c>
    </row>
    <row r="40" spans="1:4">
      <c r="A40" s="82">
        <v>38383</v>
      </c>
      <c r="B40" s="87">
        <v>8.7314077855480612</v>
      </c>
      <c r="C40" s="87">
        <v>6.6990372126330078</v>
      </c>
      <c r="D40" s="87">
        <v>12.454532377341977</v>
      </c>
    </row>
    <row r="41" spans="1:4">
      <c r="A41" s="82">
        <v>38411</v>
      </c>
      <c r="B41" s="87">
        <v>7.6253391287129935</v>
      </c>
      <c r="C41" s="87">
        <v>6.0010400074706816</v>
      </c>
      <c r="D41" s="87">
        <v>10.561280673342743</v>
      </c>
    </row>
    <row r="42" spans="1:4">
      <c r="A42" s="82">
        <v>38442</v>
      </c>
      <c r="B42" s="87">
        <v>6.6568128198611465</v>
      </c>
      <c r="C42" s="87">
        <v>4.9140291408486414</v>
      </c>
      <c r="D42" s="87">
        <v>9.7915175060924184</v>
      </c>
    </row>
    <row r="43" spans="1:4">
      <c r="A43" s="82">
        <v>38472</v>
      </c>
      <c r="B43" s="87">
        <v>6.2952962944159863</v>
      </c>
      <c r="C43" s="87">
        <v>3.9243909965400281</v>
      </c>
      <c r="D43" s="87">
        <v>10.604739020933863</v>
      </c>
    </row>
    <row r="44" spans="1:4">
      <c r="A44" s="82">
        <v>38503</v>
      </c>
      <c r="B44" s="87">
        <v>6.66799664938722</v>
      </c>
      <c r="C44" s="87">
        <v>4.127421848272439</v>
      </c>
      <c r="D44" s="87">
        <v>11.281256588702337</v>
      </c>
    </row>
    <row r="45" spans="1:4">
      <c r="A45" s="82">
        <v>38533</v>
      </c>
      <c r="B45" s="87">
        <v>6.6789105288061368</v>
      </c>
      <c r="C45" s="87">
        <v>4.5102191015687021</v>
      </c>
      <c r="D45" s="87">
        <v>10.58163724743919</v>
      </c>
    </row>
    <row r="46" spans="1:4">
      <c r="A46" s="82">
        <v>38564</v>
      </c>
      <c r="B46" s="87">
        <v>5.8743464391438627</v>
      </c>
      <c r="C46" s="87">
        <v>4.013099352301297</v>
      </c>
      <c r="D46" s="87">
        <v>9.1844614830034246</v>
      </c>
    </row>
    <row r="47" spans="1:4">
      <c r="A47" s="82">
        <v>38595</v>
      </c>
      <c r="B47" s="87">
        <v>5.8965834460212418</v>
      </c>
      <c r="C47" s="87">
        <v>4.1214575387128916</v>
      </c>
      <c r="D47" s="87">
        <v>9.0285049963645392</v>
      </c>
    </row>
    <row r="48" spans="1:4">
      <c r="A48" s="82">
        <v>38625</v>
      </c>
      <c r="B48" s="87">
        <v>6.3584026272554439</v>
      </c>
      <c r="C48" s="87">
        <v>4.6147372524694807</v>
      </c>
      <c r="D48" s="87">
        <v>9.4360353464745472</v>
      </c>
    </row>
    <row r="49" spans="1:4">
      <c r="A49" s="82">
        <v>38656</v>
      </c>
      <c r="B49" s="87">
        <v>6.9216091686697734</v>
      </c>
      <c r="C49" s="87">
        <v>5.1796591240942158</v>
      </c>
      <c r="D49" s="87">
        <v>9.9893220364259072</v>
      </c>
    </row>
    <row r="50" spans="1:4">
      <c r="A50" s="82">
        <v>38686</v>
      </c>
      <c r="B50" s="87">
        <v>6.7410084908149148</v>
      </c>
      <c r="C50" s="87">
        <v>5.2959942445118369</v>
      </c>
      <c r="D50" s="87">
        <v>9.2673949260710273</v>
      </c>
    </row>
    <row r="51" spans="1:4">
      <c r="A51" s="82">
        <v>38717</v>
      </c>
      <c r="B51" s="87">
        <v>7.2593997095335983</v>
      </c>
      <c r="C51" s="87">
        <v>6.152467286846286</v>
      </c>
      <c r="D51" s="87">
        <v>9.1734222120265052</v>
      </c>
    </row>
    <row r="52" spans="1:4">
      <c r="A52" s="82">
        <v>38748</v>
      </c>
      <c r="B52" s="87">
        <v>7.7842624695072526</v>
      </c>
      <c r="C52" s="87">
        <v>6.8097286178798067</v>
      </c>
      <c r="D52" s="87">
        <v>9.4621158033449948</v>
      </c>
    </row>
    <row r="53" spans="1:4">
      <c r="A53" s="82">
        <v>38776</v>
      </c>
      <c r="B53" s="87">
        <v>8.8647890508332772</v>
      </c>
      <c r="C53" s="87">
        <v>7.9569572214004403</v>
      </c>
      <c r="D53" s="87">
        <v>10.419004387047149</v>
      </c>
    </row>
    <row r="54" spans="1:4">
      <c r="A54" s="82">
        <v>38807</v>
      </c>
      <c r="B54" s="87">
        <v>9.7987167002951061</v>
      </c>
      <c r="C54" s="87">
        <v>8.8180049816931607</v>
      </c>
      <c r="D54" s="87">
        <v>11.463706719394228</v>
      </c>
    </row>
    <row r="55" spans="1:4">
      <c r="A55" s="82">
        <v>38837</v>
      </c>
      <c r="B55" s="87">
        <v>9.7979476122742817</v>
      </c>
      <c r="C55" s="87">
        <v>9.231889298873174</v>
      </c>
      <c r="D55" s="87">
        <v>10.741714657465185</v>
      </c>
    </row>
    <row r="56" spans="1:4">
      <c r="A56" s="82">
        <v>38868</v>
      </c>
      <c r="B56" s="87">
        <v>9.2484064365912602</v>
      </c>
      <c r="C56" s="87">
        <v>9.1622325314611111</v>
      </c>
      <c r="D56" s="87">
        <v>9.3727837519940405</v>
      </c>
    </row>
    <row r="57" spans="1:4">
      <c r="A57" s="82">
        <v>38898</v>
      </c>
      <c r="B57" s="87">
        <v>8.6614650803683357</v>
      </c>
      <c r="C57" s="87">
        <v>8.4487069686160154</v>
      </c>
      <c r="D57" s="87">
        <v>9.0075626755042002</v>
      </c>
    </row>
    <row r="58" spans="1:4">
      <c r="A58" s="82">
        <v>38929</v>
      </c>
      <c r="B58" s="87">
        <v>8.7445388152848089</v>
      </c>
      <c r="C58" s="87">
        <v>8.0949935039981611</v>
      </c>
      <c r="D58" s="87">
        <v>9.8340547738680506</v>
      </c>
    </row>
    <row r="59" spans="1:4">
      <c r="A59" s="82">
        <v>38960</v>
      </c>
      <c r="B59" s="87">
        <v>8.896625221816933</v>
      </c>
      <c r="C59" s="87">
        <v>7.6295312070136179</v>
      </c>
      <c r="D59" s="87">
        <v>11.025437555819906</v>
      </c>
    </row>
    <row r="60" spans="1:4">
      <c r="A60" s="82">
        <v>38990</v>
      </c>
      <c r="B60" s="87">
        <v>8.8392762013500104</v>
      </c>
      <c r="C60" s="87">
        <v>7.2543542925327831</v>
      </c>
      <c r="D60" s="87">
        <v>11.503368112000235</v>
      </c>
    </row>
    <row r="61" spans="1:4">
      <c r="A61" s="82">
        <v>39021</v>
      </c>
      <c r="B61" s="87">
        <v>8.6821050937615709</v>
      </c>
      <c r="C61" s="87">
        <v>7.3543533364756053</v>
      </c>
      <c r="D61" s="87">
        <v>10.902671509921259</v>
      </c>
    </row>
    <row r="62" spans="1:4">
      <c r="A62" s="82">
        <v>39051</v>
      </c>
      <c r="B62" s="87">
        <v>8.694698970531789</v>
      </c>
      <c r="C62" s="87">
        <v>7.2150392451755918</v>
      </c>
      <c r="D62" s="87">
        <v>11.171609556800121</v>
      </c>
    </row>
    <row r="63" spans="1:4">
      <c r="A63" s="82">
        <v>39082</v>
      </c>
      <c r="B63" s="87">
        <v>7.8833622793953451</v>
      </c>
      <c r="C63" s="87">
        <v>6.5721220188344365</v>
      </c>
      <c r="D63" s="87">
        <v>10.079682360470898</v>
      </c>
    </row>
    <row r="64" spans="1:4">
      <c r="A64" s="82">
        <v>39113</v>
      </c>
      <c r="B64" s="87">
        <v>7.6081364304883214</v>
      </c>
      <c r="C64" s="87">
        <v>5.7498881952328107</v>
      </c>
      <c r="D64" s="87">
        <v>10.725345594247603</v>
      </c>
    </row>
    <row r="65" spans="1:4">
      <c r="A65" s="82">
        <v>39141</v>
      </c>
      <c r="B65" s="87">
        <v>6.9247762114074574</v>
      </c>
      <c r="C65" s="87">
        <v>5.0430207210774736</v>
      </c>
      <c r="D65" s="87">
        <v>10.087794045695642</v>
      </c>
    </row>
    <row r="66" spans="1:4">
      <c r="A66" s="82">
        <v>39172</v>
      </c>
      <c r="B66" s="87">
        <v>6.3859812336510169</v>
      </c>
      <c r="C66" s="87">
        <v>4.6436823523131388</v>
      </c>
      <c r="D66" s="87">
        <v>9.3015210365941847</v>
      </c>
    </row>
    <row r="67" spans="1:4">
      <c r="A67" s="82">
        <v>39202</v>
      </c>
      <c r="B67" s="87">
        <v>5.7419512823001062</v>
      </c>
      <c r="C67" s="87">
        <v>3.8501487101763265</v>
      </c>
      <c r="D67" s="87">
        <v>8.9329858537482423</v>
      </c>
    </row>
    <row r="68" spans="1:4">
      <c r="A68" s="82">
        <v>39233</v>
      </c>
      <c r="B68" s="87">
        <v>5.3266055087323405</v>
      </c>
      <c r="C68" s="87">
        <v>3.1780387675179655</v>
      </c>
      <c r="D68" s="87">
        <v>8.9683095624379927</v>
      </c>
    </row>
    <row r="69" spans="1:4">
      <c r="A69" s="82">
        <v>39263</v>
      </c>
      <c r="B69" s="87">
        <v>5.3606576799498651</v>
      </c>
      <c r="C69" s="87">
        <v>2.9350507661664471</v>
      </c>
      <c r="D69" s="87">
        <v>9.4659299842157161</v>
      </c>
    </row>
    <row r="70" spans="1:4">
      <c r="A70" s="82">
        <v>39294</v>
      </c>
      <c r="B70" s="87">
        <v>5.8560959616316133</v>
      </c>
      <c r="C70" s="87">
        <v>3.825927324869971</v>
      </c>
      <c r="D70" s="87">
        <v>9.2461667106641166</v>
      </c>
    </row>
    <row r="71" spans="1:4">
      <c r="A71" s="82">
        <v>39325</v>
      </c>
      <c r="B71" s="87">
        <v>6.163613097834264</v>
      </c>
      <c r="C71" s="87">
        <v>4.7239217444912329</v>
      </c>
      <c r="D71" s="87">
        <v>8.5213985178559604</v>
      </c>
    </row>
    <row r="72" spans="1:4">
      <c r="A72" s="82">
        <v>39355</v>
      </c>
      <c r="B72" s="87">
        <v>5.9855452118069197</v>
      </c>
      <c r="C72" s="87">
        <v>4.8964254385786221</v>
      </c>
      <c r="D72" s="87">
        <v>7.7513585439116239</v>
      </c>
    </row>
    <row r="73" spans="1:4">
      <c r="A73" s="82">
        <v>39386</v>
      </c>
      <c r="B73" s="87">
        <v>5.6410737246455289</v>
      </c>
      <c r="C73" s="87">
        <v>4.2270744653708725</v>
      </c>
      <c r="D73" s="87">
        <v>7.9430764758640526</v>
      </c>
    </row>
    <row r="74" spans="1:4">
      <c r="A74" s="82">
        <v>39416</v>
      </c>
      <c r="B74" s="87">
        <v>5.0643734019552911</v>
      </c>
      <c r="C74" s="87">
        <v>3.4591674315267884</v>
      </c>
      <c r="D74" s="87">
        <v>7.6768819629993601</v>
      </c>
    </row>
    <row r="75" spans="1:4">
      <c r="A75" s="82">
        <v>39447</v>
      </c>
      <c r="B75" s="87">
        <v>4.7883972167514832</v>
      </c>
      <c r="C75" s="87">
        <v>2.4758125970532507</v>
      </c>
      <c r="D75" s="87">
        <v>8.5732276718688318</v>
      </c>
    </row>
    <row r="76" spans="1:4">
      <c r="A76" s="82">
        <v>39478</v>
      </c>
      <c r="B76" s="87">
        <v>4.991081690788346</v>
      </c>
      <c r="C76" s="87">
        <v>2.9691317956864083</v>
      </c>
      <c r="D76" s="87">
        <v>8.2529104848946702</v>
      </c>
    </row>
    <row r="77" spans="1:4">
      <c r="A77" s="82">
        <v>39507</v>
      </c>
      <c r="B77" s="87">
        <v>5.1737322350214887</v>
      </c>
      <c r="C77" s="87">
        <v>3.3195965478078238</v>
      </c>
      <c r="D77" s="87">
        <v>8.156837666112505</v>
      </c>
    </row>
    <row r="78" spans="1:4">
      <c r="A78" s="82">
        <v>39538</v>
      </c>
      <c r="B78" s="87">
        <v>4.9909449473993561</v>
      </c>
      <c r="C78" s="87">
        <v>3.5813433970289577</v>
      </c>
      <c r="D78" s="87">
        <v>7.2409301185240471</v>
      </c>
    </row>
    <row r="79" spans="1:4">
      <c r="A79" s="82">
        <v>39568</v>
      </c>
      <c r="B79" s="87">
        <v>4.3263367913511486</v>
      </c>
      <c r="C79" s="87">
        <v>2.8701266413186488</v>
      </c>
      <c r="D79" s="87">
        <v>6.6465775967916807</v>
      </c>
    </row>
    <row r="80" spans="1:4">
      <c r="A80" s="82">
        <v>39599</v>
      </c>
      <c r="B80" s="87">
        <v>3.8885594847781091</v>
      </c>
      <c r="C80" s="87">
        <v>1.9389345496549693</v>
      </c>
      <c r="D80" s="87">
        <v>6.9904103892632685</v>
      </c>
    </row>
    <row r="81" spans="1:4">
      <c r="A81" s="82">
        <v>39629</v>
      </c>
      <c r="B81" s="87">
        <v>3.4481017563502192</v>
      </c>
      <c r="C81" s="87">
        <v>1.5469581113709996</v>
      </c>
      <c r="D81" s="87">
        <v>6.4508577310025794</v>
      </c>
    </row>
    <row r="82" spans="1:4">
      <c r="A82" s="82">
        <v>39660</v>
      </c>
      <c r="B82" s="87">
        <v>3.0638807457673112</v>
      </c>
      <c r="C82" s="87">
        <v>1.0752318574383191</v>
      </c>
      <c r="D82" s="87">
        <v>6.1921461219103247</v>
      </c>
    </row>
    <row r="83" spans="1:4">
      <c r="A83" s="82">
        <v>39691</v>
      </c>
      <c r="B83" s="87">
        <v>2.2212235318167517</v>
      </c>
      <c r="C83" s="87">
        <v>0.39219779321904014</v>
      </c>
      <c r="D83" s="87">
        <v>5.0914218625412344</v>
      </c>
    </row>
    <row r="84" spans="1:4">
      <c r="A84" s="82">
        <v>39721</v>
      </c>
      <c r="B84" s="87">
        <v>1.7260008596825971</v>
      </c>
      <c r="C84" s="87">
        <v>-0.35478821091556867</v>
      </c>
      <c r="D84" s="87">
        <v>5.0019381623037429</v>
      </c>
    </row>
    <row r="85" spans="1:4">
      <c r="A85" s="82">
        <v>39752</v>
      </c>
      <c r="B85" s="87">
        <v>0.14756969073079773</v>
      </c>
      <c r="C85" s="87">
        <v>-1.6397776762649308</v>
      </c>
      <c r="D85" s="87">
        <v>2.957729157458111</v>
      </c>
    </row>
    <row r="86" spans="1:4">
      <c r="A86" s="82">
        <v>39782</v>
      </c>
      <c r="B86" s="87">
        <v>-2.837065038144726</v>
      </c>
      <c r="C86" s="87">
        <v>-3.9433590737819268</v>
      </c>
      <c r="D86" s="87">
        <v>-1.0984808728008444</v>
      </c>
    </row>
    <row r="87" spans="1:4">
      <c r="A87" s="82">
        <v>39813</v>
      </c>
      <c r="B87" s="87">
        <v>-7.2856520011863601</v>
      </c>
      <c r="C87" s="87">
        <v>-7.4284610398403288</v>
      </c>
      <c r="D87" s="87">
        <v>-7.0464515913826187</v>
      </c>
    </row>
    <row r="88" spans="1:4">
      <c r="A88" s="82">
        <v>39844</v>
      </c>
      <c r="B88" s="87">
        <v>-13.081253063532817</v>
      </c>
      <c r="C88" s="87">
        <v>-12.674804231076408</v>
      </c>
      <c r="D88" s="87">
        <v>-13.680191058689783</v>
      </c>
    </row>
    <row r="89" spans="1:4">
      <c r="A89" s="82">
        <v>39872</v>
      </c>
      <c r="B89" s="87">
        <v>-16.597206222852289</v>
      </c>
      <c r="C89" s="87">
        <v>-16.577507638265832</v>
      </c>
      <c r="D89" s="87">
        <v>-16.610540556555907</v>
      </c>
    </row>
    <row r="90" spans="1:4">
      <c r="A90" s="82">
        <v>39903</v>
      </c>
      <c r="B90" s="87">
        <v>-18.027046317789765</v>
      </c>
      <c r="C90" s="87">
        <v>-18.717206577745436</v>
      </c>
      <c r="D90" s="87">
        <v>-16.954345223958544</v>
      </c>
    </row>
    <row r="91" spans="1:4">
      <c r="A91" s="82">
        <v>39933</v>
      </c>
      <c r="B91" s="87">
        <v>-17.670418683177402</v>
      </c>
      <c r="C91" s="87">
        <v>-19.100250339116808</v>
      </c>
      <c r="D91" s="87">
        <v>-15.461465746718449</v>
      </c>
    </row>
    <row r="92" spans="1:4">
      <c r="A92" s="82">
        <v>39964</v>
      </c>
      <c r="B92" s="87">
        <v>-17.77911424628693</v>
      </c>
      <c r="C92" s="87">
        <v>-19.126687334387217</v>
      </c>
      <c r="D92" s="87">
        <v>-15.719841134477818</v>
      </c>
    </row>
    <row r="93" spans="1:4">
      <c r="A93" s="82">
        <v>39994</v>
      </c>
      <c r="B93" s="87">
        <v>-17.285900395016697</v>
      </c>
      <c r="C93" s="87">
        <v>-19.069791088209676</v>
      </c>
      <c r="D93" s="87">
        <v>-14.571267416640964</v>
      </c>
    </row>
    <row r="94" spans="1:4">
      <c r="A94" s="82">
        <v>40025</v>
      </c>
      <c r="B94" s="87">
        <v>-16.358690822451393</v>
      </c>
      <c r="C94" s="87">
        <v>-18.069601197405348</v>
      </c>
      <c r="D94" s="87">
        <v>-13.772366902637978</v>
      </c>
    </row>
    <row r="95" spans="1:4">
      <c r="A95" s="82">
        <v>40056</v>
      </c>
      <c r="B95" s="87">
        <v>-14.993267064503456</v>
      </c>
      <c r="C95" s="87">
        <v>-16.936734692137545</v>
      </c>
      <c r="D95" s="87">
        <v>-12.057857527071192</v>
      </c>
    </row>
    <row r="96" spans="1:4">
      <c r="A96" s="82">
        <v>40086</v>
      </c>
      <c r="B96" s="87">
        <v>-13.185787741593158</v>
      </c>
      <c r="C96" s="87">
        <v>-14.953406371524336</v>
      </c>
      <c r="D96" s="87">
        <v>-10.531740675465029</v>
      </c>
    </row>
    <row r="97" spans="1:4">
      <c r="A97" s="82">
        <v>40117</v>
      </c>
      <c r="B97" s="87">
        <v>-10.869113767366246</v>
      </c>
      <c r="C97" s="87">
        <v>-12.9731285660315</v>
      </c>
      <c r="D97" s="87">
        <v>-7.7071785716987362</v>
      </c>
    </row>
    <row r="98" spans="1:4">
      <c r="A98" s="82">
        <v>40147</v>
      </c>
      <c r="B98" s="87">
        <v>-6.7712848886373189</v>
      </c>
      <c r="C98" s="87">
        <v>-9.5327400580932355</v>
      </c>
      <c r="D98" s="87">
        <v>-2.5909812879546079</v>
      </c>
    </row>
    <row r="99" spans="1:4">
      <c r="A99" s="82">
        <v>40178</v>
      </c>
      <c r="B99" s="87">
        <v>-1.1277332318867184</v>
      </c>
      <c r="C99" s="87">
        <v>-5.1280717329458376</v>
      </c>
      <c r="D99" s="87">
        <v>4.9986547542740345</v>
      </c>
    </row>
    <row r="100" spans="1:4">
      <c r="A100" s="82">
        <v>40209</v>
      </c>
      <c r="B100" s="87">
        <v>5.602093249497786</v>
      </c>
      <c r="C100" s="87">
        <v>0.44386281012345208</v>
      </c>
      <c r="D100" s="87">
        <v>13.566733852171931</v>
      </c>
    </row>
    <row r="101" spans="1:4">
      <c r="A101" s="82">
        <v>40237</v>
      </c>
      <c r="B101" s="87">
        <v>10.864979323339874</v>
      </c>
      <c r="C101" s="87">
        <v>5.2517280427486934</v>
      </c>
      <c r="D101" s="87">
        <v>19.461129093724839</v>
      </c>
    </row>
    <row r="102" spans="1:4">
      <c r="A102" s="82">
        <v>40268</v>
      </c>
      <c r="B102" s="87">
        <v>13.810705922567434</v>
      </c>
      <c r="C102" s="87">
        <v>9.0588071422405658</v>
      </c>
      <c r="D102" s="87">
        <v>20.979872249138086</v>
      </c>
    </row>
    <row r="103" spans="1:4">
      <c r="A103" s="82">
        <v>40298</v>
      </c>
      <c r="B103" s="87">
        <v>14.868012512986194</v>
      </c>
      <c r="C103" s="87">
        <v>11.22499053575805</v>
      </c>
      <c r="D103" s="87">
        <v>20.251036676599199</v>
      </c>
    </row>
    <row r="104" spans="1:4">
      <c r="A104" s="82">
        <v>40329</v>
      </c>
      <c r="B104" s="87">
        <v>16.850068358218763</v>
      </c>
      <c r="C104" s="87">
        <v>13.991674828155421</v>
      </c>
      <c r="D104" s="87">
        <v>21.033539539122682</v>
      </c>
    </row>
    <row r="105" spans="1:4">
      <c r="A105" s="82">
        <v>40359</v>
      </c>
      <c r="B105" s="87">
        <v>17.542544590000396</v>
      </c>
      <c r="C105" s="87">
        <v>15.488388942730813</v>
      </c>
      <c r="D105" s="87">
        <v>20.489198026493561</v>
      </c>
    </row>
    <row r="106" spans="1:4">
      <c r="A106" s="82">
        <v>40390</v>
      </c>
      <c r="B106" s="87">
        <v>17.380670941448393</v>
      </c>
      <c r="C106" s="87">
        <v>15.547002373816365</v>
      </c>
      <c r="D106" s="87">
        <v>20.007293360304978</v>
      </c>
    </row>
    <row r="107" spans="1:4">
      <c r="A107" s="82">
        <v>40421</v>
      </c>
      <c r="B107" s="87">
        <v>16.09365559149456</v>
      </c>
      <c r="C107" s="87">
        <v>14.475070772693698</v>
      </c>
      <c r="D107" s="87">
        <v>18.403601130341428</v>
      </c>
    </row>
    <row r="108" spans="1:4">
      <c r="A108" s="82">
        <v>40451</v>
      </c>
      <c r="B108" s="87">
        <v>13.855895977928846</v>
      </c>
      <c r="C108" s="87">
        <v>12.289602798369925</v>
      </c>
      <c r="D108" s="87">
        <v>16.087500028532077</v>
      </c>
    </row>
    <row r="109" spans="1:4">
      <c r="A109" s="82">
        <v>40482</v>
      </c>
      <c r="B109" s="87">
        <v>12.762467885771866</v>
      </c>
      <c r="C109" s="87">
        <v>11.644717326610188</v>
      </c>
      <c r="D109" s="87">
        <v>14.342338855492699</v>
      </c>
    </row>
    <row r="110" spans="1:4">
      <c r="A110" s="82">
        <v>40512</v>
      </c>
      <c r="B110" s="87">
        <v>11.731575182032028</v>
      </c>
      <c r="C110" s="87">
        <v>10.739118477539433</v>
      </c>
      <c r="D110" s="87">
        <v>13.122611868843158</v>
      </c>
    </row>
    <row r="111" spans="1:4">
      <c r="A111" s="82">
        <v>40543</v>
      </c>
      <c r="B111" s="87">
        <v>10.885325668750045</v>
      </c>
      <c r="C111" s="87">
        <v>10.373013324878833</v>
      </c>
      <c r="D111" s="87">
        <v>11.58418920480575</v>
      </c>
    </row>
    <row r="112" spans="1:4">
      <c r="A112" s="82">
        <v>40574</v>
      </c>
      <c r="B112" s="87">
        <v>10.486021795093748</v>
      </c>
      <c r="C112" s="87">
        <v>10.240911630835914</v>
      </c>
      <c r="D112" s="87">
        <v>10.817093188752347</v>
      </c>
    </row>
    <row r="113" spans="1:4">
      <c r="A113" s="82">
        <v>40602</v>
      </c>
      <c r="B113" s="87">
        <v>9.2222427309372801</v>
      </c>
      <c r="C113" s="87">
        <v>9.5204767540656867</v>
      </c>
      <c r="D113" s="87">
        <v>8.8116197562904119</v>
      </c>
    </row>
    <row r="114" spans="1:4">
      <c r="A114" s="82">
        <v>40633</v>
      </c>
      <c r="B114" s="87">
        <v>8.6099869442672894</v>
      </c>
      <c r="C114" s="87">
        <v>8.4101584032358012</v>
      </c>
      <c r="D114" s="87">
        <v>8.8773871615872366</v>
      </c>
    </row>
    <row r="115" spans="1:4">
      <c r="A115" s="82">
        <v>40663</v>
      </c>
      <c r="B115" s="87">
        <v>7.1370497481211048</v>
      </c>
      <c r="C115" s="87">
        <v>6.6729231152223623</v>
      </c>
      <c r="D115" s="87">
        <v>7.7583402612152463</v>
      </c>
    </row>
    <row r="116" spans="1:4">
      <c r="A116" s="82">
        <v>40694</v>
      </c>
      <c r="B116" s="87">
        <v>5.7753039872055378</v>
      </c>
      <c r="C116" s="87">
        <v>4.8700521053316903</v>
      </c>
      <c r="D116" s="87">
        <v>7.0135484357588762</v>
      </c>
    </row>
    <row r="117" spans="1:4">
      <c r="A117" s="82">
        <v>40724</v>
      </c>
      <c r="B117" s="87">
        <v>4.296819650480832</v>
      </c>
      <c r="C117" s="87">
        <v>3.3744588213208804</v>
      </c>
      <c r="D117" s="87">
        <v>5.5599462342242445</v>
      </c>
    </row>
    <row r="118" spans="1:4">
      <c r="A118" s="82">
        <v>40755</v>
      </c>
      <c r="B118" s="87">
        <v>3.6774876462441375</v>
      </c>
      <c r="C118" s="87">
        <v>2.771530248797105</v>
      </c>
      <c r="D118" s="87">
        <v>4.9180858682570605</v>
      </c>
    </row>
    <row r="119" spans="1:4">
      <c r="A119" s="82">
        <v>40786</v>
      </c>
      <c r="B119" s="87">
        <v>3.8736389249388603</v>
      </c>
      <c r="C119" s="87">
        <v>2.979371414073273</v>
      </c>
      <c r="D119" s="87">
        <v>5.0906024149127926</v>
      </c>
    </row>
    <row r="120" spans="1:4">
      <c r="A120" s="82">
        <v>40816</v>
      </c>
      <c r="B120" s="87">
        <v>4.2488217753616997</v>
      </c>
      <c r="C120" s="87">
        <v>3.7122103857596844</v>
      </c>
      <c r="D120" s="87">
        <v>4.9714203661828549</v>
      </c>
    </row>
    <row r="121" spans="1:4">
      <c r="A121" s="82">
        <v>40847</v>
      </c>
      <c r="B121" s="87">
        <v>3.6779086878032885</v>
      </c>
      <c r="C121" s="87">
        <v>3.1901295582839051</v>
      </c>
      <c r="D121" s="87">
        <v>4.3416138209178889</v>
      </c>
    </row>
    <row r="122" spans="1:4">
      <c r="A122" s="82">
        <v>40877</v>
      </c>
      <c r="B122" s="87">
        <v>2.4580219300002648</v>
      </c>
      <c r="C122" s="87">
        <v>2.3249330269117907</v>
      </c>
      <c r="D122" s="87">
        <v>2.6307159965347715</v>
      </c>
    </row>
    <row r="123" spans="1:4">
      <c r="A123" s="82">
        <v>40908</v>
      </c>
      <c r="B123" s="87">
        <v>1.6323043913282875</v>
      </c>
      <c r="C123" s="87">
        <v>1.5502144435183274</v>
      </c>
      <c r="D123" s="87">
        <v>1.7366100623781522</v>
      </c>
    </row>
    <row r="124" spans="1:4">
      <c r="A124" s="82">
        <v>40939</v>
      </c>
      <c r="B124" s="87">
        <v>0.74474143707659035</v>
      </c>
      <c r="C124" s="87">
        <v>0.8164483710729975</v>
      </c>
      <c r="D124" s="87">
        <v>0.6322343992255508</v>
      </c>
    </row>
    <row r="125" spans="1:4">
      <c r="A125" s="82">
        <v>40968</v>
      </c>
      <c r="B125" s="87">
        <v>0.69343558988606002</v>
      </c>
      <c r="C125" s="87">
        <v>0.63975883291753632</v>
      </c>
      <c r="D125" s="87">
        <v>0.7511279109271074</v>
      </c>
    </row>
    <row r="126" spans="1:4">
      <c r="A126" s="82">
        <v>40999</v>
      </c>
      <c r="B126" s="87">
        <v>0.64225666115396152</v>
      </c>
      <c r="C126" s="87">
        <v>0.65746501106480615</v>
      </c>
      <c r="D126" s="87">
        <v>0.60575538939293683</v>
      </c>
    </row>
    <row r="127" spans="1:4">
      <c r="A127" s="82">
        <v>41029</v>
      </c>
      <c r="B127" s="87">
        <v>1.1032163402485473</v>
      </c>
      <c r="C127" s="87">
        <v>1.1975360346934805</v>
      </c>
      <c r="D127" s="87">
        <v>0.96465416339588383</v>
      </c>
    </row>
    <row r="128" spans="1:4">
      <c r="A128" s="82">
        <v>41060</v>
      </c>
      <c r="B128" s="87">
        <v>1.7582751782794448</v>
      </c>
      <c r="C128" s="87">
        <v>1.6690191115727115</v>
      </c>
      <c r="D128" s="87">
        <v>1.868940625041815</v>
      </c>
    </row>
    <row r="129" spans="1:4">
      <c r="A129" s="82">
        <v>41090</v>
      </c>
      <c r="B129" s="87">
        <v>2.2039102365992491</v>
      </c>
      <c r="C129" s="87">
        <v>1.8888733366076549</v>
      </c>
      <c r="D129" s="87">
        <v>2.6208094915145308</v>
      </c>
    </row>
    <row r="130" spans="1:4">
      <c r="A130" s="82">
        <v>41121</v>
      </c>
      <c r="B130" s="87">
        <v>2.3434033693854994</v>
      </c>
      <c r="C130" s="87">
        <v>1.7423310242631329</v>
      </c>
      <c r="D130" s="87">
        <v>3.1561703158104359</v>
      </c>
    </row>
    <row r="131" spans="1:4">
      <c r="A131" s="82">
        <v>41152</v>
      </c>
      <c r="B131" s="87">
        <v>1.4253772508601603</v>
      </c>
      <c r="C131" s="87">
        <v>1.2710488282137833</v>
      </c>
      <c r="D131" s="87">
        <v>1.638167806756563</v>
      </c>
    </row>
    <row r="132" spans="1:4">
      <c r="A132" s="82">
        <v>41182</v>
      </c>
      <c r="B132" s="87">
        <v>1.3420439778395243</v>
      </c>
      <c r="C132" s="87">
        <v>0.57911866235571541</v>
      </c>
      <c r="D132" s="87">
        <v>2.3932236996434986</v>
      </c>
    </row>
    <row r="133" spans="1:4">
      <c r="A133" s="82">
        <v>41213</v>
      </c>
      <c r="B133" s="87">
        <v>1.2415148375665819</v>
      </c>
      <c r="C133" s="87">
        <v>-0.21554465314823634</v>
      </c>
      <c r="D133" s="87">
        <v>3.2465392190663689</v>
      </c>
    </row>
    <row r="134" spans="1:4">
      <c r="A134" s="82">
        <v>41243</v>
      </c>
      <c r="B134" s="87">
        <v>1.6307919009829419</v>
      </c>
      <c r="C134" s="87">
        <v>-0.77674231876931898</v>
      </c>
      <c r="D134" s="87">
        <v>4.9588078006899128</v>
      </c>
    </row>
    <row r="135" spans="1:4">
      <c r="A135" s="82">
        <v>41274</v>
      </c>
      <c r="B135" s="87">
        <v>1.3799180411676382</v>
      </c>
      <c r="C135" s="87">
        <v>-1.0994584168957933</v>
      </c>
      <c r="D135" s="87">
        <v>4.7948871190915954</v>
      </c>
    </row>
    <row r="136" spans="1:4">
      <c r="A136" s="82">
        <v>41305</v>
      </c>
      <c r="B136" s="87">
        <v>2.1802605681559228</v>
      </c>
      <c r="C136" s="87">
        <v>-0.59012750615090592</v>
      </c>
      <c r="D136" s="87">
        <v>5.9861447789330891</v>
      </c>
    </row>
    <row r="137" spans="1:4">
      <c r="A137" s="82">
        <v>41333</v>
      </c>
      <c r="B137" s="87">
        <v>2.2989322466840711</v>
      </c>
      <c r="C137" s="87">
        <v>-0.50876219926700994</v>
      </c>
      <c r="D137" s="87">
        <v>6.1424112726284452</v>
      </c>
    </row>
    <row r="138" spans="1:4">
      <c r="A138" s="82">
        <v>41364</v>
      </c>
      <c r="B138" s="87">
        <v>2.359770437627029</v>
      </c>
      <c r="C138" s="87">
        <v>-0.60817410916647052</v>
      </c>
      <c r="D138" s="87">
        <v>6.40791180890532</v>
      </c>
    </row>
    <row r="139" spans="1:4">
      <c r="A139" s="82">
        <v>41394</v>
      </c>
      <c r="B139" s="87">
        <v>2.3941448909029717</v>
      </c>
      <c r="C139" s="87">
        <v>-0.49611609599754525</v>
      </c>
      <c r="D139" s="87">
        <v>6.3318277238282095</v>
      </c>
    </row>
    <row r="140" spans="1:4">
      <c r="A140" s="82">
        <v>41425</v>
      </c>
      <c r="B140" s="87">
        <v>2.1481083288714675</v>
      </c>
      <c r="C140" s="87">
        <v>-0.27164521206197723</v>
      </c>
      <c r="D140" s="87">
        <v>5.4191507186215127</v>
      </c>
    </row>
    <row r="141" spans="1:4">
      <c r="A141" s="82">
        <v>41455</v>
      </c>
      <c r="B141" s="87">
        <v>1.7960538601147658</v>
      </c>
      <c r="C141" s="87">
        <v>0.26313783841860339</v>
      </c>
      <c r="D141" s="87">
        <v>3.8551521863270599</v>
      </c>
    </row>
    <row r="142" spans="1:4">
      <c r="A142" s="82">
        <v>41486</v>
      </c>
      <c r="B142" s="87">
        <v>1.2305613149818262</v>
      </c>
      <c r="C142" s="87">
        <v>0.12980553712127474</v>
      </c>
      <c r="D142" s="87">
        <v>2.6995290793226268</v>
      </c>
    </row>
    <row r="143" spans="1:4">
      <c r="A143" s="82">
        <v>41517</v>
      </c>
      <c r="B143" s="87">
        <v>1.7119779565538451</v>
      </c>
      <c r="C143" s="87">
        <v>0.21013750861809122</v>
      </c>
      <c r="D143" s="87">
        <v>3.7260874877117267</v>
      </c>
    </row>
    <row r="144" spans="1:4">
      <c r="A144" s="82">
        <v>41547</v>
      </c>
      <c r="B144" s="87">
        <v>1.8202885845600481</v>
      </c>
      <c r="C144" s="87">
        <v>0.37962369076864899</v>
      </c>
      <c r="D144" s="87">
        <v>3.7427558273635197</v>
      </c>
    </row>
    <row r="145" spans="1:4">
      <c r="A145" s="82">
        <v>41578</v>
      </c>
      <c r="B145" s="87">
        <v>2.2580151436728091</v>
      </c>
      <c r="C145" s="87">
        <v>1.165086188569231</v>
      </c>
      <c r="D145" s="87">
        <v>3.6916685331735755</v>
      </c>
    </row>
    <row r="146" spans="1:4">
      <c r="A146" s="82">
        <v>41608</v>
      </c>
      <c r="B146" s="87">
        <v>2.4957644039505178</v>
      </c>
      <c r="C146" s="87">
        <v>2.1641714169810422</v>
      </c>
      <c r="D146" s="87">
        <v>2.9140441557281349</v>
      </c>
    </row>
    <row r="147" spans="1:4">
      <c r="A147" s="82">
        <v>41639</v>
      </c>
      <c r="B147" s="87">
        <v>2.9334640888244001</v>
      </c>
      <c r="C147" s="87">
        <v>2.7946200136138133</v>
      </c>
      <c r="D147" s="87">
        <v>3.0994139100008811</v>
      </c>
    </row>
    <row r="148" spans="1:4">
      <c r="A148" s="82">
        <v>41670</v>
      </c>
      <c r="B148" s="87">
        <v>2.5764582622896715</v>
      </c>
      <c r="C148" s="87">
        <v>2.9067505173434816</v>
      </c>
      <c r="D148" s="87">
        <v>2.1462952817053127</v>
      </c>
    </row>
    <row r="149" spans="1:4">
      <c r="A149" s="82">
        <v>41698</v>
      </c>
      <c r="B149" s="87">
        <v>2.4175028590866399</v>
      </c>
      <c r="C149" s="87">
        <v>2.7556739983724876</v>
      </c>
      <c r="D149" s="87">
        <v>1.9872404613361594</v>
      </c>
    </row>
    <row r="150" spans="1:4">
      <c r="A150" s="82">
        <v>41729</v>
      </c>
      <c r="B150" s="87">
        <v>2.344131567412977</v>
      </c>
      <c r="C150" s="87">
        <v>2.779907512877311</v>
      </c>
      <c r="D150" s="87">
        <v>1.7973304362740583</v>
      </c>
    </row>
    <row r="151" spans="1:4">
      <c r="A151" s="82">
        <v>41759</v>
      </c>
      <c r="B151" s="87">
        <v>2.257277439555172</v>
      </c>
      <c r="C151" s="87">
        <v>2.6313159642222805</v>
      </c>
      <c r="D151" s="87">
        <v>1.784391238409877</v>
      </c>
    </row>
    <row r="152" spans="1:4">
      <c r="A152" s="82">
        <v>41790</v>
      </c>
      <c r="B152" s="87">
        <v>1.9007808406726001</v>
      </c>
      <c r="C152" s="87">
        <v>2.1819665330494731</v>
      </c>
      <c r="D152" s="87">
        <v>1.5415462051579398</v>
      </c>
    </row>
    <row r="153" spans="1:4">
      <c r="A153" s="82">
        <v>41820</v>
      </c>
      <c r="B153" s="87">
        <v>2.1957966063909318</v>
      </c>
      <c r="C153" s="87">
        <v>1.9634581702303366</v>
      </c>
      <c r="D153" s="87">
        <v>2.4949398408957491</v>
      </c>
    </row>
    <row r="154" spans="1:4">
      <c r="A154" s="82">
        <v>41851</v>
      </c>
      <c r="B154" s="87">
        <v>2.4880315529550279</v>
      </c>
      <c r="C154" s="87">
        <v>2.1224711514335581</v>
      </c>
      <c r="D154" s="87">
        <v>2.9573431102459136</v>
      </c>
    </row>
    <row r="155" spans="1:4">
      <c r="A155" s="82">
        <v>41882</v>
      </c>
      <c r="B155" s="87">
        <v>2.6562421114442403</v>
      </c>
      <c r="C155" s="87">
        <v>2.3030434625456619</v>
      </c>
      <c r="D155" s="87">
        <v>3.1141929645490229</v>
      </c>
    </row>
    <row r="156" spans="1:4">
      <c r="A156" s="82">
        <v>41912</v>
      </c>
      <c r="B156" s="87">
        <v>3.1045623753113816</v>
      </c>
      <c r="C156" s="87">
        <v>2.7086922228751975</v>
      </c>
      <c r="D156" s="87">
        <v>3.6153232293621329</v>
      </c>
    </row>
    <row r="157" spans="1:4">
      <c r="A157" s="82">
        <v>41943</v>
      </c>
      <c r="B157" s="87">
        <v>3.1278961912757586</v>
      </c>
      <c r="C157" s="87">
        <v>2.8179697748274224</v>
      </c>
      <c r="D157" s="87">
        <v>3.5306932782698919</v>
      </c>
    </row>
    <row r="158" spans="1:4">
      <c r="A158" s="82">
        <v>41973</v>
      </c>
      <c r="B158" s="87">
        <v>3.2113753527669875</v>
      </c>
      <c r="C158" s="87">
        <v>2.9262086622610317</v>
      </c>
      <c r="D158" s="87">
        <v>3.5798997078090977</v>
      </c>
    </row>
    <row r="159" spans="1:4">
      <c r="A159" s="82">
        <v>42004</v>
      </c>
      <c r="B159" s="87">
        <v>3.1664709039934458</v>
      </c>
      <c r="C159" s="87">
        <v>3.2776320694005046</v>
      </c>
      <c r="D159" s="87">
        <v>3.0215096775495498</v>
      </c>
    </row>
    <row r="160" spans="1:4">
      <c r="A160" s="82">
        <v>42035</v>
      </c>
      <c r="B160" s="87">
        <v>3.253409054364842</v>
      </c>
      <c r="C160" s="87">
        <v>3.284379296836426</v>
      </c>
      <c r="D160" s="87">
        <v>3.1974396965357865</v>
      </c>
    </row>
    <row r="161" spans="1:4">
      <c r="A161" s="82">
        <v>42063</v>
      </c>
      <c r="B161" s="87">
        <v>3.6017516406352756</v>
      </c>
      <c r="C161" s="87">
        <v>3.6183892383039984</v>
      </c>
      <c r="D161" s="87">
        <v>3.5546304105164683</v>
      </c>
    </row>
    <row r="162" spans="1:4">
      <c r="A162" s="82">
        <v>42094</v>
      </c>
      <c r="B162" s="87">
        <v>3.0495764683994064</v>
      </c>
      <c r="C162" s="87">
        <v>3.6317723726622564</v>
      </c>
      <c r="D162" s="87">
        <v>2.2819117971999203</v>
      </c>
    </row>
    <row r="163" spans="1:4">
      <c r="A163" s="82">
        <v>42124</v>
      </c>
      <c r="B163" s="87">
        <v>2.6606518033865045</v>
      </c>
      <c r="C163" s="87">
        <v>3.8806171729449668</v>
      </c>
      <c r="D163" s="87">
        <v>1.0881513195087678</v>
      </c>
    </row>
    <row r="164" spans="1:4">
      <c r="A164" s="82">
        <v>42155</v>
      </c>
      <c r="B164" s="87">
        <v>1.8165637993919015</v>
      </c>
      <c r="C164" s="87">
        <v>3.726615697989244</v>
      </c>
      <c r="D164" s="87">
        <v>-0.64186242631102397</v>
      </c>
    </row>
    <row r="165" spans="1:4">
      <c r="A165" s="82">
        <v>42185</v>
      </c>
      <c r="B165" s="87">
        <v>1.7802890867451904</v>
      </c>
      <c r="C165" s="87">
        <v>3.2129544286560119</v>
      </c>
      <c r="D165" s="87">
        <v>-7.5470461084858886E-2</v>
      </c>
    </row>
    <row r="166" spans="1:4">
      <c r="A166" s="82">
        <v>42216</v>
      </c>
      <c r="B166" s="87">
        <v>1.7926408412770822</v>
      </c>
      <c r="C166" s="87">
        <v>2.8359547321920919</v>
      </c>
      <c r="D166" s="87">
        <v>0.43936887684716819</v>
      </c>
    </row>
    <row r="167" spans="1:4">
      <c r="A167" s="82">
        <v>42247</v>
      </c>
      <c r="B167" s="87">
        <v>2.126891665182562</v>
      </c>
      <c r="C167" s="87">
        <v>2.7390882622462476</v>
      </c>
      <c r="D167" s="87">
        <v>1.3386862452998916</v>
      </c>
    </row>
    <row r="168" spans="1:4">
      <c r="A168" s="82">
        <v>42277</v>
      </c>
      <c r="B168" s="87">
        <v>1.5929869668188879</v>
      </c>
      <c r="C168" s="87">
        <v>2.4582097243452283</v>
      </c>
      <c r="D168" s="87">
        <v>0.48096232542627071</v>
      </c>
    </row>
    <row r="169" spans="1:4">
      <c r="A169" s="82">
        <v>42308</v>
      </c>
      <c r="B169" s="87">
        <v>1.4189127968173842</v>
      </c>
      <c r="C169" s="87">
        <v>2.3940065350705586</v>
      </c>
      <c r="D169" s="87">
        <v>0.1685077734123297</v>
      </c>
    </row>
    <row r="170" spans="1:4">
      <c r="A170" s="82">
        <v>42338</v>
      </c>
      <c r="B170" s="87">
        <v>1.1615827747115226</v>
      </c>
      <c r="C170" s="87">
        <v>2.142440533451806</v>
      </c>
      <c r="D170" s="87">
        <v>-9.5465503652947259E-2</v>
      </c>
    </row>
    <row r="171" spans="1:4">
      <c r="A171" s="82">
        <v>42369</v>
      </c>
      <c r="B171" s="87">
        <v>1.3108128246579254</v>
      </c>
      <c r="C171" s="87">
        <v>1.6351800054337895</v>
      </c>
      <c r="D171" s="87">
        <v>0.89646258219251429</v>
      </c>
    </row>
    <row r="172" spans="1:4">
      <c r="A172" s="82">
        <v>42400</v>
      </c>
      <c r="B172" s="87">
        <v>0.73779609469408758</v>
      </c>
      <c r="C172" s="87">
        <v>1.0974934533843239</v>
      </c>
      <c r="D172" s="87">
        <v>0.27870216082968025</v>
      </c>
    </row>
    <row r="173" spans="1:4">
      <c r="A173" s="82">
        <v>42429</v>
      </c>
      <c r="B173" s="87">
        <v>0.72335318925518255</v>
      </c>
      <c r="C173" s="87">
        <v>1.5038858323635163</v>
      </c>
      <c r="D173" s="87">
        <v>-0.27566560370139159</v>
      </c>
    </row>
    <row r="174" spans="1:4">
      <c r="A174" s="82">
        <v>42460</v>
      </c>
      <c r="B174" s="87">
        <v>0.56270249661511951</v>
      </c>
      <c r="C174" s="87">
        <v>1.3380621821456273</v>
      </c>
      <c r="D174" s="87">
        <v>-0.44352000809844139</v>
      </c>
    </row>
    <row r="175" spans="1:4">
      <c r="A175" s="82">
        <v>42490</v>
      </c>
      <c r="B175" s="87">
        <v>1.0518248480135606</v>
      </c>
      <c r="C175" s="87">
        <v>1.4884178337255971</v>
      </c>
      <c r="D175" s="87">
        <v>0.47034884543468714</v>
      </c>
    </row>
    <row r="176" spans="1:4">
      <c r="A176" s="82">
        <v>42521</v>
      </c>
      <c r="B176" s="87">
        <v>1.3423998597339892</v>
      </c>
      <c r="C176" s="87">
        <v>0.77741337897587748</v>
      </c>
      <c r="D176" s="87">
        <v>2.0935538908869011</v>
      </c>
    </row>
    <row r="177" spans="1:4">
      <c r="A177" s="82">
        <v>42551</v>
      </c>
      <c r="B177" s="87">
        <v>1.6650464870772375</v>
      </c>
      <c r="C177" s="87">
        <v>1.3413882764290896</v>
      </c>
      <c r="D177" s="87">
        <v>2.0994440678158144</v>
      </c>
    </row>
    <row r="178" spans="1:4">
      <c r="A178" s="82">
        <v>42582</v>
      </c>
      <c r="B178" s="87">
        <v>1.3118322703542518</v>
      </c>
      <c r="C178" s="87">
        <v>1.1283883800190964</v>
      </c>
      <c r="D178" s="87">
        <v>1.5616868485002655</v>
      </c>
    </row>
    <row r="179" spans="1:4">
      <c r="A179" s="82">
        <v>42613</v>
      </c>
      <c r="B179" s="87">
        <v>1.3435136124720692</v>
      </c>
      <c r="C179" s="87">
        <v>1.6930065944471773</v>
      </c>
      <c r="D179" s="87">
        <v>0.88927130410505484</v>
      </c>
    </row>
    <row r="180" spans="1:4">
      <c r="A180" s="82">
        <v>42643</v>
      </c>
      <c r="B180" s="87">
        <v>1.1854615782444622</v>
      </c>
      <c r="C180" s="87">
        <v>1.5809888060265287</v>
      </c>
      <c r="D180" s="87">
        <v>0.67004141543474116</v>
      </c>
    </row>
    <row r="181" spans="1:4">
      <c r="A181" s="82">
        <v>42674</v>
      </c>
      <c r="B181" s="87">
        <v>1.1706285515807213</v>
      </c>
      <c r="C181" s="87">
        <v>1.4479173563408221</v>
      </c>
      <c r="D181" s="87">
        <v>0.81099358837730673</v>
      </c>
    </row>
    <row r="182" spans="1:4">
      <c r="A182" s="82">
        <v>42704</v>
      </c>
      <c r="B182" s="87">
        <v>1.5578620293080547</v>
      </c>
      <c r="C182" s="87">
        <v>1.3463608315152475</v>
      </c>
      <c r="D182" s="87">
        <v>1.8342410724523361</v>
      </c>
    </row>
    <row r="183" spans="1:4">
      <c r="A183" s="82">
        <v>42735</v>
      </c>
      <c r="B183" s="87">
        <v>2.194161880998724</v>
      </c>
      <c r="C183" s="87">
        <v>1.7617968650056604</v>
      </c>
      <c r="D183" s="87">
        <v>2.7501438386995591</v>
      </c>
    </row>
    <row r="184" spans="1:4">
      <c r="A184" s="82">
        <v>42766</v>
      </c>
      <c r="B184" s="87">
        <v>3.5233085089649618</v>
      </c>
      <c r="C184" s="87">
        <v>2.477504878858694</v>
      </c>
      <c r="D184" s="87">
        <v>4.8865870910483222</v>
      </c>
    </row>
    <row r="185" spans="1:4">
      <c r="A185" s="82">
        <v>42794</v>
      </c>
      <c r="B185" s="87">
        <v>3.0065185114026782</v>
      </c>
      <c r="C185" s="87">
        <v>1.8393912073712881</v>
      </c>
      <c r="D185" s="87">
        <v>4.5423583300266301</v>
      </c>
    </row>
    <row r="186" spans="1:4">
      <c r="A186" s="82">
        <v>42825</v>
      </c>
      <c r="B186" s="87">
        <v>3.8720787580661442</v>
      </c>
      <c r="C186" s="87">
        <v>2.05183830162321</v>
      </c>
      <c r="D186" s="87">
        <v>6.2867543212504096</v>
      </c>
    </row>
    <row r="187" spans="1:4">
      <c r="A187" s="82">
        <v>42855</v>
      </c>
      <c r="B187" s="87">
        <v>3.4958506893769892</v>
      </c>
      <c r="C187" s="87">
        <v>1.7997698092786507</v>
      </c>
      <c r="D187" s="87">
        <v>5.7541262011453043</v>
      </c>
    </row>
    <row r="188" spans="1:4">
      <c r="A188" s="82">
        <v>42886</v>
      </c>
      <c r="B188" s="87">
        <v>4.7712707313608105</v>
      </c>
      <c r="C188" s="87">
        <v>3.5025885380281618</v>
      </c>
      <c r="D188" s="87">
        <v>6.4531616464644115</v>
      </c>
    </row>
    <row r="189" spans="1:4">
      <c r="A189" s="82">
        <v>42916</v>
      </c>
      <c r="B189" s="87">
        <v>4.2500461169698855</v>
      </c>
      <c r="C189" s="87">
        <v>3.4848803594077271</v>
      </c>
      <c r="D189" s="87">
        <v>5.2596153466838658</v>
      </c>
    </row>
    <row r="190" spans="1:4">
      <c r="A190" s="82">
        <v>42947</v>
      </c>
      <c r="B190" s="87">
        <v>5.0866112935697094</v>
      </c>
      <c r="C190" s="87">
        <v>4.3777139050171332</v>
      </c>
      <c r="D190" s="87">
        <v>6.0189317970557044</v>
      </c>
    </row>
    <row r="191" spans="1:4">
      <c r="A191" s="82">
        <v>42978</v>
      </c>
      <c r="B191" s="87">
        <v>4.751759641520148</v>
      </c>
      <c r="C191" s="87">
        <v>3.8275361206481895</v>
      </c>
      <c r="D191" s="87">
        <v>5.9685789536698453</v>
      </c>
    </row>
    <row r="192" spans="1:4">
      <c r="A192" s="82">
        <v>43008</v>
      </c>
      <c r="B192" s="87">
        <v>5.0553800726747422</v>
      </c>
      <c r="C192" s="87">
        <v>3.9470806173794282</v>
      </c>
      <c r="D192" s="87">
        <v>6.5192105536193257</v>
      </c>
    </row>
  </sheetData>
  <mergeCells count="1">
    <mergeCell ref="B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rightToLeft="1" zoomScaleNormal="100" workbookViewId="0">
      <selection sqref="A1:N1048576"/>
    </sheetView>
  </sheetViews>
  <sheetFormatPr defaultColWidth="0" defaultRowHeight="14.25" customHeight="1" zeroHeight="1"/>
  <cols>
    <col min="1" max="14" width="8.625" customWidth="1"/>
    <col min="15" max="23" width="0" hidden="1" customWidth="1"/>
    <col min="24" max="16384" width="9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8"/>
  <dimension ref="A1:AG5785"/>
  <sheetViews>
    <sheetView workbookViewId="0">
      <selection activeCell="B1" sqref="B1:E1"/>
    </sheetView>
  </sheetViews>
  <sheetFormatPr defaultRowHeight="12.75"/>
  <cols>
    <col min="1" max="1" width="12.625" style="12" customWidth="1"/>
    <col min="2" max="5" width="12.625" style="54" customWidth="1"/>
    <col min="6" max="8" width="9" style="8"/>
    <col min="9" max="9" width="9" style="40"/>
    <col min="10" max="31" width="9" style="8"/>
    <col min="32" max="33" width="7.75" style="12" customWidth="1"/>
    <col min="34" max="16384" width="9" style="8"/>
  </cols>
  <sheetData>
    <row r="1" spans="1:12" ht="12.75" customHeight="1">
      <c r="A1" s="100">
        <v>43039</v>
      </c>
      <c r="B1" s="196" t="s">
        <v>38</v>
      </c>
      <c r="C1" s="197"/>
      <c r="D1" s="197"/>
      <c r="E1" s="197"/>
      <c r="H1" s="22" t="s">
        <v>53</v>
      </c>
      <c r="I1" s="53" t="s">
        <v>31</v>
      </c>
      <c r="J1" s="53" t="s">
        <v>28</v>
      </c>
      <c r="K1" s="53" t="s">
        <v>29</v>
      </c>
      <c r="L1" s="53" t="s">
        <v>66</v>
      </c>
    </row>
    <row r="2" spans="1:12">
      <c r="A2" s="53" t="s">
        <v>53</v>
      </c>
      <c r="B2" s="150" t="s">
        <v>110</v>
      </c>
      <c r="C2" s="53" t="s">
        <v>28</v>
      </c>
      <c r="D2" s="53" t="s">
        <v>29</v>
      </c>
      <c r="E2" s="53" t="s">
        <v>66</v>
      </c>
      <c r="H2" s="78">
        <f>A1</f>
        <v>43039</v>
      </c>
      <c r="I2" s="26">
        <v>1.3</v>
      </c>
      <c r="J2" s="26">
        <f>VLOOKUP($H2,$A$3:$E$200,3,0)</f>
        <v>1.4</v>
      </c>
      <c r="K2" s="26">
        <v>0.7</v>
      </c>
      <c r="L2" s="26">
        <f>VLOOKUP($H2,$A$3:$E$200,5,0)</f>
        <v>0.19476561387861135</v>
      </c>
    </row>
    <row r="3" spans="1:12" ht="14.25">
      <c r="A3" s="9">
        <v>41305</v>
      </c>
      <c r="B3" s="13">
        <v>1.6701899999999998</v>
      </c>
      <c r="C3" s="13">
        <v>2</v>
      </c>
      <c r="D3" s="13">
        <v>-0.3</v>
      </c>
      <c r="E3" s="13">
        <v>1.4573121070862172</v>
      </c>
      <c r="F3" s="43"/>
      <c r="G3" s="43"/>
      <c r="H3" s="34"/>
      <c r="I3" s="95"/>
    </row>
    <row r="4" spans="1:12" ht="14.25">
      <c r="A4" s="9">
        <v>41333</v>
      </c>
      <c r="B4" s="13">
        <v>1.6592799999999999</v>
      </c>
      <c r="C4" s="13">
        <v>1.9</v>
      </c>
      <c r="D4" s="13">
        <v>-0.7</v>
      </c>
      <c r="E4" s="13">
        <v>1.4573121070862172</v>
      </c>
      <c r="F4" s="43"/>
      <c r="G4" s="43"/>
      <c r="H4" s="34"/>
      <c r="I4" s="95"/>
    </row>
    <row r="5" spans="1:12" ht="14.25">
      <c r="A5" s="9">
        <v>41364</v>
      </c>
      <c r="B5" s="13">
        <v>1.5554000000000001</v>
      </c>
      <c r="C5" s="13">
        <v>1.7</v>
      </c>
      <c r="D5" s="13">
        <v>-0.9</v>
      </c>
      <c r="E5" s="13">
        <v>1.2701193491617246</v>
      </c>
      <c r="F5" s="43"/>
      <c r="G5" s="43"/>
      <c r="H5" s="34"/>
      <c r="I5" s="95"/>
    </row>
    <row r="6" spans="1:12" ht="14.25">
      <c r="A6" s="9">
        <v>41394</v>
      </c>
      <c r="B6" s="13">
        <v>1.44265</v>
      </c>
      <c r="C6" s="13">
        <v>1.2</v>
      </c>
      <c r="D6" s="13">
        <v>-0.7</v>
      </c>
      <c r="E6" s="13">
        <v>0.80418292387001156</v>
      </c>
      <c r="F6" s="43"/>
      <c r="G6" s="43"/>
      <c r="H6" s="34"/>
      <c r="I6" s="95"/>
    </row>
    <row r="7" spans="1:12" ht="14.25">
      <c r="A7" s="9">
        <v>41425</v>
      </c>
      <c r="B7" s="13">
        <v>1.4332400000000001</v>
      </c>
      <c r="C7" s="13">
        <v>1.4</v>
      </c>
      <c r="D7" s="13">
        <v>-0.3</v>
      </c>
      <c r="E7" s="13">
        <v>0.90408796145564629</v>
      </c>
      <c r="F7" s="43"/>
      <c r="G7" s="43"/>
      <c r="H7" s="34"/>
      <c r="I7" s="95"/>
    </row>
    <row r="8" spans="1:12" ht="14.25">
      <c r="A8" s="9">
        <v>41455</v>
      </c>
      <c r="B8" s="13">
        <v>1.4496100000000001</v>
      </c>
      <c r="C8" s="13">
        <v>1.6</v>
      </c>
      <c r="D8" s="13">
        <v>0.2</v>
      </c>
      <c r="E8" s="13">
        <v>1.9939092000326175</v>
      </c>
      <c r="F8" s="43"/>
      <c r="G8" s="43"/>
      <c r="H8" s="34"/>
      <c r="I8" s="95"/>
    </row>
    <row r="9" spans="1:12" ht="14.25">
      <c r="A9" s="9">
        <v>41486</v>
      </c>
      <c r="B9" s="13">
        <v>1.44232</v>
      </c>
      <c r="C9" s="13">
        <v>1.6</v>
      </c>
      <c r="D9" s="13">
        <v>0.7</v>
      </c>
      <c r="E9" s="13">
        <v>2.1971500226136254</v>
      </c>
      <c r="F9" s="43"/>
      <c r="G9" s="43"/>
      <c r="H9" s="34"/>
      <c r="I9" s="95"/>
    </row>
    <row r="10" spans="1:12" ht="14.25">
      <c r="A10" s="9">
        <v>41517</v>
      </c>
      <c r="B10" s="13">
        <v>1.50444</v>
      </c>
      <c r="C10" s="13">
        <v>1.3</v>
      </c>
      <c r="D10" s="13">
        <v>0.9</v>
      </c>
      <c r="E10" s="13">
        <v>1.3367275733729089</v>
      </c>
      <c r="F10" s="43"/>
      <c r="G10" s="43"/>
      <c r="H10" s="34"/>
      <c r="I10" s="95"/>
    </row>
    <row r="11" spans="1:12" ht="14.25">
      <c r="A11" s="9">
        <v>41547</v>
      </c>
      <c r="B11" s="13">
        <v>1.4950399999999999</v>
      </c>
      <c r="C11" s="13">
        <v>1.1000000000000001</v>
      </c>
      <c r="D11" s="13">
        <v>1.1000000000000001</v>
      </c>
      <c r="E11" s="13">
        <v>1.3367275733729089</v>
      </c>
      <c r="F11" s="43"/>
      <c r="G11" s="43"/>
      <c r="H11" s="34"/>
      <c r="I11" s="95"/>
    </row>
    <row r="12" spans="1:12" ht="14.25">
      <c r="A12" s="9">
        <v>41578</v>
      </c>
      <c r="B12" s="13">
        <v>1.42964</v>
      </c>
      <c r="C12" s="13">
        <v>0.7</v>
      </c>
      <c r="D12" s="13">
        <v>1.1000000000000001</v>
      </c>
      <c r="E12" s="13">
        <v>1.8256648081657945</v>
      </c>
      <c r="F12" s="43"/>
      <c r="G12" s="43"/>
      <c r="H12" s="34"/>
      <c r="I12" s="95"/>
    </row>
    <row r="13" spans="1:12" ht="14.25">
      <c r="A13" s="9">
        <v>41608</v>
      </c>
      <c r="B13" s="13">
        <v>1.4936799999999999</v>
      </c>
      <c r="C13" s="13">
        <v>0.9</v>
      </c>
      <c r="D13" s="13">
        <v>1.5</v>
      </c>
      <c r="E13" s="13">
        <v>1.9093883207063067</v>
      </c>
      <c r="F13" s="43"/>
      <c r="G13" s="43"/>
      <c r="H13" s="34"/>
      <c r="I13" s="95"/>
    </row>
    <row r="14" spans="1:12" ht="14.25">
      <c r="A14" s="9">
        <v>41639</v>
      </c>
      <c r="B14" s="13">
        <v>1.54966</v>
      </c>
      <c r="C14" s="13">
        <v>0.8</v>
      </c>
      <c r="D14" s="13">
        <v>1.6</v>
      </c>
      <c r="E14" s="13">
        <v>1.8160876848833718</v>
      </c>
      <c r="F14" s="43"/>
      <c r="G14" s="43"/>
      <c r="H14" s="34"/>
      <c r="I14" s="95"/>
    </row>
    <row r="15" spans="1:12" ht="14.25">
      <c r="A15" s="9">
        <v>41670</v>
      </c>
      <c r="B15" s="13">
        <v>1.4676899999999999</v>
      </c>
      <c r="C15" s="13">
        <v>0.8</v>
      </c>
      <c r="D15" s="13">
        <v>1.4</v>
      </c>
      <c r="E15" s="13">
        <v>1.395812562313048</v>
      </c>
      <c r="F15" s="43"/>
      <c r="G15" s="43"/>
      <c r="H15" s="34"/>
      <c r="I15" s="95"/>
    </row>
    <row r="16" spans="1:12" ht="14.25">
      <c r="A16" s="9">
        <v>41698</v>
      </c>
      <c r="B16" s="13">
        <v>1.40916</v>
      </c>
      <c r="C16" s="13">
        <v>0.7</v>
      </c>
      <c r="D16" s="13">
        <v>1.5</v>
      </c>
      <c r="E16" s="13">
        <v>1.1964107676968982</v>
      </c>
      <c r="F16" s="43"/>
      <c r="G16" s="43"/>
      <c r="H16" s="34"/>
      <c r="I16" s="95"/>
    </row>
    <row r="17" spans="1:9" ht="14.25">
      <c r="A17" s="9">
        <v>41729</v>
      </c>
      <c r="B17" s="13">
        <v>1.51458</v>
      </c>
      <c r="C17" s="13">
        <v>0.5</v>
      </c>
      <c r="D17" s="13">
        <v>1.6</v>
      </c>
      <c r="E17" s="13">
        <v>1.2935323383085118</v>
      </c>
      <c r="F17" s="43"/>
      <c r="G17" s="43"/>
      <c r="H17" s="34"/>
      <c r="I17" s="95"/>
    </row>
    <row r="18" spans="1:9" ht="14.25">
      <c r="A18" s="9">
        <v>41759</v>
      </c>
      <c r="B18" s="13">
        <v>1.6297299999999999</v>
      </c>
      <c r="C18" s="13">
        <v>0.7</v>
      </c>
      <c r="D18" s="13">
        <v>1.7</v>
      </c>
      <c r="E18" s="13">
        <v>0.9910802775024985</v>
      </c>
      <c r="F18" s="43"/>
      <c r="G18" s="43"/>
      <c r="H18" s="34"/>
      <c r="I18" s="95"/>
    </row>
    <row r="19" spans="1:9" ht="14.25">
      <c r="A19" s="9">
        <v>41790</v>
      </c>
      <c r="B19" s="13">
        <v>1.6948400000000001</v>
      </c>
      <c r="C19" s="13">
        <v>0.5</v>
      </c>
      <c r="D19" s="13">
        <v>1.7000000000000002</v>
      </c>
      <c r="E19" s="13">
        <v>0.99009900990132405</v>
      </c>
      <c r="F19" s="43"/>
      <c r="G19" s="43"/>
      <c r="H19" s="34"/>
      <c r="I19" s="95"/>
    </row>
    <row r="20" spans="1:9" ht="14.25">
      <c r="A20" s="9">
        <v>41820</v>
      </c>
      <c r="B20" s="13">
        <v>1.6745700000000001</v>
      </c>
      <c r="C20" s="13">
        <v>0.5</v>
      </c>
      <c r="D20" s="13">
        <v>1.6</v>
      </c>
      <c r="E20" s="13">
        <v>0.49115913555952684</v>
      </c>
      <c r="F20" s="43"/>
      <c r="G20" s="43"/>
      <c r="H20" s="34"/>
      <c r="I20" s="95"/>
    </row>
    <row r="21" spans="1:9" ht="14.25">
      <c r="A21" s="9">
        <v>41851</v>
      </c>
      <c r="B21" s="13">
        <v>1.7443499999999998</v>
      </c>
      <c r="C21" s="13">
        <v>0.4</v>
      </c>
      <c r="D21" s="13">
        <v>1.4</v>
      </c>
      <c r="E21" s="13">
        <v>0.29382957884458438</v>
      </c>
      <c r="F21" s="43"/>
      <c r="G21" s="43"/>
      <c r="H21" s="34"/>
      <c r="I21" s="95"/>
    </row>
    <row r="22" spans="1:9" ht="14.25">
      <c r="A22" s="9">
        <v>41882</v>
      </c>
      <c r="B22" s="13">
        <v>1.6821999999999999</v>
      </c>
      <c r="C22" s="13">
        <v>0.4</v>
      </c>
      <c r="D22" s="13">
        <v>1.2999999999999998</v>
      </c>
      <c r="E22" s="13">
        <v>0</v>
      </c>
      <c r="F22" s="43"/>
      <c r="G22" s="43"/>
      <c r="H22" s="34"/>
      <c r="I22" s="95"/>
    </row>
    <row r="23" spans="1:9" ht="14.25">
      <c r="A23" s="9">
        <v>41912</v>
      </c>
      <c r="B23" s="13">
        <v>1.7038199999999999</v>
      </c>
      <c r="C23" s="13">
        <v>0.3</v>
      </c>
      <c r="D23" s="13">
        <v>1.2000000000000002</v>
      </c>
      <c r="E23" s="13">
        <v>-0.29325513196413189</v>
      </c>
      <c r="F23" s="43"/>
      <c r="G23" s="43"/>
      <c r="H23" s="34"/>
      <c r="I23" s="95"/>
    </row>
    <row r="24" spans="1:9" ht="14.25">
      <c r="A24" s="9">
        <v>41943</v>
      </c>
      <c r="B24" s="13">
        <v>1.6155300000000001</v>
      </c>
      <c r="C24" s="13">
        <v>0.4</v>
      </c>
      <c r="D24" s="13">
        <v>0.89999999999999991</v>
      </c>
      <c r="E24" s="13">
        <v>-0.29239766081904373</v>
      </c>
      <c r="F24" s="43"/>
      <c r="G24" s="43"/>
      <c r="H24" s="34"/>
      <c r="I24" s="95"/>
    </row>
    <row r="25" spans="1:9" ht="14.25">
      <c r="A25" s="9">
        <v>41973</v>
      </c>
      <c r="B25" s="13">
        <v>1.5409000000000002</v>
      </c>
      <c r="C25" s="13">
        <v>0.3</v>
      </c>
      <c r="D25" s="13">
        <v>0.39999999999999991</v>
      </c>
      <c r="E25" s="13">
        <v>-9.784735812176093E-2</v>
      </c>
      <c r="F25" s="43"/>
      <c r="G25" s="43"/>
      <c r="H25" s="34"/>
      <c r="I25" s="95"/>
    </row>
    <row r="26" spans="1:9" ht="14.25">
      <c r="A26" s="9">
        <v>42004</v>
      </c>
      <c r="B26" s="13">
        <v>1.47933</v>
      </c>
      <c r="C26" s="13">
        <v>-0.2</v>
      </c>
      <c r="D26" s="13">
        <v>0.39999999999999991</v>
      </c>
      <c r="E26" s="13">
        <v>-0.19550342130975062</v>
      </c>
      <c r="F26" s="43"/>
      <c r="G26" s="43"/>
      <c r="H26" s="34"/>
      <c r="I26" s="95"/>
    </row>
    <row r="27" spans="1:9" ht="14.25">
      <c r="A27" s="9">
        <v>42035</v>
      </c>
      <c r="B27" s="13">
        <v>1.36347</v>
      </c>
      <c r="C27" s="13">
        <v>-0.6</v>
      </c>
      <c r="D27" s="13">
        <v>0.39999999999999991</v>
      </c>
      <c r="E27" s="13">
        <v>-0.50737649173043797</v>
      </c>
      <c r="F27" s="43"/>
      <c r="G27" s="43"/>
      <c r="H27" s="34"/>
      <c r="I27" s="95"/>
    </row>
    <row r="28" spans="1:9" ht="14.25">
      <c r="A28" s="9">
        <v>42063</v>
      </c>
      <c r="B28" s="13">
        <v>1.3933</v>
      </c>
      <c r="C28" s="13">
        <v>-0.3</v>
      </c>
      <c r="D28" s="13">
        <v>0.20000000000000018</v>
      </c>
      <c r="E28" s="13">
        <v>-1.0147801760969744</v>
      </c>
      <c r="F28" s="43"/>
      <c r="G28" s="43"/>
      <c r="H28" s="34"/>
      <c r="I28" s="95"/>
    </row>
    <row r="29" spans="1:9" ht="14.25">
      <c r="A29" s="9">
        <v>42094</v>
      </c>
      <c r="B29" s="13">
        <v>1.3664000000000001</v>
      </c>
      <c r="C29" s="13">
        <v>-0.1</v>
      </c>
      <c r="D29" s="13">
        <v>0.29999999999999982</v>
      </c>
      <c r="E29" s="13">
        <v>-1.0058957607666952</v>
      </c>
      <c r="F29" s="43"/>
      <c r="G29" s="43"/>
      <c r="H29" s="34"/>
      <c r="I29" s="95"/>
    </row>
    <row r="30" spans="1:9" ht="14.25">
      <c r="A30" s="9">
        <v>42124</v>
      </c>
      <c r="B30" s="13">
        <v>1.32968</v>
      </c>
      <c r="C30" s="13">
        <v>0</v>
      </c>
      <c r="D30" s="13">
        <v>0.3</v>
      </c>
      <c r="E30" s="13">
        <v>-0.50245524622620774</v>
      </c>
      <c r="F30" s="43"/>
      <c r="G30" s="43"/>
      <c r="H30" s="34"/>
      <c r="I30" s="95"/>
    </row>
    <row r="31" spans="1:9" ht="14.25">
      <c r="A31" s="9">
        <v>42155</v>
      </c>
      <c r="B31" s="13">
        <v>1.2837700000000001</v>
      </c>
      <c r="C31" s="13">
        <v>0.3</v>
      </c>
      <c r="D31" s="13">
        <v>0.5</v>
      </c>
      <c r="E31" s="13">
        <v>-0.40000186247016734</v>
      </c>
      <c r="F31" s="43"/>
      <c r="G31" s="43"/>
      <c r="H31" s="34"/>
      <c r="I31" s="95"/>
    </row>
    <row r="32" spans="1:9" ht="14.25">
      <c r="A32" s="9">
        <v>42185</v>
      </c>
      <c r="B32" s="13">
        <v>1.3025899999999999</v>
      </c>
      <c r="C32" s="13">
        <v>0.2</v>
      </c>
      <c r="D32" s="13">
        <v>0.4</v>
      </c>
      <c r="E32" s="13">
        <v>-0.39296373943393803</v>
      </c>
      <c r="F32" s="43"/>
      <c r="G32" s="43"/>
      <c r="H32" s="34"/>
      <c r="I32" s="95"/>
    </row>
    <row r="33" spans="1:9" ht="14.25">
      <c r="A33" s="9">
        <v>42216</v>
      </c>
      <c r="B33" s="13">
        <v>1.2541800000000001</v>
      </c>
      <c r="C33" s="13">
        <v>0.2</v>
      </c>
      <c r="D33" s="13">
        <v>0.2</v>
      </c>
      <c r="E33" s="13">
        <v>-0.2910174895078832</v>
      </c>
      <c r="F33" s="43"/>
      <c r="G33" s="43"/>
      <c r="H33" s="34"/>
      <c r="I33" s="95"/>
    </row>
    <row r="34" spans="1:9" ht="14.25">
      <c r="A34" s="9">
        <v>42247</v>
      </c>
      <c r="B34" s="13">
        <v>1.2959700000000001</v>
      </c>
      <c r="C34" s="13">
        <v>0.1</v>
      </c>
      <c r="D34" s="13">
        <v>0.2</v>
      </c>
      <c r="E34" s="13">
        <v>-0.39296373943393803</v>
      </c>
      <c r="F34" s="43"/>
      <c r="G34" s="43"/>
      <c r="H34" s="34"/>
      <c r="I34" s="95"/>
    </row>
    <row r="35" spans="1:9" ht="14.25">
      <c r="A35" s="9">
        <v>42277</v>
      </c>
      <c r="B35" s="13">
        <v>1.3376399999999999</v>
      </c>
      <c r="C35" s="13">
        <v>-0.1</v>
      </c>
      <c r="D35" s="13">
        <v>0</v>
      </c>
      <c r="E35" s="13">
        <v>-0.50000186060020768</v>
      </c>
      <c r="F35" s="43"/>
      <c r="G35" s="43"/>
      <c r="H35" s="34"/>
      <c r="I35" s="95"/>
    </row>
    <row r="36" spans="1:9" ht="14.25">
      <c r="A36" s="9">
        <v>42308</v>
      </c>
      <c r="B36" s="13">
        <v>1.28478</v>
      </c>
      <c r="C36" s="13">
        <v>0.1</v>
      </c>
      <c r="D36" s="13">
        <v>0.3</v>
      </c>
      <c r="E36" s="13">
        <v>-0.69208396844465669</v>
      </c>
      <c r="F36" s="43"/>
      <c r="G36" s="43"/>
      <c r="H36" s="34"/>
      <c r="I36" s="95"/>
    </row>
    <row r="37" spans="1:9" ht="14.25">
      <c r="A37" s="9">
        <v>42338</v>
      </c>
      <c r="B37" s="13">
        <v>1.3315000000000001</v>
      </c>
      <c r="C37" s="13">
        <v>0.1</v>
      </c>
      <c r="D37" s="13">
        <v>0.3</v>
      </c>
      <c r="E37" s="13">
        <v>-0.89716150057748134</v>
      </c>
      <c r="F37" s="43"/>
      <c r="G37" s="43"/>
      <c r="H37" s="34"/>
      <c r="I37" s="95"/>
    </row>
    <row r="38" spans="1:9" ht="14.25">
      <c r="A38" s="9">
        <v>42369</v>
      </c>
      <c r="B38" s="13">
        <v>1.37033</v>
      </c>
      <c r="C38" s="13">
        <v>0.2</v>
      </c>
      <c r="D38" s="13">
        <v>0.2</v>
      </c>
      <c r="E38" s="13">
        <v>-0.99706355551641979</v>
      </c>
      <c r="F38" s="43"/>
      <c r="G38" s="43"/>
      <c r="H38" s="34"/>
      <c r="I38" s="95"/>
    </row>
    <row r="39" spans="1:9" ht="14.25">
      <c r="A39" s="9">
        <v>42400</v>
      </c>
      <c r="B39" s="13">
        <v>1.6119400000000002</v>
      </c>
      <c r="C39" s="13">
        <v>0.3</v>
      </c>
      <c r="D39" s="13">
        <v>-0.1</v>
      </c>
      <c r="E39" s="13">
        <v>-0.60483870967742437</v>
      </c>
      <c r="F39" s="43"/>
      <c r="G39" s="43"/>
      <c r="H39" s="34"/>
      <c r="I39" s="95"/>
    </row>
    <row r="40" spans="1:9" ht="14.25">
      <c r="A40" s="9">
        <v>42429</v>
      </c>
      <c r="B40" s="13">
        <v>1.70414</v>
      </c>
      <c r="C40" s="13">
        <v>-0.2</v>
      </c>
      <c r="D40" s="13">
        <v>0.2</v>
      </c>
      <c r="E40" s="13">
        <v>-0.20304568527919065</v>
      </c>
      <c r="F40" s="43"/>
      <c r="G40" s="43"/>
      <c r="H40" s="34"/>
      <c r="I40" s="95"/>
    </row>
    <row r="41" spans="1:9" ht="14.25">
      <c r="A41" s="9">
        <v>42460</v>
      </c>
      <c r="B41" s="13">
        <v>1.62879</v>
      </c>
      <c r="C41" s="13">
        <v>0</v>
      </c>
      <c r="D41" s="13">
        <v>0</v>
      </c>
      <c r="E41" s="13">
        <v>-0.70850202429150189</v>
      </c>
      <c r="F41" s="43"/>
      <c r="G41" s="43"/>
      <c r="H41" s="34"/>
      <c r="I41" s="95"/>
    </row>
    <row r="42" spans="1:9" ht="14.25">
      <c r="A42" s="9">
        <v>42490</v>
      </c>
      <c r="B42" s="13">
        <v>1.7081</v>
      </c>
      <c r="C42" s="13">
        <v>-0.2</v>
      </c>
      <c r="D42" s="13">
        <v>-0.3</v>
      </c>
      <c r="E42" s="13">
        <v>-0.90543259557345213</v>
      </c>
      <c r="F42" s="43"/>
      <c r="G42" s="43"/>
      <c r="H42" s="34"/>
      <c r="I42" s="95"/>
    </row>
    <row r="43" spans="1:9" ht="14.25">
      <c r="A43" s="9">
        <v>42521</v>
      </c>
      <c r="B43" s="13">
        <v>1.75071</v>
      </c>
      <c r="C43" s="13">
        <v>-0.1</v>
      </c>
      <c r="D43" s="13">
        <v>-0.5</v>
      </c>
      <c r="E43" s="13">
        <v>-0.80321285140562138</v>
      </c>
      <c r="F43" s="43"/>
      <c r="G43" s="43"/>
      <c r="H43" s="34"/>
      <c r="I43" s="95"/>
    </row>
    <row r="44" spans="1:9" ht="14.25">
      <c r="A44" s="9">
        <v>42551</v>
      </c>
      <c r="B44" s="13">
        <v>1.7153800000000001</v>
      </c>
      <c r="C44" s="13">
        <v>0.1</v>
      </c>
      <c r="D44" s="13">
        <v>-0.4</v>
      </c>
      <c r="E44" s="13">
        <v>-0.80080080080080496</v>
      </c>
      <c r="F44" s="43"/>
      <c r="G44" s="43"/>
      <c r="H44" s="34"/>
      <c r="I44" s="95"/>
    </row>
    <row r="45" spans="1:9" ht="14.25">
      <c r="A45" s="9">
        <v>42582</v>
      </c>
      <c r="B45" s="13">
        <v>1.78267</v>
      </c>
      <c r="C45" s="13">
        <v>0.2</v>
      </c>
      <c r="D45" s="13">
        <v>-0.4</v>
      </c>
      <c r="E45" s="13">
        <v>-0.59940059940059021</v>
      </c>
      <c r="F45" s="43"/>
      <c r="G45" s="43"/>
      <c r="H45" s="34"/>
      <c r="I45" s="95"/>
    </row>
    <row r="46" spans="1:9" ht="14.25">
      <c r="A46" s="9">
        <v>42613</v>
      </c>
      <c r="B46" s="13">
        <v>1.90859</v>
      </c>
      <c r="C46" s="13">
        <v>0.2</v>
      </c>
      <c r="D46" s="13">
        <v>-0.5</v>
      </c>
      <c r="E46" s="13">
        <v>-0.70070070070070711</v>
      </c>
      <c r="F46" s="43"/>
      <c r="G46" s="43"/>
      <c r="H46" s="34"/>
      <c r="I46" s="95"/>
    </row>
    <row r="47" spans="1:9" ht="14.25">
      <c r="A47" s="9">
        <v>42643</v>
      </c>
      <c r="B47" s="13">
        <v>1.8352300000000001</v>
      </c>
      <c r="C47" s="13">
        <v>0.4</v>
      </c>
      <c r="D47" s="13">
        <v>-0.5</v>
      </c>
      <c r="E47" s="13">
        <v>-0.4020100502512669</v>
      </c>
      <c r="F47" s="43"/>
      <c r="G47" s="43"/>
      <c r="H47" s="34"/>
      <c r="I47" s="95"/>
    </row>
    <row r="48" spans="1:9" ht="14.25">
      <c r="A48" s="9">
        <v>42674</v>
      </c>
      <c r="B48" s="13">
        <v>1.91456</v>
      </c>
      <c r="C48" s="13">
        <v>0.5</v>
      </c>
      <c r="D48" s="13">
        <v>0.1</v>
      </c>
      <c r="E48" s="13">
        <v>-0.30120481927711218</v>
      </c>
      <c r="F48" s="43"/>
      <c r="G48" s="43"/>
      <c r="H48" s="34"/>
      <c r="I48" s="95"/>
    </row>
    <row r="49" spans="1:9" ht="14.25">
      <c r="A49" s="9">
        <v>42704</v>
      </c>
      <c r="B49" s="13">
        <v>1.81653</v>
      </c>
      <c r="C49" s="13">
        <v>0.6</v>
      </c>
      <c r="D49" s="13">
        <v>0.5</v>
      </c>
      <c r="E49" s="13">
        <v>-0.30241935483870108</v>
      </c>
      <c r="F49" s="43"/>
      <c r="G49" s="43"/>
      <c r="H49" s="34"/>
      <c r="I49" s="95"/>
    </row>
    <row r="50" spans="1:9" ht="14.25">
      <c r="A50" s="9">
        <v>42735</v>
      </c>
      <c r="B50" s="13">
        <v>1.8692800000000001</v>
      </c>
      <c r="C50" s="13">
        <v>1.1000000000000001</v>
      </c>
      <c r="D50" s="13">
        <v>0.3</v>
      </c>
      <c r="E50" s="13">
        <v>-0.20181634712410634</v>
      </c>
      <c r="F50" s="43"/>
      <c r="G50" s="43"/>
      <c r="H50" s="34"/>
      <c r="I50" s="95"/>
    </row>
    <row r="51" spans="1:9" ht="14.25">
      <c r="A51" s="9">
        <v>42766</v>
      </c>
      <c r="B51" s="13">
        <v>1.8869799999999999</v>
      </c>
      <c r="C51" s="13">
        <v>1.8</v>
      </c>
      <c r="D51" s="13">
        <v>0.4</v>
      </c>
      <c r="E51" s="13">
        <v>0.10365338402877899</v>
      </c>
      <c r="F51" s="43"/>
      <c r="G51" s="43"/>
      <c r="H51" s="34"/>
      <c r="I51" s="95"/>
    </row>
    <row r="52" spans="1:9" ht="14.25">
      <c r="A52" s="9">
        <v>42794</v>
      </c>
      <c r="B52" s="13">
        <v>1.8617599999999999</v>
      </c>
      <c r="C52" s="13">
        <v>2</v>
      </c>
      <c r="D52" s="13">
        <v>0.3</v>
      </c>
      <c r="E52" s="13">
        <v>0.40915792131472895</v>
      </c>
      <c r="F52" s="43"/>
      <c r="G52" s="43"/>
      <c r="H52" s="34"/>
      <c r="I52" s="95"/>
    </row>
    <row r="53" spans="1:9" ht="14.25">
      <c r="A53" s="9">
        <v>42825</v>
      </c>
      <c r="B53" s="13">
        <v>1.6108099999999999</v>
      </c>
      <c r="C53" s="13">
        <v>1.5</v>
      </c>
      <c r="D53" s="13">
        <v>0.2</v>
      </c>
      <c r="E53" s="13">
        <v>0.91631217469496651</v>
      </c>
      <c r="F53" s="43"/>
      <c r="G53" s="43"/>
      <c r="H53" s="34"/>
      <c r="I53" s="95"/>
    </row>
    <row r="54" spans="1:9">
      <c r="A54" s="9">
        <v>42855</v>
      </c>
      <c r="B54" s="13">
        <v>1.5775999999999999</v>
      </c>
      <c r="C54" s="13">
        <v>1.9</v>
      </c>
      <c r="D54" s="13">
        <v>0.4</v>
      </c>
      <c r="E54" s="13">
        <v>0.70731192675943522</v>
      </c>
      <c r="F54" s="42"/>
      <c r="G54" s="42"/>
      <c r="I54" s="95"/>
    </row>
    <row r="55" spans="1:9">
      <c r="A55" s="9">
        <v>42886</v>
      </c>
      <c r="B55" s="13">
        <v>1.47594</v>
      </c>
      <c r="C55" s="13">
        <v>1.4</v>
      </c>
      <c r="D55" s="13">
        <v>0.4</v>
      </c>
      <c r="E55" s="13">
        <v>0.80192536115646362</v>
      </c>
      <c r="F55" s="42"/>
      <c r="G55" s="42"/>
      <c r="I55" s="95"/>
    </row>
    <row r="56" spans="1:9">
      <c r="A56" s="9">
        <v>42916</v>
      </c>
      <c r="B56" s="13">
        <v>1.50495</v>
      </c>
      <c r="C56" s="13">
        <v>1.3</v>
      </c>
      <c r="D56" s="13">
        <v>0.4</v>
      </c>
      <c r="E56" s="13">
        <v>-0.20181408563607617</v>
      </c>
      <c r="F56" s="42"/>
      <c r="G56" s="42"/>
      <c r="I56" s="95"/>
    </row>
    <row r="57" spans="1:9">
      <c r="A57" s="9">
        <v>42947</v>
      </c>
      <c r="B57" s="13">
        <v>1.4205300000000001</v>
      </c>
      <c r="C57" s="13">
        <v>1.3</v>
      </c>
      <c r="D57" s="13">
        <v>0.4</v>
      </c>
      <c r="E57" s="13">
        <v>-0.70240981015727844</v>
      </c>
      <c r="F57" s="42"/>
      <c r="G57" s="42"/>
      <c r="I57" s="95"/>
    </row>
    <row r="58" spans="1:9">
      <c r="A58" s="9">
        <v>42978</v>
      </c>
      <c r="B58" s="13">
        <v>1.2983799999999999</v>
      </c>
      <c r="C58" s="13">
        <v>1.5</v>
      </c>
      <c r="D58" s="13">
        <v>0.7</v>
      </c>
      <c r="E58" s="13">
        <v>-0.10302192982165614</v>
      </c>
      <c r="F58" s="42"/>
      <c r="G58" s="42"/>
      <c r="I58" s="95"/>
    </row>
    <row r="59" spans="1:9">
      <c r="A59" s="9">
        <v>43008</v>
      </c>
      <c r="B59" s="13">
        <v>1.3283800000000001</v>
      </c>
      <c r="C59" s="13">
        <v>1.5</v>
      </c>
      <c r="D59" s="13">
        <v>0.7</v>
      </c>
      <c r="E59" s="13">
        <v>9.7580472107017258E-2</v>
      </c>
      <c r="F59" s="42"/>
      <c r="G59" s="42"/>
      <c r="I59" s="95"/>
    </row>
    <row r="60" spans="1:9">
      <c r="A60" s="9">
        <v>43039</v>
      </c>
      <c r="B60" s="13"/>
      <c r="C60" s="13">
        <v>1.4</v>
      </c>
      <c r="D60" s="13"/>
      <c r="E60" s="13">
        <v>0.19476561387861135</v>
      </c>
      <c r="F60" s="42"/>
      <c r="G60" s="42"/>
      <c r="I60" s="95"/>
    </row>
    <row r="61" spans="1:9">
      <c r="A61" s="9"/>
      <c r="B61" s="13"/>
      <c r="C61" s="13"/>
      <c r="D61" s="13"/>
      <c r="E61" s="13"/>
      <c r="F61" s="42"/>
      <c r="G61" s="42"/>
      <c r="I61" s="95"/>
    </row>
    <row r="62" spans="1:9">
      <c r="A62" s="9"/>
      <c r="B62" s="13"/>
      <c r="C62" s="13"/>
      <c r="D62" s="13"/>
      <c r="E62" s="13"/>
      <c r="F62" s="42"/>
      <c r="G62" s="42"/>
      <c r="I62" s="95"/>
    </row>
    <row r="63" spans="1:9">
      <c r="A63" s="9"/>
      <c r="B63" s="13"/>
      <c r="C63" s="13"/>
      <c r="D63" s="13"/>
      <c r="E63" s="13"/>
      <c r="F63" s="42"/>
      <c r="G63" s="42"/>
      <c r="I63" s="95"/>
    </row>
    <row r="64" spans="1:9">
      <c r="A64" s="9"/>
      <c r="B64" s="13"/>
      <c r="C64" s="13"/>
      <c r="D64" s="13"/>
      <c r="E64" s="13"/>
      <c r="F64" s="42"/>
      <c r="G64" s="42"/>
      <c r="I64" s="95"/>
    </row>
    <row r="65" spans="1:9">
      <c r="A65" s="9"/>
      <c r="B65" s="13"/>
      <c r="C65" s="13"/>
      <c r="D65" s="13"/>
      <c r="E65" s="13"/>
      <c r="F65" s="42"/>
      <c r="G65" s="42"/>
      <c r="I65" s="95"/>
    </row>
    <row r="66" spans="1:9">
      <c r="A66" s="9"/>
      <c r="B66" s="13"/>
      <c r="C66" s="13"/>
      <c r="D66" s="13"/>
      <c r="E66" s="13"/>
      <c r="F66" s="42"/>
      <c r="G66" s="42"/>
      <c r="I66" s="95"/>
    </row>
    <row r="67" spans="1:9">
      <c r="A67" s="9"/>
      <c r="B67" s="13"/>
      <c r="C67" s="13"/>
      <c r="D67" s="13"/>
      <c r="E67" s="13"/>
      <c r="F67" s="42"/>
      <c r="G67" s="42"/>
      <c r="I67" s="95"/>
    </row>
    <row r="68" spans="1:9">
      <c r="A68" s="9"/>
      <c r="B68" s="13"/>
      <c r="C68" s="13"/>
      <c r="D68" s="13"/>
      <c r="E68" s="13"/>
      <c r="F68" s="42"/>
      <c r="G68" s="42"/>
      <c r="I68" s="95"/>
    </row>
    <row r="69" spans="1:9">
      <c r="A69" s="9"/>
      <c r="B69" s="13"/>
      <c r="C69" s="13"/>
      <c r="D69" s="13"/>
      <c r="E69" s="13"/>
      <c r="F69" s="42"/>
      <c r="G69" s="42"/>
      <c r="I69" s="95"/>
    </row>
    <row r="70" spans="1:9">
      <c r="A70" s="9"/>
      <c r="B70" s="13"/>
      <c r="C70" s="13"/>
      <c r="D70" s="13"/>
      <c r="E70" s="13"/>
      <c r="F70" s="42"/>
      <c r="G70" s="42"/>
      <c r="I70" s="95"/>
    </row>
    <row r="71" spans="1:9">
      <c r="A71" s="9"/>
      <c r="B71" s="13"/>
      <c r="C71" s="13"/>
      <c r="D71" s="13"/>
      <c r="E71" s="13"/>
      <c r="F71" s="42"/>
      <c r="G71" s="42"/>
      <c r="I71" s="95"/>
    </row>
    <row r="72" spans="1:9">
      <c r="A72" s="9"/>
      <c r="B72" s="13"/>
      <c r="C72" s="13"/>
      <c r="D72" s="13"/>
      <c r="E72" s="13"/>
      <c r="F72" s="42"/>
      <c r="G72" s="42"/>
      <c r="I72" s="95"/>
    </row>
    <row r="73" spans="1:9">
      <c r="A73" s="9"/>
      <c r="B73" s="13"/>
      <c r="C73" s="13"/>
      <c r="D73" s="13"/>
      <c r="E73" s="13"/>
      <c r="F73" s="42"/>
      <c r="G73" s="42"/>
      <c r="I73" s="95"/>
    </row>
    <row r="74" spans="1:9">
      <c r="A74" s="9"/>
      <c r="B74" s="13"/>
      <c r="C74" s="13"/>
      <c r="D74" s="13"/>
      <c r="E74" s="13"/>
      <c r="F74" s="42"/>
      <c r="G74" s="42"/>
      <c r="I74" s="95"/>
    </row>
    <row r="75" spans="1:9">
      <c r="A75" s="9"/>
      <c r="B75" s="13"/>
      <c r="C75" s="13"/>
      <c r="D75" s="13"/>
      <c r="E75" s="13"/>
      <c r="F75" s="42"/>
      <c r="G75" s="42"/>
      <c r="I75" s="95"/>
    </row>
    <row r="76" spans="1:9">
      <c r="A76" s="9"/>
      <c r="B76" s="13"/>
      <c r="C76" s="13"/>
      <c r="D76" s="13"/>
      <c r="E76" s="13"/>
      <c r="F76" s="42"/>
      <c r="G76" s="42"/>
      <c r="I76" s="95"/>
    </row>
    <row r="77" spans="1:9">
      <c r="A77" s="11"/>
      <c r="I77" s="95"/>
    </row>
    <row r="78" spans="1:9">
      <c r="A78" s="11"/>
      <c r="I78" s="95"/>
    </row>
    <row r="79" spans="1:9">
      <c r="A79" s="11"/>
      <c r="I79" s="95"/>
    </row>
    <row r="80" spans="1:9">
      <c r="A80" s="11"/>
      <c r="I80" s="95"/>
    </row>
    <row r="81" spans="1:9">
      <c r="A81" s="11"/>
      <c r="I81" s="95"/>
    </row>
    <row r="82" spans="1:9">
      <c r="A82" s="11"/>
      <c r="I82" s="95"/>
    </row>
    <row r="83" spans="1:9">
      <c r="A83" s="11"/>
      <c r="I83" s="95"/>
    </row>
    <row r="84" spans="1:9">
      <c r="A84" s="11"/>
      <c r="I84" s="95"/>
    </row>
    <row r="85" spans="1:9">
      <c r="A85" s="11"/>
      <c r="I85" s="95"/>
    </row>
    <row r="86" spans="1:9">
      <c r="A86" s="11"/>
      <c r="I86" s="95"/>
    </row>
    <row r="87" spans="1:9">
      <c r="A87" s="11"/>
      <c r="I87" s="95"/>
    </row>
    <row r="88" spans="1:9">
      <c r="A88" s="11"/>
      <c r="I88" s="95"/>
    </row>
    <row r="89" spans="1:9">
      <c r="A89" s="11"/>
      <c r="I89" s="95"/>
    </row>
    <row r="90" spans="1:9">
      <c r="A90" s="11"/>
      <c r="I90" s="95"/>
    </row>
    <row r="91" spans="1:9">
      <c r="A91" s="11"/>
      <c r="I91" s="95"/>
    </row>
    <row r="92" spans="1:9">
      <c r="A92" s="11"/>
      <c r="I92" s="95"/>
    </row>
    <row r="93" spans="1:9">
      <c r="A93" s="11"/>
      <c r="I93" s="95"/>
    </row>
    <row r="94" spans="1:9">
      <c r="A94" s="11"/>
      <c r="I94" s="95"/>
    </row>
    <row r="95" spans="1:9">
      <c r="A95" s="11"/>
      <c r="I95" s="95"/>
    </row>
    <row r="96" spans="1:9">
      <c r="A96" s="11"/>
      <c r="I96" s="95"/>
    </row>
    <row r="97" spans="1:9">
      <c r="A97" s="11"/>
      <c r="I97" s="95"/>
    </row>
    <row r="98" spans="1:9">
      <c r="A98" s="11"/>
      <c r="I98" s="95"/>
    </row>
    <row r="99" spans="1:9">
      <c r="A99" s="11"/>
      <c r="I99" s="95"/>
    </row>
    <row r="100" spans="1:9">
      <c r="A100" s="11"/>
      <c r="I100" s="95"/>
    </row>
    <row r="101" spans="1:9">
      <c r="A101" s="11"/>
      <c r="I101" s="95"/>
    </row>
    <row r="102" spans="1:9">
      <c r="A102" s="11"/>
      <c r="I102" s="95"/>
    </row>
    <row r="103" spans="1:9">
      <c r="A103" s="11"/>
      <c r="I103" s="95"/>
    </row>
    <row r="104" spans="1:9">
      <c r="A104" s="11"/>
      <c r="I104" s="95"/>
    </row>
    <row r="105" spans="1:9">
      <c r="A105" s="11"/>
      <c r="I105" s="95"/>
    </row>
    <row r="106" spans="1:9">
      <c r="A106" s="11"/>
      <c r="I106" s="95"/>
    </row>
    <row r="107" spans="1:9">
      <c r="A107" s="11"/>
      <c r="I107" s="95"/>
    </row>
    <row r="108" spans="1:9">
      <c r="A108" s="11"/>
      <c r="I108" s="95"/>
    </row>
    <row r="109" spans="1:9">
      <c r="A109" s="11"/>
      <c r="I109" s="95"/>
    </row>
    <row r="110" spans="1:9">
      <c r="A110" s="11"/>
      <c r="I110" s="95"/>
    </row>
    <row r="111" spans="1:9">
      <c r="A111" s="11"/>
      <c r="I111" s="95"/>
    </row>
    <row r="112" spans="1:9">
      <c r="A112" s="11"/>
      <c r="I112" s="95"/>
    </row>
    <row r="113" spans="1:9">
      <c r="A113" s="11"/>
      <c r="I113" s="95"/>
    </row>
    <row r="114" spans="1:9">
      <c r="A114" s="11"/>
      <c r="I114" s="95"/>
    </row>
    <row r="115" spans="1:9">
      <c r="A115" s="11"/>
      <c r="I115" s="95"/>
    </row>
    <row r="116" spans="1:9">
      <c r="A116" s="11"/>
      <c r="I116" s="95"/>
    </row>
    <row r="117" spans="1:9">
      <c r="A117" s="11"/>
      <c r="I117" s="95"/>
    </row>
    <row r="118" spans="1:9">
      <c r="A118" s="11"/>
      <c r="I118" s="95"/>
    </row>
    <row r="119" spans="1:9">
      <c r="A119" s="11"/>
      <c r="I119" s="95"/>
    </row>
    <row r="120" spans="1:9">
      <c r="A120" s="11"/>
      <c r="I120" s="95"/>
    </row>
    <row r="121" spans="1:9">
      <c r="A121" s="11"/>
      <c r="I121" s="95"/>
    </row>
    <row r="122" spans="1:9">
      <c r="A122" s="11"/>
      <c r="I122" s="95"/>
    </row>
    <row r="123" spans="1:9">
      <c r="A123" s="11"/>
      <c r="I123" s="95"/>
    </row>
    <row r="124" spans="1:9">
      <c r="A124" s="11"/>
      <c r="I124" s="95"/>
    </row>
    <row r="125" spans="1:9">
      <c r="A125" s="11"/>
      <c r="I125" s="95"/>
    </row>
    <row r="126" spans="1:9">
      <c r="A126" s="11"/>
      <c r="I126" s="95"/>
    </row>
    <row r="127" spans="1:9">
      <c r="A127" s="11"/>
      <c r="I127" s="95"/>
    </row>
    <row r="128" spans="1:9">
      <c r="A128" s="11"/>
      <c r="I128" s="95"/>
    </row>
    <row r="129" spans="1:9">
      <c r="A129" s="11"/>
      <c r="I129" s="95"/>
    </row>
    <row r="130" spans="1:9">
      <c r="A130" s="11"/>
      <c r="I130" s="95"/>
    </row>
    <row r="131" spans="1:9">
      <c r="A131" s="11"/>
      <c r="I131" s="95"/>
    </row>
    <row r="132" spans="1:9">
      <c r="A132" s="11"/>
      <c r="I132" s="95"/>
    </row>
    <row r="133" spans="1:9">
      <c r="A133" s="11"/>
      <c r="I133" s="95"/>
    </row>
    <row r="134" spans="1:9">
      <c r="A134" s="11"/>
      <c r="I134" s="95"/>
    </row>
    <row r="135" spans="1:9">
      <c r="A135" s="11"/>
      <c r="I135" s="95"/>
    </row>
    <row r="136" spans="1:9">
      <c r="A136" s="11"/>
      <c r="I136" s="95"/>
    </row>
    <row r="137" spans="1:9">
      <c r="A137" s="11"/>
      <c r="I137" s="95"/>
    </row>
    <row r="138" spans="1:9">
      <c r="A138" s="11"/>
      <c r="I138" s="95"/>
    </row>
    <row r="139" spans="1:9">
      <c r="A139" s="11"/>
      <c r="I139" s="95"/>
    </row>
    <row r="140" spans="1:9">
      <c r="A140" s="11"/>
      <c r="I140" s="95"/>
    </row>
    <row r="141" spans="1:9">
      <c r="A141" s="11"/>
      <c r="I141" s="95"/>
    </row>
    <row r="142" spans="1:9">
      <c r="A142" s="11"/>
      <c r="I142" s="95"/>
    </row>
    <row r="143" spans="1:9">
      <c r="A143" s="11"/>
      <c r="I143" s="95"/>
    </row>
    <row r="144" spans="1:9">
      <c r="A144" s="11"/>
      <c r="I144" s="95"/>
    </row>
    <row r="145" spans="1:9">
      <c r="A145" s="11"/>
      <c r="I145" s="95"/>
    </row>
    <row r="146" spans="1:9">
      <c r="A146" s="11"/>
      <c r="I146" s="95"/>
    </row>
    <row r="147" spans="1:9">
      <c r="A147" s="11"/>
      <c r="I147" s="95"/>
    </row>
    <row r="148" spans="1:9">
      <c r="A148" s="11"/>
      <c r="I148" s="95"/>
    </row>
    <row r="149" spans="1:9">
      <c r="A149" s="11"/>
      <c r="I149" s="95"/>
    </row>
    <row r="150" spans="1:9">
      <c r="A150" s="11"/>
      <c r="I150" s="95"/>
    </row>
    <row r="151" spans="1:9">
      <c r="A151" s="11"/>
      <c r="I151" s="95"/>
    </row>
    <row r="152" spans="1:9">
      <c r="A152" s="11"/>
      <c r="I152" s="95"/>
    </row>
    <row r="153" spans="1:9">
      <c r="A153" s="11"/>
      <c r="I153" s="95"/>
    </row>
    <row r="154" spans="1:9">
      <c r="A154" s="11"/>
      <c r="I154" s="95"/>
    </row>
    <row r="155" spans="1:9">
      <c r="A155" s="11"/>
      <c r="I155" s="95"/>
    </row>
    <row r="156" spans="1:9">
      <c r="A156" s="11"/>
      <c r="I156" s="95"/>
    </row>
    <row r="157" spans="1:9">
      <c r="A157" s="11"/>
      <c r="I157" s="95"/>
    </row>
    <row r="158" spans="1:9">
      <c r="A158" s="11"/>
      <c r="I158" s="95"/>
    </row>
    <row r="159" spans="1:9">
      <c r="A159" s="11"/>
      <c r="I159" s="95"/>
    </row>
    <row r="160" spans="1:9">
      <c r="A160" s="11"/>
      <c r="I160" s="95"/>
    </row>
    <row r="161" spans="1:9">
      <c r="A161" s="11"/>
      <c r="I161" s="95"/>
    </row>
    <row r="162" spans="1:9">
      <c r="A162" s="11"/>
      <c r="I162" s="95"/>
    </row>
    <row r="163" spans="1:9">
      <c r="A163" s="11"/>
      <c r="I163" s="95"/>
    </row>
    <row r="164" spans="1:9">
      <c r="A164" s="11"/>
      <c r="I164" s="95"/>
    </row>
    <row r="165" spans="1:9">
      <c r="A165" s="11"/>
      <c r="I165" s="95"/>
    </row>
    <row r="166" spans="1:9">
      <c r="A166" s="11"/>
      <c r="I166" s="95"/>
    </row>
    <row r="167" spans="1:9">
      <c r="A167" s="11"/>
      <c r="I167" s="95"/>
    </row>
    <row r="168" spans="1:9">
      <c r="A168" s="11"/>
      <c r="I168" s="95"/>
    </row>
    <row r="169" spans="1:9">
      <c r="A169" s="11"/>
      <c r="I169" s="95"/>
    </row>
    <row r="170" spans="1:9">
      <c r="A170" s="11"/>
      <c r="I170" s="95"/>
    </row>
    <row r="171" spans="1:9">
      <c r="A171" s="11"/>
      <c r="I171" s="95"/>
    </row>
    <row r="172" spans="1:9">
      <c r="A172" s="11"/>
      <c r="I172" s="95"/>
    </row>
    <row r="173" spans="1:9">
      <c r="A173" s="11"/>
      <c r="I173" s="95"/>
    </row>
    <row r="174" spans="1:9">
      <c r="A174" s="11"/>
      <c r="I174" s="95"/>
    </row>
    <row r="175" spans="1:9">
      <c r="A175" s="11"/>
      <c r="I175" s="95"/>
    </row>
    <row r="176" spans="1:9">
      <c r="A176" s="11"/>
      <c r="I176" s="95"/>
    </row>
    <row r="177" spans="1:9">
      <c r="A177" s="11"/>
      <c r="I177" s="95"/>
    </row>
    <row r="178" spans="1:9">
      <c r="A178" s="11"/>
      <c r="I178" s="95"/>
    </row>
    <row r="179" spans="1:9">
      <c r="A179" s="11"/>
      <c r="I179" s="95"/>
    </row>
    <row r="180" spans="1:9">
      <c r="A180" s="11"/>
      <c r="I180" s="95"/>
    </row>
    <row r="181" spans="1:9">
      <c r="A181" s="11"/>
      <c r="I181" s="95"/>
    </row>
    <row r="182" spans="1:9">
      <c r="A182" s="11"/>
      <c r="I182" s="95"/>
    </row>
    <row r="183" spans="1:9">
      <c r="A183" s="11"/>
      <c r="I183" s="95"/>
    </row>
    <row r="184" spans="1:9">
      <c r="A184" s="11"/>
      <c r="I184" s="95"/>
    </row>
    <row r="185" spans="1:9">
      <c r="A185" s="11"/>
      <c r="I185" s="95"/>
    </row>
    <row r="186" spans="1:9">
      <c r="A186" s="11"/>
      <c r="I186" s="95"/>
    </row>
    <row r="187" spans="1:9">
      <c r="A187" s="11"/>
      <c r="I187" s="95"/>
    </row>
    <row r="188" spans="1:9">
      <c r="A188" s="11"/>
      <c r="I188" s="95"/>
    </row>
    <row r="189" spans="1:9">
      <c r="A189" s="11"/>
      <c r="I189" s="95"/>
    </row>
    <row r="190" spans="1:9">
      <c r="A190" s="11"/>
      <c r="I190" s="95"/>
    </row>
    <row r="191" spans="1:9">
      <c r="A191" s="11"/>
      <c r="I191" s="95"/>
    </row>
    <row r="192" spans="1:9">
      <c r="A192" s="11"/>
      <c r="I192" s="95"/>
    </row>
    <row r="193" spans="1:9">
      <c r="A193" s="11"/>
      <c r="I193" s="95"/>
    </row>
    <row r="194" spans="1:9">
      <c r="A194" s="11"/>
      <c r="I194" s="95"/>
    </row>
    <row r="195" spans="1:9">
      <c r="A195" s="11"/>
      <c r="I195" s="95"/>
    </row>
    <row r="196" spans="1:9">
      <c r="A196" s="11"/>
      <c r="I196" s="95"/>
    </row>
    <row r="197" spans="1:9">
      <c r="A197" s="11"/>
      <c r="I197" s="95"/>
    </row>
    <row r="198" spans="1:9">
      <c r="A198" s="11"/>
      <c r="I198" s="95"/>
    </row>
    <row r="199" spans="1:9">
      <c r="A199" s="11"/>
      <c r="I199" s="95"/>
    </row>
    <row r="200" spans="1:9">
      <c r="A200" s="11"/>
      <c r="I200" s="95"/>
    </row>
    <row r="201" spans="1:9">
      <c r="A201" s="11"/>
      <c r="I201" s="95"/>
    </row>
    <row r="202" spans="1:9">
      <c r="A202" s="11"/>
      <c r="I202" s="95"/>
    </row>
    <row r="203" spans="1:9">
      <c r="A203" s="11"/>
      <c r="I203" s="95"/>
    </row>
    <row r="204" spans="1:9">
      <c r="A204" s="11"/>
      <c r="I204" s="95"/>
    </row>
    <row r="205" spans="1:9">
      <c r="A205" s="11"/>
      <c r="I205" s="95"/>
    </row>
    <row r="206" spans="1:9">
      <c r="A206" s="11"/>
      <c r="I206" s="95"/>
    </row>
    <row r="207" spans="1:9">
      <c r="A207" s="11"/>
      <c r="I207" s="95"/>
    </row>
    <row r="208" spans="1:9">
      <c r="A208" s="11"/>
      <c r="I208" s="95"/>
    </row>
    <row r="209" spans="1:9">
      <c r="A209" s="11"/>
      <c r="I209" s="95"/>
    </row>
    <row r="210" spans="1:9">
      <c r="A210" s="11"/>
      <c r="I210" s="95"/>
    </row>
    <row r="211" spans="1:9">
      <c r="A211" s="11"/>
      <c r="I211" s="95"/>
    </row>
    <row r="212" spans="1:9">
      <c r="A212" s="11"/>
      <c r="I212" s="95"/>
    </row>
    <row r="213" spans="1:9">
      <c r="A213" s="11"/>
      <c r="I213" s="95"/>
    </row>
    <row r="214" spans="1:9">
      <c r="A214" s="11"/>
      <c r="I214" s="95"/>
    </row>
    <row r="215" spans="1:9">
      <c r="A215" s="11"/>
      <c r="I215" s="95"/>
    </row>
    <row r="216" spans="1:9">
      <c r="A216" s="11"/>
      <c r="I216" s="95"/>
    </row>
    <row r="217" spans="1:9">
      <c r="A217" s="11"/>
      <c r="I217" s="95"/>
    </row>
    <row r="218" spans="1:9">
      <c r="A218" s="11"/>
      <c r="I218" s="95"/>
    </row>
    <row r="219" spans="1:9">
      <c r="A219" s="11"/>
      <c r="I219" s="95"/>
    </row>
    <row r="220" spans="1:9">
      <c r="A220" s="11"/>
      <c r="I220" s="95"/>
    </row>
    <row r="221" spans="1:9">
      <c r="A221" s="11"/>
      <c r="I221" s="95"/>
    </row>
    <row r="222" spans="1:9">
      <c r="A222" s="11"/>
      <c r="I222" s="95"/>
    </row>
    <row r="223" spans="1:9">
      <c r="A223" s="11"/>
      <c r="I223" s="95"/>
    </row>
    <row r="224" spans="1:9">
      <c r="A224" s="11"/>
      <c r="I224" s="95"/>
    </row>
    <row r="225" spans="1:9">
      <c r="A225" s="11"/>
      <c r="I225" s="95"/>
    </row>
    <row r="226" spans="1:9">
      <c r="A226" s="11"/>
      <c r="I226" s="95"/>
    </row>
    <row r="227" spans="1:9">
      <c r="A227" s="11"/>
      <c r="I227" s="95"/>
    </row>
    <row r="228" spans="1:9">
      <c r="A228" s="11"/>
      <c r="I228" s="95"/>
    </row>
    <row r="229" spans="1:9">
      <c r="A229" s="11"/>
      <c r="I229" s="95"/>
    </row>
    <row r="230" spans="1:9">
      <c r="A230" s="11"/>
      <c r="I230" s="95"/>
    </row>
    <row r="231" spans="1:9">
      <c r="A231" s="11"/>
      <c r="I231" s="95"/>
    </row>
    <row r="232" spans="1:9">
      <c r="A232" s="11"/>
      <c r="I232" s="95"/>
    </row>
    <row r="233" spans="1:9">
      <c r="A233" s="11"/>
      <c r="I233" s="95"/>
    </row>
    <row r="234" spans="1:9">
      <c r="A234" s="11"/>
      <c r="I234" s="95"/>
    </row>
    <row r="235" spans="1:9">
      <c r="A235" s="11"/>
      <c r="I235" s="95"/>
    </row>
    <row r="236" spans="1:9">
      <c r="A236" s="11"/>
      <c r="I236" s="95"/>
    </row>
    <row r="237" spans="1:9">
      <c r="A237" s="11"/>
      <c r="I237" s="95"/>
    </row>
    <row r="238" spans="1:9">
      <c r="A238" s="11"/>
      <c r="I238" s="95"/>
    </row>
    <row r="239" spans="1:9">
      <c r="A239" s="11"/>
      <c r="I239" s="95"/>
    </row>
    <row r="240" spans="1:9">
      <c r="A240" s="11"/>
      <c r="I240" s="95"/>
    </row>
    <row r="241" spans="1:9">
      <c r="A241" s="11"/>
      <c r="I241" s="95"/>
    </row>
    <row r="242" spans="1:9">
      <c r="A242" s="11"/>
      <c r="I242" s="95"/>
    </row>
    <row r="243" spans="1:9">
      <c r="A243" s="11"/>
      <c r="I243" s="95"/>
    </row>
    <row r="244" spans="1:9">
      <c r="A244" s="11"/>
      <c r="I244" s="95"/>
    </row>
    <row r="245" spans="1:9">
      <c r="A245" s="11"/>
      <c r="I245" s="95"/>
    </row>
    <row r="246" spans="1:9">
      <c r="A246" s="11"/>
      <c r="I246" s="95"/>
    </row>
    <row r="247" spans="1:9">
      <c r="A247" s="11"/>
      <c r="I247" s="95"/>
    </row>
    <row r="248" spans="1:9">
      <c r="A248" s="11"/>
      <c r="I248" s="95"/>
    </row>
    <row r="249" spans="1:9">
      <c r="A249" s="11"/>
      <c r="I249" s="95"/>
    </row>
    <row r="250" spans="1:9">
      <c r="A250" s="11"/>
      <c r="I250" s="95"/>
    </row>
    <row r="251" spans="1:9">
      <c r="A251" s="11"/>
      <c r="I251" s="95"/>
    </row>
    <row r="252" spans="1:9">
      <c r="A252" s="11"/>
      <c r="I252" s="95"/>
    </row>
    <row r="253" spans="1:9">
      <c r="A253" s="11"/>
      <c r="I253" s="95"/>
    </row>
    <row r="254" spans="1:9">
      <c r="A254" s="11"/>
      <c r="I254" s="95"/>
    </row>
    <row r="255" spans="1:9">
      <c r="A255" s="11"/>
      <c r="I255" s="95"/>
    </row>
    <row r="256" spans="1:9">
      <c r="A256" s="11"/>
      <c r="I256" s="95"/>
    </row>
    <row r="257" spans="1:9">
      <c r="A257" s="11"/>
      <c r="I257" s="95"/>
    </row>
    <row r="258" spans="1:9">
      <c r="A258" s="11"/>
      <c r="I258" s="95"/>
    </row>
    <row r="259" spans="1:9">
      <c r="A259" s="11"/>
      <c r="I259" s="95"/>
    </row>
    <row r="260" spans="1:9">
      <c r="A260" s="11"/>
      <c r="I260" s="95"/>
    </row>
    <row r="261" spans="1:9">
      <c r="A261" s="11"/>
      <c r="I261" s="95"/>
    </row>
    <row r="262" spans="1:9">
      <c r="A262" s="11"/>
      <c r="I262" s="95"/>
    </row>
    <row r="263" spans="1:9">
      <c r="A263" s="11"/>
      <c r="I263" s="95"/>
    </row>
    <row r="264" spans="1:9">
      <c r="A264" s="11"/>
      <c r="I264" s="95"/>
    </row>
    <row r="265" spans="1:9">
      <c r="A265" s="11"/>
      <c r="I265" s="95"/>
    </row>
    <row r="266" spans="1:9">
      <c r="A266" s="11"/>
      <c r="I266" s="95"/>
    </row>
    <row r="267" spans="1:9">
      <c r="A267" s="11"/>
      <c r="I267" s="95"/>
    </row>
    <row r="268" spans="1:9">
      <c r="A268" s="11"/>
      <c r="I268" s="95"/>
    </row>
    <row r="269" spans="1:9">
      <c r="A269" s="11"/>
      <c r="I269" s="95"/>
    </row>
    <row r="270" spans="1:9">
      <c r="A270" s="11"/>
      <c r="I270" s="95"/>
    </row>
    <row r="271" spans="1:9">
      <c r="A271" s="11"/>
      <c r="I271" s="95"/>
    </row>
    <row r="272" spans="1:9">
      <c r="A272" s="11"/>
      <c r="I272" s="95"/>
    </row>
    <row r="273" spans="1:9">
      <c r="A273" s="11"/>
      <c r="I273" s="95"/>
    </row>
    <row r="274" spans="1:9">
      <c r="A274" s="11"/>
      <c r="I274" s="95"/>
    </row>
    <row r="275" spans="1:9">
      <c r="A275" s="11"/>
      <c r="I275" s="95"/>
    </row>
    <row r="276" spans="1:9">
      <c r="A276" s="11"/>
      <c r="I276" s="95"/>
    </row>
    <row r="277" spans="1:9">
      <c r="A277" s="11"/>
      <c r="I277" s="95"/>
    </row>
    <row r="278" spans="1:9">
      <c r="A278" s="11"/>
      <c r="I278" s="95"/>
    </row>
    <row r="279" spans="1:9">
      <c r="A279" s="11"/>
      <c r="I279" s="95"/>
    </row>
    <row r="280" spans="1:9">
      <c r="A280" s="11"/>
      <c r="I280" s="95"/>
    </row>
    <row r="281" spans="1:9">
      <c r="A281" s="11"/>
      <c r="I281" s="95"/>
    </row>
    <row r="282" spans="1:9">
      <c r="A282" s="11"/>
      <c r="I282" s="95"/>
    </row>
    <row r="283" spans="1:9">
      <c r="A283" s="11"/>
      <c r="I283" s="95"/>
    </row>
    <row r="284" spans="1:9">
      <c r="A284" s="11"/>
      <c r="I284" s="95"/>
    </row>
    <row r="285" spans="1:9">
      <c r="A285" s="11"/>
      <c r="I285" s="95"/>
    </row>
    <row r="286" spans="1:9">
      <c r="A286" s="11"/>
      <c r="I286" s="95"/>
    </row>
    <row r="287" spans="1:9">
      <c r="A287" s="11"/>
      <c r="I287" s="95"/>
    </row>
    <row r="288" spans="1:9">
      <c r="A288" s="11"/>
      <c r="I288" s="95"/>
    </row>
    <row r="289" spans="1:9">
      <c r="A289" s="11"/>
      <c r="I289" s="95"/>
    </row>
    <row r="290" spans="1:9">
      <c r="A290" s="11"/>
      <c r="I290" s="95"/>
    </row>
    <row r="291" spans="1:9">
      <c r="A291" s="11"/>
      <c r="I291" s="95"/>
    </row>
    <row r="292" spans="1:9">
      <c r="A292" s="11"/>
      <c r="I292" s="95"/>
    </row>
    <row r="293" spans="1:9">
      <c r="A293" s="11"/>
      <c r="I293" s="95"/>
    </row>
    <row r="294" spans="1:9">
      <c r="A294" s="11"/>
      <c r="I294" s="95"/>
    </row>
    <row r="295" spans="1:9">
      <c r="A295" s="11"/>
      <c r="I295" s="95"/>
    </row>
    <row r="296" spans="1:9">
      <c r="A296" s="11"/>
      <c r="I296" s="95"/>
    </row>
    <row r="297" spans="1:9">
      <c r="A297" s="11"/>
      <c r="I297" s="95"/>
    </row>
    <row r="298" spans="1:9">
      <c r="A298" s="11"/>
      <c r="I298" s="95"/>
    </row>
    <row r="299" spans="1:9">
      <c r="A299" s="11"/>
      <c r="I299" s="95"/>
    </row>
    <row r="300" spans="1:9">
      <c r="A300" s="11"/>
      <c r="I300" s="95"/>
    </row>
    <row r="301" spans="1:9">
      <c r="A301" s="11"/>
      <c r="I301" s="95"/>
    </row>
    <row r="302" spans="1:9">
      <c r="A302" s="11"/>
      <c r="I302" s="95"/>
    </row>
    <row r="303" spans="1:9">
      <c r="A303" s="11"/>
      <c r="I303" s="95"/>
    </row>
    <row r="304" spans="1:9">
      <c r="A304" s="11"/>
      <c r="I304" s="95"/>
    </row>
    <row r="305" spans="1:9">
      <c r="A305" s="11"/>
      <c r="I305" s="95"/>
    </row>
    <row r="306" spans="1:9">
      <c r="A306" s="11"/>
      <c r="I306" s="95"/>
    </row>
    <row r="307" spans="1:9">
      <c r="A307" s="11"/>
      <c r="I307" s="95"/>
    </row>
    <row r="308" spans="1:9">
      <c r="A308" s="11"/>
      <c r="I308" s="95"/>
    </row>
    <row r="309" spans="1:9">
      <c r="A309" s="11"/>
      <c r="I309" s="95"/>
    </row>
    <row r="310" spans="1:9">
      <c r="A310" s="11"/>
      <c r="I310" s="95"/>
    </row>
    <row r="311" spans="1:9">
      <c r="A311" s="11"/>
      <c r="I311" s="95"/>
    </row>
    <row r="312" spans="1:9">
      <c r="A312" s="11"/>
      <c r="I312" s="95"/>
    </row>
    <row r="313" spans="1:9">
      <c r="A313" s="11"/>
      <c r="I313" s="95"/>
    </row>
    <row r="314" spans="1:9">
      <c r="A314" s="11"/>
      <c r="I314" s="95"/>
    </row>
    <row r="315" spans="1:9">
      <c r="A315" s="11"/>
      <c r="I315" s="95"/>
    </row>
    <row r="316" spans="1:9">
      <c r="A316" s="11"/>
      <c r="I316" s="95"/>
    </row>
    <row r="317" spans="1:9">
      <c r="A317" s="11"/>
      <c r="I317" s="95"/>
    </row>
    <row r="318" spans="1:9">
      <c r="A318" s="11"/>
      <c r="I318" s="95"/>
    </row>
    <row r="319" spans="1:9">
      <c r="A319" s="11"/>
      <c r="I319" s="95"/>
    </row>
    <row r="320" spans="1:9">
      <c r="A320" s="11"/>
      <c r="I320" s="95"/>
    </row>
    <row r="321" spans="1:9">
      <c r="A321" s="11"/>
      <c r="I321" s="95"/>
    </row>
    <row r="322" spans="1:9">
      <c r="A322" s="11"/>
      <c r="I322" s="95"/>
    </row>
    <row r="323" spans="1:9">
      <c r="A323" s="11"/>
      <c r="I323" s="95"/>
    </row>
    <row r="324" spans="1:9">
      <c r="A324" s="11"/>
      <c r="I324" s="95"/>
    </row>
    <row r="325" spans="1:9">
      <c r="A325" s="11"/>
      <c r="I325" s="95"/>
    </row>
    <row r="326" spans="1:9">
      <c r="A326" s="11"/>
      <c r="I326" s="95"/>
    </row>
    <row r="327" spans="1:9">
      <c r="A327" s="11"/>
      <c r="I327" s="95"/>
    </row>
    <row r="328" spans="1:9">
      <c r="A328" s="11"/>
      <c r="I328" s="95"/>
    </row>
    <row r="329" spans="1:9">
      <c r="A329" s="11"/>
      <c r="I329" s="95"/>
    </row>
    <row r="330" spans="1:9">
      <c r="A330" s="11"/>
      <c r="I330" s="95"/>
    </row>
    <row r="331" spans="1:9">
      <c r="A331" s="11"/>
      <c r="I331" s="95"/>
    </row>
    <row r="332" spans="1:9">
      <c r="A332" s="11"/>
      <c r="I332" s="95"/>
    </row>
    <row r="333" spans="1:9">
      <c r="A333" s="11"/>
      <c r="I333" s="95"/>
    </row>
    <row r="334" spans="1:9">
      <c r="A334" s="11"/>
      <c r="I334" s="95"/>
    </row>
    <row r="335" spans="1:9">
      <c r="A335" s="11"/>
      <c r="I335" s="95"/>
    </row>
    <row r="336" spans="1:9">
      <c r="A336" s="11"/>
      <c r="I336" s="95"/>
    </row>
    <row r="337" spans="1:9">
      <c r="A337" s="11"/>
      <c r="I337" s="95"/>
    </row>
    <row r="338" spans="1:9">
      <c r="A338" s="11"/>
      <c r="I338" s="95"/>
    </row>
    <row r="339" spans="1:9">
      <c r="A339" s="11"/>
      <c r="I339" s="95"/>
    </row>
    <row r="340" spans="1:9">
      <c r="A340" s="11"/>
      <c r="I340" s="95"/>
    </row>
    <row r="341" spans="1:9">
      <c r="A341" s="11"/>
      <c r="I341" s="95"/>
    </row>
    <row r="342" spans="1:9">
      <c r="A342" s="11"/>
      <c r="I342" s="95"/>
    </row>
    <row r="343" spans="1:9">
      <c r="A343" s="11"/>
      <c r="I343" s="95"/>
    </row>
    <row r="344" spans="1:9">
      <c r="A344" s="11"/>
      <c r="I344" s="95"/>
    </row>
    <row r="345" spans="1:9">
      <c r="A345" s="11"/>
      <c r="I345" s="95"/>
    </row>
    <row r="346" spans="1:9">
      <c r="A346" s="11"/>
      <c r="I346" s="95"/>
    </row>
    <row r="347" spans="1:9">
      <c r="A347" s="11"/>
      <c r="I347" s="95"/>
    </row>
    <row r="348" spans="1:9">
      <c r="A348" s="11"/>
      <c r="I348" s="95"/>
    </row>
    <row r="349" spans="1:9">
      <c r="A349" s="11"/>
      <c r="I349" s="95"/>
    </row>
    <row r="350" spans="1:9">
      <c r="A350" s="11"/>
      <c r="I350" s="95"/>
    </row>
    <row r="351" spans="1:9">
      <c r="A351" s="11"/>
      <c r="I351" s="95"/>
    </row>
    <row r="352" spans="1:9">
      <c r="A352" s="11"/>
      <c r="I352" s="95"/>
    </row>
    <row r="353" spans="1:9">
      <c r="A353" s="11"/>
      <c r="I353" s="95"/>
    </row>
    <row r="354" spans="1:9">
      <c r="A354" s="11"/>
      <c r="I354" s="95"/>
    </row>
    <row r="355" spans="1:9">
      <c r="A355" s="11"/>
      <c r="I355" s="95"/>
    </row>
    <row r="356" spans="1:9">
      <c r="A356" s="11"/>
      <c r="I356" s="95"/>
    </row>
    <row r="357" spans="1:9">
      <c r="A357" s="11"/>
      <c r="I357" s="95"/>
    </row>
    <row r="358" spans="1:9">
      <c r="A358" s="11"/>
      <c r="I358" s="95"/>
    </row>
    <row r="359" spans="1:9">
      <c r="A359" s="11"/>
      <c r="I359" s="95"/>
    </row>
    <row r="360" spans="1:9">
      <c r="A360" s="11"/>
      <c r="I360" s="95"/>
    </row>
    <row r="361" spans="1:9">
      <c r="A361" s="11"/>
      <c r="I361" s="95"/>
    </row>
    <row r="362" spans="1:9">
      <c r="A362" s="11"/>
      <c r="I362" s="95"/>
    </row>
    <row r="363" spans="1:9">
      <c r="A363" s="11"/>
      <c r="I363" s="95"/>
    </row>
    <row r="364" spans="1:9">
      <c r="A364" s="11"/>
      <c r="I364" s="95"/>
    </row>
    <row r="365" spans="1:9">
      <c r="A365" s="11"/>
      <c r="I365" s="95"/>
    </row>
    <row r="366" spans="1:9">
      <c r="A366" s="11"/>
      <c r="I366" s="95"/>
    </row>
    <row r="367" spans="1:9">
      <c r="A367" s="11"/>
      <c r="I367" s="95"/>
    </row>
    <row r="368" spans="1:9">
      <c r="A368" s="11"/>
      <c r="I368" s="95"/>
    </row>
    <row r="369" spans="1:9">
      <c r="A369" s="11"/>
      <c r="I369" s="95"/>
    </row>
    <row r="370" spans="1:9">
      <c r="A370" s="11"/>
      <c r="I370" s="95"/>
    </row>
    <row r="371" spans="1:9">
      <c r="A371" s="11"/>
      <c r="I371" s="95"/>
    </row>
    <row r="372" spans="1:9">
      <c r="A372" s="11"/>
      <c r="I372" s="95"/>
    </row>
    <row r="373" spans="1:9">
      <c r="A373" s="11"/>
      <c r="I373" s="95"/>
    </row>
    <row r="374" spans="1:9">
      <c r="A374" s="11"/>
      <c r="I374" s="95"/>
    </row>
    <row r="375" spans="1:9">
      <c r="A375" s="11"/>
      <c r="I375" s="95"/>
    </row>
    <row r="376" spans="1:9">
      <c r="A376" s="11"/>
      <c r="I376" s="95"/>
    </row>
    <row r="377" spans="1:9">
      <c r="A377" s="11"/>
      <c r="I377" s="95"/>
    </row>
    <row r="378" spans="1:9">
      <c r="A378" s="11"/>
      <c r="I378" s="95"/>
    </row>
    <row r="379" spans="1:9">
      <c r="A379" s="11"/>
      <c r="I379" s="95"/>
    </row>
    <row r="380" spans="1:9">
      <c r="A380" s="11"/>
      <c r="I380" s="95"/>
    </row>
    <row r="381" spans="1:9">
      <c r="A381" s="11"/>
      <c r="I381" s="95"/>
    </row>
    <row r="382" spans="1:9">
      <c r="A382" s="11"/>
      <c r="I382" s="95"/>
    </row>
    <row r="383" spans="1:9">
      <c r="A383" s="11"/>
      <c r="I383" s="95"/>
    </row>
    <row r="384" spans="1:9">
      <c r="A384" s="11"/>
      <c r="I384" s="95"/>
    </row>
    <row r="385" spans="1:9">
      <c r="A385" s="11"/>
      <c r="I385" s="95"/>
    </row>
    <row r="386" spans="1:9">
      <c r="A386" s="11"/>
      <c r="I386" s="95"/>
    </row>
    <row r="387" spans="1:9">
      <c r="A387" s="11"/>
      <c r="I387" s="95"/>
    </row>
    <row r="388" spans="1:9">
      <c r="A388" s="11"/>
      <c r="I388" s="95"/>
    </row>
    <row r="389" spans="1:9">
      <c r="A389" s="11"/>
      <c r="I389" s="95"/>
    </row>
    <row r="390" spans="1:9">
      <c r="A390" s="11"/>
      <c r="I390" s="95"/>
    </row>
    <row r="391" spans="1:9">
      <c r="A391" s="11"/>
      <c r="I391" s="95"/>
    </row>
    <row r="392" spans="1:9">
      <c r="A392" s="11"/>
      <c r="I392" s="95"/>
    </row>
    <row r="393" spans="1:9">
      <c r="A393" s="11"/>
      <c r="I393" s="95"/>
    </row>
    <row r="394" spans="1:9">
      <c r="A394" s="11"/>
      <c r="I394" s="95"/>
    </row>
    <row r="395" spans="1:9">
      <c r="A395" s="11"/>
      <c r="I395" s="95"/>
    </row>
    <row r="396" spans="1:9">
      <c r="A396" s="11"/>
      <c r="I396" s="95"/>
    </row>
    <row r="397" spans="1:9">
      <c r="A397" s="11"/>
      <c r="I397" s="95"/>
    </row>
    <row r="398" spans="1:9">
      <c r="A398" s="11"/>
      <c r="I398" s="95"/>
    </row>
    <row r="399" spans="1:9">
      <c r="A399" s="11"/>
      <c r="I399" s="95"/>
    </row>
    <row r="400" spans="1:9">
      <c r="A400" s="11"/>
      <c r="I400" s="95"/>
    </row>
    <row r="401" spans="1:9">
      <c r="A401" s="11"/>
      <c r="I401" s="95"/>
    </row>
    <row r="402" spans="1:9">
      <c r="A402" s="11"/>
      <c r="I402" s="95"/>
    </row>
    <row r="403" spans="1:9">
      <c r="A403" s="11"/>
      <c r="I403" s="95"/>
    </row>
    <row r="404" spans="1:9">
      <c r="A404" s="11"/>
      <c r="I404" s="95"/>
    </row>
    <row r="405" spans="1:9">
      <c r="A405" s="11"/>
      <c r="I405" s="95"/>
    </row>
    <row r="406" spans="1:9">
      <c r="A406" s="11"/>
      <c r="I406" s="95"/>
    </row>
    <row r="407" spans="1:9">
      <c r="A407" s="11"/>
      <c r="I407" s="95"/>
    </row>
    <row r="408" spans="1:9">
      <c r="A408" s="11"/>
      <c r="I408" s="95"/>
    </row>
    <row r="409" spans="1:9">
      <c r="A409" s="11"/>
      <c r="I409" s="95"/>
    </row>
    <row r="410" spans="1:9">
      <c r="A410" s="11"/>
      <c r="I410" s="95"/>
    </row>
    <row r="411" spans="1:9">
      <c r="A411" s="11"/>
      <c r="I411" s="95"/>
    </row>
    <row r="412" spans="1:9">
      <c r="A412" s="11"/>
      <c r="I412" s="95"/>
    </row>
    <row r="413" spans="1:9">
      <c r="A413" s="11"/>
      <c r="I413" s="95"/>
    </row>
    <row r="414" spans="1:9">
      <c r="A414" s="11"/>
      <c r="I414" s="95"/>
    </row>
    <row r="415" spans="1:9">
      <c r="A415" s="11"/>
      <c r="I415" s="95"/>
    </row>
    <row r="416" spans="1:9">
      <c r="A416" s="11"/>
      <c r="I416" s="95"/>
    </row>
    <row r="417" spans="1:9">
      <c r="A417" s="11"/>
      <c r="I417" s="95"/>
    </row>
    <row r="418" spans="1:9">
      <c r="A418" s="11"/>
      <c r="I418" s="95"/>
    </row>
    <row r="419" spans="1:9">
      <c r="A419" s="11"/>
      <c r="I419" s="95"/>
    </row>
    <row r="420" spans="1:9">
      <c r="A420" s="11"/>
      <c r="I420" s="95"/>
    </row>
    <row r="421" spans="1:9">
      <c r="A421" s="11"/>
      <c r="I421" s="95"/>
    </row>
    <row r="422" spans="1:9">
      <c r="A422" s="11"/>
      <c r="I422" s="95"/>
    </row>
    <row r="423" spans="1:9">
      <c r="A423" s="11"/>
      <c r="I423" s="95"/>
    </row>
    <row r="424" spans="1:9">
      <c r="A424" s="11"/>
      <c r="I424" s="95"/>
    </row>
    <row r="425" spans="1:9">
      <c r="A425" s="11"/>
      <c r="I425" s="95"/>
    </row>
    <row r="426" spans="1:9">
      <c r="A426" s="11"/>
      <c r="I426" s="95"/>
    </row>
    <row r="427" spans="1:9">
      <c r="A427" s="11"/>
      <c r="I427" s="95"/>
    </row>
    <row r="428" spans="1:9">
      <c r="A428" s="11"/>
      <c r="I428" s="95"/>
    </row>
    <row r="429" spans="1:9">
      <c r="A429" s="11"/>
      <c r="I429" s="95"/>
    </row>
    <row r="430" spans="1:9">
      <c r="A430" s="11"/>
      <c r="I430" s="95"/>
    </row>
    <row r="431" spans="1:9">
      <c r="A431" s="11"/>
      <c r="I431" s="95"/>
    </row>
    <row r="432" spans="1:9">
      <c r="A432" s="11"/>
      <c r="I432" s="95"/>
    </row>
    <row r="433" spans="1:9">
      <c r="A433" s="11"/>
      <c r="I433" s="95"/>
    </row>
    <row r="434" spans="1:9">
      <c r="A434" s="11"/>
      <c r="I434" s="95"/>
    </row>
    <row r="435" spans="1:9">
      <c r="A435" s="11"/>
      <c r="I435" s="95"/>
    </row>
    <row r="436" spans="1:9">
      <c r="A436" s="11"/>
      <c r="I436" s="95"/>
    </row>
    <row r="437" spans="1:9">
      <c r="A437" s="11"/>
      <c r="I437" s="95"/>
    </row>
    <row r="438" spans="1:9">
      <c r="A438" s="11"/>
      <c r="I438" s="95"/>
    </row>
    <row r="439" spans="1:9">
      <c r="A439" s="11"/>
      <c r="I439" s="95"/>
    </row>
    <row r="440" spans="1:9">
      <c r="A440" s="11"/>
      <c r="I440" s="95"/>
    </row>
    <row r="441" spans="1:9">
      <c r="A441" s="11"/>
      <c r="I441" s="95"/>
    </row>
    <row r="442" spans="1:9">
      <c r="A442" s="11"/>
      <c r="I442" s="95"/>
    </row>
    <row r="443" spans="1:9">
      <c r="A443" s="11"/>
      <c r="I443" s="95"/>
    </row>
    <row r="444" spans="1:9">
      <c r="A444" s="11"/>
      <c r="I444" s="95"/>
    </row>
    <row r="445" spans="1:9">
      <c r="A445" s="11"/>
      <c r="I445" s="95"/>
    </row>
    <row r="446" spans="1:9">
      <c r="A446" s="11"/>
      <c r="I446" s="95"/>
    </row>
    <row r="447" spans="1:9">
      <c r="A447" s="11"/>
      <c r="I447" s="95"/>
    </row>
    <row r="448" spans="1:9">
      <c r="A448" s="11"/>
      <c r="I448" s="95"/>
    </row>
    <row r="449" spans="1:9">
      <c r="A449" s="11"/>
      <c r="I449" s="95"/>
    </row>
    <row r="450" spans="1:9">
      <c r="A450" s="11"/>
      <c r="I450" s="95"/>
    </row>
    <row r="451" spans="1:9">
      <c r="A451" s="11"/>
      <c r="I451" s="95"/>
    </row>
    <row r="452" spans="1:9">
      <c r="A452" s="11"/>
      <c r="I452" s="95"/>
    </row>
    <row r="453" spans="1:9">
      <c r="A453" s="11"/>
      <c r="I453" s="95"/>
    </row>
    <row r="454" spans="1:9">
      <c r="A454" s="11"/>
      <c r="I454" s="95"/>
    </row>
    <row r="455" spans="1:9">
      <c r="A455" s="11"/>
      <c r="I455" s="95"/>
    </row>
    <row r="456" spans="1:9">
      <c r="A456" s="11"/>
      <c r="I456" s="95"/>
    </row>
    <row r="457" spans="1:9">
      <c r="A457" s="11"/>
      <c r="I457" s="95"/>
    </row>
    <row r="458" spans="1:9">
      <c r="A458" s="11"/>
      <c r="I458" s="95"/>
    </row>
    <row r="459" spans="1:9">
      <c r="A459" s="11"/>
      <c r="I459" s="95"/>
    </row>
    <row r="460" spans="1:9">
      <c r="A460" s="11"/>
      <c r="I460" s="95"/>
    </row>
    <row r="461" spans="1:9">
      <c r="A461" s="11"/>
      <c r="I461" s="95"/>
    </row>
    <row r="462" spans="1:9">
      <c r="A462" s="11"/>
      <c r="I462" s="95"/>
    </row>
    <row r="463" spans="1:9">
      <c r="A463" s="11"/>
      <c r="I463" s="95"/>
    </row>
    <row r="464" spans="1:9">
      <c r="A464" s="11"/>
      <c r="I464" s="95"/>
    </row>
    <row r="465" spans="1:9">
      <c r="A465" s="11"/>
      <c r="I465" s="95"/>
    </row>
    <row r="466" spans="1:9">
      <c r="A466" s="11"/>
      <c r="I466" s="95"/>
    </row>
    <row r="467" spans="1:9">
      <c r="A467" s="11"/>
      <c r="I467" s="95"/>
    </row>
    <row r="468" spans="1:9">
      <c r="A468" s="11"/>
      <c r="I468" s="95"/>
    </row>
    <row r="469" spans="1:9">
      <c r="A469" s="11"/>
      <c r="I469" s="95"/>
    </row>
    <row r="470" spans="1:9">
      <c r="A470" s="11"/>
      <c r="I470" s="95"/>
    </row>
    <row r="471" spans="1:9">
      <c r="A471" s="11"/>
      <c r="I471" s="95"/>
    </row>
    <row r="472" spans="1:9">
      <c r="A472" s="11"/>
      <c r="I472" s="95"/>
    </row>
    <row r="473" spans="1:9">
      <c r="A473" s="11"/>
      <c r="I473" s="95"/>
    </row>
    <row r="474" spans="1:9">
      <c r="A474" s="11"/>
      <c r="I474" s="95"/>
    </row>
    <row r="475" spans="1:9">
      <c r="A475" s="11"/>
      <c r="I475" s="95"/>
    </row>
    <row r="476" spans="1:9">
      <c r="A476" s="11"/>
      <c r="I476" s="95"/>
    </row>
    <row r="477" spans="1:9">
      <c r="A477" s="11"/>
      <c r="I477" s="95"/>
    </row>
    <row r="478" spans="1:9">
      <c r="A478" s="11"/>
      <c r="I478" s="95"/>
    </row>
    <row r="479" spans="1:9">
      <c r="A479" s="11"/>
      <c r="I479" s="95"/>
    </row>
    <row r="480" spans="1:9">
      <c r="A480" s="11"/>
      <c r="I480" s="95"/>
    </row>
    <row r="481" spans="1:9">
      <c r="A481" s="11"/>
      <c r="I481" s="95"/>
    </row>
    <row r="482" spans="1:9">
      <c r="A482" s="11"/>
      <c r="I482" s="95"/>
    </row>
    <row r="483" spans="1:9">
      <c r="A483" s="11"/>
      <c r="I483" s="95"/>
    </row>
    <row r="484" spans="1:9">
      <c r="A484" s="11"/>
      <c r="I484" s="95"/>
    </row>
    <row r="485" spans="1:9">
      <c r="A485" s="11"/>
      <c r="I485" s="95"/>
    </row>
    <row r="486" spans="1:9">
      <c r="A486" s="11"/>
      <c r="I486" s="95"/>
    </row>
    <row r="487" spans="1:9">
      <c r="A487" s="11"/>
      <c r="I487" s="95"/>
    </row>
    <row r="488" spans="1:9">
      <c r="A488" s="11"/>
      <c r="I488" s="95"/>
    </row>
    <row r="489" spans="1:9">
      <c r="A489" s="11"/>
      <c r="I489" s="95"/>
    </row>
    <row r="490" spans="1:9">
      <c r="A490" s="11"/>
      <c r="I490" s="95"/>
    </row>
    <row r="491" spans="1:9">
      <c r="A491" s="11"/>
      <c r="I491" s="95"/>
    </row>
    <row r="492" spans="1:9">
      <c r="A492" s="11"/>
      <c r="I492" s="95"/>
    </row>
    <row r="493" spans="1:9">
      <c r="A493" s="11"/>
      <c r="I493" s="95"/>
    </row>
    <row r="494" spans="1:9">
      <c r="A494" s="11"/>
      <c r="I494" s="95"/>
    </row>
    <row r="495" spans="1:9">
      <c r="A495" s="11"/>
      <c r="I495" s="95"/>
    </row>
    <row r="496" spans="1:9">
      <c r="A496" s="11"/>
      <c r="I496" s="95"/>
    </row>
    <row r="497" spans="1:9">
      <c r="A497" s="11"/>
      <c r="I497" s="95"/>
    </row>
    <row r="498" spans="1:9">
      <c r="A498" s="11"/>
      <c r="I498" s="95"/>
    </row>
    <row r="499" spans="1:9">
      <c r="A499" s="11"/>
      <c r="I499" s="95"/>
    </row>
    <row r="500" spans="1:9">
      <c r="A500" s="11"/>
      <c r="I500" s="95"/>
    </row>
    <row r="501" spans="1:9">
      <c r="A501" s="11"/>
      <c r="I501" s="95"/>
    </row>
    <row r="502" spans="1:9">
      <c r="A502" s="11"/>
      <c r="I502" s="95"/>
    </row>
    <row r="503" spans="1:9">
      <c r="A503" s="11"/>
      <c r="I503" s="95"/>
    </row>
    <row r="504" spans="1:9">
      <c r="A504" s="11"/>
      <c r="I504" s="95"/>
    </row>
    <row r="505" spans="1:9">
      <c r="A505" s="11"/>
      <c r="I505" s="95"/>
    </row>
    <row r="506" spans="1:9">
      <c r="A506" s="11"/>
      <c r="I506" s="95"/>
    </row>
    <row r="507" spans="1:9">
      <c r="A507" s="11"/>
      <c r="I507" s="95"/>
    </row>
    <row r="508" spans="1:9">
      <c r="A508" s="11"/>
      <c r="I508" s="95"/>
    </row>
    <row r="509" spans="1:9">
      <c r="A509" s="11"/>
      <c r="I509" s="95"/>
    </row>
    <row r="510" spans="1:9">
      <c r="A510" s="11"/>
      <c r="I510" s="95"/>
    </row>
    <row r="511" spans="1:9">
      <c r="A511" s="11"/>
      <c r="I511" s="95"/>
    </row>
    <row r="512" spans="1:9">
      <c r="A512" s="11"/>
      <c r="I512" s="95"/>
    </row>
    <row r="513" spans="1:9">
      <c r="A513" s="11"/>
      <c r="I513" s="95"/>
    </row>
    <row r="514" spans="1:9">
      <c r="A514" s="11"/>
      <c r="I514" s="95"/>
    </row>
    <row r="515" spans="1:9">
      <c r="A515" s="11"/>
      <c r="I515" s="95"/>
    </row>
    <row r="516" spans="1:9">
      <c r="A516" s="11"/>
      <c r="I516" s="95"/>
    </row>
    <row r="517" spans="1:9">
      <c r="A517" s="11"/>
      <c r="I517" s="95"/>
    </row>
    <row r="518" spans="1:9">
      <c r="A518" s="11"/>
      <c r="I518" s="95"/>
    </row>
    <row r="519" spans="1:9">
      <c r="A519" s="11"/>
      <c r="I519" s="95"/>
    </row>
    <row r="520" spans="1:9">
      <c r="A520" s="11"/>
      <c r="I520" s="95"/>
    </row>
    <row r="521" spans="1:9">
      <c r="A521" s="11"/>
      <c r="I521" s="95"/>
    </row>
    <row r="522" spans="1:9">
      <c r="A522" s="11"/>
      <c r="I522" s="95"/>
    </row>
    <row r="523" spans="1:9">
      <c r="A523" s="11"/>
      <c r="I523" s="95"/>
    </row>
    <row r="524" spans="1:9">
      <c r="A524" s="11"/>
      <c r="I524" s="95"/>
    </row>
    <row r="525" spans="1:9">
      <c r="A525" s="11"/>
      <c r="I525" s="95"/>
    </row>
    <row r="526" spans="1:9">
      <c r="A526" s="11"/>
      <c r="I526" s="95"/>
    </row>
    <row r="527" spans="1:9">
      <c r="A527" s="11"/>
      <c r="I527" s="95"/>
    </row>
    <row r="528" spans="1:9">
      <c r="A528" s="11"/>
      <c r="I528" s="95"/>
    </row>
    <row r="529" spans="1:9">
      <c r="A529" s="11"/>
      <c r="I529" s="95"/>
    </row>
    <row r="530" spans="1:9">
      <c r="A530" s="11"/>
      <c r="I530" s="95"/>
    </row>
    <row r="531" spans="1:9">
      <c r="A531" s="11"/>
      <c r="I531" s="95"/>
    </row>
    <row r="532" spans="1:9">
      <c r="A532" s="11"/>
      <c r="I532" s="95"/>
    </row>
    <row r="533" spans="1:9">
      <c r="A533" s="11"/>
      <c r="I533" s="95"/>
    </row>
    <row r="534" spans="1:9">
      <c r="A534" s="11"/>
      <c r="I534" s="95"/>
    </row>
    <row r="535" spans="1:9">
      <c r="A535" s="11"/>
      <c r="I535" s="95"/>
    </row>
    <row r="536" spans="1:9">
      <c r="A536" s="11"/>
      <c r="I536" s="95"/>
    </row>
    <row r="537" spans="1:9">
      <c r="A537" s="11"/>
      <c r="I537" s="95"/>
    </row>
    <row r="538" spans="1:9">
      <c r="A538" s="11"/>
      <c r="I538" s="95"/>
    </row>
    <row r="539" spans="1:9">
      <c r="A539" s="11"/>
      <c r="I539" s="95"/>
    </row>
    <row r="540" spans="1:9">
      <c r="A540" s="11"/>
      <c r="I540" s="95"/>
    </row>
    <row r="541" spans="1:9">
      <c r="A541" s="11"/>
      <c r="I541" s="95"/>
    </row>
    <row r="542" spans="1:9">
      <c r="A542" s="11"/>
      <c r="I542" s="95"/>
    </row>
    <row r="543" spans="1:9">
      <c r="A543" s="11"/>
      <c r="I543" s="95"/>
    </row>
    <row r="544" spans="1:9">
      <c r="A544" s="11"/>
      <c r="I544" s="95"/>
    </row>
    <row r="545" spans="1:9">
      <c r="A545" s="11"/>
      <c r="I545" s="95"/>
    </row>
    <row r="546" spans="1:9">
      <c r="A546" s="11"/>
      <c r="I546" s="95"/>
    </row>
    <row r="547" spans="1:9">
      <c r="A547" s="11"/>
      <c r="I547" s="95"/>
    </row>
    <row r="548" spans="1:9">
      <c r="A548" s="11"/>
      <c r="I548" s="95"/>
    </row>
    <row r="549" spans="1:9">
      <c r="A549" s="11"/>
      <c r="I549" s="95"/>
    </row>
    <row r="550" spans="1:9">
      <c r="A550" s="11"/>
      <c r="I550" s="95"/>
    </row>
    <row r="551" spans="1:9">
      <c r="A551" s="11"/>
      <c r="I551" s="95"/>
    </row>
    <row r="552" spans="1:9">
      <c r="A552" s="11"/>
      <c r="I552" s="95"/>
    </row>
    <row r="553" spans="1:9">
      <c r="A553" s="11"/>
      <c r="I553" s="95"/>
    </row>
    <row r="554" spans="1:9">
      <c r="A554" s="11"/>
      <c r="I554" s="95"/>
    </row>
    <row r="555" spans="1:9">
      <c r="A555" s="11"/>
      <c r="I555" s="95"/>
    </row>
    <row r="556" spans="1:9">
      <c r="A556" s="11"/>
      <c r="I556" s="95"/>
    </row>
    <row r="557" spans="1:9">
      <c r="A557" s="11"/>
      <c r="I557" s="95"/>
    </row>
    <row r="558" spans="1:9">
      <c r="A558" s="11"/>
      <c r="I558" s="95"/>
    </row>
    <row r="559" spans="1:9">
      <c r="A559" s="11"/>
      <c r="I559" s="95"/>
    </row>
    <row r="560" spans="1:9">
      <c r="A560" s="11"/>
      <c r="I560" s="95"/>
    </row>
    <row r="561" spans="1:9">
      <c r="A561" s="11"/>
      <c r="I561" s="95"/>
    </row>
    <row r="562" spans="1:9">
      <c r="A562" s="11"/>
      <c r="I562" s="95"/>
    </row>
    <row r="563" spans="1:9">
      <c r="A563" s="11"/>
      <c r="I563" s="95"/>
    </row>
    <row r="564" spans="1:9">
      <c r="A564" s="11"/>
      <c r="I564" s="95"/>
    </row>
    <row r="565" spans="1:9">
      <c r="A565" s="11"/>
      <c r="I565" s="95"/>
    </row>
    <row r="566" spans="1:9">
      <c r="A566" s="11"/>
      <c r="I566" s="95"/>
    </row>
    <row r="567" spans="1:9">
      <c r="A567" s="11"/>
      <c r="I567" s="95"/>
    </row>
    <row r="568" spans="1:9">
      <c r="A568" s="11"/>
      <c r="I568" s="95"/>
    </row>
    <row r="569" spans="1:9">
      <c r="A569" s="11"/>
      <c r="I569" s="95"/>
    </row>
    <row r="570" spans="1:9">
      <c r="A570" s="11"/>
      <c r="I570" s="95"/>
    </row>
    <row r="571" spans="1:9">
      <c r="A571" s="11"/>
      <c r="I571" s="95"/>
    </row>
    <row r="572" spans="1:9">
      <c r="A572" s="11"/>
      <c r="I572" s="95"/>
    </row>
    <row r="573" spans="1:9">
      <c r="A573" s="11"/>
      <c r="I573" s="95"/>
    </row>
    <row r="574" spans="1:9">
      <c r="A574" s="11"/>
      <c r="I574" s="95"/>
    </row>
    <row r="575" spans="1:9">
      <c r="A575" s="11"/>
      <c r="I575" s="95"/>
    </row>
    <row r="576" spans="1:9">
      <c r="A576" s="11"/>
      <c r="I576" s="95"/>
    </row>
    <row r="577" spans="1:9">
      <c r="A577" s="11"/>
      <c r="I577" s="95"/>
    </row>
    <row r="578" spans="1:9">
      <c r="A578" s="11"/>
      <c r="I578" s="95"/>
    </row>
    <row r="579" spans="1:9">
      <c r="A579" s="11"/>
      <c r="I579" s="95"/>
    </row>
    <row r="580" spans="1:9">
      <c r="A580" s="11"/>
      <c r="I580" s="95"/>
    </row>
    <row r="581" spans="1:9">
      <c r="A581" s="11"/>
      <c r="I581" s="95"/>
    </row>
    <row r="582" spans="1:9">
      <c r="A582" s="11"/>
      <c r="I582" s="95"/>
    </row>
    <row r="583" spans="1:9">
      <c r="A583" s="11"/>
      <c r="I583" s="95"/>
    </row>
    <row r="584" spans="1:9">
      <c r="A584" s="11"/>
      <c r="I584" s="95"/>
    </row>
    <row r="585" spans="1:9">
      <c r="A585" s="11"/>
      <c r="I585" s="95"/>
    </row>
    <row r="586" spans="1:9">
      <c r="A586" s="11"/>
      <c r="I586" s="95"/>
    </row>
    <row r="587" spans="1:9">
      <c r="A587" s="11"/>
      <c r="I587" s="95"/>
    </row>
    <row r="588" spans="1:9">
      <c r="A588" s="11"/>
      <c r="I588" s="95"/>
    </row>
    <row r="589" spans="1:9">
      <c r="A589" s="11"/>
      <c r="I589" s="95"/>
    </row>
    <row r="590" spans="1:9">
      <c r="A590" s="11"/>
      <c r="I590" s="95"/>
    </row>
    <row r="591" spans="1:9">
      <c r="A591" s="11"/>
      <c r="I591" s="95"/>
    </row>
    <row r="592" spans="1:9">
      <c r="A592" s="11"/>
      <c r="I592" s="95"/>
    </row>
    <row r="593" spans="1:9">
      <c r="A593" s="11"/>
      <c r="I593" s="95"/>
    </row>
    <row r="594" spans="1:9">
      <c r="A594" s="11"/>
      <c r="I594" s="95"/>
    </row>
    <row r="595" spans="1:9">
      <c r="A595" s="11"/>
      <c r="I595" s="95"/>
    </row>
    <row r="596" spans="1:9">
      <c r="A596" s="11"/>
      <c r="I596" s="95"/>
    </row>
    <row r="597" spans="1:9">
      <c r="A597" s="11"/>
      <c r="I597" s="95"/>
    </row>
    <row r="598" spans="1:9">
      <c r="A598" s="11"/>
      <c r="I598" s="95"/>
    </row>
    <row r="599" spans="1:9">
      <c r="A599" s="11"/>
      <c r="I599" s="95"/>
    </row>
    <row r="600" spans="1:9">
      <c r="A600" s="11"/>
      <c r="I600" s="95"/>
    </row>
    <row r="601" spans="1:9">
      <c r="A601" s="11"/>
      <c r="I601" s="95"/>
    </row>
    <row r="602" spans="1:9">
      <c r="A602" s="11"/>
      <c r="I602" s="95"/>
    </row>
    <row r="603" spans="1:9">
      <c r="A603" s="11"/>
      <c r="I603" s="95"/>
    </row>
    <row r="604" spans="1:9">
      <c r="A604" s="11"/>
      <c r="I604" s="95"/>
    </row>
    <row r="605" spans="1:9">
      <c r="A605" s="11"/>
      <c r="I605" s="95"/>
    </row>
    <row r="606" spans="1:9">
      <c r="A606" s="11"/>
      <c r="I606" s="95"/>
    </row>
    <row r="607" spans="1:9">
      <c r="A607" s="11"/>
      <c r="I607" s="95"/>
    </row>
    <row r="608" spans="1:9">
      <c r="A608" s="11"/>
      <c r="I608" s="95"/>
    </row>
    <row r="609" spans="1:9">
      <c r="A609" s="11"/>
      <c r="I609" s="95"/>
    </row>
    <row r="610" spans="1:9">
      <c r="A610" s="11"/>
      <c r="I610" s="95"/>
    </row>
    <row r="611" spans="1:9">
      <c r="A611" s="11"/>
      <c r="I611" s="95"/>
    </row>
    <row r="612" spans="1:9">
      <c r="A612" s="11"/>
      <c r="I612" s="95"/>
    </row>
    <row r="613" spans="1:9">
      <c r="A613" s="11"/>
      <c r="I613" s="95"/>
    </row>
    <row r="614" spans="1:9">
      <c r="A614" s="11"/>
      <c r="I614" s="95"/>
    </row>
    <row r="615" spans="1:9">
      <c r="A615" s="11"/>
      <c r="I615" s="95"/>
    </row>
    <row r="616" spans="1:9">
      <c r="A616" s="11"/>
      <c r="I616" s="95"/>
    </row>
    <row r="617" spans="1:9">
      <c r="A617" s="11"/>
      <c r="I617" s="95"/>
    </row>
    <row r="618" spans="1:9">
      <c r="A618" s="11"/>
      <c r="I618" s="95"/>
    </row>
    <row r="619" spans="1:9">
      <c r="A619" s="11"/>
      <c r="I619" s="95"/>
    </row>
    <row r="620" spans="1:9">
      <c r="A620" s="11"/>
      <c r="I620" s="95"/>
    </row>
    <row r="621" spans="1:9">
      <c r="A621" s="11"/>
      <c r="I621" s="95"/>
    </row>
    <row r="622" spans="1:9">
      <c r="A622" s="11"/>
      <c r="I622" s="95"/>
    </row>
    <row r="623" spans="1:9">
      <c r="A623" s="11"/>
      <c r="I623" s="95"/>
    </row>
    <row r="624" spans="1:9">
      <c r="A624" s="11"/>
      <c r="I624" s="95"/>
    </row>
    <row r="625" spans="1:9">
      <c r="A625" s="11"/>
      <c r="I625" s="95"/>
    </row>
    <row r="626" spans="1:9">
      <c r="A626" s="11"/>
      <c r="I626" s="95"/>
    </row>
    <row r="627" spans="1:9">
      <c r="A627" s="11"/>
      <c r="I627" s="95"/>
    </row>
    <row r="628" spans="1:9">
      <c r="A628" s="11"/>
      <c r="I628" s="95"/>
    </row>
    <row r="629" spans="1:9">
      <c r="A629" s="11"/>
      <c r="I629" s="95"/>
    </row>
    <row r="630" spans="1:9">
      <c r="A630" s="11"/>
      <c r="I630" s="95"/>
    </row>
    <row r="631" spans="1:9">
      <c r="A631" s="11"/>
      <c r="I631" s="95"/>
    </row>
    <row r="632" spans="1:9">
      <c r="A632" s="11"/>
      <c r="I632" s="95"/>
    </row>
    <row r="633" spans="1:9">
      <c r="A633" s="11"/>
      <c r="I633" s="95"/>
    </row>
    <row r="634" spans="1:9">
      <c r="A634" s="11"/>
      <c r="I634" s="95"/>
    </row>
    <row r="635" spans="1:9">
      <c r="A635" s="11"/>
      <c r="I635" s="95"/>
    </row>
    <row r="636" spans="1:9">
      <c r="A636" s="11"/>
      <c r="I636" s="95"/>
    </row>
    <row r="637" spans="1:9">
      <c r="A637" s="11"/>
      <c r="I637" s="95"/>
    </row>
    <row r="638" spans="1:9">
      <c r="A638" s="11"/>
      <c r="I638" s="95"/>
    </row>
    <row r="639" spans="1:9">
      <c r="A639" s="11"/>
      <c r="I639" s="95"/>
    </row>
    <row r="640" spans="1:9">
      <c r="A640" s="11"/>
      <c r="I640" s="95"/>
    </row>
    <row r="641" spans="1:9">
      <c r="A641" s="11"/>
      <c r="I641" s="95"/>
    </row>
    <row r="642" spans="1:9">
      <c r="A642" s="11"/>
      <c r="I642" s="95"/>
    </row>
    <row r="643" spans="1:9">
      <c r="A643" s="11"/>
      <c r="I643" s="95"/>
    </row>
    <row r="644" spans="1:9">
      <c r="A644" s="11"/>
      <c r="I644" s="95"/>
    </row>
    <row r="645" spans="1:9">
      <c r="A645" s="11"/>
      <c r="I645" s="95"/>
    </row>
    <row r="646" spans="1:9">
      <c r="A646" s="11"/>
      <c r="I646" s="95"/>
    </row>
    <row r="647" spans="1:9">
      <c r="A647" s="11"/>
      <c r="I647" s="95"/>
    </row>
    <row r="648" spans="1:9">
      <c r="A648" s="11"/>
      <c r="I648" s="95"/>
    </row>
    <row r="649" spans="1:9">
      <c r="A649" s="11"/>
      <c r="I649" s="95"/>
    </row>
    <row r="650" spans="1:9">
      <c r="A650" s="11"/>
      <c r="I650" s="95"/>
    </row>
    <row r="651" spans="1:9">
      <c r="A651" s="11"/>
      <c r="I651" s="95"/>
    </row>
    <row r="652" spans="1:9">
      <c r="A652" s="11"/>
      <c r="I652" s="95"/>
    </row>
    <row r="653" spans="1:9">
      <c r="A653" s="11"/>
      <c r="I653" s="95"/>
    </row>
    <row r="654" spans="1:9">
      <c r="A654" s="11"/>
      <c r="I654" s="95"/>
    </row>
    <row r="655" spans="1:9">
      <c r="A655" s="11"/>
      <c r="I655" s="95"/>
    </row>
    <row r="656" spans="1:9">
      <c r="A656" s="11"/>
      <c r="I656" s="95"/>
    </row>
    <row r="657" spans="1:9">
      <c r="A657" s="11"/>
      <c r="I657" s="95"/>
    </row>
    <row r="658" spans="1:9">
      <c r="A658" s="11"/>
      <c r="I658" s="95"/>
    </row>
    <row r="659" spans="1:9">
      <c r="A659" s="11"/>
      <c r="I659" s="95"/>
    </row>
    <row r="660" spans="1:9">
      <c r="A660" s="11"/>
      <c r="I660" s="95"/>
    </row>
    <row r="661" spans="1:9">
      <c r="A661" s="11"/>
      <c r="I661" s="95"/>
    </row>
    <row r="662" spans="1:9">
      <c r="A662" s="11"/>
      <c r="I662" s="95"/>
    </row>
    <row r="663" spans="1:9">
      <c r="A663" s="11"/>
      <c r="I663" s="95"/>
    </row>
    <row r="664" spans="1:9">
      <c r="A664" s="11"/>
      <c r="I664" s="95"/>
    </row>
    <row r="665" spans="1:9">
      <c r="A665" s="11"/>
      <c r="I665" s="95"/>
    </row>
    <row r="666" spans="1:9">
      <c r="A666" s="11"/>
      <c r="I666" s="95"/>
    </row>
    <row r="667" spans="1:9">
      <c r="A667" s="11"/>
      <c r="I667" s="95"/>
    </row>
    <row r="668" spans="1:9">
      <c r="A668" s="11"/>
      <c r="I668" s="95"/>
    </row>
    <row r="669" spans="1:9">
      <c r="A669" s="11"/>
      <c r="I669" s="95"/>
    </row>
    <row r="670" spans="1:9">
      <c r="A670" s="11"/>
      <c r="I670" s="95"/>
    </row>
    <row r="671" spans="1:9">
      <c r="A671" s="11"/>
      <c r="I671" s="95"/>
    </row>
    <row r="672" spans="1:9">
      <c r="A672" s="11"/>
      <c r="I672" s="95"/>
    </row>
    <row r="673" spans="1:9">
      <c r="A673" s="11"/>
      <c r="I673" s="95"/>
    </row>
    <row r="674" spans="1:9">
      <c r="A674" s="11"/>
      <c r="I674" s="95"/>
    </row>
    <row r="675" spans="1:9">
      <c r="A675" s="11"/>
      <c r="I675" s="95"/>
    </row>
    <row r="676" spans="1:9">
      <c r="A676" s="11"/>
      <c r="I676" s="95"/>
    </row>
    <row r="677" spans="1:9">
      <c r="A677" s="11"/>
      <c r="I677" s="95"/>
    </row>
    <row r="678" spans="1:9">
      <c r="A678" s="11"/>
      <c r="I678" s="95"/>
    </row>
    <row r="679" spans="1:9">
      <c r="A679" s="11"/>
      <c r="I679" s="95"/>
    </row>
    <row r="680" spans="1:9">
      <c r="A680" s="11"/>
      <c r="I680" s="95"/>
    </row>
    <row r="681" spans="1:9">
      <c r="A681" s="11"/>
      <c r="I681" s="95"/>
    </row>
    <row r="682" spans="1:9">
      <c r="A682" s="11"/>
      <c r="I682" s="95"/>
    </row>
    <row r="683" spans="1:9">
      <c r="A683" s="11"/>
      <c r="I683" s="95"/>
    </row>
    <row r="684" spans="1:9">
      <c r="A684" s="11"/>
      <c r="I684" s="95"/>
    </row>
    <row r="685" spans="1:9">
      <c r="A685" s="11"/>
      <c r="I685" s="95"/>
    </row>
    <row r="686" spans="1:9">
      <c r="A686" s="11"/>
      <c r="I686" s="95"/>
    </row>
    <row r="687" spans="1:9">
      <c r="A687" s="11"/>
      <c r="I687" s="95"/>
    </row>
    <row r="688" spans="1:9">
      <c r="A688" s="11"/>
      <c r="I688" s="95"/>
    </row>
    <row r="689" spans="1:9">
      <c r="A689" s="11"/>
      <c r="I689" s="95"/>
    </row>
    <row r="690" spans="1:9">
      <c r="A690" s="11"/>
      <c r="I690" s="95"/>
    </row>
    <row r="691" spans="1:9">
      <c r="A691" s="11"/>
      <c r="I691" s="95"/>
    </row>
    <row r="692" spans="1:9">
      <c r="A692" s="11"/>
      <c r="I692" s="95"/>
    </row>
    <row r="693" spans="1:9">
      <c r="A693" s="11"/>
      <c r="I693" s="95"/>
    </row>
    <row r="694" spans="1:9">
      <c r="A694" s="11"/>
      <c r="I694" s="95"/>
    </row>
    <row r="695" spans="1:9">
      <c r="A695" s="11"/>
      <c r="I695" s="95"/>
    </row>
    <row r="696" spans="1:9">
      <c r="A696" s="11"/>
      <c r="I696" s="95"/>
    </row>
    <row r="697" spans="1:9">
      <c r="A697" s="11"/>
      <c r="I697" s="95"/>
    </row>
    <row r="698" spans="1:9">
      <c r="A698" s="11"/>
      <c r="I698" s="95"/>
    </row>
    <row r="699" spans="1:9">
      <c r="A699" s="11"/>
      <c r="I699" s="95"/>
    </row>
    <row r="700" spans="1:9">
      <c r="A700" s="11"/>
      <c r="I700" s="95"/>
    </row>
    <row r="701" spans="1:9">
      <c r="A701" s="11"/>
      <c r="I701" s="95"/>
    </row>
    <row r="702" spans="1:9">
      <c r="A702" s="11"/>
      <c r="I702" s="95"/>
    </row>
    <row r="703" spans="1:9">
      <c r="A703" s="11"/>
      <c r="I703" s="95"/>
    </row>
    <row r="704" spans="1:9">
      <c r="A704" s="11"/>
      <c r="I704" s="95"/>
    </row>
    <row r="705" spans="1:9">
      <c r="A705" s="11"/>
      <c r="I705" s="95"/>
    </row>
    <row r="706" spans="1:9">
      <c r="A706" s="11"/>
      <c r="I706" s="95"/>
    </row>
    <row r="707" spans="1:9">
      <c r="A707" s="11"/>
      <c r="I707" s="95"/>
    </row>
    <row r="708" spans="1:9">
      <c r="A708" s="11"/>
      <c r="I708" s="95"/>
    </row>
    <row r="709" spans="1:9">
      <c r="A709" s="11"/>
      <c r="I709" s="95"/>
    </row>
    <row r="710" spans="1:9">
      <c r="A710" s="11"/>
      <c r="I710" s="95"/>
    </row>
    <row r="711" spans="1:9">
      <c r="A711" s="11"/>
      <c r="I711" s="95"/>
    </row>
    <row r="712" spans="1:9">
      <c r="A712" s="11"/>
      <c r="I712" s="95"/>
    </row>
    <row r="713" spans="1:9">
      <c r="A713" s="11"/>
      <c r="I713" s="95"/>
    </row>
    <row r="714" spans="1:9">
      <c r="A714" s="11"/>
      <c r="I714" s="95"/>
    </row>
    <row r="715" spans="1:9">
      <c r="A715" s="11"/>
      <c r="I715" s="95"/>
    </row>
    <row r="716" spans="1:9">
      <c r="A716" s="11"/>
      <c r="I716" s="95"/>
    </row>
    <row r="717" spans="1:9">
      <c r="A717" s="11"/>
      <c r="I717" s="95"/>
    </row>
    <row r="718" spans="1:9">
      <c r="A718" s="11"/>
      <c r="I718" s="95"/>
    </row>
    <row r="719" spans="1:9">
      <c r="A719" s="11"/>
      <c r="I719" s="95"/>
    </row>
    <row r="720" spans="1:9">
      <c r="A720" s="11"/>
      <c r="I720" s="95"/>
    </row>
    <row r="721" spans="1:9">
      <c r="A721" s="11"/>
      <c r="I721" s="95"/>
    </row>
    <row r="722" spans="1:9">
      <c r="A722" s="11"/>
      <c r="I722" s="95"/>
    </row>
    <row r="723" spans="1:9">
      <c r="A723" s="11"/>
      <c r="I723" s="95"/>
    </row>
    <row r="724" spans="1:9">
      <c r="A724" s="11"/>
      <c r="I724" s="95"/>
    </row>
    <row r="725" spans="1:9">
      <c r="A725" s="11"/>
      <c r="I725" s="95"/>
    </row>
    <row r="726" spans="1:9">
      <c r="A726" s="11"/>
      <c r="I726" s="95"/>
    </row>
    <row r="727" spans="1:9">
      <c r="A727" s="11"/>
      <c r="I727" s="95"/>
    </row>
    <row r="728" spans="1:9">
      <c r="A728" s="11"/>
      <c r="I728" s="95"/>
    </row>
    <row r="729" spans="1:9">
      <c r="A729" s="11"/>
      <c r="I729" s="95"/>
    </row>
    <row r="730" spans="1:9">
      <c r="A730" s="11"/>
      <c r="I730" s="95"/>
    </row>
    <row r="731" spans="1:9">
      <c r="A731" s="11"/>
      <c r="I731" s="95"/>
    </row>
    <row r="732" spans="1:9">
      <c r="A732" s="11"/>
      <c r="I732" s="95"/>
    </row>
    <row r="733" spans="1:9">
      <c r="A733" s="11"/>
      <c r="I733" s="95"/>
    </row>
    <row r="734" spans="1:9">
      <c r="A734" s="11"/>
      <c r="I734" s="95"/>
    </row>
    <row r="735" spans="1:9">
      <c r="A735" s="11"/>
      <c r="I735" s="95"/>
    </row>
    <row r="736" spans="1:9">
      <c r="A736" s="11"/>
      <c r="I736" s="95"/>
    </row>
    <row r="737" spans="1:9">
      <c r="A737" s="11"/>
      <c r="I737" s="95"/>
    </row>
    <row r="738" spans="1:9">
      <c r="A738" s="11"/>
      <c r="I738" s="95"/>
    </row>
    <row r="739" spans="1:9">
      <c r="A739" s="11"/>
      <c r="I739" s="95"/>
    </row>
    <row r="740" spans="1:9">
      <c r="A740" s="11"/>
      <c r="I740" s="95"/>
    </row>
    <row r="741" spans="1:9">
      <c r="A741" s="11"/>
      <c r="I741" s="95"/>
    </row>
    <row r="742" spans="1:9">
      <c r="A742" s="11"/>
      <c r="I742" s="95"/>
    </row>
    <row r="743" spans="1:9">
      <c r="A743" s="11"/>
      <c r="I743" s="95"/>
    </row>
    <row r="744" spans="1:9">
      <c r="A744" s="11"/>
      <c r="I744" s="95"/>
    </row>
    <row r="745" spans="1:9">
      <c r="A745" s="11"/>
      <c r="I745" s="95"/>
    </row>
    <row r="746" spans="1:9">
      <c r="A746" s="11"/>
      <c r="I746" s="95"/>
    </row>
    <row r="747" spans="1:9">
      <c r="A747" s="11"/>
      <c r="I747" s="95"/>
    </row>
    <row r="748" spans="1:9">
      <c r="A748" s="11"/>
      <c r="I748" s="95"/>
    </row>
    <row r="749" spans="1:9">
      <c r="A749" s="11"/>
      <c r="I749" s="95"/>
    </row>
    <row r="750" spans="1:9">
      <c r="A750" s="11"/>
      <c r="I750" s="95"/>
    </row>
    <row r="751" spans="1:9">
      <c r="A751" s="11"/>
      <c r="I751" s="95"/>
    </row>
    <row r="752" spans="1:9">
      <c r="A752" s="11"/>
      <c r="I752" s="95"/>
    </row>
    <row r="753" spans="1:9">
      <c r="A753" s="11"/>
      <c r="I753" s="95"/>
    </row>
    <row r="754" spans="1:9">
      <c r="A754" s="11"/>
      <c r="I754" s="95"/>
    </row>
    <row r="755" spans="1:9">
      <c r="A755" s="11"/>
      <c r="I755" s="95"/>
    </row>
    <row r="756" spans="1:9">
      <c r="A756" s="11"/>
      <c r="I756" s="95"/>
    </row>
    <row r="757" spans="1:9">
      <c r="A757" s="11"/>
      <c r="I757" s="95"/>
    </row>
    <row r="758" spans="1:9">
      <c r="A758" s="11"/>
      <c r="I758" s="95"/>
    </row>
    <row r="759" spans="1:9">
      <c r="A759" s="11"/>
      <c r="I759" s="95"/>
    </row>
    <row r="760" spans="1:9">
      <c r="A760" s="11"/>
      <c r="I760" s="95"/>
    </row>
    <row r="761" spans="1:9">
      <c r="A761" s="11"/>
      <c r="I761" s="95"/>
    </row>
    <row r="762" spans="1:9">
      <c r="A762" s="11"/>
      <c r="I762" s="95"/>
    </row>
    <row r="763" spans="1:9">
      <c r="A763" s="11"/>
      <c r="I763" s="95"/>
    </row>
    <row r="764" spans="1:9">
      <c r="A764" s="11"/>
      <c r="I764" s="95"/>
    </row>
    <row r="765" spans="1:9">
      <c r="A765" s="11"/>
      <c r="I765" s="95"/>
    </row>
    <row r="766" spans="1:9">
      <c r="A766" s="11"/>
      <c r="I766" s="95"/>
    </row>
    <row r="767" spans="1:9">
      <c r="A767" s="11"/>
      <c r="I767" s="95"/>
    </row>
    <row r="768" spans="1:9">
      <c r="A768" s="11"/>
      <c r="I768" s="95"/>
    </row>
    <row r="769" spans="1:9">
      <c r="A769" s="11"/>
      <c r="I769" s="95"/>
    </row>
    <row r="770" spans="1:9">
      <c r="A770" s="11"/>
      <c r="I770" s="95"/>
    </row>
    <row r="771" spans="1:9">
      <c r="A771" s="11"/>
      <c r="I771" s="95"/>
    </row>
    <row r="772" spans="1:9">
      <c r="A772" s="11"/>
      <c r="I772" s="95"/>
    </row>
    <row r="773" spans="1:9">
      <c r="A773" s="11"/>
      <c r="I773" s="95"/>
    </row>
    <row r="774" spans="1:9">
      <c r="A774" s="11"/>
      <c r="I774" s="95"/>
    </row>
    <row r="775" spans="1:9">
      <c r="A775" s="11"/>
      <c r="I775" s="95"/>
    </row>
    <row r="776" spans="1:9">
      <c r="A776" s="11"/>
      <c r="I776" s="95"/>
    </row>
    <row r="777" spans="1:9">
      <c r="A777" s="11"/>
      <c r="I777" s="95"/>
    </row>
    <row r="778" spans="1:9">
      <c r="A778" s="11"/>
      <c r="I778" s="95"/>
    </row>
    <row r="779" spans="1:9">
      <c r="A779" s="11"/>
      <c r="I779" s="95"/>
    </row>
    <row r="780" spans="1:9">
      <c r="A780" s="11"/>
      <c r="I780" s="95"/>
    </row>
    <row r="781" spans="1:9">
      <c r="A781" s="11"/>
      <c r="I781" s="95"/>
    </row>
    <row r="782" spans="1:9">
      <c r="A782" s="11"/>
      <c r="I782" s="95"/>
    </row>
    <row r="783" spans="1:9">
      <c r="A783" s="11"/>
      <c r="I783" s="95"/>
    </row>
    <row r="784" spans="1:9">
      <c r="A784" s="11"/>
      <c r="I784" s="95"/>
    </row>
    <row r="785" spans="1:9">
      <c r="A785" s="11"/>
      <c r="I785" s="95"/>
    </row>
    <row r="786" spans="1:9">
      <c r="A786" s="11"/>
      <c r="I786" s="95"/>
    </row>
    <row r="787" spans="1:9">
      <c r="A787" s="11"/>
      <c r="I787" s="95"/>
    </row>
    <row r="788" spans="1:9">
      <c r="A788" s="11"/>
      <c r="I788" s="95"/>
    </row>
    <row r="789" spans="1:9">
      <c r="A789" s="11"/>
      <c r="I789" s="95"/>
    </row>
    <row r="790" spans="1:9">
      <c r="A790" s="11"/>
      <c r="I790" s="95"/>
    </row>
    <row r="791" spans="1:9">
      <c r="A791" s="11"/>
      <c r="I791" s="95"/>
    </row>
    <row r="792" spans="1:9">
      <c r="A792" s="11"/>
      <c r="I792" s="95"/>
    </row>
    <row r="793" spans="1:9">
      <c r="A793" s="11"/>
      <c r="I793" s="95"/>
    </row>
    <row r="794" spans="1:9">
      <c r="A794" s="11"/>
      <c r="I794" s="95"/>
    </row>
    <row r="795" spans="1:9">
      <c r="A795" s="11"/>
      <c r="I795" s="95"/>
    </row>
    <row r="796" spans="1:9">
      <c r="A796" s="11"/>
      <c r="I796" s="95"/>
    </row>
    <row r="797" spans="1:9">
      <c r="A797" s="11"/>
      <c r="I797" s="95"/>
    </row>
    <row r="798" spans="1:9">
      <c r="A798" s="11"/>
      <c r="I798" s="95"/>
    </row>
    <row r="799" spans="1:9">
      <c r="A799" s="11"/>
      <c r="I799" s="95"/>
    </row>
    <row r="800" spans="1:9">
      <c r="A800" s="11"/>
      <c r="I800" s="95"/>
    </row>
    <row r="801" spans="1:9">
      <c r="A801" s="11"/>
      <c r="I801" s="95"/>
    </row>
    <row r="802" spans="1:9">
      <c r="A802" s="11"/>
      <c r="I802" s="95"/>
    </row>
    <row r="803" spans="1:9">
      <c r="A803" s="11"/>
      <c r="I803" s="95"/>
    </row>
    <row r="804" spans="1:9">
      <c r="A804" s="11"/>
      <c r="I804" s="95"/>
    </row>
    <row r="805" spans="1:9">
      <c r="A805" s="11"/>
      <c r="I805" s="95"/>
    </row>
    <row r="806" spans="1:9">
      <c r="A806" s="11"/>
      <c r="I806" s="95"/>
    </row>
    <row r="807" spans="1:9">
      <c r="A807" s="11"/>
      <c r="I807" s="95"/>
    </row>
    <row r="808" spans="1:9">
      <c r="A808" s="11"/>
      <c r="I808" s="95"/>
    </row>
    <row r="809" spans="1:9">
      <c r="A809" s="11"/>
      <c r="I809" s="95"/>
    </row>
    <row r="810" spans="1:9">
      <c r="A810" s="11"/>
      <c r="I810" s="95"/>
    </row>
    <row r="811" spans="1:9">
      <c r="A811" s="11"/>
      <c r="I811" s="95"/>
    </row>
    <row r="812" spans="1:9">
      <c r="A812" s="11"/>
      <c r="I812" s="95"/>
    </row>
    <row r="813" spans="1:9">
      <c r="A813" s="11"/>
      <c r="I813" s="95"/>
    </row>
    <row r="814" spans="1:9">
      <c r="A814" s="11"/>
      <c r="I814" s="95"/>
    </row>
    <row r="815" spans="1:9">
      <c r="A815" s="11"/>
      <c r="I815" s="95"/>
    </row>
    <row r="816" spans="1:9">
      <c r="A816" s="11"/>
      <c r="I816" s="95"/>
    </row>
    <row r="817" spans="1:9">
      <c r="A817" s="11"/>
      <c r="I817" s="95"/>
    </row>
    <row r="818" spans="1:9">
      <c r="A818" s="11"/>
      <c r="I818" s="95"/>
    </row>
    <row r="819" spans="1:9">
      <c r="A819" s="11"/>
      <c r="I819" s="95"/>
    </row>
    <row r="820" spans="1:9">
      <c r="A820" s="11"/>
      <c r="I820" s="95"/>
    </row>
    <row r="821" spans="1:9">
      <c r="A821" s="11"/>
      <c r="I821" s="95"/>
    </row>
    <row r="822" spans="1:9">
      <c r="A822" s="11"/>
      <c r="I822" s="95"/>
    </row>
    <row r="823" spans="1:9">
      <c r="A823" s="11"/>
      <c r="I823" s="95"/>
    </row>
    <row r="824" spans="1:9">
      <c r="A824" s="11"/>
      <c r="I824" s="95"/>
    </row>
    <row r="825" spans="1:9">
      <c r="A825" s="11"/>
      <c r="I825" s="95"/>
    </row>
    <row r="826" spans="1:9">
      <c r="A826" s="11"/>
      <c r="I826" s="95"/>
    </row>
    <row r="827" spans="1:9">
      <c r="A827" s="11"/>
      <c r="I827" s="95"/>
    </row>
    <row r="828" spans="1:9">
      <c r="A828" s="11"/>
      <c r="I828" s="95"/>
    </row>
    <row r="829" spans="1:9">
      <c r="A829" s="11"/>
      <c r="I829" s="95"/>
    </row>
    <row r="830" spans="1:9">
      <c r="A830" s="11"/>
      <c r="I830" s="95"/>
    </row>
    <row r="831" spans="1:9">
      <c r="A831" s="11"/>
      <c r="I831" s="95"/>
    </row>
    <row r="832" spans="1:9">
      <c r="A832" s="11"/>
      <c r="I832" s="95"/>
    </row>
    <row r="833" spans="1:9">
      <c r="A833" s="11"/>
      <c r="I833" s="95"/>
    </row>
    <row r="834" spans="1:9">
      <c r="A834" s="11"/>
      <c r="I834" s="95"/>
    </row>
    <row r="835" spans="1:9">
      <c r="A835" s="11"/>
      <c r="I835" s="95"/>
    </row>
    <row r="836" spans="1:9">
      <c r="A836" s="11"/>
      <c r="I836" s="95"/>
    </row>
    <row r="837" spans="1:9">
      <c r="A837" s="11"/>
      <c r="I837" s="95"/>
    </row>
    <row r="838" spans="1:9">
      <c r="A838" s="11"/>
      <c r="I838" s="95"/>
    </row>
    <row r="839" spans="1:9">
      <c r="A839" s="11"/>
      <c r="I839" s="95"/>
    </row>
    <row r="840" spans="1:9">
      <c r="A840" s="11"/>
      <c r="I840" s="95"/>
    </row>
    <row r="841" spans="1:9">
      <c r="A841" s="11"/>
      <c r="I841" s="95"/>
    </row>
    <row r="842" spans="1:9">
      <c r="A842" s="11"/>
      <c r="I842" s="95"/>
    </row>
    <row r="843" spans="1:9">
      <c r="A843" s="11"/>
      <c r="I843" s="95"/>
    </row>
    <row r="844" spans="1:9">
      <c r="A844" s="11"/>
      <c r="I844" s="95"/>
    </row>
    <row r="845" spans="1:9">
      <c r="A845" s="11"/>
      <c r="I845" s="95"/>
    </row>
    <row r="846" spans="1:9">
      <c r="A846" s="11"/>
      <c r="I846" s="95"/>
    </row>
    <row r="847" spans="1:9">
      <c r="A847" s="11"/>
      <c r="I847" s="95"/>
    </row>
    <row r="848" spans="1:9">
      <c r="A848" s="11"/>
      <c r="I848" s="95"/>
    </row>
    <row r="849" spans="1:9">
      <c r="A849" s="11"/>
      <c r="I849" s="95"/>
    </row>
    <row r="850" spans="1:9">
      <c r="A850" s="11"/>
      <c r="I850" s="95"/>
    </row>
    <row r="851" spans="1:9">
      <c r="A851" s="11"/>
      <c r="I851" s="95"/>
    </row>
    <row r="852" spans="1:9">
      <c r="A852" s="11"/>
      <c r="I852" s="95"/>
    </row>
    <row r="853" spans="1:9">
      <c r="A853" s="11"/>
      <c r="I853" s="95"/>
    </row>
    <row r="854" spans="1:9">
      <c r="A854" s="11"/>
      <c r="I854" s="95"/>
    </row>
    <row r="855" spans="1:9">
      <c r="A855" s="11"/>
      <c r="I855" s="95"/>
    </row>
    <row r="856" spans="1:9">
      <c r="A856" s="11"/>
      <c r="I856" s="95"/>
    </row>
    <row r="857" spans="1:9">
      <c r="A857" s="11"/>
      <c r="I857" s="95"/>
    </row>
    <row r="858" spans="1:9">
      <c r="A858" s="11"/>
      <c r="I858" s="95"/>
    </row>
    <row r="859" spans="1:9">
      <c r="A859" s="11"/>
      <c r="I859" s="95"/>
    </row>
    <row r="860" spans="1:9">
      <c r="A860" s="11"/>
      <c r="I860" s="95"/>
    </row>
    <row r="861" spans="1:9">
      <c r="A861" s="11"/>
      <c r="I861" s="95"/>
    </row>
    <row r="862" spans="1:9">
      <c r="A862" s="11"/>
      <c r="I862" s="95"/>
    </row>
    <row r="863" spans="1:9">
      <c r="A863" s="11"/>
      <c r="I863" s="95"/>
    </row>
    <row r="864" spans="1:9">
      <c r="A864" s="11"/>
      <c r="I864" s="95"/>
    </row>
    <row r="865" spans="1:9">
      <c r="A865" s="11"/>
      <c r="I865" s="95"/>
    </row>
    <row r="866" spans="1:9">
      <c r="A866" s="11"/>
      <c r="I866" s="95"/>
    </row>
    <row r="867" spans="1:9">
      <c r="A867" s="11"/>
      <c r="I867" s="95"/>
    </row>
    <row r="868" spans="1:9">
      <c r="A868" s="11"/>
      <c r="I868" s="95"/>
    </row>
    <row r="869" spans="1:9">
      <c r="A869" s="11"/>
      <c r="I869" s="95"/>
    </row>
    <row r="870" spans="1:9">
      <c r="A870" s="11"/>
      <c r="I870" s="95"/>
    </row>
    <row r="871" spans="1:9">
      <c r="A871" s="11"/>
      <c r="I871" s="95"/>
    </row>
    <row r="872" spans="1:9">
      <c r="A872" s="11"/>
      <c r="I872" s="95"/>
    </row>
    <row r="873" spans="1:9">
      <c r="A873" s="11"/>
      <c r="I873" s="95"/>
    </row>
    <row r="874" spans="1:9">
      <c r="A874" s="11"/>
      <c r="I874" s="95"/>
    </row>
    <row r="875" spans="1:9">
      <c r="A875" s="11"/>
      <c r="I875" s="95"/>
    </row>
    <row r="876" spans="1:9">
      <c r="A876" s="11"/>
      <c r="I876" s="95"/>
    </row>
    <row r="877" spans="1:9">
      <c r="A877" s="11"/>
      <c r="I877" s="95"/>
    </row>
    <row r="878" spans="1:9">
      <c r="A878" s="11"/>
      <c r="I878" s="95"/>
    </row>
    <row r="879" spans="1:9">
      <c r="A879" s="11"/>
      <c r="I879" s="95"/>
    </row>
    <row r="880" spans="1:9">
      <c r="A880" s="11"/>
      <c r="I880" s="95"/>
    </row>
    <row r="881" spans="1:9">
      <c r="A881" s="11"/>
      <c r="I881" s="95"/>
    </row>
    <row r="882" spans="1:9">
      <c r="A882" s="11"/>
      <c r="I882" s="95"/>
    </row>
    <row r="883" spans="1:9">
      <c r="A883" s="11"/>
      <c r="I883" s="95"/>
    </row>
    <row r="884" spans="1:9">
      <c r="A884" s="11"/>
      <c r="I884" s="95"/>
    </row>
    <row r="885" spans="1:9">
      <c r="A885" s="11"/>
      <c r="I885" s="95"/>
    </row>
    <row r="886" spans="1:9">
      <c r="A886" s="11"/>
      <c r="I886" s="95"/>
    </row>
    <row r="887" spans="1:9">
      <c r="A887" s="11"/>
      <c r="I887" s="95"/>
    </row>
    <row r="888" spans="1:9">
      <c r="A888" s="11"/>
      <c r="I888" s="95"/>
    </row>
    <row r="889" spans="1:9">
      <c r="A889" s="11"/>
      <c r="I889" s="95"/>
    </row>
    <row r="890" spans="1:9">
      <c r="A890" s="11"/>
      <c r="I890" s="95"/>
    </row>
    <row r="891" spans="1:9">
      <c r="A891" s="11"/>
      <c r="I891" s="95"/>
    </row>
    <row r="892" spans="1:9">
      <c r="A892" s="11"/>
      <c r="I892" s="95"/>
    </row>
    <row r="893" spans="1:9">
      <c r="A893" s="11"/>
      <c r="I893" s="95"/>
    </row>
    <row r="894" spans="1:9">
      <c r="A894" s="11"/>
      <c r="I894" s="95"/>
    </row>
    <row r="895" spans="1:9">
      <c r="A895" s="11"/>
      <c r="I895" s="95"/>
    </row>
    <row r="896" spans="1:9">
      <c r="A896" s="11"/>
      <c r="I896" s="95"/>
    </row>
    <row r="897" spans="1:9">
      <c r="A897" s="11"/>
      <c r="I897" s="95"/>
    </row>
    <row r="898" spans="1:9">
      <c r="A898" s="11"/>
      <c r="I898" s="95"/>
    </row>
    <row r="899" spans="1:9">
      <c r="A899" s="11"/>
      <c r="I899" s="95"/>
    </row>
    <row r="900" spans="1:9">
      <c r="A900" s="11"/>
      <c r="I900" s="95"/>
    </row>
    <row r="901" spans="1:9">
      <c r="A901" s="11"/>
      <c r="I901" s="95"/>
    </row>
    <row r="902" spans="1:9">
      <c r="A902" s="11"/>
      <c r="I902" s="95"/>
    </row>
    <row r="903" spans="1:9">
      <c r="A903" s="11"/>
      <c r="I903" s="95"/>
    </row>
    <row r="904" spans="1:9">
      <c r="A904" s="11"/>
      <c r="I904" s="95"/>
    </row>
    <row r="905" spans="1:9">
      <c r="A905" s="11"/>
      <c r="I905" s="95"/>
    </row>
    <row r="906" spans="1:9">
      <c r="A906" s="11"/>
      <c r="I906" s="95"/>
    </row>
    <row r="907" spans="1:9">
      <c r="A907" s="11"/>
      <c r="I907" s="95"/>
    </row>
    <row r="908" spans="1:9">
      <c r="A908" s="11"/>
      <c r="I908" s="95"/>
    </row>
    <row r="909" spans="1:9">
      <c r="A909" s="11"/>
      <c r="I909" s="95"/>
    </row>
    <row r="910" spans="1:9">
      <c r="A910" s="11"/>
      <c r="I910" s="95"/>
    </row>
    <row r="911" spans="1:9">
      <c r="A911" s="11"/>
      <c r="I911" s="95"/>
    </row>
    <row r="912" spans="1:9">
      <c r="A912" s="11"/>
      <c r="I912" s="95"/>
    </row>
    <row r="913" spans="1:9">
      <c r="A913" s="11"/>
      <c r="I913" s="95"/>
    </row>
    <row r="914" spans="1:9">
      <c r="A914" s="11"/>
      <c r="I914" s="95"/>
    </row>
    <row r="915" spans="1:9">
      <c r="A915" s="11"/>
      <c r="I915" s="95"/>
    </row>
    <row r="916" spans="1:9">
      <c r="A916" s="11"/>
      <c r="I916" s="95"/>
    </row>
    <row r="917" spans="1:9">
      <c r="A917" s="11"/>
      <c r="I917" s="95"/>
    </row>
    <row r="918" spans="1:9">
      <c r="A918" s="11"/>
      <c r="I918" s="95"/>
    </row>
    <row r="919" spans="1:9">
      <c r="A919" s="11"/>
      <c r="I919" s="95"/>
    </row>
    <row r="920" spans="1:9">
      <c r="A920" s="11"/>
      <c r="I920" s="95"/>
    </row>
    <row r="921" spans="1:9">
      <c r="A921" s="11"/>
      <c r="I921" s="95"/>
    </row>
    <row r="922" spans="1:9">
      <c r="A922" s="11"/>
      <c r="I922" s="95"/>
    </row>
    <row r="923" spans="1:9">
      <c r="A923" s="11"/>
      <c r="I923" s="95"/>
    </row>
    <row r="924" spans="1:9">
      <c r="A924" s="11"/>
      <c r="I924" s="95"/>
    </row>
    <row r="925" spans="1:9">
      <c r="A925" s="11"/>
      <c r="I925" s="95"/>
    </row>
    <row r="926" spans="1:9">
      <c r="A926" s="11"/>
      <c r="I926" s="95"/>
    </row>
    <row r="927" spans="1:9">
      <c r="A927" s="11"/>
      <c r="I927" s="95"/>
    </row>
    <row r="928" spans="1:9">
      <c r="A928" s="11"/>
      <c r="I928" s="95"/>
    </row>
    <row r="929" spans="1:9">
      <c r="A929" s="11"/>
      <c r="I929" s="95"/>
    </row>
    <row r="930" spans="1:9">
      <c r="A930" s="11"/>
      <c r="I930" s="95"/>
    </row>
    <row r="931" spans="1:9">
      <c r="A931" s="11"/>
      <c r="I931" s="95"/>
    </row>
    <row r="932" spans="1:9">
      <c r="A932" s="11"/>
      <c r="I932" s="95"/>
    </row>
    <row r="933" spans="1:9">
      <c r="A933" s="11"/>
      <c r="I933" s="95"/>
    </row>
    <row r="934" spans="1:9">
      <c r="A934" s="11"/>
      <c r="I934" s="95"/>
    </row>
    <row r="935" spans="1:9">
      <c r="A935" s="11"/>
      <c r="I935" s="95"/>
    </row>
    <row r="936" spans="1:9">
      <c r="A936" s="11"/>
      <c r="I936" s="95"/>
    </row>
    <row r="937" spans="1:9">
      <c r="A937" s="11"/>
      <c r="I937" s="95"/>
    </row>
    <row r="938" spans="1:9">
      <c r="A938" s="11"/>
      <c r="I938" s="95"/>
    </row>
    <row r="939" spans="1:9">
      <c r="A939" s="11"/>
      <c r="I939" s="95"/>
    </row>
    <row r="940" spans="1:9">
      <c r="A940" s="11"/>
      <c r="I940" s="95"/>
    </row>
    <row r="941" spans="1:9">
      <c r="A941" s="11"/>
      <c r="I941" s="95"/>
    </row>
    <row r="942" spans="1:9">
      <c r="A942" s="11"/>
      <c r="I942" s="95"/>
    </row>
    <row r="943" spans="1:9">
      <c r="A943" s="11"/>
      <c r="I943" s="95"/>
    </row>
    <row r="944" spans="1:9">
      <c r="A944" s="11"/>
      <c r="I944" s="95"/>
    </row>
    <row r="945" spans="1:9">
      <c r="A945" s="11"/>
      <c r="I945" s="95"/>
    </row>
    <row r="946" spans="1:9">
      <c r="A946" s="11"/>
      <c r="I946" s="95"/>
    </row>
    <row r="947" spans="1:9">
      <c r="A947" s="11"/>
      <c r="I947" s="95"/>
    </row>
    <row r="948" spans="1:9">
      <c r="A948" s="11"/>
      <c r="I948" s="95"/>
    </row>
    <row r="949" spans="1:9">
      <c r="A949" s="11"/>
      <c r="I949" s="95"/>
    </row>
    <row r="950" spans="1:9">
      <c r="A950" s="11"/>
      <c r="I950" s="95"/>
    </row>
    <row r="951" spans="1:9">
      <c r="A951" s="11"/>
      <c r="I951" s="95"/>
    </row>
    <row r="952" spans="1:9">
      <c r="A952" s="11"/>
      <c r="I952" s="95"/>
    </row>
    <row r="953" spans="1:9">
      <c r="A953" s="11"/>
      <c r="I953" s="95"/>
    </row>
    <row r="954" spans="1:9">
      <c r="A954" s="11"/>
      <c r="I954" s="95"/>
    </row>
    <row r="955" spans="1:9">
      <c r="A955" s="11"/>
      <c r="I955" s="95"/>
    </row>
    <row r="956" spans="1:9">
      <c r="A956" s="11"/>
      <c r="I956" s="95"/>
    </row>
    <row r="957" spans="1:9">
      <c r="A957" s="11"/>
      <c r="I957" s="95"/>
    </row>
    <row r="958" spans="1:9">
      <c r="A958" s="11"/>
      <c r="I958" s="95"/>
    </row>
    <row r="959" spans="1:9">
      <c r="A959" s="11"/>
      <c r="I959" s="95"/>
    </row>
    <row r="960" spans="1:9">
      <c r="A960" s="11"/>
      <c r="I960" s="95"/>
    </row>
    <row r="961" spans="1:9">
      <c r="A961" s="11"/>
      <c r="I961" s="95"/>
    </row>
    <row r="962" spans="1:9">
      <c r="A962" s="11"/>
      <c r="I962" s="95"/>
    </row>
    <row r="963" spans="1:9">
      <c r="A963" s="11"/>
      <c r="I963" s="95"/>
    </row>
    <row r="964" spans="1:9">
      <c r="A964" s="11"/>
      <c r="I964" s="95"/>
    </row>
    <row r="965" spans="1:9">
      <c r="A965" s="11"/>
      <c r="I965" s="95"/>
    </row>
    <row r="966" spans="1:9">
      <c r="A966" s="11"/>
      <c r="I966" s="95"/>
    </row>
    <row r="967" spans="1:9">
      <c r="A967" s="11"/>
      <c r="I967" s="95"/>
    </row>
    <row r="968" spans="1:9">
      <c r="A968" s="11"/>
      <c r="I968" s="95"/>
    </row>
    <row r="969" spans="1:9">
      <c r="A969" s="11"/>
      <c r="I969" s="95"/>
    </row>
    <row r="970" spans="1:9">
      <c r="A970" s="11"/>
      <c r="I970" s="95"/>
    </row>
    <row r="971" spans="1:9">
      <c r="A971" s="11"/>
      <c r="I971" s="95"/>
    </row>
    <row r="972" spans="1:9">
      <c r="A972" s="11"/>
      <c r="I972" s="95"/>
    </row>
    <row r="973" spans="1:9">
      <c r="A973" s="11"/>
      <c r="I973" s="95"/>
    </row>
    <row r="974" spans="1:9">
      <c r="A974" s="11"/>
      <c r="I974" s="95"/>
    </row>
    <row r="975" spans="1:9">
      <c r="A975" s="11"/>
      <c r="I975" s="95"/>
    </row>
    <row r="976" spans="1:9">
      <c r="A976" s="11"/>
      <c r="I976" s="95"/>
    </row>
    <row r="977" spans="1:9">
      <c r="A977" s="11"/>
      <c r="I977" s="95"/>
    </row>
    <row r="978" spans="1:9">
      <c r="A978" s="11"/>
      <c r="I978" s="95"/>
    </row>
    <row r="979" spans="1:9">
      <c r="A979" s="11"/>
      <c r="I979" s="95"/>
    </row>
    <row r="980" spans="1:9">
      <c r="A980" s="11"/>
      <c r="I980" s="95"/>
    </row>
    <row r="981" spans="1:9">
      <c r="A981" s="11"/>
      <c r="I981" s="95"/>
    </row>
    <row r="982" spans="1:9">
      <c r="A982" s="11"/>
      <c r="I982" s="95"/>
    </row>
    <row r="983" spans="1:9">
      <c r="A983" s="11"/>
      <c r="I983" s="95"/>
    </row>
    <row r="984" spans="1:9">
      <c r="A984" s="11"/>
      <c r="I984" s="95"/>
    </row>
    <row r="985" spans="1:9">
      <c r="A985" s="11"/>
      <c r="I985" s="95"/>
    </row>
    <row r="986" spans="1:9">
      <c r="A986" s="11"/>
      <c r="I986" s="95"/>
    </row>
    <row r="987" spans="1:9">
      <c r="A987" s="11"/>
      <c r="I987" s="95"/>
    </row>
    <row r="988" spans="1:9">
      <c r="A988" s="11"/>
      <c r="I988" s="95"/>
    </row>
    <row r="989" spans="1:9">
      <c r="A989" s="11"/>
      <c r="I989" s="95"/>
    </row>
    <row r="990" spans="1:9">
      <c r="A990" s="11"/>
      <c r="I990" s="95"/>
    </row>
    <row r="991" spans="1:9">
      <c r="A991" s="11"/>
      <c r="I991" s="95"/>
    </row>
    <row r="992" spans="1:9">
      <c r="A992" s="11"/>
      <c r="I992" s="95"/>
    </row>
    <row r="993" spans="1:9">
      <c r="A993" s="11"/>
      <c r="I993" s="95"/>
    </row>
    <row r="994" spans="1:9">
      <c r="A994" s="11"/>
      <c r="I994" s="95"/>
    </row>
    <row r="995" spans="1:9">
      <c r="A995" s="11"/>
      <c r="I995" s="95"/>
    </row>
    <row r="996" spans="1:9">
      <c r="A996" s="11"/>
      <c r="I996" s="95"/>
    </row>
    <row r="997" spans="1:9">
      <c r="A997" s="11"/>
      <c r="I997" s="95"/>
    </row>
    <row r="998" spans="1:9">
      <c r="A998" s="11"/>
      <c r="I998" s="95"/>
    </row>
    <row r="999" spans="1:9">
      <c r="A999" s="11"/>
      <c r="I999" s="95"/>
    </row>
    <row r="1000" spans="1:9">
      <c r="A1000" s="11"/>
      <c r="I1000" s="95"/>
    </row>
    <row r="1001" spans="1:9">
      <c r="A1001" s="11"/>
      <c r="I1001" s="95"/>
    </row>
    <row r="1002" spans="1:9">
      <c r="A1002" s="11"/>
      <c r="I1002" s="95"/>
    </row>
    <row r="1003" spans="1:9">
      <c r="A1003" s="11"/>
      <c r="I1003" s="95"/>
    </row>
    <row r="1004" spans="1:9">
      <c r="A1004" s="11"/>
      <c r="I1004" s="95"/>
    </row>
    <row r="1005" spans="1:9">
      <c r="A1005" s="11"/>
      <c r="I1005" s="95"/>
    </row>
    <row r="1006" spans="1:9">
      <c r="A1006" s="11"/>
      <c r="I1006" s="95"/>
    </row>
    <row r="1007" spans="1:9">
      <c r="A1007" s="11"/>
      <c r="I1007" s="95"/>
    </row>
    <row r="1008" spans="1:9">
      <c r="A1008" s="11"/>
      <c r="I1008" s="95"/>
    </row>
    <row r="1009" spans="1:9">
      <c r="A1009" s="11"/>
      <c r="I1009" s="95"/>
    </row>
    <row r="1010" spans="1:9">
      <c r="A1010" s="11"/>
      <c r="I1010" s="95"/>
    </row>
    <row r="1011" spans="1:9">
      <c r="A1011" s="11"/>
      <c r="I1011" s="95"/>
    </row>
    <row r="1012" spans="1:9">
      <c r="A1012" s="11"/>
      <c r="I1012" s="95"/>
    </row>
    <row r="1013" spans="1:9">
      <c r="A1013" s="11"/>
      <c r="I1013" s="95"/>
    </row>
    <row r="1014" spans="1:9">
      <c r="A1014" s="11"/>
      <c r="I1014" s="95"/>
    </row>
    <row r="1015" spans="1:9">
      <c r="A1015" s="11"/>
      <c r="I1015" s="95"/>
    </row>
    <row r="1016" spans="1:9">
      <c r="A1016" s="11"/>
      <c r="I1016" s="95"/>
    </row>
    <row r="1017" spans="1:9">
      <c r="A1017" s="11"/>
      <c r="I1017" s="95"/>
    </row>
    <row r="1018" spans="1:9">
      <c r="A1018" s="11"/>
      <c r="I1018" s="95"/>
    </row>
    <row r="1019" spans="1:9">
      <c r="A1019" s="11"/>
      <c r="I1019" s="95"/>
    </row>
    <row r="1020" spans="1:9">
      <c r="A1020" s="11"/>
      <c r="I1020" s="95"/>
    </row>
    <row r="1021" spans="1:9">
      <c r="A1021" s="11"/>
      <c r="I1021" s="95"/>
    </row>
    <row r="1022" spans="1:9">
      <c r="A1022" s="11"/>
      <c r="I1022" s="95"/>
    </row>
    <row r="1023" spans="1:9">
      <c r="A1023" s="11"/>
      <c r="I1023" s="95"/>
    </row>
    <row r="1024" spans="1:9">
      <c r="A1024" s="11"/>
      <c r="I1024" s="95"/>
    </row>
    <row r="1025" spans="1:9">
      <c r="A1025" s="11"/>
      <c r="I1025" s="95"/>
    </row>
    <row r="1026" spans="1:9">
      <c r="A1026" s="11"/>
      <c r="I1026" s="95"/>
    </row>
    <row r="1027" spans="1:9">
      <c r="A1027" s="11"/>
      <c r="I1027" s="95"/>
    </row>
    <row r="1028" spans="1:9">
      <c r="A1028" s="11"/>
      <c r="I1028" s="95"/>
    </row>
    <row r="1029" spans="1:9">
      <c r="A1029" s="11"/>
      <c r="I1029" s="95"/>
    </row>
    <row r="1030" spans="1:9">
      <c r="A1030" s="11"/>
      <c r="I1030" s="95"/>
    </row>
    <row r="1031" spans="1:9">
      <c r="A1031" s="11"/>
      <c r="I1031" s="95"/>
    </row>
    <row r="1032" spans="1:9">
      <c r="A1032" s="11"/>
      <c r="I1032" s="95"/>
    </row>
    <row r="1033" spans="1:9">
      <c r="A1033" s="11"/>
      <c r="I1033" s="95"/>
    </row>
    <row r="1034" spans="1:9">
      <c r="A1034" s="11"/>
      <c r="I1034" s="95"/>
    </row>
    <row r="1035" spans="1:9">
      <c r="A1035" s="11"/>
      <c r="I1035" s="95"/>
    </row>
    <row r="1036" spans="1:9">
      <c r="A1036" s="11"/>
      <c r="I1036" s="95"/>
    </row>
    <row r="1037" spans="1:9">
      <c r="A1037" s="11"/>
      <c r="I1037" s="95"/>
    </row>
    <row r="1038" spans="1:9">
      <c r="A1038" s="11"/>
      <c r="I1038" s="95"/>
    </row>
    <row r="1039" spans="1:9">
      <c r="A1039" s="11"/>
      <c r="I1039" s="95"/>
    </row>
    <row r="1040" spans="1:9">
      <c r="A1040" s="11"/>
      <c r="I1040" s="95"/>
    </row>
    <row r="1041" spans="1:9">
      <c r="A1041" s="11"/>
      <c r="I1041" s="95"/>
    </row>
    <row r="1042" spans="1:9">
      <c r="A1042" s="11"/>
      <c r="I1042" s="95"/>
    </row>
    <row r="1043" spans="1:9">
      <c r="A1043" s="11"/>
      <c r="I1043" s="95"/>
    </row>
    <row r="1044" spans="1:9">
      <c r="A1044" s="11"/>
      <c r="I1044" s="95"/>
    </row>
    <row r="1045" spans="1:9">
      <c r="A1045" s="11"/>
      <c r="I1045" s="95"/>
    </row>
    <row r="1046" spans="1:9">
      <c r="A1046" s="11"/>
      <c r="I1046" s="95"/>
    </row>
    <row r="1047" spans="1:9">
      <c r="A1047" s="11"/>
      <c r="I1047" s="95"/>
    </row>
    <row r="1048" spans="1:9">
      <c r="A1048" s="11"/>
      <c r="I1048" s="95"/>
    </row>
    <row r="1049" spans="1:9">
      <c r="A1049" s="11"/>
      <c r="I1049" s="95"/>
    </row>
    <row r="1050" spans="1:9">
      <c r="A1050" s="11"/>
      <c r="I1050" s="95"/>
    </row>
    <row r="1051" spans="1:9">
      <c r="A1051" s="11"/>
      <c r="I1051" s="95"/>
    </row>
    <row r="1052" spans="1:9">
      <c r="A1052" s="11"/>
      <c r="I1052" s="95"/>
    </row>
    <row r="1053" spans="1:9">
      <c r="A1053" s="11"/>
      <c r="I1053" s="95"/>
    </row>
    <row r="1054" spans="1:9">
      <c r="A1054" s="11"/>
      <c r="I1054" s="95"/>
    </row>
    <row r="1055" spans="1:9">
      <c r="A1055" s="11"/>
      <c r="I1055" s="95"/>
    </row>
    <row r="1056" spans="1:9">
      <c r="A1056" s="11"/>
      <c r="I1056" s="95"/>
    </row>
    <row r="1057" spans="1:9">
      <c r="A1057" s="11"/>
      <c r="I1057" s="95"/>
    </row>
    <row r="1058" spans="1:9">
      <c r="A1058" s="11"/>
      <c r="I1058" s="95"/>
    </row>
    <row r="1059" spans="1:9">
      <c r="A1059" s="11"/>
      <c r="I1059" s="95"/>
    </row>
    <row r="1060" spans="1:9">
      <c r="A1060" s="11"/>
      <c r="I1060" s="95"/>
    </row>
    <row r="1061" spans="1:9">
      <c r="A1061" s="11"/>
      <c r="I1061" s="95"/>
    </row>
    <row r="1062" spans="1:9">
      <c r="A1062" s="11"/>
      <c r="I1062" s="95"/>
    </row>
    <row r="1063" spans="1:9">
      <c r="A1063" s="11"/>
      <c r="I1063" s="95"/>
    </row>
    <row r="1064" spans="1:9">
      <c r="A1064" s="11"/>
      <c r="I1064" s="95"/>
    </row>
    <row r="1065" spans="1:9">
      <c r="A1065" s="11"/>
      <c r="I1065" s="95"/>
    </row>
    <row r="1066" spans="1:9">
      <c r="A1066" s="11"/>
      <c r="I1066" s="95"/>
    </row>
    <row r="1067" spans="1:9">
      <c r="A1067" s="11"/>
      <c r="I1067" s="95"/>
    </row>
    <row r="1068" spans="1:9">
      <c r="A1068" s="11"/>
      <c r="I1068" s="95"/>
    </row>
    <row r="1069" spans="1:9">
      <c r="A1069" s="11"/>
      <c r="I1069" s="95"/>
    </row>
    <row r="1070" spans="1:9">
      <c r="A1070" s="11"/>
      <c r="I1070" s="95"/>
    </row>
    <row r="1071" spans="1:9">
      <c r="A1071" s="11"/>
      <c r="I1071" s="95"/>
    </row>
    <row r="1072" spans="1:9">
      <c r="A1072" s="11"/>
      <c r="I1072" s="95"/>
    </row>
    <row r="1073" spans="1:9">
      <c r="A1073" s="11"/>
      <c r="I1073" s="95"/>
    </row>
    <row r="1074" spans="1:9">
      <c r="A1074" s="11"/>
      <c r="I1074" s="95"/>
    </row>
    <row r="1075" spans="1:9">
      <c r="A1075" s="11"/>
      <c r="I1075" s="95"/>
    </row>
    <row r="1076" spans="1:9">
      <c r="A1076" s="11"/>
      <c r="I1076" s="95"/>
    </row>
    <row r="1077" spans="1:9">
      <c r="A1077" s="11"/>
      <c r="I1077" s="95"/>
    </row>
    <row r="1078" spans="1:9">
      <c r="A1078" s="11"/>
      <c r="I1078" s="95"/>
    </row>
    <row r="1079" spans="1:9">
      <c r="A1079" s="11"/>
      <c r="I1079" s="95"/>
    </row>
    <row r="1080" spans="1:9">
      <c r="A1080" s="11"/>
      <c r="I1080" s="95"/>
    </row>
    <row r="1081" spans="1:9">
      <c r="A1081" s="11"/>
      <c r="I1081" s="95"/>
    </row>
    <row r="1082" spans="1:9">
      <c r="A1082" s="11"/>
      <c r="I1082" s="95"/>
    </row>
    <row r="1083" spans="1:9">
      <c r="A1083" s="11"/>
      <c r="I1083" s="95"/>
    </row>
    <row r="1084" spans="1:9">
      <c r="A1084" s="11"/>
      <c r="I1084" s="95"/>
    </row>
    <row r="1085" spans="1:9">
      <c r="A1085" s="11"/>
      <c r="I1085" s="95"/>
    </row>
    <row r="1086" spans="1:9">
      <c r="A1086" s="11"/>
      <c r="I1086" s="95"/>
    </row>
    <row r="1087" spans="1:9">
      <c r="A1087" s="11"/>
      <c r="I1087" s="95"/>
    </row>
    <row r="1088" spans="1:9">
      <c r="A1088" s="11"/>
      <c r="I1088" s="95"/>
    </row>
    <row r="1089" spans="1:9">
      <c r="A1089" s="11"/>
      <c r="I1089" s="95"/>
    </row>
    <row r="1090" spans="1:9">
      <c r="A1090" s="11"/>
      <c r="I1090" s="95"/>
    </row>
    <row r="1091" spans="1:9">
      <c r="A1091" s="11"/>
      <c r="I1091" s="95"/>
    </row>
    <row r="1092" spans="1:9">
      <c r="A1092" s="11"/>
      <c r="I1092" s="95"/>
    </row>
    <row r="1093" spans="1:9">
      <c r="A1093" s="11"/>
      <c r="I1093" s="95"/>
    </row>
    <row r="1094" spans="1:9">
      <c r="A1094" s="11"/>
      <c r="I1094" s="95"/>
    </row>
    <row r="1095" spans="1:9">
      <c r="A1095" s="11"/>
      <c r="I1095" s="95"/>
    </row>
    <row r="1096" spans="1:9">
      <c r="A1096" s="11"/>
      <c r="I1096" s="95"/>
    </row>
    <row r="1097" spans="1:9">
      <c r="A1097" s="11"/>
      <c r="I1097" s="95"/>
    </row>
    <row r="1098" spans="1:9">
      <c r="A1098" s="11"/>
      <c r="I1098" s="95"/>
    </row>
    <row r="1099" spans="1:9">
      <c r="A1099" s="11"/>
      <c r="I1099" s="95"/>
    </row>
    <row r="1100" spans="1:9">
      <c r="A1100" s="11"/>
      <c r="I1100" s="95"/>
    </row>
    <row r="1101" spans="1:9">
      <c r="A1101" s="11"/>
      <c r="I1101" s="95"/>
    </row>
    <row r="1102" spans="1:9">
      <c r="A1102" s="11"/>
      <c r="I1102" s="95"/>
    </row>
    <row r="1103" spans="1:9">
      <c r="A1103" s="11"/>
      <c r="I1103" s="95"/>
    </row>
    <row r="1104" spans="1:9">
      <c r="A1104" s="11"/>
      <c r="I1104" s="95"/>
    </row>
    <row r="1105" spans="1:9">
      <c r="A1105" s="11"/>
      <c r="I1105" s="95"/>
    </row>
    <row r="1106" spans="1:9">
      <c r="A1106" s="11"/>
      <c r="I1106" s="95"/>
    </row>
    <row r="1107" spans="1:9">
      <c r="A1107" s="11"/>
      <c r="I1107" s="95"/>
    </row>
    <row r="1108" spans="1:9">
      <c r="A1108" s="11"/>
      <c r="I1108" s="95"/>
    </row>
    <row r="1109" spans="1:9">
      <c r="A1109" s="11"/>
      <c r="I1109" s="95"/>
    </row>
    <row r="1110" spans="1:9">
      <c r="A1110" s="11"/>
      <c r="I1110" s="95"/>
    </row>
    <row r="1111" spans="1:9">
      <c r="A1111" s="11"/>
      <c r="I1111" s="95"/>
    </row>
    <row r="1112" spans="1:9">
      <c r="A1112" s="11"/>
      <c r="I1112" s="95"/>
    </row>
    <row r="1113" spans="1:9">
      <c r="A1113" s="11"/>
      <c r="I1113" s="95"/>
    </row>
    <row r="1114" spans="1:9">
      <c r="A1114" s="11"/>
      <c r="I1114" s="95"/>
    </row>
    <row r="1115" spans="1:9">
      <c r="A1115" s="11"/>
      <c r="I1115" s="95"/>
    </row>
    <row r="1116" spans="1:9">
      <c r="A1116" s="11"/>
      <c r="I1116" s="95"/>
    </row>
    <row r="1117" spans="1:9">
      <c r="A1117" s="11"/>
      <c r="I1117" s="95"/>
    </row>
    <row r="1118" spans="1:9">
      <c r="A1118" s="11"/>
      <c r="I1118" s="95"/>
    </row>
    <row r="1119" spans="1:9">
      <c r="A1119" s="11"/>
      <c r="I1119" s="95"/>
    </row>
    <row r="1120" spans="1:9">
      <c r="A1120" s="11"/>
      <c r="I1120" s="95"/>
    </row>
    <row r="1121" spans="1:9">
      <c r="A1121" s="11"/>
      <c r="I1121" s="95"/>
    </row>
    <row r="1122" spans="1:9">
      <c r="A1122" s="11"/>
      <c r="I1122" s="95"/>
    </row>
    <row r="1123" spans="1:9">
      <c r="A1123" s="11"/>
      <c r="I1123" s="95"/>
    </row>
    <row r="1124" spans="1:9">
      <c r="A1124" s="11"/>
      <c r="I1124" s="95"/>
    </row>
    <row r="1125" spans="1:9">
      <c r="A1125" s="11"/>
      <c r="I1125" s="95"/>
    </row>
    <row r="1126" spans="1:9">
      <c r="A1126" s="11"/>
      <c r="I1126" s="95"/>
    </row>
    <row r="1127" spans="1:9">
      <c r="A1127" s="11"/>
      <c r="I1127" s="95"/>
    </row>
    <row r="1128" spans="1:9">
      <c r="A1128" s="11"/>
      <c r="I1128" s="95"/>
    </row>
    <row r="1129" spans="1:9">
      <c r="A1129" s="11"/>
      <c r="I1129" s="95"/>
    </row>
    <row r="1130" spans="1:9">
      <c r="A1130" s="11"/>
      <c r="I1130" s="95"/>
    </row>
    <row r="1131" spans="1:9">
      <c r="A1131" s="11"/>
      <c r="I1131" s="95"/>
    </row>
    <row r="1132" spans="1:9">
      <c r="A1132" s="11"/>
      <c r="I1132" s="95"/>
    </row>
    <row r="1133" spans="1:9">
      <c r="A1133" s="11"/>
      <c r="I1133" s="95"/>
    </row>
    <row r="1134" spans="1:9">
      <c r="A1134" s="11"/>
      <c r="I1134" s="95"/>
    </row>
    <row r="1135" spans="1:9">
      <c r="A1135" s="11"/>
      <c r="I1135" s="95"/>
    </row>
    <row r="1136" spans="1:9">
      <c r="A1136" s="11"/>
      <c r="I1136" s="95"/>
    </row>
    <row r="1137" spans="1:9">
      <c r="A1137" s="11"/>
      <c r="I1137" s="95"/>
    </row>
    <row r="1138" spans="1:9">
      <c r="A1138" s="11"/>
      <c r="I1138" s="95"/>
    </row>
    <row r="1139" spans="1:9">
      <c r="A1139" s="11"/>
      <c r="I1139" s="95"/>
    </row>
    <row r="1140" spans="1:9">
      <c r="A1140" s="11"/>
      <c r="I1140" s="95"/>
    </row>
    <row r="1141" spans="1:9">
      <c r="A1141" s="11"/>
      <c r="I1141" s="95"/>
    </row>
    <row r="1142" spans="1:9">
      <c r="A1142" s="11"/>
      <c r="I1142" s="95"/>
    </row>
    <row r="1143" spans="1:9">
      <c r="A1143" s="11"/>
      <c r="I1143" s="95"/>
    </row>
    <row r="1144" spans="1:9">
      <c r="A1144" s="11"/>
      <c r="I1144" s="95"/>
    </row>
    <row r="1145" spans="1:9">
      <c r="A1145" s="11"/>
      <c r="I1145" s="95"/>
    </row>
    <row r="1146" spans="1:9">
      <c r="A1146" s="11"/>
      <c r="I1146" s="95"/>
    </row>
    <row r="1147" spans="1:9">
      <c r="A1147" s="11"/>
      <c r="I1147" s="95"/>
    </row>
    <row r="1148" spans="1:9">
      <c r="A1148" s="11"/>
      <c r="I1148" s="95"/>
    </row>
    <row r="1149" spans="1:9">
      <c r="A1149" s="11"/>
      <c r="I1149" s="95"/>
    </row>
    <row r="1150" spans="1:9">
      <c r="A1150" s="11"/>
      <c r="I1150" s="95"/>
    </row>
    <row r="1151" spans="1:9">
      <c r="A1151" s="11"/>
      <c r="I1151" s="95"/>
    </row>
    <row r="1152" spans="1:9">
      <c r="A1152" s="11"/>
      <c r="I1152" s="95"/>
    </row>
    <row r="1153" spans="1:9">
      <c r="A1153" s="11"/>
      <c r="I1153" s="95"/>
    </row>
    <row r="1154" spans="1:9">
      <c r="A1154" s="11"/>
      <c r="I1154" s="95"/>
    </row>
    <row r="1155" spans="1:9">
      <c r="A1155" s="11"/>
      <c r="I1155" s="95"/>
    </row>
    <row r="1156" spans="1:9">
      <c r="A1156" s="11"/>
      <c r="I1156" s="95"/>
    </row>
    <row r="1157" spans="1:9">
      <c r="A1157" s="11"/>
      <c r="I1157" s="95"/>
    </row>
    <row r="1158" spans="1:9">
      <c r="A1158" s="11"/>
      <c r="I1158" s="95"/>
    </row>
    <row r="1159" spans="1:9">
      <c r="A1159" s="11"/>
      <c r="I1159" s="95"/>
    </row>
    <row r="1160" spans="1:9">
      <c r="A1160" s="11"/>
      <c r="I1160" s="95"/>
    </row>
    <row r="1161" spans="1:9">
      <c r="A1161" s="11"/>
      <c r="I1161" s="95"/>
    </row>
    <row r="1162" spans="1:9">
      <c r="A1162" s="11"/>
      <c r="I1162" s="95"/>
    </row>
    <row r="1163" spans="1:9">
      <c r="A1163" s="11"/>
      <c r="I1163" s="95"/>
    </row>
    <row r="1164" spans="1:9">
      <c r="A1164" s="11"/>
      <c r="I1164" s="95"/>
    </row>
    <row r="1165" spans="1:9">
      <c r="A1165" s="11"/>
      <c r="I1165" s="95"/>
    </row>
    <row r="1166" spans="1:9">
      <c r="A1166" s="11"/>
      <c r="I1166" s="95"/>
    </row>
    <row r="1167" spans="1:9">
      <c r="A1167" s="11"/>
      <c r="I1167" s="95"/>
    </row>
    <row r="1168" spans="1:9">
      <c r="A1168" s="11"/>
      <c r="I1168" s="95"/>
    </row>
    <row r="1169" spans="1:9">
      <c r="A1169" s="11"/>
      <c r="I1169" s="95"/>
    </row>
    <row r="1170" spans="1:9">
      <c r="A1170" s="11"/>
      <c r="I1170" s="95"/>
    </row>
    <row r="1171" spans="1:9">
      <c r="A1171" s="11"/>
      <c r="I1171" s="95"/>
    </row>
    <row r="1172" spans="1:9">
      <c r="A1172" s="11"/>
      <c r="I1172" s="95"/>
    </row>
    <row r="1173" spans="1:9">
      <c r="A1173" s="11"/>
      <c r="I1173" s="95"/>
    </row>
    <row r="1174" spans="1:9">
      <c r="A1174" s="11"/>
      <c r="I1174" s="95"/>
    </row>
    <row r="1175" spans="1:9">
      <c r="A1175" s="11"/>
      <c r="I1175" s="95"/>
    </row>
    <row r="1176" spans="1:9">
      <c r="A1176" s="11"/>
      <c r="I1176" s="95"/>
    </row>
    <row r="1177" spans="1:9">
      <c r="A1177" s="11"/>
      <c r="I1177" s="95"/>
    </row>
    <row r="1178" spans="1:9">
      <c r="A1178" s="11"/>
      <c r="I1178" s="95"/>
    </row>
    <row r="1179" spans="1:9">
      <c r="A1179" s="11"/>
      <c r="I1179" s="95"/>
    </row>
    <row r="1180" spans="1:9">
      <c r="A1180" s="11"/>
      <c r="I1180" s="95"/>
    </row>
    <row r="1181" spans="1:9">
      <c r="A1181" s="11"/>
      <c r="I1181" s="95"/>
    </row>
    <row r="1182" spans="1:9">
      <c r="A1182" s="11"/>
      <c r="I1182" s="95"/>
    </row>
    <row r="1183" spans="1:9">
      <c r="A1183" s="11"/>
      <c r="I1183" s="95"/>
    </row>
    <row r="1184" spans="1:9">
      <c r="A1184" s="11"/>
      <c r="I1184" s="95"/>
    </row>
    <row r="1185" spans="1:9">
      <c r="A1185" s="11"/>
      <c r="I1185" s="95"/>
    </row>
    <row r="1186" spans="1:9">
      <c r="A1186" s="11"/>
      <c r="I1186" s="95"/>
    </row>
    <row r="1187" spans="1:9">
      <c r="A1187" s="11"/>
      <c r="I1187" s="95"/>
    </row>
    <row r="1188" spans="1:9">
      <c r="A1188" s="11"/>
      <c r="I1188" s="95"/>
    </row>
    <row r="1189" spans="1:9">
      <c r="A1189" s="11"/>
      <c r="I1189" s="95"/>
    </row>
    <row r="1190" spans="1:9">
      <c r="A1190" s="11"/>
      <c r="I1190" s="95"/>
    </row>
    <row r="1191" spans="1:9">
      <c r="A1191" s="11"/>
      <c r="I1191" s="95"/>
    </row>
    <row r="1192" spans="1:9">
      <c r="A1192" s="11"/>
      <c r="I1192" s="95"/>
    </row>
    <row r="1193" spans="1:9">
      <c r="A1193" s="11"/>
      <c r="I1193" s="95"/>
    </row>
    <row r="1194" spans="1:9">
      <c r="A1194" s="11"/>
      <c r="I1194" s="95"/>
    </row>
    <row r="1195" spans="1:9">
      <c r="A1195" s="11"/>
      <c r="I1195" s="95"/>
    </row>
    <row r="1196" spans="1:9">
      <c r="A1196" s="11"/>
      <c r="I1196" s="95"/>
    </row>
    <row r="1197" spans="1:9">
      <c r="A1197" s="11"/>
      <c r="I1197" s="95"/>
    </row>
    <row r="1198" spans="1:9">
      <c r="A1198" s="11"/>
      <c r="I1198" s="95"/>
    </row>
    <row r="1199" spans="1:9">
      <c r="A1199" s="11"/>
      <c r="I1199" s="95"/>
    </row>
    <row r="1200" spans="1:9">
      <c r="A1200" s="11"/>
      <c r="I1200" s="95"/>
    </row>
    <row r="1201" spans="1:9">
      <c r="A1201" s="11"/>
      <c r="I1201" s="95"/>
    </row>
    <row r="1202" spans="1:9">
      <c r="A1202" s="11"/>
      <c r="I1202" s="95"/>
    </row>
    <row r="1203" spans="1:9">
      <c r="A1203" s="11"/>
      <c r="I1203" s="95"/>
    </row>
    <row r="1204" spans="1:9">
      <c r="A1204" s="11"/>
      <c r="I1204" s="95"/>
    </row>
    <row r="1205" spans="1:9">
      <c r="A1205" s="11"/>
      <c r="I1205" s="95"/>
    </row>
    <row r="1206" spans="1:9">
      <c r="A1206" s="11"/>
      <c r="I1206" s="95"/>
    </row>
    <row r="1207" spans="1:9">
      <c r="A1207" s="11"/>
      <c r="I1207" s="95"/>
    </row>
    <row r="1208" spans="1:9">
      <c r="A1208" s="11"/>
      <c r="I1208" s="95"/>
    </row>
    <row r="1209" spans="1:9">
      <c r="A1209" s="11"/>
      <c r="I1209" s="95"/>
    </row>
    <row r="1210" spans="1:9">
      <c r="A1210" s="11"/>
      <c r="I1210" s="95"/>
    </row>
    <row r="1211" spans="1:9">
      <c r="A1211" s="11"/>
      <c r="I1211" s="95"/>
    </row>
    <row r="1212" spans="1:9">
      <c r="A1212" s="11"/>
      <c r="I1212" s="95"/>
    </row>
    <row r="1213" spans="1:9">
      <c r="A1213" s="11"/>
      <c r="I1213" s="95"/>
    </row>
    <row r="1214" spans="1:9">
      <c r="A1214" s="11"/>
      <c r="I1214" s="95"/>
    </row>
    <row r="1215" spans="1:9">
      <c r="A1215" s="11"/>
      <c r="I1215" s="95"/>
    </row>
    <row r="1216" spans="1:9">
      <c r="A1216" s="11"/>
      <c r="I1216" s="95"/>
    </row>
    <row r="1217" spans="1:9">
      <c r="A1217" s="11"/>
      <c r="I1217" s="95"/>
    </row>
    <row r="1218" spans="1:9">
      <c r="A1218" s="11"/>
      <c r="I1218" s="95"/>
    </row>
    <row r="1219" spans="1:9">
      <c r="A1219" s="11"/>
      <c r="I1219" s="95"/>
    </row>
    <row r="1220" spans="1:9">
      <c r="A1220" s="11"/>
      <c r="I1220" s="95"/>
    </row>
    <row r="1221" spans="1:9">
      <c r="A1221" s="11"/>
      <c r="I1221" s="95"/>
    </row>
    <row r="1222" spans="1:9">
      <c r="A1222" s="11"/>
      <c r="I1222" s="95"/>
    </row>
    <row r="1223" spans="1:9">
      <c r="A1223" s="11"/>
      <c r="I1223" s="95"/>
    </row>
    <row r="1224" spans="1:9">
      <c r="A1224" s="11"/>
      <c r="I1224" s="95"/>
    </row>
    <row r="1225" spans="1:9">
      <c r="A1225" s="11"/>
      <c r="I1225" s="95"/>
    </row>
    <row r="1226" spans="1:9">
      <c r="A1226" s="11"/>
      <c r="I1226" s="95"/>
    </row>
    <row r="1227" spans="1:9">
      <c r="A1227" s="11"/>
      <c r="I1227" s="95"/>
    </row>
    <row r="1228" spans="1:9">
      <c r="A1228" s="11"/>
      <c r="I1228" s="95"/>
    </row>
    <row r="1229" spans="1:9">
      <c r="A1229" s="11"/>
      <c r="I1229" s="95"/>
    </row>
    <row r="1230" spans="1:9">
      <c r="A1230" s="11"/>
      <c r="I1230" s="95"/>
    </row>
    <row r="1231" spans="1:9">
      <c r="A1231" s="11"/>
      <c r="I1231" s="95"/>
    </row>
    <row r="1232" spans="1:9">
      <c r="A1232" s="11"/>
      <c r="I1232" s="95"/>
    </row>
    <row r="1233" spans="1:9">
      <c r="A1233" s="11"/>
      <c r="I1233" s="95"/>
    </row>
    <row r="1234" spans="1:9">
      <c r="A1234" s="11"/>
      <c r="I1234" s="95"/>
    </row>
    <row r="1235" spans="1:9">
      <c r="A1235" s="11"/>
      <c r="I1235" s="95"/>
    </row>
    <row r="1236" spans="1:9">
      <c r="A1236" s="11"/>
      <c r="I1236" s="95"/>
    </row>
    <row r="1237" spans="1:9">
      <c r="A1237" s="11"/>
      <c r="I1237" s="95"/>
    </row>
    <row r="1238" spans="1:9">
      <c r="A1238" s="11"/>
      <c r="I1238" s="95"/>
    </row>
    <row r="1239" spans="1:9">
      <c r="A1239" s="11"/>
      <c r="I1239" s="95"/>
    </row>
    <row r="1240" spans="1:9">
      <c r="A1240" s="11"/>
      <c r="I1240" s="95"/>
    </row>
    <row r="1241" spans="1:9">
      <c r="A1241" s="11"/>
      <c r="I1241" s="95"/>
    </row>
    <row r="1242" spans="1:9">
      <c r="A1242" s="11"/>
      <c r="I1242" s="95"/>
    </row>
    <row r="1243" spans="1:9">
      <c r="A1243" s="11"/>
      <c r="I1243" s="95"/>
    </row>
    <row r="1244" spans="1:9">
      <c r="A1244" s="11"/>
      <c r="I1244" s="95"/>
    </row>
    <row r="1245" spans="1:9">
      <c r="A1245" s="11"/>
      <c r="I1245" s="95"/>
    </row>
    <row r="1246" spans="1:9">
      <c r="A1246" s="11"/>
      <c r="I1246" s="95"/>
    </row>
    <row r="1247" spans="1:9">
      <c r="A1247" s="11"/>
      <c r="I1247" s="95"/>
    </row>
    <row r="1248" spans="1:9">
      <c r="A1248" s="11"/>
      <c r="I1248" s="95"/>
    </row>
    <row r="1249" spans="1:9">
      <c r="A1249" s="11"/>
      <c r="I1249" s="95"/>
    </row>
    <row r="1250" spans="1:9">
      <c r="A1250" s="11"/>
      <c r="I1250" s="95"/>
    </row>
    <row r="1251" spans="1:9">
      <c r="A1251" s="11"/>
      <c r="I1251" s="95"/>
    </row>
    <row r="1252" spans="1:9">
      <c r="A1252" s="11"/>
      <c r="I1252" s="95"/>
    </row>
    <row r="1253" spans="1:9">
      <c r="A1253" s="11"/>
      <c r="I1253" s="95"/>
    </row>
    <row r="1254" spans="1:9">
      <c r="A1254" s="11"/>
      <c r="I1254" s="95"/>
    </row>
    <row r="1255" spans="1:9">
      <c r="A1255" s="11"/>
      <c r="I1255" s="95"/>
    </row>
    <row r="1256" spans="1:9">
      <c r="A1256" s="11"/>
      <c r="I1256" s="95"/>
    </row>
    <row r="1257" spans="1:9">
      <c r="A1257" s="11"/>
      <c r="I1257" s="95"/>
    </row>
    <row r="1258" spans="1:9">
      <c r="A1258" s="11"/>
      <c r="I1258" s="95"/>
    </row>
    <row r="1259" spans="1:9">
      <c r="A1259" s="11"/>
      <c r="I1259" s="95"/>
    </row>
    <row r="1260" spans="1:9">
      <c r="A1260" s="11"/>
      <c r="I1260" s="95"/>
    </row>
    <row r="1261" spans="1:9">
      <c r="A1261" s="11"/>
      <c r="I1261" s="95"/>
    </row>
    <row r="1262" spans="1:9">
      <c r="A1262" s="11"/>
      <c r="I1262" s="95"/>
    </row>
    <row r="1263" spans="1:9">
      <c r="A1263" s="11"/>
      <c r="I1263" s="95"/>
    </row>
    <row r="1264" spans="1:9">
      <c r="A1264" s="11"/>
      <c r="I1264" s="95"/>
    </row>
    <row r="1265" spans="1:9">
      <c r="A1265" s="11"/>
      <c r="I1265" s="95"/>
    </row>
    <row r="1266" spans="1:9">
      <c r="A1266" s="11"/>
      <c r="I1266" s="95"/>
    </row>
    <row r="1267" spans="1:9">
      <c r="A1267" s="11"/>
      <c r="I1267" s="95"/>
    </row>
    <row r="1268" spans="1:9">
      <c r="A1268" s="11"/>
      <c r="I1268" s="95"/>
    </row>
    <row r="1269" spans="1:9">
      <c r="A1269" s="11"/>
      <c r="I1269" s="95"/>
    </row>
    <row r="1270" spans="1:9">
      <c r="A1270" s="11"/>
      <c r="I1270" s="95"/>
    </row>
    <row r="1271" spans="1:9">
      <c r="A1271" s="11"/>
      <c r="I1271" s="95"/>
    </row>
    <row r="1272" spans="1:9">
      <c r="A1272" s="11"/>
      <c r="I1272" s="95"/>
    </row>
    <row r="1273" spans="1:9">
      <c r="A1273" s="11"/>
      <c r="I1273" s="95"/>
    </row>
    <row r="1274" spans="1:9">
      <c r="A1274" s="11"/>
      <c r="I1274" s="95"/>
    </row>
    <row r="1275" spans="1:9">
      <c r="A1275" s="11"/>
      <c r="I1275" s="95"/>
    </row>
    <row r="1276" spans="1:9">
      <c r="A1276" s="11"/>
      <c r="I1276" s="95"/>
    </row>
    <row r="1277" spans="1:9">
      <c r="A1277" s="11"/>
      <c r="I1277" s="95"/>
    </row>
    <row r="1278" spans="1:9">
      <c r="A1278" s="11"/>
      <c r="I1278" s="95"/>
    </row>
    <row r="1279" spans="1:9">
      <c r="A1279" s="11"/>
      <c r="I1279" s="95"/>
    </row>
    <row r="1280" spans="1:9">
      <c r="A1280" s="11"/>
      <c r="I1280" s="95"/>
    </row>
    <row r="1281" spans="1:9">
      <c r="A1281" s="11"/>
      <c r="I1281" s="95"/>
    </row>
    <row r="1282" spans="1:9">
      <c r="A1282" s="11"/>
      <c r="I1282" s="95"/>
    </row>
    <row r="1283" spans="1:9">
      <c r="A1283" s="11"/>
      <c r="I1283" s="95"/>
    </row>
    <row r="1284" spans="1:9">
      <c r="A1284" s="11"/>
      <c r="I1284" s="95"/>
    </row>
    <row r="1285" spans="1:9">
      <c r="A1285" s="11"/>
      <c r="I1285" s="95"/>
    </row>
    <row r="1286" spans="1:9">
      <c r="A1286" s="11"/>
      <c r="I1286" s="95"/>
    </row>
    <row r="1287" spans="1:9">
      <c r="A1287" s="11"/>
      <c r="I1287" s="95"/>
    </row>
    <row r="1288" spans="1:9">
      <c r="A1288" s="11"/>
      <c r="I1288" s="95"/>
    </row>
    <row r="1289" spans="1:9">
      <c r="A1289" s="11"/>
      <c r="I1289" s="95"/>
    </row>
    <row r="1290" spans="1:9">
      <c r="A1290" s="11"/>
      <c r="I1290" s="95"/>
    </row>
    <row r="1291" spans="1:9">
      <c r="A1291" s="11"/>
      <c r="I1291" s="95"/>
    </row>
    <row r="1292" spans="1:9">
      <c r="A1292" s="11"/>
      <c r="I1292" s="95"/>
    </row>
    <row r="1293" spans="1:9">
      <c r="A1293" s="11"/>
      <c r="I1293" s="95"/>
    </row>
    <row r="1294" spans="1:9">
      <c r="A1294" s="11"/>
      <c r="I1294" s="95"/>
    </row>
    <row r="1295" spans="1:9">
      <c r="A1295" s="11"/>
      <c r="I1295" s="95"/>
    </row>
    <row r="1296" spans="1:9">
      <c r="A1296" s="11"/>
      <c r="I1296" s="95"/>
    </row>
    <row r="1297" spans="1:9">
      <c r="A1297" s="11"/>
      <c r="I1297" s="95"/>
    </row>
    <row r="1298" spans="1:9">
      <c r="A1298" s="11"/>
      <c r="I1298" s="95"/>
    </row>
    <row r="1299" spans="1:9">
      <c r="A1299" s="11"/>
      <c r="I1299" s="95"/>
    </row>
    <row r="1300" spans="1:9">
      <c r="A1300" s="11"/>
      <c r="I1300" s="95"/>
    </row>
    <row r="1301" spans="1:9">
      <c r="A1301" s="11"/>
      <c r="I1301" s="95"/>
    </row>
    <row r="1302" spans="1:9">
      <c r="A1302" s="11"/>
      <c r="I1302" s="95"/>
    </row>
    <row r="1303" spans="1:9">
      <c r="A1303" s="11"/>
      <c r="I1303" s="95"/>
    </row>
    <row r="1304" spans="1:9">
      <c r="A1304" s="11"/>
      <c r="I1304" s="95"/>
    </row>
    <row r="1305" spans="1:9">
      <c r="A1305" s="11"/>
      <c r="I1305" s="95"/>
    </row>
    <row r="1306" spans="1:9">
      <c r="A1306" s="11"/>
      <c r="I1306" s="95"/>
    </row>
    <row r="1307" spans="1:9">
      <c r="A1307" s="11"/>
      <c r="I1307" s="95"/>
    </row>
    <row r="1308" spans="1:9">
      <c r="A1308" s="11"/>
      <c r="I1308" s="95"/>
    </row>
    <row r="1309" spans="1:9">
      <c r="A1309" s="11"/>
      <c r="I1309" s="95"/>
    </row>
    <row r="1310" spans="1:9">
      <c r="A1310" s="11"/>
      <c r="I1310" s="95"/>
    </row>
    <row r="1311" spans="1:9">
      <c r="A1311" s="11"/>
      <c r="I1311" s="95"/>
    </row>
    <row r="1312" spans="1:9">
      <c r="A1312" s="11"/>
      <c r="I1312" s="95"/>
    </row>
    <row r="1313" spans="1:9">
      <c r="A1313" s="11"/>
      <c r="I1313" s="95"/>
    </row>
    <row r="1314" spans="1:9">
      <c r="A1314" s="11"/>
      <c r="I1314" s="95"/>
    </row>
    <row r="1315" spans="1:9">
      <c r="A1315" s="11"/>
      <c r="I1315" s="95"/>
    </row>
    <row r="1316" spans="1:9">
      <c r="A1316" s="11"/>
      <c r="I1316" s="95"/>
    </row>
    <row r="1317" spans="1:9">
      <c r="A1317" s="11"/>
      <c r="I1317" s="95"/>
    </row>
    <row r="1318" spans="1:9">
      <c r="A1318" s="11"/>
      <c r="I1318" s="95"/>
    </row>
    <row r="1319" spans="1:9">
      <c r="A1319" s="11"/>
      <c r="I1319" s="95"/>
    </row>
    <row r="1320" spans="1:9">
      <c r="A1320" s="11"/>
      <c r="I1320" s="95"/>
    </row>
    <row r="1321" spans="1:9">
      <c r="A1321" s="11"/>
      <c r="I1321" s="95"/>
    </row>
    <row r="1322" spans="1:9">
      <c r="A1322" s="11"/>
      <c r="I1322" s="95"/>
    </row>
    <row r="1323" spans="1:9">
      <c r="A1323" s="11"/>
      <c r="I1323" s="95"/>
    </row>
    <row r="1324" spans="1:9">
      <c r="A1324" s="11"/>
      <c r="I1324" s="95"/>
    </row>
    <row r="1325" spans="1:9">
      <c r="A1325" s="11"/>
      <c r="I1325" s="95"/>
    </row>
    <row r="1326" spans="1:9">
      <c r="A1326" s="11"/>
      <c r="I1326" s="95"/>
    </row>
    <row r="1327" spans="1:9">
      <c r="A1327" s="11"/>
      <c r="I1327" s="95"/>
    </row>
    <row r="1328" spans="1:9">
      <c r="A1328" s="11"/>
      <c r="I1328" s="95"/>
    </row>
    <row r="1329" spans="1:9">
      <c r="A1329" s="11"/>
      <c r="I1329" s="95"/>
    </row>
    <row r="1330" spans="1:9">
      <c r="A1330" s="11"/>
      <c r="I1330" s="95"/>
    </row>
    <row r="1331" spans="1:9">
      <c r="A1331" s="11"/>
      <c r="I1331" s="95"/>
    </row>
    <row r="1332" spans="1:9">
      <c r="A1332" s="11"/>
      <c r="I1332" s="95"/>
    </row>
    <row r="1333" spans="1:9">
      <c r="A1333" s="11"/>
      <c r="I1333" s="95"/>
    </row>
    <row r="1334" spans="1:9">
      <c r="A1334" s="11"/>
      <c r="I1334" s="95"/>
    </row>
    <row r="1335" spans="1:9">
      <c r="A1335" s="11"/>
      <c r="I1335" s="95"/>
    </row>
    <row r="1336" spans="1:9">
      <c r="A1336" s="11"/>
      <c r="I1336" s="95"/>
    </row>
    <row r="1337" spans="1:9">
      <c r="A1337" s="11"/>
      <c r="I1337" s="95"/>
    </row>
    <row r="1338" spans="1:9">
      <c r="A1338" s="11"/>
      <c r="I1338" s="95"/>
    </row>
    <row r="1339" spans="1:9">
      <c r="A1339" s="11"/>
      <c r="I1339" s="95"/>
    </row>
    <row r="1340" spans="1:9">
      <c r="A1340" s="11"/>
      <c r="I1340" s="95"/>
    </row>
    <row r="1341" spans="1:9">
      <c r="A1341" s="11"/>
      <c r="I1341" s="95"/>
    </row>
    <row r="1342" spans="1:9">
      <c r="A1342" s="11"/>
      <c r="I1342" s="95"/>
    </row>
    <row r="1343" spans="1:9">
      <c r="A1343" s="11"/>
      <c r="I1343" s="95"/>
    </row>
    <row r="1344" spans="1:9">
      <c r="A1344" s="11"/>
      <c r="I1344" s="95"/>
    </row>
    <row r="1345" spans="1:9">
      <c r="A1345" s="11"/>
      <c r="I1345" s="95"/>
    </row>
    <row r="1346" spans="1:9">
      <c r="A1346" s="11"/>
      <c r="I1346" s="95"/>
    </row>
    <row r="1347" spans="1:9">
      <c r="A1347" s="11"/>
      <c r="I1347" s="95"/>
    </row>
    <row r="1348" spans="1:9">
      <c r="A1348" s="11"/>
      <c r="I1348" s="95"/>
    </row>
    <row r="1349" spans="1:9">
      <c r="A1349" s="11"/>
      <c r="I1349" s="95"/>
    </row>
    <row r="1350" spans="1:9">
      <c r="A1350" s="11"/>
      <c r="I1350" s="95"/>
    </row>
    <row r="1351" spans="1:9">
      <c r="A1351" s="11"/>
      <c r="I1351" s="95"/>
    </row>
    <row r="1352" spans="1:9">
      <c r="A1352" s="11"/>
      <c r="I1352" s="95"/>
    </row>
    <row r="1353" spans="1:9">
      <c r="A1353" s="11"/>
      <c r="I1353" s="95"/>
    </row>
    <row r="1354" spans="1:9">
      <c r="A1354" s="11"/>
      <c r="I1354" s="95"/>
    </row>
    <row r="1355" spans="1:9">
      <c r="A1355" s="11"/>
      <c r="I1355" s="95"/>
    </row>
    <row r="1356" spans="1:9">
      <c r="A1356" s="11"/>
      <c r="I1356" s="95"/>
    </row>
    <row r="1357" spans="1:9">
      <c r="A1357" s="11"/>
      <c r="I1357" s="95"/>
    </row>
    <row r="1358" spans="1:9">
      <c r="A1358" s="11"/>
      <c r="I1358" s="95"/>
    </row>
    <row r="1359" spans="1:9">
      <c r="A1359" s="11"/>
      <c r="I1359" s="95"/>
    </row>
    <row r="1360" spans="1:9">
      <c r="A1360" s="11"/>
      <c r="I1360" s="95"/>
    </row>
    <row r="1361" spans="1:9">
      <c r="A1361" s="11"/>
      <c r="I1361" s="95"/>
    </row>
    <row r="1362" spans="1:9">
      <c r="A1362" s="11"/>
      <c r="I1362" s="95"/>
    </row>
    <row r="1363" spans="1:9">
      <c r="A1363" s="11"/>
      <c r="I1363" s="95"/>
    </row>
    <row r="1364" spans="1:9">
      <c r="A1364" s="11"/>
      <c r="I1364" s="95"/>
    </row>
    <row r="1365" spans="1:9">
      <c r="A1365" s="11"/>
      <c r="I1365" s="95"/>
    </row>
    <row r="1366" spans="1:9">
      <c r="A1366" s="11"/>
      <c r="I1366" s="95"/>
    </row>
    <row r="1367" spans="1:9">
      <c r="A1367" s="11"/>
      <c r="I1367" s="95"/>
    </row>
    <row r="1368" spans="1:9">
      <c r="A1368" s="11"/>
      <c r="I1368" s="95"/>
    </row>
    <row r="1369" spans="1:9">
      <c r="A1369" s="11"/>
      <c r="I1369" s="95"/>
    </row>
    <row r="1370" spans="1:9">
      <c r="A1370" s="11"/>
      <c r="I1370" s="95"/>
    </row>
    <row r="1371" spans="1:9">
      <c r="A1371" s="11"/>
      <c r="I1371" s="95"/>
    </row>
    <row r="1372" spans="1:9">
      <c r="A1372" s="11"/>
      <c r="I1372" s="95"/>
    </row>
    <row r="1373" spans="1:9">
      <c r="A1373" s="11"/>
      <c r="I1373" s="95"/>
    </row>
    <row r="1374" spans="1:9">
      <c r="A1374" s="11"/>
      <c r="I1374" s="95"/>
    </row>
    <row r="1375" spans="1:9">
      <c r="A1375" s="11"/>
      <c r="I1375" s="95"/>
    </row>
    <row r="1376" spans="1:9">
      <c r="A1376" s="11"/>
      <c r="I1376" s="95"/>
    </row>
    <row r="1377" spans="1:9">
      <c r="A1377" s="11"/>
      <c r="I1377" s="95"/>
    </row>
    <row r="1378" spans="1:9">
      <c r="A1378" s="11"/>
      <c r="I1378" s="95"/>
    </row>
    <row r="1379" spans="1:9">
      <c r="A1379" s="11"/>
      <c r="I1379" s="95"/>
    </row>
    <row r="1380" spans="1:9">
      <c r="A1380" s="11"/>
      <c r="I1380" s="95"/>
    </row>
    <row r="1381" spans="1:9">
      <c r="A1381" s="11"/>
      <c r="I1381" s="95"/>
    </row>
    <row r="1382" spans="1:9">
      <c r="A1382" s="11"/>
      <c r="I1382" s="95"/>
    </row>
    <row r="1383" spans="1:9">
      <c r="A1383" s="11"/>
      <c r="I1383" s="95"/>
    </row>
    <row r="1384" spans="1:9">
      <c r="A1384" s="11"/>
      <c r="I1384" s="95"/>
    </row>
    <row r="1385" spans="1:9">
      <c r="A1385" s="11"/>
      <c r="I1385" s="95"/>
    </row>
    <row r="1386" spans="1:9">
      <c r="A1386" s="11"/>
      <c r="I1386" s="95"/>
    </row>
    <row r="1387" spans="1:9">
      <c r="A1387" s="11"/>
      <c r="I1387" s="95"/>
    </row>
    <row r="1388" spans="1:9">
      <c r="A1388" s="11"/>
      <c r="I1388" s="95"/>
    </row>
    <row r="1389" spans="1:9">
      <c r="A1389" s="11"/>
      <c r="I1389" s="95"/>
    </row>
    <row r="1390" spans="1:9">
      <c r="A1390" s="11"/>
      <c r="I1390" s="95"/>
    </row>
    <row r="1391" spans="1:9">
      <c r="A1391" s="11"/>
      <c r="I1391" s="95"/>
    </row>
    <row r="1392" spans="1:9">
      <c r="A1392" s="11"/>
      <c r="I1392" s="95"/>
    </row>
    <row r="1393" spans="1:9">
      <c r="A1393" s="11"/>
      <c r="I1393" s="95"/>
    </row>
    <row r="1394" spans="1:9">
      <c r="A1394" s="11"/>
      <c r="I1394" s="95"/>
    </row>
    <row r="1395" spans="1:9">
      <c r="A1395" s="11"/>
      <c r="I1395" s="95"/>
    </row>
    <row r="1396" spans="1:9">
      <c r="A1396" s="11"/>
      <c r="I1396" s="95"/>
    </row>
    <row r="1397" spans="1:9">
      <c r="A1397" s="11"/>
      <c r="I1397" s="95"/>
    </row>
    <row r="1398" spans="1:9">
      <c r="A1398" s="11"/>
      <c r="I1398" s="95"/>
    </row>
    <row r="1399" spans="1:9">
      <c r="A1399" s="11"/>
      <c r="I1399" s="95"/>
    </row>
    <row r="1400" spans="1:9">
      <c r="A1400" s="11"/>
      <c r="I1400" s="95"/>
    </row>
    <row r="1401" spans="1:9">
      <c r="A1401" s="11"/>
      <c r="I1401" s="95"/>
    </row>
    <row r="1402" spans="1:9">
      <c r="A1402" s="11"/>
      <c r="I1402" s="95"/>
    </row>
    <row r="1403" spans="1:9">
      <c r="A1403" s="11"/>
      <c r="I1403" s="95"/>
    </row>
    <row r="1404" spans="1:9">
      <c r="A1404" s="11"/>
      <c r="I1404" s="95"/>
    </row>
    <row r="1405" spans="1:9">
      <c r="A1405" s="11"/>
      <c r="I1405" s="95"/>
    </row>
    <row r="1406" spans="1:9">
      <c r="A1406" s="11"/>
      <c r="I1406" s="95"/>
    </row>
    <row r="1407" spans="1:9">
      <c r="A1407" s="11"/>
      <c r="I1407" s="95"/>
    </row>
    <row r="1408" spans="1:9">
      <c r="A1408" s="11"/>
      <c r="I1408" s="95"/>
    </row>
    <row r="1409" spans="1:9">
      <c r="A1409" s="11"/>
      <c r="I1409" s="95"/>
    </row>
    <row r="1410" spans="1:9">
      <c r="A1410" s="11"/>
      <c r="I1410" s="95"/>
    </row>
    <row r="1411" spans="1:9">
      <c r="A1411" s="11"/>
      <c r="I1411" s="95"/>
    </row>
    <row r="1412" spans="1:9">
      <c r="A1412" s="11"/>
      <c r="I1412" s="95"/>
    </row>
    <row r="1413" spans="1:9">
      <c r="A1413" s="11"/>
      <c r="I1413" s="95"/>
    </row>
    <row r="1414" spans="1:9">
      <c r="A1414" s="11"/>
      <c r="I1414" s="95"/>
    </row>
    <row r="1415" spans="1:9">
      <c r="A1415" s="11"/>
      <c r="I1415" s="95"/>
    </row>
    <row r="1416" spans="1:9">
      <c r="A1416" s="11"/>
      <c r="I1416" s="95"/>
    </row>
    <row r="1417" spans="1:9">
      <c r="A1417" s="11"/>
      <c r="I1417" s="95"/>
    </row>
    <row r="1418" spans="1:9">
      <c r="A1418" s="11"/>
      <c r="I1418" s="95"/>
    </row>
    <row r="1419" spans="1:9">
      <c r="A1419" s="11"/>
      <c r="I1419" s="95"/>
    </row>
    <row r="1420" spans="1:9">
      <c r="A1420" s="11"/>
      <c r="I1420" s="95"/>
    </row>
    <row r="1421" spans="1:9">
      <c r="A1421" s="11"/>
      <c r="I1421" s="95"/>
    </row>
    <row r="1422" spans="1:9">
      <c r="A1422" s="11"/>
      <c r="I1422" s="95"/>
    </row>
    <row r="1423" spans="1:9">
      <c r="A1423" s="11"/>
      <c r="I1423" s="95"/>
    </row>
    <row r="1424" spans="1:9">
      <c r="A1424" s="11"/>
      <c r="I1424" s="95"/>
    </row>
    <row r="1425" spans="1:9">
      <c r="A1425" s="11"/>
      <c r="I1425" s="95"/>
    </row>
    <row r="1426" spans="1:9">
      <c r="A1426" s="11"/>
      <c r="I1426" s="95"/>
    </row>
    <row r="1427" spans="1:9">
      <c r="A1427" s="11"/>
      <c r="I1427" s="95"/>
    </row>
    <row r="1428" spans="1:9">
      <c r="A1428" s="11"/>
      <c r="I1428" s="95"/>
    </row>
    <row r="1429" spans="1:9">
      <c r="A1429" s="11"/>
      <c r="I1429" s="95"/>
    </row>
    <row r="1430" spans="1:9">
      <c r="A1430" s="11"/>
      <c r="I1430" s="95"/>
    </row>
    <row r="1431" spans="1:9">
      <c r="A1431" s="11"/>
      <c r="I1431" s="95"/>
    </row>
    <row r="1432" spans="1:9">
      <c r="A1432" s="11"/>
      <c r="I1432" s="95"/>
    </row>
    <row r="1433" spans="1:9">
      <c r="A1433" s="11"/>
      <c r="I1433" s="95"/>
    </row>
    <row r="1434" spans="1:9">
      <c r="A1434" s="11"/>
      <c r="I1434" s="95"/>
    </row>
    <row r="1435" spans="1:9">
      <c r="A1435" s="11"/>
      <c r="I1435" s="95"/>
    </row>
    <row r="1436" spans="1:9">
      <c r="A1436" s="11"/>
      <c r="I1436" s="95"/>
    </row>
    <row r="1437" spans="1:9">
      <c r="A1437" s="11"/>
      <c r="I1437" s="95"/>
    </row>
    <row r="1438" spans="1:9">
      <c r="A1438" s="11"/>
      <c r="I1438" s="95"/>
    </row>
    <row r="1439" spans="1:9">
      <c r="A1439" s="11"/>
      <c r="I1439" s="95"/>
    </row>
    <row r="1440" spans="1:9">
      <c r="A1440" s="11"/>
      <c r="I1440" s="95"/>
    </row>
    <row r="1441" spans="1:9">
      <c r="A1441" s="11"/>
      <c r="I1441" s="95"/>
    </row>
    <row r="1442" spans="1:9">
      <c r="A1442" s="11"/>
      <c r="I1442" s="95"/>
    </row>
    <row r="1443" spans="1:9">
      <c r="A1443" s="11"/>
      <c r="I1443" s="95"/>
    </row>
    <row r="1444" spans="1:9">
      <c r="A1444" s="11"/>
      <c r="I1444" s="95"/>
    </row>
    <row r="1445" spans="1:9">
      <c r="A1445" s="11"/>
      <c r="I1445" s="95"/>
    </row>
    <row r="1446" spans="1:9">
      <c r="A1446" s="11"/>
      <c r="I1446" s="95"/>
    </row>
    <row r="1447" spans="1:9">
      <c r="A1447" s="11"/>
      <c r="I1447" s="95"/>
    </row>
    <row r="1448" spans="1:9">
      <c r="A1448" s="11"/>
      <c r="I1448" s="95"/>
    </row>
    <row r="1449" spans="1:9">
      <c r="A1449" s="11"/>
      <c r="I1449" s="95"/>
    </row>
    <row r="1450" spans="1:9">
      <c r="A1450" s="11"/>
      <c r="I1450" s="95"/>
    </row>
    <row r="1451" spans="1:9">
      <c r="A1451" s="11"/>
      <c r="I1451" s="95"/>
    </row>
    <row r="1452" spans="1:9">
      <c r="A1452" s="11"/>
      <c r="I1452" s="95"/>
    </row>
    <row r="1453" spans="1:9">
      <c r="A1453" s="11"/>
      <c r="I1453" s="95"/>
    </row>
    <row r="1454" spans="1:9">
      <c r="A1454" s="11"/>
      <c r="I1454" s="95"/>
    </row>
    <row r="1455" spans="1:9">
      <c r="A1455" s="11"/>
      <c r="I1455" s="95"/>
    </row>
    <row r="1456" spans="1:9">
      <c r="A1456" s="11"/>
      <c r="I1456" s="95"/>
    </row>
    <row r="1457" spans="1:9">
      <c r="A1457" s="11"/>
      <c r="I1457" s="95"/>
    </row>
    <row r="1458" spans="1:9">
      <c r="A1458" s="11"/>
      <c r="I1458" s="95"/>
    </row>
    <row r="1459" spans="1:9">
      <c r="A1459" s="11"/>
      <c r="I1459" s="95"/>
    </row>
    <row r="1460" spans="1:9">
      <c r="A1460" s="11"/>
      <c r="I1460" s="95"/>
    </row>
    <row r="1461" spans="1:9">
      <c r="A1461" s="11"/>
      <c r="I1461" s="95"/>
    </row>
    <row r="1462" spans="1:9">
      <c r="A1462" s="11"/>
      <c r="I1462" s="95"/>
    </row>
    <row r="1463" spans="1:9">
      <c r="A1463" s="11"/>
      <c r="I1463" s="95"/>
    </row>
    <row r="1464" spans="1:9">
      <c r="A1464" s="11"/>
      <c r="I1464" s="95"/>
    </row>
    <row r="1465" spans="1:9">
      <c r="A1465" s="11"/>
      <c r="I1465" s="95"/>
    </row>
    <row r="1466" spans="1:9">
      <c r="A1466" s="11"/>
      <c r="I1466" s="95"/>
    </row>
    <row r="1467" spans="1:9">
      <c r="A1467" s="11"/>
      <c r="I1467" s="95"/>
    </row>
    <row r="1468" spans="1:9">
      <c r="A1468" s="11"/>
      <c r="I1468" s="95"/>
    </row>
    <row r="1469" spans="1:9">
      <c r="A1469" s="11"/>
      <c r="I1469" s="95"/>
    </row>
    <row r="1470" spans="1:9">
      <c r="A1470" s="11"/>
      <c r="I1470" s="95"/>
    </row>
    <row r="1471" spans="1:9">
      <c r="A1471" s="11"/>
      <c r="I1471" s="95"/>
    </row>
    <row r="1472" spans="1:9">
      <c r="A1472" s="11"/>
      <c r="I1472" s="95"/>
    </row>
    <row r="1473" spans="1:9">
      <c r="A1473" s="11"/>
      <c r="I1473" s="95"/>
    </row>
    <row r="1474" spans="1:9">
      <c r="A1474" s="11"/>
      <c r="I1474" s="95"/>
    </row>
    <row r="1475" spans="1:9">
      <c r="A1475" s="11"/>
      <c r="I1475" s="95"/>
    </row>
    <row r="1476" spans="1:9">
      <c r="A1476" s="11"/>
      <c r="I1476" s="95"/>
    </row>
    <row r="1477" spans="1:9">
      <c r="A1477" s="11"/>
      <c r="I1477" s="95"/>
    </row>
    <row r="1478" spans="1:9">
      <c r="A1478" s="11"/>
      <c r="I1478" s="95"/>
    </row>
    <row r="1479" spans="1:9">
      <c r="A1479" s="11"/>
      <c r="I1479" s="95"/>
    </row>
    <row r="1480" spans="1:9">
      <c r="A1480" s="11"/>
      <c r="I1480" s="95"/>
    </row>
    <row r="1481" spans="1:9">
      <c r="A1481" s="11"/>
      <c r="I1481" s="95"/>
    </row>
    <row r="1482" spans="1:9">
      <c r="A1482" s="11"/>
      <c r="I1482" s="95"/>
    </row>
    <row r="1483" spans="1:9">
      <c r="A1483" s="11"/>
      <c r="I1483" s="95"/>
    </row>
    <row r="1484" spans="1:9">
      <c r="A1484" s="11"/>
      <c r="I1484" s="95"/>
    </row>
    <row r="1485" spans="1:9">
      <c r="A1485" s="11"/>
      <c r="I1485" s="95"/>
    </row>
    <row r="1486" spans="1:9">
      <c r="A1486" s="11"/>
      <c r="I1486" s="95"/>
    </row>
    <row r="1487" spans="1:9">
      <c r="A1487" s="11"/>
      <c r="I1487" s="95"/>
    </row>
    <row r="1488" spans="1:9">
      <c r="A1488" s="11"/>
      <c r="I1488" s="95"/>
    </row>
    <row r="1489" spans="1:9">
      <c r="A1489" s="11"/>
      <c r="I1489" s="95"/>
    </row>
    <row r="1490" spans="1:9">
      <c r="A1490" s="11"/>
      <c r="I1490" s="95"/>
    </row>
    <row r="1491" spans="1:9">
      <c r="A1491" s="11"/>
      <c r="I1491" s="95"/>
    </row>
    <row r="1492" spans="1:9">
      <c r="A1492" s="11"/>
      <c r="I1492" s="95"/>
    </row>
    <row r="1493" spans="1:9">
      <c r="A1493" s="11"/>
      <c r="I1493" s="95"/>
    </row>
    <row r="1494" spans="1:9">
      <c r="A1494" s="11"/>
      <c r="I1494" s="95"/>
    </row>
    <row r="1495" spans="1:9">
      <c r="A1495" s="11"/>
      <c r="I1495" s="95"/>
    </row>
    <row r="1496" spans="1:9">
      <c r="A1496" s="11"/>
      <c r="I1496" s="95"/>
    </row>
    <row r="1497" spans="1:9">
      <c r="A1497" s="11"/>
      <c r="I1497" s="95"/>
    </row>
    <row r="1498" spans="1:9">
      <c r="A1498" s="11"/>
      <c r="I1498" s="95"/>
    </row>
    <row r="1499" spans="1:9">
      <c r="A1499" s="11"/>
      <c r="I1499" s="95"/>
    </row>
    <row r="1500" spans="1:9">
      <c r="A1500" s="11"/>
      <c r="I1500" s="95"/>
    </row>
    <row r="1501" spans="1:9">
      <c r="A1501" s="11"/>
      <c r="I1501" s="95"/>
    </row>
    <row r="1502" spans="1:9">
      <c r="A1502" s="11"/>
      <c r="I1502" s="95"/>
    </row>
    <row r="1503" spans="1:9">
      <c r="A1503" s="11"/>
      <c r="I1503" s="95"/>
    </row>
    <row r="1504" spans="1:9">
      <c r="A1504" s="11"/>
      <c r="I1504" s="95"/>
    </row>
    <row r="1505" spans="1:9">
      <c r="A1505" s="11"/>
      <c r="I1505" s="95"/>
    </row>
    <row r="1506" spans="1:9">
      <c r="A1506" s="11"/>
      <c r="I1506" s="95"/>
    </row>
    <row r="1507" spans="1:9">
      <c r="A1507" s="11"/>
      <c r="I1507" s="95"/>
    </row>
    <row r="1508" spans="1:9">
      <c r="A1508" s="11"/>
      <c r="I1508" s="95"/>
    </row>
    <row r="1509" spans="1:9">
      <c r="A1509" s="11"/>
      <c r="I1509" s="95"/>
    </row>
    <row r="1510" spans="1:9">
      <c r="A1510" s="11"/>
      <c r="I1510" s="95"/>
    </row>
    <row r="1511" spans="1:9">
      <c r="A1511" s="11"/>
      <c r="I1511" s="95"/>
    </row>
    <row r="1512" spans="1:9">
      <c r="A1512" s="11"/>
      <c r="I1512" s="95"/>
    </row>
    <row r="1513" spans="1:9">
      <c r="A1513" s="11"/>
      <c r="I1513" s="95"/>
    </row>
    <row r="1514" spans="1:9">
      <c r="A1514" s="11"/>
      <c r="I1514" s="95"/>
    </row>
    <row r="1515" spans="1:9">
      <c r="A1515" s="11"/>
      <c r="I1515" s="95"/>
    </row>
    <row r="1516" spans="1:9">
      <c r="A1516" s="11"/>
      <c r="I1516" s="95"/>
    </row>
    <row r="1517" spans="1:9">
      <c r="A1517" s="11"/>
      <c r="I1517" s="95"/>
    </row>
    <row r="1518" spans="1:9">
      <c r="A1518" s="11"/>
      <c r="I1518" s="95"/>
    </row>
    <row r="1519" spans="1:9">
      <c r="A1519" s="11"/>
      <c r="I1519" s="95"/>
    </row>
    <row r="1520" spans="1:9">
      <c r="A1520" s="11"/>
      <c r="I1520" s="95"/>
    </row>
    <row r="1521" spans="1:9">
      <c r="A1521" s="11"/>
      <c r="I1521" s="95"/>
    </row>
    <row r="1522" spans="1:9">
      <c r="A1522" s="11"/>
      <c r="I1522" s="95"/>
    </row>
    <row r="1523" spans="1:9">
      <c r="A1523" s="11"/>
      <c r="I1523" s="95"/>
    </row>
    <row r="1524" spans="1:9">
      <c r="A1524" s="11"/>
      <c r="I1524" s="95"/>
    </row>
    <row r="1525" spans="1:9">
      <c r="A1525" s="11"/>
      <c r="I1525" s="95"/>
    </row>
    <row r="1526" spans="1:9">
      <c r="A1526" s="11"/>
      <c r="I1526" s="95"/>
    </row>
    <row r="1527" spans="1:9">
      <c r="A1527" s="11"/>
      <c r="I1527" s="95"/>
    </row>
    <row r="1528" spans="1:9">
      <c r="A1528" s="11"/>
      <c r="I1528" s="95"/>
    </row>
    <row r="1529" spans="1:9">
      <c r="A1529" s="11"/>
      <c r="I1529" s="95"/>
    </row>
    <row r="1530" spans="1:9">
      <c r="A1530" s="11"/>
      <c r="I1530" s="95"/>
    </row>
    <row r="1531" spans="1:9">
      <c r="A1531" s="11"/>
      <c r="I1531" s="95"/>
    </row>
    <row r="1532" spans="1:9">
      <c r="A1532" s="11"/>
      <c r="I1532" s="95"/>
    </row>
    <row r="1533" spans="1:9">
      <c r="A1533" s="11"/>
      <c r="I1533" s="95"/>
    </row>
    <row r="1534" spans="1:9">
      <c r="A1534" s="11"/>
      <c r="I1534" s="95"/>
    </row>
    <row r="1535" spans="1:9">
      <c r="A1535" s="11"/>
      <c r="I1535" s="95"/>
    </row>
    <row r="1536" spans="1:9">
      <c r="A1536" s="11"/>
      <c r="I1536" s="95"/>
    </row>
    <row r="1537" spans="1:9">
      <c r="A1537" s="11"/>
      <c r="I1537" s="95"/>
    </row>
    <row r="1538" spans="1:9">
      <c r="A1538" s="11"/>
      <c r="I1538" s="95"/>
    </row>
    <row r="1539" spans="1:9">
      <c r="A1539" s="11"/>
      <c r="I1539" s="95"/>
    </row>
    <row r="1540" spans="1:9">
      <c r="A1540" s="11"/>
      <c r="I1540" s="95"/>
    </row>
    <row r="1541" spans="1:9">
      <c r="A1541" s="11"/>
      <c r="I1541" s="95"/>
    </row>
    <row r="1542" spans="1:9">
      <c r="A1542" s="11"/>
      <c r="I1542" s="95"/>
    </row>
    <row r="1543" spans="1:9">
      <c r="A1543" s="11"/>
      <c r="I1543" s="95"/>
    </row>
    <row r="1544" spans="1:9">
      <c r="A1544" s="11"/>
      <c r="I1544" s="95"/>
    </row>
    <row r="1545" spans="1:9">
      <c r="A1545" s="11"/>
      <c r="I1545" s="95"/>
    </row>
    <row r="1546" spans="1:9">
      <c r="A1546" s="11"/>
      <c r="I1546" s="95"/>
    </row>
    <row r="1547" spans="1:9">
      <c r="A1547" s="11"/>
      <c r="I1547" s="95"/>
    </row>
    <row r="1548" spans="1:9">
      <c r="A1548" s="11"/>
      <c r="I1548" s="95"/>
    </row>
    <row r="1549" spans="1:9">
      <c r="A1549" s="11"/>
      <c r="I1549" s="95"/>
    </row>
    <row r="1550" spans="1:9">
      <c r="A1550" s="11"/>
      <c r="I1550" s="95"/>
    </row>
    <row r="1551" spans="1:9">
      <c r="A1551" s="11"/>
      <c r="I1551" s="95"/>
    </row>
    <row r="1552" spans="1:9">
      <c r="A1552" s="11"/>
      <c r="I1552" s="95"/>
    </row>
    <row r="1553" spans="1:9">
      <c r="A1553" s="11"/>
      <c r="I1553" s="95"/>
    </row>
    <row r="1554" spans="1:9">
      <c r="A1554" s="11"/>
      <c r="I1554" s="95"/>
    </row>
    <row r="1555" spans="1:9">
      <c r="A1555" s="11"/>
      <c r="I1555" s="95"/>
    </row>
    <row r="1556" spans="1:9">
      <c r="A1556" s="11"/>
      <c r="I1556" s="95"/>
    </row>
    <row r="1557" spans="1:9">
      <c r="A1557" s="11"/>
      <c r="I1557" s="95"/>
    </row>
    <row r="1558" spans="1:9">
      <c r="A1558" s="11"/>
      <c r="I1558" s="95"/>
    </row>
    <row r="1559" spans="1:9">
      <c r="A1559" s="11"/>
      <c r="I1559" s="95"/>
    </row>
    <row r="1560" spans="1:9">
      <c r="A1560" s="11"/>
      <c r="I1560" s="95"/>
    </row>
    <row r="1561" spans="1:9">
      <c r="A1561" s="11"/>
      <c r="I1561" s="95"/>
    </row>
    <row r="1562" spans="1:9">
      <c r="A1562" s="11"/>
      <c r="I1562" s="95"/>
    </row>
    <row r="1563" spans="1:9">
      <c r="A1563" s="11"/>
      <c r="I1563" s="95"/>
    </row>
    <row r="1564" spans="1:9">
      <c r="A1564" s="11"/>
      <c r="I1564" s="95"/>
    </row>
    <row r="1565" spans="1:9">
      <c r="A1565" s="11"/>
      <c r="I1565" s="95"/>
    </row>
    <row r="1566" spans="1:9">
      <c r="A1566" s="11"/>
      <c r="I1566" s="95"/>
    </row>
    <row r="1567" spans="1:9">
      <c r="A1567" s="11"/>
      <c r="I1567" s="95"/>
    </row>
    <row r="1568" spans="1:9">
      <c r="A1568" s="11"/>
      <c r="I1568" s="95"/>
    </row>
    <row r="1569" spans="1:9">
      <c r="A1569" s="11"/>
      <c r="I1569" s="95"/>
    </row>
    <row r="1570" spans="1:9">
      <c r="A1570" s="11"/>
      <c r="I1570" s="95"/>
    </row>
    <row r="1571" spans="1:9">
      <c r="A1571" s="11"/>
      <c r="I1571" s="95"/>
    </row>
    <row r="1572" spans="1:9">
      <c r="A1572" s="11"/>
      <c r="I1572" s="95"/>
    </row>
    <row r="1573" spans="1:9">
      <c r="A1573" s="11"/>
      <c r="I1573" s="95"/>
    </row>
    <row r="1574" spans="1:9">
      <c r="A1574" s="11"/>
      <c r="I1574" s="95"/>
    </row>
    <row r="1575" spans="1:9">
      <c r="A1575" s="11"/>
      <c r="I1575" s="95"/>
    </row>
    <row r="1576" spans="1:9">
      <c r="A1576" s="11"/>
      <c r="I1576" s="95"/>
    </row>
    <row r="1577" spans="1:9">
      <c r="A1577" s="11"/>
      <c r="I1577" s="95"/>
    </row>
    <row r="1578" spans="1:9">
      <c r="A1578" s="11"/>
      <c r="I1578" s="95"/>
    </row>
    <row r="1579" spans="1:9">
      <c r="A1579" s="11"/>
      <c r="I1579" s="95"/>
    </row>
    <row r="1580" spans="1:9">
      <c r="A1580" s="11"/>
      <c r="I1580" s="95"/>
    </row>
    <row r="1581" spans="1:9">
      <c r="A1581" s="11"/>
      <c r="I1581" s="95"/>
    </row>
    <row r="1582" spans="1:9">
      <c r="A1582" s="11"/>
      <c r="I1582" s="95"/>
    </row>
    <row r="1583" spans="1:9">
      <c r="A1583" s="11"/>
      <c r="I1583" s="95"/>
    </row>
    <row r="1584" spans="1:9">
      <c r="A1584" s="11"/>
      <c r="I1584" s="95"/>
    </row>
    <row r="1585" spans="1:9">
      <c r="A1585" s="11"/>
      <c r="I1585" s="95"/>
    </row>
    <row r="1586" spans="1:9">
      <c r="A1586" s="11"/>
      <c r="I1586" s="95"/>
    </row>
    <row r="1587" spans="1:9">
      <c r="A1587" s="11"/>
      <c r="I1587" s="95"/>
    </row>
    <row r="1588" spans="1:9">
      <c r="A1588" s="11"/>
      <c r="I1588" s="95"/>
    </row>
    <row r="1589" spans="1:9">
      <c r="A1589" s="11"/>
      <c r="I1589" s="95"/>
    </row>
    <row r="1590" spans="1:9">
      <c r="A1590" s="11"/>
      <c r="I1590" s="95"/>
    </row>
    <row r="1591" spans="1:9">
      <c r="A1591" s="11"/>
      <c r="I1591" s="95"/>
    </row>
    <row r="1592" spans="1:9">
      <c r="A1592" s="11"/>
      <c r="I1592" s="95"/>
    </row>
    <row r="1593" spans="1:9">
      <c r="A1593" s="11"/>
      <c r="I1593" s="95"/>
    </row>
    <row r="1594" spans="1:9">
      <c r="A1594" s="11"/>
      <c r="I1594" s="95"/>
    </row>
    <row r="1595" spans="1:9">
      <c r="A1595" s="11"/>
      <c r="I1595" s="95"/>
    </row>
    <row r="1596" spans="1:9">
      <c r="A1596" s="11"/>
      <c r="I1596" s="95"/>
    </row>
    <row r="1597" spans="1:9">
      <c r="A1597" s="11"/>
      <c r="I1597" s="95"/>
    </row>
    <row r="1598" spans="1:9">
      <c r="A1598" s="11"/>
      <c r="I1598" s="95"/>
    </row>
    <row r="1599" spans="1:9">
      <c r="A1599" s="11"/>
      <c r="I1599" s="95"/>
    </row>
    <row r="1600" spans="1:9">
      <c r="A1600" s="11"/>
      <c r="I1600" s="95"/>
    </row>
    <row r="1601" spans="1:9">
      <c r="A1601" s="11"/>
      <c r="I1601" s="95"/>
    </row>
    <row r="1602" spans="1:9">
      <c r="A1602" s="11"/>
      <c r="I1602" s="95"/>
    </row>
    <row r="1603" spans="1:9">
      <c r="A1603" s="11"/>
      <c r="I1603" s="95"/>
    </row>
    <row r="1604" spans="1:9">
      <c r="A1604" s="11"/>
      <c r="I1604" s="95"/>
    </row>
    <row r="1605" spans="1:9">
      <c r="A1605" s="11"/>
      <c r="I1605" s="95"/>
    </row>
    <row r="1606" spans="1:9">
      <c r="A1606" s="11"/>
      <c r="I1606" s="95"/>
    </row>
    <row r="1607" spans="1:9">
      <c r="A1607" s="11"/>
      <c r="I1607" s="95"/>
    </row>
    <row r="1608" spans="1:9">
      <c r="A1608" s="11"/>
      <c r="I1608" s="95"/>
    </row>
    <row r="1609" spans="1:9">
      <c r="A1609" s="11"/>
      <c r="I1609" s="95"/>
    </row>
    <row r="1610" spans="1:9">
      <c r="A1610" s="11"/>
      <c r="I1610" s="95"/>
    </row>
    <row r="1611" spans="1:9">
      <c r="A1611" s="11"/>
      <c r="I1611" s="95"/>
    </row>
    <row r="1612" spans="1:9">
      <c r="A1612" s="11"/>
      <c r="I1612" s="95"/>
    </row>
    <row r="1613" spans="1:9">
      <c r="A1613" s="11"/>
      <c r="I1613" s="95"/>
    </row>
    <row r="1614" spans="1:9">
      <c r="A1614" s="11"/>
      <c r="I1614" s="95"/>
    </row>
    <row r="1615" spans="1:9">
      <c r="A1615" s="11"/>
      <c r="I1615" s="95"/>
    </row>
    <row r="1616" spans="1:9">
      <c r="A1616" s="11"/>
      <c r="I1616" s="95"/>
    </row>
    <row r="1617" spans="1:9">
      <c r="A1617" s="11"/>
      <c r="I1617" s="95"/>
    </row>
    <row r="1618" spans="1:9">
      <c r="A1618" s="11"/>
      <c r="I1618" s="95"/>
    </row>
    <row r="1619" spans="1:9">
      <c r="A1619" s="11"/>
      <c r="I1619" s="95"/>
    </row>
    <row r="1620" spans="1:9">
      <c r="A1620" s="11"/>
      <c r="I1620" s="95"/>
    </row>
    <row r="1621" spans="1:9">
      <c r="A1621" s="11"/>
      <c r="I1621" s="95"/>
    </row>
    <row r="1622" spans="1:9">
      <c r="A1622" s="11"/>
      <c r="I1622" s="95"/>
    </row>
    <row r="1623" spans="1:9">
      <c r="A1623" s="11"/>
      <c r="I1623" s="95"/>
    </row>
    <row r="1624" spans="1:9">
      <c r="A1624" s="11"/>
      <c r="I1624" s="95"/>
    </row>
    <row r="1625" spans="1:9">
      <c r="A1625" s="11"/>
      <c r="I1625" s="95"/>
    </row>
    <row r="1626" spans="1:9">
      <c r="A1626" s="11"/>
      <c r="I1626" s="95"/>
    </row>
    <row r="1627" spans="1:9">
      <c r="A1627" s="11"/>
      <c r="I1627" s="95"/>
    </row>
    <row r="1628" spans="1:9">
      <c r="A1628" s="11"/>
      <c r="I1628" s="95"/>
    </row>
    <row r="1629" spans="1:9">
      <c r="A1629" s="11"/>
      <c r="I1629" s="95"/>
    </row>
    <row r="1630" spans="1:9">
      <c r="A1630" s="11"/>
      <c r="I1630" s="95"/>
    </row>
    <row r="1631" spans="1:9">
      <c r="A1631" s="11"/>
      <c r="I1631" s="95"/>
    </row>
    <row r="1632" spans="1:9">
      <c r="A1632" s="11"/>
      <c r="I1632" s="95"/>
    </row>
    <row r="1633" spans="1:9">
      <c r="A1633" s="11"/>
      <c r="I1633" s="95"/>
    </row>
    <row r="1634" spans="1:9">
      <c r="A1634" s="11"/>
      <c r="I1634" s="95"/>
    </row>
    <row r="1635" spans="1:9">
      <c r="A1635" s="11"/>
      <c r="I1635" s="95"/>
    </row>
    <row r="1636" spans="1:9">
      <c r="A1636" s="11"/>
      <c r="I1636" s="95"/>
    </row>
    <row r="1637" spans="1:9">
      <c r="A1637" s="11"/>
      <c r="I1637" s="95"/>
    </row>
    <row r="1638" spans="1:9">
      <c r="A1638" s="11"/>
      <c r="I1638" s="95"/>
    </row>
    <row r="1639" spans="1:9">
      <c r="A1639" s="11"/>
      <c r="I1639" s="95"/>
    </row>
    <row r="1640" spans="1:9">
      <c r="A1640" s="11"/>
      <c r="I1640" s="95"/>
    </row>
    <row r="1641" spans="1:9">
      <c r="A1641" s="11"/>
      <c r="I1641" s="95"/>
    </row>
    <row r="1642" spans="1:9">
      <c r="A1642" s="11"/>
      <c r="I1642" s="95"/>
    </row>
    <row r="1643" spans="1:9">
      <c r="A1643" s="11"/>
      <c r="I1643" s="95"/>
    </row>
    <row r="1644" spans="1:9">
      <c r="A1644" s="11"/>
      <c r="I1644" s="95"/>
    </row>
    <row r="1645" spans="1:9">
      <c r="A1645" s="11"/>
      <c r="I1645" s="95"/>
    </row>
    <row r="1646" spans="1:9">
      <c r="A1646" s="11"/>
      <c r="I1646" s="95"/>
    </row>
    <row r="1647" spans="1:9">
      <c r="A1647" s="11"/>
      <c r="I1647" s="95"/>
    </row>
    <row r="1648" spans="1:9">
      <c r="A1648" s="11"/>
      <c r="I1648" s="95"/>
    </row>
    <row r="1649" spans="1:9">
      <c r="A1649" s="11"/>
      <c r="I1649" s="95"/>
    </row>
    <row r="1650" spans="1:9">
      <c r="A1650" s="11"/>
      <c r="I1650" s="95"/>
    </row>
    <row r="1651" spans="1:9">
      <c r="A1651" s="11"/>
      <c r="I1651" s="95"/>
    </row>
    <row r="1652" spans="1:9">
      <c r="A1652" s="11"/>
      <c r="I1652" s="95"/>
    </row>
    <row r="1653" spans="1:9">
      <c r="A1653" s="11"/>
      <c r="I1653" s="95"/>
    </row>
    <row r="1654" spans="1:9">
      <c r="A1654" s="11"/>
      <c r="I1654" s="95"/>
    </row>
    <row r="1655" spans="1:9">
      <c r="A1655" s="11"/>
      <c r="I1655" s="95"/>
    </row>
    <row r="1656" spans="1:9">
      <c r="A1656" s="11"/>
      <c r="I1656" s="95"/>
    </row>
    <row r="1657" spans="1:9">
      <c r="A1657" s="11"/>
      <c r="I1657" s="95"/>
    </row>
    <row r="1658" spans="1:9">
      <c r="A1658" s="11"/>
      <c r="I1658" s="95"/>
    </row>
    <row r="1659" spans="1:9">
      <c r="A1659" s="11"/>
      <c r="I1659" s="95"/>
    </row>
    <row r="1660" spans="1:9">
      <c r="A1660" s="11"/>
      <c r="I1660" s="95"/>
    </row>
    <row r="1661" spans="1:9">
      <c r="A1661" s="11"/>
      <c r="I1661" s="95"/>
    </row>
    <row r="1662" spans="1:9">
      <c r="A1662" s="11"/>
      <c r="I1662" s="95"/>
    </row>
    <row r="1663" spans="1:9">
      <c r="A1663" s="11"/>
      <c r="I1663" s="95"/>
    </row>
    <row r="1664" spans="1:9">
      <c r="A1664" s="11"/>
      <c r="I1664" s="95"/>
    </row>
    <row r="1665" spans="1:9">
      <c r="A1665" s="11"/>
      <c r="I1665" s="95"/>
    </row>
    <row r="1666" spans="1:9">
      <c r="A1666" s="11"/>
      <c r="I1666" s="95"/>
    </row>
    <row r="1667" spans="1:9">
      <c r="A1667" s="11"/>
      <c r="I1667" s="95"/>
    </row>
    <row r="1668" spans="1:9">
      <c r="A1668" s="11"/>
      <c r="I1668" s="95"/>
    </row>
    <row r="1669" spans="1:9">
      <c r="A1669" s="11"/>
      <c r="I1669" s="95"/>
    </row>
    <row r="1670" spans="1:9">
      <c r="A1670" s="11"/>
      <c r="I1670" s="95"/>
    </row>
    <row r="1671" spans="1:9">
      <c r="A1671" s="11"/>
      <c r="I1671" s="95"/>
    </row>
    <row r="1672" spans="1:9">
      <c r="A1672" s="11"/>
      <c r="I1672" s="95"/>
    </row>
    <row r="1673" spans="1:9">
      <c r="A1673" s="11"/>
      <c r="I1673" s="95"/>
    </row>
    <row r="1674" spans="1:9">
      <c r="A1674" s="11"/>
      <c r="I1674" s="95"/>
    </row>
    <row r="1675" spans="1:9">
      <c r="A1675" s="11"/>
      <c r="I1675" s="95"/>
    </row>
    <row r="1676" spans="1:9">
      <c r="A1676" s="11"/>
      <c r="I1676" s="95"/>
    </row>
    <row r="1677" spans="1:9">
      <c r="A1677" s="11"/>
      <c r="I1677" s="95"/>
    </row>
    <row r="1678" spans="1:9">
      <c r="A1678" s="11"/>
      <c r="I1678" s="95"/>
    </row>
    <row r="1679" spans="1:9">
      <c r="A1679" s="11"/>
      <c r="I1679" s="95"/>
    </row>
    <row r="1680" spans="1:9">
      <c r="A1680" s="11"/>
      <c r="I1680" s="95"/>
    </row>
    <row r="1681" spans="1:9">
      <c r="A1681" s="11"/>
      <c r="I1681" s="95"/>
    </row>
    <row r="1682" spans="1:9">
      <c r="A1682" s="11"/>
      <c r="I1682" s="95"/>
    </row>
    <row r="1683" spans="1:9">
      <c r="A1683" s="11"/>
      <c r="I1683" s="95"/>
    </row>
    <row r="1684" spans="1:9">
      <c r="A1684" s="11"/>
      <c r="I1684" s="95"/>
    </row>
    <row r="1685" spans="1:9">
      <c r="A1685" s="11"/>
      <c r="I1685" s="95"/>
    </row>
    <row r="1686" spans="1:9">
      <c r="A1686" s="11"/>
      <c r="I1686" s="95"/>
    </row>
    <row r="1687" spans="1:9">
      <c r="A1687" s="11"/>
      <c r="I1687" s="95"/>
    </row>
    <row r="1688" spans="1:9">
      <c r="A1688" s="11"/>
      <c r="I1688" s="95"/>
    </row>
    <row r="1689" spans="1:9">
      <c r="A1689" s="11"/>
      <c r="I1689" s="95"/>
    </row>
    <row r="1690" spans="1:9">
      <c r="A1690" s="11"/>
      <c r="I1690" s="95"/>
    </row>
    <row r="1691" spans="1:9">
      <c r="A1691" s="11"/>
      <c r="I1691" s="95"/>
    </row>
    <row r="1692" spans="1:9">
      <c r="A1692" s="11"/>
      <c r="I1692" s="95"/>
    </row>
    <row r="1693" spans="1:9">
      <c r="A1693" s="11"/>
      <c r="I1693" s="95"/>
    </row>
    <row r="1694" spans="1:9">
      <c r="A1694" s="11"/>
      <c r="I1694" s="95"/>
    </row>
    <row r="1695" spans="1:9">
      <c r="A1695" s="11"/>
      <c r="I1695" s="95"/>
    </row>
    <row r="1696" spans="1:9">
      <c r="A1696" s="11"/>
      <c r="I1696" s="95"/>
    </row>
    <row r="1697" spans="1:9">
      <c r="A1697" s="11"/>
      <c r="I1697" s="95"/>
    </row>
    <row r="1698" spans="1:9">
      <c r="A1698" s="11"/>
      <c r="I1698" s="95"/>
    </row>
    <row r="1699" spans="1:9">
      <c r="A1699" s="11"/>
      <c r="I1699" s="95"/>
    </row>
    <row r="1700" spans="1:9">
      <c r="A1700" s="11"/>
      <c r="I1700" s="95"/>
    </row>
    <row r="1701" spans="1:9">
      <c r="A1701" s="11"/>
      <c r="I1701" s="95"/>
    </row>
    <row r="1702" spans="1:9">
      <c r="A1702" s="11"/>
      <c r="I1702" s="95"/>
    </row>
    <row r="1703" spans="1:9">
      <c r="A1703" s="11"/>
      <c r="I1703" s="95"/>
    </row>
    <row r="1704" spans="1:9">
      <c r="A1704" s="11"/>
      <c r="I1704" s="95"/>
    </row>
    <row r="1705" spans="1:9">
      <c r="A1705" s="11"/>
      <c r="I1705" s="95"/>
    </row>
    <row r="1706" spans="1:9">
      <c r="A1706" s="11"/>
      <c r="I1706" s="95"/>
    </row>
    <row r="1707" spans="1:9">
      <c r="A1707" s="11"/>
      <c r="I1707" s="95"/>
    </row>
    <row r="1708" spans="1:9">
      <c r="A1708" s="11"/>
      <c r="I1708" s="95"/>
    </row>
    <row r="1709" spans="1:9">
      <c r="A1709" s="11"/>
      <c r="I1709" s="95"/>
    </row>
    <row r="1710" spans="1:9">
      <c r="A1710" s="11"/>
      <c r="I1710" s="95"/>
    </row>
    <row r="1711" spans="1:9">
      <c r="A1711" s="11"/>
      <c r="I1711" s="95"/>
    </row>
    <row r="1712" spans="1:9">
      <c r="A1712" s="11"/>
      <c r="I1712" s="95"/>
    </row>
    <row r="1713" spans="1:9">
      <c r="A1713" s="11"/>
      <c r="I1713" s="95"/>
    </row>
    <row r="1714" spans="1:9">
      <c r="A1714" s="11"/>
      <c r="I1714" s="95"/>
    </row>
    <row r="1715" spans="1:9">
      <c r="A1715" s="11"/>
      <c r="I1715" s="95"/>
    </row>
    <row r="1716" spans="1:9">
      <c r="A1716" s="11"/>
      <c r="I1716" s="95"/>
    </row>
    <row r="1717" spans="1:9">
      <c r="A1717" s="11"/>
      <c r="I1717" s="95"/>
    </row>
    <row r="1718" spans="1:9">
      <c r="A1718" s="11"/>
      <c r="I1718" s="95"/>
    </row>
    <row r="1719" spans="1:9">
      <c r="A1719" s="11"/>
      <c r="I1719" s="95"/>
    </row>
    <row r="1720" spans="1:9">
      <c r="A1720" s="11"/>
      <c r="I1720" s="95"/>
    </row>
    <row r="1721" spans="1:9">
      <c r="A1721" s="11"/>
      <c r="I1721" s="95"/>
    </row>
    <row r="1722" spans="1:9">
      <c r="A1722" s="11"/>
      <c r="I1722" s="95"/>
    </row>
    <row r="1723" spans="1:9">
      <c r="A1723" s="11"/>
      <c r="I1723" s="95"/>
    </row>
    <row r="1724" spans="1:9">
      <c r="A1724" s="11"/>
      <c r="I1724" s="95"/>
    </row>
    <row r="1725" spans="1:9">
      <c r="A1725" s="11"/>
      <c r="I1725" s="95"/>
    </row>
    <row r="1726" spans="1:9">
      <c r="A1726" s="11"/>
      <c r="I1726" s="95"/>
    </row>
    <row r="1727" spans="1:9">
      <c r="A1727" s="11"/>
      <c r="I1727" s="95"/>
    </row>
    <row r="1728" spans="1:9">
      <c r="A1728" s="11"/>
      <c r="I1728" s="95"/>
    </row>
    <row r="1729" spans="1:9">
      <c r="A1729" s="11"/>
      <c r="I1729" s="95"/>
    </row>
    <row r="1730" spans="1:9">
      <c r="A1730" s="11"/>
      <c r="I1730" s="95"/>
    </row>
    <row r="1731" spans="1:9">
      <c r="A1731" s="11"/>
      <c r="I1731" s="95"/>
    </row>
    <row r="1732" spans="1:9">
      <c r="A1732" s="11"/>
      <c r="I1732" s="95"/>
    </row>
    <row r="1733" spans="1:9">
      <c r="A1733" s="11"/>
      <c r="I1733" s="95"/>
    </row>
    <row r="1734" spans="1:9">
      <c r="A1734" s="11"/>
      <c r="I1734" s="95"/>
    </row>
    <row r="1735" spans="1:9">
      <c r="A1735" s="11"/>
      <c r="I1735" s="95"/>
    </row>
    <row r="1736" spans="1:9">
      <c r="A1736" s="11"/>
      <c r="I1736" s="95"/>
    </row>
    <row r="1737" spans="1:9">
      <c r="A1737" s="11"/>
      <c r="I1737" s="95"/>
    </row>
    <row r="1738" spans="1:9">
      <c r="A1738" s="11"/>
      <c r="I1738" s="95"/>
    </row>
    <row r="1739" spans="1:9">
      <c r="A1739" s="11"/>
      <c r="I1739" s="95"/>
    </row>
    <row r="1740" spans="1:9">
      <c r="A1740" s="11"/>
      <c r="I1740" s="95"/>
    </row>
    <row r="1741" spans="1:9">
      <c r="A1741" s="11"/>
      <c r="I1741" s="95"/>
    </row>
    <row r="1742" spans="1:9">
      <c r="A1742" s="11"/>
      <c r="I1742" s="95"/>
    </row>
    <row r="1743" spans="1:9">
      <c r="A1743" s="11"/>
      <c r="I1743" s="95"/>
    </row>
    <row r="1744" spans="1:9">
      <c r="A1744" s="11"/>
      <c r="I1744" s="95"/>
    </row>
    <row r="1745" spans="1:9">
      <c r="A1745" s="11"/>
      <c r="I1745" s="95"/>
    </row>
    <row r="1746" spans="1:9">
      <c r="A1746" s="11"/>
      <c r="I1746" s="95"/>
    </row>
    <row r="1747" spans="1:9">
      <c r="A1747" s="11"/>
      <c r="I1747" s="95"/>
    </row>
    <row r="1748" spans="1:9">
      <c r="A1748" s="11"/>
      <c r="I1748" s="95"/>
    </row>
    <row r="1749" spans="1:9">
      <c r="A1749" s="11"/>
      <c r="I1749" s="95"/>
    </row>
    <row r="1750" spans="1:9">
      <c r="A1750" s="11"/>
      <c r="I1750" s="95"/>
    </row>
    <row r="1751" spans="1:9">
      <c r="A1751" s="11"/>
      <c r="I1751" s="95"/>
    </row>
    <row r="1752" spans="1:9">
      <c r="A1752" s="11"/>
      <c r="I1752" s="95"/>
    </row>
    <row r="1753" spans="1:9">
      <c r="A1753" s="11"/>
      <c r="I1753" s="95"/>
    </row>
    <row r="1754" spans="1:9">
      <c r="A1754" s="11"/>
      <c r="I1754" s="95"/>
    </row>
    <row r="1755" spans="1:9">
      <c r="A1755" s="11"/>
      <c r="I1755" s="95"/>
    </row>
    <row r="1756" spans="1:9">
      <c r="A1756" s="11"/>
      <c r="I1756" s="95"/>
    </row>
    <row r="1757" spans="1:9">
      <c r="A1757" s="11"/>
      <c r="I1757" s="95"/>
    </row>
    <row r="1758" spans="1:9">
      <c r="A1758" s="11"/>
      <c r="I1758" s="95"/>
    </row>
    <row r="1759" spans="1:9">
      <c r="A1759" s="11"/>
      <c r="I1759" s="95"/>
    </row>
    <row r="1760" spans="1:9">
      <c r="A1760" s="11"/>
      <c r="I1760" s="95"/>
    </row>
    <row r="1761" spans="1:9">
      <c r="A1761" s="11"/>
      <c r="I1761" s="95"/>
    </row>
    <row r="1762" spans="1:9">
      <c r="A1762" s="11"/>
      <c r="I1762" s="95"/>
    </row>
    <row r="1763" spans="1:9">
      <c r="A1763" s="11"/>
      <c r="I1763" s="95"/>
    </row>
    <row r="1764" spans="1:9">
      <c r="A1764" s="11"/>
      <c r="I1764" s="95"/>
    </row>
    <row r="1765" spans="1:9">
      <c r="A1765" s="11"/>
      <c r="I1765" s="95"/>
    </row>
    <row r="1766" spans="1:9">
      <c r="A1766" s="11"/>
      <c r="I1766" s="95"/>
    </row>
    <row r="1767" spans="1:9">
      <c r="A1767" s="11"/>
      <c r="I1767" s="95"/>
    </row>
    <row r="1768" spans="1:9">
      <c r="A1768" s="11"/>
      <c r="I1768" s="95"/>
    </row>
    <row r="1769" spans="1:9">
      <c r="A1769" s="11"/>
      <c r="I1769" s="95"/>
    </row>
    <row r="1770" spans="1:9">
      <c r="A1770" s="11"/>
      <c r="I1770" s="95"/>
    </row>
    <row r="1771" spans="1:9">
      <c r="A1771" s="11"/>
      <c r="I1771" s="95"/>
    </row>
    <row r="1772" spans="1:9">
      <c r="A1772" s="11"/>
      <c r="I1772" s="95"/>
    </row>
    <row r="1773" spans="1:9">
      <c r="A1773" s="11"/>
      <c r="I1773" s="95"/>
    </row>
    <row r="1774" spans="1:9">
      <c r="A1774" s="11"/>
      <c r="I1774" s="95"/>
    </row>
    <row r="1775" spans="1:9">
      <c r="A1775" s="11"/>
      <c r="I1775" s="95"/>
    </row>
    <row r="1776" spans="1:9">
      <c r="A1776" s="11"/>
      <c r="I1776" s="95"/>
    </row>
    <row r="1777" spans="1:9">
      <c r="A1777" s="11"/>
      <c r="I1777" s="95"/>
    </row>
    <row r="1778" spans="1:9">
      <c r="A1778" s="11"/>
      <c r="I1778" s="95"/>
    </row>
    <row r="1779" spans="1:9">
      <c r="A1779" s="11"/>
      <c r="I1779" s="95"/>
    </row>
    <row r="1780" spans="1:9">
      <c r="A1780" s="11"/>
      <c r="I1780" s="95"/>
    </row>
    <row r="1781" spans="1:9">
      <c r="A1781" s="11"/>
      <c r="I1781" s="95"/>
    </row>
    <row r="1782" spans="1:9">
      <c r="A1782" s="11"/>
      <c r="I1782" s="95"/>
    </row>
    <row r="1783" spans="1:9">
      <c r="A1783" s="11"/>
      <c r="I1783" s="95"/>
    </row>
    <row r="1784" spans="1:9">
      <c r="A1784" s="11"/>
      <c r="I1784" s="95"/>
    </row>
    <row r="1785" spans="1:9">
      <c r="A1785" s="11"/>
      <c r="I1785" s="95"/>
    </row>
    <row r="1786" spans="1:9">
      <c r="A1786" s="11"/>
      <c r="I1786" s="95"/>
    </row>
    <row r="1787" spans="1:9">
      <c r="A1787" s="11"/>
      <c r="I1787" s="95"/>
    </row>
    <row r="1788" spans="1:9">
      <c r="A1788" s="11"/>
      <c r="I1788" s="95"/>
    </row>
    <row r="1789" spans="1:9">
      <c r="A1789" s="11"/>
      <c r="I1789" s="95"/>
    </row>
    <row r="1790" spans="1:9">
      <c r="A1790" s="11"/>
      <c r="I1790" s="95"/>
    </row>
    <row r="1791" spans="1:9">
      <c r="A1791" s="11"/>
      <c r="I1791" s="95"/>
    </row>
    <row r="1792" spans="1:9">
      <c r="A1792" s="11"/>
      <c r="I1792" s="95"/>
    </row>
    <row r="1793" spans="1:9">
      <c r="A1793" s="11"/>
      <c r="I1793" s="95"/>
    </row>
    <row r="1794" spans="1:9">
      <c r="A1794" s="11"/>
      <c r="I1794" s="95"/>
    </row>
    <row r="1795" spans="1:9">
      <c r="A1795" s="11"/>
      <c r="I1795" s="95"/>
    </row>
    <row r="1796" spans="1:9">
      <c r="A1796" s="11"/>
      <c r="I1796" s="95"/>
    </row>
    <row r="1797" spans="1:9">
      <c r="A1797" s="11"/>
      <c r="I1797" s="95"/>
    </row>
    <row r="1798" spans="1:9">
      <c r="A1798" s="11"/>
      <c r="I1798" s="95"/>
    </row>
    <row r="1799" spans="1:9">
      <c r="A1799" s="11"/>
      <c r="I1799" s="95"/>
    </row>
    <row r="1800" spans="1:9">
      <c r="A1800" s="11"/>
      <c r="I1800" s="95"/>
    </row>
    <row r="1801" spans="1:9">
      <c r="A1801" s="11"/>
      <c r="I1801" s="95"/>
    </row>
    <row r="1802" spans="1:9">
      <c r="A1802" s="11"/>
      <c r="I1802" s="95"/>
    </row>
    <row r="1803" spans="1:9">
      <c r="A1803" s="11"/>
      <c r="I1803" s="95"/>
    </row>
    <row r="1804" spans="1:9">
      <c r="A1804" s="11"/>
      <c r="I1804" s="95"/>
    </row>
    <row r="1805" spans="1:9">
      <c r="A1805" s="11"/>
      <c r="I1805" s="95"/>
    </row>
    <row r="1806" spans="1:9">
      <c r="A1806" s="11"/>
      <c r="I1806" s="95"/>
    </row>
    <row r="1807" spans="1:9">
      <c r="A1807" s="11"/>
      <c r="I1807" s="95"/>
    </row>
    <row r="1808" spans="1:9">
      <c r="A1808" s="11"/>
      <c r="I1808" s="95"/>
    </row>
    <row r="1809" spans="1:9">
      <c r="A1809" s="11"/>
      <c r="I1809" s="95"/>
    </row>
    <row r="1810" spans="1:9">
      <c r="A1810" s="11"/>
      <c r="I1810" s="95"/>
    </row>
    <row r="1811" spans="1:9">
      <c r="A1811" s="11"/>
      <c r="I1811" s="95"/>
    </row>
    <row r="1812" spans="1:9">
      <c r="A1812" s="11"/>
      <c r="I1812" s="95"/>
    </row>
    <row r="1813" spans="1:9">
      <c r="A1813" s="11"/>
      <c r="I1813" s="95"/>
    </row>
    <row r="1814" spans="1:9">
      <c r="A1814" s="11"/>
      <c r="I1814" s="95"/>
    </row>
    <row r="1815" spans="1:9">
      <c r="A1815" s="11"/>
      <c r="I1815" s="95"/>
    </row>
    <row r="1816" spans="1:9">
      <c r="A1816" s="11"/>
      <c r="I1816" s="95"/>
    </row>
    <row r="1817" spans="1:9">
      <c r="A1817" s="11"/>
      <c r="I1817" s="95"/>
    </row>
    <row r="1818" spans="1:9">
      <c r="A1818" s="11"/>
      <c r="I1818" s="95"/>
    </row>
    <row r="1819" spans="1:9">
      <c r="A1819" s="11"/>
      <c r="I1819" s="95"/>
    </row>
    <row r="1820" spans="1:9">
      <c r="A1820" s="11"/>
      <c r="I1820" s="95"/>
    </row>
    <row r="1821" spans="1:9">
      <c r="A1821" s="11"/>
      <c r="I1821" s="95"/>
    </row>
    <row r="1822" spans="1:9">
      <c r="A1822" s="11"/>
      <c r="I1822" s="95"/>
    </row>
    <row r="1823" spans="1:9">
      <c r="A1823" s="11"/>
      <c r="I1823" s="95"/>
    </row>
    <row r="1824" spans="1:9">
      <c r="A1824" s="11"/>
      <c r="I1824" s="95"/>
    </row>
    <row r="1825" spans="1:9">
      <c r="A1825" s="11"/>
      <c r="I1825" s="95"/>
    </row>
    <row r="1826" spans="1:9">
      <c r="A1826" s="11"/>
      <c r="I1826" s="95"/>
    </row>
    <row r="1827" spans="1:9">
      <c r="A1827" s="11"/>
      <c r="I1827" s="95"/>
    </row>
    <row r="1828" spans="1:9">
      <c r="A1828" s="11"/>
      <c r="I1828" s="95"/>
    </row>
    <row r="1829" spans="1:9">
      <c r="A1829" s="11"/>
      <c r="I1829" s="95"/>
    </row>
    <row r="1830" spans="1:9">
      <c r="A1830" s="11"/>
      <c r="I1830" s="95"/>
    </row>
    <row r="1831" spans="1:9">
      <c r="A1831" s="11"/>
      <c r="I1831" s="95"/>
    </row>
    <row r="1832" spans="1:9">
      <c r="A1832" s="11"/>
      <c r="I1832" s="95"/>
    </row>
    <row r="1833" spans="1:9">
      <c r="A1833" s="11"/>
      <c r="I1833" s="95"/>
    </row>
    <row r="1834" spans="1:9">
      <c r="A1834" s="11"/>
      <c r="I1834" s="95"/>
    </row>
    <row r="1835" spans="1:9">
      <c r="A1835" s="11"/>
      <c r="I1835" s="95"/>
    </row>
    <row r="1836" spans="1:9">
      <c r="A1836" s="11"/>
      <c r="I1836" s="95"/>
    </row>
    <row r="1837" spans="1:9">
      <c r="A1837" s="11"/>
      <c r="I1837" s="95"/>
    </row>
    <row r="1838" spans="1:9">
      <c r="A1838" s="11"/>
      <c r="I1838" s="95"/>
    </row>
    <row r="1839" spans="1:9">
      <c r="A1839" s="11"/>
      <c r="I1839" s="95"/>
    </row>
    <row r="1840" spans="1:9">
      <c r="A1840" s="11"/>
      <c r="I1840" s="95"/>
    </row>
    <row r="1841" spans="1:9">
      <c r="A1841" s="11"/>
      <c r="I1841" s="95"/>
    </row>
    <row r="1842" spans="1:9">
      <c r="A1842" s="11"/>
      <c r="I1842" s="95"/>
    </row>
    <row r="1843" spans="1:9">
      <c r="A1843" s="11"/>
      <c r="I1843" s="95"/>
    </row>
    <row r="1844" spans="1:9">
      <c r="A1844" s="11"/>
      <c r="I1844" s="95"/>
    </row>
    <row r="1845" spans="1:9">
      <c r="A1845" s="11"/>
      <c r="I1845" s="95"/>
    </row>
    <row r="1846" spans="1:9">
      <c r="A1846" s="11"/>
      <c r="I1846" s="95"/>
    </row>
    <row r="1847" spans="1:9">
      <c r="A1847" s="11"/>
      <c r="I1847" s="95"/>
    </row>
    <row r="1848" spans="1:9">
      <c r="A1848" s="11"/>
      <c r="I1848" s="95"/>
    </row>
    <row r="1849" spans="1:9">
      <c r="A1849" s="11"/>
      <c r="I1849" s="95"/>
    </row>
    <row r="1850" spans="1:9">
      <c r="A1850" s="11"/>
      <c r="I1850" s="95"/>
    </row>
    <row r="1851" spans="1:9">
      <c r="A1851" s="11"/>
      <c r="I1851" s="95"/>
    </row>
    <row r="1852" spans="1:9">
      <c r="A1852" s="11"/>
      <c r="I1852" s="95"/>
    </row>
    <row r="1853" spans="1:9">
      <c r="A1853" s="11"/>
      <c r="I1853" s="95"/>
    </row>
    <row r="1854" spans="1:9">
      <c r="A1854" s="11"/>
      <c r="I1854" s="95"/>
    </row>
    <row r="1855" spans="1:9">
      <c r="A1855" s="11"/>
      <c r="I1855" s="95"/>
    </row>
    <row r="1856" spans="1:9">
      <c r="A1856" s="11"/>
      <c r="I1856" s="95"/>
    </row>
    <row r="1857" spans="1:9">
      <c r="A1857" s="11"/>
      <c r="I1857" s="95"/>
    </row>
    <row r="1858" spans="1:9">
      <c r="A1858" s="11"/>
      <c r="I1858" s="95"/>
    </row>
    <row r="1859" spans="1:9">
      <c r="A1859" s="11"/>
      <c r="I1859" s="95"/>
    </row>
    <row r="1860" spans="1:9">
      <c r="A1860" s="11"/>
      <c r="I1860" s="95"/>
    </row>
    <row r="1861" spans="1:9">
      <c r="A1861" s="11"/>
      <c r="I1861" s="95"/>
    </row>
    <row r="1862" spans="1:9">
      <c r="A1862" s="11"/>
      <c r="I1862" s="95"/>
    </row>
    <row r="1863" spans="1:9">
      <c r="A1863" s="11"/>
      <c r="I1863" s="95"/>
    </row>
    <row r="1864" spans="1:9">
      <c r="A1864" s="11"/>
      <c r="I1864" s="95"/>
    </row>
    <row r="1865" spans="1:9">
      <c r="A1865" s="11"/>
      <c r="I1865" s="95"/>
    </row>
    <row r="1866" spans="1:9">
      <c r="A1866" s="11"/>
      <c r="I1866" s="95"/>
    </row>
    <row r="1867" spans="1:9">
      <c r="A1867" s="11"/>
      <c r="I1867" s="95"/>
    </row>
    <row r="1868" spans="1:9">
      <c r="A1868" s="11"/>
      <c r="I1868" s="95"/>
    </row>
    <row r="1869" spans="1:9">
      <c r="A1869" s="11"/>
      <c r="I1869" s="95"/>
    </row>
    <row r="1870" spans="1:9">
      <c r="A1870" s="11"/>
      <c r="I1870" s="95"/>
    </row>
    <row r="1871" spans="1:9">
      <c r="A1871" s="11"/>
      <c r="I1871" s="95"/>
    </row>
    <row r="1872" spans="1:9">
      <c r="A1872" s="11"/>
      <c r="I1872" s="95"/>
    </row>
    <row r="1873" spans="1:9">
      <c r="A1873" s="11"/>
      <c r="I1873" s="95"/>
    </row>
    <row r="1874" spans="1:9">
      <c r="A1874" s="11"/>
      <c r="I1874" s="95"/>
    </row>
    <row r="1875" spans="1:9">
      <c r="A1875" s="11"/>
      <c r="I1875" s="95"/>
    </row>
    <row r="1876" spans="1:9">
      <c r="A1876" s="11"/>
      <c r="I1876" s="95"/>
    </row>
    <row r="1877" spans="1:9">
      <c r="A1877" s="11"/>
      <c r="I1877" s="95"/>
    </row>
    <row r="1878" spans="1:9">
      <c r="A1878" s="11"/>
      <c r="I1878" s="95"/>
    </row>
    <row r="1879" spans="1:9">
      <c r="A1879" s="11"/>
      <c r="I1879" s="95"/>
    </row>
    <row r="1880" spans="1:9">
      <c r="A1880" s="11"/>
      <c r="I1880" s="95"/>
    </row>
    <row r="1881" spans="1:9">
      <c r="A1881" s="11"/>
      <c r="I1881" s="95"/>
    </row>
    <row r="1882" spans="1:9">
      <c r="A1882" s="11"/>
      <c r="I1882" s="95"/>
    </row>
    <row r="1883" spans="1:9">
      <c r="A1883" s="11"/>
      <c r="I1883" s="95"/>
    </row>
    <row r="1884" spans="1:9">
      <c r="A1884" s="11"/>
      <c r="I1884" s="95"/>
    </row>
    <row r="1885" spans="1:9">
      <c r="A1885" s="11"/>
      <c r="I1885" s="95"/>
    </row>
    <row r="1886" spans="1:9">
      <c r="A1886" s="11"/>
      <c r="I1886" s="95"/>
    </row>
    <row r="1887" spans="1:9">
      <c r="A1887" s="11"/>
      <c r="I1887" s="95"/>
    </row>
    <row r="1888" spans="1:9">
      <c r="A1888" s="11"/>
      <c r="I1888" s="95"/>
    </row>
    <row r="1889" spans="1:9">
      <c r="A1889" s="11"/>
      <c r="I1889" s="95"/>
    </row>
    <row r="1890" spans="1:9">
      <c r="A1890" s="11"/>
      <c r="I1890" s="95"/>
    </row>
    <row r="1891" spans="1:9">
      <c r="A1891" s="11"/>
      <c r="I1891" s="95"/>
    </row>
    <row r="1892" spans="1:9">
      <c r="A1892" s="11"/>
      <c r="I1892" s="95"/>
    </row>
    <row r="1893" spans="1:9">
      <c r="A1893" s="11"/>
      <c r="I1893" s="95"/>
    </row>
    <row r="1894" spans="1:9">
      <c r="A1894" s="11"/>
      <c r="I1894" s="95"/>
    </row>
    <row r="1895" spans="1:9">
      <c r="A1895" s="11"/>
      <c r="I1895" s="95"/>
    </row>
    <row r="1896" spans="1:9">
      <c r="A1896" s="11"/>
      <c r="I1896" s="95"/>
    </row>
    <row r="1897" spans="1:9">
      <c r="A1897" s="11"/>
      <c r="I1897" s="95"/>
    </row>
    <row r="1898" spans="1:9">
      <c r="A1898" s="11"/>
      <c r="I1898" s="95"/>
    </row>
    <row r="1899" spans="1:9">
      <c r="A1899" s="11"/>
      <c r="I1899" s="95"/>
    </row>
    <row r="1900" spans="1:9">
      <c r="A1900" s="11"/>
      <c r="I1900" s="95"/>
    </row>
    <row r="1901" spans="1:9">
      <c r="A1901" s="11"/>
      <c r="I1901" s="95"/>
    </row>
    <row r="1902" spans="1:9">
      <c r="A1902" s="11"/>
      <c r="I1902" s="95"/>
    </row>
    <row r="1903" spans="1:9">
      <c r="A1903" s="11"/>
      <c r="I1903" s="95"/>
    </row>
    <row r="1904" spans="1:9">
      <c r="A1904" s="11"/>
      <c r="I1904" s="95"/>
    </row>
    <row r="1905" spans="1:9">
      <c r="A1905" s="11"/>
      <c r="I1905" s="95"/>
    </row>
    <row r="1906" spans="1:9">
      <c r="A1906" s="11"/>
      <c r="I1906" s="95"/>
    </row>
    <row r="1907" spans="1:9">
      <c r="A1907" s="11"/>
      <c r="I1907" s="95"/>
    </row>
    <row r="1908" spans="1:9">
      <c r="A1908" s="11"/>
      <c r="I1908" s="95"/>
    </row>
    <row r="1909" spans="1:9">
      <c r="A1909" s="11"/>
      <c r="I1909" s="95"/>
    </row>
    <row r="1910" spans="1:9">
      <c r="A1910" s="11"/>
      <c r="I1910" s="95"/>
    </row>
    <row r="1911" spans="1:9">
      <c r="A1911" s="11"/>
      <c r="I1911" s="95"/>
    </row>
    <row r="1912" spans="1:9">
      <c r="A1912" s="11"/>
      <c r="I1912" s="95"/>
    </row>
    <row r="1913" spans="1:9">
      <c r="A1913" s="11"/>
      <c r="I1913" s="95"/>
    </row>
    <row r="1914" spans="1:9">
      <c r="A1914" s="11"/>
      <c r="I1914" s="95"/>
    </row>
    <row r="1915" spans="1:9">
      <c r="A1915" s="11"/>
      <c r="I1915" s="95"/>
    </row>
    <row r="1916" spans="1:9">
      <c r="A1916" s="11"/>
      <c r="I1916" s="95"/>
    </row>
    <row r="1917" spans="1:9">
      <c r="A1917" s="11"/>
      <c r="I1917" s="95"/>
    </row>
    <row r="1918" spans="1:9">
      <c r="A1918" s="11"/>
      <c r="I1918" s="95"/>
    </row>
    <row r="1919" spans="1:9">
      <c r="A1919" s="11"/>
      <c r="I1919" s="95"/>
    </row>
    <row r="1920" spans="1:9">
      <c r="A1920" s="11"/>
      <c r="I1920" s="95"/>
    </row>
    <row r="1921" spans="1:9">
      <c r="A1921" s="11"/>
      <c r="I1921" s="95"/>
    </row>
    <row r="1922" spans="1:9">
      <c r="A1922" s="11"/>
      <c r="I1922" s="95"/>
    </row>
    <row r="1923" spans="1:9">
      <c r="A1923" s="11"/>
      <c r="I1923" s="95"/>
    </row>
    <row r="1924" spans="1:9">
      <c r="A1924" s="11"/>
      <c r="I1924" s="95"/>
    </row>
    <row r="1925" spans="1:9">
      <c r="A1925" s="11"/>
      <c r="I1925" s="95"/>
    </row>
    <row r="1926" spans="1:9">
      <c r="A1926" s="11"/>
      <c r="I1926" s="95"/>
    </row>
    <row r="1927" spans="1:9">
      <c r="A1927" s="11"/>
      <c r="I1927" s="95"/>
    </row>
    <row r="1928" spans="1:9">
      <c r="A1928" s="11"/>
      <c r="I1928" s="95"/>
    </row>
    <row r="1929" spans="1:9">
      <c r="A1929" s="11"/>
      <c r="I1929" s="95"/>
    </row>
    <row r="1930" spans="1:9">
      <c r="A1930" s="11"/>
      <c r="I1930" s="95"/>
    </row>
    <row r="1931" spans="1:9">
      <c r="A1931" s="11"/>
      <c r="I1931" s="95"/>
    </row>
    <row r="1932" spans="1:9">
      <c r="A1932" s="11"/>
      <c r="I1932" s="95"/>
    </row>
    <row r="1933" spans="1:9">
      <c r="A1933" s="11"/>
      <c r="I1933" s="95"/>
    </row>
    <row r="1934" spans="1:9">
      <c r="A1934" s="11"/>
      <c r="I1934" s="95"/>
    </row>
    <row r="1935" spans="1:9">
      <c r="A1935" s="11"/>
      <c r="I1935" s="95"/>
    </row>
    <row r="1936" spans="1:9">
      <c r="A1936" s="11"/>
      <c r="I1936" s="95"/>
    </row>
    <row r="1937" spans="1:9">
      <c r="A1937" s="11"/>
      <c r="I1937" s="95"/>
    </row>
    <row r="1938" spans="1:9">
      <c r="A1938" s="11"/>
      <c r="I1938" s="95"/>
    </row>
    <row r="1939" spans="1:9">
      <c r="A1939" s="11"/>
      <c r="I1939" s="95"/>
    </row>
    <row r="1940" spans="1:9">
      <c r="A1940" s="11"/>
      <c r="I1940" s="95"/>
    </row>
    <row r="1941" spans="1:9">
      <c r="A1941" s="11"/>
      <c r="I1941" s="95"/>
    </row>
    <row r="1942" spans="1:9">
      <c r="A1942" s="11"/>
      <c r="I1942" s="95"/>
    </row>
    <row r="1943" spans="1:9">
      <c r="A1943" s="11"/>
      <c r="I1943" s="95"/>
    </row>
    <row r="1944" spans="1:9">
      <c r="A1944" s="11"/>
      <c r="I1944" s="95"/>
    </row>
    <row r="1945" spans="1:9">
      <c r="A1945" s="11"/>
      <c r="I1945" s="95"/>
    </row>
    <row r="1946" spans="1:9">
      <c r="A1946" s="11"/>
      <c r="I1946" s="95"/>
    </row>
    <row r="1947" spans="1:9">
      <c r="A1947" s="11"/>
      <c r="I1947" s="95"/>
    </row>
    <row r="1948" spans="1:9">
      <c r="A1948" s="11"/>
      <c r="I1948" s="95"/>
    </row>
    <row r="1949" spans="1:9">
      <c r="A1949" s="11"/>
      <c r="I1949" s="95"/>
    </row>
    <row r="1950" spans="1:9">
      <c r="A1950" s="11"/>
      <c r="I1950" s="95"/>
    </row>
    <row r="1951" spans="1:9">
      <c r="A1951" s="11"/>
      <c r="I1951" s="95"/>
    </row>
    <row r="1952" spans="1:9">
      <c r="A1952" s="11"/>
      <c r="I1952" s="95"/>
    </row>
    <row r="1953" spans="1:9">
      <c r="A1953" s="11"/>
      <c r="I1953" s="95"/>
    </row>
    <row r="1954" spans="1:9">
      <c r="A1954" s="11"/>
      <c r="I1954" s="95"/>
    </row>
    <row r="1955" spans="1:9">
      <c r="A1955" s="11"/>
      <c r="I1955" s="95"/>
    </row>
    <row r="1956" spans="1:9">
      <c r="A1956" s="11"/>
      <c r="I1956" s="95"/>
    </row>
    <row r="1957" spans="1:9">
      <c r="A1957" s="11"/>
      <c r="I1957" s="95"/>
    </row>
    <row r="1958" spans="1:9">
      <c r="A1958" s="11"/>
      <c r="I1958" s="95"/>
    </row>
    <row r="1959" spans="1:9">
      <c r="A1959" s="11"/>
      <c r="I1959" s="95"/>
    </row>
    <row r="1960" spans="1:9">
      <c r="A1960" s="11"/>
      <c r="I1960" s="95"/>
    </row>
    <row r="1961" spans="1:9">
      <c r="A1961" s="11"/>
      <c r="I1961" s="95"/>
    </row>
    <row r="1962" spans="1:9">
      <c r="A1962" s="11"/>
      <c r="I1962" s="95"/>
    </row>
    <row r="1963" spans="1:9">
      <c r="A1963" s="11"/>
      <c r="I1963" s="95"/>
    </row>
    <row r="1964" spans="1:9">
      <c r="A1964" s="11"/>
      <c r="I1964" s="95"/>
    </row>
    <row r="1965" spans="1:9">
      <c r="A1965" s="11"/>
      <c r="I1965" s="95"/>
    </row>
    <row r="1966" spans="1:9">
      <c r="A1966" s="11"/>
      <c r="I1966" s="95"/>
    </row>
    <row r="1967" spans="1:9">
      <c r="A1967" s="11"/>
      <c r="I1967" s="95"/>
    </row>
    <row r="1968" spans="1:9">
      <c r="A1968" s="11"/>
      <c r="I1968" s="95"/>
    </row>
    <row r="1969" spans="1:9">
      <c r="A1969" s="11"/>
      <c r="I1969" s="95"/>
    </row>
    <row r="1970" spans="1:9">
      <c r="A1970" s="11"/>
      <c r="I1970" s="95"/>
    </row>
    <row r="1971" spans="1:9">
      <c r="A1971" s="11"/>
      <c r="I1971" s="95"/>
    </row>
    <row r="1972" spans="1:9">
      <c r="A1972" s="11"/>
      <c r="I1972" s="95"/>
    </row>
    <row r="1973" spans="1:9">
      <c r="A1973" s="11"/>
      <c r="I1973" s="95"/>
    </row>
    <row r="1974" spans="1:9">
      <c r="A1974" s="11"/>
      <c r="I1974" s="95"/>
    </row>
    <row r="1975" spans="1:9">
      <c r="A1975" s="11"/>
      <c r="I1975" s="95"/>
    </row>
    <row r="1976" spans="1:9">
      <c r="A1976" s="11"/>
      <c r="I1976" s="95"/>
    </row>
    <row r="1977" spans="1:9">
      <c r="A1977" s="11"/>
      <c r="I1977" s="95"/>
    </row>
    <row r="1978" spans="1:9">
      <c r="A1978" s="11"/>
      <c r="I1978" s="95"/>
    </row>
    <row r="1979" spans="1:9">
      <c r="A1979" s="11"/>
      <c r="I1979" s="95"/>
    </row>
    <row r="1980" spans="1:9">
      <c r="A1980" s="11"/>
      <c r="I1980" s="95"/>
    </row>
    <row r="1981" spans="1:9">
      <c r="A1981" s="11"/>
      <c r="I1981" s="95"/>
    </row>
    <row r="1982" spans="1:9">
      <c r="A1982" s="11"/>
      <c r="I1982" s="95"/>
    </row>
    <row r="1983" spans="1:9">
      <c r="A1983" s="11"/>
      <c r="I1983" s="95"/>
    </row>
    <row r="1984" spans="1:9">
      <c r="A1984" s="11"/>
      <c r="I1984" s="95"/>
    </row>
    <row r="1985" spans="1:9">
      <c r="A1985" s="11"/>
      <c r="I1985" s="95"/>
    </row>
    <row r="1986" spans="1:9">
      <c r="A1986" s="11"/>
      <c r="I1986" s="95"/>
    </row>
    <row r="1987" spans="1:9">
      <c r="A1987" s="11"/>
      <c r="I1987" s="95"/>
    </row>
    <row r="1988" spans="1:9">
      <c r="A1988" s="11"/>
      <c r="I1988" s="95"/>
    </row>
    <row r="1989" spans="1:9">
      <c r="A1989" s="11"/>
      <c r="I1989" s="95"/>
    </row>
    <row r="1990" spans="1:9">
      <c r="A1990" s="11"/>
      <c r="I1990" s="95"/>
    </row>
    <row r="1991" spans="1:9">
      <c r="A1991" s="11"/>
      <c r="I1991" s="95"/>
    </row>
    <row r="1992" spans="1:9">
      <c r="A1992" s="11"/>
      <c r="I1992" s="95"/>
    </row>
    <row r="1993" spans="1:9">
      <c r="A1993" s="11"/>
      <c r="I1993" s="95"/>
    </row>
    <row r="1994" spans="1:9">
      <c r="A1994" s="11"/>
      <c r="I1994" s="95"/>
    </row>
    <row r="1995" spans="1:9">
      <c r="A1995" s="11"/>
      <c r="I1995" s="95"/>
    </row>
    <row r="1996" spans="1:9">
      <c r="A1996" s="11"/>
      <c r="I1996" s="95"/>
    </row>
    <row r="1997" spans="1:9">
      <c r="A1997" s="11"/>
      <c r="I1997" s="95"/>
    </row>
    <row r="1998" spans="1:9">
      <c r="A1998" s="11"/>
      <c r="I1998" s="95"/>
    </row>
    <row r="1999" spans="1:9">
      <c r="A1999" s="11"/>
      <c r="I1999" s="95"/>
    </row>
    <row r="2000" spans="1:9">
      <c r="A2000" s="11"/>
      <c r="I2000" s="95"/>
    </row>
    <row r="2001" spans="1:9">
      <c r="A2001" s="11"/>
      <c r="I2001" s="95"/>
    </row>
    <row r="2002" spans="1:9">
      <c r="A2002" s="11"/>
      <c r="I2002" s="95"/>
    </row>
    <row r="2003" spans="1:9">
      <c r="A2003" s="11"/>
      <c r="I2003" s="95"/>
    </row>
    <row r="2004" spans="1:9">
      <c r="A2004" s="11"/>
      <c r="I2004" s="95"/>
    </row>
    <row r="2005" spans="1:9">
      <c r="A2005" s="11"/>
      <c r="I2005" s="95"/>
    </row>
    <row r="2006" spans="1:9">
      <c r="A2006" s="11"/>
      <c r="I2006" s="95"/>
    </row>
    <row r="2007" spans="1:9">
      <c r="A2007" s="11"/>
      <c r="I2007" s="95"/>
    </row>
    <row r="2008" spans="1:9">
      <c r="A2008" s="11"/>
      <c r="I2008" s="95"/>
    </row>
    <row r="2009" spans="1:9">
      <c r="A2009" s="11"/>
      <c r="I2009" s="95"/>
    </row>
    <row r="2010" spans="1:9">
      <c r="A2010" s="11"/>
      <c r="I2010" s="95"/>
    </row>
    <row r="2011" spans="1:9">
      <c r="A2011" s="11"/>
      <c r="I2011" s="95"/>
    </row>
    <row r="2012" spans="1:9">
      <c r="A2012" s="11"/>
      <c r="I2012" s="95"/>
    </row>
    <row r="2013" spans="1:9">
      <c r="A2013" s="11"/>
      <c r="I2013" s="95"/>
    </row>
    <row r="2014" spans="1:9">
      <c r="A2014" s="11"/>
      <c r="I2014" s="95"/>
    </row>
    <row r="2015" spans="1:9">
      <c r="A2015" s="11"/>
      <c r="I2015" s="95"/>
    </row>
    <row r="2016" spans="1:9">
      <c r="A2016" s="11"/>
      <c r="I2016" s="95"/>
    </row>
    <row r="2017" spans="1:9">
      <c r="A2017" s="11"/>
      <c r="I2017" s="95"/>
    </row>
    <row r="2018" spans="1:9">
      <c r="A2018" s="11"/>
      <c r="I2018" s="95"/>
    </row>
    <row r="2019" spans="1:9">
      <c r="A2019" s="11"/>
      <c r="I2019" s="95"/>
    </row>
    <row r="2020" spans="1:9">
      <c r="A2020" s="11"/>
      <c r="I2020" s="95"/>
    </row>
    <row r="2021" spans="1:9">
      <c r="A2021" s="11"/>
      <c r="I2021" s="95"/>
    </row>
    <row r="2022" spans="1:9">
      <c r="A2022" s="11"/>
      <c r="I2022" s="95"/>
    </row>
    <row r="2023" spans="1:9">
      <c r="A2023" s="11"/>
      <c r="I2023" s="95"/>
    </row>
    <row r="2024" spans="1:9">
      <c r="A2024" s="11"/>
      <c r="I2024" s="95"/>
    </row>
    <row r="2025" spans="1:9">
      <c r="A2025" s="11"/>
      <c r="I2025" s="95"/>
    </row>
    <row r="2026" spans="1:9">
      <c r="A2026" s="11"/>
      <c r="I2026" s="95"/>
    </row>
    <row r="2027" spans="1:9">
      <c r="A2027" s="11"/>
      <c r="I2027" s="95"/>
    </row>
    <row r="2028" spans="1:9">
      <c r="A2028" s="11"/>
      <c r="I2028" s="95"/>
    </row>
    <row r="2029" spans="1:9">
      <c r="A2029" s="11"/>
      <c r="I2029" s="95"/>
    </row>
    <row r="2030" spans="1:9">
      <c r="A2030" s="11"/>
      <c r="I2030" s="95"/>
    </row>
    <row r="2031" spans="1:9">
      <c r="A2031" s="11"/>
      <c r="I2031" s="95"/>
    </row>
    <row r="2032" spans="1:9">
      <c r="A2032" s="11"/>
      <c r="I2032" s="95"/>
    </row>
    <row r="2033" spans="1:9">
      <c r="A2033" s="11"/>
      <c r="I2033" s="95"/>
    </row>
    <row r="2034" spans="1:9">
      <c r="A2034" s="11"/>
      <c r="I2034" s="95"/>
    </row>
    <row r="2035" spans="1:9">
      <c r="A2035" s="11"/>
      <c r="I2035" s="95"/>
    </row>
    <row r="2036" spans="1:9">
      <c r="A2036" s="11"/>
      <c r="I2036" s="95"/>
    </row>
    <row r="2037" spans="1:9">
      <c r="A2037" s="11"/>
      <c r="I2037" s="95"/>
    </row>
    <row r="2038" spans="1:9">
      <c r="A2038" s="11"/>
      <c r="I2038" s="95"/>
    </row>
    <row r="2039" spans="1:9">
      <c r="A2039" s="11"/>
      <c r="I2039" s="95"/>
    </row>
    <row r="2040" spans="1:9">
      <c r="A2040" s="11"/>
      <c r="I2040" s="95"/>
    </row>
    <row r="2041" spans="1:9">
      <c r="A2041" s="11"/>
      <c r="I2041" s="95"/>
    </row>
    <row r="2042" spans="1:9">
      <c r="A2042" s="11"/>
      <c r="I2042" s="95"/>
    </row>
    <row r="2043" spans="1:9">
      <c r="A2043" s="11"/>
      <c r="I2043" s="95"/>
    </row>
    <row r="2044" spans="1:9">
      <c r="A2044" s="11"/>
      <c r="I2044" s="95"/>
    </row>
    <row r="2045" spans="1:9">
      <c r="A2045" s="11"/>
      <c r="I2045" s="95"/>
    </row>
    <row r="2046" spans="1:9">
      <c r="A2046" s="11"/>
      <c r="I2046" s="95"/>
    </row>
    <row r="2047" spans="1:9">
      <c r="A2047" s="11"/>
      <c r="I2047" s="95"/>
    </row>
    <row r="2048" spans="1:9">
      <c r="A2048" s="11"/>
      <c r="I2048" s="95"/>
    </row>
    <row r="2049" spans="1:9">
      <c r="A2049" s="11"/>
      <c r="I2049" s="95"/>
    </row>
    <row r="2050" spans="1:9">
      <c r="A2050" s="11"/>
      <c r="I2050" s="95"/>
    </row>
    <row r="2051" spans="1:9">
      <c r="A2051" s="11"/>
      <c r="I2051" s="95"/>
    </row>
    <row r="2052" spans="1:9">
      <c r="A2052" s="11"/>
      <c r="I2052" s="95"/>
    </row>
    <row r="2053" spans="1:9">
      <c r="A2053" s="11"/>
      <c r="I2053" s="95"/>
    </row>
    <row r="2054" spans="1:9">
      <c r="A2054" s="11"/>
      <c r="I2054" s="95"/>
    </row>
    <row r="2055" spans="1:9">
      <c r="A2055" s="11"/>
      <c r="I2055" s="95"/>
    </row>
    <row r="2056" spans="1:9">
      <c r="A2056" s="11"/>
      <c r="I2056" s="95"/>
    </row>
    <row r="2057" spans="1:9">
      <c r="A2057" s="11"/>
      <c r="I2057" s="95"/>
    </row>
    <row r="2058" spans="1:9">
      <c r="A2058" s="11"/>
      <c r="I2058" s="95"/>
    </row>
    <row r="2059" spans="1:9">
      <c r="A2059" s="11"/>
      <c r="I2059" s="95"/>
    </row>
    <row r="2060" spans="1:9">
      <c r="A2060" s="11"/>
      <c r="I2060" s="95"/>
    </row>
    <row r="2061" spans="1:9">
      <c r="A2061" s="11"/>
      <c r="I2061" s="95"/>
    </row>
    <row r="2062" spans="1:9">
      <c r="A2062" s="11"/>
      <c r="I2062" s="95"/>
    </row>
    <row r="2063" spans="1:9">
      <c r="A2063" s="11"/>
      <c r="I2063" s="95"/>
    </row>
    <row r="2064" spans="1:9">
      <c r="A2064" s="11"/>
      <c r="I2064" s="95"/>
    </row>
    <row r="2065" spans="1:9">
      <c r="A2065" s="11"/>
      <c r="I2065" s="95"/>
    </row>
    <row r="2066" spans="1:9">
      <c r="A2066" s="11"/>
      <c r="I2066" s="95"/>
    </row>
    <row r="2067" spans="1:9">
      <c r="A2067" s="11"/>
      <c r="I2067" s="95"/>
    </row>
    <row r="2068" spans="1:9">
      <c r="A2068" s="11"/>
      <c r="I2068" s="95"/>
    </row>
    <row r="2069" spans="1:9">
      <c r="A2069" s="11"/>
      <c r="I2069" s="95"/>
    </row>
    <row r="2070" spans="1:9">
      <c r="A2070" s="11"/>
      <c r="I2070" s="95"/>
    </row>
    <row r="2071" spans="1:9">
      <c r="A2071" s="11"/>
      <c r="I2071" s="95"/>
    </row>
    <row r="2072" spans="1:9">
      <c r="A2072" s="11"/>
      <c r="I2072" s="95"/>
    </row>
    <row r="2073" spans="1:9">
      <c r="A2073" s="11"/>
      <c r="I2073" s="95"/>
    </row>
    <row r="2074" spans="1:9">
      <c r="A2074" s="11"/>
      <c r="I2074" s="95"/>
    </row>
    <row r="2075" spans="1:9">
      <c r="A2075" s="11"/>
      <c r="I2075" s="95"/>
    </row>
    <row r="2076" spans="1:9">
      <c r="A2076" s="11"/>
      <c r="I2076" s="95"/>
    </row>
    <row r="2077" spans="1:9">
      <c r="A2077" s="11"/>
      <c r="I2077" s="95"/>
    </row>
    <row r="2078" spans="1:9">
      <c r="A2078" s="11"/>
      <c r="I2078" s="95"/>
    </row>
    <row r="2079" spans="1:9">
      <c r="A2079" s="11"/>
      <c r="I2079" s="95"/>
    </row>
    <row r="2080" spans="1:9">
      <c r="A2080" s="11"/>
      <c r="I2080" s="95"/>
    </row>
    <row r="2081" spans="1:9">
      <c r="A2081" s="11"/>
      <c r="I2081" s="95"/>
    </row>
    <row r="2082" spans="1:9">
      <c r="A2082" s="11"/>
      <c r="I2082" s="95"/>
    </row>
    <row r="2083" spans="1:9">
      <c r="A2083" s="11"/>
      <c r="I2083" s="95"/>
    </row>
    <row r="2084" spans="1:9">
      <c r="A2084" s="11"/>
      <c r="I2084" s="95"/>
    </row>
    <row r="2085" spans="1:9">
      <c r="A2085" s="11"/>
      <c r="I2085" s="95"/>
    </row>
    <row r="2086" spans="1:9">
      <c r="A2086" s="11"/>
      <c r="I2086" s="95"/>
    </row>
    <row r="2087" spans="1:9">
      <c r="A2087" s="11"/>
      <c r="I2087" s="95"/>
    </row>
    <row r="2088" spans="1:9">
      <c r="A2088" s="11"/>
      <c r="I2088" s="95"/>
    </row>
    <row r="2089" spans="1:9">
      <c r="A2089" s="11"/>
      <c r="I2089" s="95"/>
    </row>
    <row r="2090" spans="1:9">
      <c r="A2090" s="11"/>
      <c r="I2090" s="95"/>
    </row>
    <row r="2091" spans="1:9">
      <c r="A2091" s="11"/>
      <c r="I2091" s="95"/>
    </row>
    <row r="2092" spans="1:9">
      <c r="A2092" s="11"/>
      <c r="I2092" s="95"/>
    </row>
    <row r="2093" spans="1:9">
      <c r="A2093" s="11"/>
      <c r="I2093" s="95"/>
    </row>
    <row r="2094" spans="1:9">
      <c r="A2094" s="11"/>
      <c r="I2094" s="95"/>
    </row>
    <row r="2095" spans="1:9">
      <c r="A2095" s="11"/>
      <c r="I2095" s="95"/>
    </row>
    <row r="2096" spans="1:9">
      <c r="A2096" s="11"/>
      <c r="I2096" s="95"/>
    </row>
    <row r="2097" spans="1:9">
      <c r="A2097" s="11"/>
      <c r="I2097" s="95"/>
    </row>
    <row r="2098" spans="1:9">
      <c r="A2098" s="11"/>
      <c r="I2098" s="95"/>
    </row>
    <row r="2099" spans="1:9">
      <c r="A2099" s="11"/>
      <c r="I2099" s="95"/>
    </row>
    <row r="2100" spans="1:9">
      <c r="A2100" s="11"/>
      <c r="I2100" s="95"/>
    </row>
    <row r="2101" spans="1:9">
      <c r="A2101" s="11"/>
      <c r="I2101" s="95"/>
    </row>
    <row r="2102" spans="1:9">
      <c r="A2102" s="11"/>
      <c r="I2102" s="95"/>
    </row>
    <row r="2103" spans="1:9">
      <c r="A2103" s="11"/>
      <c r="I2103" s="95"/>
    </row>
    <row r="2104" spans="1:9">
      <c r="A2104" s="11"/>
      <c r="I2104" s="95"/>
    </row>
    <row r="2105" spans="1:9">
      <c r="A2105" s="11"/>
      <c r="I2105" s="95"/>
    </row>
    <row r="2106" spans="1:9">
      <c r="A2106" s="11"/>
      <c r="I2106" s="95"/>
    </row>
    <row r="2107" spans="1:9">
      <c r="A2107" s="11"/>
      <c r="I2107" s="95"/>
    </row>
    <row r="2108" spans="1:9">
      <c r="A2108" s="11"/>
      <c r="I2108" s="95"/>
    </row>
    <row r="2109" spans="1:9">
      <c r="A2109" s="11"/>
      <c r="I2109" s="95"/>
    </row>
    <row r="2110" spans="1:9">
      <c r="A2110" s="11"/>
      <c r="I2110" s="95"/>
    </row>
    <row r="2111" spans="1:9">
      <c r="A2111" s="11"/>
      <c r="I2111" s="95"/>
    </row>
    <row r="2112" spans="1:9">
      <c r="A2112" s="11"/>
      <c r="I2112" s="95"/>
    </row>
    <row r="2113" spans="1:9">
      <c r="A2113" s="11"/>
      <c r="I2113" s="95"/>
    </row>
    <row r="2114" spans="1:9">
      <c r="A2114" s="11"/>
      <c r="I2114" s="95"/>
    </row>
    <row r="2115" spans="1:9">
      <c r="A2115" s="11"/>
      <c r="I2115" s="95"/>
    </row>
    <row r="2116" spans="1:9">
      <c r="A2116" s="11"/>
      <c r="I2116" s="95"/>
    </row>
    <row r="2117" spans="1:9">
      <c r="A2117" s="11"/>
      <c r="I2117" s="95"/>
    </row>
    <row r="2118" spans="1:9">
      <c r="A2118" s="11"/>
      <c r="I2118" s="95"/>
    </row>
    <row r="2119" spans="1:9">
      <c r="A2119" s="11"/>
      <c r="I2119" s="95"/>
    </row>
    <row r="2120" spans="1:9">
      <c r="A2120" s="11"/>
      <c r="I2120" s="95"/>
    </row>
    <row r="2121" spans="1:9">
      <c r="A2121" s="11"/>
      <c r="I2121" s="95"/>
    </row>
    <row r="2122" spans="1:9">
      <c r="A2122" s="11"/>
      <c r="I2122" s="95"/>
    </row>
    <row r="2123" spans="1:9">
      <c r="A2123" s="11"/>
      <c r="I2123" s="95"/>
    </row>
    <row r="2124" spans="1:9">
      <c r="A2124" s="11"/>
      <c r="I2124" s="95"/>
    </row>
    <row r="2125" spans="1:9">
      <c r="A2125" s="11"/>
      <c r="I2125" s="95"/>
    </row>
    <row r="2126" spans="1:9">
      <c r="A2126" s="11"/>
      <c r="I2126" s="95"/>
    </row>
    <row r="2127" spans="1:9">
      <c r="A2127" s="11"/>
      <c r="I2127" s="95"/>
    </row>
    <row r="2128" spans="1:9">
      <c r="A2128" s="11"/>
      <c r="I2128" s="95"/>
    </row>
    <row r="2129" spans="1:9">
      <c r="A2129" s="11"/>
      <c r="I2129" s="95"/>
    </row>
    <row r="2130" spans="1:9">
      <c r="A2130" s="11"/>
      <c r="I2130" s="95"/>
    </row>
    <row r="2131" spans="1:9">
      <c r="A2131" s="11"/>
      <c r="I2131" s="95"/>
    </row>
    <row r="2132" spans="1:9">
      <c r="A2132" s="11"/>
      <c r="I2132" s="95"/>
    </row>
    <row r="2133" spans="1:9">
      <c r="A2133" s="11"/>
      <c r="I2133" s="95"/>
    </row>
    <row r="2134" spans="1:9">
      <c r="A2134" s="11"/>
      <c r="I2134" s="95"/>
    </row>
    <row r="2135" spans="1:9">
      <c r="A2135" s="11"/>
      <c r="I2135" s="95"/>
    </row>
    <row r="2136" spans="1:9">
      <c r="A2136" s="11"/>
      <c r="I2136" s="95"/>
    </row>
    <row r="2137" spans="1:9">
      <c r="A2137" s="11"/>
      <c r="I2137" s="95"/>
    </row>
    <row r="2138" spans="1:9">
      <c r="A2138" s="11"/>
      <c r="I2138" s="95"/>
    </row>
    <row r="2139" spans="1:9">
      <c r="A2139" s="11"/>
      <c r="I2139" s="95"/>
    </row>
    <row r="2140" spans="1:9">
      <c r="A2140" s="11"/>
      <c r="I2140" s="95"/>
    </row>
    <row r="2141" spans="1:9">
      <c r="A2141" s="11"/>
      <c r="I2141" s="95"/>
    </row>
    <row r="2142" spans="1:9">
      <c r="A2142" s="11"/>
      <c r="I2142" s="95"/>
    </row>
    <row r="2143" spans="1:9">
      <c r="A2143" s="11"/>
      <c r="I2143" s="95"/>
    </row>
    <row r="2144" spans="1:9">
      <c r="A2144" s="11"/>
      <c r="I2144" s="95"/>
    </row>
    <row r="2145" spans="1:9">
      <c r="A2145" s="11"/>
      <c r="I2145" s="95"/>
    </row>
    <row r="2146" spans="1:9">
      <c r="A2146" s="11"/>
      <c r="I2146" s="95"/>
    </row>
    <row r="2147" spans="1:9">
      <c r="A2147" s="11"/>
      <c r="I2147" s="95"/>
    </row>
    <row r="2148" spans="1:9">
      <c r="A2148" s="11"/>
      <c r="I2148" s="95"/>
    </row>
    <row r="2149" spans="1:9">
      <c r="A2149" s="11"/>
      <c r="I2149" s="95"/>
    </row>
    <row r="2150" spans="1:9">
      <c r="A2150" s="11"/>
      <c r="I2150" s="95"/>
    </row>
    <row r="2151" spans="1:9">
      <c r="A2151" s="11"/>
      <c r="I2151" s="95"/>
    </row>
    <row r="2152" spans="1:9">
      <c r="A2152" s="11"/>
      <c r="I2152" s="95"/>
    </row>
    <row r="2153" spans="1:9">
      <c r="A2153" s="11"/>
      <c r="I2153" s="95"/>
    </row>
    <row r="2154" spans="1:9">
      <c r="A2154" s="11"/>
      <c r="I2154" s="95"/>
    </row>
    <row r="2155" spans="1:9">
      <c r="A2155" s="11"/>
      <c r="I2155" s="95"/>
    </row>
    <row r="2156" spans="1:9">
      <c r="A2156" s="11"/>
      <c r="I2156" s="95"/>
    </row>
    <row r="2157" spans="1:9">
      <c r="A2157" s="11"/>
      <c r="I2157" s="95"/>
    </row>
    <row r="2158" spans="1:9">
      <c r="A2158" s="11"/>
      <c r="I2158" s="95"/>
    </row>
    <row r="2159" spans="1:9">
      <c r="A2159" s="11"/>
      <c r="I2159" s="95"/>
    </row>
    <row r="2160" spans="1:9">
      <c r="A2160" s="11"/>
      <c r="I2160" s="95"/>
    </row>
    <row r="2161" spans="1:9">
      <c r="A2161" s="11"/>
      <c r="I2161" s="95"/>
    </row>
    <row r="2162" spans="1:9">
      <c r="A2162" s="11"/>
      <c r="I2162" s="95"/>
    </row>
    <row r="2163" spans="1:9">
      <c r="A2163" s="11"/>
      <c r="I2163" s="95"/>
    </row>
    <row r="2164" spans="1:9">
      <c r="A2164" s="11"/>
      <c r="I2164" s="95"/>
    </row>
    <row r="2165" spans="1:9">
      <c r="A2165" s="11"/>
      <c r="I2165" s="95"/>
    </row>
    <row r="2166" spans="1:9">
      <c r="A2166" s="11"/>
      <c r="I2166" s="95"/>
    </row>
    <row r="2167" spans="1:9">
      <c r="A2167" s="11"/>
      <c r="I2167" s="95"/>
    </row>
    <row r="2168" spans="1:9">
      <c r="A2168" s="11"/>
      <c r="I2168" s="95"/>
    </row>
    <row r="2169" spans="1:9">
      <c r="A2169" s="11"/>
      <c r="I2169" s="95"/>
    </row>
    <row r="2170" spans="1:9">
      <c r="A2170" s="11"/>
      <c r="I2170" s="95"/>
    </row>
    <row r="2171" spans="1:9">
      <c r="A2171" s="11"/>
      <c r="I2171" s="95"/>
    </row>
    <row r="2172" spans="1:9">
      <c r="A2172" s="11"/>
      <c r="I2172" s="95"/>
    </row>
    <row r="2173" spans="1:9">
      <c r="A2173" s="11"/>
      <c r="I2173" s="95"/>
    </row>
    <row r="2174" spans="1:9">
      <c r="A2174" s="11"/>
      <c r="I2174" s="95"/>
    </row>
    <row r="2175" spans="1:9">
      <c r="A2175" s="11"/>
      <c r="I2175" s="95"/>
    </row>
    <row r="2176" spans="1:9">
      <c r="A2176" s="11"/>
      <c r="I2176" s="95"/>
    </row>
    <row r="2177" spans="1:9">
      <c r="A2177" s="11"/>
      <c r="I2177" s="95"/>
    </row>
    <row r="2178" spans="1:9">
      <c r="A2178" s="11"/>
      <c r="I2178" s="95"/>
    </row>
    <row r="2179" spans="1:9">
      <c r="A2179" s="11"/>
      <c r="I2179" s="95"/>
    </row>
    <row r="2180" spans="1:9">
      <c r="A2180" s="11"/>
      <c r="I2180" s="95"/>
    </row>
    <row r="2181" spans="1:9">
      <c r="A2181" s="11"/>
      <c r="I2181" s="95"/>
    </row>
    <row r="2182" spans="1:9">
      <c r="A2182" s="11"/>
      <c r="I2182" s="95"/>
    </row>
    <row r="2183" spans="1:9">
      <c r="A2183" s="11"/>
      <c r="I2183" s="95"/>
    </row>
    <row r="2184" spans="1:9">
      <c r="A2184" s="11"/>
      <c r="I2184" s="95"/>
    </row>
    <row r="2185" spans="1:9">
      <c r="A2185" s="11"/>
      <c r="I2185" s="95"/>
    </row>
    <row r="2186" spans="1:9">
      <c r="A2186" s="11"/>
      <c r="I2186" s="95"/>
    </row>
    <row r="2187" spans="1:9">
      <c r="A2187" s="11"/>
      <c r="I2187" s="95"/>
    </row>
    <row r="2188" spans="1:9">
      <c r="A2188" s="11"/>
      <c r="I2188" s="95"/>
    </row>
    <row r="2189" spans="1:9">
      <c r="A2189" s="11"/>
      <c r="I2189" s="95"/>
    </row>
    <row r="2190" spans="1:9">
      <c r="A2190" s="11"/>
      <c r="I2190" s="95"/>
    </row>
    <row r="2191" spans="1:9">
      <c r="A2191" s="11"/>
      <c r="I2191" s="95"/>
    </row>
    <row r="2192" spans="1:9">
      <c r="A2192" s="11"/>
      <c r="I2192" s="95"/>
    </row>
    <row r="2193" spans="1:9">
      <c r="A2193" s="11"/>
      <c r="I2193" s="95"/>
    </row>
    <row r="2194" spans="1:9">
      <c r="A2194" s="11"/>
      <c r="I2194" s="95"/>
    </row>
    <row r="2195" spans="1:9">
      <c r="A2195" s="11"/>
      <c r="I2195" s="95"/>
    </row>
    <row r="2196" spans="1:9">
      <c r="A2196" s="11"/>
      <c r="I2196" s="95"/>
    </row>
    <row r="2197" spans="1:9">
      <c r="A2197" s="11"/>
      <c r="I2197" s="95"/>
    </row>
    <row r="2198" spans="1:9">
      <c r="A2198" s="11"/>
      <c r="I2198" s="95"/>
    </row>
    <row r="2199" spans="1:9">
      <c r="A2199" s="11"/>
      <c r="I2199" s="95"/>
    </row>
    <row r="2200" spans="1:9">
      <c r="A2200" s="11"/>
      <c r="I2200" s="95"/>
    </row>
    <row r="2201" spans="1:9">
      <c r="A2201" s="11"/>
      <c r="I2201" s="95"/>
    </row>
    <row r="2202" spans="1:9">
      <c r="A2202" s="11"/>
      <c r="I2202" s="95"/>
    </row>
    <row r="2203" spans="1:9">
      <c r="A2203" s="11"/>
      <c r="I2203" s="95"/>
    </row>
    <row r="2204" spans="1:9">
      <c r="A2204" s="11"/>
      <c r="I2204" s="95"/>
    </row>
    <row r="2205" spans="1:9">
      <c r="A2205" s="11"/>
      <c r="I2205" s="95"/>
    </row>
    <row r="2206" spans="1:9">
      <c r="A2206" s="11"/>
      <c r="I2206" s="95"/>
    </row>
    <row r="2207" spans="1:9">
      <c r="A2207" s="11"/>
      <c r="I2207" s="95"/>
    </row>
    <row r="2208" spans="1:9">
      <c r="A2208" s="11"/>
      <c r="I2208" s="95"/>
    </row>
    <row r="2209" spans="1:9">
      <c r="A2209" s="11"/>
      <c r="I2209" s="95"/>
    </row>
    <row r="2210" spans="1:9">
      <c r="A2210" s="11"/>
      <c r="I2210" s="95"/>
    </row>
    <row r="2211" spans="1:9">
      <c r="A2211" s="11"/>
      <c r="I2211" s="95"/>
    </row>
    <row r="2212" spans="1:9">
      <c r="A2212" s="11"/>
      <c r="I2212" s="95"/>
    </row>
    <row r="2213" spans="1:9">
      <c r="A2213" s="11"/>
      <c r="I2213" s="95"/>
    </row>
    <row r="2214" spans="1:9">
      <c r="A2214" s="11"/>
      <c r="I2214" s="95"/>
    </row>
    <row r="2215" spans="1:9">
      <c r="A2215" s="11"/>
      <c r="I2215" s="95"/>
    </row>
    <row r="2216" spans="1:9">
      <c r="A2216" s="11"/>
      <c r="I2216" s="95"/>
    </row>
    <row r="2217" spans="1:9">
      <c r="A2217" s="11"/>
      <c r="I2217" s="95"/>
    </row>
    <row r="2218" spans="1:9">
      <c r="A2218" s="11"/>
      <c r="I2218" s="95"/>
    </row>
    <row r="2219" spans="1:9">
      <c r="A2219" s="11"/>
      <c r="I2219" s="95"/>
    </row>
    <row r="2220" spans="1:9">
      <c r="A2220" s="11"/>
      <c r="I2220" s="95"/>
    </row>
    <row r="2221" spans="1:9">
      <c r="A2221" s="11"/>
      <c r="I2221" s="95"/>
    </row>
    <row r="2222" spans="1:9">
      <c r="A2222" s="11"/>
      <c r="I2222" s="95"/>
    </row>
    <row r="2223" spans="1:9">
      <c r="A2223" s="11"/>
      <c r="I2223" s="95"/>
    </row>
    <row r="2224" spans="1:9">
      <c r="A2224" s="11"/>
      <c r="I2224" s="95"/>
    </row>
    <row r="2225" spans="1:9">
      <c r="A2225" s="11"/>
      <c r="I2225" s="95"/>
    </row>
    <row r="2226" spans="1:9">
      <c r="A2226" s="11"/>
      <c r="I2226" s="95"/>
    </row>
    <row r="2227" spans="1:9">
      <c r="A2227" s="11"/>
      <c r="I2227" s="95"/>
    </row>
    <row r="2228" spans="1:9">
      <c r="A2228" s="11"/>
      <c r="I2228" s="95"/>
    </row>
    <row r="2229" spans="1:9">
      <c r="A2229" s="11"/>
      <c r="I2229" s="95"/>
    </row>
    <row r="2230" spans="1:9">
      <c r="A2230" s="11"/>
      <c r="I2230" s="95"/>
    </row>
    <row r="2231" spans="1:9">
      <c r="A2231" s="11"/>
      <c r="I2231" s="95"/>
    </row>
    <row r="2232" spans="1:9">
      <c r="A2232" s="11"/>
      <c r="I2232" s="95"/>
    </row>
    <row r="2233" spans="1:9">
      <c r="A2233" s="11"/>
      <c r="I2233" s="95"/>
    </row>
    <row r="2234" spans="1:9">
      <c r="A2234" s="11"/>
      <c r="I2234" s="95"/>
    </row>
    <row r="2235" spans="1:9">
      <c r="A2235" s="11"/>
      <c r="I2235" s="95"/>
    </row>
    <row r="2236" spans="1:9">
      <c r="A2236" s="11"/>
      <c r="I2236" s="95"/>
    </row>
    <row r="2237" spans="1:9">
      <c r="A2237" s="11"/>
      <c r="I2237" s="95"/>
    </row>
    <row r="2238" spans="1:9">
      <c r="A2238" s="11"/>
      <c r="I2238" s="95"/>
    </row>
    <row r="2239" spans="1:9">
      <c r="A2239" s="11"/>
      <c r="I2239" s="95"/>
    </row>
    <row r="2240" spans="1:9">
      <c r="A2240" s="11"/>
      <c r="I2240" s="95"/>
    </row>
    <row r="2241" spans="1:9">
      <c r="A2241" s="11"/>
      <c r="I2241" s="95"/>
    </row>
    <row r="2242" spans="1:9">
      <c r="A2242" s="11"/>
      <c r="I2242" s="95"/>
    </row>
    <row r="2243" spans="1:9">
      <c r="A2243" s="11"/>
      <c r="I2243" s="95"/>
    </row>
    <row r="2244" spans="1:9">
      <c r="A2244" s="11"/>
      <c r="I2244" s="95"/>
    </row>
    <row r="2245" spans="1:9">
      <c r="A2245" s="11"/>
      <c r="I2245" s="95"/>
    </row>
    <row r="2246" spans="1:9">
      <c r="A2246" s="11"/>
      <c r="I2246" s="95"/>
    </row>
    <row r="2247" spans="1:9">
      <c r="A2247" s="11"/>
      <c r="I2247" s="95"/>
    </row>
    <row r="2248" spans="1:9">
      <c r="A2248" s="11"/>
      <c r="I2248" s="95"/>
    </row>
    <row r="2249" spans="1:9">
      <c r="A2249" s="11"/>
      <c r="I2249" s="95"/>
    </row>
    <row r="2250" spans="1:9">
      <c r="A2250" s="11"/>
      <c r="I2250" s="95"/>
    </row>
    <row r="2251" spans="1:9">
      <c r="A2251" s="11"/>
      <c r="I2251" s="95"/>
    </row>
    <row r="2252" spans="1:9">
      <c r="A2252" s="11"/>
      <c r="I2252" s="95"/>
    </row>
    <row r="2253" spans="1:9">
      <c r="A2253" s="11"/>
      <c r="I2253" s="95"/>
    </row>
    <row r="2254" spans="1:9">
      <c r="A2254" s="11"/>
      <c r="I2254" s="95"/>
    </row>
    <row r="2255" spans="1:9">
      <c r="A2255" s="11"/>
      <c r="I2255" s="95"/>
    </row>
    <row r="2256" spans="1:9">
      <c r="A2256" s="11"/>
      <c r="I2256" s="95"/>
    </row>
    <row r="2257" spans="1:9">
      <c r="A2257" s="11"/>
      <c r="I2257" s="95"/>
    </row>
    <row r="2258" spans="1:9">
      <c r="A2258" s="11"/>
      <c r="I2258" s="95"/>
    </row>
    <row r="2259" spans="1:9">
      <c r="A2259" s="11"/>
      <c r="I2259" s="95"/>
    </row>
    <row r="2260" spans="1:9">
      <c r="A2260" s="11"/>
      <c r="I2260" s="95"/>
    </row>
    <row r="2261" spans="1:9">
      <c r="A2261" s="11"/>
      <c r="I2261" s="95"/>
    </row>
    <row r="2262" spans="1:9">
      <c r="A2262" s="11"/>
      <c r="I2262" s="95"/>
    </row>
    <row r="2263" spans="1:9">
      <c r="A2263" s="11"/>
      <c r="I2263" s="95"/>
    </row>
    <row r="2264" spans="1:9">
      <c r="A2264" s="11"/>
      <c r="I2264" s="95"/>
    </row>
    <row r="2265" spans="1:9">
      <c r="A2265" s="11"/>
      <c r="I2265" s="95"/>
    </row>
    <row r="2266" spans="1:9">
      <c r="A2266" s="11"/>
      <c r="I2266" s="95"/>
    </row>
    <row r="2267" spans="1:9">
      <c r="A2267" s="11"/>
      <c r="I2267" s="95"/>
    </row>
    <row r="2268" spans="1:9">
      <c r="A2268" s="11"/>
      <c r="I2268" s="95"/>
    </row>
    <row r="2269" spans="1:9">
      <c r="A2269" s="11"/>
      <c r="I2269" s="95"/>
    </row>
    <row r="2270" spans="1:9">
      <c r="A2270" s="11"/>
      <c r="I2270" s="95"/>
    </row>
    <row r="2271" spans="1:9">
      <c r="A2271" s="11"/>
      <c r="I2271" s="95"/>
    </row>
    <row r="2272" spans="1:9">
      <c r="A2272" s="11"/>
      <c r="I2272" s="95"/>
    </row>
    <row r="2273" spans="1:9">
      <c r="A2273" s="11"/>
      <c r="I2273" s="95"/>
    </row>
    <row r="2274" spans="1:9">
      <c r="A2274" s="11"/>
      <c r="I2274" s="95"/>
    </row>
    <row r="2275" spans="1:9">
      <c r="A2275" s="11"/>
      <c r="I2275" s="95"/>
    </row>
    <row r="2276" spans="1:9">
      <c r="A2276" s="11"/>
      <c r="I2276" s="95"/>
    </row>
    <row r="2277" spans="1:9">
      <c r="A2277" s="11"/>
      <c r="I2277" s="95"/>
    </row>
    <row r="2278" spans="1:9">
      <c r="A2278" s="11"/>
      <c r="I2278" s="95"/>
    </row>
    <row r="2279" spans="1:9">
      <c r="A2279" s="11"/>
      <c r="I2279" s="95"/>
    </row>
    <row r="2280" spans="1:9">
      <c r="A2280" s="11"/>
      <c r="I2280" s="95"/>
    </row>
    <row r="2281" spans="1:9">
      <c r="A2281" s="11"/>
      <c r="I2281" s="95"/>
    </row>
    <row r="2282" spans="1:9">
      <c r="A2282" s="11"/>
      <c r="I2282" s="95"/>
    </row>
    <row r="2283" spans="1:9">
      <c r="A2283" s="11"/>
      <c r="I2283" s="95"/>
    </row>
    <row r="2284" spans="1:9">
      <c r="A2284" s="11"/>
      <c r="I2284" s="95"/>
    </row>
    <row r="2285" spans="1:9">
      <c r="A2285" s="11"/>
      <c r="I2285" s="95"/>
    </row>
    <row r="2286" spans="1:9">
      <c r="A2286" s="11"/>
      <c r="I2286" s="95"/>
    </row>
    <row r="2287" spans="1:9">
      <c r="A2287" s="11"/>
      <c r="I2287" s="95"/>
    </row>
    <row r="2288" spans="1:9">
      <c r="A2288" s="11"/>
      <c r="I2288" s="95"/>
    </row>
    <row r="2289" spans="1:9">
      <c r="A2289" s="11"/>
      <c r="I2289" s="95"/>
    </row>
    <row r="2290" spans="1:9">
      <c r="A2290" s="11"/>
      <c r="I2290" s="95"/>
    </row>
    <row r="2291" spans="1:9">
      <c r="A2291" s="11"/>
      <c r="I2291" s="95"/>
    </row>
    <row r="2292" spans="1:9">
      <c r="A2292" s="11"/>
      <c r="I2292" s="95"/>
    </row>
    <row r="2293" spans="1:9">
      <c r="A2293" s="11"/>
      <c r="I2293" s="95"/>
    </row>
    <row r="2294" spans="1:9">
      <c r="A2294" s="11"/>
      <c r="I2294" s="95"/>
    </row>
    <row r="2295" spans="1:9">
      <c r="A2295" s="11"/>
      <c r="I2295" s="95"/>
    </row>
    <row r="2296" spans="1:9">
      <c r="A2296" s="11"/>
      <c r="I2296" s="95"/>
    </row>
    <row r="2297" spans="1:9">
      <c r="A2297" s="11"/>
      <c r="I2297" s="95"/>
    </row>
    <row r="2298" spans="1:9">
      <c r="A2298" s="11"/>
      <c r="I2298" s="95"/>
    </row>
    <row r="2299" spans="1:9">
      <c r="A2299" s="11"/>
      <c r="I2299" s="95"/>
    </row>
    <row r="2300" spans="1:9">
      <c r="A2300" s="11"/>
      <c r="I2300" s="95"/>
    </row>
    <row r="2301" spans="1:9">
      <c r="A2301" s="11"/>
      <c r="I2301" s="95"/>
    </row>
    <row r="2302" spans="1:9">
      <c r="A2302" s="11"/>
      <c r="I2302" s="95"/>
    </row>
    <row r="2303" spans="1:9">
      <c r="A2303" s="11"/>
      <c r="I2303" s="95"/>
    </row>
    <row r="2304" spans="1:9">
      <c r="A2304" s="11"/>
      <c r="I2304" s="95"/>
    </row>
    <row r="2305" spans="1:9">
      <c r="A2305" s="11"/>
      <c r="I2305" s="95"/>
    </row>
    <row r="2306" spans="1:9">
      <c r="A2306" s="11"/>
      <c r="I2306" s="95"/>
    </row>
    <row r="2307" spans="1:9">
      <c r="A2307" s="11"/>
      <c r="I2307" s="95"/>
    </row>
    <row r="2308" spans="1:9">
      <c r="A2308" s="11"/>
      <c r="I2308" s="95"/>
    </row>
    <row r="2309" spans="1:9">
      <c r="A2309" s="11"/>
      <c r="I2309" s="95"/>
    </row>
    <row r="2310" spans="1:9">
      <c r="A2310" s="11"/>
      <c r="I2310" s="95"/>
    </row>
    <row r="2311" spans="1:9">
      <c r="A2311" s="11"/>
      <c r="I2311" s="95"/>
    </row>
    <row r="2312" spans="1:9">
      <c r="A2312" s="11"/>
      <c r="I2312" s="95"/>
    </row>
    <row r="2313" spans="1:9">
      <c r="A2313" s="11"/>
      <c r="I2313" s="95"/>
    </row>
    <row r="2314" spans="1:9">
      <c r="A2314" s="11"/>
      <c r="I2314" s="95"/>
    </row>
    <row r="2315" spans="1:9">
      <c r="A2315" s="11"/>
      <c r="I2315" s="95"/>
    </row>
    <row r="2316" spans="1:9">
      <c r="A2316" s="11"/>
      <c r="I2316" s="95"/>
    </row>
    <row r="2317" spans="1:9">
      <c r="A2317" s="11"/>
      <c r="I2317" s="95"/>
    </row>
    <row r="2318" spans="1:9">
      <c r="A2318" s="11"/>
      <c r="I2318" s="95"/>
    </row>
    <row r="2319" spans="1:9">
      <c r="A2319" s="11"/>
      <c r="I2319" s="95"/>
    </row>
    <row r="2320" spans="1:9">
      <c r="A2320" s="11"/>
      <c r="I2320" s="95"/>
    </row>
    <row r="2321" spans="1:9">
      <c r="A2321" s="11"/>
      <c r="I2321" s="95"/>
    </row>
    <row r="2322" spans="1:9">
      <c r="A2322" s="11"/>
      <c r="I2322" s="95"/>
    </row>
    <row r="2323" spans="1:9">
      <c r="A2323" s="11"/>
      <c r="I2323" s="95"/>
    </row>
    <row r="2324" spans="1:9">
      <c r="A2324" s="11"/>
      <c r="I2324" s="95"/>
    </row>
    <row r="2325" spans="1:9">
      <c r="A2325" s="11"/>
      <c r="I2325" s="95"/>
    </row>
    <row r="2326" spans="1:9">
      <c r="A2326" s="11"/>
      <c r="I2326" s="95"/>
    </row>
    <row r="2327" spans="1:9">
      <c r="A2327" s="11"/>
      <c r="I2327" s="95"/>
    </row>
    <row r="2328" spans="1:9">
      <c r="A2328" s="11"/>
      <c r="I2328" s="95"/>
    </row>
    <row r="2329" spans="1:9">
      <c r="A2329" s="11"/>
      <c r="I2329" s="95"/>
    </row>
    <row r="2330" spans="1:9">
      <c r="A2330" s="11"/>
      <c r="I2330" s="95"/>
    </row>
    <row r="2331" spans="1:9">
      <c r="A2331" s="11"/>
      <c r="I2331" s="95"/>
    </row>
    <row r="2332" spans="1:9">
      <c r="A2332" s="11"/>
      <c r="I2332" s="95"/>
    </row>
    <row r="2333" spans="1:9">
      <c r="A2333" s="11"/>
      <c r="I2333" s="95"/>
    </row>
    <row r="2334" spans="1:9">
      <c r="A2334" s="11"/>
      <c r="I2334" s="95"/>
    </row>
    <row r="2335" spans="1:9">
      <c r="A2335" s="11"/>
      <c r="I2335" s="95"/>
    </row>
    <row r="2336" spans="1:9">
      <c r="A2336" s="11"/>
      <c r="I2336" s="95"/>
    </row>
    <row r="2337" spans="1:9">
      <c r="A2337" s="11"/>
      <c r="I2337" s="95"/>
    </row>
    <row r="2338" spans="1:9">
      <c r="A2338" s="11"/>
      <c r="I2338" s="95"/>
    </row>
    <row r="2339" spans="1:9">
      <c r="A2339" s="11"/>
      <c r="I2339" s="95"/>
    </row>
    <row r="2340" spans="1:9">
      <c r="A2340" s="11"/>
      <c r="I2340" s="95"/>
    </row>
    <row r="2341" spans="1:9">
      <c r="A2341" s="11"/>
      <c r="I2341" s="95"/>
    </row>
    <row r="2342" spans="1:9">
      <c r="A2342" s="11"/>
      <c r="I2342" s="95"/>
    </row>
    <row r="2343" spans="1:9">
      <c r="A2343" s="11"/>
      <c r="I2343" s="95"/>
    </row>
    <row r="2344" spans="1:9">
      <c r="A2344" s="11"/>
      <c r="I2344" s="95"/>
    </row>
    <row r="2345" spans="1:9">
      <c r="A2345" s="11"/>
      <c r="I2345" s="95"/>
    </row>
    <row r="2346" spans="1:9">
      <c r="A2346" s="11"/>
      <c r="I2346" s="95"/>
    </row>
    <row r="2347" spans="1:9">
      <c r="A2347" s="11"/>
      <c r="I2347" s="95"/>
    </row>
    <row r="2348" spans="1:9">
      <c r="A2348" s="11"/>
      <c r="I2348" s="95"/>
    </row>
    <row r="2349" spans="1:9">
      <c r="A2349" s="11"/>
      <c r="I2349" s="95"/>
    </row>
    <row r="2350" spans="1:9">
      <c r="A2350" s="11"/>
      <c r="I2350" s="95"/>
    </row>
    <row r="2351" spans="1:9">
      <c r="A2351" s="11"/>
      <c r="I2351" s="95"/>
    </row>
    <row r="2352" spans="1:9">
      <c r="A2352" s="11"/>
      <c r="I2352" s="95"/>
    </row>
    <row r="2353" spans="1:9">
      <c r="A2353" s="11"/>
      <c r="I2353" s="95"/>
    </row>
    <row r="2354" spans="1:9">
      <c r="A2354" s="11"/>
      <c r="I2354" s="95"/>
    </row>
    <row r="2355" spans="1:9">
      <c r="A2355" s="11"/>
      <c r="I2355" s="95"/>
    </row>
    <row r="2356" spans="1:9">
      <c r="A2356" s="11"/>
      <c r="I2356" s="95"/>
    </row>
    <row r="2357" spans="1:9">
      <c r="A2357" s="11"/>
      <c r="I2357" s="95"/>
    </row>
    <row r="2358" spans="1:9">
      <c r="A2358" s="11"/>
      <c r="I2358" s="95"/>
    </row>
    <row r="2359" spans="1:9">
      <c r="A2359" s="11"/>
      <c r="I2359" s="95"/>
    </row>
    <row r="2360" spans="1:9">
      <c r="A2360" s="11"/>
      <c r="I2360" s="95"/>
    </row>
    <row r="2361" spans="1:9">
      <c r="A2361" s="11"/>
      <c r="I2361" s="95"/>
    </row>
    <row r="2362" spans="1:9">
      <c r="A2362" s="11"/>
      <c r="I2362" s="95"/>
    </row>
    <row r="2363" spans="1:9">
      <c r="A2363" s="11"/>
      <c r="I2363" s="95"/>
    </row>
    <row r="2364" spans="1:9">
      <c r="A2364" s="11"/>
      <c r="I2364" s="95"/>
    </row>
    <row r="2365" spans="1:9">
      <c r="A2365" s="11"/>
      <c r="I2365" s="95"/>
    </row>
    <row r="2366" spans="1:9">
      <c r="A2366" s="11"/>
      <c r="I2366" s="95"/>
    </row>
    <row r="2367" spans="1:9">
      <c r="A2367" s="11"/>
      <c r="I2367" s="95"/>
    </row>
    <row r="2368" spans="1:9">
      <c r="A2368" s="11"/>
      <c r="I2368" s="95"/>
    </row>
    <row r="2369" spans="1:9">
      <c r="A2369" s="11"/>
      <c r="I2369" s="95"/>
    </row>
    <row r="2370" spans="1:9">
      <c r="A2370" s="11"/>
      <c r="I2370" s="95"/>
    </row>
    <row r="2371" spans="1:9">
      <c r="A2371" s="11"/>
      <c r="I2371" s="95"/>
    </row>
    <row r="2372" spans="1:9">
      <c r="A2372" s="11"/>
      <c r="I2372" s="95"/>
    </row>
    <row r="2373" spans="1:9">
      <c r="A2373" s="11"/>
      <c r="I2373" s="95"/>
    </row>
    <row r="2374" spans="1:9">
      <c r="A2374" s="11"/>
      <c r="I2374" s="95"/>
    </row>
    <row r="2375" spans="1:9">
      <c r="A2375" s="11"/>
      <c r="I2375" s="95"/>
    </row>
    <row r="2376" spans="1:9">
      <c r="A2376" s="11"/>
      <c r="I2376" s="95"/>
    </row>
    <row r="2377" spans="1:9">
      <c r="A2377" s="11"/>
      <c r="I2377" s="95"/>
    </row>
    <row r="2378" spans="1:9">
      <c r="A2378" s="11"/>
      <c r="I2378" s="95"/>
    </row>
    <row r="2379" spans="1:9">
      <c r="A2379" s="11"/>
      <c r="I2379" s="95"/>
    </row>
    <row r="2380" spans="1:9">
      <c r="A2380" s="11"/>
      <c r="I2380" s="95"/>
    </row>
    <row r="2381" spans="1:9">
      <c r="A2381" s="11"/>
      <c r="I2381" s="95"/>
    </row>
    <row r="2382" spans="1:9">
      <c r="A2382" s="11"/>
      <c r="I2382" s="95"/>
    </row>
    <row r="2383" spans="1:9">
      <c r="A2383" s="11"/>
      <c r="I2383" s="95"/>
    </row>
    <row r="2384" spans="1:9">
      <c r="A2384" s="11"/>
      <c r="I2384" s="95"/>
    </row>
    <row r="2385" spans="1:9">
      <c r="A2385" s="11"/>
      <c r="I2385" s="95"/>
    </row>
    <row r="2386" spans="1:9">
      <c r="A2386" s="11"/>
      <c r="I2386" s="95"/>
    </row>
    <row r="2387" spans="1:9">
      <c r="A2387" s="11"/>
      <c r="I2387" s="95"/>
    </row>
    <row r="2388" spans="1:9">
      <c r="A2388" s="11"/>
      <c r="I2388" s="95"/>
    </row>
    <row r="2389" spans="1:9">
      <c r="A2389" s="11"/>
      <c r="I2389" s="95"/>
    </row>
    <row r="2390" spans="1:9">
      <c r="A2390" s="11"/>
      <c r="I2390" s="95"/>
    </row>
    <row r="2391" spans="1:9">
      <c r="A2391" s="11"/>
      <c r="I2391" s="95"/>
    </row>
    <row r="2392" spans="1:9">
      <c r="A2392" s="11"/>
      <c r="I2392" s="95"/>
    </row>
    <row r="2393" spans="1:9">
      <c r="A2393" s="11"/>
      <c r="I2393" s="95"/>
    </row>
    <row r="2394" spans="1:9">
      <c r="A2394" s="11"/>
      <c r="I2394" s="95"/>
    </row>
    <row r="2395" spans="1:9">
      <c r="A2395" s="11"/>
      <c r="I2395" s="95"/>
    </row>
    <row r="2396" spans="1:9">
      <c r="A2396" s="11"/>
      <c r="I2396" s="95"/>
    </row>
    <row r="2397" spans="1:9">
      <c r="A2397" s="11"/>
      <c r="I2397" s="95"/>
    </row>
    <row r="2398" spans="1:9">
      <c r="A2398" s="11"/>
      <c r="I2398" s="95"/>
    </row>
    <row r="2399" spans="1:9">
      <c r="A2399" s="11"/>
      <c r="I2399" s="95"/>
    </row>
    <row r="2400" spans="1:9">
      <c r="A2400" s="11"/>
      <c r="I2400" s="95"/>
    </row>
    <row r="2401" spans="1:9">
      <c r="A2401" s="11"/>
      <c r="I2401" s="95"/>
    </row>
    <row r="2402" spans="1:9">
      <c r="A2402" s="11"/>
      <c r="I2402" s="95"/>
    </row>
    <row r="2403" spans="1:9">
      <c r="A2403" s="11"/>
      <c r="I2403" s="95"/>
    </row>
    <row r="2404" spans="1:9">
      <c r="A2404" s="11"/>
      <c r="I2404" s="95"/>
    </row>
    <row r="2405" spans="1:9">
      <c r="A2405" s="11"/>
      <c r="I2405" s="95"/>
    </row>
    <row r="2406" spans="1:9">
      <c r="A2406" s="11"/>
      <c r="I2406" s="95"/>
    </row>
    <row r="2407" spans="1:9">
      <c r="A2407" s="11"/>
      <c r="I2407" s="95"/>
    </row>
    <row r="2408" spans="1:9">
      <c r="A2408" s="11"/>
      <c r="I2408" s="95"/>
    </row>
    <row r="2409" spans="1:9">
      <c r="A2409" s="11"/>
      <c r="I2409" s="95"/>
    </row>
    <row r="2410" spans="1:9">
      <c r="A2410" s="11"/>
      <c r="I2410" s="95"/>
    </row>
    <row r="2411" spans="1:9">
      <c r="A2411" s="11"/>
      <c r="I2411" s="95"/>
    </row>
    <row r="2412" spans="1:9">
      <c r="A2412" s="11"/>
      <c r="I2412" s="95"/>
    </row>
    <row r="2413" spans="1:9">
      <c r="A2413" s="11"/>
      <c r="I2413" s="95"/>
    </row>
    <row r="2414" spans="1:9">
      <c r="A2414" s="11"/>
      <c r="I2414" s="95"/>
    </row>
    <row r="2415" spans="1:9">
      <c r="A2415" s="11"/>
      <c r="I2415" s="95"/>
    </row>
    <row r="2416" spans="1:9">
      <c r="A2416" s="11"/>
      <c r="I2416" s="95"/>
    </row>
    <row r="2417" spans="1:9">
      <c r="A2417" s="11"/>
      <c r="I2417" s="95"/>
    </row>
    <row r="2418" spans="1:9">
      <c r="A2418" s="11"/>
      <c r="I2418" s="95"/>
    </row>
    <row r="2419" spans="1:9">
      <c r="A2419" s="11"/>
      <c r="I2419" s="95"/>
    </row>
    <row r="2420" spans="1:9">
      <c r="A2420" s="11"/>
      <c r="I2420" s="95"/>
    </row>
    <row r="2421" spans="1:9">
      <c r="A2421" s="11"/>
      <c r="I2421" s="95"/>
    </row>
    <row r="2422" spans="1:9">
      <c r="A2422" s="11"/>
      <c r="I2422" s="95"/>
    </row>
    <row r="2423" spans="1:9">
      <c r="A2423" s="11"/>
      <c r="I2423" s="95"/>
    </row>
    <row r="2424" spans="1:9">
      <c r="A2424" s="11"/>
      <c r="I2424" s="95"/>
    </row>
    <row r="2425" spans="1:9">
      <c r="A2425" s="11"/>
      <c r="I2425" s="95"/>
    </row>
    <row r="2426" spans="1:9">
      <c r="A2426" s="11"/>
      <c r="I2426" s="95"/>
    </row>
    <row r="2427" spans="1:9">
      <c r="A2427" s="11"/>
      <c r="I2427" s="95"/>
    </row>
    <row r="2428" spans="1:9">
      <c r="A2428" s="11"/>
      <c r="I2428" s="95"/>
    </row>
    <row r="2429" spans="1:9">
      <c r="A2429" s="11"/>
      <c r="I2429" s="95"/>
    </row>
    <row r="2430" spans="1:9">
      <c r="A2430" s="11"/>
      <c r="I2430" s="95"/>
    </row>
    <row r="2431" spans="1:9">
      <c r="A2431" s="11"/>
      <c r="I2431" s="95"/>
    </row>
    <row r="2432" spans="1:9">
      <c r="A2432" s="11"/>
      <c r="I2432" s="95"/>
    </row>
    <row r="2433" spans="1:9">
      <c r="A2433" s="11"/>
      <c r="I2433" s="95"/>
    </row>
    <row r="2434" spans="1:9">
      <c r="A2434" s="11"/>
      <c r="I2434" s="95"/>
    </row>
    <row r="2435" spans="1:9">
      <c r="A2435" s="11"/>
      <c r="I2435" s="95"/>
    </row>
    <row r="2436" spans="1:9">
      <c r="A2436" s="11"/>
      <c r="I2436" s="95"/>
    </row>
    <row r="2437" spans="1:9">
      <c r="A2437" s="11"/>
      <c r="I2437" s="95"/>
    </row>
    <row r="2438" spans="1:9">
      <c r="A2438" s="11"/>
      <c r="I2438" s="95"/>
    </row>
    <row r="2439" spans="1:9">
      <c r="A2439" s="11"/>
      <c r="I2439" s="95"/>
    </row>
    <row r="2440" spans="1:9">
      <c r="A2440" s="11"/>
      <c r="I2440" s="95"/>
    </row>
    <row r="2441" spans="1:9">
      <c r="A2441" s="11"/>
      <c r="I2441" s="95"/>
    </row>
    <row r="2442" spans="1:9">
      <c r="A2442" s="11"/>
      <c r="I2442" s="95"/>
    </row>
    <row r="2443" spans="1:9">
      <c r="A2443" s="11"/>
      <c r="I2443" s="95"/>
    </row>
    <row r="2444" spans="1:9">
      <c r="A2444" s="11"/>
      <c r="I2444" s="95"/>
    </row>
    <row r="2445" spans="1:9">
      <c r="A2445" s="11"/>
      <c r="I2445" s="95"/>
    </row>
    <row r="2446" spans="1:9">
      <c r="A2446" s="11"/>
      <c r="I2446" s="95"/>
    </row>
    <row r="2447" spans="1:9">
      <c r="A2447" s="11"/>
      <c r="I2447" s="95"/>
    </row>
    <row r="2448" spans="1:9">
      <c r="A2448" s="11"/>
      <c r="I2448" s="95"/>
    </row>
    <row r="2449" spans="1:9">
      <c r="A2449" s="11"/>
      <c r="I2449" s="95"/>
    </row>
    <row r="2450" spans="1:9">
      <c r="A2450" s="11"/>
      <c r="I2450" s="95"/>
    </row>
    <row r="2451" spans="1:9">
      <c r="A2451" s="11"/>
      <c r="I2451" s="95"/>
    </row>
    <row r="2452" spans="1:9">
      <c r="A2452" s="11"/>
      <c r="I2452" s="95"/>
    </row>
    <row r="2453" spans="1:9">
      <c r="A2453" s="11"/>
      <c r="I2453" s="95"/>
    </row>
    <row r="2454" spans="1:9">
      <c r="A2454" s="11"/>
      <c r="I2454" s="95"/>
    </row>
    <row r="2455" spans="1:9">
      <c r="A2455" s="11"/>
      <c r="I2455" s="95"/>
    </row>
    <row r="2456" spans="1:9">
      <c r="A2456" s="11"/>
      <c r="I2456" s="95"/>
    </row>
    <row r="2457" spans="1:9">
      <c r="A2457" s="11"/>
      <c r="I2457" s="95"/>
    </row>
    <row r="2458" spans="1:9">
      <c r="A2458" s="11"/>
      <c r="I2458" s="95"/>
    </row>
    <row r="2459" spans="1:9">
      <c r="A2459" s="11"/>
      <c r="I2459" s="95"/>
    </row>
    <row r="2460" spans="1:9">
      <c r="A2460" s="11"/>
      <c r="I2460" s="95"/>
    </row>
    <row r="2461" spans="1:9">
      <c r="A2461" s="11"/>
      <c r="I2461" s="95"/>
    </row>
    <row r="2462" spans="1:9">
      <c r="A2462" s="11"/>
      <c r="I2462" s="95"/>
    </row>
    <row r="2463" spans="1:9">
      <c r="A2463" s="11"/>
      <c r="I2463" s="95"/>
    </row>
    <row r="2464" spans="1:9">
      <c r="A2464" s="11"/>
      <c r="I2464" s="95"/>
    </row>
    <row r="2465" spans="1:9">
      <c r="A2465" s="11"/>
      <c r="I2465" s="95"/>
    </row>
    <row r="2466" spans="1:9">
      <c r="A2466" s="11"/>
      <c r="I2466" s="95"/>
    </row>
    <row r="2467" spans="1:9">
      <c r="A2467" s="11"/>
      <c r="I2467" s="95"/>
    </row>
    <row r="2468" spans="1:9">
      <c r="A2468" s="11"/>
      <c r="I2468" s="95"/>
    </row>
    <row r="2469" spans="1:9">
      <c r="A2469" s="11"/>
      <c r="I2469" s="95"/>
    </row>
    <row r="2470" spans="1:9">
      <c r="A2470" s="11"/>
      <c r="I2470" s="95"/>
    </row>
    <row r="2471" spans="1:9">
      <c r="A2471" s="11"/>
      <c r="I2471" s="95"/>
    </row>
    <row r="2472" spans="1:9">
      <c r="A2472" s="11"/>
      <c r="I2472" s="95"/>
    </row>
    <row r="2473" spans="1:9">
      <c r="A2473" s="11"/>
      <c r="I2473" s="95"/>
    </row>
    <row r="2474" spans="1:9">
      <c r="A2474" s="11"/>
      <c r="I2474" s="95"/>
    </row>
    <row r="2475" spans="1:9">
      <c r="A2475" s="11"/>
      <c r="I2475" s="95"/>
    </row>
    <row r="2476" spans="1:9">
      <c r="A2476" s="11"/>
      <c r="I2476" s="95"/>
    </row>
    <row r="2477" spans="1:9">
      <c r="A2477" s="11"/>
      <c r="I2477" s="95"/>
    </row>
    <row r="2478" spans="1:9">
      <c r="A2478" s="11"/>
      <c r="I2478" s="95"/>
    </row>
    <row r="2479" spans="1:9">
      <c r="A2479" s="11"/>
      <c r="I2479" s="95"/>
    </row>
    <row r="2480" spans="1:9">
      <c r="A2480" s="11"/>
      <c r="I2480" s="95"/>
    </row>
    <row r="2481" spans="1:9">
      <c r="A2481" s="11"/>
      <c r="I2481" s="95"/>
    </row>
    <row r="2482" spans="1:9">
      <c r="A2482" s="11"/>
      <c r="I2482" s="95"/>
    </row>
    <row r="2483" spans="1:9">
      <c r="A2483" s="11"/>
      <c r="I2483" s="95"/>
    </row>
    <row r="2484" spans="1:9">
      <c r="A2484" s="11"/>
      <c r="I2484" s="95"/>
    </row>
    <row r="2485" spans="1:9">
      <c r="A2485" s="11"/>
      <c r="I2485" s="95"/>
    </row>
    <row r="2486" spans="1:9">
      <c r="A2486" s="11"/>
      <c r="I2486" s="95"/>
    </row>
    <row r="2487" spans="1:9">
      <c r="A2487" s="11"/>
      <c r="I2487" s="95"/>
    </row>
    <row r="2488" spans="1:9">
      <c r="A2488" s="11"/>
      <c r="I2488" s="95"/>
    </row>
    <row r="2489" spans="1:9">
      <c r="A2489" s="11"/>
      <c r="I2489" s="95"/>
    </row>
    <row r="2490" spans="1:9">
      <c r="A2490" s="11"/>
      <c r="I2490" s="95"/>
    </row>
    <row r="2491" spans="1:9">
      <c r="A2491" s="11"/>
      <c r="I2491" s="95"/>
    </row>
    <row r="2492" spans="1:9">
      <c r="A2492" s="11"/>
      <c r="I2492" s="95"/>
    </row>
    <row r="2493" spans="1:9">
      <c r="A2493" s="11"/>
      <c r="I2493" s="95"/>
    </row>
    <row r="2494" spans="1:9">
      <c r="A2494" s="11"/>
      <c r="I2494" s="95"/>
    </row>
    <row r="2495" spans="1:9">
      <c r="A2495" s="11"/>
      <c r="I2495" s="95"/>
    </row>
    <row r="2496" spans="1:9">
      <c r="A2496" s="11"/>
      <c r="I2496" s="95"/>
    </row>
    <row r="2497" spans="1:9">
      <c r="A2497" s="11"/>
      <c r="I2497" s="95"/>
    </row>
    <row r="2498" spans="1:9">
      <c r="A2498" s="11"/>
      <c r="I2498" s="95"/>
    </row>
    <row r="2499" spans="1:9">
      <c r="A2499" s="11"/>
      <c r="I2499" s="95"/>
    </row>
    <row r="2500" spans="1:9">
      <c r="A2500" s="11"/>
      <c r="I2500" s="95"/>
    </row>
    <row r="2501" spans="1:9">
      <c r="A2501" s="11"/>
      <c r="I2501" s="95"/>
    </row>
    <row r="2502" spans="1:9">
      <c r="A2502" s="11"/>
      <c r="I2502" s="95"/>
    </row>
    <row r="2503" spans="1:9">
      <c r="A2503" s="11"/>
      <c r="I2503" s="95"/>
    </row>
    <row r="2504" spans="1:9">
      <c r="A2504" s="11"/>
      <c r="I2504" s="95"/>
    </row>
    <row r="2505" spans="1:9">
      <c r="A2505" s="11"/>
      <c r="I2505" s="95"/>
    </row>
    <row r="2506" spans="1:9">
      <c r="A2506" s="11"/>
      <c r="I2506" s="95"/>
    </row>
    <row r="2507" spans="1:9">
      <c r="A2507" s="11"/>
      <c r="I2507" s="95"/>
    </row>
    <row r="2508" spans="1:9">
      <c r="A2508" s="11"/>
      <c r="I2508" s="95"/>
    </row>
    <row r="2509" spans="1:9">
      <c r="A2509" s="11"/>
      <c r="I2509" s="95"/>
    </row>
    <row r="2510" spans="1:9">
      <c r="A2510" s="11"/>
      <c r="I2510" s="95"/>
    </row>
    <row r="2511" spans="1:9">
      <c r="A2511" s="11"/>
      <c r="I2511" s="95"/>
    </row>
    <row r="2512" spans="1:9">
      <c r="A2512" s="11"/>
      <c r="I2512" s="95"/>
    </row>
    <row r="2513" spans="1:9">
      <c r="A2513" s="11"/>
      <c r="I2513" s="95"/>
    </row>
    <row r="2514" spans="1:9">
      <c r="A2514" s="11"/>
      <c r="I2514" s="95"/>
    </row>
    <row r="2515" spans="1:9">
      <c r="A2515" s="11"/>
      <c r="I2515" s="95"/>
    </row>
    <row r="2516" spans="1:9">
      <c r="A2516" s="11"/>
      <c r="I2516" s="95"/>
    </row>
    <row r="2517" spans="1:9">
      <c r="A2517" s="11"/>
      <c r="I2517" s="95"/>
    </row>
    <row r="2518" spans="1:9">
      <c r="A2518" s="11"/>
      <c r="I2518" s="95"/>
    </row>
    <row r="2519" spans="1:9">
      <c r="A2519" s="11"/>
      <c r="I2519" s="95"/>
    </row>
    <row r="2520" spans="1:9">
      <c r="A2520" s="11"/>
      <c r="I2520" s="95"/>
    </row>
    <row r="2521" spans="1:9">
      <c r="A2521" s="11"/>
      <c r="I2521" s="95"/>
    </row>
    <row r="2522" spans="1:9">
      <c r="A2522" s="11"/>
      <c r="I2522" s="95"/>
    </row>
    <row r="2523" spans="1:9">
      <c r="A2523" s="11"/>
      <c r="I2523" s="95"/>
    </row>
    <row r="2524" spans="1:9">
      <c r="A2524" s="11"/>
      <c r="I2524" s="95"/>
    </row>
    <row r="2525" spans="1:9">
      <c r="A2525" s="11"/>
      <c r="I2525" s="95"/>
    </row>
    <row r="2526" spans="1:9">
      <c r="A2526" s="11"/>
      <c r="I2526" s="95"/>
    </row>
    <row r="2527" spans="1:9">
      <c r="A2527" s="11"/>
      <c r="I2527" s="95"/>
    </row>
    <row r="2528" spans="1:9">
      <c r="A2528" s="11"/>
      <c r="I2528" s="95"/>
    </row>
    <row r="2529" spans="1:9">
      <c r="A2529" s="11"/>
      <c r="I2529" s="95"/>
    </row>
    <row r="2530" spans="1:9">
      <c r="A2530" s="11"/>
      <c r="I2530" s="95"/>
    </row>
    <row r="2531" spans="1:9">
      <c r="A2531" s="11"/>
      <c r="I2531" s="95"/>
    </row>
    <row r="2532" spans="1:9">
      <c r="A2532" s="11"/>
      <c r="I2532" s="95"/>
    </row>
    <row r="2533" spans="1:9">
      <c r="A2533" s="11"/>
      <c r="I2533" s="95"/>
    </row>
    <row r="2534" spans="1:9">
      <c r="A2534" s="11"/>
      <c r="I2534" s="95"/>
    </row>
    <row r="2535" spans="1:9">
      <c r="A2535" s="11"/>
      <c r="I2535" s="95"/>
    </row>
    <row r="2536" spans="1:9">
      <c r="A2536" s="11"/>
      <c r="I2536" s="95"/>
    </row>
    <row r="2537" spans="1:9">
      <c r="A2537" s="11"/>
      <c r="I2537" s="95"/>
    </row>
    <row r="2538" spans="1:9">
      <c r="A2538" s="11"/>
      <c r="I2538" s="95"/>
    </row>
    <row r="2539" spans="1:9">
      <c r="A2539" s="11"/>
      <c r="I2539" s="95"/>
    </row>
    <row r="2540" spans="1:9">
      <c r="A2540" s="11"/>
      <c r="I2540" s="95"/>
    </row>
    <row r="2541" spans="1:9">
      <c r="A2541" s="11"/>
      <c r="I2541" s="95"/>
    </row>
    <row r="2542" spans="1:9">
      <c r="A2542" s="11"/>
      <c r="I2542" s="95"/>
    </row>
    <row r="2543" spans="1:9">
      <c r="A2543" s="11"/>
      <c r="I2543" s="95"/>
    </row>
    <row r="2544" spans="1:9">
      <c r="A2544" s="11"/>
      <c r="I2544" s="95"/>
    </row>
    <row r="2545" spans="1:9">
      <c r="A2545" s="11"/>
      <c r="I2545" s="95"/>
    </row>
    <row r="2546" spans="1:9">
      <c r="A2546" s="11"/>
      <c r="I2546" s="95"/>
    </row>
    <row r="2547" spans="1:9">
      <c r="A2547" s="11"/>
      <c r="I2547" s="95"/>
    </row>
    <row r="2548" spans="1:9">
      <c r="A2548" s="11"/>
      <c r="I2548" s="95"/>
    </row>
    <row r="2549" spans="1:9">
      <c r="A2549" s="11"/>
      <c r="I2549" s="95"/>
    </row>
    <row r="2550" spans="1:9">
      <c r="A2550" s="11"/>
      <c r="I2550" s="95"/>
    </row>
    <row r="2551" spans="1:9">
      <c r="A2551" s="11"/>
      <c r="I2551" s="95"/>
    </row>
    <row r="2552" spans="1:9">
      <c r="A2552" s="11"/>
      <c r="I2552" s="95"/>
    </row>
    <row r="2553" spans="1:9">
      <c r="A2553" s="11"/>
      <c r="I2553" s="95"/>
    </row>
    <row r="2554" spans="1:9">
      <c r="A2554" s="11"/>
      <c r="I2554" s="95"/>
    </row>
    <row r="2555" spans="1:9">
      <c r="A2555" s="11"/>
      <c r="I2555" s="95"/>
    </row>
    <row r="2556" spans="1:9">
      <c r="A2556" s="11"/>
      <c r="I2556" s="95"/>
    </row>
    <row r="2557" spans="1:9">
      <c r="A2557" s="11"/>
      <c r="I2557" s="95"/>
    </row>
    <row r="2558" spans="1:9">
      <c r="A2558" s="11"/>
      <c r="I2558" s="95"/>
    </row>
    <row r="2559" spans="1:9">
      <c r="A2559" s="11"/>
      <c r="I2559" s="95"/>
    </row>
    <row r="2560" spans="1:9">
      <c r="A2560" s="11"/>
      <c r="I2560" s="95"/>
    </row>
    <row r="2561" spans="1:9">
      <c r="A2561" s="11"/>
      <c r="I2561" s="95"/>
    </row>
    <row r="2562" spans="1:9">
      <c r="A2562" s="11"/>
      <c r="I2562" s="95"/>
    </row>
    <row r="2563" spans="1:9">
      <c r="A2563" s="11"/>
      <c r="I2563" s="95"/>
    </row>
    <row r="2564" spans="1:9">
      <c r="A2564" s="11"/>
      <c r="I2564" s="95"/>
    </row>
    <row r="2565" spans="1:9">
      <c r="A2565" s="11"/>
      <c r="I2565" s="95"/>
    </row>
    <row r="2566" spans="1:9">
      <c r="A2566" s="11"/>
      <c r="I2566" s="95"/>
    </row>
    <row r="2567" spans="1:9">
      <c r="A2567" s="11"/>
      <c r="I2567" s="95"/>
    </row>
    <row r="2568" spans="1:9">
      <c r="A2568" s="11"/>
      <c r="I2568" s="95"/>
    </row>
    <row r="2569" spans="1:9">
      <c r="A2569" s="11"/>
      <c r="I2569" s="95"/>
    </row>
    <row r="2570" spans="1:9">
      <c r="A2570" s="11"/>
      <c r="I2570" s="95"/>
    </row>
    <row r="2571" spans="1:9">
      <c r="A2571" s="11"/>
      <c r="I2571" s="95"/>
    </row>
    <row r="2572" spans="1:9">
      <c r="A2572" s="11"/>
      <c r="I2572" s="95"/>
    </row>
    <row r="2573" spans="1:9">
      <c r="A2573" s="11"/>
      <c r="I2573" s="95"/>
    </row>
    <row r="2574" spans="1:9">
      <c r="A2574" s="11"/>
      <c r="I2574" s="95"/>
    </row>
    <row r="2575" spans="1:9">
      <c r="A2575" s="11"/>
      <c r="I2575" s="95"/>
    </row>
    <row r="2576" spans="1:9">
      <c r="A2576" s="11"/>
      <c r="I2576" s="95"/>
    </row>
    <row r="2577" spans="1:9">
      <c r="A2577" s="11"/>
      <c r="I2577" s="95"/>
    </row>
    <row r="2578" spans="1:9">
      <c r="A2578" s="11"/>
      <c r="I2578" s="95"/>
    </row>
    <row r="2579" spans="1:9">
      <c r="A2579" s="11"/>
      <c r="I2579" s="95"/>
    </row>
    <row r="2580" spans="1:9">
      <c r="A2580" s="11"/>
      <c r="I2580" s="95"/>
    </row>
    <row r="2581" spans="1:9">
      <c r="A2581" s="11"/>
      <c r="I2581" s="95"/>
    </row>
    <row r="2582" spans="1:9">
      <c r="A2582" s="11"/>
      <c r="I2582" s="95"/>
    </row>
    <row r="2583" spans="1:9">
      <c r="A2583" s="11"/>
      <c r="I2583" s="95"/>
    </row>
    <row r="2584" spans="1:9">
      <c r="A2584" s="11"/>
      <c r="I2584" s="95"/>
    </row>
    <row r="2585" spans="1:9">
      <c r="A2585" s="11"/>
      <c r="I2585" s="95"/>
    </row>
    <row r="2586" spans="1:9">
      <c r="A2586" s="11"/>
      <c r="I2586" s="95"/>
    </row>
    <row r="2587" spans="1:9">
      <c r="A2587" s="11"/>
      <c r="I2587" s="95"/>
    </row>
    <row r="2588" spans="1:9">
      <c r="A2588" s="11"/>
      <c r="I2588" s="95"/>
    </row>
    <row r="2589" spans="1:9">
      <c r="A2589" s="11"/>
      <c r="I2589" s="95"/>
    </row>
    <row r="2590" spans="1:9">
      <c r="A2590" s="11"/>
      <c r="I2590" s="95"/>
    </row>
    <row r="2591" spans="1:9">
      <c r="A2591" s="11"/>
      <c r="I2591" s="95"/>
    </row>
    <row r="2592" spans="1:9">
      <c r="A2592" s="11"/>
      <c r="I2592" s="95"/>
    </row>
    <row r="2593" spans="1:9">
      <c r="A2593" s="11"/>
      <c r="I2593" s="95"/>
    </row>
    <row r="2594" spans="1:9">
      <c r="A2594" s="11"/>
      <c r="I2594" s="95"/>
    </row>
    <row r="2595" spans="1:9">
      <c r="A2595" s="11"/>
      <c r="I2595" s="95"/>
    </row>
    <row r="2596" spans="1:9">
      <c r="A2596" s="11"/>
      <c r="I2596" s="95"/>
    </row>
    <row r="2597" spans="1:9">
      <c r="A2597" s="11"/>
      <c r="I2597" s="95"/>
    </row>
    <row r="2598" spans="1:9">
      <c r="A2598" s="11"/>
      <c r="I2598" s="95"/>
    </row>
    <row r="2599" spans="1:9">
      <c r="A2599" s="11"/>
      <c r="I2599" s="95"/>
    </row>
    <row r="2600" spans="1:9">
      <c r="A2600" s="11"/>
      <c r="I2600" s="95"/>
    </row>
    <row r="2601" spans="1:9">
      <c r="A2601" s="11"/>
      <c r="I2601" s="95"/>
    </row>
    <row r="2602" spans="1:9">
      <c r="A2602" s="11"/>
      <c r="I2602" s="95"/>
    </row>
    <row r="2603" spans="1:9">
      <c r="A2603" s="11"/>
      <c r="I2603" s="95"/>
    </row>
    <row r="2604" spans="1:9">
      <c r="A2604" s="11"/>
      <c r="I2604" s="95"/>
    </row>
    <row r="2605" spans="1:9">
      <c r="A2605" s="11"/>
      <c r="I2605" s="95"/>
    </row>
    <row r="2606" spans="1:9">
      <c r="A2606" s="11"/>
      <c r="I2606" s="95"/>
    </row>
    <row r="2607" spans="1:9">
      <c r="A2607" s="11"/>
      <c r="I2607" s="95"/>
    </row>
    <row r="2608" spans="1:9">
      <c r="A2608" s="11"/>
      <c r="I2608" s="95"/>
    </row>
    <row r="2609" spans="1:9">
      <c r="A2609" s="11"/>
      <c r="I2609" s="95"/>
    </row>
    <row r="2610" spans="1:9">
      <c r="A2610" s="11"/>
      <c r="I2610" s="95"/>
    </row>
    <row r="2611" spans="1:9">
      <c r="A2611" s="11"/>
      <c r="I2611" s="95"/>
    </row>
    <row r="2612" spans="1:9">
      <c r="A2612" s="11"/>
      <c r="I2612" s="95"/>
    </row>
    <row r="2613" spans="1:9">
      <c r="A2613" s="11"/>
      <c r="I2613" s="95"/>
    </row>
    <row r="2614" spans="1:9">
      <c r="A2614" s="11"/>
      <c r="I2614" s="95"/>
    </row>
    <row r="2615" spans="1:9">
      <c r="A2615" s="11"/>
      <c r="I2615" s="95"/>
    </row>
    <row r="2616" spans="1:9">
      <c r="A2616" s="11"/>
      <c r="I2616" s="95"/>
    </row>
    <row r="2617" spans="1:9">
      <c r="A2617" s="11"/>
      <c r="I2617" s="95"/>
    </row>
    <row r="2618" spans="1:9">
      <c r="A2618" s="11"/>
      <c r="I2618" s="95"/>
    </row>
    <row r="2619" spans="1:9">
      <c r="A2619" s="11"/>
      <c r="I2619" s="95"/>
    </row>
    <row r="2620" spans="1:9">
      <c r="A2620" s="11"/>
      <c r="I2620" s="95"/>
    </row>
    <row r="2621" spans="1:9">
      <c r="A2621" s="11"/>
      <c r="I2621" s="95"/>
    </row>
    <row r="2622" spans="1:9">
      <c r="A2622" s="11"/>
      <c r="I2622" s="95"/>
    </row>
    <row r="2623" spans="1:9">
      <c r="A2623" s="11"/>
      <c r="I2623" s="95"/>
    </row>
    <row r="2624" spans="1:9">
      <c r="A2624" s="11"/>
      <c r="I2624" s="95"/>
    </row>
    <row r="2625" spans="1:9">
      <c r="A2625" s="11"/>
      <c r="I2625" s="95"/>
    </row>
    <row r="2626" spans="1:9">
      <c r="A2626" s="11"/>
      <c r="I2626" s="95"/>
    </row>
    <row r="2627" spans="1:9">
      <c r="A2627" s="11"/>
      <c r="I2627" s="95"/>
    </row>
    <row r="2628" spans="1:9">
      <c r="A2628" s="11"/>
      <c r="I2628" s="95"/>
    </row>
    <row r="2629" spans="1:9">
      <c r="A2629" s="11"/>
      <c r="I2629" s="95"/>
    </row>
    <row r="2630" spans="1:9">
      <c r="A2630" s="11"/>
      <c r="I2630" s="95"/>
    </row>
    <row r="2631" spans="1:9">
      <c r="A2631" s="11"/>
      <c r="I2631" s="95"/>
    </row>
    <row r="2632" spans="1:9">
      <c r="A2632" s="11"/>
      <c r="I2632" s="95"/>
    </row>
    <row r="2633" spans="1:9">
      <c r="A2633" s="11"/>
      <c r="I2633" s="95"/>
    </row>
    <row r="2634" spans="1:9">
      <c r="A2634" s="11"/>
      <c r="I2634" s="95"/>
    </row>
    <row r="2635" spans="1:9">
      <c r="A2635" s="11"/>
      <c r="I2635" s="95"/>
    </row>
    <row r="2636" spans="1:9">
      <c r="A2636" s="11"/>
      <c r="I2636" s="95"/>
    </row>
    <row r="2637" spans="1:9">
      <c r="A2637" s="11"/>
      <c r="I2637" s="95"/>
    </row>
    <row r="2638" spans="1:9">
      <c r="A2638" s="11"/>
      <c r="I2638" s="95"/>
    </row>
    <row r="2639" spans="1:9">
      <c r="A2639" s="11"/>
      <c r="I2639" s="95"/>
    </row>
    <row r="2640" spans="1:9">
      <c r="A2640" s="11"/>
      <c r="I2640" s="95"/>
    </row>
    <row r="2641" spans="1:9">
      <c r="A2641" s="11"/>
      <c r="I2641" s="95"/>
    </row>
    <row r="2642" spans="1:9">
      <c r="A2642" s="11"/>
      <c r="I2642" s="95"/>
    </row>
    <row r="2643" spans="1:9">
      <c r="A2643" s="11"/>
      <c r="I2643" s="95"/>
    </row>
    <row r="2644" spans="1:9">
      <c r="A2644" s="11"/>
      <c r="I2644" s="95"/>
    </row>
    <row r="2645" spans="1:9">
      <c r="A2645" s="11"/>
      <c r="I2645" s="95"/>
    </row>
    <row r="2646" spans="1:9">
      <c r="A2646" s="11"/>
      <c r="I2646" s="95"/>
    </row>
    <row r="2647" spans="1:9">
      <c r="A2647" s="11"/>
      <c r="I2647" s="95"/>
    </row>
    <row r="2648" spans="1:9">
      <c r="A2648" s="11"/>
      <c r="I2648" s="95"/>
    </row>
    <row r="2649" spans="1:9">
      <c r="A2649" s="11"/>
      <c r="I2649" s="95"/>
    </row>
    <row r="2650" spans="1:9">
      <c r="A2650" s="11"/>
      <c r="I2650" s="95"/>
    </row>
    <row r="2651" spans="1:9">
      <c r="A2651" s="11"/>
      <c r="I2651" s="95"/>
    </row>
    <row r="2652" spans="1:9">
      <c r="A2652" s="11"/>
      <c r="I2652" s="95"/>
    </row>
    <row r="2653" spans="1:9">
      <c r="A2653" s="11"/>
      <c r="I2653" s="95"/>
    </row>
    <row r="2654" spans="1:9">
      <c r="A2654" s="11"/>
      <c r="I2654" s="95"/>
    </row>
    <row r="2655" spans="1:9">
      <c r="A2655" s="11"/>
      <c r="I2655" s="95"/>
    </row>
    <row r="2656" spans="1:9">
      <c r="A2656" s="11"/>
      <c r="I2656" s="95"/>
    </row>
    <row r="2657" spans="1:9">
      <c r="A2657" s="11"/>
      <c r="I2657" s="95"/>
    </row>
    <row r="2658" spans="1:9">
      <c r="A2658" s="11"/>
      <c r="I2658" s="95"/>
    </row>
    <row r="2659" spans="1:9">
      <c r="A2659" s="11"/>
      <c r="I2659" s="95"/>
    </row>
    <row r="2660" spans="1:9">
      <c r="A2660" s="11"/>
      <c r="I2660" s="95"/>
    </row>
    <row r="2661" spans="1:9">
      <c r="A2661" s="11"/>
      <c r="I2661" s="95"/>
    </row>
    <row r="2662" spans="1:9">
      <c r="A2662" s="11"/>
      <c r="I2662" s="95"/>
    </row>
    <row r="2663" spans="1:9">
      <c r="A2663" s="11"/>
      <c r="I2663" s="95"/>
    </row>
    <row r="2664" spans="1:9">
      <c r="A2664" s="11"/>
      <c r="I2664" s="95"/>
    </row>
    <row r="2665" spans="1:9">
      <c r="A2665" s="11"/>
      <c r="I2665" s="95"/>
    </row>
    <row r="2666" spans="1:9">
      <c r="A2666" s="11"/>
      <c r="I2666" s="95"/>
    </row>
    <row r="2667" spans="1:9">
      <c r="A2667" s="11"/>
      <c r="I2667" s="95"/>
    </row>
    <row r="2668" spans="1:9">
      <c r="A2668" s="11"/>
      <c r="I2668" s="95"/>
    </row>
    <row r="2669" spans="1:9">
      <c r="A2669" s="11"/>
      <c r="I2669" s="95"/>
    </row>
    <row r="2670" spans="1:9">
      <c r="A2670" s="11"/>
      <c r="I2670" s="95"/>
    </row>
    <row r="2671" spans="1:9">
      <c r="A2671" s="11"/>
      <c r="I2671" s="95"/>
    </row>
    <row r="2672" spans="1:9">
      <c r="A2672" s="11"/>
      <c r="I2672" s="95"/>
    </row>
    <row r="2673" spans="1:9">
      <c r="A2673" s="11"/>
      <c r="I2673" s="95"/>
    </row>
    <row r="2674" spans="1:9">
      <c r="A2674" s="11"/>
      <c r="I2674" s="95"/>
    </row>
    <row r="2675" spans="1:9">
      <c r="A2675" s="11"/>
      <c r="I2675" s="95"/>
    </row>
    <row r="2676" spans="1:9">
      <c r="A2676" s="11"/>
      <c r="I2676" s="95"/>
    </row>
    <row r="2677" spans="1:9">
      <c r="A2677" s="11"/>
      <c r="I2677" s="95"/>
    </row>
    <row r="2678" spans="1:9">
      <c r="A2678" s="11"/>
      <c r="I2678" s="95"/>
    </row>
    <row r="2679" spans="1:9">
      <c r="A2679" s="11"/>
      <c r="I2679" s="95"/>
    </row>
    <row r="2680" spans="1:9">
      <c r="A2680" s="11"/>
      <c r="I2680" s="95"/>
    </row>
    <row r="2681" spans="1:9">
      <c r="A2681" s="11"/>
      <c r="I2681" s="95"/>
    </row>
    <row r="2682" spans="1:9">
      <c r="A2682" s="11"/>
      <c r="I2682" s="95"/>
    </row>
    <row r="2683" spans="1:9">
      <c r="A2683" s="11"/>
      <c r="I2683" s="95"/>
    </row>
    <row r="2684" spans="1:9">
      <c r="A2684" s="11"/>
      <c r="I2684" s="95"/>
    </row>
    <row r="2685" spans="1:9">
      <c r="A2685" s="11"/>
      <c r="I2685" s="95"/>
    </row>
    <row r="2686" spans="1:9">
      <c r="A2686" s="11"/>
      <c r="I2686" s="95"/>
    </row>
    <row r="2687" spans="1:9">
      <c r="A2687" s="11"/>
      <c r="I2687" s="95"/>
    </row>
    <row r="2688" spans="1:9">
      <c r="A2688" s="11"/>
      <c r="I2688" s="95"/>
    </row>
    <row r="2689" spans="1:9">
      <c r="A2689" s="11"/>
      <c r="I2689" s="95"/>
    </row>
    <row r="2690" spans="1:9">
      <c r="A2690" s="11"/>
      <c r="I2690" s="95"/>
    </row>
    <row r="2691" spans="1:9">
      <c r="A2691" s="11"/>
      <c r="I2691" s="95"/>
    </row>
    <row r="2692" spans="1:9">
      <c r="A2692" s="11"/>
      <c r="I2692" s="95"/>
    </row>
    <row r="2693" spans="1:9">
      <c r="A2693" s="11"/>
      <c r="I2693" s="95"/>
    </row>
    <row r="2694" spans="1:9">
      <c r="A2694" s="11"/>
      <c r="I2694" s="95"/>
    </row>
    <row r="2695" spans="1:9">
      <c r="A2695" s="11"/>
      <c r="I2695" s="95"/>
    </row>
    <row r="2696" spans="1:9">
      <c r="A2696" s="11"/>
      <c r="I2696" s="95"/>
    </row>
    <row r="2697" spans="1:9">
      <c r="A2697" s="11"/>
      <c r="I2697" s="95"/>
    </row>
    <row r="2698" spans="1:9">
      <c r="A2698" s="11"/>
      <c r="I2698" s="95"/>
    </row>
    <row r="2699" spans="1:9">
      <c r="A2699" s="11"/>
      <c r="I2699" s="95"/>
    </row>
    <row r="2700" spans="1:9">
      <c r="A2700" s="11"/>
      <c r="I2700" s="95"/>
    </row>
    <row r="2701" spans="1:9">
      <c r="A2701" s="11"/>
      <c r="I2701" s="95"/>
    </row>
    <row r="2702" spans="1:9">
      <c r="A2702" s="11"/>
      <c r="I2702" s="95"/>
    </row>
    <row r="2703" spans="1:9">
      <c r="A2703" s="11"/>
      <c r="I2703" s="95"/>
    </row>
    <row r="2704" spans="1:9">
      <c r="A2704" s="11"/>
      <c r="I2704" s="95"/>
    </row>
    <row r="2705" spans="1:9">
      <c r="A2705" s="11"/>
      <c r="I2705" s="95"/>
    </row>
    <row r="2706" spans="1:9">
      <c r="A2706" s="11"/>
      <c r="I2706" s="95"/>
    </row>
    <row r="2707" spans="1:9">
      <c r="A2707" s="11"/>
      <c r="I2707" s="95"/>
    </row>
    <row r="2708" spans="1:9">
      <c r="A2708" s="11"/>
      <c r="I2708" s="95"/>
    </row>
    <row r="2709" spans="1:9">
      <c r="A2709" s="11"/>
      <c r="I2709" s="95"/>
    </row>
    <row r="2710" spans="1:9">
      <c r="A2710" s="11"/>
      <c r="I2710" s="95"/>
    </row>
    <row r="2711" spans="1:9">
      <c r="A2711" s="11"/>
      <c r="I2711" s="95"/>
    </row>
    <row r="2712" spans="1:9">
      <c r="A2712" s="11"/>
      <c r="I2712" s="95"/>
    </row>
    <row r="2713" spans="1:9">
      <c r="A2713" s="11"/>
      <c r="I2713" s="95"/>
    </row>
    <row r="2714" spans="1:9">
      <c r="A2714" s="11"/>
      <c r="I2714" s="95"/>
    </row>
    <row r="2715" spans="1:9">
      <c r="A2715" s="11"/>
      <c r="I2715" s="95"/>
    </row>
    <row r="2716" spans="1:9">
      <c r="A2716" s="11"/>
      <c r="I2716" s="95"/>
    </row>
    <row r="2717" spans="1:9">
      <c r="A2717" s="11"/>
      <c r="I2717" s="95"/>
    </row>
    <row r="2718" spans="1:9">
      <c r="A2718" s="11"/>
      <c r="I2718" s="95"/>
    </row>
    <row r="2719" spans="1:9">
      <c r="A2719" s="11"/>
      <c r="I2719" s="95"/>
    </row>
    <row r="2720" spans="1:9">
      <c r="A2720" s="11"/>
      <c r="I2720" s="95"/>
    </row>
    <row r="2721" spans="1:9">
      <c r="A2721" s="11"/>
      <c r="I2721" s="95"/>
    </row>
    <row r="2722" spans="1:9">
      <c r="A2722" s="11"/>
      <c r="I2722" s="95"/>
    </row>
    <row r="2723" spans="1:9">
      <c r="A2723" s="11"/>
      <c r="I2723" s="95"/>
    </row>
    <row r="2724" spans="1:9">
      <c r="A2724" s="11"/>
      <c r="I2724" s="95"/>
    </row>
    <row r="2725" spans="1:9">
      <c r="A2725" s="11"/>
      <c r="I2725" s="95"/>
    </row>
    <row r="2726" spans="1:9">
      <c r="A2726" s="11"/>
      <c r="I2726" s="95"/>
    </row>
    <row r="2727" spans="1:9">
      <c r="A2727" s="11"/>
      <c r="I2727" s="95"/>
    </row>
    <row r="2728" spans="1:9">
      <c r="A2728" s="11"/>
      <c r="I2728" s="95"/>
    </row>
    <row r="2729" spans="1:9">
      <c r="A2729" s="11"/>
      <c r="I2729" s="95"/>
    </row>
    <row r="2730" spans="1:9">
      <c r="A2730" s="11"/>
      <c r="I2730" s="95"/>
    </row>
    <row r="2731" spans="1:9">
      <c r="A2731" s="11"/>
      <c r="I2731" s="95"/>
    </row>
    <row r="2732" spans="1:9">
      <c r="A2732" s="11"/>
      <c r="I2732" s="95"/>
    </row>
    <row r="2733" spans="1:9">
      <c r="A2733" s="11"/>
      <c r="I2733" s="95"/>
    </row>
    <row r="2734" spans="1:9">
      <c r="A2734" s="11"/>
      <c r="I2734" s="95"/>
    </row>
    <row r="2735" spans="1:9">
      <c r="A2735" s="11"/>
      <c r="I2735" s="95"/>
    </row>
    <row r="2736" spans="1:9">
      <c r="A2736" s="11"/>
      <c r="I2736" s="95"/>
    </row>
    <row r="2737" spans="1:9">
      <c r="A2737" s="11"/>
      <c r="I2737" s="95"/>
    </row>
    <row r="2738" spans="1:9">
      <c r="A2738" s="11"/>
      <c r="I2738" s="95"/>
    </row>
    <row r="2739" spans="1:9">
      <c r="A2739" s="11"/>
      <c r="I2739" s="95"/>
    </row>
    <row r="2740" spans="1:9">
      <c r="A2740" s="11"/>
      <c r="I2740" s="95"/>
    </row>
    <row r="2741" spans="1:9">
      <c r="A2741" s="11"/>
      <c r="I2741" s="95"/>
    </row>
    <row r="2742" spans="1:9">
      <c r="A2742" s="11"/>
      <c r="I2742" s="95"/>
    </row>
    <row r="2743" spans="1:9">
      <c r="A2743" s="11"/>
      <c r="I2743" s="95"/>
    </row>
    <row r="2744" spans="1:9">
      <c r="A2744" s="11"/>
      <c r="I2744" s="95"/>
    </row>
    <row r="2745" spans="1:9">
      <c r="A2745" s="11"/>
      <c r="I2745" s="95"/>
    </row>
    <row r="2746" spans="1:9">
      <c r="A2746" s="11"/>
      <c r="I2746" s="95"/>
    </row>
    <row r="2747" spans="1:9">
      <c r="A2747" s="11"/>
      <c r="I2747" s="95"/>
    </row>
    <row r="2748" spans="1:9">
      <c r="A2748" s="11"/>
      <c r="I2748" s="95"/>
    </row>
    <row r="2749" spans="1:9">
      <c r="A2749" s="11"/>
      <c r="I2749" s="95"/>
    </row>
    <row r="2750" spans="1:9">
      <c r="A2750" s="11"/>
      <c r="I2750" s="95"/>
    </row>
    <row r="2751" spans="1:9">
      <c r="A2751" s="11"/>
      <c r="I2751" s="95"/>
    </row>
    <row r="2752" spans="1:9">
      <c r="A2752" s="11"/>
      <c r="I2752" s="95"/>
    </row>
    <row r="2753" spans="1:9">
      <c r="A2753" s="11"/>
      <c r="I2753" s="95"/>
    </row>
    <row r="2754" spans="1:9">
      <c r="A2754" s="11"/>
      <c r="I2754" s="95"/>
    </row>
    <row r="2755" spans="1:9">
      <c r="A2755" s="11"/>
      <c r="I2755" s="95"/>
    </row>
    <row r="2756" spans="1:9">
      <c r="A2756" s="11"/>
      <c r="I2756" s="95"/>
    </row>
    <row r="2757" spans="1:9">
      <c r="A2757" s="11"/>
      <c r="I2757" s="95"/>
    </row>
    <row r="2758" spans="1:9">
      <c r="A2758" s="11"/>
      <c r="I2758" s="95"/>
    </row>
    <row r="2759" spans="1:9">
      <c r="A2759" s="11"/>
      <c r="I2759" s="95"/>
    </row>
    <row r="2760" spans="1:9">
      <c r="A2760" s="11"/>
      <c r="I2760" s="95"/>
    </row>
    <row r="2761" spans="1:9">
      <c r="A2761" s="11"/>
      <c r="I2761" s="95"/>
    </row>
    <row r="2762" spans="1:9">
      <c r="A2762" s="11"/>
      <c r="I2762" s="95"/>
    </row>
    <row r="2763" spans="1:9">
      <c r="A2763" s="11"/>
      <c r="I2763" s="95"/>
    </row>
    <row r="2764" spans="1:9">
      <c r="A2764" s="11"/>
      <c r="I2764" s="95"/>
    </row>
    <row r="2765" spans="1:9">
      <c r="A2765" s="11"/>
      <c r="I2765" s="95"/>
    </row>
    <row r="2766" spans="1:9">
      <c r="A2766" s="11"/>
      <c r="I2766" s="95"/>
    </row>
    <row r="2767" spans="1:9">
      <c r="A2767" s="11"/>
      <c r="I2767" s="95"/>
    </row>
    <row r="2768" spans="1:9">
      <c r="A2768" s="11"/>
      <c r="I2768" s="95"/>
    </row>
    <row r="2769" spans="1:9">
      <c r="A2769" s="11"/>
      <c r="I2769" s="95"/>
    </row>
    <row r="2770" spans="1:9">
      <c r="A2770" s="11"/>
      <c r="I2770" s="95"/>
    </row>
    <row r="2771" spans="1:9">
      <c r="A2771" s="11"/>
      <c r="I2771" s="95"/>
    </row>
    <row r="2772" spans="1:9">
      <c r="A2772" s="11"/>
      <c r="I2772" s="95"/>
    </row>
    <row r="2773" spans="1:9">
      <c r="A2773" s="11"/>
      <c r="I2773" s="95"/>
    </row>
    <row r="2774" spans="1:9">
      <c r="A2774" s="11"/>
      <c r="I2774" s="95"/>
    </row>
    <row r="2775" spans="1:9">
      <c r="A2775" s="11"/>
      <c r="I2775" s="95"/>
    </row>
    <row r="2776" spans="1:9">
      <c r="A2776" s="11"/>
      <c r="I2776" s="95"/>
    </row>
    <row r="2777" spans="1:9">
      <c r="A2777" s="11"/>
      <c r="I2777" s="95"/>
    </row>
    <row r="2778" spans="1:9">
      <c r="A2778" s="11"/>
      <c r="I2778" s="95"/>
    </row>
    <row r="2779" spans="1:9">
      <c r="A2779" s="11"/>
      <c r="I2779" s="95"/>
    </row>
    <row r="2780" spans="1:9">
      <c r="A2780" s="11"/>
      <c r="I2780" s="95"/>
    </row>
    <row r="2781" spans="1:9">
      <c r="A2781" s="11"/>
      <c r="I2781" s="95"/>
    </row>
    <row r="2782" spans="1:9">
      <c r="A2782" s="11"/>
      <c r="I2782" s="95"/>
    </row>
    <row r="2783" spans="1:9">
      <c r="A2783" s="11"/>
      <c r="I2783" s="95"/>
    </row>
    <row r="2784" spans="1:9">
      <c r="A2784" s="11"/>
      <c r="I2784" s="95"/>
    </row>
    <row r="2785" spans="1:9">
      <c r="A2785" s="11"/>
      <c r="I2785" s="95"/>
    </row>
    <row r="2786" spans="1:9">
      <c r="A2786" s="11"/>
      <c r="I2786" s="95"/>
    </row>
    <row r="2787" spans="1:9">
      <c r="A2787" s="11"/>
      <c r="I2787" s="95"/>
    </row>
    <row r="2788" spans="1:9">
      <c r="A2788" s="11"/>
      <c r="I2788" s="95"/>
    </row>
    <row r="2789" spans="1:9">
      <c r="A2789" s="11"/>
      <c r="I2789" s="95"/>
    </row>
    <row r="2790" spans="1:9">
      <c r="A2790" s="11"/>
      <c r="I2790" s="95"/>
    </row>
    <row r="2791" spans="1:9">
      <c r="A2791" s="11"/>
      <c r="I2791" s="95"/>
    </row>
    <row r="2792" spans="1:9">
      <c r="A2792" s="11"/>
      <c r="I2792" s="95"/>
    </row>
    <row r="2793" spans="1:9">
      <c r="A2793" s="11"/>
      <c r="I2793" s="95"/>
    </row>
    <row r="2794" spans="1:9">
      <c r="A2794" s="11"/>
      <c r="I2794" s="95"/>
    </row>
    <row r="2795" spans="1:9">
      <c r="A2795" s="11"/>
      <c r="I2795" s="95"/>
    </row>
    <row r="2796" spans="1:9">
      <c r="A2796" s="11"/>
      <c r="I2796" s="95"/>
    </row>
    <row r="2797" spans="1:9">
      <c r="A2797" s="11"/>
      <c r="I2797" s="95"/>
    </row>
    <row r="2798" spans="1:9">
      <c r="A2798" s="11"/>
      <c r="I2798" s="95"/>
    </row>
    <row r="2799" spans="1:9">
      <c r="A2799" s="11"/>
      <c r="I2799" s="95"/>
    </row>
    <row r="2800" spans="1:9">
      <c r="A2800" s="11"/>
      <c r="I2800" s="95"/>
    </row>
    <row r="2801" spans="1:9">
      <c r="A2801" s="11"/>
      <c r="I2801" s="95"/>
    </row>
    <row r="2802" spans="1:9">
      <c r="A2802" s="11"/>
      <c r="I2802" s="95"/>
    </row>
    <row r="2803" spans="1:9">
      <c r="A2803" s="11"/>
      <c r="I2803" s="95"/>
    </row>
    <row r="2804" spans="1:9">
      <c r="A2804" s="11"/>
      <c r="I2804" s="95"/>
    </row>
    <row r="2805" spans="1:9">
      <c r="A2805" s="11"/>
      <c r="I2805" s="95"/>
    </row>
    <row r="2806" spans="1:9">
      <c r="A2806" s="11"/>
      <c r="I2806" s="95"/>
    </row>
    <row r="2807" spans="1:9">
      <c r="A2807" s="11"/>
      <c r="I2807" s="95"/>
    </row>
    <row r="2808" spans="1:9">
      <c r="A2808" s="11"/>
      <c r="I2808" s="95"/>
    </row>
    <row r="2809" spans="1:9">
      <c r="A2809" s="11"/>
      <c r="I2809" s="95"/>
    </row>
    <row r="2810" spans="1:9">
      <c r="A2810" s="11"/>
      <c r="I2810" s="95"/>
    </row>
    <row r="2811" spans="1:9">
      <c r="A2811" s="11"/>
      <c r="I2811" s="95"/>
    </row>
    <row r="2812" spans="1:9">
      <c r="A2812" s="11"/>
      <c r="I2812" s="95"/>
    </row>
    <row r="2813" spans="1:9">
      <c r="A2813" s="11"/>
      <c r="I2813" s="95"/>
    </row>
    <row r="2814" spans="1:9">
      <c r="A2814" s="11"/>
      <c r="I2814" s="95"/>
    </row>
    <row r="2815" spans="1:9">
      <c r="A2815" s="11"/>
      <c r="I2815" s="95"/>
    </row>
    <row r="2816" spans="1:9">
      <c r="A2816" s="11"/>
      <c r="I2816" s="95"/>
    </row>
    <row r="2817" spans="1:9">
      <c r="A2817" s="11"/>
      <c r="I2817" s="95"/>
    </row>
    <row r="2818" spans="1:9">
      <c r="A2818" s="11"/>
      <c r="I2818" s="95"/>
    </row>
    <row r="2819" spans="1:9">
      <c r="A2819" s="11"/>
      <c r="I2819" s="95"/>
    </row>
    <row r="2820" spans="1:9">
      <c r="A2820" s="11"/>
      <c r="I2820" s="95"/>
    </row>
    <row r="2821" spans="1:9">
      <c r="A2821" s="11"/>
      <c r="I2821" s="95"/>
    </row>
    <row r="2822" spans="1:9">
      <c r="A2822" s="11"/>
      <c r="I2822" s="95"/>
    </row>
    <row r="2823" spans="1:9">
      <c r="A2823" s="11"/>
      <c r="I2823" s="95"/>
    </row>
    <row r="2824" spans="1:9">
      <c r="A2824" s="11"/>
      <c r="I2824" s="95"/>
    </row>
    <row r="2825" spans="1:9">
      <c r="A2825" s="11"/>
      <c r="I2825" s="95"/>
    </row>
    <row r="2826" spans="1:9">
      <c r="A2826" s="11"/>
      <c r="I2826" s="95"/>
    </row>
    <row r="2827" spans="1:9">
      <c r="A2827" s="11"/>
      <c r="I2827" s="95"/>
    </row>
    <row r="2828" spans="1:9">
      <c r="A2828" s="11"/>
      <c r="I2828" s="95"/>
    </row>
    <row r="2829" spans="1:9">
      <c r="A2829" s="11"/>
      <c r="I2829" s="95"/>
    </row>
    <row r="2830" spans="1:9">
      <c r="A2830" s="11"/>
      <c r="I2830" s="95"/>
    </row>
    <row r="2831" spans="1:9">
      <c r="A2831" s="11"/>
      <c r="I2831" s="95"/>
    </row>
    <row r="2832" spans="1:9">
      <c r="A2832" s="11"/>
      <c r="I2832" s="95"/>
    </row>
    <row r="2833" spans="1:9">
      <c r="A2833" s="11"/>
      <c r="I2833" s="95"/>
    </row>
    <row r="2834" spans="1:9">
      <c r="A2834" s="11"/>
      <c r="I2834" s="95"/>
    </row>
    <row r="2835" spans="1:9">
      <c r="A2835" s="11"/>
      <c r="I2835" s="95"/>
    </row>
    <row r="2836" spans="1:9">
      <c r="A2836" s="11"/>
      <c r="I2836" s="95"/>
    </row>
    <row r="2837" spans="1:9">
      <c r="A2837" s="11"/>
      <c r="I2837" s="95"/>
    </row>
    <row r="2838" spans="1:9">
      <c r="A2838" s="11"/>
      <c r="I2838" s="95"/>
    </row>
    <row r="2839" spans="1:9">
      <c r="A2839" s="11"/>
      <c r="I2839" s="95"/>
    </row>
    <row r="2840" spans="1:9">
      <c r="A2840" s="11"/>
      <c r="I2840" s="95"/>
    </row>
    <row r="2841" spans="1:9">
      <c r="A2841" s="11"/>
      <c r="I2841" s="95"/>
    </row>
    <row r="2842" spans="1:9">
      <c r="A2842" s="11"/>
      <c r="I2842" s="95"/>
    </row>
    <row r="2843" spans="1:9">
      <c r="A2843" s="11"/>
      <c r="I2843" s="95"/>
    </row>
    <row r="2844" spans="1:9">
      <c r="A2844" s="11"/>
      <c r="I2844" s="95"/>
    </row>
    <row r="2845" spans="1:9">
      <c r="A2845" s="11"/>
      <c r="I2845" s="95"/>
    </row>
    <row r="2846" spans="1:9">
      <c r="A2846" s="11"/>
      <c r="I2846" s="95"/>
    </row>
    <row r="2847" spans="1:9">
      <c r="A2847" s="11"/>
      <c r="I2847" s="95"/>
    </row>
    <row r="2848" spans="1:9">
      <c r="A2848" s="11"/>
      <c r="I2848" s="95"/>
    </row>
    <row r="2849" spans="1:9">
      <c r="A2849" s="11"/>
      <c r="I2849" s="95"/>
    </row>
    <row r="2850" spans="1:9">
      <c r="A2850" s="11"/>
      <c r="I2850" s="95"/>
    </row>
    <row r="2851" spans="1:9">
      <c r="A2851" s="11"/>
      <c r="I2851" s="95"/>
    </row>
    <row r="2852" spans="1:9">
      <c r="A2852" s="11"/>
      <c r="I2852" s="95"/>
    </row>
    <row r="2853" spans="1:9">
      <c r="A2853" s="11"/>
      <c r="I2853" s="95"/>
    </row>
    <row r="2854" spans="1:9">
      <c r="A2854" s="11"/>
      <c r="I2854" s="95"/>
    </row>
    <row r="2855" spans="1:9">
      <c r="A2855" s="11"/>
      <c r="I2855" s="95"/>
    </row>
    <row r="2856" spans="1:9">
      <c r="A2856" s="11"/>
      <c r="I2856" s="95"/>
    </row>
    <row r="2857" spans="1:9">
      <c r="A2857" s="11"/>
      <c r="I2857" s="95"/>
    </row>
    <row r="2858" spans="1:9">
      <c r="A2858" s="11"/>
      <c r="I2858" s="95"/>
    </row>
    <row r="2859" spans="1:9">
      <c r="A2859" s="11"/>
      <c r="I2859" s="95"/>
    </row>
    <row r="2860" spans="1:9">
      <c r="A2860" s="11"/>
      <c r="I2860" s="95"/>
    </row>
    <row r="2861" spans="1:9">
      <c r="A2861" s="11"/>
      <c r="I2861" s="95"/>
    </row>
    <row r="2862" spans="1:9">
      <c r="A2862" s="11"/>
      <c r="I2862" s="95"/>
    </row>
    <row r="2863" spans="1:9">
      <c r="A2863" s="11"/>
      <c r="I2863" s="95"/>
    </row>
    <row r="2864" spans="1:9">
      <c r="A2864" s="11"/>
      <c r="I2864" s="95"/>
    </row>
    <row r="2865" spans="1:9">
      <c r="A2865" s="11"/>
      <c r="I2865" s="95"/>
    </row>
    <row r="2866" spans="1:9">
      <c r="A2866" s="11"/>
      <c r="I2866" s="95"/>
    </row>
    <row r="2867" spans="1:9">
      <c r="A2867" s="11"/>
      <c r="I2867" s="95"/>
    </row>
    <row r="2868" spans="1:9">
      <c r="A2868" s="11"/>
      <c r="I2868" s="95"/>
    </row>
    <row r="2869" spans="1:9">
      <c r="A2869" s="11"/>
      <c r="I2869" s="95"/>
    </row>
    <row r="2870" spans="1:9">
      <c r="A2870" s="11"/>
      <c r="I2870" s="95"/>
    </row>
    <row r="2871" spans="1:9">
      <c r="A2871" s="11"/>
      <c r="I2871" s="95"/>
    </row>
    <row r="2872" spans="1:9">
      <c r="A2872" s="11"/>
      <c r="I2872" s="95"/>
    </row>
    <row r="2873" spans="1:9">
      <c r="A2873" s="11"/>
      <c r="I2873" s="95"/>
    </row>
    <row r="2874" spans="1:9">
      <c r="A2874" s="11"/>
      <c r="I2874" s="95"/>
    </row>
    <row r="2875" spans="1:9">
      <c r="A2875" s="11"/>
      <c r="I2875" s="95"/>
    </row>
    <row r="2876" spans="1:9">
      <c r="A2876" s="11"/>
      <c r="I2876" s="95"/>
    </row>
    <row r="2877" spans="1:9">
      <c r="A2877" s="11"/>
      <c r="I2877" s="95"/>
    </row>
    <row r="2878" spans="1:9">
      <c r="A2878" s="11"/>
      <c r="I2878" s="95"/>
    </row>
    <row r="2879" spans="1:9">
      <c r="A2879" s="11"/>
      <c r="I2879" s="95"/>
    </row>
    <row r="2880" spans="1:9">
      <c r="A2880" s="11"/>
      <c r="I2880" s="95"/>
    </row>
    <row r="2881" spans="1:9">
      <c r="A2881" s="11"/>
      <c r="I2881" s="95"/>
    </row>
    <row r="2882" spans="1:9">
      <c r="A2882" s="11"/>
      <c r="I2882" s="95"/>
    </row>
    <row r="2883" spans="1:9">
      <c r="A2883" s="11"/>
      <c r="I2883" s="95"/>
    </row>
    <row r="2884" spans="1:9">
      <c r="A2884" s="11"/>
      <c r="I2884" s="95"/>
    </row>
    <row r="2885" spans="1:9">
      <c r="A2885" s="11"/>
      <c r="I2885" s="95"/>
    </row>
    <row r="2886" spans="1:9">
      <c r="A2886" s="11"/>
      <c r="I2886" s="95"/>
    </row>
    <row r="2887" spans="1:9">
      <c r="A2887" s="11"/>
      <c r="I2887" s="95"/>
    </row>
    <row r="2888" spans="1:9">
      <c r="A2888" s="11"/>
      <c r="I2888" s="95"/>
    </row>
    <row r="2889" spans="1:9">
      <c r="A2889" s="11"/>
      <c r="I2889" s="95"/>
    </row>
    <row r="2890" spans="1:9">
      <c r="A2890" s="11"/>
      <c r="I2890" s="95"/>
    </row>
    <row r="2891" spans="1:9">
      <c r="A2891" s="11"/>
      <c r="I2891" s="95"/>
    </row>
    <row r="2892" spans="1:9">
      <c r="A2892" s="11"/>
      <c r="I2892" s="95"/>
    </row>
    <row r="2893" spans="1:9">
      <c r="A2893" s="11"/>
      <c r="I2893" s="95"/>
    </row>
    <row r="2894" spans="1:9">
      <c r="A2894" s="11"/>
      <c r="I2894" s="95"/>
    </row>
    <row r="2895" spans="1:9">
      <c r="A2895" s="11"/>
      <c r="I2895" s="95"/>
    </row>
    <row r="2896" spans="1:9">
      <c r="A2896" s="11"/>
      <c r="I2896" s="95"/>
    </row>
    <row r="2897" spans="1:9">
      <c r="A2897" s="11"/>
      <c r="I2897" s="95"/>
    </row>
    <row r="2898" spans="1:9">
      <c r="A2898" s="11"/>
      <c r="I2898" s="95"/>
    </row>
    <row r="2899" spans="1:9">
      <c r="A2899" s="11"/>
      <c r="I2899" s="95"/>
    </row>
    <row r="2900" spans="1:9">
      <c r="A2900" s="11"/>
      <c r="I2900" s="95"/>
    </row>
    <row r="2901" spans="1:9">
      <c r="A2901" s="11"/>
      <c r="I2901" s="95"/>
    </row>
    <row r="2902" spans="1:9">
      <c r="A2902" s="11"/>
      <c r="I2902" s="95"/>
    </row>
    <row r="2903" spans="1:9">
      <c r="A2903" s="11"/>
      <c r="I2903" s="95"/>
    </row>
    <row r="2904" spans="1:9">
      <c r="A2904" s="11"/>
      <c r="I2904" s="95"/>
    </row>
    <row r="2905" spans="1:9">
      <c r="A2905" s="11"/>
      <c r="I2905" s="95"/>
    </row>
    <row r="2906" spans="1:9">
      <c r="A2906" s="11"/>
      <c r="I2906" s="95"/>
    </row>
    <row r="2907" spans="1:9">
      <c r="A2907" s="11"/>
      <c r="I2907" s="95"/>
    </row>
    <row r="2908" spans="1:9">
      <c r="A2908" s="11"/>
      <c r="I2908" s="95"/>
    </row>
    <row r="2909" spans="1:9">
      <c r="A2909" s="11"/>
      <c r="I2909" s="95"/>
    </row>
    <row r="2910" spans="1:9">
      <c r="A2910" s="11"/>
      <c r="I2910" s="95"/>
    </row>
    <row r="2911" spans="1:9">
      <c r="A2911" s="11"/>
      <c r="I2911" s="95"/>
    </row>
    <row r="2912" spans="1:9">
      <c r="A2912" s="11"/>
      <c r="I2912" s="95"/>
    </row>
    <row r="2913" spans="1:9">
      <c r="A2913" s="11"/>
      <c r="I2913" s="95"/>
    </row>
    <row r="2914" spans="1:9">
      <c r="A2914" s="11"/>
      <c r="I2914" s="95"/>
    </row>
    <row r="2915" spans="1:9">
      <c r="A2915" s="11"/>
      <c r="I2915" s="95"/>
    </row>
    <row r="2916" spans="1:9">
      <c r="A2916" s="11"/>
      <c r="I2916" s="95"/>
    </row>
    <row r="2917" spans="1:9">
      <c r="A2917" s="11"/>
      <c r="I2917" s="95"/>
    </row>
    <row r="2918" spans="1:9">
      <c r="A2918" s="11"/>
      <c r="I2918" s="95"/>
    </row>
    <row r="2919" spans="1:9">
      <c r="A2919" s="11"/>
      <c r="I2919" s="95"/>
    </row>
    <row r="2920" spans="1:9">
      <c r="A2920" s="11"/>
      <c r="I2920" s="95"/>
    </row>
    <row r="2921" spans="1:9">
      <c r="A2921" s="11"/>
      <c r="I2921" s="95"/>
    </row>
    <row r="2922" spans="1:9">
      <c r="A2922" s="11"/>
      <c r="I2922" s="95"/>
    </row>
    <row r="2923" spans="1:9">
      <c r="A2923" s="11"/>
      <c r="I2923" s="95"/>
    </row>
    <row r="2924" spans="1:9">
      <c r="A2924" s="11"/>
      <c r="I2924" s="95"/>
    </row>
    <row r="2925" spans="1:9">
      <c r="A2925" s="11"/>
      <c r="I2925" s="95"/>
    </row>
    <row r="2926" spans="1:9">
      <c r="A2926" s="11"/>
      <c r="I2926" s="95"/>
    </row>
    <row r="2927" spans="1:9">
      <c r="A2927" s="11"/>
      <c r="I2927" s="95"/>
    </row>
    <row r="2928" spans="1:9">
      <c r="A2928" s="11"/>
      <c r="I2928" s="95"/>
    </row>
    <row r="2929" spans="1:9">
      <c r="A2929" s="11"/>
      <c r="I2929" s="95"/>
    </row>
    <row r="2930" spans="1:9">
      <c r="A2930" s="11"/>
      <c r="I2930" s="95"/>
    </row>
    <row r="2931" spans="1:9">
      <c r="A2931" s="11"/>
      <c r="I2931" s="95"/>
    </row>
    <row r="2932" spans="1:9">
      <c r="A2932" s="11"/>
      <c r="I2932" s="95"/>
    </row>
    <row r="2933" spans="1:9">
      <c r="A2933" s="11"/>
      <c r="I2933" s="95"/>
    </row>
    <row r="2934" spans="1:9">
      <c r="A2934" s="11"/>
      <c r="I2934" s="95"/>
    </row>
    <row r="2935" spans="1:9">
      <c r="A2935" s="11"/>
      <c r="I2935" s="95"/>
    </row>
    <row r="2936" spans="1:9">
      <c r="A2936" s="11"/>
      <c r="I2936" s="95"/>
    </row>
    <row r="2937" spans="1:9">
      <c r="A2937" s="11"/>
      <c r="I2937" s="95"/>
    </row>
    <row r="2938" spans="1:9">
      <c r="A2938" s="11"/>
      <c r="I2938" s="95"/>
    </row>
    <row r="2939" spans="1:9">
      <c r="A2939" s="11"/>
      <c r="I2939" s="95"/>
    </row>
    <row r="2940" spans="1:9">
      <c r="A2940" s="11"/>
      <c r="I2940" s="95"/>
    </row>
    <row r="2941" spans="1:9">
      <c r="A2941" s="11"/>
      <c r="I2941" s="95"/>
    </row>
    <row r="2942" spans="1:9">
      <c r="A2942" s="11"/>
      <c r="I2942" s="95"/>
    </row>
    <row r="2943" spans="1:9">
      <c r="A2943" s="11"/>
      <c r="I2943" s="95"/>
    </row>
    <row r="2944" spans="1:9">
      <c r="A2944" s="11"/>
      <c r="I2944" s="95"/>
    </row>
    <row r="2945" spans="1:9">
      <c r="A2945" s="11"/>
      <c r="I2945" s="95"/>
    </row>
    <row r="2946" spans="1:9">
      <c r="A2946" s="11"/>
      <c r="I2946" s="95"/>
    </row>
    <row r="2947" spans="1:9">
      <c r="A2947" s="11"/>
      <c r="I2947" s="95"/>
    </row>
    <row r="2948" spans="1:9">
      <c r="A2948" s="11"/>
      <c r="I2948" s="95"/>
    </row>
    <row r="2949" spans="1:9">
      <c r="A2949" s="11"/>
      <c r="I2949" s="95"/>
    </row>
    <row r="2950" spans="1:9">
      <c r="A2950" s="11"/>
      <c r="I2950" s="95"/>
    </row>
    <row r="2951" spans="1:9">
      <c r="A2951" s="11"/>
      <c r="I2951" s="95"/>
    </row>
    <row r="2952" spans="1:9">
      <c r="A2952" s="11"/>
      <c r="I2952" s="95"/>
    </row>
    <row r="2953" spans="1:9">
      <c r="A2953" s="11"/>
      <c r="I2953" s="95"/>
    </row>
    <row r="2954" spans="1:9">
      <c r="A2954" s="11"/>
      <c r="I2954" s="95"/>
    </row>
    <row r="2955" spans="1:9">
      <c r="A2955" s="11"/>
      <c r="I2955" s="95"/>
    </row>
    <row r="2956" spans="1:9">
      <c r="A2956" s="11"/>
      <c r="I2956" s="95"/>
    </row>
    <row r="2957" spans="1:9">
      <c r="A2957" s="11"/>
      <c r="I2957" s="95"/>
    </row>
    <row r="2958" spans="1:9">
      <c r="A2958" s="11"/>
      <c r="I2958" s="95"/>
    </row>
    <row r="2959" spans="1:9">
      <c r="A2959" s="11"/>
      <c r="I2959" s="95"/>
    </row>
    <row r="2960" spans="1:9">
      <c r="A2960" s="11"/>
      <c r="I2960" s="95"/>
    </row>
    <row r="2961" spans="1:9">
      <c r="A2961" s="11"/>
      <c r="I2961" s="95"/>
    </row>
    <row r="2962" spans="1:9">
      <c r="A2962" s="11"/>
      <c r="I2962" s="95"/>
    </row>
    <row r="2963" spans="1:9">
      <c r="A2963" s="11"/>
      <c r="I2963" s="95"/>
    </row>
    <row r="2964" spans="1:9">
      <c r="A2964" s="11"/>
      <c r="I2964" s="95"/>
    </row>
    <row r="2965" spans="1:9">
      <c r="A2965" s="11"/>
      <c r="I2965" s="95"/>
    </row>
    <row r="2966" spans="1:9">
      <c r="A2966" s="11"/>
      <c r="I2966" s="95"/>
    </row>
    <row r="2967" spans="1:9">
      <c r="A2967" s="11"/>
      <c r="I2967" s="95"/>
    </row>
    <row r="2968" spans="1:9">
      <c r="A2968" s="11"/>
      <c r="I2968" s="95"/>
    </row>
    <row r="2969" spans="1:9">
      <c r="A2969" s="11"/>
      <c r="I2969" s="95"/>
    </row>
    <row r="2970" spans="1:9">
      <c r="A2970" s="11"/>
      <c r="I2970" s="95"/>
    </row>
    <row r="2971" spans="1:9">
      <c r="A2971" s="11"/>
      <c r="I2971" s="95"/>
    </row>
    <row r="2972" spans="1:9">
      <c r="A2972" s="11"/>
      <c r="I2972" s="95"/>
    </row>
    <row r="2973" spans="1:9">
      <c r="A2973" s="11"/>
      <c r="I2973" s="95"/>
    </row>
    <row r="2974" spans="1:9">
      <c r="A2974" s="11"/>
      <c r="I2974" s="95"/>
    </row>
    <row r="2975" spans="1:9">
      <c r="A2975" s="11"/>
      <c r="I2975" s="95"/>
    </row>
    <row r="2976" spans="1:9">
      <c r="A2976" s="11"/>
      <c r="I2976" s="95"/>
    </row>
    <row r="2977" spans="1:9">
      <c r="A2977" s="11"/>
      <c r="I2977" s="95"/>
    </row>
    <row r="2978" spans="1:9">
      <c r="A2978" s="11"/>
      <c r="I2978" s="95"/>
    </row>
    <row r="2979" spans="1:9">
      <c r="A2979" s="11"/>
      <c r="I2979" s="95"/>
    </row>
    <row r="2980" spans="1:9">
      <c r="A2980" s="11"/>
      <c r="I2980" s="95"/>
    </row>
    <row r="2981" spans="1:9">
      <c r="A2981" s="11"/>
      <c r="I2981" s="95"/>
    </row>
    <row r="2982" spans="1:9">
      <c r="A2982" s="11"/>
      <c r="I2982" s="95"/>
    </row>
    <row r="2983" spans="1:9">
      <c r="A2983" s="11"/>
      <c r="I2983" s="95"/>
    </row>
    <row r="2984" spans="1:9">
      <c r="A2984" s="11"/>
      <c r="I2984" s="95"/>
    </row>
    <row r="2985" spans="1:9">
      <c r="A2985" s="11"/>
      <c r="I2985" s="95"/>
    </row>
    <row r="2986" spans="1:9">
      <c r="A2986" s="11"/>
      <c r="I2986" s="95"/>
    </row>
    <row r="2987" spans="1:9">
      <c r="A2987" s="11"/>
      <c r="I2987" s="95"/>
    </row>
    <row r="2988" spans="1:9">
      <c r="A2988" s="11"/>
      <c r="I2988" s="95"/>
    </row>
    <row r="2989" spans="1:9">
      <c r="A2989" s="11"/>
      <c r="I2989" s="95"/>
    </row>
    <row r="2990" spans="1:9">
      <c r="A2990" s="11"/>
      <c r="I2990" s="95"/>
    </row>
    <row r="2991" spans="1:9">
      <c r="A2991" s="11"/>
      <c r="I2991" s="95"/>
    </row>
    <row r="2992" spans="1:9">
      <c r="A2992" s="11"/>
      <c r="I2992" s="95"/>
    </row>
    <row r="2993" spans="1:9">
      <c r="A2993" s="11"/>
      <c r="I2993" s="95"/>
    </row>
    <row r="2994" spans="1:9">
      <c r="A2994" s="11"/>
      <c r="I2994" s="95"/>
    </row>
    <row r="2995" spans="1:9">
      <c r="A2995" s="11"/>
      <c r="I2995" s="95"/>
    </row>
    <row r="2996" spans="1:9">
      <c r="A2996" s="11"/>
      <c r="I2996" s="95"/>
    </row>
    <row r="2997" spans="1:9">
      <c r="A2997" s="11"/>
      <c r="I2997" s="95"/>
    </row>
    <row r="2998" spans="1:9">
      <c r="A2998" s="11"/>
      <c r="I2998" s="95"/>
    </row>
    <row r="2999" spans="1:9">
      <c r="A2999" s="11"/>
      <c r="I2999" s="95"/>
    </row>
    <row r="3000" spans="1:9">
      <c r="A3000" s="11"/>
      <c r="I3000" s="95"/>
    </row>
    <row r="3001" spans="1:9">
      <c r="A3001" s="11"/>
      <c r="I3001" s="95"/>
    </row>
    <row r="3002" spans="1:9">
      <c r="A3002" s="11"/>
      <c r="I3002" s="95"/>
    </row>
    <row r="3003" spans="1:9">
      <c r="A3003" s="11"/>
      <c r="I3003" s="95"/>
    </row>
    <row r="3004" spans="1:9">
      <c r="A3004" s="11"/>
      <c r="I3004" s="95"/>
    </row>
    <row r="3005" spans="1:9">
      <c r="A3005" s="11"/>
      <c r="I3005" s="95"/>
    </row>
    <row r="3006" spans="1:9">
      <c r="A3006" s="11"/>
      <c r="I3006" s="95"/>
    </row>
    <row r="3007" spans="1:9">
      <c r="A3007" s="11"/>
      <c r="I3007" s="95"/>
    </row>
    <row r="3008" spans="1:9">
      <c r="A3008" s="11"/>
      <c r="I3008" s="95"/>
    </row>
    <row r="3009" spans="1:9">
      <c r="A3009" s="11"/>
      <c r="I3009" s="95"/>
    </row>
    <row r="3010" spans="1:9">
      <c r="A3010" s="11"/>
      <c r="I3010" s="95"/>
    </row>
    <row r="3011" spans="1:9">
      <c r="A3011" s="11"/>
      <c r="I3011" s="95"/>
    </row>
    <row r="3012" spans="1:9">
      <c r="A3012" s="11"/>
      <c r="I3012" s="95"/>
    </row>
    <row r="3013" spans="1:9">
      <c r="A3013" s="11"/>
      <c r="I3013" s="95"/>
    </row>
    <row r="3014" spans="1:9">
      <c r="A3014" s="11"/>
      <c r="I3014" s="95"/>
    </row>
    <row r="3015" spans="1:9">
      <c r="A3015" s="11"/>
      <c r="I3015" s="95"/>
    </row>
    <row r="3016" spans="1:9">
      <c r="A3016" s="11"/>
      <c r="I3016" s="95"/>
    </row>
    <row r="3017" spans="1:9">
      <c r="A3017" s="11"/>
      <c r="I3017" s="95"/>
    </row>
    <row r="3018" spans="1:9">
      <c r="A3018" s="11"/>
      <c r="I3018" s="95"/>
    </row>
    <row r="3019" spans="1:9">
      <c r="A3019" s="11"/>
      <c r="I3019" s="95"/>
    </row>
    <row r="3020" spans="1:9">
      <c r="A3020" s="11"/>
      <c r="I3020" s="95"/>
    </row>
    <row r="3021" spans="1:9">
      <c r="A3021" s="11"/>
      <c r="I3021" s="95"/>
    </row>
    <row r="3022" spans="1:9">
      <c r="A3022" s="11"/>
      <c r="I3022" s="95"/>
    </row>
    <row r="3023" spans="1:9">
      <c r="A3023" s="11"/>
      <c r="I3023" s="95"/>
    </row>
    <row r="3024" spans="1:9">
      <c r="A3024" s="11"/>
      <c r="I3024" s="95"/>
    </row>
    <row r="3025" spans="1:9">
      <c r="A3025" s="11"/>
      <c r="I3025" s="95"/>
    </row>
    <row r="3026" spans="1:9">
      <c r="A3026" s="11"/>
      <c r="I3026" s="95"/>
    </row>
    <row r="3027" spans="1:9">
      <c r="A3027" s="11"/>
      <c r="I3027" s="95"/>
    </row>
    <row r="3028" spans="1:9">
      <c r="A3028" s="11"/>
      <c r="I3028" s="95"/>
    </row>
    <row r="3029" spans="1:9">
      <c r="A3029" s="11"/>
      <c r="I3029" s="95"/>
    </row>
    <row r="3030" spans="1:9">
      <c r="A3030" s="11"/>
      <c r="I3030" s="95"/>
    </row>
    <row r="3031" spans="1:9">
      <c r="A3031" s="11"/>
      <c r="I3031" s="95"/>
    </row>
    <row r="3032" spans="1:9">
      <c r="A3032" s="11"/>
      <c r="I3032" s="95"/>
    </row>
    <row r="3033" spans="1:9">
      <c r="A3033" s="11"/>
      <c r="I3033" s="95"/>
    </row>
    <row r="3034" spans="1:9">
      <c r="A3034" s="11"/>
      <c r="I3034" s="95"/>
    </row>
    <row r="3035" spans="1:9">
      <c r="A3035" s="11"/>
      <c r="I3035" s="95"/>
    </row>
    <row r="3036" spans="1:9">
      <c r="A3036" s="11"/>
      <c r="I3036" s="95"/>
    </row>
    <row r="3037" spans="1:9">
      <c r="A3037" s="11"/>
      <c r="I3037" s="95"/>
    </row>
    <row r="3038" spans="1:9">
      <c r="A3038" s="11"/>
      <c r="I3038" s="95"/>
    </row>
    <row r="3039" spans="1:9">
      <c r="A3039" s="11"/>
      <c r="I3039" s="95"/>
    </row>
    <row r="3040" spans="1:9">
      <c r="A3040" s="11"/>
      <c r="I3040" s="95"/>
    </row>
    <row r="3041" spans="1:9">
      <c r="A3041" s="11"/>
      <c r="I3041" s="95"/>
    </row>
    <row r="3042" spans="1:9">
      <c r="A3042" s="11"/>
      <c r="I3042" s="95"/>
    </row>
    <row r="3043" spans="1:9">
      <c r="A3043" s="11"/>
      <c r="I3043" s="95"/>
    </row>
    <row r="3044" spans="1:9">
      <c r="A3044" s="11"/>
      <c r="I3044" s="95"/>
    </row>
    <row r="3045" spans="1:9">
      <c r="A3045" s="11"/>
      <c r="I3045" s="95"/>
    </row>
    <row r="3046" spans="1:9">
      <c r="A3046" s="11"/>
      <c r="I3046" s="95"/>
    </row>
    <row r="3047" spans="1:9">
      <c r="A3047" s="11"/>
      <c r="I3047" s="95"/>
    </row>
    <row r="3048" spans="1:9">
      <c r="A3048" s="11"/>
      <c r="I3048" s="95"/>
    </row>
    <row r="3049" spans="1:9">
      <c r="A3049" s="11"/>
      <c r="I3049" s="95"/>
    </row>
    <row r="3050" spans="1:9">
      <c r="A3050" s="11"/>
      <c r="I3050" s="95"/>
    </row>
    <row r="3051" spans="1:9">
      <c r="A3051" s="11"/>
      <c r="I3051" s="95"/>
    </row>
    <row r="3052" spans="1:9">
      <c r="A3052" s="11"/>
      <c r="I3052" s="95"/>
    </row>
    <row r="3053" spans="1:9">
      <c r="A3053" s="11"/>
      <c r="I3053" s="95"/>
    </row>
    <row r="3054" spans="1:9">
      <c r="A3054" s="11"/>
      <c r="I3054" s="95"/>
    </row>
    <row r="3055" spans="1:9">
      <c r="A3055" s="11"/>
      <c r="I3055" s="95"/>
    </row>
    <row r="3056" spans="1:9">
      <c r="A3056" s="11"/>
      <c r="I3056" s="95"/>
    </row>
    <row r="3057" spans="1:9">
      <c r="A3057" s="11"/>
      <c r="I3057" s="95"/>
    </row>
    <row r="3058" spans="1:9">
      <c r="A3058" s="11"/>
      <c r="I3058" s="95"/>
    </row>
    <row r="3059" spans="1:9">
      <c r="A3059" s="11"/>
      <c r="I3059" s="95"/>
    </row>
    <row r="3060" spans="1:9">
      <c r="A3060" s="11"/>
      <c r="I3060" s="95"/>
    </row>
    <row r="3061" spans="1:9">
      <c r="A3061" s="11"/>
      <c r="I3061" s="95"/>
    </row>
    <row r="3062" spans="1:9">
      <c r="A3062" s="11"/>
      <c r="I3062" s="95"/>
    </row>
    <row r="3063" spans="1:9">
      <c r="A3063" s="11"/>
      <c r="I3063" s="95"/>
    </row>
    <row r="3064" spans="1:9">
      <c r="A3064" s="11"/>
      <c r="I3064" s="95"/>
    </row>
    <row r="3065" spans="1:9">
      <c r="A3065" s="11"/>
      <c r="I3065" s="95"/>
    </row>
    <row r="3066" spans="1:9">
      <c r="A3066" s="11"/>
      <c r="I3066" s="95"/>
    </row>
    <row r="3067" spans="1:9">
      <c r="A3067" s="11"/>
      <c r="I3067" s="95"/>
    </row>
    <row r="3068" spans="1:9">
      <c r="A3068" s="11"/>
      <c r="I3068" s="95"/>
    </row>
    <row r="3069" spans="1:9">
      <c r="A3069" s="11"/>
      <c r="I3069" s="95"/>
    </row>
    <row r="3070" spans="1:9">
      <c r="A3070" s="11"/>
      <c r="I3070" s="95"/>
    </row>
    <row r="3071" spans="1:9">
      <c r="A3071" s="11"/>
      <c r="I3071" s="95"/>
    </row>
    <row r="3072" spans="1:9">
      <c r="A3072" s="11"/>
      <c r="I3072" s="95"/>
    </row>
    <row r="3073" spans="1:9">
      <c r="A3073" s="11"/>
      <c r="I3073" s="95"/>
    </row>
    <row r="3074" spans="1:9">
      <c r="A3074" s="11"/>
      <c r="I3074" s="95"/>
    </row>
    <row r="3075" spans="1:9">
      <c r="A3075" s="11"/>
      <c r="I3075" s="95"/>
    </row>
    <row r="3076" spans="1:9">
      <c r="A3076" s="11"/>
      <c r="I3076" s="95"/>
    </row>
    <row r="3077" spans="1:9">
      <c r="A3077" s="11"/>
      <c r="I3077" s="95"/>
    </row>
    <row r="3078" spans="1:9">
      <c r="A3078" s="11"/>
      <c r="I3078" s="95"/>
    </row>
    <row r="3079" spans="1:9">
      <c r="A3079" s="11"/>
      <c r="I3079" s="95"/>
    </row>
    <row r="3080" spans="1:9">
      <c r="A3080" s="11"/>
      <c r="I3080" s="95"/>
    </row>
    <row r="3081" spans="1:9">
      <c r="A3081" s="11"/>
      <c r="I3081" s="95"/>
    </row>
    <row r="3082" spans="1:9">
      <c r="A3082" s="11"/>
      <c r="I3082" s="95"/>
    </row>
    <row r="3083" spans="1:9">
      <c r="A3083" s="11"/>
      <c r="I3083" s="95"/>
    </row>
    <row r="3084" spans="1:9">
      <c r="A3084" s="11"/>
      <c r="I3084" s="95"/>
    </row>
    <row r="3085" spans="1:9">
      <c r="A3085" s="11"/>
      <c r="I3085" s="95"/>
    </row>
    <row r="3086" spans="1:9">
      <c r="A3086" s="11"/>
      <c r="I3086" s="95"/>
    </row>
    <row r="3087" spans="1:9">
      <c r="A3087" s="11"/>
      <c r="I3087" s="95"/>
    </row>
    <row r="3088" spans="1:9">
      <c r="A3088" s="11"/>
      <c r="I3088" s="95"/>
    </row>
    <row r="3089" spans="1:9">
      <c r="A3089" s="11"/>
      <c r="I3089" s="95"/>
    </row>
    <row r="3090" spans="1:9">
      <c r="A3090" s="11"/>
      <c r="I3090" s="95"/>
    </row>
    <row r="3091" spans="1:9">
      <c r="A3091" s="11"/>
      <c r="I3091" s="95"/>
    </row>
    <row r="3092" spans="1:9">
      <c r="A3092" s="11"/>
      <c r="I3092" s="95"/>
    </row>
    <row r="3093" spans="1:9">
      <c r="A3093" s="11"/>
      <c r="I3093" s="95"/>
    </row>
    <row r="3094" spans="1:9">
      <c r="A3094" s="11"/>
      <c r="I3094" s="95"/>
    </row>
    <row r="3095" spans="1:9">
      <c r="A3095" s="11"/>
      <c r="I3095" s="95"/>
    </row>
    <row r="3096" spans="1:9">
      <c r="A3096" s="11"/>
      <c r="I3096" s="95"/>
    </row>
    <row r="3097" spans="1:9">
      <c r="A3097" s="11"/>
      <c r="I3097" s="95"/>
    </row>
    <row r="3098" spans="1:9">
      <c r="A3098" s="11"/>
      <c r="I3098" s="95"/>
    </row>
    <row r="3099" spans="1:9">
      <c r="A3099" s="11"/>
      <c r="I3099" s="95"/>
    </row>
    <row r="3100" spans="1:9">
      <c r="A3100" s="11"/>
      <c r="I3100" s="95"/>
    </row>
    <row r="3101" spans="1:9">
      <c r="A3101" s="11"/>
      <c r="I3101" s="95"/>
    </row>
    <row r="3102" spans="1:9">
      <c r="A3102" s="11"/>
      <c r="I3102" s="95"/>
    </row>
    <row r="3103" spans="1:9">
      <c r="A3103" s="11"/>
      <c r="I3103" s="95"/>
    </row>
    <row r="3104" spans="1:9">
      <c r="A3104" s="11"/>
      <c r="I3104" s="95"/>
    </row>
    <row r="3105" spans="1:9">
      <c r="A3105" s="11"/>
      <c r="I3105" s="95"/>
    </row>
    <row r="3106" spans="1:9">
      <c r="A3106" s="11"/>
      <c r="I3106" s="95"/>
    </row>
    <row r="3107" spans="1:9">
      <c r="A3107" s="11"/>
      <c r="I3107" s="95"/>
    </row>
    <row r="3108" spans="1:9">
      <c r="A3108" s="11"/>
      <c r="I3108" s="95"/>
    </row>
    <row r="3109" spans="1:9">
      <c r="A3109" s="11"/>
      <c r="I3109" s="95"/>
    </row>
    <row r="3110" spans="1:9">
      <c r="A3110" s="11"/>
      <c r="I3110" s="95"/>
    </row>
    <row r="3111" spans="1:9">
      <c r="A3111" s="11"/>
      <c r="I3111" s="95"/>
    </row>
    <row r="3112" spans="1:9">
      <c r="A3112" s="11"/>
      <c r="I3112" s="95"/>
    </row>
    <row r="3113" spans="1:9">
      <c r="A3113" s="11"/>
      <c r="I3113" s="95"/>
    </row>
    <row r="3114" spans="1:9">
      <c r="A3114" s="11"/>
      <c r="I3114" s="95"/>
    </row>
    <row r="3115" spans="1:9">
      <c r="A3115" s="11"/>
      <c r="I3115" s="95"/>
    </row>
    <row r="3116" spans="1:9">
      <c r="A3116" s="11"/>
      <c r="I3116" s="95"/>
    </row>
    <row r="3117" spans="1:9">
      <c r="A3117" s="11"/>
      <c r="I3117" s="95"/>
    </row>
    <row r="3118" spans="1:9">
      <c r="A3118" s="11"/>
      <c r="I3118" s="95"/>
    </row>
    <row r="3119" spans="1:9">
      <c r="A3119" s="11"/>
      <c r="I3119" s="95"/>
    </row>
    <row r="3120" spans="1:9">
      <c r="A3120" s="11"/>
      <c r="I3120" s="95"/>
    </row>
    <row r="3121" spans="1:9">
      <c r="A3121" s="11"/>
      <c r="I3121" s="95"/>
    </row>
    <row r="3122" spans="1:9">
      <c r="A3122" s="11"/>
      <c r="I3122" s="95"/>
    </row>
    <row r="3123" spans="1:9">
      <c r="A3123" s="11"/>
      <c r="I3123" s="95"/>
    </row>
    <row r="3124" spans="1:9">
      <c r="A3124" s="11"/>
      <c r="I3124" s="95"/>
    </row>
    <row r="3125" spans="1:9">
      <c r="A3125" s="11"/>
      <c r="I3125" s="95"/>
    </row>
    <row r="3126" spans="1:9">
      <c r="A3126" s="11"/>
      <c r="I3126" s="95"/>
    </row>
    <row r="3127" spans="1:9">
      <c r="A3127" s="11"/>
      <c r="I3127" s="95"/>
    </row>
    <row r="3128" spans="1:9">
      <c r="A3128" s="11"/>
      <c r="I3128" s="95"/>
    </row>
    <row r="3129" spans="1:9">
      <c r="A3129" s="11"/>
      <c r="I3129" s="95"/>
    </row>
    <row r="3130" spans="1:9">
      <c r="A3130" s="11"/>
      <c r="I3130" s="95"/>
    </row>
    <row r="3131" spans="1:9">
      <c r="A3131" s="11"/>
      <c r="I3131" s="95"/>
    </row>
    <row r="3132" spans="1:9">
      <c r="A3132" s="11"/>
      <c r="I3132" s="95"/>
    </row>
    <row r="3133" spans="1:9">
      <c r="A3133" s="11"/>
      <c r="I3133" s="95"/>
    </row>
    <row r="3134" spans="1:9">
      <c r="A3134" s="11"/>
      <c r="I3134" s="95"/>
    </row>
    <row r="3135" spans="1:9">
      <c r="A3135" s="11"/>
      <c r="I3135" s="95"/>
    </row>
    <row r="3136" spans="1:9">
      <c r="A3136" s="11"/>
      <c r="I3136" s="95"/>
    </row>
    <row r="3137" spans="1:9">
      <c r="A3137" s="11"/>
      <c r="I3137" s="95"/>
    </row>
    <row r="3138" spans="1:9">
      <c r="A3138" s="11"/>
      <c r="I3138" s="95"/>
    </row>
    <row r="3139" spans="1:9">
      <c r="A3139" s="11"/>
      <c r="I3139" s="95"/>
    </row>
    <row r="3140" spans="1:9">
      <c r="A3140" s="11"/>
      <c r="I3140" s="95"/>
    </row>
    <row r="3141" spans="1:9">
      <c r="A3141" s="11"/>
      <c r="I3141" s="95"/>
    </row>
    <row r="3142" spans="1:9">
      <c r="A3142" s="11"/>
      <c r="I3142" s="95"/>
    </row>
    <row r="3143" spans="1:9">
      <c r="A3143" s="11"/>
      <c r="I3143" s="95"/>
    </row>
    <row r="3144" spans="1:9">
      <c r="A3144" s="11"/>
      <c r="I3144" s="95"/>
    </row>
    <row r="3145" spans="1:9">
      <c r="A3145" s="11"/>
      <c r="I3145" s="95"/>
    </row>
    <row r="3146" spans="1:9">
      <c r="A3146" s="11"/>
      <c r="I3146" s="95"/>
    </row>
    <row r="3147" spans="1:9">
      <c r="A3147" s="11"/>
      <c r="I3147" s="95"/>
    </row>
    <row r="3148" spans="1:9">
      <c r="A3148" s="11"/>
      <c r="I3148" s="95"/>
    </row>
    <row r="3149" spans="1:9">
      <c r="A3149" s="11"/>
      <c r="I3149" s="95"/>
    </row>
    <row r="3150" spans="1:9">
      <c r="A3150" s="11"/>
      <c r="I3150" s="95"/>
    </row>
    <row r="3151" spans="1:9">
      <c r="A3151" s="11"/>
      <c r="I3151" s="95"/>
    </row>
    <row r="3152" spans="1:9">
      <c r="A3152" s="11"/>
      <c r="I3152" s="95"/>
    </row>
    <row r="3153" spans="1:9">
      <c r="A3153" s="11"/>
      <c r="I3153" s="95"/>
    </row>
    <row r="3154" spans="1:9">
      <c r="A3154" s="11"/>
      <c r="I3154" s="95"/>
    </row>
    <row r="3155" spans="1:9">
      <c r="A3155" s="11"/>
      <c r="I3155" s="95"/>
    </row>
    <row r="3156" spans="1:9">
      <c r="A3156" s="11"/>
      <c r="I3156" s="95"/>
    </row>
    <row r="3157" spans="1:9">
      <c r="A3157" s="11"/>
      <c r="I3157" s="95"/>
    </row>
    <row r="3158" spans="1:9">
      <c r="A3158" s="11"/>
      <c r="I3158" s="95"/>
    </row>
    <row r="3159" spans="1:9">
      <c r="A3159" s="11"/>
      <c r="I3159" s="95"/>
    </row>
    <row r="3160" spans="1:9">
      <c r="A3160" s="11"/>
      <c r="I3160" s="95"/>
    </row>
    <row r="3161" spans="1:9">
      <c r="A3161" s="11"/>
      <c r="I3161" s="95"/>
    </row>
    <row r="3162" spans="1:9">
      <c r="A3162" s="11"/>
      <c r="I3162" s="95"/>
    </row>
    <row r="3163" spans="1:9">
      <c r="A3163" s="11"/>
      <c r="I3163" s="95"/>
    </row>
    <row r="3164" spans="1:9">
      <c r="A3164" s="11"/>
      <c r="I3164" s="95"/>
    </row>
    <row r="3165" spans="1:9">
      <c r="A3165" s="11"/>
      <c r="I3165" s="95"/>
    </row>
    <row r="3166" spans="1:9">
      <c r="A3166" s="11"/>
      <c r="I3166" s="95"/>
    </row>
    <row r="3167" spans="1:9">
      <c r="A3167" s="11"/>
      <c r="I3167" s="95"/>
    </row>
    <row r="3168" spans="1:9">
      <c r="A3168" s="11"/>
      <c r="I3168" s="95"/>
    </row>
    <row r="3169" spans="1:9">
      <c r="A3169" s="11"/>
      <c r="I3169" s="95"/>
    </row>
    <row r="3170" spans="1:9">
      <c r="A3170" s="11"/>
      <c r="I3170" s="95"/>
    </row>
    <row r="3171" spans="1:9">
      <c r="A3171" s="11"/>
      <c r="I3171" s="95"/>
    </row>
    <row r="3172" spans="1:9">
      <c r="A3172" s="11"/>
      <c r="I3172" s="95"/>
    </row>
    <row r="3173" spans="1:9">
      <c r="A3173" s="11"/>
      <c r="I3173" s="95"/>
    </row>
    <row r="3174" spans="1:9">
      <c r="A3174" s="11"/>
      <c r="I3174" s="95"/>
    </row>
    <row r="3175" spans="1:9">
      <c r="A3175" s="11"/>
      <c r="I3175" s="95"/>
    </row>
    <row r="3176" spans="1:9">
      <c r="A3176" s="11"/>
      <c r="I3176" s="95"/>
    </row>
    <row r="3177" spans="1:9">
      <c r="A3177" s="11"/>
      <c r="I3177" s="95"/>
    </row>
    <row r="3178" spans="1:9">
      <c r="A3178" s="11"/>
      <c r="I3178" s="95"/>
    </row>
    <row r="3179" spans="1:9">
      <c r="A3179" s="11"/>
      <c r="I3179" s="95"/>
    </row>
    <row r="3180" spans="1:9">
      <c r="A3180" s="11"/>
      <c r="I3180" s="95"/>
    </row>
    <row r="3181" spans="1:9">
      <c r="A3181" s="11"/>
      <c r="I3181" s="95"/>
    </row>
    <row r="3182" spans="1:9">
      <c r="A3182" s="11"/>
      <c r="I3182" s="95"/>
    </row>
    <row r="3183" spans="1:9">
      <c r="A3183" s="11"/>
      <c r="I3183" s="95"/>
    </row>
    <row r="3184" spans="1:9">
      <c r="A3184" s="11"/>
      <c r="I3184" s="95"/>
    </row>
    <row r="3185" spans="1:9">
      <c r="A3185" s="11"/>
      <c r="I3185" s="95"/>
    </row>
    <row r="3186" spans="1:9">
      <c r="A3186" s="11"/>
      <c r="I3186" s="95"/>
    </row>
    <row r="3187" spans="1:9">
      <c r="A3187" s="11"/>
      <c r="I3187" s="95"/>
    </row>
    <row r="3188" spans="1:9">
      <c r="A3188" s="11"/>
      <c r="I3188" s="95"/>
    </row>
    <row r="3189" spans="1:9">
      <c r="A3189" s="11"/>
      <c r="I3189" s="95"/>
    </row>
    <row r="3190" spans="1:9">
      <c r="A3190" s="11"/>
      <c r="I3190" s="95"/>
    </row>
    <row r="3191" spans="1:9">
      <c r="A3191" s="11"/>
      <c r="I3191" s="95"/>
    </row>
    <row r="3192" spans="1:9">
      <c r="A3192" s="11"/>
      <c r="I3192" s="95"/>
    </row>
    <row r="3193" spans="1:9">
      <c r="A3193" s="11"/>
      <c r="I3193" s="95"/>
    </row>
    <row r="3194" spans="1:9">
      <c r="A3194" s="11"/>
      <c r="I3194" s="95"/>
    </row>
    <row r="3195" spans="1:9">
      <c r="A3195" s="11"/>
      <c r="I3195" s="95"/>
    </row>
    <row r="3196" spans="1:9">
      <c r="A3196" s="11"/>
      <c r="I3196" s="95"/>
    </row>
    <row r="3197" spans="1:9">
      <c r="A3197" s="11"/>
      <c r="I3197" s="95"/>
    </row>
    <row r="3198" spans="1:9">
      <c r="A3198" s="11"/>
      <c r="I3198" s="95"/>
    </row>
    <row r="3199" spans="1:9">
      <c r="A3199" s="11"/>
      <c r="I3199" s="95"/>
    </row>
    <row r="3200" spans="1:9">
      <c r="A3200" s="11"/>
      <c r="I3200" s="95"/>
    </row>
    <row r="3201" spans="1:9">
      <c r="A3201" s="11"/>
      <c r="I3201" s="95"/>
    </row>
    <row r="3202" spans="1:9">
      <c r="A3202" s="11"/>
      <c r="I3202" s="95"/>
    </row>
    <row r="3203" spans="1:9">
      <c r="A3203" s="11"/>
      <c r="I3203" s="95"/>
    </row>
    <row r="3204" spans="1:9">
      <c r="A3204" s="11"/>
      <c r="I3204" s="95"/>
    </row>
    <row r="3205" spans="1:9">
      <c r="A3205" s="11"/>
      <c r="I3205" s="95"/>
    </row>
    <row r="3206" spans="1:9">
      <c r="A3206" s="11"/>
      <c r="I3206" s="95"/>
    </row>
    <row r="3207" spans="1:9">
      <c r="A3207" s="11"/>
      <c r="I3207" s="95"/>
    </row>
    <row r="3208" spans="1:9">
      <c r="A3208" s="11"/>
      <c r="I3208" s="95"/>
    </row>
    <row r="3209" spans="1:9">
      <c r="A3209" s="11"/>
      <c r="I3209" s="95"/>
    </row>
    <row r="3210" spans="1:9">
      <c r="A3210" s="11"/>
      <c r="I3210" s="95"/>
    </row>
    <row r="3211" spans="1:9">
      <c r="A3211" s="11"/>
      <c r="I3211" s="95"/>
    </row>
    <row r="3212" spans="1:9">
      <c r="A3212" s="11"/>
      <c r="I3212" s="95"/>
    </row>
    <row r="3213" spans="1:9">
      <c r="A3213" s="11"/>
      <c r="I3213" s="95"/>
    </row>
    <row r="3214" spans="1:9">
      <c r="A3214" s="11"/>
      <c r="I3214" s="95"/>
    </row>
    <row r="3215" spans="1:9">
      <c r="A3215" s="11"/>
      <c r="I3215" s="95"/>
    </row>
    <row r="3216" spans="1:9">
      <c r="A3216" s="11"/>
      <c r="I3216" s="95"/>
    </row>
    <row r="3217" spans="1:9">
      <c r="A3217" s="11"/>
      <c r="I3217" s="95"/>
    </row>
    <row r="3218" spans="1:9">
      <c r="A3218" s="11"/>
      <c r="I3218" s="95"/>
    </row>
    <row r="3219" spans="1:9">
      <c r="A3219" s="11"/>
      <c r="I3219" s="95"/>
    </row>
    <row r="3220" spans="1:9">
      <c r="A3220" s="11"/>
      <c r="I3220" s="95"/>
    </row>
    <row r="3221" spans="1:9">
      <c r="A3221" s="11"/>
      <c r="I3221" s="95"/>
    </row>
    <row r="3222" spans="1:9">
      <c r="A3222" s="11"/>
      <c r="I3222" s="95"/>
    </row>
    <row r="3223" spans="1:9">
      <c r="A3223" s="11"/>
      <c r="I3223" s="95"/>
    </row>
    <row r="3224" spans="1:9">
      <c r="A3224" s="11"/>
      <c r="I3224" s="95"/>
    </row>
    <row r="3225" spans="1:9">
      <c r="A3225" s="11"/>
      <c r="I3225" s="95"/>
    </row>
    <row r="3226" spans="1:9">
      <c r="A3226" s="11"/>
      <c r="I3226" s="95"/>
    </row>
    <row r="3227" spans="1:9">
      <c r="A3227" s="11"/>
      <c r="I3227" s="95"/>
    </row>
    <row r="3228" spans="1:9">
      <c r="A3228" s="11"/>
      <c r="I3228" s="95"/>
    </row>
    <row r="3229" spans="1:9">
      <c r="A3229" s="11"/>
      <c r="I3229" s="95"/>
    </row>
    <row r="3230" spans="1:9">
      <c r="A3230" s="11"/>
      <c r="I3230" s="95"/>
    </row>
    <row r="3231" spans="1:9">
      <c r="A3231" s="11"/>
      <c r="I3231" s="95"/>
    </row>
    <row r="3232" spans="1:9">
      <c r="A3232" s="11"/>
      <c r="I3232" s="95"/>
    </row>
    <row r="3233" spans="1:9">
      <c r="A3233" s="11"/>
      <c r="I3233" s="95"/>
    </row>
    <row r="3234" spans="1:9">
      <c r="A3234" s="11"/>
      <c r="I3234" s="95"/>
    </row>
    <row r="3235" spans="1:9">
      <c r="A3235" s="11"/>
      <c r="I3235" s="95"/>
    </row>
    <row r="3236" spans="1:9">
      <c r="A3236" s="11"/>
      <c r="I3236" s="95"/>
    </row>
    <row r="3237" spans="1:9">
      <c r="A3237" s="11"/>
      <c r="I3237" s="95"/>
    </row>
    <row r="3238" spans="1:9">
      <c r="A3238" s="11"/>
      <c r="I3238" s="95"/>
    </row>
    <row r="3239" spans="1:9">
      <c r="A3239" s="11"/>
      <c r="I3239" s="95"/>
    </row>
    <row r="3240" spans="1:9">
      <c r="A3240" s="11"/>
      <c r="I3240" s="95"/>
    </row>
    <row r="3241" spans="1:9">
      <c r="A3241" s="11"/>
      <c r="I3241" s="95"/>
    </row>
    <row r="3242" spans="1:9">
      <c r="A3242" s="11"/>
      <c r="I3242" s="95"/>
    </row>
    <row r="3243" spans="1:9">
      <c r="A3243" s="11"/>
      <c r="I3243" s="95"/>
    </row>
    <row r="3244" spans="1:9">
      <c r="A3244" s="11"/>
      <c r="I3244" s="95"/>
    </row>
    <row r="3245" spans="1:9">
      <c r="A3245" s="11"/>
      <c r="I3245" s="95"/>
    </row>
    <row r="3246" spans="1:9">
      <c r="A3246" s="11"/>
      <c r="I3246" s="95"/>
    </row>
    <row r="3247" spans="1:9">
      <c r="A3247" s="11"/>
      <c r="I3247" s="95"/>
    </row>
    <row r="3248" spans="1:9">
      <c r="A3248" s="11"/>
      <c r="I3248" s="95"/>
    </row>
    <row r="3249" spans="1:9">
      <c r="A3249" s="11"/>
      <c r="I3249" s="95"/>
    </row>
    <row r="3250" spans="1:9">
      <c r="A3250" s="11"/>
      <c r="I3250" s="95"/>
    </row>
    <row r="3251" spans="1:9">
      <c r="A3251" s="11"/>
      <c r="I3251" s="95"/>
    </row>
    <row r="3252" spans="1:9">
      <c r="A3252" s="11"/>
      <c r="I3252" s="95"/>
    </row>
    <row r="3253" spans="1:9">
      <c r="A3253" s="11"/>
      <c r="I3253" s="95"/>
    </row>
    <row r="3254" spans="1:9">
      <c r="A3254" s="11"/>
      <c r="I3254" s="95"/>
    </row>
    <row r="3255" spans="1:9">
      <c r="A3255" s="11"/>
      <c r="I3255" s="95"/>
    </row>
    <row r="3256" spans="1:9">
      <c r="A3256" s="11"/>
      <c r="I3256" s="95"/>
    </row>
    <row r="3257" spans="1:9">
      <c r="A3257" s="11"/>
      <c r="I3257" s="95"/>
    </row>
    <row r="3258" spans="1:9">
      <c r="A3258" s="11"/>
      <c r="I3258" s="95"/>
    </row>
    <row r="3259" spans="1:9">
      <c r="A3259" s="11"/>
      <c r="I3259" s="95"/>
    </row>
    <row r="3260" spans="1:9">
      <c r="A3260" s="11"/>
      <c r="I3260" s="95"/>
    </row>
    <row r="3261" spans="1:9">
      <c r="A3261" s="11"/>
      <c r="I3261" s="95"/>
    </row>
    <row r="3262" spans="1:9">
      <c r="A3262" s="11"/>
      <c r="I3262" s="95"/>
    </row>
    <row r="3263" spans="1:9">
      <c r="A3263" s="11"/>
      <c r="I3263" s="95"/>
    </row>
    <row r="3264" spans="1:9">
      <c r="A3264" s="11"/>
      <c r="I3264" s="95"/>
    </row>
    <row r="3265" spans="1:9">
      <c r="A3265" s="11"/>
      <c r="I3265" s="95"/>
    </row>
    <row r="3266" spans="1:9">
      <c r="A3266" s="11"/>
      <c r="I3266" s="95"/>
    </row>
    <row r="3267" spans="1:9">
      <c r="A3267" s="11"/>
      <c r="I3267" s="95"/>
    </row>
    <row r="3268" spans="1:9">
      <c r="A3268" s="11"/>
      <c r="I3268" s="95"/>
    </row>
    <row r="3269" spans="1:9">
      <c r="A3269" s="11"/>
      <c r="I3269" s="95"/>
    </row>
    <row r="3270" spans="1:9">
      <c r="A3270" s="11"/>
      <c r="I3270" s="95"/>
    </row>
    <row r="3271" spans="1:9">
      <c r="A3271" s="11"/>
      <c r="I3271" s="95"/>
    </row>
    <row r="3272" spans="1:9">
      <c r="A3272" s="11"/>
      <c r="I3272" s="95"/>
    </row>
    <row r="3273" spans="1:9">
      <c r="A3273" s="11"/>
      <c r="I3273" s="95"/>
    </row>
    <row r="3274" spans="1:9">
      <c r="A3274" s="11"/>
      <c r="I3274" s="95"/>
    </row>
    <row r="3275" spans="1:9">
      <c r="A3275" s="11"/>
      <c r="I3275" s="95"/>
    </row>
    <row r="3276" spans="1:9">
      <c r="A3276" s="11"/>
      <c r="I3276" s="95"/>
    </row>
    <row r="3277" spans="1:9">
      <c r="A3277" s="11"/>
      <c r="I3277" s="95"/>
    </row>
    <row r="3278" spans="1:9">
      <c r="A3278" s="11"/>
      <c r="I3278" s="95"/>
    </row>
    <row r="3279" spans="1:9">
      <c r="A3279" s="11"/>
      <c r="I3279" s="95"/>
    </row>
    <row r="3280" spans="1:9">
      <c r="A3280" s="11"/>
      <c r="I3280" s="95"/>
    </row>
    <row r="3281" spans="1:9">
      <c r="A3281" s="11"/>
      <c r="I3281" s="95"/>
    </row>
    <row r="3282" spans="1:9">
      <c r="A3282" s="11"/>
      <c r="I3282" s="95"/>
    </row>
    <row r="3283" spans="1:9">
      <c r="A3283" s="11"/>
      <c r="I3283" s="95"/>
    </row>
    <row r="3284" spans="1:9">
      <c r="A3284" s="11"/>
      <c r="I3284" s="95"/>
    </row>
    <row r="3285" spans="1:9">
      <c r="A3285" s="11"/>
      <c r="I3285" s="95"/>
    </row>
    <row r="3286" spans="1:9">
      <c r="A3286" s="11"/>
      <c r="I3286" s="95"/>
    </row>
    <row r="3287" spans="1:9">
      <c r="A3287" s="11"/>
      <c r="I3287" s="95"/>
    </row>
    <row r="3288" spans="1:9">
      <c r="A3288" s="11"/>
      <c r="I3288" s="95"/>
    </row>
    <row r="3289" spans="1:9">
      <c r="A3289" s="11"/>
      <c r="I3289" s="95"/>
    </row>
    <row r="3290" spans="1:9">
      <c r="A3290" s="11"/>
      <c r="I3290" s="95"/>
    </row>
    <row r="3291" spans="1:9">
      <c r="A3291" s="11"/>
      <c r="I3291" s="95"/>
    </row>
    <row r="3292" spans="1:9">
      <c r="A3292" s="11"/>
      <c r="I3292" s="95"/>
    </row>
    <row r="3293" spans="1:9">
      <c r="A3293" s="11"/>
      <c r="I3293" s="95"/>
    </row>
    <row r="3294" spans="1:9">
      <c r="A3294" s="11"/>
      <c r="I3294" s="95"/>
    </row>
    <row r="3295" spans="1:9">
      <c r="A3295" s="11"/>
      <c r="I3295" s="95"/>
    </row>
    <row r="3296" spans="1:9">
      <c r="A3296" s="11"/>
      <c r="I3296" s="95"/>
    </row>
    <row r="3297" spans="1:9">
      <c r="A3297" s="11"/>
      <c r="I3297" s="95"/>
    </row>
    <row r="3298" spans="1:9">
      <c r="A3298" s="11"/>
      <c r="I3298" s="95"/>
    </row>
    <row r="3299" spans="1:9">
      <c r="A3299" s="11"/>
      <c r="I3299" s="95"/>
    </row>
    <row r="3300" spans="1:9">
      <c r="A3300" s="11"/>
      <c r="I3300" s="95"/>
    </row>
    <row r="3301" spans="1:9">
      <c r="A3301" s="11"/>
      <c r="I3301" s="95"/>
    </row>
    <row r="3302" spans="1:9">
      <c r="A3302" s="11"/>
      <c r="I3302" s="95"/>
    </row>
    <row r="3303" spans="1:9">
      <c r="A3303" s="11"/>
      <c r="I3303" s="95"/>
    </row>
    <row r="3304" spans="1:9">
      <c r="A3304" s="11"/>
      <c r="I3304" s="95"/>
    </row>
    <row r="3305" spans="1:9">
      <c r="A3305" s="11"/>
      <c r="I3305" s="95"/>
    </row>
    <row r="3306" spans="1:9">
      <c r="A3306" s="11"/>
      <c r="I3306" s="95"/>
    </row>
    <row r="3307" spans="1:9">
      <c r="A3307" s="11"/>
      <c r="I3307" s="95"/>
    </row>
    <row r="3308" spans="1:9">
      <c r="A3308" s="11"/>
      <c r="I3308" s="95"/>
    </row>
    <row r="3309" spans="1:9">
      <c r="A3309" s="11"/>
      <c r="I3309" s="95"/>
    </row>
    <row r="3310" spans="1:9">
      <c r="A3310" s="11"/>
      <c r="I3310" s="95"/>
    </row>
    <row r="3311" spans="1:9">
      <c r="A3311" s="11"/>
      <c r="I3311" s="95"/>
    </row>
    <row r="3312" spans="1:9">
      <c r="A3312" s="11"/>
      <c r="I3312" s="95"/>
    </row>
    <row r="3313" spans="1:9">
      <c r="A3313" s="11"/>
      <c r="I3313" s="95"/>
    </row>
    <row r="3314" spans="1:9">
      <c r="A3314" s="11"/>
      <c r="I3314" s="95"/>
    </row>
    <row r="3315" spans="1:9">
      <c r="A3315" s="11"/>
      <c r="I3315" s="95"/>
    </row>
    <row r="3316" spans="1:9">
      <c r="A3316" s="11"/>
      <c r="I3316" s="95"/>
    </row>
    <row r="3317" spans="1:9">
      <c r="A3317" s="11"/>
      <c r="I3317" s="95"/>
    </row>
    <row r="3318" spans="1:9">
      <c r="A3318" s="11"/>
      <c r="I3318" s="95"/>
    </row>
    <row r="3319" spans="1:9">
      <c r="A3319" s="11"/>
      <c r="I3319" s="95"/>
    </row>
    <row r="3320" spans="1:9">
      <c r="A3320" s="11"/>
      <c r="I3320" s="95"/>
    </row>
    <row r="3321" spans="1:9">
      <c r="A3321" s="11"/>
      <c r="I3321" s="95"/>
    </row>
    <row r="3322" spans="1:9">
      <c r="A3322" s="11"/>
      <c r="I3322" s="95"/>
    </row>
    <row r="3323" spans="1:9">
      <c r="A3323" s="11"/>
      <c r="I3323" s="95"/>
    </row>
    <row r="3324" spans="1:9">
      <c r="A3324" s="11"/>
      <c r="I3324" s="95"/>
    </row>
    <row r="3325" spans="1:9">
      <c r="A3325" s="11"/>
      <c r="I3325" s="95"/>
    </row>
    <row r="3326" spans="1:9">
      <c r="A3326" s="11"/>
      <c r="I3326" s="95"/>
    </row>
    <row r="3327" spans="1:9">
      <c r="A3327" s="11"/>
      <c r="I3327" s="95"/>
    </row>
    <row r="3328" spans="1:9">
      <c r="A3328" s="11"/>
      <c r="I3328" s="95"/>
    </row>
    <row r="3329" spans="1:9">
      <c r="A3329" s="11"/>
      <c r="I3329" s="95"/>
    </row>
    <row r="3330" spans="1:9">
      <c r="A3330" s="11"/>
      <c r="I3330" s="95"/>
    </row>
    <row r="3331" spans="1:9">
      <c r="A3331" s="11"/>
      <c r="I3331" s="95"/>
    </row>
    <row r="3332" spans="1:9">
      <c r="A3332" s="11"/>
      <c r="I3332" s="95"/>
    </row>
    <row r="3333" spans="1:9">
      <c r="A3333" s="11"/>
      <c r="I3333" s="95"/>
    </row>
    <row r="3334" spans="1:9">
      <c r="A3334" s="11"/>
      <c r="I3334" s="95"/>
    </row>
    <row r="3335" spans="1:9">
      <c r="A3335" s="11"/>
      <c r="I3335" s="95"/>
    </row>
    <row r="3336" spans="1:9">
      <c r="A3336" s="11"/>
      <c r="I3336" s="95"/>
    </row>
    <row r="3337" spans="1:9">
      <c r="A3337" s="11"/>
      <c r="I3337" s="95"/>
    </row>
    <row r="3338" spans="1:9">
      <c r="A3338" s="11"/>
      <c r="I3338" s="95"/>
    </row>
    <row r="3339" spans="1:9">
      <c r="A3339" s="11"/>
      <c r="I3339" s="95"/>
    </row>
    <row r="3340" spans="1:9">
      <c r="A3340" s="11"/>
      <c r="I3340" s="95"/>
    </row>
    <row r="3341" spans="1:9">
      <c r="A3341" s="11"/>
      <c r="I3341" s="95"/>
    </row>
    <row r="3342" spans="1:9">
      <c r="A3342" s="11"/>
      <c r="I3342" s="95"/>
    </row>
    <row r="3343" spans="1:9">
      <c r="A3343" s="11"/>
      <c r="I3343" s="95"/>
    </row>
    <row r="3344" spans="1:9">
      <c r="A3344" s="11"/>
      <c r="I3344" s="95"/>
    </row>
    <row r="3345" spans="1:9">
      <c r="A3345" s="11"/>
      <c r="I3345" s="95"/>
    </row>
    <row r="3346" spans="1:9">
      <c r="A3346" s="11"/>
      <c r="I3346" s="95"/>
    </row>
    <row r="3347" spans="1:9">
      <c r="A3347" s="11"/>
      <c r="I3347" s="95"/>
    </row>
    <row r="3348" spans="1:9">
      <c r="A3348" s="11"/>
      <c r="I3348" s="95"/>
    </row>
    <row r="3349" spans="1:9">
      <c r="A3349" s="11"/>
      <c r="I3349" s="95"/>
    </row>
    <row r="3350" spans="1:9">
      <c r="A3350" s="11"/>
      <c r="I3350" s="95"/>
    </row>
    <row r="3351" spans="1:9">
      <c r="A3351" s="11"/>
      <c r="I3351" s="95"/>
    </row>
    <row r="3352" spans="1:9">
      <c r="A3352" s="11"/>
      <c r="I3352" s="95"/>
    </row>
    <row r="3353" spans="1:9">
      <c r="A3353" s="11"/>
      <c r="I3353" s="95"/>
    </row>
    <row r="3354" spans="1:9">
      <c r="A3354" s="11"/>
      <c r="I3354" s="95"/>
    </row>
    <row r="3355" spans="1:9">
      <c r="A3355" s="11"/>
      <c r="I3355" s="95"/>
    </row>
    <row r="3356" spans="1:9">
      <c r="A3356" s="11"/>
      <c r="I3356" s="95"/>
    </row>
    <row r="3357" spans="1:9">
      <c r="A3357" s="11"/>
      <c r="I3357" s="95"/>
    </row>
    <row r="3358" spans="1:9">
      <c r="A3358" s="11"/>
      <c r="I3358" s="95"/>
    </row>
    <row r="3359" spans="1:9">
      <c r="A3359" s="11"/>
      <c r="I3359" s="95"/>
    </row>
    <row r="3360" spans="1:9">
      <c r="A3360" s="11"/>
      <c r="I3360" s="95"/>
    </row>
    <row r="3361" spans="1:9">
      <c r="A3361" s="11"/>
      <c r="I3361" s="95"/>
    </row>
    <row r="3362" spans="1:9">
      <c r="A3362" s="11"/>
      <c r="I3362" s="95"/>
    </row>
    <row r="3363" spans="1:9">
      <c r="A3363" s="11"/>
      <c r="I3363" s="95"/>
    </row>
    <row r="3364" spans="1:9">
      <c r="A3364" s="11"/>
      <c r="I3364" s="95"/>
    </row>
    <row r="3365" spans="1:9">
      <c r="A3365" s="11"/>
      <c r="I3365" s="95"/>
    </row>
    <row r="3366" spans="1:9">
      <c r="A3366" s="11"/>
      <c r="I3366" s="95"/>
    </row>
    <row r="3367" spans="1:9">
      <c r="A3367" s="11"/>
      <c r="I3367" s="95"/>
    </row>
    <row r="3368" spans="1:9">
      <c r="A3368" s="11"/>
      <c r="I3368" s="95"/>
    </row>
    <row r="3369" spans="1:9">
      <c r="A3369" s="11"/>
      <c r="I3369" s="95"/>
    </row>
    <row r="3370" spans="1:9">
      <c r="A3370" s="11"/>
      <c r="I3370" s="95"/>
    </row>
    <row r="3371" spans="1:9">
      <c r="A3371" s="11"/>
      <c r="I3371" s="95"/>
    </row>
    <row r="3372" spans="1:9">
      <c r="A3372" s="11"/>
      <c r="I3372" s="95"/>
    </row>
    <row r="3373" spans="1:9">
      <c r="A3373" s="11"/>
      <c r="I3373" s="95"/>
    </row>
    <row r="3374" spans="1:9">
      <c r="A3374" s="11"/>
      <c r="I3374" s="95"/>
    </row>
    <row r="3375" spans="1:9">
      <c r="A3375" s="11"/>
      <c r="I3375" s="95"/>
    </row>
    <row r="3376" spans="1:9">
      <c r="A3376" s="11"/>
      <c r="I3376" s="95"/>
    </row>
    <row r="3377" spans="1:9">
      <c r="A3377" s="11"/>
      <c r="I3377" s="95"/>
    </row>
    <row r="3378" spans="1:9">
      <c r="A3378" s="11"/>
      <c r="I3378" s="95"/>
    </row>
    <row r="3379" spans="1:9">
      <c r="A3379" s="11"/>
      <c r="I3379" s="95"/>
    </row>
    <row r="3380" spans="1:9">
      <c r="A3380" s="11"/>
      <c r="I3380" s="95"/>
    </row>
    <row r="3381" spans="1:9">
      <c r="A3381" s="11"/>
      <c r="I3381" s="95"/>
    </row>
    <row r="3382" spans="1:9">
      <c r="A3382" s="11"/>
      <c r="I3382" s="95"/>
    </row>
    <row r="3383" spans="1:9">
      <c r="A3383" s="11"/>
      <c r="I3383" s="95"/>
    </row>
    <row r="3384" spans="1:9">
      <c r="A3384" s="11"/>
      <c r="I3384" s="95"/>
    </row>
    <row r="3385" spans="1:9">
      <c r="A3385" s="11"/>
      <c r="I3385" s="95"/>
    </row>
    <row r="3386" spans="1:9">
      <c r="A3386" s="11"/>
      <c r="I3386" s="95"/>
    </row>
    <row r="3387" spans="1:9">
      <c r="A3387" s="11"/>
      <c r="I3387" s="95"/>
    </row>
    <row r="3388" spans="1:9">
      <c r="A3388" s="11"/>
      <c r="I3388" s="95"/>
    </row>
    <row r="3389" spans="1:9">
      <c r="A3389" s="11"/>
      <c r="I3389" s="95"/>
    </row>
    <row r="3390" spans="1:9">
      <c r="A3390" s="11"/>
      <c r="I3390" s="95"/>
    </row>
    <row r="3391" spans="1:9">
      <c r="A3391" s="11"/>
      <c r="I3391" s="95"/>
    </row>
    <row r="3392" spans="1:9">
      <c r="A3392" s="11"/>
      <c r="I3392" s="95"/>
    </row>
    <row r="3393" spans="1:9">
      <c r="A3393" s="11"/>
      <c r="I3393" s="95"/>
    </row>
    <row r="3394" spans="1:9">
      <c r="A3394" s="11"/>
      <c r="I3394" s="95"/>
    </row>
    <row r="3395" spans="1:9">
      <c r="A3395" s="11"/>
      <c r="I3395" s="95"/>
    </row>
    <row r="3396" spans="1:9">
      <c r="A3396" s="11"/>
      <c r="I3396" s="95"/>
    </row>
    <row r="3397" spans="1:9">
      <c r="A3397" s="11"/>
      <c r="I3397" s="95"/>
    </row>
    <row r="3398" spans="1:9">
      <c r="A3398" s="11"/>
      <c r="I3398" s="95"/>
    </row>
    <row r="3399" spans="1:9">
      <c r="A3399" s="11"/>
      <c r="I3399" s="95"/>
    </row>
    <row r="3400" spans="1:9">
      <c r="A3400" s="11"/>
      <c r="I3400" s="95"/>
    </row>
    <row r="3401" spans="1:9">
      <c r="A3401" s="11"/>
      <c r="I3401" s="95"/>
    </row>
    <row r="3402" spans="1:9">
      <c r="A3402" s="11"/>
      <c r="I3402" s="95"/>
    </row>
    <row r="3403" spans="1:9">
      <c r="A3403" s="11"/>
      <c r="I3403" s="95"/>
    </row>
    <row r="3404" spans="1:9">
      <c r="A3404" s="11"/>
      <c r="I3404" s="95"/>
    </row>
    <row r="3405" spans="1:9">
      <c r="A3405" s="11"/>
      <c r="I3405" s="95"/>
    </row>
    <row r="3406" spans="1:9">
      <c r="A3406" s="11"/>
      <c r="I3406" s="95"/>
    </row>
    <row r="3407" spans="1:9">
      <c r="A3407" s="11"/>
      <c r="I3407" s="95"/>
    </row>
    <row r="3408" spans="1:9">
      <c r="A3408" s="11"/>
      <c r="I3408" s="95"/>
    </row>
    <row r="3409" spans="1:9">
      <c r="A3409" s="11"/>
      <c r="I3409" s="95"/>
    </row>
    <row r="3410" spans="1:9">
      <c r="A3410" s="11"/>
      <c r="I3410" s="95"/>
    </row>
    <row r="3411" spans="1:9">
      <c r="A3411" s="11"/>
      <c r="I3411" s="95"/>
    </row>
    <row r="3412" spans="1:9">
      <c r="A3412" s="11"/>
      <c r="I3412" s="95"/>
    </row>
    <row r="3413" spans="1:9">
      <c r="A3413" s="11"/>
      <c r="I3413" s="95"/>
    </row>
    <row r="3414" spans="1:9">
      <c r="A3414" s="11"/>
      <c r="I3414" s="95"/>
    </row>
    <row r="3415" spans="1:9">
      <c r="A3415" s="11"/>
      <c r="I3415" s="95"/>
    </row>
    <row r="3416" spans="1:9">
      <c r="A3416" s="11"/>
      <c r="I3416" s="95"/>
    </row>
    <row r="3417" spans="1:9">
      <c r="A3417" s="11"/>
      <c r="I3417" s="95"/>
    </row>
    <row r="3418" spans="1:9">
      <c r="A3418" s="11"/>
      <c r="I3418" s="95"/>
    </row>
    <row r="3419" spans="1:9">
      <c r="A3419" s="11"/>
      <c r="I3419" s="95"/>
    </row>
    <row r="3420" spans="1:9">
      <c r="A3420" s="11"/>
      <c r="I3420" s="95"/>
    </row>
    <row r="3421" spans="1:9">
      <c r="A3421" s="11"/>
      <c r="I3421" s="95"/>
    </row>
    <row r="3422" spans="1:9">
      <c r="A3422" s="11"/>
      <c r="I3422" s="95"/>
    </row>
    <row r="3423" spans="1:9">
      <c r="A3423" s="11"/>
      <c r="I3423" s="95"/>
    </row>
    <row r="3424" spans="1:9">
      <c r="A3424" s="11"/>
      <c r="I3424" s="95"/>
    </row>
    <row r="3425" spans="1:9">
      <c r="A3425" s="11"/>
      <c r="I3425" s="95"/>
    </row>
    <row r="3426" spans="1:9">
      <c r="A3426" s="11"/>
      <c r="I3426" s="95"/>
    </row>
    <row r="3427" spans="1:9">
      <c r="A3427" s="11"/>
      <c r="I3427" s="95"/>
    </row>
    <row r="3428" spans="1:9">
      <c r="A3428" s="11"/>
      <c r="I3428" s="95"/>
    </row>
    <row r="3429" spans="1:9">
      <c r="A3429" s="11"/>
      <c r="I3429" s="95"/>
    </row>
    <row r="3430" spans="1:9">
      <c r="A3430" s="11"/>
      <c r="I3430" s="95"/>
    </row>
    <row r="3431" spans="1:9">
      <c r="A3431" s="11"/>
      <c r="I3431" s="95"/>
    </row>
    <row r="3432" spans="1:9">
      <c r="A3432" s="11"/>
      <c r="I3432" s="95"/>
    </row>
    <row r="3433" spans="1:9">
      <c r="A3433" s="11"/>
      <c r="I3433" s="95"/>
    </row>
    <row r="3434" spans="1:9">
      <c r="A3434" s="11"/>
      <c r="I3434" s="95"/>
    </row>
    <row r="3435" spans="1:9">
      <c r="A3435" s="11"/>
      <c r="I3435" s="95"/>
    </row>
    <row r="3436" spans="1:9">
      <c r="A3436" s="11"/>
      <c r="I3436" s="95"/>
    </row>
    <row r="3437" spans="1:9">
      <c r="A3437" s="11"/>
      <c r="I3437" s="95"/>
    </row>
    <row r="3438" spans="1:9">
      <c r="A3438" s="11"/>
      <c r="I3438" s="95"/>
    </row>
    <row r="3439" spans="1:9">
      <c r="A3439" s="11"/>
      <c r="I3439" s="95"/>
    </row>
    <row r="3440" spans="1:9">
      <c r="A3440" s="11"/>
      <c r="I3440" s="95"/>
    </row>
    <row r="3441" spans="1:9">
      <c r="A3441" s="11"/>
      <c r="I3441" s="95"/>
    </row>
    <row r="3442" spans="1:9">
      <c r="A3442" s="11"/>
      <c r="I3442" s="95"/>
    </row>
    <row r="3443" spans="1:9">
      <c r="A3443" s="11"/>
      <c r="I3443" s="95"/>
    </row>
    <row r="3444" spans="1:9">
      <c r="A3444" s="11"/>
      <c r="I3444" s="95"/>
    </row>
    <row r="3445" spans="1:9">
      <c r="A3445" s="11"/>
      <c r="I3445" s="95"/>
    </row>
    <row r="3446" spans="1:9">
      <c r="A3446" s="11"/>
      <c r="I3446" s="95"/>
    </row>
    <row r="3447" spans="1:9">
      <c r="A3447" s="11"/>
      <c r="I3447" s="95"/>
    </row>
    <row r="3448" spans="1:9">
      <c r="A3448" s="11"/>
      <c r="I3448" s="95"/>
    </row>
    <row r="3449" spans="1:9">
      <c r="A3449" s="11"/>
      <c r="I3449" s="95"/>
    </row>
    <row r="3450" spans="1:9">
      <c r="A3450" s="11"/>
      <c r="I3450" s="95"/>
    </row>
    <row r="3451" spans="1:9">
      <c r="A3451" s="11"/>
      <c r="I3451" s="95"/>
    </row>
    <row r="3452" spans="1:9">
      <c r="A3452" s="11"/>
      <c r="I3452" s="95"/>
    </row>
    <row r="3453" spans="1:9">
      <c r="A3453" s="11"/>
      <c r="I3453" s="95"/>
    </row>
    <row r="3454" spans="1:9">
      <c r="A3454" s="11"/>
      <c r="I3454" s="95"/>
    </row>
    <row r="3455" spans="1:9">
      <c r="A3455" s="11"/>
      <c r="I3455" s="95"/>
    </row>
    <row r="3456" spans="1:9">
      <c r="A3456" s="11"/>
      <c r="I3456" s="95"/>
    </row>
    <row r="3457" spans="1:9">
      <c r="A3457" s="11"/>
      <c r="I3457" s="95"/>
    </row>
    <row r="3458" spans="1:9">
      <c r="A3458" s="11"/>
      <c r="I3458" s="95"/>
    </row>
    <row r="3459" spans="1:9">
      <c r="A3459" s="11"/>
      <c r="I3459" s="95"/>
    </row>
    <row r="3460" spans="1:9">
      <c r="A3460" s="11"/>
      <c r="I3460" s="95"/>
    </row>
    <row r="3461" spans="1:9">
      <c r="A3461" s="11"/>
      <c r="I3461" s="95"/>
    </row>
    <row r="3462" spans="1:9">
      <c r="A3462" s="11"/>
      <c r="I3462" s="95"/>
    </row>
    <row r="3463" spans="1:9">
      <c r="A3463" s="11"/>
      <c r="I3463" s="95"/>
    </row>
    <row r="3464" spans="1:9">
      <c r="A3464" s="11"/>
      <c r="I3464" s="95"/>
    </row>
    <row r="3465" spans="1:9">
      <c r="A3465" s="11"/>
      <c r="I3465" s="95"/>
    </row>
    <row r="3466" spans="1:9">
      <c r="A3466" s="11"/>
      <c r="I3466" s="95"/>
    </row>
    <row r="3467" spans="1:9">
      <c r="A3467" s="11"/>
      <c r="I3467" s="95"/>
    </row>
    <row r="3468" spans="1:9">
      <c r="A3468" s="11"/>
      <c r="I3468" s="95"/>
    </row>
    <row r="3469" spans="1:9">
      <c r="A3469" s="11"/>
      <c r="I3469" s="95"/>
    </row>
    <row r="3470" spans="1:9">
      <c r="A3470" s="11"/>
      <c r="I3470" s="95"/>
    </row>
    <row r="3471" spans="1:9">
      <c r="A3471" s="11"/>
      <c r="I3471" s="95"/>
    </row>
    <row r="3472" spans="1:9">
      <c r="A3472" s="11"/>
      <c r="I3472" s="95"/>
    </row>
    <row r="3473" spans="1:9">
      <c r="A3473" s="11"/>
      <c r="I3473" s="95"/>
    </row>
    <row r="3474" spans="1:9">
      <c r="A3474" s="11"/>
      <c r="I3474" s="95"/>
    </row>
    <row r="3475" spans="1:9">
      <c r="A3475" s="11"/>
      <c r="I3475" s="95"/>
    </row>
    <row r="3476" spans="1:9">
      <c r="A3476" s="11"/>
      <c r="I3476" s="95"/>
    </row>
    <row r="3477" spans="1:9">
      <c r="A3477" s="11"/>
      <c r="I3477" s="95"/>
    </row>
    <row r="3478" spans="1:9">
      <c r="A3478" s="11"/>
      <c r="I3478" s="95"/>
    </row>
    <row r="3479" spans="1:9">
      <c r="A3479" s="11"/>
      <c r="I3479" s="95"/>
    </row>
    <row r="3480" spans="1:9">
      <c r="A3480" s="11"/>
      <c r="I3480" s="95"/>
    </row>
    <row r="3481" spans="1:9">
      <c r="A3481" s="11"/>
      <c r="I3481" s="95"/>
    </row>
    <row r="3482" spans="1:9">
      <c r="A3482" s="11"/>
      <c r="I3482" s="95"/>
    </row>
    <row r="3483" spans="1:9">
      <c r="A3483" s="11"/>
      <c r="I3483" s="95"/>
    </row>
    <row r="3484" spans="1:9">
      <c r="A3484" s="11"/>
      <c r="I3484" s="95"/>
    </row>
    <row r="3485" spans="1:9">
      <c r="A3485" s="11"/>
      <c r="I3485" s="95"/>
    </row>
    <row r="3486" spans="1:9">
      <c r="A3486" s="11"/>
      <c r="I3486" s="95"/>
    </row>
    <row r="3487" spans="1:9">
      <c r="A3487" s="11"/>
      <c r="I3487" s="95"/>
    </row>
    <row r="3488" spans="1:9">
      <c r="A3488" s="11"/>
      <c r="I3488" s="95"/>
    </row>
    <row r="3489" spans="1:9">
      <c r="A3489" s="11"/>
      <c r="I3489" s="95"/>
    </row>
    <row r="3490" spans="1:9">
      <c r="A3490" s="11"/>
      <c r="I3490" s="95"/>
    </row>
    <row r="3491" spans="1:9">
      <c r="A3491" s="11"/>
      <c r="I3491" s="95"/>
    </row>
    <row r="3492" spans="1:9">
      <c r="A3492" s="11"/>
      <c r="I3492" s="95"/>
    </row>
    <row r="3493" spans="1:9">
      <c r="A3493" s="11"/>
      <c r="I3493" s="95"/>
    </row>
    <row r="3494" spans="1:9">
      <c r="A3494" s="11"/>
      <c r="I3494" s="95"/>
    </row>
    <row r="3495" spans="1:9">
      <c r="A3495" s="11"/>
      <c r="I3495" s="95"/>
    </row>
    <row r="3496" spans="1:9">
      <c r="A3496" s="11"/>
      <c r="I3496" s="95"/>
    </row>
    <row r="3497" spans="1:9">
      <c r="A3497" s="11"/>
      <c r="I3497" s="95"/>
    </row>
    <row r="3498" spans="1:9">
      <c r="A3498" s="11"/>
      <c r="I3498" s="95"/>
    </row>
    <row r="3499" spans="1:9">
      <c r="A3499" s="11"/>
      <c r="I3499" s="95"/>
    </row>
    <row r="3500" spans="1:9">
      <c r="A3500" s="11"/>
      <c r="I3500" s="95"/>
    </row>
    <row r="3501" spans="1:9">
      <c r="A3501" s="11"/>
      <c r="I3501" s="95"/>
    </row>
    <row r="3502" spans="1:9">
      <c r="A3502" s="11"/>
      <c r="I3502" s="95"/>
    </row>
    <row r="3503" spans="1:9">
      <c r="A3503" s="11"/>
      <c r="I3503" s="95"/>
    </row>
    <row r="3504" spans="1:9">
      <c r="A3504" s="11"/>
      <c r="I3504" s="95"/>
    </row>
    <row r="3505" spans="1:9">
      <c r="A3505" s="11"/>
      <c r="I3505" s="95"/>
    </row>
    <row r="3506" spans="1:9">
      <c r="A3506" s="11"/>
      <c r="I3506" s="95"/>
    </row>
    <row r="3507" spans="1:9">
      <c r="A3507" s="11"/>
      <c r="I3507" s="95"/>
    </row>
    <row r="3508" spans="1:9">
      <c r="A3508" s="11"/>
      <c r="I3508" s="95"/>
    </row>
    <row r="3509" spans="1:9">
      <c r="A3509" s="11"/>
      <c r="I3509" s="95"/>
    </row>
    <row r="3510" spans="1:9">
      <c r="A3510" s="11"/>
      <c r="I3510" s="95"/>
    </row>
    <row r="3511" spans="1:9">
      <c r="A3511" s="11"/>
      <c r="I3511" s="95"/>
    </row>
    <row r="3512" spans="1:9">
      <c r="A3512" s="11"/>
      <c r="I3512" s="95"/>
    </row>
    <row r="3513" spans="1:9">
      <c r="A3513" s="11"/>
      <c r="I3513" s="95"/>
    </row>
    <row r="3514" spans="1:9">
      <c r="A3514" s="11"/>
      <c r="I3514" s="95"/>
    </row>
    <row r="3515" spans="1:9">
      <c r="A3515" s="11"/>
      <c r="I3515" s="95"/>
    </row>
    <row r="3516" spans="1:9">
      <c r="A3516" s="11"/>
      <c r="I3516" s="95"/>
    </row>
    <row r="3517" spans="1:9">
      <c r="A3517" s="11"/>
      <c r="I3517" s="95"/>
    </row>
    <row r="3518" spans="1:9">
      <c r="A3518" s="11"/>
      <c r="I3518" s="95"/>
    </row>
    <row r="3519" spans="1:9">
      <c r="A3519" s="11"/>
      <c r="I3519" s="95"/>
    </row>
    <row r="3520" spans="1:9">
      <c r="A3520" s="11"/>
      <c r="I3520" s="95"/>
    </row>
    <row r="3521" spans="1:9">
      <c r="A3521" s="11"/>
      <c r="I3521" s="95"/>
    </row>
    <row r="3522" spans="1:9">
      <c r="A3522" s="11"/>
      <c r="I3522" s="95"/>
    </row>
    <row r="3523" spans="1:9">
      <c r="A3523" s="11"/>
      <c r="I3523" s="95"/>
    </row>
    <row r="3524" spans="1:9">
      <c r="A3524" s="11"/>
      <c r="I3524" s="95"/>
    </row>
    <row r="3525" spans="1:9">
      <c r="A3525" s="11"/>
      <c r="I3525" s="95"/>
    </row>
    <row r="3526" spans="1:9">
      <c r="A3526" s="11"/>
      <c r="I3526" s="95"/>
    </row>
    <row r="3527" spans="1:9">
      <c r="A3527" s="11"/>
      <c r="I3527" s="95"/>
    </row>
    <row r="3528" spans="1:9">
      <c r="A3528" s="11"/>
      <c r="I3528" s="95"/>
    </row>
    <row r="3529" spans="1:9">
      <c r="A3529" s="11"/>
      <c r="I3529" s="95"/>
    </row>
    <row r="3530" spans="1:9">
      <c r="A3530" s="11"/>
      <c r="I3530" s="95"/>
    </row>
    <row r="3531" spans="1:9">
      <c r="A3531" s="11"/>
      <c r="I3531" s="95"/>
    </row>
    <row r="3532" spans="1:9">
      <c r="A3532" s="11"/>
      <c r="I3532" s="95"/>
    </row>
    <row r="3533" spans="1:9">
      <c r="A3533" s="11"/>
      <c r="I3533" s="95"/>
    </row>
    <row r="3534" spans="1:9">
      <c r="A3534" s="11"/>
      <c r="I3534" s="95"/>
    </row>
    <row r="3535" spans="1:9">
      <c r="A3535" s="11"/>
      <c r="I3535" s="95"/>
    </row>
    <row r="3536" spans="1:9">
      <c r="A3536" s="11"/>
      <c r="I3536" s="95"/>
    </row>
    <row r="3537" spans="1:9">
      <c r="A3537" s="11"/>
      <c r="I3537" s="95"/>
    </row>
    <row r="3538" spans="1:9">
      <c r="A3538" s="11"/>
      <c r="I3538" s="95"/>
    </row>
    <row r="3539" spans="1:9">
      <c r="A3539" s="11"/>
      <c r="I3539" s="95"/>
    </row>
    <row r="3540" spans="1:9">
      <c r="A3540" s="11"/>
      <c r="I3540" s="95"/>
    </row>
    <row r="3541" spans="1:9">
      <c r="A3541" s="11"/>
      <c r="I3541" s="95"/>
    </row>
    <row r="3542" spans="1:9">
      <c r="A3542" s="11"/>
      <c r="I3542" s="95"/>
    </row>
    <row r="3543" spans="1:9">
      <c r="A3543" s="11"/>
      <c r="I3543" s="95"/>
    </row>
    <row r="3544" spans="1:9">
      <c r="A3544" s="11"/>
      <c r="I3544" s="95"/>
    </row>
    <row r="3545" spans="1:9">
      <c r="A3545" s="11"/>
      <c r="I3545" s="95"/>
    </row>
    <row r="3546" spans="1:9">
      <c r="A3546" s="11"/>
      <c r="I3546" s="95"/>
    </row>
    <row r="3547" spans="1:9">
      <c r="A3547" s="11"/>
      <c r="I3547" s="95"/>
    </row>
    <row r="3548" spans="1:9">
      <c r="A3548" s="11"/>
      <c r="I3548" s="95"/>
    </row>
    <row r="3549" spans="1:9">
      <c r="A3549" s="11"/>
      <c r="I3549" s="95"/>
    </row>
    <row r="3550" spans="1:9">
      <c r="A3550" s="11"/>
      <c r="I3550" s="95"/>
    </row>
    <row r="3551" spans="1:9">
      <c r="A3551" s="11"/>
      <c r="I3551" s="95"/>
    </row>
    <row r="3552" spans="1:9">
      <c r="A3552" s="11"/>
      <c r="I3552" s="95"/>
    </row>
    <row r="3553" spans="1:9">
      <c r="A3553" s="11"/>
      <c r="I3553" s="95"/>
    </row>
    <row r="3554" spans="1:9">
      <c r="A3554" s="11"/>
      <c r="I3554" s="95"/>
    </row>
    <row r="3555" spans="1:9">
      <c r="A3555" s="11"/>
      <c r="I3555" s="95"/>
    </row>
    <row r="3556" spans="1:9">
      <c r="A3556" s="11"/>
      <c r="I3556" s="95"/>
    </row>
    <row r="3557" spans="1:9">
      <c r="A3557" s="11"/>
      <c r="I3557" s="95"/>
    </row>
    <row r="3558" spans="1:9">
      <c r="A3558" s="11"/>
      <c r="I3558" s="95"/>
    </row>
    <row r="3559" spans="1:9">
      <c r="A3559" s="11"/>
      <c r="I3559" s="95"/>
    </row>
    <row r="3560" spans="1:9">
      <c r="A3560" s="11"/>
      <c r="I3560" s="95"/>
    </row>
    <row r="3561" spans="1:9">
      <c r="A3561" s="11"/>
      <c r="I3561" s="95"/>
    </row>
    <row r="3562" spans="1:9">
      <c r="A3562" s="11"/>
      <c r="I3562" s="95"/>
    </row>
    <row r="3563" spans="1:9">
      <c r="A3563" s="11"/>
      <c r="I3563" s="95"/>
    </row>
    <row r="3564" spans="1:9">
      <c r="A3564" s="11"/>
      <c r="I3564" s="95"/>
    </row>
    <row r="3565" spans="1:9">
      <c r="A3565" s="11"/>
      <c r="I3565" s="95"/>
    </row>
    <row r="3566" spans="1:9">
      <c r="A3566" s="11"/>
      <c r="I3566" s="95"/>
    </row>
    <row r="3567" spans="1:9">
      <c r="A3567" s="11"/>
      <c r="I3567" s="95"/>
    </row>
    <row r="3568" spans="1:9">
      <c r="A3568" s="11"/>
      <c r="I3568" s="95"/>
    </row>
    <row r="3569" spans="1:9">
      <c r="A3569" s="11"/>
      <c r="I3569" s="95"/>
    </row>
    <row r="3570" spans="1:9">
      <c r="A3570" s="11"/>
      <c r="I3570" s="95"/>
    </row>
    <row r="3571" spans="1:9">
      <c r="A3571" s="11"/>
      <c r="I3571" s="95"/>
    </row>
    <row r="3572" spans="1:9">
      <c r="A3572" s="11"/>
      <c r="I3572" s="95"/>
    </row>
    <row r="3573" spans="1:9">
      <c r="A3573" s="11"/>
      <c r="I3573" s="95"/>
    </row>
    <row r="3574" spans="1:9">
      <c r="A3574" s="11"/>
      <c r="I3574" s="95"/>
    </row>
    <row r="3575" spans="1:9">
      <c r="A3575" s="11"/>
      <c r="I3575" s="95"/>
    </row>
    <row r="3576" spans="1:9">
      <c r="A3576" s="11"/>
      <c r="I3576" s="95"/>
    </row>
    <row r="3577" spans="1:9">
      <c r="A3577" s="11"/>
      <c r="I3577" s="95"/>
    </row>
    <row r="3578" spans="1:9">
      <c r="A3578" s="11"/>
      <c r="I3578" s="95"/>
    </row>
    <row r="3579" spans="1:9">
      <c r="A3579" s="11"/>
      <c r="I3579" s="95"/>
    </row>
    <row r="3580" spans="1:9">
      <c r="A3580" s="11"/>
      <c r="I3580" s="95"/>
    </row>
    <row r="3581" spans="1:9">
      <c r="A3581" s="11"/>
      <c r="I3581" s="95"/>
    </row>
    <row r="3582" spans="1:9">
      <c r="A3582" s="11"/>
      <c r="I3582" s="95"/>
    </row>
    <row r="3583" spans="1:9">
      <c r="A3583" s="11"/>
      <c r="I3583" s="95"/>
    </row>
    <row r="3584" spans="1:9">
      <c r="A3584" s="11"/>
      <c r="I3584" s="95"/>
    </row>
    <row r="3585" spans="1:9">
      <c r="A3585" s="11"/>
      <c r="I3585" s="95"/>
    </row>
    <row r="3586" spans="1:9">
      <c r="A3586" s="11"/>
      <c r="I3586" s="95"/>
    </row>
    <row r="3587" spans="1:9">
      <c r="A3587" s="11"/>
      <c r="I3587" s="95"/>
    </row>
    <row r="3588" spans="1:9">
      <c r="A3588" s="11"/>
      <c r="I3588" s="95"/>
    </row>
    <row r="3589" spans="1:9">
      <c r="A3589" s="11"/>
      <c r="I3589" s="95"/>
    </row>
    <row r="3590" spans="1:9">
      <c r="A3590" s="11"/>
      <c r="I3590" s="95"/>
    </row>
    <row r="3591" spans="1:9">
      <c r="A3591" s="11"/>
      <c r="I3591" s="95"/>
    </row>
    <row r="3592" spans="1:9">
      <c r="A3592" s="11"/>
      <c r="I3592" s="95"/>
    </row>
    <row r="3593" spans="1:9">
      <c r="A3593" s="11"/>
      <c r="I3593" s="95"/>
    </row>
    <row r="3594" spans="1:9">
      <c r="A3594" s="11"/>
      <c r="I3594" s="95"/>
    </row>
    <row r="3595" spans="1:9">
      <c r="A3595" s="11"/>
      <c r="I3595" s="95"/>
    </row>
    <row r="3596" spans="1:9">
      <c r="A3596" s="11"/>
      <c r="I3596" s="95"/>
    </row>
    <row r="3597" spans="1:9">
      <c r="A3597" s="11"/>
      <c r="I3597" s="95"/>
    </row>
    <row r="3598" spans="1:9">
      <c r="A3598" s="11"/>
      <c r="I3598" s="95"/>
    </row>
    <row r="3599" spans="1:9">
      <c r="A3599" s="11"/>
      <c r="I3599" s="95"/>
    </row>
    <row r="3600" spans="1:9">
      <c r="A3600" s="11"/>
      <c r="I3600" s="95"/>
    </row>
    <row r="3601" spans="1:9">
      <c r="A3601" s="11"/>
      <c r="I3601" s="95"/>
    </row>
    <row r="3602" spans="1:9">
      <c r="A3602" s="11"/>
      <c r="I3602" s="95"/>
    </row>
    <row r="3603" spans="1:9">
      <c r="A3603" s="11"/>
      <c r="I3603" s="95"/>
    </row>
    <row r="3604" spans="1:9">
      <c r="A3604" s="11"/>
      <c r="I3604" s="95"/>
    </row>
    <row r="3605" spans="1:9">
      <c r="A3605" s="11"/>
      <c r="I3605" s="95"/>
    </row>
    <row r="3606" spans="1:9">
      <c r="A3606" s="11"/>
      <c r="I3606" s="95"/>
    </row>
    <row r="3607" spans="1:9">
      <c r="A3607" s="11"/>
      <c r="I3607" s="95"/>
    </row>
    <row r="3608" spans="1:9">
      <c r="A3608" s="11"/>
      <c r="I3608" s="95"/>
    </row>
    <row r="3609" spans="1:9">
      <c r="A3609" s="11"/>
      <c r="I3609" s="95"/>
    </row>
    <row r="3610" spans="1:9">
      <c r="A3610" s="11"/>
      <c r="I3610" s="95"/>
    </row>
    <row r="3611" spans="1:9">
      <c r="A3611" s="11"/>
      <c r="I3611" s="95"/>
    </row>
    <row r="3612" spans="1:9">
      <c r="A3612" s="11"/>
      <c r="I3612" s="95"/>
    </row>
    <row r="3613" spans="1:9">
      <c r="A3613" s="11"/>
      <c r="I3613" s="95"/>
    </row>
    <row r="3614" spans="1:9">
      <c r="A3614" s="11"/>
      <c r="I3614" s="95"/>
    </row>
    <row r="3615" spans="1:9">
      <c r="A3615" s="11"/>
      <c r="I3615" s="95"/>
    </row>
    <row r="3616" spans="1:9">
      <c r="A3616" s="11"/>
      <c r="I3616" s="95"/>
    </row>
    <row r="3617" spans="1:9">
      <c r="A3617" s="11"/>
      <c r="I3617" s="95"/>
    </row>
    <row r="3618" spans="1:9">
      <c r="A3618" s="11"/>
      <c r="I3618" s="95"/>
    </row>
    <row r="3619" spans="1:9">
      <c r="A3619" s="11"/>
      <c r="I3619" s="95"/>
    </row>
    <row r="3620" spans="1:9">
      <c r="A3620" s="11"/>
      <c r="I3620" s="95"/>
    </row>
    <row r="3621" spans="1:9">
      <c r="A3621" s="11"/>
      <c r="I3621" s="95"/>
    </row>
    <row r="3622" spans="1:9">
      <c r="A3622" s="11"/>
      <c r="I3622" s="95"/>
    </row>
    <row r="3623" spans="1:9">
      <c r="A3623" s="11"/>
      <c r="I3623" s="95"/>
    </row>
    <row r="3624" spans="1:9">
      <c r="A3624" s="11"/>
      <c r="I3624" s="95"/>
    </row>
    <row r="3625" spans="1:9">
      <c r="A3625" s="11"/>
      <c r="I3625" s="95"/>
    </row>
    <row r="3626" spans="1:9">
      <c r="A3626" s="11"/>
      <c r="I3626" s="95"/>
    </row>
    <row r="3627" spans="1:9">
      <c r="A3627" s="11"/>
      <c r="I3627" s="95"/>
    </row>
    <row r="3628" spans="1:9">
      <c r="A3628" s="11"/>
      <c r="I3628" s="95"/>
    </row>
    <row r="3629" spans="1:9">
      <c r="A3629" s="11"/>
      <c r="I3629" s="95"/>
    </row>
    <row r="3630" spans="1:9">
      <c r="A3630" s="11"/>
      <c r="I3630" s="95"/>
    </row>
    <row r="3631" spans="1:9">
      <c r="A3631" s="11"/>
      <c r="I3631" s="95"/>
    </row>
    <row r="3632" spans="1:9">
      <c r="A3632" s="11"/>
      <c r="I3632" s="95"/>
    </row>
    <row r="3633" spans="1:9">
      <c r="A3633" s="11"/>
      <c r="I3633" s="95"/>
    </row>
    <row r="3634" spans="1:9">
      <c r="A3634" s="11"/>
      <c r="I3634" s="95"/>
    </row>
    <row r="3635" spans="1:9">
      <c r="A3635" s="11"/>
      <c r="I3635" s="95"/>
    </row>
    <row r="3636" spans="1:9">
      <c r="A3636" s="11"/>
      <c r="I3636" s="95"/>
    </row>
    <row r="3637" spans="1:9">
      <c r="A3637" s="11"/>
      <c r="I3637" s="95"/>
    </row>
    <row r="3638" spans="1:9">
      <c r="A3638" s="11"/>
      <c r="I3638" s="95"/>
    </row>
    <row r="3639" spans="1:9">
      <c r="A3639" s="11"/>
      <c r="I3639" s="95"/>
    </row>
    <row r="3640" spans="1:9">
      <c r="A3640" s="11"/>
      <c r="I3640" s="95"/>
    </row>
    <row r="3641" spans="1:9">
      <c r="A3641" s="11"/>
      <c r="I3641" s="95"/>
    </row>
    <row r="3642" spans="1:9">
      <c r="A3642" s="11"/>
      <c r="I3642" s="95"/>
    </row>
    <row r="3643" spans="1:9">
      <c r="A3643" s="11"/>
      <c r="I3643" s="95"/>
    </row>
    <row r="3644" spans="1:9">
      <c r="A3644" s="11"/>
      <c r="I3644" s="95"/>
    </row>
    <row r="3645" spans="1:9">
      <c r="A3645" s="11"/>
      <c r="I3645" s="95"/>
    </row>
    <row r="3646" spans="1:9">
      <c r="A3646" s="11"/>
      <c r="I3646" s="95"/>
    </row>
    <row r="3647" spans="1:9">
      <c r="A3647" s="11"/>
      <c r="I3647" s="95"/>
    </row>
    <row r="3648" spans="1:9">
      <c r="A3648" s="11"/>
      <c r="I3648" s="95"/>
    </row>
    <row r="3649" spans="1:9">
      <c r="A3649" s="11"/>
      <c r="I3649" s="95"/>
    </row>
    <row r="3650" spans="1:9">
      <c r="A3650" s="11"/>
      <c r="I3650" s="95"/>
    </row>
    <row r="3651" spans="1:9">
      <c r="A3651" s="11"/>
      <c r="I3651" s="95"/>
    </row>
    <row r="3652" spans="1:9">
      <c r="A3652" s="11"/>
      <c r="I3652" s="95"/>
    </row>
    <row r="3653" spans="1:9">
      <c r="A3653" s="11"/>
      <c r="I3653" s="95"/>
    </row>
    <row r="3654" spans="1:9">
      <c r="A3654" s="11"/>
      <c r="I3654" s="95"/>
    </row>
    <row r="3655" spans="1:9">
      <c r="A3655" s="11"/>
      <c r="I3655" s="95"/>
    </row>
    <row r="3656" spans="1:9">
      <c r="A3656" s="11"/>
      <c r="I3656" s="95"/>
    </row>
    <row r="3657" spans="1:9">
      <c r="A3657" s="11"/>
      <c r="I3657" s="95"/>
    </row>
    <row r="3658" spans="1:9">
      <c r="A3658" s="11"/>
      <c r="I3658" s="95"/>
    </row>
    <row r="3659" spans="1:9">
      <c r="A3659" s="11"/>
      <c r="I3659" s="95"/>
    </row>
    <row r="3660" spans="1:9">
      <c r="A3660" s="11"/>
      <c r="I3660" s="95"/>
    </row>
    <row r="3661" spans="1:9">
      <c r="A3661" s="11"/>
      <c r="I3661" s="95"/>
    </row>
    <row r="3662" spans="1:9">
      <c r="A3662" s="11"/>
      <c r="I3662" s="95"/>
    </row>
    <row r="3663" spans="1:9">
      <c r="A3663" s="11"/>
      <c r="I3663" s="95"/>
    </row>
    <row r="3664" spans="1:9">
      <c r="A3664" s="11"/>
      <c r="I3664" s="95"/>
    </row>
    <row r="3665" spans="1:9">
      <c r="A3665" s="11"/>
      <c r="I3665" s="95"/>
    </row>
    <row r="3666" spans="1:9">
      <c r="A3666" s="11"/>
      <c r="I3666" s="95"/>
    </row>
    <row r="3667" spans="1:9">
      <c r="A3667" s="11"/>
      <c r="I3667" s="95"/>
    </row>
    <row r="3668" spans="1:9">
      <c r="A3668" s="11"/>
      <c r="I3668" s="95"/>
    </row>
    <row r="3669" spans="1:9">
      <c r="A3669" s="11"/>
      <c r="I3669" s="95"/>
    </row>
    <row r="3670" spans="1:9">
      <c r="A3670" s="11"/>
      <c r="I3670" s="95"/>
    </row>
    <row r="3671" spans="1:9">
      <c r="A3671" s="11"/>
      <c r="I3671" s="95"/>
    </row>
    <row r="3672" spans="1:9">
      <c r="A3672" s="11"/>
      <c r="I3672" s="95"/>
    </row>
    <row r="3673" spans="1:9">
      <c r="A3673" s="11"/>
      <c r="I3673" s="95"/>
    </row>
    <row r="3674" spans="1:9">
      <c r="A3674" s="11"/>
      <c r="I3674" s="95"/>
    </row>
    <row r="3675" spans="1:9">
      <c r="A3675" s="11"/>
      <c r="I3675" s="95"/>
    </row>
    <row r="3676" spans="1:9">
      <c r="A3676" s="11"/>
      <c r="I3676" s="95"/>
    </row>
    <row r="3677" spans="1:9">
      <c r="A3677" s="11"/>
      <c r="I3677" s="95"/>
    </row>
    <row r="3678" spans="1:9">
      <c r="A3678" s="11"/>
      <c r="I3678" s="95"/>
    </row>
    <row r="3679" spans="1:9">
      <c r="A3679" s="11"/>
      <c r="I3679" s="95"/>
    </row>
    <row r="3680" spans="1:9">
      <c r="A3680" s="11"/>
      <c r="I3680" s="95"/>
    </row>
    <row r="3681" spans="1:9">
      <c r="A3681" s="11"/>
      <c r="I3681" s="95"/>
    </row>
    <row r="3682" spans="1:9">
      <c r="A3682" s="11"/>
      <c r="I3682" s="95"/>
    </row>
    <row r="3683" spans="1:9">
      <c r="A3683" s="11"/>
      <c r="I3683" s="95"/>
    </row>
    <row r="3684" spans="1:9">
      <c r="A3684" s="11"/>
      <c r="I3684" s="95"/>
    </row>
    <row r="3685" spans="1:9">
      <c r="A3685" s="11"/>
      <c r="I3685" s="95"/>
    </row>
    <row r="3686" spans="1:9">
      <c r="A3686" s="11"/>
      <c r="I3686" s="95"/>
    </row>
    <row r="3687" spans="1:9">
      <c r="A3687" s="11"/>
      <c r="I3687" s="95"/>
    </row>
    <row r="3688" spans="1:9">
      <c r="A3688" s="11"/>
      <c r="I3688" s="95"/>
    </row>
    <row r="3689" spans="1:9">
      <c r="A3689" s="11"/>
      <c r="I3689" s="95"/>
    </row>
    <row r="3690" spans="1:9">
      <c r="A3690" s="11"/>
      <c r="I3690" s="95"/>
    </row>
    <row r="3691" spans="1:9">
      <c r="A3691" s="11"/>
      <c r="I3691" s="95"/>
    </row>
    <row r="3692" spans="1:9">
      <c r="A3692" s="11"/>
      <c r="I3692" s="95"/>
    </row>
    <row r="3693" spans="1:9">
      <c r="A3693" s="11"/>
      <c r="I3693" s="95"/>
    </row>
    <row r="3694" spans="1:9">
      <c r="A3694" s="11"/>
      <c r="I3694" s="95"/>
    </row>
    <row r="3695" spans="1:9">
      <c r="A3695" s="11"/>
      <c r="I3695" s="95"/>
    </row>
    <row r="3696" spans="1:9">
      <c r="A3696" s="11"/>
      <c r="I3696" s="95"/>
    </row>
    <row r="3697" spans="1:9">
      <c r="A3697" s="11"/>
      <c r="I3697" s="95"/>
    </row>
    <row r="3698" spans="1:9">
      <c r="A3698" s="11"/>
      <c r="I3698" s="95"/>
    </row>
    <row r="3699" spans="1:9">
      <c r="A3699" s="11"/>
      <c r="I3699" s="95"/>
    </row>
    <row r="3700" spans="1:9">
      <c r="A3700" s="11"/>
      <c r="I3700" s="95"/>
    </row>
    <row r="3701" spans="1:9">
      <c r="A3701" s="11"/>
      <c r="I3701" s="95"/>
    </row>
    <row r="3702" spans="1:9">
      <c r="A3702" s="11"/>
      <c r="I3702" s="95"/>
    </row>
    <row r="3703" spans="1:9">
      <c r="A3703" s="11"/>
      <c r="I3703" s="95"/>
    </row>
    <row r="3704" spans="1:9">
      <c r="A3704" s="11"/>
      <c r="I3704" s="95"/>
    </row>
    <row r="3705" spans="1:9">
      <c r="A3705" s="11"/>
      <c r="I3705" s="95"/>
    </row>
    <row r="3706" spans="1:9">
      <c r="A3706" s="11"/>
      <c r="I3706" s="95"/>
    </row>
    <row r="3707" spans="1:9">
      <c r="A3707" s="11"/>
      <c r="I3707" s="95"/>
    </row>
    <row r="3708" spans="1:9">
      <c r="A3708" s="11"/>
      <c r="I3708" s="95"/>
    </row>
    <row r="3709" spans="1:9">
      <c r="A3709" s="11"/>
      <c r="I3709" s="95"/>
    </row>
    <row r="3710" spans="1:9">
      <c r="A3710" s="11"/>
      <c r="I3710" s="95"/>
    </row>
    <row r="3711" spans="1:9">
      <c r="A3711" s="11"/>
      <c r="I3711" s="95"/>
    </row>
    <row r="3712" spans="1:9">
      <c r="A3712" s="11"/>
      <c r="I3712" s="95"/>
    </row>
    <row r="3713" spans="1:9">
      <c r="A3713" s="11"/>
      <c r="I3713" s="95"/>
    </row>
    <row r="3714" spans="1:9">
      <c r="A3714" s="11"/>
      <c r="I3714" s="95"/>
    </row>
    <row r="3715" spans="1:9">
      <c r="A3715" s="11"/>
      <c r="I3715" s="95"/>
    </row>
    <row r="3716" spans="1:9">
      <c r="A3716" s="11"/>
      <c r="I3716" s="95"/>
    </row>
    <row r="3717" spans="1:9">
      <c r="A3717" s="11"/>
      <c r="I3717" s="95"/>
    </row>
    <row r="3718" spans="1:9">
      <c r="A3718" s="11"/>
      <c r="I3718" s="95"/>
    </row>
    <row r="3719" spans="1:9">
      <c r="A3719" s="11"/>
      <c r="I3719" s="95"/>
    </row>
    <row r="3720" spans="1:9">
      <c r="A3720" s="11"/>
      <c r="I3720" s="95"/>
    </row>
    <row r="3721" spans="1:9">
      <c r="A3721" s="11"/>
      <c r="I3721" s="95"/>
    </row>
    <row r="3722" spans="1:9">
      <c r="A3722" s="11"/>
      <c r="I3722" s="95"/>
    </row>
    <row r="3723" spans="1:9">
      <c r="A3723" s="11"/>
      <c r="I3723" s="95"/>
    </row>
    <row r="3724" spans="1:9">
      <c r="A3724" s="11"/>
      <c r="I3724" s="95"/>
    </row>
    <row r="3725" spans="1:9">
      <c r="A3725" s="11"/>
      <c r="I3725" s="95"/>
    </row>
    <row r="3726" spans="1:9">
      <c r="A3726" s="11"/>
      <c r="I3726" s="95"/>
    </row>
    <row r="3727" spans="1:9">
      <c r="A3727" s="11"/>
      <c r="I3727" s="95"/>
    </row>
    <row r="3728" spans="1:9">
      <c r="A3728" s="11"/>
      <c r="I3728" s="95"/>
    </row>
    <row r="3729" spans="1:9">
      <c r="A3729" s="11"/>
      <c r="I3729" s="95"/>
    </row>
    <row r="3730" spans="1:9">
      <c r="A3730" s="11"/>
      <c r="I3730" s="95"/>
    </row>
    <row r="3731" spans="1:9">
      <c r="A3731" s="11"/>
      <c r="I3731" s="95"/>
    </row>
    <row r="3732" spans="1:9">
      <c r="A3732" s="11"/>
      <c r="I3732" s="95"/>
    </row>
    <row r="3733" spans="1:9">
      <c r="A3733" s="11"/>
      <c r="I3733" s="95"/>
    </row>
    <row r="3734" spans="1:9">
      <c r="A3734" s="11"/>
      <c r="I3734" s="95"/>
    </row>
    <row r="3735" spans="1:9">
      <c r="A3735" s="11"/>
      <c r="I3735" s="95"/>
    </row>
    <row r="3736" spans="1:9">
      <c r="A3736" s="11"/>
      <c r="I3736" s="95"/>
    </row>
    <row r="3737" spans="1:9">
      <c r="A3737" s="11"/>
      <c r="I3737" s="95"/>
    </row>
    <row r="3738" spans="1:9">
      <c r="A3738" s="11"/>
      <c r="I3738" s="95"/>
    </row>
    <row r="3739" spans="1:9">
      <c r="A3739" s="11"/>
      <c r="I3739" s="95"/>
    </row>
    <row r="3740" spans="1:9">
      <c r="A3740" s="11"/>
      <c r="I3740" s="95"/>
    </row>
    <row r="3741" spans="1:9">
      <c r="A3741" s="11"/>
      <c r="I3741" s="95"/>
    </row>
    <row r="3742" spans="1:9">
      <c r="A3742" s="11"/>
      <c r="I3742" s="95"/>
    </row>
    <row r="3743" spans="1:9">
      <c r="A3743" s="11"/>
      <c r="I3743" s="95"/>
    </row>
    <row r="3744" spans="1:9">
      <c r="A3744" s="11"/>
      <c r="I3744" s="95"/>
    </row>
    <row r="3745" spans="1:9">
      <c r="A3745" s="11"/>
      <c r="I3745" s="95"/>
    </row>
    <row r="3746" spans="1:9">
      <c r="A3746" s="11"/>
      <c r="I3746" s="95"/>
    </row>
    <row r="3747" spans="1:9">
      <c r="A3747" s="11"/>
      <c r="I3747" s="95"/>
    </row>
    <row r="3748" spans="1:9">
      <c r="A3748" s="11"/>
      <c r="I3748" s="95"/>
    </row>
    <row r="3749" spans="1:9">
      <c r="A3749" s="11"/>
      <c r="I3749" s="95"/>
    </row>
    <row r="3750" spans="1:9">
      <c r="A3750" s="11"/>
      <c r="I3750" s="95"/>
    </row>
    <row r="3751" spans="1:9">
      <c r="A3751" s="11"/>
      <c r="I3751" s="95"/>
    </row>
    <row r="3752" spans="1:9">
      <c r="A3752" s="11"/>
      <c r="I3752" s="95"/>
    </row>
    <row r="3753" spans="1:9">
      <c r="A3753" s="11"/>
      <c r="I3753" s="95"/>
    </row>
    <row r="3754" spans="1:9">
      <c r="A3754" s="11"/>
      <c r="I3754" s="95"/>
    </row>
    <row r="3755" spans="1:9">
      <c r="A3755" s="11"/>
      <c r="I3755" s="95"/>
    </row>
    <row r="3756" spans="1:9">
      <c r="A3756" s="11"/>
      <c r="I3756" s="95"/>
    </row>
    <row r="3757" spans="1:9">
      <c r="A3757" s="11"/>
      <c r="I3757" s="95"/>
    </row>
    <row r="3758" spans="1:9">
      <c r="A3758" s="11"/>
      <c r="I3758" s="95"/>
    </row>
    <row r="3759" spans="1:9">
      <c r="A3759" s="11"/>
      <c r="I3759" s="95"/>
    </row>
    <row r="3760" spans="1:9">
      <c r="A3760" s="11"/>
      <c r="I3760" s="95"/>
    </row>
    <row r="3761" spans="1:9">
      <c r="A3761" s="11"/>
      <c r="I3761" s="95"/>
    </row>
    <row r="3762" spans="1:9">
      <c r="A3762" s="11"/>
      <c r="I3762" s="95"/>
    </row>
    <row r="3763" spans="1:9">
      <c r="A3763" s="11"/>
      <c r="I3763" s="95"/>
    </row>
    <row r="3764" spans="1:9">
      <c r="A3764" s="11"/>
      <c r="I3764" s="95"/>
    </row>
    <row r="3765" spans="1:9">
      <c r="A3765" s="11"/>
      <c r="I3765" s="95"/>
    </row>
    <row r="3766" spans="1:9">
      <c r="A3766" s="11"/>
      <c r="I3766" s="95"/>
    </row>
    <row r="3767" spans="1:9">
      <c r="A3767" s="11"/>
      <c r="I3767" s="95"/>
    </row>
    <row r="3768" spans="1:9">
      <c r="A3768" s="11"/>
      <c r="I3768" s="95"/>
    </row>
    <row r="3769" spans="1:9">
      <c r="A3769" s="11"/>
      <c r="I3769" s="95"/>
    </row>
    <row r="3770" spans="1:9">
      <c r="A3770" s="11"/>
      <c r="I3770" s="95"/>
    </row>
    <row r="3771" spans="1:9">
      <c r="A3771" s="11"/>
      <c r="I3771" s="95"/>
    </row>
    <row r="3772" spans="1:9">
      <c r="A3772" s="11"/>
      <c r="I3772" s="95"/>
    </row>
    <row r="3773" spans="1:9">
      <c r="A3773" s="11"/>
      <c r="I3773" s="95"/>
    </row>
    <row r="3774" spans="1:9">
      <c r="A3774" s="11"/>
      <c r="I3774" s="95"/>
    </row>
    <row r="3775" spans="1:9">
      <c r="A3775" s="11"/>
      <c r="I3775" s="95"/>
    </row>
    <row r="3776" spans="1:9">
      <c r="A3776" s="11"/>
      <c r="I3776" s="95"/>
    </row>
    <row r="3777" spans="1:9">
      <c r="A3777" s="11"/>
      <c r="I3777" s="95"/>
    </row>
    <row r="3778" spans="1:9">
      <c r="A3778" s="11"/>
      <c r="I3778" s="95"/>
    </row>
    <row r="3779" spans="1:9">
      <c r="A3779" s="11"/>
      <c r="I3779" s="95"/>
    </row>
    <row r="3780" spans="1:9">
      <c r="A3780" s="11"/>
      <c r="I3780" s="95"/>
    </row>
    <row r="3781" spans="1:9">
      <c r="A3781" s="11"/>
      <c r="I3781" s="95"/>
    </row>
    <row r="3782" spans="1:9">
      <c r="A3782" s="11"/>
      <c r="I3782" s="95"/>
    </row>
    <row r="3783" spans="1:9">
      <c r="A3783" s="11"/>
      <c r="I3783" s="95"/>
    </row>
    <row r="3784" spans="1:9">
      <c r="A3784" s="11"/>
      <c r="I3784" s="95"/>
    </row>
    <row r="3785" spans="1:9">
      <c r="A3785" s="11"/>
      <c r="I3785" s="95"/>
    </row>
    <row r="3786" spans="1:9">
      <c r="A3786" s="11"/>
      <c r="I3786" s="95"/>
    </row>
    <row r="3787" spans="1:9">
      <c r="A3787" s="11"/>
      <c r="I3787" s="95"/>
    </row>
    <row r="3788" spans="1:9">
      <c r="A3788" s="11"/>
      <c r="I3788" s="95"/>
    </row>
    <row r="3789" spans="1:9">
      <c r="A3789" s="11"/>
      <c r="I3789" s="95"/>
    </row>
    <row r="3790" spans="1:9">
      <c r="A3790" s="11"/>
      <c r="I3790" s="95"/>
    </row>
    <row r="3791" spans="1:9">
      <c r="A3791" s="11"/>
      <c r="I3791" s="95"/>
    </row>
    <row r="3792" spans="1:9">
      <c r="A3792" s="11"/>
      <c r="I3792" s="95"/>
    </row>
    <row r="3793" spans="1:9">
      <c r="A3793" s="11"/>
      <c r="I3793" s="95"/>
    </row>
    <row r="3794" spans="1:9">
      <c r="A3794" s="11"/>
      <c r="I3794" s="95"/>
    </row>
    <row r="3795" spans="1:9">
      <c r="A3795" s="11"/>
      <c r="I3795" s="95"/>
    </row>
    <row r="3796" spans="1:9">
      <c r="A3796" s="11"/>
      <c r="I3796" s="95"/>
    </row>
    <row r="3797" spans="1:9">
      <c r="A3797" s="11"/>
      <c r="I3797" s="95"/>
    </row>
    <row r="3798" spans="1:9">
      <c r="A3798" s="11"/>
      <c r="I3798" s="95"/>
    </row>
    <row r="3799" spans="1:9">
      <c r="A3799" s="11"/>
      <c r="I3799" s="95"/>
    </row>
    <row r="3800" spans="1:9">
      <c r="A3800" s="11"/>
      <c r="I3800" s="95"/>
    </row>
    <row r="3801" spans="1:9">
      <c r="A3801" s="11"/>
      <c r="I3801" s="95"/>
    </row>
    <row r="3802" spans="1:9">
      <c r="A3802" s="11"/>
      <c r="I3802" s="95"/>
    </row>
    <row r="3803" spans="1:9">
      <c r="A3803" s="11"/>
      <c r="I3803" s="95"/>
    </row>
    <row r="3804" spans="1:9">
      <c r="A3804" s="11"/>
      <c r="I3804" s="95"/>
    </row>
    <row r="3805" spans="1:9">
      <c r="A3805" s="11"/>
      <c r="I3805" s="95"/>
    </row>
    <row r="3806" spans="1:9">
      <c r="A3806" s="11"/>
      <c r="I3806" s="95"/>
    </row>
    <row r="3807" spans="1:9">
      <c r="A3807" s="11"/>
      <c r="I3807" s="95"/>
    </row>
    <row r="3808" spans="1:9">
      <c r="A3808" s="11"/>
      <c r="I3808" s="95"/>
    </row>
    <row r="3809" spans="1:9">
      <c r="A3809" s="11"/>
      <c r="I3809" s="95"/>
    </row>
    <row r="3810" spans="1:9">
      <c r="A3810" s="11"/>
      <c r="I3810" s="95"/>
    </row>
    <row r="3811" spans="1:9">
      <c r="A3811" s="11"/>
      <c r="I3811" s="95"/>
    </row>
    <row r="3812" spans="1:9">
      <c r="A3812" s="11"/>
      <c r="I3812" s="95"/>
    </row>
    <row r="3813" spans="1:9">
      <c r="A3813" s="11"/>
      <c r="I3813" s="95"/>
    </row>
    <row r="3814" spans="1:9">
      <c r="A3814" s="11"/>
      <c r="I3814" s="95"/>
    </row>
    <row r="3815" spans="1:9">
      <c r="A3815" s="11"/>
      <c r="I3815" s="95"/>
    </row>
    <row r="3816" spans="1:9">
      <c r="A3816" s="11"/>
      <c r="I3816" s="95"/>
    </row>
    <row r="3817" spans="1:9">
      <c r="A3817" s="11"/>
      <c r="I3817" s="95"/>
    </row>
    <row r="3818" spans="1:9">
      <c r="A3818" s="11"/>
      <c r="I3818" s="95"/>
    </row>
    <row r="3819" spans="1:9">
      <c r="A3819" s="11"/>
      <c r="I3819" s="95"/>
    </row>
    <row r="3820" spans="1:9">
      <c r="A3820" s="11"/>
      <c r="I3820" s="95"/>
    </row>
    <row r="3821" spans="1:9">
      <c r="A3821" s="11"/>
      <c r="I3821" s="95"/>
    </row>
    <row r="3822" spans="1:9">
      <c r="A3822" s="11"/>
      <c r="I3822" s="95"/>
    </row>
    <row r="3823" spans="1:9">
      <c r="A3823" s="11"/>
      <c r="I3823" s="95"/>
    </row>
    <row r="3824" spans="1:9">
      <c r="A3824" s="11"/>
      <c r="I3824" s="95"/>
    </row>
    <row r="3825" spans="1:9">
      <c r="A3825" s="11"/>
      <c r="I3825" s="95"/>
    </row>
    <row r="3826" spans="1:9">
      <c r="A3826" s="11"/>
      <c r="I3826" s="95"/>
    </row>
    <row r="3827" spans="1:9">
      <c r="A3827" s="11"/>
      <c r="I3827" s="95"/>
    </row>
    <row r="3828" spans="1:9">
      <c r="A3828" s="11"/>
      <c r="I3828" s="95"/>
    </row>
    <row r="3829" spans="1:9">
      <c r="A3829" s="11"/>
      <c r="I3829" s="95"/>
    </row>
    <row r="3830" spans="1:9">
      <c r="A3830" s="11"/>
      <c r="I3830" s="95"/>
    </row>
    <row r="3831" spans="1:9">
      <c r="A3831" s="11"/>
      <c r="I3831" s="95"/>
    </row>
    <row r="3832" spans="1:9">
      <c r="A3832" s="11"/>
      <c r="I3832" s="95"/>
    </row>
    <row r="3833" spans="1:9">
      <c r="A3833" s="11"/>
      <c r="I3833" s="95"/>
    </row>
    <row r="3834" spans="1:9">
      <c r="A3834" s="11"/>
      <c r="I3834" s="95"/>
    </row>
    <row r="3835" spans="1:9">
      <c r="A3835" s="11"/>
      <c r="I3835" s="95"/>
    </row>
    <row r="3836" spans="1:9">
      <c r="A3836" s="11"/>
      <c r="I3836" s="95"/>
    </row>
    <row r="3837" spans="1:9">
      <c r="A3837" s="11"/>
      <c r="I3837" s="95"/>
    </row>
    <row r="3838" spans="1:9">
      <c r="A3838" s="11"/>
      <c r="I3838" s="95"/>
    </row>
    <row r="3839" spans="1:9">
      <c r="A3839" s="11"/>
      <c r="I3839" s="95"/>
    </row>
    <row r="3840" spans="1:9">
      <c r="A3840" s="11"/>
      <c r="I3840" s="95"/>
    </row>
    <row r="3841" spans="1:9">
      <c r="A3841" s="11"/>
      <c r="I3841" s="95"/>
    </row>
    <row r="3842" spans="1:9">
      <c r="A3842" s="11"/>
      <c r="I3842" s="95"/>
    </row>
    <row r="3843" spans="1:9">
      <c r="A3843" s="11"/>
      <c r="I3843" s="95"/>
    </row>
    <row r="3844" spans="1:9">
      <c r="A3844" s="11"/>
      <c r="I3844" s="95"/>
    </row>
    <row r="3845" spans="1:9">
      <c r="A3845" s="11"/>
      <c r="I3845" s="95"/>
    </row>
    <row r="3846" spans="1:9">
      <c r="A3846" s="11"/>
      <c r="I3846" s="95"/>
    </row>
    <row r="3847" spans="1:9">
      <c r="A3847" s="11"/>
      <c r="I3847" s="95"/>
    </row>
    <row r="3848" spans="1:9">
      <c r="A3848" s="11"/>
      <c r="I3848" s="95"/>
    </row>
    <row r="3849" spans="1:9">
      <c r="A3849" s="11"/>
      <c r="I3849" s="95"/>
    </row>
    <row r="3850" spans="1:9">
      <c r="A3850" s="11"/>
      <c r="I3850" s="95"/>
    </row>
    <row r="3851" spans="1:9">
      <c r="A3851" s="11"/>
      <c r="I3851" s="95"/>
    </row>
    <row r="3852" spans="1:9">
      <c r="A3852" s="11"/>
      <c r="I3852" s="95"/>
    </row>
    <row r="3853" spans="1:9">
      <c r="A3853" s="11"/>
      <c r="I3853" s="95"/>
    </row>
    <row r="3854" spans="1:9">
      <c r="A3854" s="11"/>
      <c r="I3854" s="95"/>
    </row>
    <row r="3855" spans="1:9">
      <c r="A3855" s="11"/>
      <c r="I3855" s="95"/>
    </row>
    <row r="3856" spans="1:9">
      <c r="A3856" s="11"/>
      <c r="I3856" s="95"/>
    </row>
    <row r="3857" spans="1:9">
      <c r="A3857" s="11"/>
      <c r="I3857" s="95"/>
    </row>
    <row r="3858" spans="1:9">
      <c r="A3858" s="11"/>
      <c r="I3858" s="95"/>
    </row>
    <row r="3859" spans="1:9">
      <c r="A3859" s="11"/>
      <c r="I3859" s="95"/>
    </row>
    <row r="3860" spans="1:9">
      <c r="A3860" s="11"/>
      <c r="I3860" s="95"/>
    </row>
    <row r="3861" spans="1:9">
      <c r="A3861" s="11"/>
      <c r="I3861" s="95"/>
    </row>
    <row r="3862" spans="1:9">
      <c r="A3862" s="11"/>
      <c r="I3862" s="95"/>
    </row>
    <row r="3863" spans="1:9">
      <c r="A3863" s="11"/>
      <c r="I3863" s="95"/>
    </row>
    <row r="3864" spans="1:9">
      <c r="A3864" s="11"/>
      <c r="I3864" s="95"/>
    </row>
    <row r="3865" spans="1:9">
      <c r="A3865" s="11"/>
      <c r="I3865" s="95"/>
    </row>
    <row r="3866" spans="1:9">
      <c r="A3866" s="11"/>
      <c r="I3866" s="95"/>
    </row>
    <row r="3867" spans="1:9">
      <c r="A3867" s="11"/>
      <c r="I3867" s="95"/>
    </row>
    <row r="3868" spans="1:9">
      <c r="A3868" s="11"/>
      <c r="I3868" s="95"/>
    </row>
    <row r="3869" spans="1:9">
      <c r="A3869" s="11"/>
      <c r="I3869" s="95"/>
    </row>
    <row r="3870" spans="1:9">
      <c r="A3870" s="11"/>
      <c r="I3870" s="95"/>
    </row>
    <row r="3871" spans="1:9">
      <c r="A3871" s="11"/>
      <c r="I3871" s="95"/>
    </row>
    <row r="3872" spans="1:9">
      <c r="A3872" s="11"/>
      <c r="I3872" s="95"/>
    </row>
    <row r="3873" spans="1:9">
      <c r="A3873" s="11"/>
      <c r="I3873" s="95"/>
    </row>
    <row r="3874" spans="1:9">
      <c r="A3874" s="11"/>
      <c r="I3874" s="95"/>
    </row>
    <row r="3875" spans="1:9">
      <c r="A3875" s="11"/>
      <c r="I3875" s="95"/>
    </row>
    <row r="3876" spans="1:9">
      <c r="A3876" s="11"/>
      <c r="I3876" s="95"/>
    </row>
    <row r="3877" spans="1:9">
      <c r="A3877" s="11"/>
      <c r="I3877" s="95"/>
    </row>
    <row r="3878" spans="1:9">
      <c r="A3878" s="11"/>
      <c r="I3878" s="95"/>
    </row>
    <row r="3879" spans="1:9">
      <c r="A3879" s="11"/>
      <c r="I3879" s="95"/>
    </row>
    <row r="3880" spans="1:9">
      <c r="A3880" s="11"/>
      <c r="I3880" s="95"/>
    </row>
    <row r="3881" spans="1:9">
      <c r="A3881" s="11"/>
      <c r="I3881" s="95"/>
    </row>
    <row r="3882" spans="1:9">
      <c r="A3882" s="11"/>
      <c r="I3882" s="95"/>
    </row>
    <row r="3883" spans="1:9">
      <c r="A3883" s="11"/>
      <c r="I3883" s="95"/>
    </row>
    <row r="3884" spans="1:9">
      <c r="A3884" s="11"/>
      <c r="I3884" s="95"/>
    </row>
    <row r="3885" spans="1:9">
      <c r="A3885" s="11"/>
      <c r="I3885" s="95"/>
    </row>
    <row r="3886" spans="1:9">
      <c r="A3886" s="11"/>
      <c r="I3886" s="95"/>
    </row>
    <row r="3887" spans="1:9">
      <c r="A3887" s="11"/>
      <c r="I3887" s="95"/>
    </row>
    <row r="3888" spans="1:9">
      <c r="A3888" s="11"/>
      <c r="I3888" s="95"/>
    </row>
    <row r="3889" spans="1:9">
      <c r="A3889" s="11"/>
      <c r="I3889" s="95"/>
    </row>
    <row r="3890" spans="1:9">
      <c r="A3890" s="11"/>
      <c r="I3890" s="95"/>
    </row>
    <row r="3891" spans="1:9">
      <c r="A3891" s="11"/>
      <c r="I3891" s="95"/>
    </row>
    <row r="3892" spans="1:9">
      <c r="A3892" s="11"/>
      <c r="I3892" s="95"/>
    </row>
    <row r="3893" spans="1:9">
      <c r="A3893" s="11"/>
      <c r="I3893" s="95"/>
    </row>
    <row r="3894" spans="1:9">
      <c r="A3894" s="11"/>
      <c r="I3894" s="95"/>
    </row>
    <row r="3895" spans="1:9">
      <c r="A3895" s="11"/>
      <c r="I3895" s="95"/>
    </row>
    <row r="3896" spans="1:9">
      <c r="A3896" s="11"/>
      <c r="I3896" s="95"/>
    </row>
    <row r="3897" spans="1:9">
      <c r="A3897" s="11"/>
      <c r="I3897" s="95"/>
    </row>
    <row r="3898" spans="1:9">
      <c r="A3898" s="11"/>
      <c r="I3898" s="95"/>
    </row>
    <row r="3899" spans="1:9">
      <c r="A3899" s="11"/>
      <c r="I3899" s="95"/>
    </row>
    <row r="3900" spans="1:9">
      <c r="A3900" s="11"/>
      <c r="I3900" s="95"/>
    </row>
    <row r="3901" spans="1:9">
      <c r="A3901" s="11"/>
      <c r="I3901" s="95"/>
    </row>
    <row r="3902" spans="1:9">
      <c r="A3902" s="11"/>
      <c r="I3902" s="95"/>
    </row>
    <row r="3903" spans="1:9">
      <c r="A3903" s="11"/>
      <c r="I3903" s="95"/>
    </row>
    <row r="3904" spans="1:9">
      <c r="A3904" s="11"/>
      <c r="I3904" s="95"/>
    </row>
    <row r="3905" spans="1:9">
      <c r="A3905" s="11"/>
      <c r="I3905" s="95"/>
    </row>
    <row r="3906" spans="1:9">
      <c r="A3906" s="11"/>
      <c r="I3906" s="95"/>
    </row>
    <row r="3907" spans="1:9">
      <c r="A3907" s="11"/>
      <c r="I3907" s="95"/>
    </row>
    <row r="3908" spans="1:9">
      <c r="A3908" s="11"/>
      <c r="I3908" s="95"/>
    </row>
    <row r="3909" spans="1:9">
      <c r="A3909" s="11"/>
      <c r="I3909" s="95"/>
    </row>
    <row r="3910" spans="1:9">
      <c r="A3910" s="11"/>
      <c r="I3910" s="95"/>
    </row>
    <row r="3911" spans="1:9">
      <c r="A3911" s="11"/>
      <c r="I3911" s="95"/>
    </row>
    <row r="3912" spans="1:9">
      <c r="A3912" s="11"/>
      <c r="I3912" s="95"/>
    </row>
    <row r="3913" spans="1:9">
      <c r="A3913" s="11"/>
      <c r="I3913" s="95"/>
    </row>
    <row r="3914" spans="1:9">
      <c r="A3914" s="11"/>
      <c r="I3914" s="95"/>
    </row>
    <row r="3915" spans="1:9">
      <c r="A3915" s="11"/>
      <c r="I3915" s="95"/>
    </row>
    <row r="3916" spans="1:9">
      <c r="A3916" s="11"/>
      <c r="I3916" s="95"/>
    </row>
    <row r="3917" spans="1:9">
      <c r="A3917" s="11"/>
      <c r="I3917" s="95"/>
    </row>
    <row r="3918" spans="1:9">
      <c r="A3918" s="11"/>
      <c r="I3918" s="95"/>
    </row>
    <row r="3919" spans="1:9">
      <c r="A3919" s="11"/>
      <c r="I3919" s="95"/>
    </row>
    <row r="3920" spans="1:9">
      <c r="A3920" s="11"/>
      <c r="I3920" s="95"/>
    </row>
    <row r="3921" spans="1:9">
      <c r="A3921" s="11"/>
      <c r="I3921" s="95"/>
    </row>
    <row r="3922" spans="1:9">
      <c r="A3922" s="11"/>
      <c r="I3922" s="95"/>
    </row>
    <row r="3923" spans="1:9">
      <c r="A3923" s="11"/>
      <c r="I3923" s="95"/>
    </row>
    <row r="3924" spans="1:9">
      <c r="A3924" s="11"/>
      <c r="I3924" s="95"/>
    </row>
    <row r="3925" spans="1:9">
      <c r="A3925" s="11"/>
      <c r="I3925" s="95"/>
    </row>
    <row r="3926" spans="1:9">
      <c r="A3926" s="11"/>
      <c r="I3926" s="95"/>
    </row>
    <row r="3927" spans="1:9">
      <c r="A3927" s="11"/>
      <c r="I3927" s="95"/>
    </row>
    <row r="3928" spans="1:9">
      <c r="A3928" s="11"/>
      <c r="I3928" s="95"/>
    </row>
    <row r="3929" spans="1:9">
      <c r="A3929" s="11"/>
      <c r="I3929" s="95"/>
    </row>
    <row r="3930" spans="1:9">
      <c r="A3930" s="11"/>
      <c r="I3930" s="95"/>
    </row>
    <row r="3931" spans="1:9">
      <c r="A3931" s="11"/>
      <c r="I3931" s="95"/>
    </row>
    <row r="3932" spans="1:9">
      <c r="A3932" s="11"/>
      <c r="I3932" s="95"/>
    </row>
    <row r="3933" spans="1:9">
      <c r="A3933" s="11"/>
      <c r="I3933" s="95"/>
    </row>
    <row r="3934" spans="1:9">
      <c r="A3934" s="11"/>
      <c r="I3934" s="95"/>
    </row>
    <row r="3935" spans="1:9">
      <c r="A3935" s="11"/>
      <c r="I3935" s="95"/>
    </row>
    <row r="3936" spans="1:9">
      <c r="A3936" s="11"/>
      <c r="I3936" s="95"/>
    </row>
    <row r="3937" spans="1:9">
      <c r="A3937" s="11"/>
      <c r="I3937" s="95"/>
    </row>
    <row r="3938" spans="1:9">
      <c r="A3938" s="11"/>
      <c r="I3938" s="95"/>
    </row>
    <row r="3939" spans="1:9">
      <c r="A3939" s="11"/>
      <c r="I3939" s="95"/>
    </row>
    <row r="3940" spans="1:9">
      <c r="A3940" s="11"/>
      <c r="I3940" s="95"/>
    </row>
    <row r="3941" spans="1:9">
      <c r="A3941" s="11"/>
      <c r="I3941" s="95"/>
    </row>
    <row r="3942" spans="1:9">
      <c r="A3942" s="11"/>
      <c r="I3942" s="95"/>
    </row>
    <row r="3943" spans="1:9">
      <c r="A3943" s="11"/>
      <c r="I3943" s="95"/>
    </row>
    <row r="3944" spans="1:9">
      <c r="A3944" s="11"/>
      <c r="I3944" s="95"/>
    </row>
    <row r="3945" spans="1:9">
      <c r="A3945" s="11"/>
      <c r="I3945" s="95"/>
    </row>
    <row r="3946" spans="1:9">
      <c r="A3946" s="11"/>
      <c r="I3946" s="95"/>
    </row>
    <row r="3947" spans="1:9">
      <c r="A3947" s="11"/>
      <c r="I3947" s="95"/>
    </row>
    <row r="3948" spans="1:9">
      <c r="A3948" s="11"/>
      <c r="I3948" s="95"/>
    </row>
    <row r="3949" spans="1:9">
      <c r="A3949" s="11"/>
      <c r="I3949" s="95"/>
    </row>
    <row r="3950" spans="1:9">
      <c r="A3950" s="11"/>
      <c r="I3950" s="95"/>
    </row>
    <row r="3951" spans="1:9">
      <c r="A3951" s="11"/>
      <c r="I3951" s="95"/>
    </row>
    <row r="3952" spans="1:9">
      <c r="A3952" s="11"/>
      <c r="I3952" s="95"/>
    </row>
    <row r="3953" spans="1:9">
      <c r="A3953" s="11"/>
      <c r="I3953" s="95"/>
    </row>
    <row r="3954" spans="1:9">
      <c r="A3954" s="11"/>
      <c r="I3954" s="95"/>
    </row>
    <row r="3955" spans="1:9">
      <c r="A3955" s="11"/>
      <c r="I3955" s="95"/>
    </row>
    <row r="3956" spans="1:9">
      <c r="A3956" s="11"/>
      <c r="I3956" s="95"/>
    </row>
    <row r="3957" spans="1:9">
      <c r="A3957" s="11"/>
      <c r="I3957" s="95"/>
    </row>
    <row r="3958" spans="1:9">
      <c r="A3958" s="11"/>
      <c r="I3958" s="95"/>
    </row>
    <row r="3959" spans="1:9">
      <c r="A3959" s="11"/>
      <c r="I3959" s="95"/>
    </row>
    <row r="3960" spans="1:9">
      <c r="A3960" s="11"/>
      <c r="I3960" s="95"/>
    </row>
    <row r="3961" spans="1:9">
      <c r="A3961" s="11"/>
      <c r="I3961" s="95"/>
    </row>
    <row r="3962" spans="1:9">
      <c r="A3962" s="11"/>
      <c r="I3962" s="95"/>
    </row>
    <row r="3963" spans="1:9">
      <c r="A3963" s="11"/>
      <c r="I3963" s="95"/>
    </row>
    <row r="3964" spans="1:9">
      <c r="A3964" s="11"/>
      <c r="I3964" s="95"/>
    </row>
    <row r="3965" spans="1:9">
      <c r="A3965" s="11"/>
      <c r="I3965" s="95"/>
    </row>
    <row r="3966" spans="1:9">
      <c r="A3966" s="11"/>
      <c r="I3966" s="95"/>
    </row>
    <row r="3967" spans="1:9">
      <c r="A3967" s="11"/>
      <c r="I3967" s="95"/>
    </row>
    <row r="3968" spans="1:9">
      <c r="A3968" s="11"/>
      <c r="I3968" s="95"/>
    </row>
    <row r="3969" spans="1:9">
      <c r="A3969" s="11"/>
      <c r="I3969" s="95"/>
    </row>
    <row r="3970" spans="1:9">
      <c r="A3970" s="11"/>
      <c r="I3970" s="95"/>
    </row>
    <row r="3971" spans="1:9">
      <c r="A3971" s="11"/>
      <c r="I3971" s="95"/>
    </row>
    <row r="3972" spans="1:9">
      <c r="A3972" s="11"/>
      <c r="I3972" s="95"/>
    </row>
    <row r="3973" spans="1:9">
      <c r="A3973" s="11"/>
      <c r="I3973" s="95"/>
    </row>
    <row r="3974" spans="1:9">
      <c r="A3974" s="11"/>
      <c r="I3974" s="95"/>
    </row>
    <row r="3975" spans="1:9">
      <c r="A3975" s="11"/>
      <c r="I3975" s="95"/>
    </row>
    <row r="3976" spans="1:9">
      <c r="A3976" s="11"/>
      <c r="I3976" s="95"/>
    </row>
    <row r="3977" spans="1:9">
      <c r="A3977" s="11"/>
      <c r="I3977" s="95"/>
    </row>
    <row r="3978" spans="1:9">
      <c r="A3978" s="11"/>
      <c r="I3978" s="95"/>
    </row>
    <row r="3979" spans="1:9">
      <c r="A3979" s="11"/>
      <c r="I3979" s="95"/>
    </row>
    <row r="3980" spans="1:9">
      <c r="A3980" s="11"/>
      <c r="I3980" s="95"/>
    </row>
    <row r="3981" spans="1:9">
      <c r="A3981" s="11"/>
      <c r="I3981" s="95"/>
    </row>
    <row r="3982" spans="1:9">
      <c r="A3982" s="11"/>
      <c r="I3982" s="95"/>
    </row>
    <row r="3983" spans="1:9">
      <c r="A3983" s="11"/>
      <c r="I3983" s="95"/>
    </row>
    <row r="3984" spans="1:9">
      <c r="A3984" s="11"/>
      <c r="I3984" s="95"/>
    </row>
    <row r="3985" spans="1:9">
      <c r="A3985" s="11"/>
      <c r="I3985" s="95"/>
    </row>
    <row r="3986" spans="1:9">
      <c r="A3986" s="11"/>
      <c r="I3986" s="95"/>
    </row>
    <row r="3987" spans="1:9">
      <c r="A3987" s="11"/>
      <c r="I3987" s="95"/>
    </row>
    <row r="3988" spans="1:9">
      <c r="A3988" s="11"/>
      <c r="I3988" s="95"/>
    </row>
    <row r="3989" spans="1:9">
      <c r="A3989" s="11"/>
      <c r="I3989" s="95"/>
    </row>
    <row r="3990" spans="1:9">
      <c r="A3990" s="11"/>
      <c r="I3990" s="95"/>
    </row>
    <row r="3991" spans="1:9">
      <c r="A3991" s="11"/>
      <c r="I3991" s="95"/>
    </row>
    <row r="3992" spans="1:9">
      <c r="A3992" s="11"/>
      <c r="I3992" s="95"/>
    </row>
    <row r="3993" spans="1:9">
      <c r="A3993" s="11"/>
      <c r="I3993" s="95"/>
    </row>
    <row r="3994" spans="1:9">
      <c r="A3994" s="11"/>
      <c r="I3994" s="95"/>
    </row>
    <row r="3995" spans="1:9">
      <c r="A3995" s="11"/>
      <c r="I3995" s="95"/>
    </row>
    <row r="3996" spans="1:9">
      <c r="A3996" s="11"/>
      <c r="I3996" s="95"/>
    </row>
    <row r="3997" spans="1:9">
      <c r="A3997" s="11"/>
      <c r="I3997" s="95"/>
    </row>
    <row r="3998" spans="1:9">
      <c r="A3998" s="11"/>
      <c r="I3998" s="95"/>
    </row>
    <row r="3999" spans="1:9">
      <c r="A3999" s="11"/>
      <c r="I3999" s="95"/>
    </row>
    <row r="4000" spans="1:9">
      <c r="A4000" s="11"/>
      <c r="I4000" s="95"/>
    </row>
    <row r="4001" spans="1:9">
      <c r="A4001" s="11"/>
      <c r="I4001" s="95"/>
    </row>
    <row r="4002" spans="1:9">
      <c r="A4002" s="11"/>
      <c r="I4002" s="95"/>
    </row>
    <row r="4003" spans="1:9">
      <c r="A4003" s="11"/>
      <c r="I4003" s="95"/>
    </row>
    <row r="4004" spans="1:9">
      <c r="A4004" s="11"/>
      <c r="I4004" s="95"/>
    </row>
    <row r="4005" spans="1:9">
      <c r="A4005" s="11"/>
      <c r="I4005" s="95"/>
    </row>
    <row r="4006" spans="1:9">
      <c r="A4006" s="11"/>
      <c r="I4006" s="95"/>
    </row>
    <row r="4007" spans="1:9">
      <c r="A4007" s="11"/>
      <c r="I4007" s="95"/>
    </row>
    <row r="4008" spans="1:9">
      <c r="A4008" s="11"/>
      <c r="I4008" s="95"/>
    </row>
    <row r="4009" spans="1:9">
      <c r="A4009" s="11"/>
      <c r="I4009" s="95"/>
    </row>
    <row r="4010" spans="1:9">
      <c r="A4010" s="11"/>
      <c r="I4010" s="95"/>
    </row>
    <row r="4011" spans="1:9">
      <c r="A4011" s="11"/>
      <c r="I4011" s="95"/>
    </row>
    <row r="4012" spans="1:9">
      <c r="A4012" s="11"/>
      <c r="I4012" s="95"/>
    </row>
    <row r="4013" spans="1:9">
      <c r="A4013" s="11"/>
      <c r="I4013" s="95"/>
    </row>
    <row r="4014" spans="1:9">
      <c r="A4014" s="11"/>
      <c r="I4014" s="95"/>
    </row>
    <row r="4015" spans="1:9">
      <c r="A4015" s="11"/>
      <c r="I4015" s="95"/>
    </row>
    <row r="4016" spans="1:9">
      <c r="A4016" s="11"/>
      <c r="I4016" s="95"/>
    </row>
    <row r="4017" spans="1:9">
      <c r="A4017" s="11"/>
      <c r="I4017" s="95"/>
    </row>
    <row r="4018" spans="1:9">
      <c r="A4018" s="11"/>
      <c r="I4018" s="95"/>
    </row>
    <row r="4019" spans="1:9">
      <c r="A4019" s="11"/>
      <c r="I4019" s="95"/>
    </row>
    <row r="4020" spans="1:9">
      <c r="A4020" s="11"/>
      <c r="I4020" s="95"/>
    </row>
    <row r="4021" spans="1:9">
      <c r="A4021" s="11"/>
      <c r="I4021" s="95"/>
    </row>
    <row r="4022" spans="1:9">
      <c r="A4022" s="11"/>
      <c r="I4022" s="95"/>
    </row>
    <row r="4023" spans="1:9">
      <c r="A4023" s="11"/>
      <c r="I4023" s="95"/>
    </row>
    <row r="4024" spans="1:9">
      <c r="A4024" s="11"/>
      <c r="I4024" s="95"/>
    </row>
    <row r="4025" spans="1:9">
      <c r="A4025" s="11"/>
      <c r="I4025" s="95"/>
    </row>
    <row r="4026" spans="1:9">
      <c r="A4026" s="11"/>
      <c r="I4026" s="95"/>
    </row>
    <row r="4027" spans="1:9">
      <c r="A4027" s="11"/>
      <c r="I4027" s="95"/>
    </row>
    <row r="4028" spans="1:9">
      <c r="A4028" s="11"/>
      <c r="I4028" s="95"/>
    </row>
    <row r="4029" spans="1:9">
      <c r="A4029" s="11"/>
      <c r="I4029" s="95"/>
    </row>
    <row r="4030" spans="1:9">
      <c r="A4030" s="11"/>
      <c r="I4030" s="95"/>
    </row>
    <row r="4031" spans="1:9">
      <c r="A4031" s="11"/>
      <c r="I4031" s="95"/>
    </row>
    <row r="4032" spans="1:9">
      <c r="A4032" s="11"/>
      <c r="I4032" s="95"/>
    </row>
    <row r="4033" spans="1:9">
      <c r="A4033" s="11"/>
      <c r="I4033" s="95"/>
    </row>
    <row r="4034" spans="1:9">
      <c r="A4034" s="11"/>
      <c r="I4034" s="95"/>
    </row>
    <row r="4035" spans="1:9">
      <c r="A4035" s="11"/>
      <c r="I4035" s="95"/>
    </row>
    <row r="4036" spans="1:9">
      <c r="A4036" s="11"/>
      <c r="I4036" s="95"/>
    </row>
    <row r="4037" spans="1:9">
      <c r="A4037" s="11"/>
      <c r="I4037" s="95"/>
    </row>
    <row r="4038" spans="1:9">
      <c r="A4038" s="11"/>
      <c r="I4038" s="95"/>
    </row>
    <row r="4039" spans="1:9">
      <c r="A4039" s="11"/>
      <c r="I4039" s="95"/>
    </row>
    <row r="4040" spans="1:9">
      <c r="A4040" s="11"/>
      <c r="I4040" s="95"/>
    </row>
    <row r="4041" spans="1:9">
      <c r="A4041" s="11"/>
      <c r="I4041" s="95"/>
    </row>
    <row r="4042" spans="1:9">
      <c r="A4042" s="11"/>
      <c r="I4042" s="95"/>
    </row>
    <row r="4043" spans="1:9">
      <c r="A4043" s="11"/>
      <c r="I4043" s="95"/>
    </row>
    <row r="4044" spans="1:9">
      <c r="A4044" s="11"/>
      <c r="I4044" s="95"/>
    </row>
    <row r="4045" spans="1:9">
      <c r="A4045" s="11"/>
      <c r="I4045" s="95"/>
    </row>
    <row r="4046" spans="1:9">
      <c r="A4046" s="11"/>
      <c r="I4046" s="95"/>
    </row>
    <row r="4047" spans="1:9">
      <c r="A4047" s="11"/>
      <c r="I4047" s="95"/>
    </row>
    <row r="4048" spans="1:9">
      <c r="A4048" s="11"/>
      <c r="I4048" s="95"/>
    </row>
    <row r="4049" spans="1:9">
      <c r="A4049" s="11"/>
      <c r="I4049" s="95"/>
    </row>
    <row r="4050" spans="1:9">
      <c r="A4050" s="11"/>
      <c r="I4050" s="95"/>
    </row>
    <row r="4051" spans="1:9">
      <c r="A4051" s="11"/>
      <c r="I4051" s="95"/>
    </row>
    <row r="4052" spans="1:9">
      <c r="A4052" s="11"/>
      <c r="I4052" s="95"/>
    </row>
    <row r="4053" spans="1:9">
      <c r="A4053" s="11"/>
      <c r="I4053" s="95"/>
    </row>
    <row r="4054" spans="1:9">
      <c r="A4054" s="11"/>
      <c r="I4054" s="95"/>
    </row>
    <row r="4055" spans="1:9">
      <c r="A4055" s="11"/>
      <c r="I4055" s="95"/>
    </row>
    <row r="4056" spans="1:9">
      <c r="A4056" s="11"/>
      <c r="I4056" s="95"/>
    </row>
    <row r="4057" spans="1:9">
      <c r="A4057" s="11"/>
      <c r="I4057" s="95"/>
    </row>
    <row r="4058" spans="1:9">
      <c r="A4058" s="11"/>
      <c r="I4058" s="95"/>
    </row>
    <row r="4059" spans="1:9">
      <c r="A4059" s="11"/>
      <c r="I4059" s="95"/>
    </row>
    <row r="4060" spans="1:9">
      <c r="A4060" s="11"/>
      <c r="I4060" s="95"/>
    </row>
    <row r="4061" spans="1:9">
      <c r="A4061" s="11"/>
      <c r="I4061" s="95"/>
    </row>
    <row r="4062" spans="1:9">
      <c r="A4062" s="11"/>
      <c r="I4062" s="95"/>
    </row>
    <row r="4063" spans="1:9">
      <c r="A4063" s="11"/>
      <c r="I4063" s="95"/>
    </row>
    <row r="4064" spans="1:9">
      <c r="A4064" s="11"/>
      <c r="I4064" s="95"/>
    </row>
    <row r="4065" spans="1:9">
      <c r="A4065" s="11"/>
      <c r="I4065" s="95"/>
    </row>
    <row r="4066" spans="1:9">
      <c r="A4066" s="11"/>
      <c r="I4066" s="95"/>
    </row>
    <row r="4067" spans="1:9">
      <c r="A4067" s="11"/>
      <c r="I4067" s="95"/>
    </row>
    <row r="4068" spans="1:9">
      <c r="A4068" s="11"/>
      <c r="I4068" s="95"/>
    </row>
    <row r="4069" spans="1:9">
      <c r="A4069" s="11"/>
      <c r="I4069" s="95"/>
    </row>
    <row r="4070" spans="1:9">
      <c r="A4070" s="11"/>
      <c r="I4070" s="95"/>
    </row>
    <row r="4071" spans="1:9">
      <c r="A4071" s="11"/>
      <c r="I4071" s="95"/>
    </row>
    <row r="4072" spans="1:9">
      <c r="A4072" s="11"/>
      <c r="I4072" s="95"/>
    </row>
    <row r="4073" spans="1:9">
      <c r="A4073" s="11"/>
      <c r="I4073" s="95"/>
    </row>
    <row r="4074" spans="1:9">
      <c r="A4074" s="11"/>
      <c r="I4074" s="95"/>
    </row>
    <row r="4075" spans="1:9">
      <c r="A4075" s="11"/>
      <c r="I4075" s="95"/>
    </row>
    <row r="4076" spans="1:9">
      <c r="A4076" s="11"/>
      <c r="I4076" s="95"/>
    </row>
    <row r="4077" spans="1:9">
      <c r="A4077" s="11"/>
      <c r="I4077" s="95"/>
    </row>
    <row r="4078" spans="1:9">
      <c r="A4078" s="11"/>
      <c r="I4078" s="95"/>
    </row>
    <row r="4079" spans="1:9">
      <c r="A4079" s="11"/>
      <c r="I4079" s="95"/>
    </row>
    <row r="4080" spans="1:9">
      <c r="A4080" s="11"/>
      <c r="I4080" s="95"/>
    </row>
    <row r="4081" spans="1:9">
      <c r="A4081" s="11"/>
      <c r="I4081" s="95"/>
    </row>
    <row r="4082" spans="1:9">
      <c r="A4082" s="11"/>
      <c r="I4082" s="95"/>
    </row>
    <row r="4083" spans="1:9">
      <c r="A4083" s="11"/>
      <c r="I4083" s="95"/>
    </row>
    <row r="4084" spans="1:9">
      <c r="A4084" s="11"/>
      <c r="I4084" s="95"/>
    </row>
    <row r="4085" spans="1:9">
      <c r="A4085" s="11"/>
      <c r="I4085" s="95"/>
    </row>
    <row r="4086" spans="1:9">
      <c r="A4086" s="11"/>
      <c r="I4086" s="95"/>
    </row>
    <row r="4087" spans="1:9">
      <c r="A4087" s="11"/>
      <c r="I4087" s="95"/>
    </row>
    <row r="4088" spans="1:9">
      <c r="A4088" s="11"/>
      <c r="I4088" s="95"/>
    </row>
    <row r="4089" spans="1:9">
      <c r="A4089" s="11"/>
      <c r="I4089" s="95"/>
    </row>
    <row r="4090" spans="1:9">
      <c r="A4090" s="11"/>
      <c r="I4090" s="95"/>
    </row>
    <row r="4091" spans="1:9">
      <c r="A4091" s="11"/>
      <c r="I4091" s="95"/>
    </row>
    <row r="4092" spans="1:9">
      <c r="A4092" s="11"/>
      <c r="I4092" s="95"/>
    </row>
    <row r="4093" spans="1:9">
      <c r="A4093" s="11"/>
      <c r="I4093" s="95"/>
    </row>
    <row r="4094" spans="1:9">
      <c r="A4094" s="11"/>
      <c r="I4094" s="95"/>
    </row>
    <row r="4095" spans="1:9">
      <c r="A4095" s="11"/>
      <c r="I4095" s="95"/>
    </row>
    <row r="4096" spans="1:9">
      <c r="A4096" s="11"/>
      <c r="I4096" s="95"/>
    </row>
    <row r="4097" spans="1:9">
      <c r="A4097" s="11"/>
      <c r="I4097" s="95"/>
    </row>
    <row r="4098" spans="1:9">
      <c r="A4098" s="11"/>
      <c r="I4098" s="95"/>
    </row>
    <row r="4099" spans="1:9">
      <c r="A4099" s="11"/>
      <c r="I4099" s="95"/>
    </row>
    <row r="4100" spans="1:9">
      <c r="A4100" s="11"/>
      <c r="I4100" s="95"/>
    </row>
    <row r="4101" spans="1:9">
      <c r="A4101" s="11"/>
      <c r="I4101" s="95"/>
    </row>
    <row r="4102" spans="1:9">
      <c r="A4102" s="11"/>
      <c r="I4102" s="95"/>
    </row>
    <row r="4103" spans="1:9">
      <c r="A4103" s="11"/>
      <c r="I4103" s="95"/>
    </row>
    <row r="4104" spans="1:9">
      <c r="A4104" s="11"/>
      <c r="I4104" s="95"/>
    </row>
    <row r="4105" spans="1:9">
      <c r="A4105" s="11"/>
      <c r="I4105" s="95"/>
    </row>
    <row r="4106" spans="1:9">
      <c r="A4106" s="11"/>
      <c r="I4106" s="95"/>
    </row>
    <row r="4107" spans="1:9">
      <c r="A4107" s="11"/>
      <c r="I4107" s="95"/>
    </row>
    <row r="4108" spans="1:9">
      <c r="A4108" s="11"/>
      <c r="I4108" s="95"/>
    </row>
    <row r="4109" spans="1:9">
      <c r="A4109" s="11"/>
      <c r="I4109" s="95"/>
    </row>
    <row r="4110" spans="1:9">
      <c r="A4110" s="11"/>
      <c r="I4110" s="95"/>
    </row>
    <row r="4111" spans="1:9">
      <c r="A4111" s="11"/>
      <c r="I4111" s="95"/>
    </row>
    <row r="4112" spans="1:9">
      <c r="A4112" s="11"/>
      <c r="I4112" s="95"/>
    </row>
    <row r="4113" spans="1:9">
      <c r="A4113" s="11"/>
      <c r="I4113" s="95"/>
    </row>
    <row r="4114" spans="1:9">
      <c r="A4114" s="11"/>
      <c r="I4114" s="95"/>
    </row>
    <row r="4115" spans="1:9">
      <c r="A4115" s="11"/>
      <c r="I4115" s="95"/>
    </row>
    <row r="4116" spans="1:9">
      <c r="A4116" s="11"/>
      <c r="I4116" s="95"/>
    </row>
    <row r="4117" spans="1:9">
      <c r="A4117" s="11"/>
      <c r="I4117" s="95"/>
    </row>
    <row r="4118" spans="1:9">
      <c r="A4118" s="11"/>
      <c r="I4118" s="95"/>
    </row>
    <row r="4119" spans="1:9">
      <c r="A4119" s="11"/>
      <c r="I4119" s="95"/>
    </row>
    <row r="4120" spans="1:9">
      <c r="A4120" s="11"/>
      <c r="I4120" s="95"/>
    </row>
    <row r="4121" spans="1:9">
      <c r="A4121" s="11"/>
      <c r="I4121" s="95"/>
    </row>
    <row r="4122" spans="1:9">
      <c r="A4122" s="11"/>
      <c r="I4122" s="95"/>
    </row>
    <row r="4123" spans="1:9">
      <c r="A4123" s="11"/>
      <c r="I4123" s="95"/>
    </row>
    <row r="4124" spans="1:9">
      <c r="A4124" s="11"/>
      <c r="I4124" s="95"/>
    </row>
    <row r="4125" spans="1:9">
      <c r="A4125" s="11"/>
      <c r="I4125" s="95"/>
    </row>
    <row r="4126" spans="1:9">
      <c r="A4126" s="11"/>
      <c r="I4126" s="95"/>
    </row>
    <row r="4127" spans="1:9">
      <c r="A4127" s="11"/>
      <c r="I4127" s="95"/>
    </row>
    <row r="4128" spans="1:9">
      <c r="A4128" s="11"/>
      <c r="I4128" s="95"/>
    </row>
    <row r="4129" spans="1:9">
      <c r="A4129" s="11"/>
      <c r="I4129" s="95"/>
    </row>
    <row r="4130" spans="1:9">
      <c r="A4130" s="11"/>
      <c r="I4130" s="95"/>
    </row>
    <row r="4131" spans="1:9">
      <c r="A4131" s="11"/>
      <c r="I4131" s="95"/>
    </row>
    <row r="4132" spans="1:9">
      <c r="A4132" s="11"/>
      <c r="I4132" s="95"/>
    </row>
    <row r="4133" spans="1:9">
      <c r="A4133" s="11"/>
      <c r="I4133" s="95"/>
    </row>
    <row r="4134" spans="1:9">
      <c r="A4134" s="11"/>
      <c r="I4134" s="95"/>
    </row>
    <row r="4135" spans="1:9">
      <c r="A4135" s="11"/>
      <c r="I4135" s="95"/>
    </row>
    <row r="4136" spans="1:9">
      <c r="A4136" s="11"/>
      <c r="I4136" s="95"/>
    </row>
    <row r="4137" spans="1:9">
      <c r="A4137" s="11"/>
      <c r="I4137" s="95"/>
    </row>
    <row r="4138" spans="1:9">
      <c r="A4138" s="11"/>
      <c r="I4138" s="95"/>
    </row>
    <row r="4139" spans="1:9">
      <c r="A4139" s="11"/>
      <c r="I4139" s="95"/>
    </row>
    <row r="4140" spans="1:9">
      <c r="A4140" s="11"/>
      <c r="I4140" s="95"/>
    </row>
    <row r="4141" spans="1:9">
      <c r="A4141" s="11"/>
      <c r="I4141" s="95"/>
    </row>
    <row r="4142" spans="1:9">
      <c r="A4142" s="11"/>
      <c r="I4142" s="95"/>
    </row>
    <row r="4143" spans="1:9">
      <c r="A4143" s="11"/>
      <c r="I4143" s="95"/>
    </row>
    <row r="4144" spans="1:9">
      <c r="A4144" s="11"/>
      <c r="I4144" s="95"/>
    </row>
    <row r="4145" spans="1:9">
      <c r="A4145" s="11"/>
      <c r="I4145" s="95"/>
    </row>
    <row r="4146" spans="1:9">
      <c r="A4146" s="11"/>
      <c r="I4146" s="95"/>
    </row>
    <row r="4147" spans="1:9">
      <c r="A4147" s="11"/>
      <c r="I4147" s="95"/>
    </row>
    <row r="4148" spans="1:9">
      <c r="A4148" s="11"/>
      <c r="I4148" s="95"/>
    </row>
    <row r="4149" spans="1:9">
      <c r="A4149" s="11"/>
      <c r="I4149" s="95"/>
    </row>
    <row r="4150" spans="1:9">
      <c r="A4150" s="11"/>
      <c r="I4150" s="95"/>
    </row>
    <row r="4151" spans="1:9">
      <c r="A4151" s="11"/>
      <c r="I4151" s="95"/>
    </row>
    <row r="4152" spans="1:9">
      <c r="A4152" s="11"/>
      <c r="I4152" s="95"/>
    </row>
    <row r="4153" spans="1:9">
      <c r="A4153" s="11"/>
      <c r="I4153" s="95"/>
    </row>
    <row r="4154" spans="1:9">
      <c r="A4154" s="11"/>
      <c r="I4154" s="95"/>
    </row>
    <row r="4155" spans="1:9">
      <c r="A4155" s="11"/>
      <c r="I4155" s="95"/>
    </row>
    <row r="4156" spans="1:9">
      <c r="A4156" s="11"/>
      <c r="I4156" s="95"/>
    </row>
    <row r="4157" spans="1:9">
      <c r="A4157" s="11"/>
      <c r="I4157" s="95"/>
    </row>
    <row r="4158" spans="1:9">
      <c r="A4158" s="11"/>
      <c r="I4158" s="95"/>
    </row>
    <row r="4159" spans="1:9">
      <c r="A4159" s="11"/>
      <c r="I4159" s="95"/>
    </row>
    <row r="4160" spans="1:9">
      <c r="A4160" s="11"/>
      <c r="I4160" s="95"/>
    </row>
    <row r="4161" spans="1:9">
      <c r="A4161" s="11"/>
      <c r="I4161" s="95"/>
    </row>
    <row r="4162" spans="1:9">
      <c r="A4162" s="11"/>
      <c r="I4162" s="95"/>
    </row>
    <row r="4163" spans="1:9">
      <c r="A4163" s="11"/>
      <c r="I4163" s="95"/>
    </row>
    <row r="4164" spans="1:9">
      <c r="A4164" s="11"/>
      <c r="I4164" s="95"/>
    </row>
    <row r="4165" spans="1:9">
      <c r="A4165" s="11"/>
      <c r="I4165" s="95"/>
    </row>
    <row r="4166" spans="1:9">
      <c r="A4166" s="11"/>
      <c r="I4166" s="95"/>
    </row>
    <row r="4167" spans="1:9">
      <c r="A4167" s="11"/>
      <c r="I4167" s="95"/>
    </row>
    <row r="4168" spans="1:9">
      <c r="A4168" s="11"/>
      <c r="I4168" s="95"/>
    </row>
    <row r="4169" spans="1:9">
      <c r="A4169" s="11"/>
      <c r="I4169" s="95"/>
    </row>
    <row r="4170" spans="1:9">
      <c r="A4170" s="11"/>
      <c r="I4170" s="95"/>
    </row>
    <row r="4171" spans="1:9">
      <c r="A4171" s="11"/>
      <c r="I4171" s="95"/>
    </row>
    <row r="4172" spans="1:9">
      <c r="A4172" s="11"/>
      <c r="I4172" s="95"/>
    </row>
    <row r="4173" spans="1:9">
      <c r="A4173" s="11"/>
      <c r="I4173" s="95"/>
    </row>
    <row r="4174" spans="1:9">
      <c r="A4174" s="11"/>
      <c r="I4174" s="95"/>
    </row>
    <row r="4175" spans="1:9">
      <c r="A4175" s="11"/>
      <c r="I4175" s="95"/>
    </row>
    <row r="4176" spans="1:9">
      <c r="A4176" s="11"/>
      <c r="I4176" s="95"/>
    </row>
    <row r="4177" spans="1:9">
      <c r="A4177" s="11"/>
      <c r="I4177" s="95"/>
    </row>
    <row r="4178" spans="1:9">
      <c r="A4178" s="11"/>
      <c r="I4178" s="95"/>
    </row>
    <row r="4179" spans="1:9">
      <c r="A4179" s="11"/>
      <c r="I4179" s="95"/>
    </row>
    <row r="4180" spans="1:9">
      <c r="A4180" s="11"/>
      <c r="I4180" s="95"/>
    </row>
    <row r="4181" spans="1:9">
      <c r="A4181" s="11"/>
      <c r="I4181" s="95"/>
    </row>
    <row r="4182" spans="1:9">
      <c r="A4182" s="11"/>
      <c r="I4182" s="95"/>
    </row>
    <row r="4183" spans="1:9">
      <c r="A4183" s="11"/>
      <c r="I4183" s="95"/>
    </row>
    <row r="4184" spans="1:9">
      <c r="A4184" s="11"/>
      <c r="I4184" s="95"/>
    </row>
    <row r="4185" spans="1:9">
      <c r="A4185" s="11"/>
      <c r="I4185" s="95"/>
    </row>
    <row r="4186" spans="1:9">
      <c r="A4186" s="11"/>
      <c r="I4186" s="95"/>
    </row>
    <row r="4187" spans="1:9">
      <c r="A4187" s="11"/>
      <c r="I4187" s="95"/>
    </row>
    <row r="4188" spans="1:9">
      <c r="A4188" s="11"/>
      <c r="I4188" s="95"/>
    </row>
    <row r="4189" spans="1:9">
      <c r="A4189" s="11"/>
      <c r="I4189" s="95"/>
    </row>
    <row r="4190" spans="1:9">
      <c r="A4190" s="11"/>
      <c r="I4190" s="95"/>
    </row>
    <row r="4191" spans="1:9">
      <c r="A4191" s="11"/>
      <c r="I4191" s="95"/>
    </row>
    <row r="4192" spans="1:9">
      <c r="A4192" s="11"/>
      <c r="I4192" s="95"/>
    </row>
    <row r="4193" spans="1:9">
      <c r="A4193" s="11"/>
      <c r="I4193" s="95"/>
    </row>
    <row r="4194" spans="1:9">
      <c r="A4194" s="11"/>
      <c r="I4194" s="95"/>
    </row>
    <row r="4195" spans="1:9">
      <c r="A4195" s="11"/>
      <c r="I4195" s="95"/>
    </row>
    <row r="4196" spans="1:9">
      <c r="A4196" s="11"/>
      <c r="I4196" s="95"/>
    </row>
    <row r="4197" spans="1:9">
      <c r="A4197" s="11"/>
      <c r="I4197" s="95"/>
    </row>
    <row r="4198" spans="1:9">
      <c r="A4198" s="11"/>
      <c r="I4198" s="95"/>
    </row>
    <row r="4199" spans="1:9">
      <c r="A4199" s="11"/>
      <c r="I4199" s="95"/>
    </row>
    <row r="4200" spans="1:9">
      <c r="A4200" s="11"/>
      <c r="I4200" s="95"/>
    </row>
    <row r="4201" spans="1:9">
      <c r="A4201" s="11"/>
      <c r="I4201" s="95"/>
    </row>
    <row r="4202" spans="1:9">
      <c r="A4202" s="11"/>
      <c r="I4202" s="95"/>
    </row>
    <row r="4203" spans="1:9">
      <c r="A4203" s="11"/>
      <c r="I4203" s="95"/>
    </row>
    <row r="4204" spans="1:9">
      <c r="A4204" s="11"/>
      <c r="I4204" s="95"/>
    </row>
    <row r="4205" spans="1:9">
      <c r="A4205" s="11"/>
      <c r="I4205" s="95"/>
    </row>
    <row r="4206" spans="1:9">
      <c r="A4206" s="11"/>
      <c r="I4206" s="95"/>
    </row>
    <row r="4207" spans="1:9">
      <c r="A4207" s="11"/>
      <c r="I4207" s="95"/>
    </row>
    <row r="4208" spans="1:9">
      <c r="A4208" s="11"/>
      <c r="I4208" s="95"/>
    </row>
    <row r="4209" spans="1:9">
      <c r="A4209" s="11"/>
      <c r="I4209" s="95"/>
    </row>
    <row r="4210" spans="1:9">
      <c r="A4210" s="11"/>
      <c r="I4210" s="95"/>
    </row>
    <row r="4211" spans="1:9">
      <c r="A4211" s="11"/>
      <c r="I4211" s="95"/>
    </row>
    <row r="4212" spans="1:9">
      <c r="A4212" s="11"/>
      <c r="I4212" s="95"/>
    </row>
    <row r="4213" spans="1:9">
      <c r="A4213" s="11"/>
      <c r="I4213" s="95"/>
    </row>
    <row r="4214" spans="1:9">
      <c r="A4214" s="11"/>
      <c r="I4214" s="95"/>
    </row>
    <row r="4215" spans="1:9">
      <c r="A4215" s="11"/>
      <c r="I4215" s="95"/>
    </row>
    <row r="4216" spans="1:9">
      <c r="A4216" s="11"/>
      <c r="I4216" s="95"/>
    </row>
    <row r="4217" spans="1:9">
      <c r="A4217" s="11"/>
      <c r="I4217" s="95"/>
    </row>
    <row r="4218" spans="1:9">
      <c r="A4218" s="11"/>
      <c r="I4218" s="95"/>
    </row>
    <row r="4219" spans="1:9">
      <c r="A4219" s="11"/>
      <c r="I4219" s="95"/>
    </row>
    <row r="4220" spans="1:9">
      <c r="A4220" s="11"/>
      <c r="I4220" s="95"/>
    </row>
    <row r="4221" spans="1:9">
      <c r="A4221" s="11"/>
      <c r="I4221" s="95"/>
    </row>
    <row r="4222" spans="1:9">
      <c r="A4222" s="11"/>
      <c r="I4222" s="95"/>
    </row>
    <row r="4223" spans="1:9">
      <c r="A4223" s="11"/>
      <c r="I4223" s="95"/>
    </row>
    <row r="4224" spans="1:9">
      <c r="A4224" s="11"/>
      <c r="I4224" s="95"/>
    </row>
    <row r="4225" spans="1:9">
      <c r="A4225" s="11"/>
      <c r="I4225" s="95"/>
    </row>
    <row r="4226" spans="1:9">
      <c r="A4226" s="11"/>
      <c r="I4226" s="95"/>
    </row>
    <row r="4227" spans="1:9">
      <c r="A4227" s="11"/>
      <c r="I4227" s="95"/>
    </row>
    <row r="4228" spans="1:9">
      <c r="A4228" s="11"/>
      <c r="I4228" s="95"/>
    </row>
    <row r="4229" spans="1:9">
      <c r="A4229" s="11"/>
      <c r="I4229" s="95"/>
    </row>
    <row r="4230" spans="1:9">
      <c r="A4230" s="11"/>
      <c r="I4230" s="95"/>
    </row>
    <row r="4231" spans="1:9">
      <c r="A4231" s="11"/>
      <c r="I4231" s="95"/>
    </row>
    <row r="4232" spans="1:9">
      <c r="A4232" s="11"/>
      <c r="I4232" s="95"/>
    </row>
    <row r="4233" spans="1:9">
      <c r="A4233" s="11"/>
      <c r="I4233" s="95"/>
    </row>
    <row r="4234" spans="1:9">
      <c r="A4234" s="11"/>
      <c r="I4234" s="95"/>
    </row>
    <row r="4235" spans="1:9">
      <c r="A4235" s="11"/>
      <c r="I4235" s="95"/>
    </row>
    <row r="4236" spans="1:9">
      <c r="A4236" s="11"/>
      <c r="I4236" s="95"/>
    </row>
    <row r="4237" spans="1:9">
      <c r="A4237" s="11"/>
      <c r="I4237" s="95"/>
    </row>
    <row r="4238" spans="1:9">
      <c r="A4238" s="11"/>
      <c r="I4238" s="95"/>
    </row>
    <row r="4239" spans="1:9">
      <c r="A4239" s="11"/>
      <c r="I4239" s="95"/>
    </row>
    <row r="4240" spans="1:9">
      <c r="A4240" s="11"/>
      <c r="I4240" s="95"/>
    </row>
    <row r="4241" spans="1:9">
      <c r="A4241" s="11"/>
      <c r="I4241" s="95"/>
    </row>
    <row r="4242" spans="1:9">
      <c r="A4242" s="11"/>
      <c r="I4242" s="95"/>
    </row>
    <row r="4243" spans="1:9">
      <c r="A4243" s="11"/>
      <c r="I4243" s="95"/>
    </row>
    <row r="4244" spans="1:9">
      <c r="A4244" s="11"/>
      <c r="I4244" s="95"/>
    </row>
    <row r="4245" spans="1:9">
      <c r="A4245" s="11"/>
      <c r="I4245" s="95"/>
    </row>
    <row r="4246" spans="1:9">
      <c r="A4246" s="11"/>
      <c r="I4246" s="95"/>
    </row>
    <row r="4247" spans="1:9">
      <c r="A4247" s="11"/>
      <c r="I4247" s="95"/>
    </row>
    <row r="4248" spans="1:9">
      <c r="A4248" s="11"/>
      <c r="I4248" s="95"/>
    </row>
    <row r="4249" spans="1:9">
      <c r="A4249" s="11"/>
      <c r="I4249" s="95"/>
    </row>
    <row r="4250" spans="1:9">
      <c r="A4250" s="11"/>
      <c r="I4250" s="95"/>
    </row>
    <row r="4251" spans="1:9">
      <c r="A4251" s="11"/>
      <c r="I4251" s="95"/>
    </row>
    <row r="4252" spans="1:9">
      <c r="A4252" s="11"/>
      <c r="I4252" s="95"/>
    </row>
    <row r="4253" spans="1:9">
      <c r="A4253" s="11"/>
      <c r="I4253" s="95"/>
    </row>
    <row r="4254" spans="1:9">
      <c r="A4254" s="11"/>
      <c r="I4254" s="95"/>
    </row>
    <row r="4255" spans="1:9">
      <c r="A4255" s="11"/>
      <c r="I4255" s="95"/>
    </row>
    <row r="4256" spans="1:9">
      <c r="A4256" s="11"/>
      <c r="I4256" s="95"/>
    </row>
    <row r="4257" spans="1:9">
      <c r="A4257" s="11"/>
      <c r="I4257" s="95"/>
    </row>
    <row r="4258" spans="1:9">
      <c r="A4258" s="11"/>
      <c r="I4258" s="95"/>
    </row>
    <row r="4259" spans="1:9">
      <c r="A4259" s="11"/>
      <c r="I4259" s="95"/>
    </row>
    <row r="4260" spans="1:9">
      <c r="A4260" s="11"/>
      <c r="I4260" s="95"/>
    </row>
    <row r="4261" spans="1:9">
      <c r="A4261" s="11"/>
      <c r="I4261" s="95"/>
    </row>
    <row r="4262" spans="1:9">
      <c r="A4262" s="11"/>
      <c r="I4262" s="95"/>
    </row>
    <row r="4263" spans="1:9">
      <c r="A4263" s="11"/>
      <c r="I4263" s="95"/>
    </row>
    <row r="4264" spans="1:9">
      <c r="A4264" s="11"/>
      <c r="I4264" s="95"/>
    </row>
    <row r="4265" spans="1:9">
      <c r="A4265" s="11"/>
      <c r="I4265" s="95"/>
    </row>
    <row r="4266" spans="1:9">
      <c r="A4266" s="11"/>
      <c r="I4266" s="95"/>
    </row>
    <row r="4267" spans="1:9">
      <c r="A4267" s="11"/>
      <c r="I4267" s="95"/>
    </row>
    <row r="4268" spans="1:9">
      <c r="A4268" s="11"/>
      <c r="I4268" s="95"/>
    </row>
    <row r="4269" spans="1:9">
      <c r="A4269" s="11"/>
      <c r="I4269" s="95"/>
    </row>
    <row r="4270" spans="1:9">
      <c r="A4270" s="11"/>
      <c r="I4270" s="95"/>
    </row>
    <row r="4271" spans="1:9">
      <c r="A4271" s="11"/>
      <c r="I4271" s="95"/>
    </row>
    <row r="4272" spans="1:9">
      <c r="A4272" s="11"/>
      <c r="I4272" s="95"/>
    </row>
    <row r="4273" spans="1:9">
      <c r="A4273" s="11"/>
      <c r="I4273" s="95"/>
    </row>
    <row r="4274" spans="1:9">
      <c r="A4274" s="11"/>
      <c r="I4274" s="95"/>
    </row>
    <row r="4275" spans="1:9">
      <c r="A4275" s="11"/>
      <c r="I4275" s="95"/>
    </row>
    <row r="4276" spans="1:9">
      <c r="A4276" s="11"/>
      <c r="I4276" s="95"/>
    </row>
    <row r="4277" spans="1:9">
      <c r="A4277" s="11"/>
      <c r="I4277" s="95"/>
    </row>
    <row r="4278" spans="1:9">
      <c r="A4278" s="11"/>
      <c r="I4278" s="95"/>
    </row>
    <row r="4279" spans="1:9">
      <c r="A4279" s="11"/>
      <c r="I4279" s="95"/>
    </row>
    <row r="4280" spans="1:9">
      <c r="A4280" s="11"/>
      <c r="I4280" s="95"/>
    </row>
    <row r="4281" spans="1:9">
      <c r="A4281" s="11"/>
      <c r="I4281" s="95"/>
    </row>
    <row r="4282" spans="1:9">
      <c r="A4282" s="11"/>
      <c r="I4282" s="95"/>
    </row>
    <row r="4283" spans="1:9">
      <c r="A4283" s="11"/>
      <c r="I4283" s="95"/>
    </row>
    <row r="4284" spans="1:9">
      <c r="A4284" s="11"/>
      <c r="I4284" s="95"/>
    </row>
    <row r="4285" spans="1:9">
      <c r="A4285" s="11"/>
      <c r="I4285" s="95"/>
    </row>
    <row r="4286" spans="1:9">
      <c r="A4286" s="11"/>
      <c r="I4286" s="95"/>
    </row>
    <row r="4287" spans="1:9">
      <c r="A4287" s="11"/>
      <c r="I4287" s="95"/>
    </row>
    <row r="4288" spans="1:9">
      <c r="A4288" s="11"/>
      <c r="I4288" s="95"/>
    </row>
    <row r="4289" spans="1:9">
      <c r="A4289" s="11"/>
      <c r="I4289" s="95"/>
    </row>
    <row r="4290" spans="1:9">
      <c r="A4290" s="11"/>
      <c r="I4290" s="95"/>
    </row>
    <row r="4291" spans="1:9">
      <c r="A4291" s="11"/>
      <c r="I4291" s="95"/>
    </row>
    <row r="4292" spans="1:9">
      <c r="A4292" s="11"/>
      <c r="I4292" s="95"/>
    </row>
    <row r="4293" spans="1:9">
      <c r="A4293" s="11"/>
      <c r="I4293" s="95"/>
    </row>
    <row r="4294" spans="1:9">
      <c r="A4294" s="11"/>
      <c r="I4294" s="95"/>
    </row>
    <row r="4295" spans="1:9">
      <c r="A4295" s="11"/>
      <c r="I4295" s="95"/>
    </row>
    <row r="4296" spans="1:9">
      <c r="A4296" s="11"/>
      <c r="I4296" s="95"/>
    </row>
    <row r="4297" spans="1:9">
      <c r="A4297" s="11"/>
      <c r="I4297" s="95"/>
    </row>
    <row r="4298" spans="1:9">
      <c r="A4298" s="11"/>
      <c r="I4298" s="95"/>
    </row>
    <row r="4299" spans="1:9">
      <c r="A4299" s="11"/>
      <c r="I4299" s="95"/>
    </row>
    <row r="4300" spans="1:9">
      <c r="A4300" s="11"/>
      <c r="I4300" s="95"/>
    </row>
    <row r="4301" spans="1:9">
      <c r="A4301" s="11"/>
      <c r="I4301" s="95"/>
    </row>
    <row r="4302" spans="1:9">
      <c r="A4302" s="11"/>
      <c r="I4302" s="95"/>
    </row>
    <row r="4303" spans="1:9">
      <c r="A4303" s="11"/>
      <c r="I4303" s="95"/>
    </row>
    <row r="4304" spans="1:9">
      <c r="A4304" s="11"/>
      <c r="I4304" s="95"/>
    </row>
    <row r="4305" spans="1:9">
      <c r="A4305" s="11"/>
      <c r="I4305" s="95"/>
    </row>
    <row r="4306" spans="1:9">
      <c r="A4306" s="11"/>
      <c r="I4306" s="95"/>
    </row>
    <row r="4307" spans="1:9">
      <c r="A4307" s="11"/>
      <c r="I4307" s="95"/>
    </row>
    <row r="4308" spans="1:9">
      <c r="A4308" s="11"/>
      <c r="I4308" s="95"/>
    </row>
    <row r="4309" spans="1:9">
      <c r="A4309" s="11"/>
      <c r="I4309" s="95"/>
    </row>
    <row r="4310" spans="1:9">
      <c r="A4310" s="11"/>
      <c r="I4310" s="95"/>
    </row>
    <row r="4311" spans="1:9">
      <c r="A4311" s="11"/>
      <c r="I4311" s="95"/>
    </row>
    <row r="4312" spans="1:9">
      <c r="A4312" s="11"/>
      <c r="I4312" s="95"/>
    </row>
    <row r="4313" spans="1:9">
      <c r="A4313" s="11"/>
      <c r="I4313" s="95"/>
    </row>
    <row r="4314" spans="1:9">
      <c r="A4314" s="11"/>
      <c r="I4314" s="95"/>
    </row>
    <row r="4315" spans="1:9">
      <c r="A4315" s="11"/>
      <c r="I4315" s="95"/>
    </row>
    <row r="4316" spans="1:9">
      <c r="A4316" s="11"/>
      <c r="I4316" s="95"/>
    </row>
    <row r="4317" spans="1:9">
      <c r="A4317" s="11"/>
      <c r="I4317" s="95"/>
    </row>
    <row r="4318" spans="1:9">
      <c r="A4318" s="11"/>
      <c r="I4318" s="95"/>
    </row>
    <row r="4319" spans="1:9">
      <c r="A4319" s="11"/>
      <c r="I4319" s="95"/>
    </row>
    <row r="4320" spans="1:9">
      <c r="A4320" s="11"/>
      <c r="I4320" s="95"/>
    </row>
    <row r="4321" spans="1:9">
      <c r="A4321" s="11"/>
      <c r="I4321" s="95"/>
    </row>
    <row r="4322" spans="1:9">
      <c r="A4322" s="11"/>
      <c r="I4322" s="95"/>
    </row>
    <row r="4323" spans="1:9">
      <c r="A4323" s="11"/>
      <c r="I4323" s="95"/>
    </row>
    <row r="4324" spans="1:9">
      <c r="A4324" s="11"/>
      <c r="I4324" s="95"/>
    </row>
    <row r="4325" spans="1:9">
      <c r="A4325" s="11"/>
      <c r="I4325" s="95"/>
    </row>
    <row r="4326" spans="1:9">
      <c r="A4326" s="11"/>
      <c r="I4326" s="95"/>
    </row>
    <row r="4327" spans="1:9">
      <c r="A4327" s="11"/>
      <c r="I4327" s="95"/>
    </row>
    <row r="4328" spans="1:9">
      <c r="A4328" s="11"/>
      <c r="I4328" s="95"/>
    </row>
    <row r="4329" spans="1:9">
      <c r="A4329" s="11"/>
      <c r="I4329" s="95"/>
    </row>
    <row r="4330" spans="1:9">
      <c r="A4330" s="11"/>
      <c r="I4330" s="95"/>
    </row>
    <row r="4331" spans="1:9">
      <c r="A4331" s="11"/>
      <c r="I4331" s="95"/>
    </row>
    <row r="4332" spans="1:9">
      <c r="A4332" s="11"/>
      <c r="I4332" s="95"/>
    </row>
    <row r="4333" spans="1:9">
      <c r="A4333" s="11"/>
      <c r="I4333" s="95"/>
    </row>
    <row r="4334" spans="1:9">
      <c r="A4334" s="11"/>
      <c r="I4334" s="95"/>
    </row>
    <row r="4335" spans="1:9">
      <c r="A4335" s="11"/>
      <c r="I4335" s="95"/>
    </row>
    <row r="4336" spans="1:9">
      <c r="A4336" s="11"/>
      <c r="I4336" s="95"/>
    </row>
    <row r="4337" spans="1:9">
      <c r="A4337" s="11"/>
      <c r="I4337" s="95"/>
    </row>
    <row r="4338" spans="1:9">
      <c r="A4338" s="11"/>
      <c r="I4338" s="95"/>
    </row>
    <row r="4339" spans="1:9">
      <c r="A4339" s="11"/>
      <c r="I4339" s="95"/>
    </row>
    <row r="4340" spans="1:9">
      <c r="A4340" s="11"/>
      <c r="I4340" s="95"/>
    </row>
    <row r="4341" spans="1:9">
      <c r="A4341" s="11"/>
      <c r="I4341" s="95"/>
    </row>
    <row r="4342" spans="1:9">
      <c r="A4342" s="11"/>
      <c r="I4342" s="95"/>
    </row>
    <row r="4343" spans="1:9">
      <c r="A4343" s="11"/>
      <c r="I4343" s="95"/>
    </row>
    <row r="4344" spans="1:9">
      <c r="A4344" s="11"/>
      <c r="I4344" s="95"/>
    </row>
    <row r="4345" spans="1:9">
      <c r="A4345" s="11"/>
      <c r="I4345" s="95"/>
    </row>
    <row r="4346" spans="1:9">
      <c r="A4346" s="11"/>
      <c r="I4346" s="95"/>
    </row>
    <row r="4347" spans="1:9">
      <c r="A4347" s="11"/>
      <c r="I4347" s="95"/>
    </row>
    <row r="4348" spans="1:9">
      <c r="A4348" s="11"/>
      <c r="I4348" s="95"/>
    </row>
    <row r="4349" spans="1:9">
      <c r="A4349" s="11"/>
      <c r="I4349" s="95"/>
    </row>
    <row r="4350" spans="1:9">
      <c r="A4350" s="11"/>
      <c r="I4350" s="95"/>
    </row>
    <row r="4351" spans="1:9">
      <c r="A4351" s="11"/>
      <c r="I4351" s="95"/>
    </row>
    <row r="4352" spans="1:9">
      <c r="A4352" s="11"/>
      <c r="I4352" s="95"/>
    </row>
    <row r="4353" spans="1:9">
      <c r="A4353" s="11"/>
      <c r="I4353" s="95"/>
    </row>
    <row r="4354" spans="1:9">
      <c r="A4354" s="11"/>
      <c r="I4354" s="95"/>
    </row>
    <row r="4355" spans="1:9">
      <c r="A4355" s="11"/>
      <c r="I4355" s="95"/>
    </row>
    <row r="4356" spans="1:9">
      <c r="A4356" s="11"/>
      <c r="I4356" s="95"/>
    </row>
    <row r="4357" spans="1:9">
      <c r="A4357" s="11"/>
      <c r="I4357" s="95"/>
    </row>
    <row r="4358" spans="1:9">
      <c r="A4358" s="11"/>
      <c r="I4358" s="95"/>
    </row>
    <row r="4359" spans="1:9">
      <c r="A4359" s="11"/>
      <c r="I4359" s="95"/>
    </row>
    <row r="4360" spans="1:9">
      <c r="A4360" s="11"/>
      <c r="I4360" s="95"/>
    </row>
    <row r="4361" spans="1:9">
      <c r="A4361" s="11"/>
      <c r="I4361" s="95"/>
    </row>
    <row r="4362" spans="1:9">
      <c r="A4362" s="11"/>
      <c r="I4362" s="95"/>
    </row>
    <row r="4363" spans="1:9">
      <c r="A4363" s="11"/>
      <c r="I4363" s="95"/>
    </row>
    <row r="4364" spans="1:9">
      <c r="A4364" s="11"/>
      <c r="I4364" s="95"/>
    </row>
    <row r="4365" spans="1:9">
      <c r="A4365" s="11"/>
      <c r="I4365" s="95"/>
    </row>
    <row r="4366" spans="1:9">
      <c r="A4366" s="11"/>
      <c r="I4366" s="95"/>
    </row>
    <row r="4367" spans="1:9">
      <c r="A4367" s="11"/>
      <c r="I4367" s="95"/>
    </row>
    <row r="4368" spans="1:9">
      <c r="A4368" s="11"/>
      <c r="I4368" s="95"/>
    </row>
    <row r="4369" spans="1:9">
      <c r="A4369" s="11"/>
      <c r="I4369" s="95"/>
    </row>
    <row r="4370" spans="1:9">
      <c r="A4370" s="11"/>
      <c r="I4370" s="95"/>
    </row>
    <row r="4371" spans="1:9">
      <c r="A4371" s="11"/>
      <c r="I4371" s="95"/>
    </row>
    <row r="4372" spans="1:9">
      <c r="A4372" s="11"/>
      <c r="I4372" s="95"/>
    </row>
    <row r="4373" spans="1:9">
      <c r="A4373" s="11"/>
      <c r="I4373" s="95"/>
    </row>
    <row r="4374" spans="1:9">
      <c r="A4374" s="11"/>
      <c r="I4374" s="95"/>
    </row>
    <row r="4375" spans="1:9">
      <c r="A4375" s="11"/>
      <c r="I4375" s="95"/>
    </row>
    <row r="4376" spans="1:9">
      <c r="A4376" s="11"/>
      <c r="I4376" s="95"/>
    </row>
    <row r="4377" spans="1:9">
      <c r="A4377" s="11"/>
      <c r="I4377" s="95"/>
    </row>
    <row r="4378" spans="1:9">
      <c r="A4378" s="11"/>
      <c r="I4378" s="95"/>
    </row>
    <row r="4379" spans="1:9">
      <c r="A4379" s="11"/>
      <c r="I4379" s="95"/>
    </row>
    <row r="4380" spans="1:9">
      <c r="A4380" s="11"/>
      <c r="I4380" s="95"/>
    </row>
    <row r="4381" spans="1:9">
      <c r="A4381" s="11"/>
      <c r="I4381" s="95"/>
    </row>
    <row r="4382" spans="1:9">
      <c r="A4382" s="11"/>
      <c r="I4382" s="95"/>
    </row>
    <row r="4383" spans="1:9">
      <c r="A4383" s="11"/>
      <c r="I4383" s="95"/>
    </row>
    <row r="4384" spans="1:9">
      <c r="A4384" s="11"/>
      <c r="I4384" s="95"/>
    </row>
    <row r="4385" spans="1:9">
      <c r="A4385" s="11"/>
      <c r="I4385" s="95"/>
    </row>
    <row r="4386" spans="1:9">
      <c r="A4386" s="11"/>
      <c r="I4386" s="95"/>
    </row>
    <row r="4387" spans="1:9">
      <c r="A4387" s="11"/>
      <c r="I4387" s="95"/>
    </row>
    <row r="4388" spans="1:9">
      <c r="A4388" s="11"/>
      <c r="I4388" s="95"/>
    </row>
    <row r="4389" spans="1:9">
      <c r="A4389" s="11"/>
      <c r="I4389" s="95"/>
    </row>
    <row r="4390" spans="1:9">
      <c r="A4390" s="11"/>
      <c r="I4390" s="95"/>
    </row>
    <row r="4391" spans="1:9">
      <c r="A4391" s="11"/>
      <c r="I4391" s="95"/>
    </row>
    <row r="4392" spans="1:9">
      <c r="A4392" s="11"/>
      <c r="I4392" s="95"/>
    </row>
    <row r="4393" spans="1:9">
      <c r="A4393" s="11"/>
      <c r="I4393" s="95"/>
    </row>
    <row r="4394" spans="1:9">
      <c r="A4394" s="11"/>
      <c r="I4394" s="95"/>
    </row>
    <row r="4395" spans="1:9">
      <c r="A4395" s="11"/>
      <c r="I4395" s="95"/>
    </row>
    <row r="4396" spans="1:9">
      <c r="A4396" s="11"/>
      <c r="I4396" s="95"/>
    </row>
    <row r="4397" spans="1:9">
      <c r="A4397" s="11"/>
      <c r="I4397" s="95"/>
    </row>
    <row r="4398" spans="1:9">
      <c r="A4398" s="11"/>
      <c r="I4398" s="95"/>
    </row>
    <row r="4399" spans="1:9">
      <c r="A4399" s="11"/>
      <c r="I4399" s="95"/>
    </row>
    <row r="4400" spans="1:9">
      <c r="A4400" s="11"/>
      <c r="I4400" s="95"/>
    </row>
    <row r="4401" spans="1:9">
      <c r="A4401" s="11"/>
      <c r="I4401" s="95"/>
    </row>
    <row r="4402" spans="1:9">
      <c r="A4402" s="11"/>
      <c r="I4402" s="95"/>
    </row>
    <row r="4403" spans="1:9">
      <c r="A4403" s="11"/>
      <c r="I4403" s="95"/>
    </row>
    <row r="4404" spans="1:9">
      <c r="A4404" s="11"/>
      <c r="I4404" s="95"/>
    </row>
    <row r="4405" spans="1:9">
      <c r="A4405" s="11"/>
      <c r="I4405" s="95"/>
    </row>
    <row r="4406" spans="1:9">
      <c r="A4406" s="11"/>
      <c r="I4406" s="95"/>
    </row>
    <row r="4407" spans="1:9">
      <c r="A4407" s="11"/>
      <c r="I4407" s="95"/>
    </row>
    <row r="4408" spans="1:9">
      <c r="A4408" s="11"/>
      <c r="I4408" s="95"/>
    </row>
    <row r="4409" spans="1:9">
      <c r="A4409" s="11"/>
      <c r="I4409" s="95"/>
    </row>
    <row r="4410" spans="1:9">
      <c r="A4410" s="11"/>
      <c r="I4410" s="95"/>
    </row>
    <row r="4411" spans="1:9">
      <c r="A4411" s="11"/>
      <c r="I4411" s="95"/>
    </row>
    <row r="4412" spans="1:9">
      <c r="A4412" s="11"/>
      <c r="I4412" s="95"/>
    </row>
    <row r="4413" spans="1:9">
      <c r="A4413" s="11"/>
      <c r="I4413" s="95"/>
    </row>
    <row r="4414" spans="1:9">
      <c r="A4414" s="11"/>
      <c r="I4414" s="95"/>
    </row>
    <row r="4415" spans="1:9">
      <c r="A4415" s="11"/>
      <c r="I4415" s="95"/>
    </row>
    <row r="4416" spans="1:9">
      <c r="A4416" s="11"/>
      <c r="I4416" s="95"/>
    </row>
    <row r="4417" spans="1:9">
      <c r="A4417" s="11"/>
      <c r="I4417" s="95"/>
    </row>
    <row r="4418" spans="1:9">
      <c r="A4418" s="11"/>
      <c r="I4418" s="95"/>
    </row>
    <row r="4419" spans="1:9">
      <c r="A4419" s="11"/>
      <c r="I4419" s="95"/>
    </row>
    <row r="4420" spans="1:9">
      <c r="A4420" s="11"/>
      <c r="I4420" s="95"/>
    </row>
    <row r="4421" spans="1:9">
      <c r="A4421" s="11"/>
      <c r="I4421" s="95"/>
    </row>
    <row r="4422" spans="1:9">
      <c r="A4422" s="11"/>
      <c r="I4422" s="95"/>
    </row>
    <row r="4423" spans="1:9">
      <c r="A4423" s="11"/>
      <c r="I4423" s="95"/>
    </row>
    <row r="4424" spans="1:9">
      <c r="A4424" s="11"/>
      <c r="I4424" s="95"/>
    </row>
    <row r="4425" spans="1:9">
      <c r="A4425" s="11"/>
      <c r="I4425" s="95"/>
    </row>
    <row r="4426" spans="1:9">
      <c r="A4426" s="11"/>
      <c r="I4426" s="95"/>
    </row>
    <row r="4427" spans="1:9">
      <c r="A4427" s="11"/>
      <c r="I4427" s="95"/>
    </row>
    <row r="4428" spans="1:9">
      <c r="A4428" s="11"/>
      <c r="I4428" s="95"/>
    </row>
    <row r="4429" spans="1:9">
      <c r="A4429" s="11"/>
      <c r="I4429" s="95"/>
    </row>
    <row r="4430" spans="1:9">
      <c r="A4430" s="11"/>
      <c r="I4430" s="95"/>
    </row>
    <row r="4431" spans="1:9">
      <c r="A4431" s="11"/>
      <c r="I4431" s="95"/>
    </row>
    <row r="4432" spans="1:9">
      <c r="A4432" s="11"/>
      <c r="I4432" s="95"/>
    </row>
    <row r="4433" spans="1:9">
      <c r="A4433" s="11"/>
      <c r="I4433" s="95"/>
    </row>
    <row r="4434" spans="1:9">
      <c r="A4434" s="11"/>
      <c r="I4434" s="95"/>
    </row>
    <row r="4435" spans="1:9">
      <c r="A4435" s="11"/>
      <c r="I4435" s="95"/>
    </row>
    <row r="4436" spans="1:9">
      <c r="A4436" s="11"/>
      <c r="I4436" s="95"/>
    </row>
    <row r="4437" spans="1:9">
      <c r="A4437" s="11"/>
      <c r="I4437" s="95"/>
    </row>
    <row r="4438" spans="1:9">
      <c r="A4438" s="11"/>
      <c r="I4438" s="95"/>
    </row>
    <row r="4439" spans="1:9">
      <c r="A4439" s="11"/>
      <c r="I4439" s="95"/>
    </row>
    <row r="4440" spans="1:9">
      <c r="A4440" s="11"/>
      <c r="I4440" s="95"/>
    </row>
    <row r="4441" spans="1:9">
      <c r="A4441" s="11"/>
      <c r="I4441" s="95"/>
    </row>
    <row r="4442" spans="1:9">
      <c r="A4442" s="11"/>
      <c r="I4442" s="95"/>
    </row>
    <row r="4443" spans="1:9">
      <c r="A4443" s="11"/>
      <c r="I4443" s="95"/>
    </row>
    <row r="4444" spans="1:9">
      <c r="A4444" s="11"/>
      <c r="I4444" s="95"/>
    </row>
    <row r="4445" spans="1:9">
      <c r="A4445" s="11"/>
      <c r="I4445" s="95"/>
    </row>
    <row r="4446" spans="1:9">
      <c r="A4446" s="11"/>
      <c r="I4446" s="95"/>
    </row>
    <row r="4447" spans="1:9">
      <c r="A4447" s="11"/>
      <c r="I4447" s="95"/>
    </row>
    <row r="4448" spans="1:9">
      <c r="A4448" s="11"/>
      <c r="I4448" s="95"/>
    </row>
    <row r="4449" spans="1:9">
      <c r="A4449" s="11"/>
      <c r="I4449" s="95"/>
    </row>
    <row r="4450" spans="1:9">
      <c r="A4450" s="11"/>
      <c r="I4450" s="95"/>
    </row>
    <row r="4451" spans="1:9">
      <c r="A4451" s="11"/>
      <c r="I4451" s="95"/>
    </row>
    <row r="4452" spans="1:9">
      <c r="A4452" s="11"/>
      <c r="I4452" s="95"/>
    </row>
    <row r="4453" spans="1:9">
      <c r="A4453" s="11"/>
      <c r="I4453" s="95"/>
    </row>
    <row r="4454" spans="1:9">
      <c r="A4454" s="11"/>
      <c r="I4454" s="95"/>
    </row>
    <row r="4455" spans="1:9">
      <c r="A4455" s="11"/>
      <c r="I4455" s="95"/>
    </row>
    <row r="4456" spans="1:9">
      <c r="A4456" s="11"/>
      <c r="I4456" s="95"/>
    </row>
    <row r="4457" spans="1:9">
      <c r="A4457" s="11"/>
      <c r="I4457" s="95"/>
    </row>
    <row r="4458" spans="1:9">
      <c r="A4458" s="11"/>
      <c r="I4458" s="95"/>
    </row>
    <row r="4459" spans="1:9">
      <c r="A4459" s="11"/>
      <c r="I4459" s="95"/>
    </row>
    <row r="4460" spans="1:9">
      <c r="A4460" s="11"/>
      <c r="I4460" s="95"/>
    </row>
    <row r="4461" spans="1:9">
      <c r="A4461" s="11"/>
      <c r="I4461" s="95"/>
    </row>
    <row r="4462" spans="1:9">
      <c r="A4462" s="11"/>
      <c r="I4462" s="95"/>
    </row>
    <row r="4463" spans="1:9">
      <c r="A4463" s="11"/>
      <c r="I4463" s="95"/>
    </row>
    <row r="4464" spans="1:9">
      <c r="A4464" s="11"/>
      <c r="I4464" s="95"/>
    </row>
    <row r="4465" spans="1:9">
      <c r="A4465" s="11"/>
      <c r="I4465" s="95"/>
    </row>
    <row r="4466" spans="1:9">
      <c r="A4466" s="11"/>
      <c r="I4466" s="95"/>
    </row>
    <row r="4467" spans="1:9">
      <c r="A4467" s="11"/>
      <c r="I4467" s="95"/>
    </row>
    <row r="4468" spans="1:9">
      <c r="A4468" s="11"/>
      <c r="I4468" s="95"/>
    </row>
    <row r="4469" spans="1:9">
      <c r="A4469" s="11"/>
      <c r="I4469" s="95"/>
    </row>
    <row r="4470" spans="1:9">
      <c r="A4470" s="11"/>
      <c r="I4470" s="95"/>
    </row>
    <row r="4471" spans="1:9">
      <c r="A4471" s="11"/>
      <c r="I4471" s="95"/>
    </row>
    <row r="4472" spans="1:9">
      <c r="A4472" s="11"/>
      <c r="I4472" s="95"/>
    </row>
    <row r="4473" spans="1:9">
      <c r="A4473" s="11"/>
      <c r="I4473" s="95"/>
    </row>
    <row r="4474" spans="1:9">
      <c r="A4474" s="11"/>
      <c r="I4474" s="95"/>
    </row>
    <row r="4475" spans="1:9">
      <c r="A4475" s="11"/>
      <c r="I4475" s="95"/>
    </row>
    <row r="4476" spans="1:9">
      <c r="A4476" s="11"/>
      <c r="I4476" s="95"/>
    </row>
    <row r="4477" spans="1:9">
      <c r="A4477" s="11"/>
      <c r="I4477" s="95"/>
    </row>
    <row r="4478" spans="1:9">
      <c r="A4478" s="11"/>
      <c r="I4478" s="95"/>
    </row>
    <row r="4479" spans="1:9">
      <c r="A4479" s="11"/>
      <c r="I4479" s="95"/>
    </row>
    <row r="4480" spans="1:9">
      <c r="A4480" s="11"/>
      <c r="I4480" s="95"/>
    </row>
    <row r="4481" spans="1:9">
      <c r="A4481" s="11"/>
      <c r="I4481" s="95"/>
    </row>
    <row r="4482" spans="1:9">
      <c r="A4482" s="11"/>
      <c r="I4482" s="95"/>
    </row>
    <row r="4483" spans="1:9">
      <c r="A4483" s="11"/>
      <c r="I4483" s="95"/>
    </row>
    <row r="4484" spans="1:9">
      <c r="A4484" s="11"/>
      <c r="I4484" s="95"/>
    </row>
    <row r="4485" spans="1:9">
      <c r="A4485" s="11"/>
      <c r="I4485" s="95"/>
    </row>
    <row r="4486" spans="1:9">
      <c r="A4486" s="11"/>
      <c r="I4486" s="95"/>
    </row>
    <row r="4487" spans="1:9">
      <c r="A4487" s="11"/>
      <c r="I4487" s="95"/>
    </row>
    <row r="4488" spans="1:9">
      <c r="A4488" s="11"/>
      <c r="I4488" s="95"/>
    </row>
    <row r="4489" spans="1:9">
      <c r="A4489" s="11"/>
      <c r="I4489" s="95"/>
    </row>
    <row r="4490" spans="1:9">
      <c r="A4490" s="11"/>
      <c r="I4490" s="95"/>
    </row>
    <row r="4491" spans="1:9">
      <c r="A4491" s="11"/>
      <c r="I4491" s="95"/>
    </row>
    <row r="4492" spans="1:9">
      <c r="A4492" s="11"/>
      <c r="I4492" s="95"/>
    </row>
    <row r="4493" spans="1:9">
      <c r="A4493" s="11"/>
      <c r="I4493" s="95"/>
    </row>
    <row r="4494" spans="1:9">
      <c r="A4494" s="11"/>
      <c r="I4494" s="95"/>
    </row>
    <row r="4495" spans="1:9">
      <c r="A4495" s="11"/>
      <c r="I4495" s="95"/>
    </row>
    <row r="4496" spans="1:9">
      <c r="A4496" s="11"/>
      <c r="I4496" s="95"/>
    </row>
    <row r="4497" spans="1:9">
      <c r="A4497" s="11"/>
      <c r="I4497" s="95"/>
    </row>
    <row r="4498" spans="1:9">
      <c r="A4498" s="11"/>
      <c r="I4498" s="95"/>
    </row>
    <row r="4499" spans="1:9">
      <c r="A4499" s="11"/>
      <c r="I4499" s="95"/>
    </row>
    <row r="4500" spans="1:9">
      <c r="A4500" s="11"/>
      <c r="I4500" s="95"/>
    </row>
    <row r="4501" spans="1:9">
      <c r="A4501" s="11"/>
      <c r="I4501" s="95"/>
    </row>
    <row r="4502" spans="1:9">
      <c r="A4502" s="11"/>
      <c r="I4502" s="95"/>
    </row>
    <row r="4503" spans="1:9">
      <c r="A4503" s="11"/>
      <c r="I4503" s="95"/>
    </row>
    <row r="4504" spans="1:9">
      <c r="A4504" s="11"/>
      <c r="I4504" s="95"/>
    </row>
    <row r="4505" spans="1:9">
      <c r="A4505" s="11"/>
      <c r="I4505" s="95"/>
    </row>
    <row r="4506" spans="1:9">
      <c r="A4506" s="11"/>
      <c r="I4506" s="95"/>
    </row>
    <row r="4507" spans="1:9">
      <c r="A4507" s="11"/>
      <c r="I4507" s="95"/>
    </row>
    <row r="4508" spans="1:9">
      <c r="A4508" s="11"/>
      <c r="I4508" s="95"/>
    </row>
    <row r="4509" spans="1:9">
      <c r="A4509" s="11"/>
      <c r="I4509" s="95"/>
    </row>
    <row r="4510" spans="1:9">
      <c r="A4510" s="11"/>
      <c r="I4510" s="95"/>
    </row>
    <row r="4511" spans="1:9">
      <c r="A4511" s="11"/>
      <c r="I4511" s="95"/>
    </row>
    <row r="4512" spans="1:9">
      <c r="A4512" s="11"/>
      <c r="I4512" s="95"/>
    </row>
    <row r="4513" spans="1:9">
      <c r="A4513" s="11"/>
      <c r="I4513" s="95"/>
    </row>
    <row r="4514" spans="1:9">
      <c r="A4514" s="11"/>
      <c r="I4514" s="95"/>
    </row>
    <row r="4515" spans="1:9">
      <c r="A4515" s="11"/>
      <c r="I4515" s="95"/>
    </row>
    <row r="4516" spans="1:9">
      <c r="A4516" s="11"/>
      <c r="I4516" s="95"/>
    </row>
    <row r="4517" spans="1:9">
      <c r="A4517" s="11"/>
      <c r="I4517" s="95"/>
    </row>
    <row r="4518" spans="1:9">
      <c r="A4518" s="11"/>
      <c r="I4518" s="95"/>
    </row>
    <row r="4519" spans="1:9">
      <c r="A4519" s="11"/>
      <c r="I4519" s="95"/>
    </row>
    <row r="4520" spans="1:9">
      <c r="A4520" s="11"/>
      <c r="I4520" s="95"/>
    </row>
    <row r="4521" spans="1:9">
      <c r="A4521" s="11"/>
      <c r="I4521" s="95"/>
    </row>
    <row r="4522" spans="1:9">
      <c r="A4522" s="11"/>
      <c r="I4522" s="95"/>
    </row>
    <row r="4523" spans="1:9">
      <c r="A4523" s="11"/>
      <c r="I4523" s="95"/>
    </row>
    <row r="4524" spans="1:9">
      <c r="A4524" s="11"/>
      <c r="I4524" s="95"/>
    </row>
    <row r="4525" spans="1:9">
      <c r="A4525" s="11"/>
      <c r="I4525" s="95"/>
    </row>
    <row r="4526" spans="1:9">
      <c r="A4526" s="11"/>
      <c r="I4526" s="95"/>
    </row>
    <row r="4527" spans="1:9">
      <c r="A4527" s="11"/>
      <c r="I4527" s="95"/>
    </row>
    <row r="4528" spans="1:9">
      <c r="A4528" s="11"/>
      <c r="I4528" s="95"/>
    </row>
    <row r="4529" spans="1:9">
      <c r="A4529" s="11"/>
      <c r="I4529" s="95"/>
    </row>
    <row r="4530" spans="1:9">
      <c r="A4530" s="11"/>
      <c r="I4530" s="95"/>
    </row>
    <row r="4531" spans="1:9">
      <c r="A4531" s="11"/>
      <c r="I4531" s="95"/>
    </row>
    <row r="4532" spans="1:9">
      <c r="A4532" s="11"/>
      <c r="I4532" s="95"/>
    </row>
    <row r="4533" spans="1:9">
      <c r="A4533" s="11"/>
      <c r="I4533" s="95"/>
    </row>
    <row r="4534" spans="1:9">
      <c r="A4534" s="11"/>
      <c r="I4534" s="95"/>
    </row>
    <row r="4535" spans="1:9">
      <c r="A4535" s="11"/>
      <c r="I4535" s="95"/>
    </row>
    <row r="4536" spans="1:9">
      <c r="A4536" s="11"/>
      <c r="I4536" s="95"/>
    </row>
    <row r="4537" spans="1:9">
      <c r="A4537" s="11"/>
      <c r="I4537" s="95"/>
    </row>
    <row r="4538" spans="1:9">
      <c r="A4538" s="11"/>
      <c r="I4538" s="95"/>
    </row>
    <row r="4539" spans="1:9">
      <c r="A4539" s="11"/>
      <c r="I4539" s="95"/>
    </row>
    <row r="4540" spans="1:9">
      <c r="A4540" s="11"/>
      <c r="I4540" s="95"/>
    </row>
    <row r="4541" spans="1:9">
      <c r="A4541" s="11"/>
      <c r="I4541" s="95"/>
    </row>
    <row r="4542" spans="1:9">
      <c r="A4542" s="11"/>
      <c r="I4542" s="95"/>
    </row>
    <row r="4543" spans="1:9">
      <c r="A4543" s="11"/>
      <c r="I4543" s="95"/>
    </row>
    <row r="4544" spans="1:9">
      <c r="A4544" s="11"/>
      <c r="I4544" s="95"/>
    </row>
    <row r="4545" spans="1:9">
      <c r="A4545" s="11"/>
      <c r="I4545" s="95"/>
    </row>
    <row r="4546" spans="1:9">
      <c r="A4546" s="11"/>
      <c r="I4546" s="95"/>
    </row>
    <row r="4547" spans="1:9">
      <c r="A4547" s="11"/>
      <c r="I4547" s="95"/>
    </row>
    <row r="4548" spans="1:9">
      <c r="A4548" s="11"/>
      <c r="I4548" s="95"/>
    </row>
    <row r="4549" spans="1:9">
      <c r="A4549" s="11"/>
      <c r="I4549" s="95"/>
    </row>
    <row r="4550" spans="1:9">
      <c r="A4550" s="11"/>
      <c r="I4550" s="95"/>
    </row>
    <row r="4551" spans="1:9">
      <c r="A4551" s="11"/>
      <c r="I4551" s="95"/>
    </row>
    <row r="4552" spans="1:9">
      <c r="A4552" s="11"/>
      <c r="I4552" s="95"/>
    </row>
    <row r="4553" spans="1:9">
      <c r="A4553" s="11"/>
      <c r="I4553" s="95"/>
    </row>
    <row r="4554" spans="1:9">
      <c r="A4554" s="11"/>
      <c r="I4554" s="95"/>
    </row>
    <row r="4555" spans="1:9">
      <c r="A4555" s="11"/>
      <c r="I4555" s="95"/>
    </row>
    <row r="4556" spans="1:9">
      <c r="A4556" s="11"/>
      <c r="I4556" s="95"/>
    </row>
    <row r="4557" spans="1:9">
      <c r="A4557" s="11"/>
      <c r="I4557" s="95"/>
    </row>
    <row r="4558" spans="1:9">
      <c r="A4558" s="11"/>
      <c r="I4558" s="95"/>
    </row>
    <row r="4559" spans="1:9">
      <c r="A4559" s="11"/>
      <c r="I4559" s="95"/>
    </row>
    <row r="4560" spans="1:9">
      <c r="A4560" s="11"/>
      <c r="I4560" s="95"/>
    </row>
    <row r="4561" spans="1:9">
      <c r="A4561" s="11"/>
      <c r="I4561" s="95"/>
    </row>
    <row r="4562" spans="1:9">
      <c r="A4562" s="11"/>
      <c r="I4562" s="95"/>
    </row>
    <row r="4563" spans="1:9">
      <c r="A4563" s="11"/>
      <c r="I4563" s="95"/>
    </row>
    <row r="4564" spans="1:9">
      <c r="A4564" s="11"/>
      <c r="I4564" s="95"/>
    </row>
    <row r="4565" spans="1:9">
      <c r="A4565" s="11"/>
      <c r="I4565" s="95"/>
    </row>
    <row r="4566" spans="1:9">
      <c r="A4566" s="11"/>
      <c r="I4566" s="95"/>
    </row>
    <row r="4567" spans="1:9">
      <c r="A4567" s="11"/>
      <c r="I4567" s="95"/>
    </row>
    <row r="4568" spans="1:9">
      <c r="A4568" s="11"/>
      <c r="I4568" s="95"/>
    </row>
    <row r="4569" spans="1:9">
      <c r="A4569" s="11"/>
      <c r="I4569" s="95"/>
    </row>
    <row r="4570" spans="1:9">
      <c r="A4570" s="11"/>
      <c r="I4570" s="95"/>
    </row>
    <row r="4571" spans="1:9">
      <c r="A4571" s="11"/>
      <c r="I4571" s="95"/>
    </row>
    <row r="4572" spans="1:9">
      <c r="A4572" s="11"/>
      <c r="I4572" s="95"/>
    </row>
    <row r="4573" spans="1:9">
      <c r="A4573" s="11"/>
      <c r="I4573" s="95"/>
    </row>
    <row r="4574" spans="1:9">
      <c r="A4574" s="11"/>
      <c r="I4574" s="95"/>
    </row>
    <row r="4575" spans="1:9">
      <c r="A4575" s="11"/>
      <c r="I4575" s="95"/>
    </row>
    <row r="4576" spans="1:9">
      <c r="A4576" s="11"/>
      <c r="I4576" s="95"/>
    </row>
    <row r="4577" spans="1:9">
      <c r="A4577" s="11"/>
      <c r="I4577" s="95"/>
    </row>
    <row r="4578" spans="1:9">
      <c r="A4578" s="11"/>
      <c r="I4578" s="95"/>
    </row>
    <row r="4579" spans="1:9">
      <c r="A4579" s="11"/>
      <c r="I4579" s="95"/>
    </row>
    <row r="4580" spans="1:9">
      <c r="A4580" s="11"/>
      <c r="I4580" s="95"/>
    </row>
    <row r="4581" spans="1:9">
      <c r="A4581" s="11"/>
      <c r="I4581" s="95"/>
    </row>
    <row r="4582" spans="1:9">
      <c r="A4582" s="11"/>
      <c r="I4582" s="95"/>
    </row>
    <row r="4583" spans="1:9">
      <c r="A4583" s="11"/>
      <c r="I4583" s="95"/>
    </row>
    <row r="4584" spans="1:9">
      <c r="A4584" s="11"/>
      <c r="I4584" s="95"/>
    </row>
    <row r="4585" spans="1:9">
      <c r="A4585" s="11"/>
      <c r="I4585" s="95"/>
    </row>
    <row r="4586" spans="1:9">
      <c r="A4586" s="11"/>
      <c r="I4586" s="95"/>
    </row>
    <row r="4587" spans="1:9">
      <c r="A4587" s="11"/>
      <c r="I4587" s="95"/>
    </row>
    <row r="4588" spans="1:9">
      <c r="A4588" s="11"/>
      <c r="I4588" s="95"/>
    </row>
    <row r="4589" spans="1:9">
      <c r="A4589" s="11"/>
      <c r="I4589" s="95"/>
    </row>
    <row r="4590" spans="1:9">
      <c r="A4590" s="11"/>
      <c r="I4590" s="95"/>
    </row>
    <row r="4591" spans="1:9">
      <c r="A4591" s="11"/>
      <c r="I4591" s="95"/>
    </row>
    <row r="4592" spans="1:9">
      <c r="A4592" s="11"/>
      <c r="I4592" s="95"/>
    </row>
    <row r="4593" spans="1:9">
      <c r="A4593" s="11"/>
      <c r="I4593" s="95"/>
    </row>
    <row r="4594" spans="1:9">
      <c r="A4594" s="11"/>
      <c r="I4594" s="95"/>
    </row>
    <row r="4595" spans="1:9">
      <c r="A4595" s="11"/>
      <c r="I4595" s="95"/>
    </row>
    <row r="4596" spans="1:9">
      <c r="A4596" s="11"/>
      <c r="I4596" s="95"/>
    </row>
    <row r="4597" spans="1:9">
      <c r="A4597" s="11"/>
      <c r="I4597" s="95"/>
    </row>
    <row r="4598" spans="1:9">
      <c r="A4598" s="11"/>
      <c r="I4598" s="95"/>
    </row>
    <row r="4599" spans="1:9">
      <c r="A4599" s="11"/>
      <c r="I4599" s="95"/>
    </row>
    <row r="4600" spans="1:9">
      <c r="A4600" s="11"/>
      <c r="I4600" s="95"/>
    </row>
    <row r="4601" spans="1:9">
      <c r="A4601" s="11"/>
      <c r="I4601" s="95"/>
    </row>
    <row r="4602" spans="1:9">
      <c r="A4602" s="11"/>
      <c r="I4602" s="95"/>
    </row>
    <row r="4603" spans="1:9">
      <c r="A4603" s="11"/>
      <c r="I4603" s="95"/>
    </row>
    <row r="4604" spans="1:9">
      <c r="A4604" s="11"/>
      <c r="I4604" s="95"/>
    </row>
    <row r="4605" spans="1:9">
      <c r="A4605" s="11"/>
      <c r="I4605" s="95"/>
    </row>
    <row r="4606" spans="1:9">
      <c r="A4606" s="11"/>
      <c r="I4606" s="95"/>
    </row>
    <row r="4607" spans="1:9">
      <c r="A4607" s="11"/>
      <c r="I4607" s="95"/>
    </row>
    <row r="4608" spans="1:9">
      <c r="A4608" s="11"/>
      <c r="I4608" s="95"/>
    </row>
    <row r="4609" spans="1:9">
      <c r="A4609" s="11"/>
      <c r="I4609" s="95"/>
    </row>
    <row r="4610" spans="1:9">
      <c r="A4610" s="11"/>
      <c r="I4610" s="95"/>
    </row>
    <row r="4611" spans="1:9">
      <c r="A4611" s="11"/>
      <c r="I4611" s="95"/>
    </row>
    <row r="4612" spans="1:9">
      <c r="A4612" s="11"/>
      <c r="I4612" s="95"/>
    </row>
    <row r="4613" spans="1:9">
      <c r="A4613" s="11"/>
      <c r="I4613" s="95"/>
    </row>
    <row r="4614" spans="1:9">
      <c r="A4614" s="11"/>
      <c r="I4614" s="95"/>
    </row>
    <row r="4615" spans="1:9">
      <c r="A4615" s="11"/>
      <c r="I4615" s="95"/>
    </row>
    <row r="4616" spans="1:9">
      <c r="A4616" s="11"/>
      <c r="I4616" s="95"/>
    </row>
    <row r="4617" spans="1:9">
      <c r="A4617" s="11"/>
      <c r="I4617" s="95"/>
    </row>
    <row r="4618" spans="1:9">
      <c r="A4618" s="11"/>
      <c r="I4618" s="95"/>
    </row>
    <row r="4619" spans="1:9">
      <c r="A4619" s="11"/>
      <c r="I4619" s="95"/>
    </row>
    <row r="4620" spans="1:9">
      <c r="A4620" s="11"/>
      <c r="I4620" s="95"/>
    </row>
    <row r="4621" spans="1:9">
      <c r="A4621" s="11"/>
      <c r="I4621" s="95"/>
    </row>
    <row r="4622" spans="1:9">
      <c r="A4622" s="11"/>
      <c r="I4622" s="95"/>
    </row>
    <row r="4623" spans="1:9">
      <c r="A4623" s="11"/>
      <c r="I4623" s="95"/>
    </row>
    <row r="4624" spans="1:9">
      <c r="A4624" s="11"/>
      <c r="I4624" s="95"/>
    </row>
    <row r="4625" spans="1:9">
      <c r="A4625" s="11"/>
      <c r="I4625" s="95"/>
    </row>
    <row r="4626" spans="1:9">
      <c r="A4626" s="11"/>
      <c r="I4626" s="95"/>
    </row>
    <row r="4627" spans="1:9">
      <c r="A4627" s="11"/>
      <c r="I4627" s="95"/>
    </row>
    <row r="4628" spans="1:9">
      <c r="A4628" s="11"/>
      <c r="I4628" s="95"/>
    </row>
    <row r="4629" spans="1:9">
      <c r="A4629" s="11"/>
      <c r="I4629" s="95"/>
    </row>
    <row r="4630" spans="1:9">
      <c r="A4630" s="11"/>
      <c r="I4630" s="95"/>
    </row>
    <row r="4631" spans="1:9">
      <c r="A4631" s="11"/>
      <c r="I4631" s="95"/>
    </row>
    <row r="4632" spans="1:9">
      <c r="A4632" s="11"/>
      <c r="I4632" s="95"/>
    </row>
    <row r="4633" spans="1:9">
      <c r="A4633" s="11"/>
      <c r="I4633" s="95"/>
    </row>
    <row r="4634" spans="1:9">
      <c r="A4634" s="11"/>
      <c r="I4634" s="95"/>
    </row>
    <row r="4635" spans="1:9">
      <c r="A4635" s="11"/>
      <c r="I4635" s="95"/>
    </row>
    <row r="4636" spans="1:9">
      <c r="A4636" s="11"/>
      <c r="I4636" s="95"/>
    </row>
    <row r="4637" spans="1:9">
      <c r="A4637" s="11"/>
      <c r="I4637" s="95"/>
    </row>
    <row r="4638" spans="1:9">
      <c r="A4638" s="11"/>
      <c r="I4638" s="95"/>
    </row>
    <row r="4639" spans="1:9">
      <c r="A4639" s="11"/>
      <c r="I4639" s="95"/>
    </row>
    <row r="4640" spans="1:9">
      <c r="A4640" s="11"/>
      <c r="I4640" s="95"/>
    </row>
    <row r="4641" spans="1:9">
      <c r="A4641" s="11"/>
      <c r="I4641" s="95"/>
    </row>
    <row r="4642" spans="1:9">
      <c r="A4642" s="11"/>
      <c r="I4642" s="95"/>
    </row>
    <row r="4643" spans="1:9">
      <c r="A4643" s="11"/>
      <c r="I4643" s="95"/>
    </row>
    <row r="4644" spans="1:9">
      <c r="A4644" s="11"/>
      <c r="I4644" s="95"/>
    </row>
    <row r="4645" spans="1:9">
      <c r="A4645" s="11"/>
      <c r="I4645" s="95"/>
    </row>
    <row r="4646" spans="1:9">
      <c r="A4646" s="11"/>
      <c r="I4646" s="95"/>
    </row>
    <row r="4647" spans="1:9">
      <c r="A4647" s="11"/>
      <c r="I4647" s="95"/>
    </row>
    <row r="4648" spans="1:9">
      <c r="A4648" s="11"/>
      <c r="I4648" s="95"/>
    </row>
    <row r="4649" spans="1:9">
      <c r="A4649" s="11"/>
      <c r="I4649" s="95"/>
    </row>
    <row r="4650" spans="1:9">
      <c r="A4650" s="11"/>
      <c r="I4650" s="95"/>
    </row>
    <row r="4651" spans="1:9">
      <c r="A4651" s="11"/>
      <c r="I4651" s="95"/>
    </row>
    <row r="4652" spans="1:9">
      <c r="A4652" s="11"/>
      <c r="I4652" s="95"/>
    </row>
    <row r="4653" spans="1:9">
      <c r="A4653" s="11"/>
      <c r="I4653" s="95"/>
    </row>
    <row r="4654" spans="1:9">
      <c r="A4654" s="11"/>
      <c r="I4654" s="95"/>
    </row>
    <row r="4655" spans="1:9">
      <c r="A4655" s="11"/>
      <c r="I4655" s="95"/>
    </row>
    <row r="4656" spans="1:9">
      <c r="A4656" s="11"/>
      <c r="I4656" s="95"/>
    </row>
    <row r="4657" spans="1:9">
      <c r="A4657" s="11"/>
      <c r="I4657" s="95"/>
    </row>
    <row r="4658" spans="1:9">
      <c r="A4658" s="11"/>
      <c r="I4658" s="95"/>
    </row>
    <row r="4659" spans="1:9">
      <c r="A4659" s="11"/>
      <c r="I4659" s="95"/>
    </row>
    <row r="4660" spans="1:9">
      <c r="A4660" s="11"/>
      <c r="I4660" s="95"/>
    </row>
    <row r="4661" spans="1:9">
      <c r="A4661" s="11"/>
      <c r="I4661" s="95"/>
    </row>
    <row r="4662" spans="1:9">
      <c r="A4662" s="11"/>
      <c r="I4662" s="95"/>
    </row>
    <row r="4663" spans="1:9">
      <c r="A4663" s="11"/>
      <c r="I4663" s="95"/>
    </row>
    <row r="4664" spans="1:9">
      <c r="A4664" s="11"/>
      <c r="I4664" s="95"/>
    </row>
    <row r="4665" spans="1:9">
      <c r="A4665" s="11"/>
      <c r="I4665" s="95"/>
    </row>
    <row r="4666" spans="1:9">
      <c r="A4666" s="11"/>
      <c r="I4666" s="95"/>
    </row>
    <row r="4667" spans="1:9">
      <c r="A4667" s="11"/>
      <c r="I4667" s="95"/>
    </row>
    <row r="4668" spans="1:9">
      <c r="A4668" s="11"/>
      <c r="I4668" s="95"/>
    </row>
    <row r="4669" spans="1:9">
      <c r="A4669" s="11"/>
      <c r="I4669" s="95"/>
    </row>
    <row r="4670" spans="1:9">
      <c r="A4670" s="11"/>
      <c r="I4670" s="95"/>
    </row>
    <row r="4671" spans="1:9">
      <c r="A4671" s="11"/>
      <c r="I4671" s="95"/>
    </row>
    <row r="4672" spans="1:9">
      <c r="A4672" s="11"/>
      <c r="I4672" s="95"/>
    </row>
    <row r="4673" spans="1:9">
      <c r="A4673" s="11"/>
      <c r="I4673" s="95"/>
    </row>
    <row r="4674" spans="1:9">
      <c r="A4674" s="11"/>
      <c r="I4674" s="95"/>
    </row>
    <row r="4675" spans="1:9">
      <c r="A4675" s="11"/>
      <c r="I4675" s="95"/>
    </row>
    <row r="4676" spans="1:9">
      <c r="A4676" s="11"/>
      <c r="I4676" s="95"/>
    </row>
    <row r="4677" spans="1:9">
      <c r="A4677" s="11"/>
      <c r="I4677" s="95"/>
    </row>
    <row r="4678" spans="1:9">
      <c r="A4678" s="11"/>
      <c r="I4678" s="95"/>
    </row>
    <row r="4679" spans="1:9">
      <c r="A4679" s="11"/>
      <c r="I4679" s="95"/>
    </row>
    <row r="4680" spans="1:9">
      <c r="A4680" s="11"/>
      <c r="I4680" s="95"/>
    </row>
    <row r="4681" spans="1:9">
      <c r="A4681" s="11"/>
      <c r="I4681" s="95"/>
    </row>
    <row r="4682" spans="1:9">
      <c r="A4682" s="11"/>
      <c r="I4682" s="95"/>
    </row>
    <row r="4683" spans="1:9">
      <c r="A4683" s="11"/>
      <c r="I4683" s="95"/>
    </row>
    <row r="4684" spans="1:9">
      <c r="A4684" s="11"/>
      <c r="I4684" s="95"/>
    </row>
    <row r="4685" spans="1:9">
      <c r="A4685" s="11"/>
      <c r="I4685" s="95"/>
    </row>
    <row r="4686" spans="1:9">
      <c r="A4686" s="11"/>
      <c r="I4686" s="95"/>
    </row>
    <row r="4687" spans="1:9">
      <c r="A4687" s="11"/>
      <c r="I4687" s="95"/>
    </row>
    <row r="4688" spans="1:9">
      <c r="A4688" s="11"/>
      <c r="I4688" s="95"/>
    </row>
    <row r="4689" spans="1:9">
      <c r="A4689" s="11"/>
      <c r="I4689" s="95"/>
    </row>
    <row r="4690" spans="1:9">
      <c r="A4690" s="11"/>
      <c r="I4690" s="95"/>
    </row>
    <row r="4691" spans="1:9">
      <c r="A4691" s="11"/>
      <c r="I4691" s="95"/>
    </row>
    <row r="4692" spans="1:9">
      <c r="A4692" s="11"/>
      <c r="I4692" s="95"/>
    </row>
    <row r="4693" spans="1:9">
      <c r="A4693" s="11"/>
      <c r="I4693" s="95"/>
    </row>
    <row r="4694" spans="1:9">
      <c r="A4694" s="11"/>
      <c r="I4694" s="95"/>
    </row>
    <row r="4695" spans="1:9">
      <c r="A4695" s="11"/>
      <c r="I4695" s="95"/>
    </row>
    <row r="4696" spans="1:9">
      <c r="A4696" s="11"/>
      <c r="I4696" s="95"/>
    </row>
    <row r="4697" spans="1:9">
      <c r="A4697" s="11"/>
      <c r="I4697" s="95"/>
    </row>
    <row r="4698" spans="1:9">
      <c r="A4698" s="11"/>
      <c r="I4698" s="95"/>
    </row>
    <row r="4699" spans="1:9">
      <c r="A4699" s="11"/>
      <c r="I4699" s="95"/>
    </row>
    <row r="4700" spans="1:9">
      <c r="A4700" s="11"/>
      <c r="I4700" s="95"/>
    </row>
    <row r="4701" spans="1:9">
      <c r="A4701" s="11"/>
      <c r="I4701" s="95"/>
    </row>
    <row r="4702" spans="1:9">
      <c r="A4702" s="11"/>
      <c r="I4702" s="95"/>
    </row>
    <row r="4703" spans="1:9">
      <c r="A4703" s="11"/>
      <c r="I4703" s="95"/>
    </row>
    <row r="4704" spans="1:9">
      <c r="A4704" s="11"/>
      <c r="I4704" s="95"/>
    </row>
    <row r="4705" spans="1:9">
      <c r="A4705" s="11"/>
      <c r="I4705" s="95"/>
    </row>
    <row r="4706" spans="1:9">
      <c r="A4706" s="11"/>
      <c r="I4706" s="95"/>
    </row>
    <row r="4707" spans="1:9">
      <c r="A4707" s="11"/>
      <c r="I4707" s="95"/>
    </row>
    <row r="4708" spans="1:9">
      <c r="A4708" s="11"/>
      <c r="I4708" s="95"/>
    </row>
    <row r="4709" spans="1:9">
      <c r="A4709" s="11"/>
      <c r="I4709" s="95"/>
    </row>
    <row r="4710" spans="1:9">
      <c r="A4710" s="11"/>
      <c r="I4710" s="95"/>
    </row>
    <row r="4711" spans="1:9">
      <c r="A4711" s="11"/>
      <c r="I4711" s="95"/>
    </row>
    <row r="4712" spans="1:9">
      <c r="A4712" s="11"/>
      <c r="I4712" s="95"/>
    </row>
    <row r="4713" spans="1:9">
      <c r="A4713" s="11"/>
      <c r="I4713" s="95"/>
    </row>
    <row r="4714" spans="1:9">
      <c r="A4714" s="11"/>
      <c r="I4714" s="95"/>
    </row>
    <row r="4715" spans="1:9">
      <c r="A4715" s="11"/>
      <c r="I4715" s="95"/>
    </row>
    <row r="4716" spans="1:9">
      <c r="A4716" s="11"/>
      <c r="I4716" s="95"/>
    </row>
    <row r="4717" spans="1:9">
      <c r="A4717" s="11"/>
      <c r="I4717" s="95"/>
    </row>
    <row r="4718" spans="1:9">
      <c r="A4718" s="11"/>
      <c r="I4718" s="95"/>
    </row>
    <row r="4719" spans="1:9">
      <c r="A4719" s="11"/>
      <c r="I4719" s="95"/>
    </row>
    <row r="4720" spans="1:9">
      <c r="A4720" s="11"/>
      <c r="I4720" s="95"/>
    </row>
    <row r="4721" spans="1:9">
      <c r="A4721" s="11"/>
      <c r="I4721" s="95"/>
    </row>
    <row r="4722" spans="1:9">
      <c r="A4722" s="11"/>
      <c r="I4722" s="95"/>
    </row>
    <row r="4723" spans="1:9">
      <c r="A4723" s="11"/>
      <c r="I4723" s="95"/>
    </row>
    <row r="4724" spans="1:9">
      <c r="A4724" s="11"/>
      <c r="I4724" s="95"/>
    </row>
    <row r="4725" spans="1:9">
      <c r="A4725" s="11"/>
      <c r="I4725" s="95"/>
    </row>
    <row r="4726" spans="1:9">
      <c r="A4726" s="11"/>
      <c r="I4726" s="95"/>
    </row>
    <row r="4727" spans="1:9">
      <c r="A4727" s="11"/>
      <c r="I4727" s="95"/>
    </row>
    <row r="4728" spans="1:9">
      <c r="A4728" s="11"/>
      <c r="I4728" s="95"/>
    </row>
    <row r="4729" spans="1:9">
      <c r="A4729" s="11"/>
      <c r="I4729" s="95"/>
    </row>
    <row r="4730" spans="1:9">
      <c r="A4730" s="11"/>
      <c r="I4730" s="95"/>
    </row>
    <row r="4731" spans="1:9">
      <c r="A4731" s="11"/>
      <c r="I4731" s="95"/>
    </row>
    <row r="4732" spans="1:9">
      <c r="A4732" s="11"/>
      <c r="I4732" s="95"/>
    </row>
    <row r="4733" spans="1:9">
      <c r="A4733" s="11"/>
      <c r="I4733" s="95"/>
    </row>
    <row r="4734" spans="1:9">
      <c r="A4734" s="11"/>
      <c r="I4734" s="95"/>
    </row>
    <row r="4735" spans="1:9">
      <c r="A4735" s="11"/>
      <c r="I4735" s="95"/>
    </row>
    <row r="4736" spans="1:9">
      <c r="A4736" s="11"/>
      <c r="I4736" s="95"/>
    </row>
    <row r="4737" spans="1:9">
      <c r="A4737" s="11"/>
      <c r="I4737" s="95"/>
    </row>
    <row r="4738" spans="1:9">
      <c r="A4738" s="11"/>
      <c r="I4738" s="95"/>
    </row>
    <row r="4739" spans="1:9">
      <c r="A4739" s="11"/>
      <c r="I4739" s="95"/>
    </row>
    <row r="4740" spans="1:9">
      <c r="A4740" s="11"/>
      <c r="I4740" s="95"/>
    </row>
    <row r="4741" spans="1:9">
      <c r="A4741" s="11"/>
      <c r="I4741" s="95"/>
    </row>
    <row r="4742" spans="1:9">
      <c r="A4742" s="11"/>
      <c r="I4742" s="95"/>
    </row>
    <row r="4743" spans="1:9">
      <c r="A4743" s="11"/>
      <c r="I4743" s="95"/>
    </row>
    <row r="4744" spans="1:9">
      <c r="A4744" s="11"/>
      <c r="I4744" s="95"/>
    </row>
    <row r="4745" spans="1:9">
      <c r="A4745" s="11"/>
      <c r="I4745" s="95"/>
    </row>
    <row r="4746" spans="1:9">
      <c r="A4746" s="11"/>
      <c r="I4746" s="95"/>
    </row>
    <row r="4747" spans="1:9">
      <c r="A4747" s="11"/>
      <c r="I4747" s="95"/>
    </row>
    <row r="4748" spans="1:9">
      <c r="A4748" s="11"/>
      <c r="I4748" s="95"/>
    </row>
    <row r="4749" spans="1:9">
      <c r="A4749" s="11"/>
      <c r="I4749" s="95"/>
    </row>
    <row r="4750" spans="1:9">
      <c r="A4750" s="11"/>
      <c r="I4750" s="95"/>
    </row>
    <row r="4751" spans="1:9">
      <c r="A4751" s="11"/>
      <c r="I4751" s="95"/>
    </row>
    <row r="4752" spans="1:9">
      <c r="A4752" s="11"/>
      <c r="I4752" s="95"/>
    </row>
    <row r="4753" spans="1:9">
      <c r="A4753" s="11"/>
      <c r="I4753" s="95"/>
    </row>
    <row r="4754" spans="1:9">
      <c r="A4754" s="11"/>
      <c r="I4754" s="95"/>
    </row>
    <row r="4755" spans="1:9">
      <c r="A4755" s="11"/>
      <c r="I4755" s="95"/>
    </row>
    <row r="4756" spans="1:9">
      <c r="A4756" s="11"/>
      <c r="I4756" s="95"/>
    </row>
    <row r="4757" spans="1:9">
      <c r="A4757" s="11"/>
      <c r="I4757" s="95"/>
    </row>
    <row r="4758" spans="1:9">
      <c r="A4758" s="11"/>
      <c r="I4758" s="95"/>
    </row>
    <row r="4759" spans="1:9">
      <c r="A4759" s="11"/>
      <c r="I4759" s="95"/>
    </row>
    <row r="4760" spans="1:9">
      <c r="A4760" s="11"/>
      <c r="I4760" s="95"/>
    </row>
    <row r="4761" spans="1:9">
      <c r="A4761" s="11"/>
      <c r="I4761" s="95"/>
    </row>
    <row r="4762" spans="1:9">
      <c r="A4762" s="11"/>
      <c r="I4762" s="95"/>
    </row>
    <row r="4763" spans="1:9">
      <c r="A4763" s="11"/>
      <c r="I4763" s="95"/>
    </row>
    <row r="4764" spans="1:9">
      <c r="A4764" s="11"/>
      <c r="I4764" s="95"/>
    </row>
    <row r="4765" spans="1:9">
      <c r="A4765" s="11"/>
      <c r="I4765" s="95"/>
    </row>
    <row r="4766" spans="1:9">
      <c r="A4766" s="11"/>
      <c r="I4766" s="95"/>
    </row>
    <row r="4767" spans="1:9">
      <c r="A4767" s="11"/>
      <c r="I4767" s="95"/>
    </row>
    <row r="4768" spans="1:9">
      <c r="A4768" s="11"/>
      <c r="I4768" s="95"/>
    </row>
    <row r="4769" spans="1:9">
      <c r="A4769" s="11"/>
      <c r="I4769" s="95"/>
    </row>
    <row r="4770" spans="1:9">
      <c r="A4770" s="11"/>
      <c r="I4770" s="95"/>
    </row>
    <row r="4771" spans="1:9">
      <c r="A4771" s="11"/>
      <c r="I4771" s="95"/>
    </row>
    <row r="4772" spans="1:9">
      <c r="A4772" s="11"/>
      <c r="I4772" s="95"/>
    </row>
    <row r="4773" spans="1:9">
      <c r="A4773" s="11"/>
      <c r="I4773" s="95"/>
    </row>
    <row r="4774" spans="1:9">
      <c r="A4774" s="11"/>
      <c r="I4774" s="95"/>
    </row>
    <row r="4775" spans="1:9">
      <c r="A4775" s="11"/>
      <c r="I4775" s="95"/>
    </row>
    <row r="4776" spans="1:9">
      <c r="A4776" s="11"/>
      <c r="I4776" s="95"/>
    </row>
    <row r="4777" spans="1:9">
      <c r="A4777" s="11"/>
      <c r="I4777" s="95"/>
    </row>
    <row r="4778" spans="1:9">
      <c r="A4778" s="11"/>
      <c r="I4778" s="95"/>
    </row>
    <row r="4779" spans="1:9">
      <c r="A4779" s="11"/>
      <c r="I4779" s="95"/>
    </row>
    <row r="4780" spans="1:9">
      <c r="A4780" s="11"/>
      <c r="I4780" s="95"/>
    </row>
    <row r="4781" spans="1:9">
      <c r="A4781" s="11"/>
      <c r="I4781" s="95"/>
    </row>
    <row r="4782" spans="1:9">
      <c r="A4782" s="11"/>
      <c r="I4782" s="95"/>
    </row>
    <row r="4783" spans="1:9">
      <c r="A4783" s="11"/>
      <c r="I4783" s="95"/>
    </row>
    <row r="4784" spans="1:9">
      <c r="A4784" s="11"/>
      <c r="I4784" s="95"/>
    </row>
    <row r="4785" spans="1:9">
      <c r="A4785" s="11"/>
      <c r="I4785" s="95"/>
    </row>
    <row r="4786" spans="1:9">
      <c r="A4786" s="11"/>
      <c r="I4786" s="95"/>
    </row>
    <row r="4787" spans="1:9">
      <c r="A4787" s="11"/>
      <c r="I4787" s="95"/>
    </row>
    <row r="4788" spans="1:9">
      <c r="A4788" s="11"/>
      <c r="I4788" s="95"/>
    </row>
    <row r="4789" spans="1:9">
      <c r="A4789" s="11"/>
      <c r="I4789" s="95"/>
    </row>
    <row r="4790" spans="1:9">
      <c r="A4790" s="11"/>
      <c r="I4790" s="95"/>
    </row>
    <row r="4791" spans="1:9">
      <c r="A4791" s="11"/>
      <c r="I4791" s="95"/>
    </row>
    <row r="4792" spans="1:9">
      <c r="A4792" s="11"/>
      <c r="I4792" s="95"/>
    </row>
    <row r="4793" spans="1:9">
      <c r="A4793" s="11"/>
      <c r="I4793" s="95"/>
    </row>
    <row r="4794" spans="1:9">
      <c r="A4794" s="11"/>
      <c r="I4794" s="95"/>
    </row>
    <row r="4795" spans="1:9">
      <c r="A4795" s="11"/>
      <c r="I4795" s="95"/>
    </row>
    <row r="4796" spans="1:9">
      <c r="A4796" s="11"/>
      <c r="I4796" s="95"/>
    </row>
    <row r="4797" spans="1:9">
      <c r="A4797" s="11"/>
      <c r="I4797" s="95"/>
    </row>
    <row r="4798" spans="1:9">
      <c r="A4798" s="11"/>
      <c r="I4798" s="95"/>
    </row>
    <row r="4799" spans="1:9">
      <c r="A4799" s="11"/>
      <c r="I4799" s="95"/>
    </row>
    <row r="4800" spans="1:9">
      <c r="A4800" s="11"/>
      <c r="I4800" s="95"/>
    </row>
    <row r="4801" spans="1:9">
      <c r="A4801" s="11"/>
      <c r="I4801" s="95"/>
    </row>
    <row r="4802" spans="1:9">
      <c r="A4802" s="11"/>
      <c r="I4802" s="95"/>
    </row>
    <row r="4803" spans="1:9">
      <c r="A4803" s="11"/>
      <c r="I4803" s="95"/>
    </row>
    <row r="4804" spans="1:9">
      <c r="A4804" s="11"/>
      <c r="I4804" s="95"/>
    </row>
    <row r="4805" spans="1:9">
      <c r="A4805" s="11"/>
      <c r="I4805" s="95"/>
    </row>
    <row r="4806" spans="1:9">
      <c r="A4806" s="11"/>
      <c r="I4806" s="95"/>
    </row>
    <row r="4807" spans="1:9">
      <c r="A4807" s="11"/>
      <c r="I4807" s="95"/>
    </row>
    <row r="4808" spans="1:9">
      <c r="A4808" s="11"/>
      <c r="I4808" s="95"/>
    </row>
    <row r="4809" spans="1:9">
      <c r="A4809" s="11"/>
      <c r="I4809" s="95"/>
    </row>
    <row r="4810" spans="1:9">
      <c r="A4810" s="11"/>
      <c r="I4810" s="95"/>
    </row>
    <row r="4811" spans="1:9">
      <c r="A4811" s="11"/>
      <c r="I4811" s="95"/>
    </row>
    <row r="4812" spans="1:9">
      <c r="A4812" s="11"/>
      <c r="I4812" s="95"/>
    </row>
    <row r="4813" spans="1:9">
      <c r="A4813" s="11"/>
      <c r="I4813" s="95"/>
    </row>
    <row r="4814" spans="1:9">
      <c r="A4814" s="11"/>
      <c r="I4814" s="95"/>
    </row>
    <row r="4815" spans="1:9">
      <c r="A4815" s="11"/>
      <c r="I4815" s="95"/>
    </row>
    <row r="4816" spans="1:9">
      <c r="A4816" s="11"/>
      <c r="I4816" s="95"/>
    </row>
    <row r="4817" spans="1:9">
      <c r="A4817" s="11"/>
      <c r="I4817" s="95"/>
    </row>
    <row r="4818" spans="1:9">
      <c r="A4818" s="11"/>
      <c r="I4818" s="95"/>
    </row>
    <row r="4819" spans="1:9">
      <c r="A4819" s="11"/>
      <c r="I4819" s="95"/>
    </row>
    <row r="4820" spans="1:9">
      <c r="A4820" s="11"/>
      <c r="I4820" s="95"/>
    </row>
    <row r="4821" spans="1:9">
      <c r="A4821" s="11"/>
      <c r="I4821" s="95"/>
    </row>
    <row r="4822" spans="1:9">
      <c r="A4822" s="11"/>
      <c r="I4822" s="95"/>
    </row>
    <row r="4823" spans="1:9">
      <c r="A4823" s="11"/>
      <c r="I4823" s="95"/>
    </row>
    <row r="4824" spans="1:9">
      <c r="A4824" s="11"/>
      <c r="I4824" s="95"/>
    </row>
    <row r="4825" spans="1:9">
      <c r="A4825" s="11"/>
      <c r="I4825" s="95"/>
    </row>
    <row r="4826" spans="1:9">
      <c r="A4826" s="11"/>
      <c r="I4826" s="95"/>
    </row>
    <row r="4827" spans="1:9">
      <c r="A4827" s="11"/>
      <c r="I4827" s="95"/>
    </row>
    <row r="4828" spans="1:9">
      <c r="A4828" s="11"/>
      <c r="I4828" s="95"/>
    </row>
    <row r="4829" spans="1:9">
      <c r="A4829" s="11"/>
      <c r="I4829" s="95"/>
    </row>
    <row r="4830" spans="1:9">
      <c r="A4830" s="11"/>
      <c r="I4830" s="95"/>
    </row>
    <row r="4831" spans="1:9">
      <c r="A4831" s="11"/>
      <c r="I4831" s="95"/>
    </row>
    <row r="4832" spans="1:9">
      <c r="A4832" s="11"/>
      <c r="I4832" s="95"/>
    </row>
    <row r="4833" spans="1:9">
      <c r="A4833" s="11"/>
      <c r="I4833" s="95"/>
    </row>
    <row r="4834" spans="1:9">
      <c r="A4834" s="11"/>
      <c r="I4834" s="95"/>
    </row>
    <row r="4835" spans="1:9">
      <c r="A4835" s="11"/>
      <c r="I4835" s="95"/>
    </row>
    <row r="4836" spans="1:9">
      <c r="A4836" s="11"/>
      <c r="I4836" s="95"/>
    </row>
    <row r="4837" spans="1:9">
      <c r="A4837" s="11"/>
      <c r="I4837" s="95"/>
    </row>
    <row r="4838" spans="1:9">
      <c r="A4838" s="11"/>
      <c r="I4838" s="95"/>
    </row>
    <row r="4839" spans="1:9">
      <c r="A4839" s="11"/>
      <c r="I4839" s="95"/>
    </row>
    <row r="4840" spans="1:9">
      <c r="A4840" s="11"/>
      <c r="I4840" s="95"/>
    </row>
    <row r="4841" spans="1:9">
      <c r="A4841" s="11"/>
      <c r="I4841" s="95"/>
    </row>
    <row r="4842" spans="1:9">
      <c r="A4842" s="11"/>
      <c r="I4842" s="95"/>
    </row>
    <row r="4843" spans="1:9">
      <c r="A4843" s="11"/>
      <c r="I4843" s="95"/>
    </row>
    <row r="4844" spans="1:9">
      <c r="A4844" s="11"/>
      <c r="I4844" s="95"/>
    </row>
    <row r="4845" spans="1:9">
      <c r="A4845" s="11"/>
      <c r="I4845" s="95"/>
    </row>
    <row r="4846" spans="1:9">
      <c r="A4846" s="11"/>
      <c r="I4846" s="95"/>
    </row>
    <row r="4847" spans="1:9">
      <c r="A4847" s="11"/>
      <c r="I4847" s="95"/>
    </row>
    <row r="4848" spans="1:9">
      <c r="A4848" s="11"/>
      <c r="I4848" s="95"/>
    </row>
    <row r="4849" spans="1:9">
      <c r="A4849" s="11"/>
      <c r="I4849" s="95"/>
    </row>
    <row r="4850" spans="1:9">
      <c r="A4850" s="11"/>
      <c r="I4850" s="95"/>
    </row>
    <row r="4851" spans="1:9">
      <c r="A4851" s="11"/>
      <c r="I4851" s="95"/>
    </row>
    <row r="4852" spans="1:9">
      <c r="A4852" s="11"/>
      <c r="I4852" s="95"/>
    </row>
    <row r="4853" spans="1:9">
      <c r="A4853" s="11"/>
      <c r="I4853" s="95"/>
    </row>
    <row r="4854" spans="1:9">
      <c r="A4854" s="11"/>
      <c r="I4854" s="95"/>
    </row>
    <row r="4855" spans="1:9">
      <c r="A4855" s="11"/>
      <c r="I4855" s="95"/>
    </row>
    <row r="4856" spans="1:9">
      <c r="A4856" s="11"/>
      <c r="I4856" s="95"/>
    </row>
    <row r="4857" spans="1:9">
      <c r="A4857" s="11"/>
      <c r="I4857" s="95"/>
    </row>
    <row r="4858" spans="1:9">
      <c r="A4858" s="11"/>
      <c r="I4858" s="95"/>
    </row>
    <row r="4859" spans="1:9">
      <c r="A4859" s="11"/>
      <c r="I4859" s="95"/>
    </row>
    <row r="4860" spans="1:9">
      <c r="A4860" s="11"/>
      <c r="I4860" s="95"/>
    </row>
    <row r="4861" spans="1:9">
      <c r="A4861" s="11"/>
      <c r="I4861" s="95"/>
    </row>
    <row r="4862" spans="1:9">
      <c r="A4862" s="11"/>
      <c r="I4862" s="95"/>
    </row>
    <row r="4863" spans="1:9">
      <c r="A4863" s="11"/>
      <c r="I4863" s="95"/>
    </row>
    <row r="4864" spans="1:9">
      <c r="A4864" s="11"/>
      <c r="I4864" s="95"/>
    </row>
    <row r="4865" spans="1:9">
      <c r="A4865" s="11"/>
      <c r="I4865" s="95"/>
    </row>
    <row r="4866" spans="1:9">
      <c r="A4866" s="11"/>
      <c r="I4866" s="95"/>
    </row>
    <row r="4867" spans="1:9">
      <c r="A4867" s="11"/>
      <c r="I4867" s="95"/>
    </row>
    <row r="4868" spans="1:9">
      <c r="A4868" s="11"/>
      <c r="I4868" s="95"/>
    </row>
    <row r="4869" spans="1:9">
      <c r="A4869" s="11"/>
      <c r="I4869" s="95"/>
    </row>
    <row r="4870" spans="1:9">
      <c r="A4870" s="11"/>
      <c r="I4870" s="95"/>
    </row>
    <row r="4871" spans="1:9">
      <c r="A4871" s="11"/>
      <c r="I4871" s="95"/>
    </row>
    <row r="4872" spans="1:9">
      <c r="A4872" s="11"/>
      <c r="I4872" s="95"/>
    </row>
    <row r="4873" spans="1:9">
      <c r="A4873" s="11"/>
      <c r="I4873" s="95"/>
    </row>
    <row r="4874" spans="1:9">
      <c r="A4874" s="11"/>
      <c r="I4874" s="95"/>
    </row>
    <row r="4875" spans="1:9">
      <c r="A4875" s="11"/>
      <c r="I4875" s="95"/>
    </row>
    <row r="4876" spans="1:9">
      <c r="A4876" s="11"/>
      <c r="I4876" s="95"/>
    </row>
    <row r="4877" spans="1:9">
      <c r="A4877" s="11"/>
      <c r="I4877" s="95"/>
    </row>
    <row r="4878" spans="1:9">
      <c r="A4878" s="11"/>
      <c r="I4878" s="95"/>
    </row>
    <row r="4879" spans="1:9">
      <c r="A4879" s="11"/>
      <c r="I4879" s="95"/>
    </row>
    <row r="4880" spans="1:9">
      <c r="A4880" s="11"/>
      <c r="I4880" s="95"/>
    </row>
    <row r="4881" spans="1:9">
      <c r="A4881" s="11"/>
      <c r="I4881" s="95"/>
    </row>
    <row r="4882" spans="1:9">
      <c r="A4882" s="11"/>
      <c r="I4882" s="95"/>
    </row>
    <row r="4883" spans="1:9">
      <c r="A4883" s="11"/>
      <c r="I4883" s="95"/>
    </row>
    <row r="4884" spans="1:9">
      <c r="A4884" s="11"/>
      <c r="I4884" s="95"/>
    </row>
    <row r="4885" spans="1:9">
      <c r="A4885" s="11"/>
      <c r="I4885" s="95"/>
    </row>
    <row r="4886" spans="1:9">
      <c r="A4886" s="11"/>
      <c r="I4886" s="95"/>
    </row>
    <row r="4887" spans="1:9">
      <c r="A4887" s="11"/>
      <c r="I4887" s="95"/>
    </row>
    <row r="4888" spans="1:9">
      <c r="A4888" s="11"/>
      <c r="I4888" s="95"/>
    </row>
    <row r="4889" spans="1:9">
      <c r="A4889" s="11"/>
      <c r="I4889" s="95"/>
    </row>
    <row r="4890" spans="1:9">
      <c r="A4890" s="11"/>
      <c r="I4890" s="95"/>
    </row>
    <row r="4891" spans="1:9">
      <c r="A4891" s="11"/>
      <c r="I4891" s="95"/>
    </row>
    <row r="4892" spans="1:9">
      <c r="A4892" s="11"/>
      <c r="I4892" s="95"/>
    </row>
    <row r="4893" spans="1:9">
      <c r="A4893" s="11"/>
      <c r="I4893" s="95"/>
    </row>
    <row r="4894" spans="1:9">
      <c r="A4894" s="11"/>
      <c r="I4894" s="95"/>
    </row>
    <row r="4895" spans="1:9">
      <c r="A4895" s="11"/>
      <c r="I4895" s="95"/>
    </row>
    <row r="4896" spans="1:9">
      <c r="A4896" s="11"/>
      <c r="I4896" s="95"/>
    </row>
    <row r="4897" spans="1:9">
      <c r="A4897" s="11"/>
      <c r="I4897" s="95"/>
    </row>
    <row r="4898" spans="1:9">
      <c r="A4898" s="11"/>
      <c r="I4898" s="95"/>
    </row>
    <row r="4899" spans="1:9">
      <c r="A4899" s="11"/>
      <c r="I4899" s="95"/>
    </row>
    <row r="4900" spans="1:9">
      <c r="A4900" s="11"/>
      <c r="I4900" s="95"/>
    </row>
    <row r="4901" spans="1:9">
      <c r="A4901" s="11"/>
      <c r="I4901" s="95"/>
    </row>
    <row r="4902" spans="1:9">
      <c r="A4902" s="11"/>
      <c r="I4902" s="95"/>
    </row>
    <row r="4903" spans="1:9">
      <c r="A4903" s="11"/>
      <c r="I4903" s="95"/>
    </row>
    <row r="4904" spans="1:9">
      <c r="A4904" s="11"/>
      <c r="I4904" s="95"/>
    </row>
    <row r="4905" spans="1:9">
      <c r="A4905" s="11"/>
      <c r="I4905" s="95"/>
    </row>
    <row r="4906" spans="1:9">
      <c r="A4906" s="11"/>
      <c r="I4906" s="95"/>
    </row>
    <row r="4907" spans="1:9">
      <c r="A4907" s="11"/>
      <c r="I4907" s="95"/>
    </row>
    <row r="4908" spans="1:9">
      <c r="A4908" s="11"/>
      <c r="I4908" s="95"/>
    </row>
    <row r="4909" spans="1:9">
      <c r="A4909" s="11"/>
      <c r="I4909" s="95"/>
    </row>
    <row r="4910" spans="1:9">
      <c r="A4910" s="11"/>
      <c r="I4910" s="95"/>
    </row>
    <row r="4911" spans="1:9">
      <c r="A4911" s="11"/>
      <c r="I4911" s="95"/>
    </row>
    <row r="4912" spans="1:9">
      <c r="A4912" s="11"/>
      <c r="I4912" s="95"/>
    </row>
    <row r="4913" spans="1:9">
      <c r="A4913" s="11"/>
      <c r="I4913" s="95"/>
    </row>
    <row r="4914" spans="1:9">
      <c r="A4914" s="11"/>
      <c r="I4914" s="95"/>
    </row>
    <row r="4915" spans="1:9">
      <c r="A4915" s="11"/>
      <c r="I4915" s="95"/>
    </row>
    <row r="4916" spans="1:9">
      <c r="A4916" s="11"/>
      <c r="I4916" s="95"/>
    </row>
    <row r="4917" spans="1:9">
      <c r="A4917" s="11"/>
      <c r="I4917" s="95"/>
    </row>
    <row r="4918" spans="1:9">
      <c r="A4918" s="11"/>
      <c r="I4918" s="95"/>
    </row>
    <row r="4919" spans="1:9">
      <c r="A4919" s="11"/>
      <c r="I4919" s="95"/>
    </row>
    <row r="4920" spans="1:9">
      <c r="A4920" s="11"/>
      <c r="I4920" s="95"/>
    </row>
    <row r="4921" spans="1:9">
      <c r="A4921" s="11"/>
      <c r="I4921" s="95"/>
    </row>
    <row r="4922" spans="1:9">
      <c r="A4922" s="11"/>
      <c r="I4922" s="95"/>
    </row>
    <row r="4923" spans="1:9">
      <c r="A4923" s="11"/>
      <c r="I4923" s="95"/>
    </row>
    <row r="4924" spans="1:9">
      <c r="A4924" s="11"/>
      <c r="I4924" s="95"/>
    </row>
    <row r="4925" spans="1:9">
      <c r="A4925" s="11"/>
      <c r="I4925" s="95"/>
    </row>
    <row r="4926" spans="1:9">
      <c r="A4926" s="11"/>
      <c r="I4926" s="95"/>
    </row>
    <row r="4927" spans="1:9">
      <c r="A4927" s="11"/>
      <c r="I4927" s="95"/>
    </row>
    <row r="4928" spans="1:9">
      <c r="A4928" s="11"/>
      <c r="I4928" s="95"/>
    </row>
    <row r="4929" spans="1:9">
      <c r="A4929" s="11"/>
      <c r="I4929" s="95"/>
    </row>
    <row r="4930" spans="1:9">
      <c r="A4930" s="11"/>
      <c r="I4930" s="95"/>
    </row>
    <row r="4931" spans="1:9">
      <c r="A4931" s="11"/>
      <c r="I4931" s="95"/>
    </row>
    <row r="4932" spans="1:9">
      <c r="A4932" s="11"/>
      <c r="I4932" s="95"/>
    </row>
    <row r="4933" spans="1:9">
      <c r="A4933" s="11"/>
      <c r="I4933" s="95"/>
    </row>
    <row r="4934" spans="1:9">
      <c r="A4934" s="11"/>
      <c r="I4934" s="95"/>
    </row>
    <row r="4935" spans="1:9">
      <c r="A4935" s="11"/>
      <c r="I4935" s="95"/>
    </row>
    <row r="4936" spans="1:9">
      <c r="A4936" s="11"/>
      <c r="I4936" s="95"/>
    </row>
    <row r="4937" spans="1:9">
      <c r="A4937" s="11"/>
      <c r="I4937" s="95"/>
    </row>
    <row r="4938" spans="1:9">
      <c r="A4938" s="11"/>
      <c r="I4938" s="95"/>
    </row>
    <row r="4939" spans="1:9">
      <c r="A4939" s="11"/>
      <c r="I4939" s="95"/>
    </row>
    <row r="4940" spans="1:9">
      <c r="A4940" s="11"/>
      <c r="I4940" s="95"/>
    </row>
    <row r="4941" spans="1:9">
      <c r="A4941" s="11"/>
      <c r="I4941" s="95"/>
    </row>
    <row r="4942" spans="1:9">
      <c r="A4942" s="11"/>
      <c r="I4942" s="95"/>
    </row>
    <row r="4943" spans="1:9">
      <c r="A4943" s="11"/>
      <c r="I4943" s="95"/>
    </row>
    <row r="4944" spans="1:9">
      <c r="A4944" s="11"/>
      <c r="I4944" s="95"/>
    </row>
    <row r="4945" spans="1:9">
      <c r="A4945" s="11"/>
      <c r="I4945" s="95"/>
    </row>
    <row r="4946" spans="1:9">
      <c r="A4946" s="11"/>
      <c r="I4946" s="95"/>
    </row>
    <row r="4947" spans="1:9">
      <c r="A4947" s="11"/>
      <c r="I4947" s="95"/>
    </row>
    <row r="4948" spans="1:9">
      <c r="A4948" s="11"/>
      <c r="I4948" s="95"/>
    </row>
    <row r="4949" spans="1:9">
      <c r="A4949" s="11"/>
      <c r="I4949" s="95"/>
    </row>
    <row r="4950" spans="1:9">
      <c r="A4950" s="11"/>
      <c r="I4950" s="95"/>
    </row>
    <row r="4951" spans="1:9">
      <c r="A4951" s="11"/>
      <c r="I4951" s="95"/>
    </row>
    <row r="4952" spans="1:9">
      <c r="A4952" s="11"/>
      <c r="I4952" s="95"/>
    </row>
    <row r="4953" spans="1:9">
      <c r="A4953" s="11"/>
      <c r="I4953" s="95"/>
    </row>
    <row r="4954" spans="1:9">
      <c r="A4954" s="11"/>
      <c r="I4954" s="95"/>
    </row>
    <row r="4955" spans="1:9">
      <c r="A4955" s="11"/>
      <c r="I4955" s="95"/>
    </row>
    <row r="4956" spans="1:9">
      <c r="A4956" s="11"/>
      <c r="I4956" s="95"/>
    </row>
    <row r="4957" spans="1:9">
      <c r="A4957" s="11"/>
      <c r="I4957" s="95"/>
    </row>
    <row r="4958" spans="1:9">
      <c r="A4958" s="11"/>
      <c r="I4958" s="95"/>
    </row>
    <row r="4959" spans="1:9">
      <c r="A4959" s="11"/>
      <c r="I4959" s="95"/>
    </row>
    <row r="4960" spans="1:9">
      <c r="A4960" s="11"/>
      <c r="I4960" s="95"/>
    </row>
    <row r="4961" spans="1:9">
      <c r="A4961" s="11"/>
      <c r="I4961" s="95"/>
    </row>
    <row r="4962" spans="1:9">
      <c r="A4962" s="11"/>
      <c r="I4962" s="95"/>
    </row>
    <row r="4963" spans="1:9">
      <c r="A4963" s="11"/>
      <c r="I4963" s="95"/>
    </row>
    <row r="4964" spans="1:9">
      <c r="A4964" s="11"/>
      <c r="I4964" s="95"/>
    </row>
    <row r="4965" spans="1:9">
      <c r="A4965" s="11"/>
      <c r="I4965" s="95"/>
    </row>
    <row r="4966" spans="1:9">
      <c r="A4966" s="11"/>
      <c r="I4966" s="95"/>
    </row>
    <row r="4967" spans="1:9">
      <c r="A4967" s="11"/>
      <c r="I4967" s="95"/>
    </row>
    <row r="4968" spans="1:9">
      <c r="A4968" s="11"/>
      <c r="I4968" s="95"/>
    </row>
    <row r="4969" spans="1:9">
      <c r="A4969" s="11"/>
      <c r="I4969" s="95"/>
    </row>
    <row r="4970" spans="1:9">
      <c r="A4970" s="11"/>
      <c r="I4970" s="95"/>
    </row>
    <row r="4971" spans="1:9">
      <c r="A4971" s="11"/>
      <c r="I4971" s="95"/>
    </row>
    <row r="4972" spans="1:9">
      <c r="A4972" s="11"/>
      <c r="I4972" s="95"/>
    </row>
    <row r="4973" spans="1:9">
      <c r="A4973" s="11"/>
      <c r="I4973" s="95"/>
    </row>
    <row r="4974" spans="1:9">
      <c r="A4974" s="11"/>
      <c r="I4974" s="95"/>
    </row>
    <row r="4975" spans="1:9">
      <c r="A4975" s="11"/>
      <c r="I4975" s="95"/>
    </row>
    <row r="4976" spans="1:9">
      <c r="A4976" s="11"/>
      <c r="I4976" s="95"/>
    </row>
    <row r="4977" spans="1:9">
      <c r="A4977" s="11"/>
      <c r="I4977" s="95"/>
    </row>
    <row r="4978" spans="1:9">
      <c r="A4978" s="11"/>
      <c r="I4978" s="95"/>
    </row>
    <row r="4979" spans="1:9">
      <c r="A4979" s="11"/>
      <c r="I4979" s="95"/>
    </row>
    <row r="4980" spans="1:9">
      <c r="A4980" s="11"/>
      <c r="I4980" s="95"/>
    </row>
    <row r="4981" spans="1:9">
      <c r="A4981" s="11"/>
      <c r="I4981" s="95"/>
    </row>
    <row r="4982" spans="1:9">
      <c r="A4982" s="11"/>
      <c r="I4982" s="95"/>
    </row>
    <row r="4983" spans="1:9">
      <c r="A4983" s="11"/>
      <c r="I4983" s="95"/>
    </row>
    <row r="4984" spans="1:9">
      <c r="A4984" s="11"/>
      <c r="I4984" s="95"/>
    </row>
    <row r="4985" spans="1:9">
      <c r="A4985" s="11"/>
      <c r="I4985" s="95"/>
    </row>
    <row r="4986" spans="1:9">
      <c r="A4986" s="11"/>
      <c r="I4986" s="95"/>
    </row>
    <row r="4987" spans="1:9">
      <c r="A4987" s="11"/>
      <c r="I4987" s="95"/>
    </row>
    <row r="4988" spans="1:9">
      <c r="A4988" s="11"/>
      <c r="I4988" s="95"/>
    </row>
    <row r="4989" spans="1:9">
      <c r="A4989" s="11"/>
      <c r="I4989" s="95"/>
    </row>
    <row r="4990" spans="1:9">
      <c r="A4990" s="11"/>
      <c r="I4990" s="95"/>
    </row>
    <row r="4991" spans="1:9">
      <c r="A4991" s="11"/>
      <c r="I4991" s="95"/>
    </row>
    <row r="4992" spans="1:9">
      <c r="A4992" s="11"/>
      <c r="I4992" s="95"/>
    </row>
    <row r="4993" spans="1:9">
      <c r="A4993" s="11"/>
      <c r="I4993" s="95"/>
    </row>
    <row r="4994" spans="1:9">
      <c r="A4994" s="11"/>
      <c r="I4994" s="95"/>
    </row>
    <row r="4995" spans="1:9">
      <c r="A4995" s="11"/>
      <c r="I4995" s="95"/>
    </row>
    <row r="4996" spans="1:9">
      <c r="A4996" s="11"/>
      <c r="I4996" s="95"/>
    </row>
    <row r="4997" spans="1:9">
      <c r="A4997" s="11"/>
      <c r="I4997" s="95"/>
    </row>
    <row r="4998" spans="1:9">
      <c r="A4998" s="11"/>
      <c r="I4998" s="95"/>
    </row>
    <row r="4999" spans="1:9">
      <c r="A4999" s="11"/>
      <c r="I4999" s="95"/>
    </row>
    <row r="5000" spans="1:9">
      <c r="A5000" s="11"/>
      <c r="I5000" s="95"/>
    </row>
    <row r="5001" spans="1:9">
      <c r="A5001" s="11"/>
      <c r="I5001" s="95"/>
    </row>
    <row r="5002" spans="1:9">
      <c r="A5002" s="11"/>
      <c r="I5002" s="95"/>
    </row>
    <row r="5003" spans="1:9">
      <c r="A5003" s="11"/>
      <c r="I5003" s="95"/>
    </row>
    <row r="5004" spans="1:9">
      <c r="A5004" s="11"/>
      <c r="I5004" s="95"/>
    </row>
    <row r="5005" spans="1:9">
      <c r="A5005" s="11"/>
      <c r="I5005" s="95"/>
    </row>
    <row r="5006" spans="1:9">
      <c r="A5006" s="11"/>
      <c r="I5006" s="95"/>
    </row>
    <row r="5007" spans="1:9">
      <c r="A5007" s="11"/>
      <c r="I5007" s="95"/>
    </row>
    <row r="5008" spans="1:9">
      <c r="A5008" s="11"/>
      <c r="I5008" s="95"/>
    </row>
    <row r="5009" spans="1:9">
      <c r="A5009" s="11"/>
      <c r="I5009" s="95"/>
    </row>
    <row r="5010" spans="1:9">
      <c r="A5010" s="11"/>
      <c r="I5010" s="95"/>
    </row>
    <row r="5011" spans="1:9">
      <c r="A5011" s="11"/>
      <c r="I5011" s="95"/>
    </row>
    <row r="5012" spans="1:9">
      <c r="A5012" s="11"/>
      <c r="I5012" s="95"/>
    </row>
    <row r="5013" spans="1:9">
      <c r="A5013" s="11"/>
      <c r="I5013" s="95"/>
    </row>
    <row r="5014" spans="1:9">
      <c r="A5014" s="11"/>
      <c r="I5014" s="95"/>
    </row>
    <row r="5015" spans="1:9">
      <c r="A5015" s="11"/>
      <c r="I5015" s="95"/>
    </row>
    <row r="5016" spans="1:9">
      <c r="A5016" s="11"/>
      <c r="I5016" s="95"/>
    </row>
    <row r="5017" spans="1:9">
      <c r="A5017" s="11"/>
      <c r="I5017" s="95"/>
    </row>
    <row r="5018" spans="1:9">
      <c r="A5018" s="11"/>
      <c r="I5018" s="95"/>
    </row>
    <row r="5019" spans="1:9">
      <c r="A5019" s="11"/>
      <c r="I5019" s="95"/>
    </row>
    <row r="5020" spans="1:9">
      <c r="A5020" s="11"/>
      <c r="I5020" s="95"/>
    </row>
    <row r="5021" spans="1:9">
      <c r="A5021" s="11"/>
      <c r="I5021" s="95"/>
    </row>
    <row r="5022" spans="1:9">
      <c r="A5022" s="11"/>
      <c r="I5022" s="95"/>
    </row>
    <row r="5023" spans="1:9">
      <c r="A5023" s="11"/>
      <c r="I5023" s="95"/>
    </row>
    <row r="5024" spans="1:9">
      <c r="A5024" s="11"/>
      <c r="I5024" s="95"/>
    </row>
    <row r="5025" spans="1:9">
      <c r="A5025" s="11"/>
      <c r="I5025" s="95"/>
    </row>
    <row r="5026" spans="1:9">
      <c r="A5026" s="11"/>
      <c r="I5026" s="95"/>
    </row>
    <row r="5027" spans="1:9">
      <c r="A5027" s="11"/>
      <c r="I5027" s="95"/>
    </row>
    <row r="5028" spans="1:9">
      <c r="A5028" s="11"/>
      <c r="I5028" s="95"/>
    </row>
    <row r="5029" spans="1:9">
      <c r="A5029" s="11"/>
      <c r="I5029" s="95"/>
    </row>
    <row r="5030" spans="1:9">
      <c r="A5030" s="11"/>
      <c r="I5030" s="95"/>
    </row>
    <row r="5031" spans="1:9">
      <c r="A5031" s="11"/>
      <c r="I5031" s="95"/>
    </row>
    <row r="5032" spans="1:9">
      <c r="A5032" s="11"/>
      <c r="I5032" s="95"/>
    </row>
    <row r="5033" spans="1:9">
      <c r="A5033" s="11"/>
      <c r="I5033" s="95"/>
    </row>
    <row r="5034" spans="1:9">
      <c r="A5034" s="11"/>
      <c r="I5034" s="95"/>
    </row>
    <row r="5035" spans="1:9">
      <c r="A5035" s="11"/>
      <c r="I5035" s="95"/>
    </row>
    <row r="5036" spans="1:9">
      <c r="A5036" s="11"/>
      <c r="I5036" s="95"/>
    </row>
    <row r="5037" spans="1:9">
      <c r="A5037" s="11"/>
      <c r="I5037" s="95"/>
    </row>
    <row r="5038" spans="1:9">
      <c r="A5038" s="11"/>
      <c r="I5038" s="95"/>
    </row>
    <row r="5039" spans="1:9">
      <c r="A5039" s="11"/>
      <c r="I5039" s="95"/>
    </row>
    <row r="5040" spans="1:9">
      <c r="A5040" s="11"/>
      <c r="I5040" s="95"/>
    </row>
    <row r="5041" spans="1:9">
      <c r="A5041" s="11"/>
      <c r="I5041" s="95"/>
    </row>
    <row r="5042" spans="1:9">
      <c r="A5042" s="11"/>
      <c r="I5042" s="95"/>
    </row>
    <row r="5043" spans="1:9">
      <c r="A5043" s="11"/>
      <c r="I5043" s="95"/>
    </row>
    <row r="5044" spans="1:9">
      <c r="A5044" s="11"/>
      <c r="I5044" s="95"/>
    </row>
    <row r="5045" spans="1:9">
      <c r="A5045" s="11"/>
      <c r="I5045" s="95"/>
    </row>
    <row r="5046" spans="1:9">
      <c r="A5046" s="11"/>
      <c r="I5046" s="95"/>
    </row>
    <row r="5047" spans="1:9">
      <c r="A5047" s="11"/>
      <c r="I5047" s="95"/>
    </row>
    <row r="5048" spans="1:9">
      <c r="A5048" s="11"/>
      <c r="I5048" s="95"/>
    </row>
    <row r="5049" spans="1:9">
      <c r="A5049" s="11"/>
      <c r="I5049" s="95"/>
    </row>
    <row r="5050" spans="1:9">
      <c r="A5050" s="11"/>
      <c r="I5050" s="95"/>
    </row>
    <row r="5051" spans="1:9">
      <c r="A5051" s="11"/>
      <c r="I5051" s="95"/>
    </row>
    <row r="5052" spans="1:9">
      <c r="A5052" s="11"/>
      <c r="I5052" s="95"/>
    </row>
    <row r="5053" spans="1:9">
      <c r="A5053" s="11"/>
      <c r="I5053" s="95"/>
    </row>
    <row r="5054" spans="1:9">
      <c r="A5054" s="11"/>
      <c r="I5054" s="95"/>
    </row>
    <row r="5055" spans="1:9">
      <c r="A5055" s="11"/>
      <c r="I5055" s="95"/>
    </row>
    <row r="5056" spans="1:9">
      <c r="A5056" s="11"/>
      <c r="I5056" s="95"/>
    </row>
    <row r="5057" spans="1:9">
      <c r="A5057" s="11"/>
      <c r="I5057" s="95"/>
    </row>
    <row r="5058" spans="1:9">
      <c r="A5058" s="11"/>
      <c r="I5058" s="95"/>
    </row>
    <row r="5059" spans="1:9">
      <c r="A5059" s="11"/>
      <c r="I5059" s="95"/>
    </row>
    <row r="5060" spans="1:9">
      <c r="A5060" s="11"/>
      <c r="I5060" s="95"/>
    </row>
    <row r="5061" spans="1:9">
      <c r="A5061" s="11"/>
      <c r="I5061" s="95"/>
    </row>
    <row r="5062" spans="1:9">
      <c r="A5062" s="11"/>
      <c r="I5062" s="95"/>
    </row>
    <row r="5063" spans="1:9">
      <c r="A5063" s="11"/>
      <c r="I5063" s="95"/>
    </row>
    <row r="5064" spans="1:9">
      <c r="A5064" s="11"/>
      <c r="I5064" s="95"/>
    </row>
    <row r="5065" spans="1:9">
      <c r="A5065" s="11"/>
      <c r="I5065" s="95"/>
    </row>
    <row r="5066" spans="1:9">
      <c r="A5066" s="11"/>
      <c r="I5066" s="95"/>
    </row>
    <row r="5067" spans="1:9">
      <c r="A5067" s="11"/>
      <c r="I5067" s="95"/>
    </row>
    <row r="5068" spans="1:9">
      <c r="A5068" s="11"/>
      <c r="I5068" s="95"/>
    </row>
    <row r="5069" spans="1:9">
      <c r="A5069" s="11"/>
      <c r="I5069" s="95"/>
    </row>
    <row r="5070" spans="1:9">
      <c r="A5070" s="11"/>
      <c r="I5070" s="95"/>
    </row>
    <row r="5071" spans="1:9">
      <c r="A5071" s="11"/>
      <c r="I5071" s="95"/>
    </row>
    <row r="5072" spans="1:9">
      <c r="A5072" s="11"/>
      <c r="I5072" s="95"/>
    </row>
    <row r="5073" spans="1:9">
      <c r="A5073" s="11"/>
      <c r="I5073" s="95"/>
    </row>
    <row r="5074" spans="1:9">
      <c r="A5074" s="11"/>
      <c r="I5074" s="95"/>
    </row>
    <row r="5075" spans="1:9">
      <c r="A5075" s="11"/>
      <c r="I5075" s="95"/>
    </row>
    <row r="5076" spans="1:9">
      <c r="A5076" s="11"/>
      <c r="I5076" s="95"/>
    </row>
    <row r="5077" spans="1:9">
      <c r="A5077" s="11"/>
      <c r="I5077" s="95"/>
    </row>
    <row r="5078" spans="1:9">
      <c r="A5078" s="11"/>
      <c r="I5078" s="95"/>
    </row>
    <row r="5079" spans="1:9">
      <c r="A5079" s="11"/>
      <c r="I5079" s="95"/>
    </row>
    <row r="5080" spans="1:9">
      <c r="A5080" s="11"/>
      <c r="I5080" s="95"/>
    </row>
    <row r="5081" spans="1:9">
      <c r="A5081" s="11"/>
      <c r="I5081" s="95"/>
    </row>
    <row r="5082" spans="1:9">
      <c r="A5082" s="11"/>
      <c r="I5082" s="95"/>
    </row>
    <row r="5083" spans="1:9">
      <c r="A5083" s="11"/>
      <c r="I5083" s="95"/>
    </row>
    <row r="5084" spans="1:9">
      <c r="A5084" s="11"/>
      <c r="I5084" s="95"/>
    </row>
    <row r="5085" spans="1:9">
      <c r="A5085" s="11"/>
      <c r="I5085" s="95"/>
    </row>
    <row r="5086" spans="1:9">
      <c r="A5086" s="11"/>
      <c r="I5086" s="95"/>
    </row>
    <row r="5087" spans="1:9">
      <c r="A5087" s="11"/>
      <c r="I5087" s="95"/>
    </row>
    <row r="5088" spans="1:9">
      <c r="A5088" s="11"/>
      <c r="I5088" s="95"/>
    </row>
    <row r="5089" spans="1:9">
      <c r="A5089" s="11"/>
      <c r="I5089" s="95"/>
    </row>
    <row r="5090" spans="1:9">
      <c r="A5090" s="11"/>
      <c r="I5090" s="95"/>
    </row>
    <row r="5091" spans="1:9">
      <c r="A5091" s="11"/>
      <c r="I5091" s="95"/>
    </row>
    <row r="5092" spans="1:9">
      <c r="A5092" s="11"/>
      <c r="I5092" s="95"/>
    </row>
    <row r="5093" spans="1:9">
      <c r="A5093" s="11"/>
      <c r="I5093" s="95"/>
    </row>
    <row r="5094" spans="1:9">
      <c r="A5094" s="11"/>
      <c r="I5094" s="95"/>
    </row>
    <row r="5095" spans="1:9">
      <c r="A5095" s="11"/>
      <c r="I5095" s="95"/>
    </row>
    <row r="5096" spans="1:9">
      <c r="A5096" s="11"/>
      <c r="I5096" s="95"/>
    </row>
    <row r="5097" spans="1:9">
      <c r="A5097" s="11"/>
      <c r="I5097" s="95"/>
    </row>
    <row r="5098" spans="1:9">
      <c r="A5098" s="11"/>
      <c r="I5098" s="95"/>
    </row>
    <row r="5099" spans="1:9">
      <c r="A5099" s="11"/>
      <c r="I5099" s="95"/>
    </row>
    <row r="5100" spans="1:9">
      <c r="A5100" s="11"/>
      <c r="I5100" s="95"/>
    </row>
    <row r="5101" spans="1:9">
      <c r="A5101" s="11"/>
      <c r="I5101" s="95"/>
    </row>
    <row r="5102" spans="1:9">
      <c r="A5102" s="11"/>
      <c r="I5102" s="95"/>
    </row>
    <row r="5103" spans="1:9">
      <c r="A5103" s="11"/>
      <c r="I5103" s="95"/>
    </row>
    <row r="5104" spans="1:9">
      <c r="A5104" s="11"/>
      <c r="I5104" s="95"/>
    </row>
    <row r="5105" spans="1:9">
      <c r="A5105" s="11"/>
      <c r="I5105" s="95"/>
    </row>
    <row r="5106" spans="1:9">
      <c r="A5106" s="11"/>
      <c r="I5106" s="95"/>
    </row>
    <row r="5107" spans="1:9">
      <c r="A5107" s="11"/>
      <c r="I5107" s="95"/>
    </row>
    <row r="5108" spans="1:9">
      <c r="A5108" s="11"/>
      <c r="I5108" s="95"/>
    </row>
    <row r="5109" spans="1:9">
      <c r="A5109" s="11"/>
      <c r="I5109" s="95"/>
    </row>
    <row r="5110" spans="1:9">
      <c r="A5110" s="11"/>
      <c r="I5110" s="95"/>
    </row>
    <row r="5111" spans="1:9">
      <c r="A5111" s="11"/>
      <c r="I5111" s="95"/>
    </row>
    <row r="5112" spans="1:9">
      <c r="A5112" s="11"/>
      <c r="I5112" s="95"/>
    </row>
    <row r="5113" spans="1:9">
      <c r="A5113" s="11"/>
      <c r="I5113" s="95"/>
    </row>
    <row r="5114" spans="1:9">
      <c r="A5114" s="11"/>
      <c r="I5114" s="95"/>
    </row>
    <row r="5115" spans="1:9">
      <c r="A5115" s="11"/>
      <c r="I5115" s="95"/>
    </row>
    <row r="5116" spans="1:9">
      <c r="A5116" s="11"/>
      <c r="I5116" s="95"/>
    </row>
    <row r="5117" spans="1:9">
      <c r="A5117" s="11"/>
      <c r="I5117" s="95"/>
    </row>
    <row r="5118" spans="1:9">
      <c r="A5118" s="11"/>
      <c r="I5118" s="95"/>
    </row>
    <row r="5119" spans="1:9">
      <c r="A5119" s="11"/>
      <c r="I5119" s="95"/>
    </row>
    <row r="5120" spans="1:9">
      <c r="A5120" s="11"/>
      <c r="I5120" s="95"/>
    </row>
    <row r="5121" spans="1:9">
      <c r="A5121" s="11"/>
      <c r="I5121" s="95"/>
    </row>
    <row r="5122" spans="1:9">
      <c r="A5122" s="11"/>
      <c r="I5122" s="95"/>
    </row>
    <row r="5123" spans="1:9">
      <c r="A5123" s="11"/>
      <c r="I5123" s="95"/>
    </row>
    <row r="5124" spans="1:9">
      <c r="A5124" s="11"/>
      <c r="I5124" s="95"/>
    </row>
    <row r="5125" spans="1:9">
      <c r="A5125" s="11"/>
      <c r="I5125" s="95"/>
    </row>
    <row r="5126" spans="1:9">
      <c r="A5126" s="11"/>
      <c r="I5126" s="95"/>
    </row>
    <row r="5127" spans="1:9">
      <c r="A5127" s="11"/>
      <c r="I5127" s="95"/>
    </row>
    <row r="5128" spans="1:9">
      <c r="A5128" s="11"/>
      <c r="I5128" s="95"/>
    </row>
    <row r="5129" spans="1:9">
      <c r="A5129" s="11"/>
      <c r="I5129" s="95"/>
    </row>
    <row r="5130" spans="1:9">
      <c r="A5130" s="11"/>
      <c r="I5130" s="95"/>
    </row>
    <row r="5131" spans="1:9">
      <c r="A5131" s="11"/>
      <c r="I5131" s="95"/>
    </row>
    <row r="5132" spans="1:9">
      <c r="A5132" s="11"/>
      <c r="I5132" s="95"/>
    </row>
    <row r="5133" spans="1:9">
      <c r="A5133" s="11"/>
      <c r="I5133" s="95"/>
    </row>
    <row r="5134" spans="1:9">
      <c r="A5134" s="11"/>
      <c r="I5134" s="95"/>
    </row>
    <row r="5135" spans="1:9">
      <c r="A5135" s="11"/>
      <c r="I5135" s="95"/>
    </row>
    <row r="5136" spans="1:9">
      <c r="A5136" s="11"/>
      <c r="I5136" s="95"/>
    </row>
    <row r="5137" spans="1:9">
      <c r="A5137" s="11"/>
      <c r="I5137" s="95"/>
    </row>
    <row r="5138" spans="1:9">
      <c r="A5138" s="11"/>
      <c r="I5138" s="95"/>
    </row>
    <row r="5139" spans="1:9">
      <c r="A5139" s="11"/>
      <c r="I5139" s="95"/>
    </row>
    <row r="5140" spans="1:9">
      <c r="A5140" s="11"/>
      <c r="I5140" s="95"/>
    </row>
    <row r="5141" spans="1:9">
      <c r="A5141" s="11"/>
      <c r="I5141" s="95"/>
    </row>
    <row r="5142" spans="1:9">
      <c r="A5142" s="11"/>
      <c r="I5142" s="95"/>
    </row>
    <row r="5143" spans="1:9">
      <c r="A5143" s="11"/>
      <c r="I5143" s="95"/>
    </row>
    <row r="5144" spans="1:9">
      <c r="A5144" s="11"/>
      <c r="I5144" s="95"/>
    </row>
    <row r="5145" spans="1:9">
      <c r="A5145" s="11"/>
      <c r="I5145" s="95"/>
    </row>
    <row r="5146" spans="1:9">
      <c r="A5146" s="11"/>
      <c r="I5146" s="95"/>
    </row>
    <row r="5147" spans="1:9">
      <c r="A5147" s="11"/>
      <c r="I5147" s="95"/>
    </row>
    <row r="5148" spans="1:9">
      <c r="A5148" s="11"/>
      <c r="I5148" s="95"/>
    </row>
    <row r="5149" spans="1:9">
      <c r="A5149" s="11"/>
      <c r="I5149" s="95"/>
    </row>
    <row r="5150" spans="1:9">
      <c r="A5150" s="11"/>
      <c r="I5150" s="95"/>
    </row>
    <row r="5151" spans="1:9">
      <c r="A5151" s="11"/>
      <c r="I5151" s="95"/>
    </row>
    <row r="5152" spans="1:9">
      <c r="A5152" s="11"/>
      <c r="I5152" s="95"/>
    </row>
    <row r="5153" spans="1:9">
      <c r="A5153" s="11"/>
      <c r="I5153" s="95"/>
    </row>
    <row r="5154" spans="1:9">
      <c r="A5154" s="11"/>
      <c r="I5154" s="95"/>
    </row>
    <row r="5155" spans="1:9">
      <c r="A5155" s="11"/>
      <c r="I5155" s="95"/>
    </row>
    <row r="5156" spans="1:9">
      <c r="A5156" s="11"/>
      <c r="I5156" s="95"/>
    </row>
    <row r="5157" spans="1:9">
      <c r="A5157" s="11"/>
      <c r="I5157" s="95"/>
    </row>
    <row r="5158" spans="1:9">
      <c r="A5158" s="11"/>
      <c r="I5158" s="95"/>
    </row>
    <row r="5159" spans="1:9">
      <c r="A5159" s="11"/>
      <c r="I5159" s="95"/>
    </row>
    <row r="5160" spans="1:9">
      <c r="A5160" s="11"/>
      <c r="I5160" s="95"/>
    </row>
    <row r="5161" spans="1:9">
      <c r="A5161" s="11"/>
      <c r="I5161" s="95"/>
    </row>
    <row r="5162" spans="1:9">
      <c r="A5162" s="11"/>
      <c r="I5162" s="95"/>
    </row>
    <row r="5163" spans="1:9">
      <c r="A5163" s="11"/>
      <c r="I5163" s="95"/>
    </row>
    <row r="5164" spans="1:9">
      <c r="A5164" s="11"/>
      <c r="I5164" s="95"/>
    </row>
    <row r="5165" spans="1:9">
      <c r="A5165" s="11"/>
      <c r="I5165" s="95"/>
    </row>
    <row r="5166" spans="1:9">
      <c r="A5166" s="11"/>
      <c r="I5166" s="95"/>
    </row>
    <row r="5167" spans="1:9">
      <c r="A5167" s="11"/>
      <c r="I5167" s="95"/>
    </row>
    <row r="5168" spans="1:9">
      <c r="A5168" s="11"/>
      <c r="I5168" s="95"/>
    </row>
    <row r="5169" spans="1:9">
      <c r="A5169" s="11"/>
      <c r="I5169" s="95"/>
    </row>
    <row r="5170" spans="1:9">
      <c r="A5170" s="11"/>
      <c r="I5170" s="95"/>
    </row>
    <row r="5171" spans="1:9">
      <c r="A5171" s="11"/>
      <c r="I5171" s="95"/>
    </row>
    <row r="5172" spans="1:9">
      <c r="A5172" s="11"/>
      <c r="I5172" s="95"/>
    </row>
    <row r="5173" spans="1:9">
      <c r="A5173" s="11"/>
      <c r="I5173" s="95"/>
    </row>
    <row r="5174" spans="1:9">
      <c r="A5174" s="11"/>
      <c r="I5174" s="95"/>
    </row>
    <row r="5175" spans="1:9">
      <c r="A5175" s="11"/>
      <c r="I5175" s="95"/>
    </row>
    <row r="5176" spans="1:9">
      <c r="A5176" s="11"/>
      <c r="I5176" s="95"/>
    </row>
    <row r="5177" spans="1:9">
      <c r="A5177" s="11"/>
      <c r="I5177" s="95"/>
    </row>
    <row r="5178" spans="1:9">
      <c r="A5178" s="11"/>
      <c r="I5178" s="95"/>
    </row>
    <row r="5179" spans="1:9">
      <c r="A5179" s="11"/>
      <c r="I5179" s="95"/>
    </row>
    <row r="5180" spans="1:9">
      <c r="A5180" s="11"/>
      <c r="I5180" s="95"/>
    </row>
    <row r="5181" spans="1:9">
      <c r="A5181" s="11"/>
      <c r="I5181" s="95"/>
    </row>
    <row r="5182" spans="1:9">
      <c r="A5182" s="11"/>
      <c r="I5182" s="95"/>
    </row>
    <row r="5183" spans="1:9">
      <c r="A5183" s="11"/>
      <c r="I5183" s="95"/>
    </row>
    <row r="5184" spans="1:9">
      <c r="A5184" s="11"/>
      <c r="I5184" s="95"/>
    </row>
    <row r="5185" spans="1:9">
      <c r="A5185" s="11"/>
      <c r="I5185" s="95"/>
    </row>
    <row r="5186" spans="1:9">
      <c r="A5186" s="11"/>
      <c r="I5186" s="95"/>
    </row>
    <row r="5187" spans="1:9">
      <c r="A5187" s="11"/>
      <c r="I5187" s="95"/>
    </row>
    <row r="5188" spans="1:9">
      <c r="A5188" s="11"/>
      <c r="I5188" s="95"/>
    </row>
    <row r="5189" spans="1:9">
      <c r="A5189" s="11"/>
      <c r="I5189" s="95"/>
    </row>
    <row r="5190" spans="1:9">
      <c r="A5190" s="11"/>
      <c r="I5190" s="95"/>
    </row>
    <row r="5191" spans="1:9">
      <c r="A5191" s="11"/>
      <c r="I5191" s="95"/>
    </row>
    <row r="5192" spans="1:9">
      <c r="A5192" s="11"/>
      <c r="I5192" s="95"/>
    </row>
    <row r="5193" spans="1:9">
      <c r="A5193" s="11"/>
      <c r="I5193" s="95"/>
    </row>
    <row r="5194" spans="1:9">
      <c r="A5194" s="11"/>
      <c r="I5194" s="95"/>
    </row>
    <row r="5195" spans="1:9">
      <c r="A5195" s="11"/>
      <c r="I5195" s="95"/>
    </row>
    <row r="5196" spans="1:9">
      <c r="A5196" s="11"/>
      <c r="I5196" s="95"/>
    </row>
    <row r="5197" spans="1:9">
      <c r="A5197" s="11"/>
      <c r="I5197" s="95"/>
    </row>
    <row r="5198" spans="1:9">
      <c r="A5198" s="11"/>
      <c r="I5198" s="95"/>
    </row>
    <row r="5199" spans="1:9">
      <c r="A5199" s="11"/>
      <c r="I5199" s="95"/>
    </row>
    <row r="5200" spans="1:9">
      <c r="A5200" s="11"/>
      <c r="I5200" s="95"/>
    </row>
    <row r="5201" spans="1:9">
      <c r="A5201" s="11"/>
      <c r="I5201" s="95"/>
    </row>
    <row r="5202" spans="1:9">
      <c r="A5202" s="11"/>
      <c r="I5202" s="95"/>
    </row>
    <row r="5203" spans="1:9">
      <c r="A5203" s="11"/>
      <c r="I5203" s="95"/>
    </row>
    <row r="5204" spans="1:9">
      <c r="A5204" s="11"/>
      <c r="I5204" s="95"/>
    </row>
    <row r="5205" spans="1:9">
      <c r="A5205" s="11"/>
      <c r="I5205" s="95"/>
    </row>
    <row r="5206" spans="1:9">
      <c r="A5206" s="11"/>
      <c r="I5206" s="95"/>
    </row>
    <row r="5207" spans="1:9">
      <c r="A5207" s="11"/>
      <c r="I5207" s="95"/>
    </row>
    <row r="5208" spans="1:9">
      <c r="A5208" s="11"/>
      <c r="I5208" s="95"/>
    </row>
    <row r="5209" spans="1:9">
      <c r="A5209" s="11"/>
      <c r="I5209" s="95"/>
    </row>
    <row r="5210" spans="1:9">
      <c r="A5210" s="11"/>
      <c r="I5210" s="95"/>
    </row>
    <row r="5211" spans="1:9">
      <c r="A5211" s="11"/>
      <c r="I5211" s="95"/>
    </row>
    <row r="5212" spans="1:9">
      <c r="A5212" s="11"/>
      <c r="I5212" s="95"/>
    </row>
    <row r="5213" spans="1:9">
      <c r="A5213" s="11"/>
      <c r="I5213" s="95"/>
    </row>
    <row r="5214" spans="1:9">
      <c r="A5214" s="11"/>
      <c r="I5214" s="95"/>
    </row>
    <row r="5215" spans="1:9">
      <c r="A5215" s="11"/>
      <c r="I5215" s="95"/>
    </row>
    <row r="5216" spans="1:9">
      <c r="A5216" s="11"/>
      <c r="I5216" s="95"/>
    </row>
    <row r="5217" spans="1:9">
      <c r="A5217" s="11"/>
      <c r="I5217" s="95"/>
    </row>
    <row r="5218" spans="1:9">
      <c r="A5218" s="11"/>
      <c r="I5218" s="95"/>
    </row>
    <row r="5219" spans="1:9">
      <c r="A5219" s="11"/>
      <c r="I5219" s="95"/>
    </row>
    <row r="5220" spans="1:9">
      <c r="A5220" s="11"/>
      <c r="I5220" s="95"/>
    </row>
    <row r="5221" spans="1:9">
      <c r="A5221" s="11"/>
      <c r="I5221" s="95"/>
    </row>
    <row r="5222" spans="1:9">
      <c r="A5222" s="11"/>
      <c r="I5222" s="95"/>
    </row>
    <row r="5223" spans="1:9">
      <c r="A5223" s="11"/>
      <c r="I5223" s="95"/>
    </row>
    <row r="5224" spans="1:9">
      <c r="A5224" s="11"/>
      <c r="I5224" s="95"/>
    </row>
    <row r="5225" spans="1:9">
      <c r="A5225" s="11"/>
      <c r="I5225" s="95"/>
    </row>
    <row r="5226" spans="1:9">
      <c r="A5226" s="11"/>
      <c r="I5226" s="95"/>
    </row>
    <row r="5227" spans="1:9">
      <c r="A5227" s="11"/>
      <c r="I5227" s="95"/>
    </row>
    <row r="5228" spans="1:9">
      <c r="A5228" s="11"/>
      <c r="I5228" s="95"/>
    </row>
    <row r="5229" spans="1:9">
      <c r="A5229" s="11"/>
      <c r="I5229" s="95"/>
    </row>
    <row r="5230" spans="1:9">
      <c r="A5230" s="11"/>
      <c r="I5230" s="95"/>
    </row>
    <row r="5231" spans="1:9">
      <c r="A5231" s="11"/>
      <c r="I5231" s="95"/>
    </row>
    <row r="5232" spans="1:9">
      <c r="A5232" s="11"/>
      <c r="I5232" s="95"/>
    </row>
    <row r="5233" spans="1:9">
      <c r="A5233" s="11"/>
      <c r="I5233" s="95"/>
    </row>
    <row r="5234" spans="1:9">
      <c r="A5234" s="11"/>
      <c r="I5234" s="95"/>
    </row>
    <row r="5235" spans="1:9">
      <c r="A5235" s="11"/>
      <c r="I5235" s="95"/>
    </row>
    <row r="5236" spans="1:9">
      <c r="A5236" s="11"/>
      <c r="I5236" s="95"/>
    </row>
    <row r="5237" spans="1:9">
      <c r="A5237" s="11"/>
      <c r="I5237" s="95"/>
    </row>
    <row r="5238" spans="1:9">
      <c r="A5238" s="11"/>
      <c r="I5238" s="95"/>
    </row>
    <row r="5239" spans="1:9">
      <c r="A5239" s="11"/>
      <c r="I5239" s="95"/>
    </row>
    <row r="5240" spans="1:9">
      <c r="A5240" s="11"/>
      <c r="I5240" s="95"/>
    </row>
    <row r="5241" spans="1:9">
      <c r="A5241" s="11"/>
      <c r="I5241" s="95"/>
    </row>
    <row r="5242" spans="1:9">
      <c r="A5242" s="11"/>
      <c r="I5242" s="95"/>
    </row>
    <row r="5243" spans="1:9">
      <c r="A5243" s="11"/>
      <c r="I5243" s="95"/>
    </row>
    <row r="5244" spans="1:9">
      <c r="A5244" s="11"/>
      <c r="I5244" s="95"/>
    </row>
    <row r="5245" spans="1:9">
      <c r="A5245" s="11"/>
      <c r="I5245" s="95"/>
    </row>
    <row r="5246" spans="1:9">
      <c r="A5246" s="11"/>
      <c r="I5246" s="95"/>
    </row>
    <row r="5247" spans="1:9">
      <c r="A5247" s="11"/>
      <c r="I5247" s="95"/>
    </row>
    <row r="5248" spans="1:9">
      <c r="A5248" s="11"/>
      <c r="I5248" s="95"/>
    </row>
    <row r="5249" spans="1:9">
      <c r="A5249" s="11"/>
      <c r="I5249" s="95"/>
    </row>
    <row r="5250" spans="1:9">
      <c r="A5250" s="11"/>
      <c r="I5250" s="95"/>
    </row>
    <row r="5251" spans="1:9">
      <c r="A5251" s="11"/>
      <c r="I5251" s="95"/>
    </row>
    <row r="5252" spans="1:9">
      <c r="A5252" s="11"/>
      <c r="I5252" s="95"/>
    </row>
    <row r="5253" spans="1:9">
      <c r="A5253" s="11"/>
      <c r="I5253" s="95"/>
    </row>
    <row r="5254" spans="1:9">
      <c r="A5254" s="11"/>
      <c r="I5254" s="95"/>
    </row>
    <row r="5255" spans="1:9">
      <c r="A5255" s="11"/>
      <c r="I5255" s="95"/>
    </row>
    <row r="5256" spans="1:9">
      <c r="A5256" s="11"/>
      <c r="I5256" s="95"/>
    </row>
    <row r="5257" spans="1:9">
      <c r="A5257" s="11"/>
      <c r="I5257" s="95"/>
    </row>
    <row r="5258" spans="1:9">
      <c r="A5258" s="11"/>
      <c r="I5258" s="95"/>
    </row>
    <row r="5259" spans="1:9">
      <c r="A5259" s="11"/>
      <c r="I5259" s="95"/>
    </row>
    <row r="5260" spans="1:9">
      <c r="A5260" s="11"/>
      <c r="I5260" s="95"/>
    </row>
    <row r="5261" spans="1:9">
      <c r="A5261" s="11"/>
      <c r="I5261" s="95"/>
    </row>
    <row r="5262" spans="1:9">
      <c r="A5262" s="11"/>
      <c r="I5262" s="95"/>
    </row>
    <row r="5263" spans="1:9">
      <c r="A5263" s="11"/>
      <c r="I5263" s="95"/>
    </row>
    <row r="5264" spans="1:9">
      <c r="A5264" s="11"/>
      <c r="I5264" s="95"/>
    </row>
    <row r="5265" spans="1:9">
      <c r="A5265" s="11"/>
      <c r="I5265" s="95"/>
    </row>
    <row r="5266" spans="1:9">
      <c r="A5266" s="11"/>
      <c r="I5266" s="95"/>
    </row>
    <row r="5267" spans="1:9">
      <c r="A5267" s="11"/>
      <c r="I5267" s="95"/>
    </row>
    <row r="5268" spans="1:9">
      <c r="A5268" s="11"/>
      <c r="I5268" s="95"/>
    </row>
    <row r="5269" spans="1:9">
      <c r="A5269" s="11"/>
      <c r="I5269" s="95"/>
    </row>
    <row r="5270" spans="1:9">
      <c r="A5270" s="11"/>
      <c r="I5270" s="95"/>
    </row>
    <row r="5271" spans="1:9">
      <c r="A5271" s="11"/>
      <c r="I5271" s="95"/>
    </row>
    <row r="5272" spans="1:9">
      <c r="A5272" s="11"/>
      <c r="I5272" s="95"/>
    </row>
    <row r="5273" spans="1:9">
      <c r="A5273" s="11"/>
      <c r="I5273" s="95"/>
    </row>
    <row r="5274" spans="1:9">
      <c r="A5274" s="11"/>
      <c r="I5274" s="95"/>
    </row>
    <row r="5275" spans="1:9">
      <c r="A5275" s="11"/>
      <c r="I5275" s="95"/>
    </row>
    <row r="5276" spans="1:9">
      <c r="A5276" s="11"/>
      <c r="I5276" s="95"/>
    </row>
    <row r="5277" spans="1:9">
      <c r="A5277" s="11"/>
      <c r="I5277" s="95"/>
    </row>
    <row r="5278" spans="1:9">
      <c r="A5278" s="11"/>
      <c r="I5278" s="95"/>
    </row>
    <row r="5279" spans="1:9">
      <c r="A5279" s="11"/>
      <c r="I5279" s="95"/>
    </row>
    <row r="5280" spans="1:9">
      <c r="A5280" s="11"/>
      <c r="I5280" s="95"/>
    </row>
    <row r="5281" spans="1:9">
      <c r="A5281" s="11"/>
      <c r="I5281" s="95"/>
    </row>
    <row r="5282" spans="1:9">
      <c r="A5282" s="11"/>
      <c r="I5282" s="95"/>
    </row>
    <row r="5283" spans="1:9">
      <c r="A5283" s="11"/>
      <c r="I5283" s="95"/>
    </row>
    <row r="5284" spans="1:9">
      <c r="A5284" s="11"/>
      <c r="I5284" s="95"/>
    </row>
    <row r="5285" spans="1:9">
      <c r="A5285" s="11"/>
      <c r="I5285" s="95"/>
    </row>
    <row r="5286" spans="1:9">
      <c r="A5286" s="11"/>
      <c r="I5286" s="95"/>
    </row>
    <row r="5287" spans="1:9">
      <c r="A5287" s="11"/>
      <c r="I5287" s="95"/>
    </row>
    <row r="5288" spans="1:9">
      <c r="A5288" s="11"/>
      <c r="I5288" s="95"/>
    </row>
    <row r="5289" spans="1:9">
      <c r="A5289" s="11"/>
      <c r="I5289" s="95"/>
    </row>
    <row r="5290" spans="1:9">
      <c r="A5290" s="11"/>
      <c r="I5290" s="95"/>
    </row>
    <row r="5291" spans="1:9">
      <c r="A5291" s="11"/>
      <c r="I5291" s="95"/>
    </row>
    <row r="5292" spans="1:9">
      <c r="A5292" s="11"/>
      <c r="I5292" s="95"/>
    </row>
    <row r="5293" spans="1:9">
      <c r="A5293" s="11"/>
      <c r="I5293" s="95"/>
    </row>
    <row r="5294" spans="1:9">
      <c r="A5294" s="11"/>
      <c r="I5294" s="95"/>
    </row>
    <row r="5295" spans="1:9">
      <c r="A5295" s="11"/>
      <c r="I5295" s="95"/>
    </row>
    <row r="5296" spans="1:9">
      <c r="A5296" s="11"/>
      <c r="I5296" s="95"/>
    </row>
    <row r="5297" spans="1:9">
      <c r="A5297" s="11"/>
      <c r="I5297" s="95"/>
    </row>
    <row r="5298" spans="1:9">
      <c r="A5298" s="11"/>
      <c r="I5298" s="95"/>
    </row>
    <row r="5299" spans="1:9">
      <c r="A5299" s="11"/>
      <c r="I5299" s="95"/>
    </row>
    <row r="5300" spans="1:9">
      <c r="A5300" s="11"/>
      <c r="I5300" s="95"/>
    </row>
    <row r="5301" spans="1:9">
      <c r="A5301" s="11"/>
      <c r="I5301" s="95"/>
    </row>
    <row r="5302" spans="1:9">
      <c r="A5302" s="11"/>
      <c r="I5302" s="95"/>
    </row>
    <row r="5303" spans="1:9">
      <c r="A5303" s="11"/>
      <c r="I5303" s="95"/>
    </row>
    <row r="5304" spans="1:9">
      <c r="A5304" s="11"/>
      <c r="I5304" s="95"/>
    </row>
    <row r="5305" spans="1:9">
      <c r="A5305" s="11"/>
      <c r="I5305" s="95"/>
    </row>
    <row r="5306" spans="1:9">
      <c r="A5306" s="11"/>
      <c r="I5306" s="95"/>
    </row>
    <row r="5307" spans="1:9">
      <c r="A5307" s="11"/>
      <c r="I5307" s="95"/>
    </row>
    <row r="5308" spans="1:9">
      <c r="A5308" s="11"/>
      <c r="I5308" s="95"/>
    </row>
    <row r="5309" spans="1:9">
      <c r="A5309" s="11"/>
      <c r="I5309" s="95"/>
    </row>
    <row r="5310" spans="1:9">
      <c r="A5310" s="11"/>
      <c r="I5310" s="95"/>
    </row>
    <row r="5311" spans="1:9">
      <c r="A5311" s="11"/>
      <c r="I5311" s="95"/>
    </row>
    <row r="5312" spans="1:9">
      <c r="A5312" s="11"/>
      <c r="I5312" s="95"/>
    </row>
    <row r="5313" spans="1:9">
      <c r="A5313" s="11"/>
      <c r="I5313" s="95"/>
    </row>
    <row r="5314" spans="1:9">
      <c r="A5314" s="11"/>
      <c r="I5314" s="95"/>
    </row>
    <row r="5315" spans="1:9">
      <c r="A5315" s="11"/>
      <c r="I5315" s="95"/>
    </row>
    <row r="5316" spans="1:9">
      <c r="A5316" s="11"/>
      <c r="I5316" s="95"/>
    </row>
    <row r="5317" spans="1:9">
      <c r="A5317" s="11"/>
      <c r="I5317" s="95"/>
    </row>
    <row r="5318" spans="1:9">
      <c r="A5318" s="11"/>
      <c r="I5318" s="95"/>
    </row>
    <row r="5319" spans="1:9">
      <c r="A5319" s="11"/>
      <c r="I5319" s="95"/>
    </row>
    <row r="5320" spans="1:9">
      <c r="A5320" s="11"/>
      <c r="I5320" s="95"/>
    </row>
    <row r="5321" spans="1:9">
      <c r="A5321" s="11"/>
      <c r="I5321" s="95"/>
    </row>
    <row r="5322" spans="1:9">
      <c r="A5322" s="11"/>
      <c r="I5322" s="95"/>
    </row>
    <row r="5323" spans="1:9">
      <c r="A5323" s="11"/>
      <c r="I5323" s="95"/>
    </row>
    <row r="5324" spans="1:9">
      <c r="A5324" s="11"/>
      <c r="I5324" s="95"/>
    </row>
    <row r="5325" spans="1:9">
      <c r="A5325" s="11"/>
      <c r="I5325" s="95"/>
    </row>
    <row r="5326" spans="1:9">
      <c r="A5326" s="11"/>
      <c r="I5326" s="95"/>
    </row>
    <row r="5327" spans="1:9">
      <c r="A5327" s="11"/>
      <c r="I5327" s="95"/>
    </row>
    <row r="5328" spans="1:9">
      <c r="A5328" s="11"/>
      <c r="I5328" s="95"/>
    </row>
    <row r="5329" spans="1:9">
      <c r="A5329" s="11"/>
      <c r="I5329" s="95"/>
    </row>
    <row r="5330" spans="1:9">
      <c r="A5330" s="11"/>
      <c r="I5330" s="95"/>
    </row>
    <row r="5331" spans="1:9">
      <c r="A5331" s="11"/>
      <c r="I5331" s="95"/>
    </row>
    <row r="5332" spans="1:9">
      <c r="A5332" s="11"/>
      <c r="I5332" s="95"/>
    </row>
    <row r="5333" spans="1:9">
      <c r="A5333" s="11"/>
      <c r="I5333" s="95"/>
    </row>
    <row r="5334" spans="1:9">
      <c r="A5334" s="11"/>
      <c r="I5334" s="95"/>
    </row>
    <row r="5335" spans="1:9">
      <c r="A5335" s="11"/>
      <c r="I5335" s="95"/>
    </row>
    <row r="5336" spans="1:9">
      <c r="A5336" s="11"/>
      <c r="I5336" s="95"/>
    </row>
    <row r="5337" spans="1:9">
      <c r="A5337" s="11"/>
      <c r="I5337" s="95"/>
    </row>
    <row r="5338" spans="1:9">
      <c r="A5338" s="11"/>
      <c r="I5338" s="95"/>
    </row>
    <row r="5339" spans="1:9">
      <c r="A5339" s="11"/>
      <c r="I5339" s="95"/>
    </row>
    <row r="5340" spans="1:9">
      <c r="A5340" s="11"/>
      <c r="I5340" s="95"/>
    </row>
    <row r="5341" spans="1:9">
      <c r="A5341" s="11"/>
      <c r="I5341" s="95"/>
    </row>
    <row r="5342" spans="1:9">
      <c r="A5342" s="11"/>
      <c r="I5342" s="95"/>
    </row>
    <row r="5343" spans="1:9">
      <c r="A5343" s="11"/>
      <c r="I5343" s="95"/>
    </row>
    <row r="5344" spans="1:9">
      <c r="A5344" s="11"/>
      <c r="I5344" s="95"/>
    </row>
    <row r="5345" spans="1:9">
      <c r="A5345" s="11"/>
      <c r="I5345" s="95"/>
    </row>
    <row r="5346" spans="1:9">
      <c r="A5346" s="11"/>
      <c r="I5346" s="95"/>
    </row>
    <row r="5347" spans="1:9">
      <c r="A5347" s="11"/>
      <c r="I5347" s="95"/>
    </row>
    <row r="5348" spans="1:9">
      <c r="A5348" s="11"/>
      <c r="I5348" s="95"/>
    </row>
    <row r="5349" spans="1:9">
      <c r="A5349" s="11"/>
      <c r="I5349" s="95"/>
    </row>
    <row r="5350" spans="1:9">
      <c r="A5350" s="11"/>
      <c r="I5350" s="95"/>
    </row>
    <row r="5351" spans="1:9">
      <c r="A5351" s="11"/>
      <c r="I5351" s="95"/>
    </row>
    <row r="5352" spans="1:9">
      <c r="A5352" s="11"/>
      <c r="I5352" s="95"/>
    </row>
    <row r="5353" spans="1:9">
      <c r="A5353" s="11"/>
      <c r="I5353" s="95"/>
    </row>
    <row r="5354" spans="1:9">
      <c r="A5354" s="11"/>
      <c r="I5354" s="95"/>
    </row>
    <row r="5355" spans="1:9">
      <c r="A5355" s="11"/>
      <c r="I5355" s="95"/>
    </row>
    <row r="5356" spans="1:9">
      <c r="A5356" s="11"/>
      <c r="I5356" s="95"/>
    </row>
    <row r="5357" spans="1:9">
      <c r="A5357" s="11"/>
      <c r="I5357" s="95"/>
    </row>
    <row r="5358" spans="1:9">
      <c r="A5358" s="11"/>
      <c r="I5358" s="95"/>
    </row>
    <row r="5359" spans="1:9">
      <c r="A5359" s="11"/>
      <c r="I5359" s="95"/>
    </row>
    <row r="5360" spans="1:9">
      <c r="A5360" s="11"/>
      <c r="I5360" s="95"/>
    </row>
    <row r="5361" spans="1:9">
      <c r="A5361" s="11"/>
      <c r="I5361" s="95"/>
    </row>
    <row r="5362" spans="1:9">
      <c r="A5362" s="11"/>
      <c r="I5362" s="95"/>
    </row>
    <row r="5363" spans="1:9">
      <c r="A5363" s="11"/>
      <c r="I5363" s="95"/>
    </row>
    <row r="5364" spans="1:9">
      <c r="A5364" s="11"/>
      <c r="I5364" s="95"/>
    </row>
    <row r="5365" spans="1:9">
      <c r="A5365" s="11"/>
      <c r="I5365" s="95"/>
    </row>
    <row r="5366" spans="1:9">
      <c r="A5366" s="11"/>
      <c r="I5366" s="95"/>
    </row>
    <row r="5367" spans="1:9">
      <c r="A5367" s="11"/>
      <c r="I5367" s="95"/>
    </row>
    <row r="5368" spans="1:9">
      <c r="A5368" s="11"/>
      <c r="I5368" s="95"/>
    </row>
    <row r="5369" spans="1:9">
      <c r="A5369" s="11"/>
      <c r="I5369" s="95"/>
    </row>
    <row r="5370" spans="1:9">
      <c r="A5370" s="11"/>
      <c r="I5370" s="95"/>
    </row>
    <row r="5371" spans="1:9">
      <c r="A5371" s="11"/>
      <c r="I5371" s="95"/>
    </row>
    <row r="5372" spans="1:9">
      <c r="A5372" s="11"/>
      <c r="I5372" s="95"/>
    </row>
    <row r="5373" spans="1:9">
      <c r="A5373" s="11"/>
      <c r="I5373" s="95"/>
    </row>
    <row r="5374" spans="1:9">
      <c r="A5374" s="11"/>
      <c r="I5374" s="95"/>
    </row>
    <row r="5375" spans="1:9">
      <c r="A5375" s="11"/>
      <c r="I5375" s="95"/>
    </row>
    <row r="5376" spans="1:9">
      <c r="A5376" s="11"/>
      <c r="I5376" s="95"/>
    </row>
    <row r="5377" spans="1:9">
      <c r="A5377" s="11"/>
      <c r="I5377" s="95"/>
    </row>
    <row r="5378" spans="1:9">
      <c r="A5378" s="11"/>
      <c r="I5378" s="95"/>
    </row>
    <row r="5379" spans="1:9">
      <c r="A5379" s="11"/>
      <c r="I5379" s="95"/>
    </row>
    <row r="5380" spans="1:9">
      <c r="A5380" s="11"/>
      <c r="I5380" s="95"/>
    </row>
    <row r="5381" spans="1:9">
      <c r="A5381" s="11"/>
      <c r="I5381" s="95"/>
    </row>
    <row r="5382" spans="1:9">
      <c r="A5382" s="11"/>
      <c r="I5382" s="95"/>
    </row>
    <row r="5383" spans="1:9">
      <c r="A5383" s="11"/>
      <c r="I5383" s="95"/>
    </row>
    <row r="5384" spans="1:9">
      <c r="A5384" s="11"/>
      <c r="I5384" s="95"/>
    </row>
    <row r="5385" spans="1:9">
      <c r="A5385" s="11"/>
      <c r="I5385" s="95"/>
    </row>
    <row r="5386" spans="1:9">
      <c r="A5386" s="11"/>
      <c r="I5386" s="95"/>
    </row>
    <row r="5387" spans="1:9">
      <c r="A5387" s="11"/>
      <c r="I5387" s="95"/>
    </row>
    <row r="5388" spans="1:9">
      <c r="A5388" s="11"/>
      <c r="I5388" s="95"/>
    </row>
    <row r="5389" spans="1:9">
      <c r="A5389" s="11"/>
      <c r="I5389" s="95"/>
    </row>
    <row r="5390" spans="1:9">
      <c r="A5390" s="11"/>
      <c r="I5390" s="95"/>
    </row>
    <row r="5391" spans="1:9">
      <c r="A5391" s="11"/>
      <c r="I5391" s="95"/>
    </row>
    <row r="5392" spans="1:9">
      <c r="A5392" s="11"/>
      <c r="I5392" s="95"/>
    </row>
    <row r="5393" spans="1:9">
      <c r="A5393" s="11"/>
      <c r="I5393" s="95"/>
    </row>
    <row r="5394" spans="1:9">
      <c r="A5394" s="11"/>
      <c r="I5394" s="95"/>
    </row>
    <row r="5395" spans="1:9">
      <c r="A5395" s="11"/>
      <c r="I5395" s="95"/>
    </row>
    <row r="5396" spans="1:9">
      <c r="A5396" s="11"/>
      <c r="I5396" s="95"/>
    </row>
    <row r="5397" spans="1:9">
      <c r="A5397" s="11"/>
      <c r="I5397" s="95"/>
    </row>
    <row r="5398" spans="1:9">
      <c r="A5398" s="11"/>
      <c r="I5398" s="95"/>
    </row>
    <row r="5399" spans="1:9">
      <c r="A5399" s="11"/>
      <c r="I5399" s="95"/>
    </row>
    <row r="5400" spans="1:9">
      <c r="A5400" s="11"/>
      <c r="I5400" s="95"/>
    </row>
    <row r="5401" spans="1:9">
      <c r="A5401" s="11"/>
      <c r="I5401" s="95"/>
    </row>
    <row r="5402" spans="1:9">
      <c r="A5402" s="11"/>
      <c r="I5402" s="95"/>
    </row>
    <row r="5403" spans="1:9">
      <c r="A5403" s="11"/>
      <c r="I5403" s="95"/>
    </row>
    <row r="5404" spans="1:9">
      <c r="A5404" s="11"/>
      <c r="I5404" s="95"/>
    </row>
    <row r="5405" spans="1:9">
      <c r="A5405" s="11"/>
      <c r="I5405" s="95"/>
    </row>
    <row r="5406" spans="1:9">
      <c r="A5406" s="11"/>
      <c r="I5406" s="95"/>
    </row>
    <row r="5407" spans="1:9">
      <c r="A5407" s="11"/>
      <c r="I5407" s="95"/>
    </row>
    <row r="5408" spans="1:9">
      <c r="A5408" s="11"/>
      <c r="I5408" s="95"/>
    </row>
    <row r="5409" spans="1:9">
      <c r="A5409" s="11"/>
      <c r="I5409" s="95"/>
    </row>
    <row r="5410" spans="1:9">
      <c r="A5410" s="11"/>
      <c r="I5410" s="95"/>
    </row>
    <row r="5411" spans="1:9">
      <c r="A5411" s="11"/>
      <c r="I5411" s="95"/>
    </row>
    <row r="5412" spans="1:9">
      <c r="A5412" s="11"/>
      <c r="I5412" s="95"/>
    </row>
    <row r="5413" spans="1:9">
      <c r="A5413" s="11"/>
      <c r="I5413" s="95"/>
    </row>
    <row r="5414" spans="1:9">
      <c r="A5414" s="11"/>
      <c r="I5414" s="95"/>
    </row>
    <row r="5415" spans="1:9">
      <c r="A5415" s="11"/>
      <c r="I5415" s="95"/>
    </row>
    <row r="5416" spans="1:9">
      <c r="A5416" s="11"/>
      <c r="I5416" s="95"/>
    </row>
    <row r="5417" spans="1:9">
      <c r="A5417" s="11"/>
      <c r="I5417" s="95"/>
    </row>
    <row r="5418" spans="1:9">
      <c r="A5418" s="11"/>
      <c r="I5418" s="95"/>
    </row>
    <row r="5419" spans="1:9">
      <c r="A5419" s="11"/>
      <c r="I5419" s="95"/>
    </row>
    <row r="5420" spans="1:9">
      <c r="A5420" s="11"/>
      <c r="I5420" s="95"/>
    </row>
    <row r="5421" spans="1:9">
      <c r="A5421" s="11"/>
      <c r="I5421" s="95"/>
    </row>
    <row r="5422" spans="1:9">
      <c r="A5422" s="11"/>
      <c r="I5422" s="95"/>
    </row>
    <row r="5423" spans="1:9">
      <c r="A5423" s="11"/>
      <c r="I5423" s="95"/>
    </row>
    <row r="5424" spans="1:9">
      <c r="A5424" s="11"/>
      <c r="I5424" s="95"/>
    </row>
    <row r="5425" spans="1:9">
      <c r="A5425" s="11"/>
      <c r="I5425" s="95"/>
    </row>
    <row r="5426" spans="1:9">
      <c r="A5426" s="11"/>
      <c r="I5426" s="95"/>
    </row>
    <row r="5427" spans="1:9">
      <c r="A5427" s="11"/>
      <c r="I5427" s="95"/>
    </row>
    <row r="5428" spans="1:9">
      <c r="A5428" s="11"/>
      <c r="I5428" s="95"/>
    </row>
    <row r="5429" spans="1:9">
      <c r="A5429" s="11"/>
      <c r="I5429" s="95"/>
    </row>
    <row r="5430" spans="1:9">
      <c r="A5430" s="11"/>
      <c r="I5430" s="95"/>
    </row>
    <row r="5431" spans="1:9">
      <c r="A5431" s="11"/>
      <c r="I5431" s="95"/>
    </row>
    <row r="5432" spans="1:9">
      <c r="A5432" s="11"/>
      <c r="I5432" s="95"/>
    </row>
    <row r="5433" spans="1:9">
      <c r="A5433" s="11"/>
      <c r="I5433" s="95"/>
    </row>
    <row r="5434" spans="1:9">
      <c r="A5434" s="11"/>
      <c r="I5434" s="95"/>
    </row>
    <row r="5435" spans="1:9">
      <c r="A5435" s="11"/>
      <c r="I5435" s="95"/>
    </row>
    <row r="5436" spans="1:9">
      <c r="A5436" s="11"/>
      <c r="I5436" s="95"/>
    </row>
    <row r="5437" spans="1:9">
      <c r="A5437" s="11"/>
      <c r="I5437" s="95"/>
    </row>
    <row r="5438" spans="1:9">
      <c r="A5438" s="11"/>
      <c r="I5438" s="95"/>
    </row>
    <row r="5439" spans="1:9">
      <c r="A5439" s="11"/>
      <c r="I5439" s="95"/>
    </row>
    <row r="5440" spans="1:9">
      <c r="A5440" s="11"/>
      <c r="I5440" s="95"/>
    </row>
    <row r="5441" spans="1:9">
      <c r="A5441" s="11"/>
      <c r="I5441" s="95"/>
    </row>
    <row r="5442" spans="1:9">
      <c r="A5442" s="11"/>
      <c r="I5442" s="95"/>
    </row>
    <row r="5443" spans="1:9">
      <c r="A5443" s="11"/>
      <c r="I5443" s="95"/>
    </row>
    <row r="5444" spans="1:9">
      <c r="A5444" s="11"/>
      <c r="I5444" s="95"/>
    </row>
    <row r="5445" spans="1:9">
      <c r="A5445" s="11"/>
      <c r="I5445" s="95"/>
    </row>
    <row r="5446" spans="1:9">
      <c r="A5446" s="11"/>
      <c r="I5446" s="95"/>
    </row>
    <row r="5447" spans="1:9">
      <c r="A5447" s="11"/>
      <c r="I5447" s="95"/>
    </row>
    <row r="5448" spans="1:9">
      <c r="A5448" s="11"/>
      <c r="I5448" s="95"/>
    </row>
    <row r="5449" spans="1:9">
      <c r="A5449" s="11"/>
      <c r="I5449" s="95"/>
    </row>
    <row r="5450" spans="1:9">
      <c r="A5450" s="11"/>
      <c r="I5450" s="95"/>
    </row>
    <row r="5451" spans="1:9">
      <c r="A5451" s="11"/>
      <c r="I5451" s="95"/>
    </row>
    <row r="5452" spans="1:9">
      <c r="A5452" s="11"/>
      <c r="I5452" s="95"/>
    </row>
    <row r="5453" spans="1:9">
      <c r="A5453" s="11"/>
      <c r="I5453" s="95"/>
    </row>
    <row r="5454" spans="1:9">
      <c r="A5454" s="11"/>
      <c r="I5454" s="95"/>
    </row>
    <row r="5455" spans="1:9">
      <c r="A5455" s="11"/>
      <c r="I5455" s="95"/>
    </row>
    <row r="5456" spans="1:9">
      <c r="A5456" s="11"/>
      <c r="I5456" s="95"/>
    </row>
    <row r="5457" spans="1:9">
      <c r="A5457" s="11"/>
      <c r="I5457" s="95"/>
    </row>
    <row r="5458" spans="1:9">
      <c r="A5458" s="11"/>
      <c r="I5458" s="95"/>
    </row>
    <row r="5459" spans="1:9">
      <c r="A5459" s="11"/>
      <c r="I5459" s="95"/>
    </row>
    <row r="5460" spans="1:9">
      <c r="A5460" s="11"/>
      <c r="I5460" s="95"/>
    </row>
    <row r="5461" spans="1:9">
      <c r="A5461" s="11"/>
      <c r="I5461" s="95"/>
    </row>
    <row r="5462" spans="1:9">
      <c r="A5462" s="11"/>
      <c r="I5462" s="95"/>
    </row>
    <row r="5463" spans="1:9">
      <c r="A5463" s="11"/>
      <c r="I5463" s="95"/>
    </row>
    <row r="5464" spans="1:9">
      <c r="A5464" s="11"/>
      <c r="I5464" s="95"/>
    </row>
    <row r="5465" spans="1:9">
      <c r="A5465" s="11"/>
      <c r="I5465" s="95"/>
    </row>
    <row r="5466" spans="1:9">
      <c r="A5466" s="11"/>
      <c r="I5466" s="95"/>
    </row>
    <row r="5467" spans="1:9">
      <c r="A5467" s="11"/>
      <c r="I5467" s="95"/>
    </row>
    <row r="5468" spans="1:9">
      <c r="A5468" s="11"/>
      <c r="I5468" s="95"/>
    </row>
    <row r="5469" spans="1:9">
      <c r="A5469" s="11"/>
      <c r="I5469" s="95"/>
    </row>
    <row r="5470" spans="1:9">
      <c r="A5470" s="11"/>
      <c r="I5470" s="95"/>
    </row>
    <row r="5471" spans="1:9">
      <c r="A5471" s="11"/>
      <c r="I5471" s="95"/>
    </row>
    <row r="5472" spans="1:9">
      <c r="A5472" s="11"/>
      <c r="I5472" s="95"/>
    </row>
    <row r="5473" spans="1:9">
      <c r="A5473" s="11"/>
      <c r="I5473" s="95"/>
    </row>
    <row r="5474" spans="1:9">
      <c r="A5474" s="11"/>
      <c r="I5474" s="95"/>
    </row>
    <row r="5475" spans="1:9">
      <c r="A5475" s="11"/>
      <c r="I5475" s="95"/>
    </row>
    <row r="5476" spans="1:9">
      <c r="A5476" s="11"/>
      <c r="I5476" s="95"/>
    </row>
    <row r="5477" spans="1:9">
      <c r="A5477" s="11"/>
      <c r="I5477" s="95"/>
    </row>
    <row r="5478" spans="1:9">
      <c r="A5478" s="11"/>
      <c r="I5478" s="95"/>
    </row>
    <row r="5479" spans="1:9">
      <c r="A5479" s="11"/>
      <c r="I5479" s="95"/>
    </row>
    <row r="5480" spans="1:9">
      <c r="A5480" s="11"/>
      <c r="I5480" s="95"/>
    </row>
    <row r="5481" spans="1:9">
      <c r="A5481" s="11"/>
      <c r="I5481" s="95"/>
    </row>
    <row r="5482" spans="1:9">
      <c r="A5482" s="11"/>
      <c r="I5482" s="95"/>
    </row>
    <row r="5483" spans="1:9">
      <c r="A5483" s="11"/>
      <c r="I5483" s="95"/>
    </row>
    <row r="5484" spans="1:9">
      <c r="A5484" s="11"/>
      <c r="I5484" s="95"/>
    </row>
    <row r="5485" spans="1:9">
      <c r="A5485" s="11"/>
      <c r="I5485" s="95"/>
    </row>
    <row r="5486" spans="1:9">
      <c r="A5486" s="11"/>
      <c r="I5486" s="95"/>
    </row>
    <row r="5487" spans="1:9">
      <c r="A5487" s="11"/>
      <c r="I5487" s="95"/>
    </row>
    <row r="5488" spans="1:9">
      <c r="A5488" s="11"/>
      <c r="I5488" s="95"/>
    </row>
    <row r="5489" spans="1:9">
      <c r="A5489" s="11"/>
      <c r="I5489" s="95"/>
    </row>
    <row r="5490" spans="1:9">
      <c r="A5490" s="11"/>
      <c r="I5490" s="95"/>
    </row>
    <row r="5491" spans="1:9">
      <c r="A5491" s="11"/>
      <c r="I5491" s="95"/>
    </row>
    <row r="5492" spans="1:9">
      <c r="A5492" s="11"/>
      <c r="I5492" s="95"/>
    </row>
    <row r="5493" spans="1:9">
      <c r="A5493" s="11"/>
      <c r="I5493" s="95"/>
    </row>
    <row r="5494" spans="1:9">
      <c r="A5494" s="11"/>
      <c r="I5494" s="95"/>
    </row>
    <row r="5495" spans="1:9">
      <c r="A5495" s="11"/>
      <c r="I5495" s="95"/>
    </row>
    <row r="5496" spans="1:9">
      <c r="A5496" s="11"/>
      <c r="I5496" s="95"/>
    </row>
    <row r="5497" spans="1:9">
      <c r="A5497" s="11"/>
      <c r="I5497" s="95"/>
    </row>
    <row r="5498" spans="1:9">
      <c r="A5498" s="11"/>
      <c r="I5498" s="95"/>
    </row>
    <row r="5499" spans="1:9">
      <c r="A5499" s="11"/>
      <c r="I5499" s="95"/>
    </row>
    <row r="5500" spans="1:9">
      <c r="A5500" s="11"/>
      <c r="I5500" s="95"/>
    </row>
    <row r="5501" spans="1:9">
      <c r="A5501" s="11"/>
      <c r="I5501" s="95"/>
    </row>
    <row r="5502" spans="1:9">
      <c r="A5502" s="11"/>
      <c r="I5502" s="95"/>
    </row>
    <row r="5503" spans="1:9">
      <c r="A5503" s="11"/>
      <c r="I5503" s="95"/>
    </row>
    <row r="5504" spans="1:9">
      <c r="A5504" s="11"/>
      <c r="I5504" s="95"/>
    </row>
    <row r="5505" spans="1:9">
      <c r="A5505" s="11"/>
      <c r="I5505" s="95"/>
    </row>
    <row r="5506" spans="1:9">
      <c r="A5506" s="11"/>
      <c r="I5506" s="95"/>
    </row>
    <row r="5507" spans="1:9">
      <c r="A5507" s="11"/>
      <c r="I5507" s="95"/>
    </row>
    <row r="5508" spans="1:9">
      <c r="A5508" s="11"/>
      <c r="I5508" s="95"/>
    </row>
    <row r="5509" spans="1:9">
      <c r="A5509" s="11"/>
      <c r="I5509" s="95"/>
    </row>
    <row r="5510" spans="1:9">
      <c r="A5510" s="11"/>
      <c r="I5510" s="95"/>
    </row>
    <row r="5511" spans="1:9">
      <c r="A5511" s="11"/>
      <c r="I5511" s="95"/>
    </row>
    <row r="5512" spans="1:9">
      <c r="A5512" s="11"/>
      <c r="I5512" s="95"/>
    </row>
    <row r="5513" spans="1:9">
      <c r="A5513" s="11"/>
      <c r="I5513" s="95"/>
    </row>
    <row r="5514" spans="1:9">
      <c r="A5514" s="11"/>
      <c r="I5514" s="95"/>
    </row>
    <row r="5515" spans="1:9">
      <c r="A5515" s="11"/>
      <c r="I5515" s="95"/>
    </row>
    <row r="5516" spans="1:9">
      <c r="A5516" s="11"/>
      <c r="I5516" s="95"/>
    </row>
    <row r="5517" spans="1:9">
      <c r="A5517" s="11"/>
      <c r="I5517" s="95"/>
    </row>
    <row r="5518" spans="1:9">
      <c r="A5518" s="11"/>
      <c r="I5518" s="95"/>
    </row>
    <row r="5519" spans="1:9">
      <c r="A5519" s="11"/>
      <c r="I5519" s="95"/>
    </row>
    <row r="5520" spans="1:9">
      <c r="A5520" s="11"/>
      <c r="I5520" s="95"/>
    </row>
    <row r="5521" spans="1:9">
      <c r="A5521" s="11"/>
      <c r="I5521" s="95"/>
    </row>
    <row r="5522" spans="1:9">
      <c r="A5522" s="11"/>
      <c r="I5522" s="95"/>
    </row>
    <row r="5523" spans="1:9">
      <c r="A5523" s="11"/>
      <c r="I5523" s="95"/>
    </row>
    <row r="5524" spans="1:9">
      <c r="A5524" s="11"/>
      <c r="I5524" s="95"/>
    </row>
    <row r="5525" spans="1:9">
      <c r="A5525" s="11"/>
      <c r="I5525" s="95"/>
    </row>
    <row r="5526" spans="1:9">
      <c r="A5526" s="11"/>
      <c r="I5526" s="95"/>
    </row>
    <row r="5527" spans="1:9">
      <c r="A5527" s="11"/>
      <c r="I5527" s="95"/>
    </row>
    <row r="5528" spans="1:9">
      <c r="A5528" s="11"/>
      <c r="I5528" s="95"/>
    </row>
    <row r="5529" spans="1:9">
      <c r="A5529" s="11"/>
      <c r="I5529" s="95"/>
    </row>
    <row r="5530" spans="1:9">
      <c r="A5530" s="11"/>
      <c r="I5530" s="95"/>
    </row>
    <row r="5531" spans="1:9">
      <c r="A5531" s="11"/>
      <c r="I5531" s="95"/>
    </row>
    <row r="5532" spans="1:9">
      <c r="A5532" s="11"/>
      <c r="I5532" s="95"/>
    </row>
    <row r="5533" spans="1:9">
      <c r="A5533" s="11"/>
      <c r="I5533" s="95"/>
    </row>
    <row r="5534" spans="1:9">
      <c r="A5534" s="11"/>
      <c r="I5534" s="95"/>
    </row>
    <row r="5535" spans="1:9">
      <c r="A5535" s="11"/>
      <c r="I5535" s="95"/>
    </row>
    <row r="5536" spans="1:9">
      <c r="A5536" s="11"/>
      <c r="I5536" s="95"/>
    </row>
    <row r="5537" spans="1:9">
      <c r="A5537" s="11"/>
      <c r="I5537" s="95"/>
    </row>
    <row r="5538" spans="1:9">
      <c r="A5538" s="11"/>
      <c r="I5538" s="95"/>
    </row>
    <row r="5539" spans="1:9">
      <c r="A5539" s="11"/>
      <c r="I5539" s="95"/>
    </row>
    <row r="5540" spans="1:9">
      <c r="A5540" s="11"/>
      <c r="I5540" s="95"/>
    </row>
    <row r="5541" spans="1:9">
      <c r="A5541" s="11"/>
      <c r="I5541" s="95"/>
    </row>
    <row r="5542" spans="1:9">
      <c r="A5542" s="11"/>
      <c r="I5542" s="95"/>
    </row>
    <row r="5543" spans="1:9">
      <c r="A5543" s="11"/>
      <c r="I5543" s="95"/>
    </row>
    <row r="5544" spans="1:9">
      <c r="A5544" s="11"/>
      <c r="I5544" s="95"/>
    </row>
    <row r="5545" spans="1:9">
      <c r="A5545" s="11"/>
      <c r="I5545" s="95"/>
    </row>
    <row r="5546" spans="1:9">
      <c r="A5546" s="11"/>
      <c r="I5546" s="95"/>
    </row>
    <row r="5547" spans="1:9">
      <c r="A5547" s="11"/>
      <c r="I5547" s="95"/>
    </row>
    <row r="5548" spans="1:9">
      <c r="A5548" s="11"/>
      <c r="I5548" s="95"/>
    </row>
    <row r="5549" spans="1:9">
      <c r="A5549" s="11"/>
      <c r="I5549" s="95"/>
    </row>
    <row r="5550" spans="1:9">
      <c r="A5550" s="11"/>
      <c r="I5550" s="95"/>
    </row>
    <row r="5551" spans="1:9">
      <c r="A5551" s="11"/>
      <c r="I5551" s="95"/>
    </row>
    <row r="5552" spans="1:9">
      <c r="A5552" s="11"/>
      <c r="I5552" s="95"/>
    </row>
    <row r="5553" spans="1:9">
      <c r="A5553" s="11"/>
      <c r="I5553" s="95"/>
    </row>
    <row r="5554" spans="1:9">
      <c r="A5554" s="11"/>
      <c r="I5554" s="95"/>
    </row>
    <row r="5555" spans="1:9">
      <c r="A5555" s="11"/>
      <c r="I5555" s="95"/>
    </row>
    <row r="5556" spans="1:9">
      <c r="A5556" s="11"/>
      <c r="I5556" s="95"/>
    </row>
    <row r="5557" spans="1:9">
      <c r="A5557" s="11"/>
      <c r="I5557" s="95"/>
    </row>
    <row r="5558" spans="1:9">
      <c r="A5558" s="11"/>
      <c r="I5558" s="95"/>
    </row>
    <row r="5559" spans="1:9">
      <c r="A5559" s="11"/>
      <c r="I5559" s="95"/>
    </row>
    <row r="5560" spans="1:9">
      <c r="A5560" s="11"/>
      <c r="I5560" s="95"/>
    </row>
    <row r="5561" spans="1:9">
      <c r="A5561" s="11"/>
      <c r="I5561" s="95"/>
    </row>
    <row r="5562" spans="1:9">
      <c r="A5562" s="11"/>
      <c r="I5562" s="95"/>
    </row>
    <row r="5563" spans="1:9">
      <c r="A5563" s="11"/>
      <c r="I5563" s="95"/>
    </row>
    <row r="5564" spans="1:9">
      <c r="A5564" s="11"/>
      <c r="I5564" s="95"/>
    </row>
    <row r="5565" spans="1:9">
      <c r="A5565" s="11"/>
      <c r="I5565" s="95"/>
    </row>
    <row r="5566" spans="1:9">
      <c r="A5566" s="11"/>
      <c r="I5566" s="95"/>
    </row>
    <row r="5567" spans="1:9">
      <c r="A5567" s="11"/>
      <c r="I5567" s="95"/>
    </row>
    <row r="5568" spans="1:9">
      <c r="A5568" s="11"/>
      <c r="I5568" s="95"/>
    </row>
    <row r="5569" spans="1:9">
      <c r="A5569" s="11"/>
      <c r="I5569" s="95"/>
    </row>
    <row r="5570" spans="1:9">
      <c r="A5570" s="11"/>
      <c r="I5570" s="95"/>
    </row>
    <row r="5571" spans="1:9">
      <c r="A5571" s="11"/>
      <c r="I5571" s="95"/>
    </row>
    <row r="5572" spans="1:9">
      <c r="A5572" s="11"/>
      <c r="I5572" s="95"/>
    </row>
    <row r="5573" spans="1:9">
      <c r="A5573" s="11"/>
      <c r="I5573" s="95"/>
    </row>
    <row r="5574" spans="1:9">
      <c r="A5574" s="11"/>
      <c r="I5574" s="95"/>
    </row>
    <row r="5575" spans="1:9">
      <c r="A5575" s="11"/>
      <c r="I5575" s="95"/>
    </row>
    <row r="5576" spans="1:9">
      <c r="A5576" s="11"/>
      <c r="I5576" s="95"/>
    </row>
    <row r="5577" spans="1:9">
      <c r="A5577" s="11"/>
      <c r="I5577" s="95"/>
    </row>
    <row r="5578" spans="1:9">
      <c r="A5578" s="11"/>
      <c r="I5578" s="95"/>
    </row>
    <row r="5579" spans="1:9">
      <c r="A5579" s="11"/>
      <c r="I5579" s="95"/>
    </row>
    <row r="5580" spans="1:9">
      <c r="A5580" s="11"/>
      <c r="I5580" s="95"/>
    </row>
    <row r="5581" spans="1:9">
      <c r="A5581" s="11"/>
      <c r="I5581" s="95"/>
    </row>
    <row r="5582" spans="1:9">
      <c r="A5582" s="11"/>
      <c r="I5582" s="95"/>
    </row>
    <row r="5583" spans="1:9">
      <c r="A5583" s="11"/>
      <c r="I5583" s="95"/>
    </row>
    <row r="5584" spans="1:9">
      <c r="A5584" s="11"/>
      <c r="I5584" s="95"/>
    </row>
    <row r="5585" spans="1:9">
      <c r="A5585" s="11"/>
      <c r="I5585" s="95"/>
    </row>
    <row r="5586" spans="1:9">
      <c r="A5586" s="11"/>
      <c r="I5586" s="95"/>
    </row>
    <row r="5587" spans="1:9">
      <c r="A5587" s="11"/>
      <c r="I5587" s="95"/>
    </row>
    <row r="5588" spans="1:9">
      <c r="A5588" s="11"/>
      <c r="I5588" s="95"/>
    </row>
    <row r="5589" spans="1:9">
      <c r="A5589" s="11"/>
      <c r="I5589" s="95"/>
    </row>
    <row r="5590" spans="1:9">
      <c r="A5590" s="11"/>
      <c r="I5590" s="95"/>
    </row>
    <row r="5591" spans="1:9">
      <c r="A5591" s="11"/>
      <c r="I5591" s="95"/>
    </row>
    <row r="5592" spans="1:9">
      <c r="A5592" s="11"/>
      <c r="I5592" s="95"/>
    </row>
    <row r="5593" spans="1:9">
      <c r="A5593" s="11"/>
      <c r="I5593" s="95"/>
    </row>
    <row r="5594" spans="1:9">
      <c r="A5594" s="11"/>
      <c r="I5594" s="95"/>
    </row>
    <row r="5595" spans="1:9">
      <c r="A5595" s="11"/>
      <c r="I5595" s="95"/>
    </row>
    <row r="5596" spans="1:9">
      <c r="A5596" s="11"/>
      <c r="I5596" s="95"/>
    </row>
    <row r="5597" spans="1:9">
      <c r="A5597" s="11"/>
      <c r="I5597" s="95"/>
    </row>
    <row r="5598" spans="1:9">
      <c r="A5598" s="11"/>
      <c r="I5598" s="95"/>
    </row>
    <row r="5599" spans="1:9">
      <c r="A5599" s="11"/>
      <c r="I5599" s="95"/>
    </row>
    <row r="5600" spans="1:9">
      <c r="A5600" s="11"/>
      <c r="I5600" s="95"/>
    </row>
    <row r="5601" spans="1:9">
      <c r="A5601" s="11"/>
      <c r="I5601" s="95"/>
    </row>
    <row r="5602" spans="1:9">
      <c r="A5602" s="11"/>
      <c r="I5602" s="95"/>
    </row>
    <row r="5603" spans="1:9">
      <c r="A5603" s="11"/>
      <c r="I5603" s="95"/>
    </row>
    <row r="5604" spans="1:9">
      <c r="A5604" s="11"/>
      <c r="I5604" s="95"/>
    </row>
    <row r="5605" spans="1:9">
      <c r="A5605" s="11"/>
      <c r="I5605" s="95"/>
    </row>
    <row r="5606" spans="1:9">
      <c r="A5606" s="11"/>
      <c r="I5606" s="95"/>
    </row>
    <row r="5607" spans="1:9">
      <c r="A5607" s="11"/>
      <c r="I5607" s="95"/>
    </row>
    <row r="5608" spans="1:9">
      <c r="A5608" s="11"/>
      <c r="I5608" s="95"/>
    </row>
    <row r="5609" spans="1:9">
      <c r="A5609" s="11"/>
      <c r="I5609" s="95"/>
    </row>
    <row r="5610" spans="1:9">
      <c r="A5610" s="11"/>
      <c r="I5610" s="95"/>
    </row>
    <row r="5611" spans="1:9">
      <c r="A5611" s="11"/>
      <c r="I5611" s="95"/>
    </row>
    <row r="5612" spans="1:9">
      <c r="A5612" s="11"/>
      <c r="I5612" s="95"/>
    </row>
    <row r="5613" spans="1:9">
      <c r="A5613" s="11"/>
      <c r="I5613" s="95"/>
    </row>
    <row r="5614" spans="1:9">
      <c r="A5614" s="11"/>
      <c r="I5614" s="95"/>
    </row>
    <row r="5615" spans="1:9">
      <c r="A5615" s="11"/>
      <c r="I5615" s="95"/>
    </row>
    <row r="5616" spans="1:9">
      <c r="A5616" s="11"/>
      <c r="I5616" s="95"/>
    </row>
    <row r="5617" spans="1:9">
      <c r="A5617" s="11"/>
      <c r="I5617" s="95"/>
    </row>
    <row r="5618" spans="1:9">
      <c r="A5618" s="11"/>
      <c r="I5618" s="95"/>
    </row>
    <row r="5619" spans="1:9">
      <c r="A5619" s="11"/>
      <c r="I5619" s="95"/>
    </row>
    <row r="5620" spans="1:9">
      <c r="A5620" s="11"/>
      <c r="I5620" s="95"/>
    </row>
    <row r="5621" spans="1:9">
      <c r="A5621" s="11"/>
      <c r="I5621" s="95"/>
    </row>
    <row r="5622" spans="1:9">
      <c r="A5622" s="11"/>
      <c r="I5622" s="95"/>
    </row>
    <row r="5623" spans="1:9">
      <c r="A5623" s="11"/>
      <c r="I5623" s="95"/>
    </row>
    <row r="5624" spans="1:9">
      <c r="A5624" s="11"/>
      <c r="I5624" s="95"/>
    </row>
    <row r="5625" spans="1:9">
      <c r="A5625" s="11"/>
      <c r="I5625" s="95"/>
    </row>
    <row r="5626" spans="1:9">
      <c r="A5626" s="11"/>
      <c r="I5626" s="95"/>
    </row>
    <row r="5627" spans="1:9">
      <c r="A5627" s="11"/>
      <c r="I5627" s="95"/>
    </row>
    <row r="5628" spans="1:9">
      <c r="A5628" s="11"/>
      <c r="I5628" s="95"/>
    </row>
    <row r="5629" spans="1:9">
      <c r="A5629" s="11"/>
      <c r="I5629" s="95"/>
    </row>
    <row r="5630" spans="1:9">
      <c r="A5630" s="11"/>
      <c r="I5630" s="95"/>
    </row>
    <row r="5631" spans="1:9">
      <c r="A5631" s="11"/>
      <c r="I5631" s="95"/>
    </row>
    <row r="5632" spans="1:9">
      <c r="A5632" s="11"/>
      <c r="I5632" s="95"/>
    </row>
    <row r="5633" spans="1:9">
      <c r="A5633" s="11"/>
      <c r="I5633" s="95"/>
    </row>
    <row r="5634" spans="1:9">
      <c r="A5634" s="11"/>
      <c r="I5634" s="95"/>
    </row>
    <row r="5635" spans="1:9">
      <c r="A5635" s="11"/>
      <c r="I5635" s="95"/>
    </row>
    <row r="5636" spans="1:9">
      <c r="A5636" s="11"/>
      <c r="I5636" s="95"/>
    </row>
    <row r="5637" spans="1:9">
      <c r="A5637" s="11"/>
      <c r="I5637" s="95"/>
    </row>
    <row r="5638" spans="1:9">
      <c r="A5638" s="11"/>
      <c r="I5638" s="95"/>
    </row>
    <row r="5639" spans="1:9">
      <c r="A5639" s="11"/>
      <c r="I5639" s="95"/>
    </row>
    <row r="5640" spans="1:9">
      <c r="A5640" s="11"/>
      <c r="I5640" s="95"/>
    </row>
    <row r="5641" spans="1:9">
      <c r="A5641" s="11"/>
      <c r="I5641" s="95"/>
    </row>
    <row r="5642" spans="1:9">
      <c r="A5642" s="11"/>
      <c r="I5642" s="95"/>
    </row>
    <row r="5643" spans="1:9">
      <c r="A5643" s="11"/>
      <c r="I5643" s="95"/>
    </row>
    <row r="5644" spans="1:9">
      <c r="A5644" s="11"/>
      <c r="I5644" s="95"/>
    </row>
    <row r="5645" spans="1:9">
      <c r="A5645" s="11"/>
      <c r="I5645" s="95"/>
    </row>
    <row r="5646" spans="1:9">
      <c r="A5646" s="11"/>
      <c r="I5646" s="95"/>
    </row>
    <row r="5647" spans="1:9">
      <c r="A5647" s="11"/>
      <c r="I5647" s="95"/>
    </row>
    <row r="5648" spans="1:9">
      <c r="A5648" s="11"/>
      <c r="I5648" s="95"/>
    </row>
    <row r="5649" spans="1:9">
      <c r="A5649" s="11"/>
      <c r="I5649" s="95"/>
    </row>
    <row r="5650" spans="1:9">
      <c r="A5650" s="11"/>
      <c r="I5650" s="95"/>
    </row>
    <row r="5651" spans="1:9">
      <c r="A5651" s="11"/>
      <c r="I5651" s="95"/>
    </row>
    <row r="5652" spans="1:9">
      <c r="A5652" s="11"/>
      <c r="I5652" s="95"/>
    </row>
    <row r="5653" spans="1:9">
      <c r="A5653" s="11"/>
      <c r="I5653" s="95"/>
    </row>
    <row r="5654" spans="1:9">
      <c r="A5654" s="11"/>
      <c r="I5654" s="95"/>
    </row>
    <row r="5655" spans="1:9">
      <c r="A5655" s="11"/>
      <c r="I5655" s="95"/>
    </row>
    <row r="5656" spans="1:9">
      <c r="A5656" s="11"/>
      <c r="I5656" s="95"/>
    </row>
    <row r="5657" spans="1:9">
      <c r="A5657" s="11"/>
      <c r="I5657" s="95"/>
    </row>
    <row r="5658" spans="1:9">
      <c r="A5658" s="11"/>
      <c r="I5658" s="95"/>
    </row>
    <row r="5659" spans="1:9">
      <c r="A5659" s="11"/>
      <c r="I5659" s="95"/>
    </row>
    <row r="5660" spans="1:9">
      <c r="A5660" s="11"/>
      <c r="I5660" s="95"/>
    </row>
    <row r="5661" spans="1:9">
      <c r="A5661" s="11"/>
      <c r="I5661" s="95"/>
    </row>
    <row r="5662" spans="1:9">
      <c r="A5662" s="11"/>
      <c r="I5662" s="95"/>
    </row>
    <row r="5663" spans="1:9">
      <c r="A5663" s="11"/>
      <c r="I5663" s="95"/>
    </row>
    <row r="5664" spans="1:9">
      <c r="A5664" s="11"/>
      <c r="I5664" s="95"/>
    </row>
    <row r="5665" spans="1:9">
      <c r="A5665" s="11"/>
      <c r="I5665" s="95"/>
    </row>
    <row r="5666" spans="1:9">
      <c r="A5666" s="11"/>
      <c r="I5666" s="95"/>
    </row>
    <row r="5667" spans="1:9">
      <c r="A5667" s="11"/>
      <c r="I5667" s="95"/>
    </row>
    <row r="5668" spans="1:9">
      <c r="A5668" s="11"/>
      <c r="I5668" s="95"/>
    </row>
    <row r="5669" spans="1:9">
      <c r="A5669" s="11"/>
      <c r="I5669" s="95"/>
    </row>
    <row r="5670" spans="1:9">
      <c r="A5670" s="11"/>
      <c r="I5670" s="95"/>
    </row>
    <row r="5671" spans="1:9">
      <c r="A5671" s="11"/>
      <c r="I5671" s="95"/>
    </row>
    <row r="5672" spans="1:9">
      <c r="A5672" s="11"/>
      <c r="I5672" s="95"/>
    </row>
    <row r="5673" spans="1:9">
      <c r="A5673" s="11"/>
      <c r="I5673" s="95"/>
    </row>
    <row r="5674" spans="1:9">
      <c r="A5674" s="11"/>
      <c r="I5674" s="95"/>
    </row>
    <row r="5675" spans="1:9">
      <c r="A5675" s="11"/>
      <c r="I5675" s="95"/>
    </row>
    <row r="5676" spans="1:9">
      <c r="A5676" s="11"/>
      <c r="I5676" s="95"/>
    </row>
    <row r="5677" spans="1:9">
      <c r="A5677" s="11"/>
      <c r="I5677" s="95"/>
    </row>
    <row r="5678" spans="1:9">
      <c r="A5678" s="11"/>
      <c r="I5678" s="95"/>
    </row>
    <row r="5679" spans="1:9">
      <c r="A5679" s="11"/>
      <c r="I5679" s="95"/>
    </row>
    <row r="5680" spans="1:9">
      <c r="A5680" s="11"/>
      <c r="I5680" s="95"/>
    </row>
    <row r="5681" spans="1:9">
      <c r="A5681" s="11"/>
      <c r="I5681" s="95"/>
    </row>
    <row r="5682" spans="1:9">
      <c r="A5682" s="11"/>
      <c r="I5682" s="95"/>
    </row>
    <row r="5683" spans="1:9">
      <c r="A5683" s="11"/>
      <c r="I5683" s="95"/>
    </row>
    <row r="5684" spans="1:9">
      <c r="A5684" s="11"/>
      <c r="I5684" s="95"/>
    </row>
    <row r="5685" spans="1:9">
      <c r="A5685" s="11"/>
      <c r="I5685" s="95"/>
    </row>
    <row r="5686" spans="1:9">
      <c r="A5686" s="11"/>
      <c r="I5686" s="95"/>
    </row>
    <row r="5687" spans="1:9">
      <c r="A5687" s="11"/>
      <c r="I5687" s="95"/>
    </row>
    <row r="5688" spans="1:9">
      <c r="A5688" s="11"/>
      <c r="I5688" s="95"/>
    </row>
    <row r="5689" spans="1:9">
      <c r="A5689" s="11"/>
      <c r="I5689" s="95"/>
    </row>
    <row r="5690" spans="1:9">
      <c r="A5690" s="11"/>
      <c r="I5690" s="95"/>
    </row>
    <row r="5691" spans="1:9">
      <c r="A5691" s="11"/>
      <c r="I5691" s="95"/>
    </row>
    <row r="5692" spans="1:9">
      <c r="A5692" s="11"/>
      <c r="I5692" s="95"/>
    </row>
    <row r="5693" spans="1:9">
      <c r="A5693" s="11"/>
      <c r="I5693" s="95"/>
    </row>
    <row r="5694" spans="1:9">
      <c r="A5694" s="11"/>
      <c r="I5694" s="95"/>
    </row>
    <row r="5695" spans="1:9">
      <c r="A5695" s="11"/>
      <c r="I5695" s="95"/>
    </row>
    <row r="5696" spans="1:9">
      <c r="A5696" s="11"/>
      <c r="I5696" s="95"/>
    </row>
    <row r="5697" spans="1:9">
      <c r="A5697" s="11"/>
      <c r="I5697" s="95"/>
    </row>
    <row r="5698" spans="1:9">
      <c r="A5698" s="11"/>
      <c r="I5698" s="95"/>
    </row>
    <row r="5699" spans="1:9">
      <c r="A5699" s="11"/>
      <c r="I5699" s="95"/>
    </row>
    <row r="5700" spans="1:9">
      <c r="A5700" s="11"/>
      <c r="I5700" s="95"/>
    </row>
    <row r="5701" spans="1:9">
      <c r="A5701" s="11"/>
      <c r="I5701" s="95"/>
    </row>
    <row r="5702" spans="1:9">
      <c r="A5702" s="11"/>
      <c r="I5702" s="95"/>
    </row>
    <row r="5703" spans="1:9">
      <c r="A5703" s="11"/>
      <c r="I5703" s="95"/>
    </row>
    <row r="5704" spans="1:9">
      <c r="A5704" s="11"/>
      <c r="I5704" s="95"/>
    </row>
    <row r="5705" spans="1:9">
      <c r="A5705" s="11"/>
      <c r="I5705" s="95"/>
    </row>
    <row r="5706" spans="1:9">
      <c r="A5706" s="11"/>
      <c r="I5706" s="95"/>
    </row>
    <row r="5707" spans="1:9">
      <c r="A5707" s="11"/>
      <c r="I5707" s="95"/>
    </row>
    <row r="5708" spans="1:9">
      <c r="A5708" s="11"/>
      <c r="I5708" s="95"/>
    </row>
    <row r="5709" spans="1:9">
      <c r="A5709" s="11"/>
      <c r="I5709" s="95"/>
    </row>
    <row r="5710" spans="1:9">
      <c r="A5710" s="11"/>
      <c r="I5710" s="95"/>
    </row>
    <row r="5711" spans="1:9">
      <c r="A5711" s="11"/>
      <c r="I5711" s="95"/>
    </row>
    <row r="5712" spans="1:9">
      <c r="A5712" s="11"/>
      <c r="I5712" s="95"/>
    </row>
    <row r="5713" spans="1:9">
      <c r="A5713" s="11"/>
      <c r="I5713" s="95"/>
    </row>
    <row r="5714" spans="1:9">
      <c r="A5714" s="11"/>
      <c r="I5714" s="95"/>
    </row>
    <row r="5715" spans="1:9">
      <c r="A5715" s="11"/>
      <c r="I5715" s="95"/>
    </row>
    <row r="5716" spans="1:9">
      <c r="A5716" s="11"/>
      <c r="I5716" s="95"/>
    </row>
    <row r="5717" spans="1:9">
      <c r="A5717" s="11"/>
      <c r="I5717" s="95"/>
    </row>
    <row r="5718" spans="1:9">
      <c r="A5718" s="11"/>
      <c r="I5718" s="95"/>
    </row>
    <row r="5719" spans="1:9">
      <c r="A5719" s="11"/>
      <c r="I5719" s="95"/>
    </row>
    <row r="5720" spans="1:9">
      <c r="A5720" s="11"/>
      <c r="I5720" s="95"/>
    </row>
    <row r="5721" spans="1:9">
      <c r="A5721" s="11"/>
      <c r="I5721" s="95"/>
    </row>
    <row r="5722" spans="1:9">
      <c r="A5722" s="11"/>
      <c r="I5722" s="95"/>
    </row>
    <row r="5723" spans="1:9">
      <c r="A5723" s="11"/>
      <c r="I5723" s="95"/>
    </row>
    <row r="5724" spans="1:9">
      <c r="A5724" s="11"/>
      <c r="I5724" s="95"/>
    </row>
    <row r="5725" spans="1:9">
      <c r="A5725" s="11"/>
      <c r="I5725" s="95"/>
    </row>
    <row r="5726" spans="1:9">
      <c r="A5726" s="11"/>
      <c r="I5726" s="95"/>
    </row>
    <row r="5727" spans="1:9">
      <c r="A5727" s="11"/>
      <c r="I5727" s="95"/>
    </row>
    <row r="5728" spans="1:9">
      <c r="A5728" s="11"/>
      <c r="I5728" s="95"/>
    </row>
    <row r="5729" spans="1:9">
      <c r="A5729" s="11"/>
      <c r="I5729" s="95"/>
    </row>
    <row r="5730" spans="1:9">
      <c r="A5730" s="11"/>
      <c r="I5730" s="95"/>
    </row>
    <row r="5731" spans="1:9">
      <c r="A5731" s="11"/>
      <c r="I5731" s="95"/>
    </row>
    <row r="5732" spans="1:9">
      <c r="A5732" s="11"/>
      <c r="I5732" s="95"/>
    </row>
    <row r="5733" spans="1:9">
      <c r="A5733" s="11"/>
      <c r="I5733" s="95"/>
    </row>
    <row r="5734" spans="1:9">
      <c r="A5734" s="11"/>
      <c r="I5734" s="95"/>
    </row>
    <row r="5735" spans="1:9">
      <c r="A5735" s="11"/>
      <c r="I5735" s="95"/>
    </row>
    <row r="5736" spans="1:9">
      <c r="A5736" s="11"/>
      <c r="I5736" s="95"/>
    </row>
    <row r="5737" spans="1:9">
      <c r="A5737" s="11"/>
      <c r="I5737" s="95"/>
    </row>
    <row r="5738" spans="1:9">
      <c r="A5738" s="11"/>
      <c r="I5738" s="95"/>
    </row>
    <row r="5739" spans="1:9">
      <c r="A5739" s="11"/>
      <c r="I5739" s="95"/>
    </row>
    <row r="5740" spans="1:9">
      <c r="A5740" s="11"/>
      <c r="I5740" s="95"/>
    </row>
    <row r="5741" spans="1:9">
      <c r="A5741" s="11"/>
      <c r="I5741" s="95"/>
    </row>
    <row r="5742" spans="1:9">
      <c r="A5742" s="11"/>
      <c r="I5742" s="95"/>
    </row>
    <row r="5743" spans="1:9">
      <c r="A5743" s="11"/>
      <c r="I5743" s="95"/>
    </row>
    <row r="5744" spans="1:9">
      <c r="A5744" s="11"/>
      <c r="I5744" s="95"/>
    </row>
    <row r="5745" spans="1:9">
      <c r="A5745" s="11"/>
      <c r="I5745" s="95"/>
    </row>
    <row r="5746" spans="1:9">
      <c r="A5746" s="11"/>
      <c r="I5746" s="95"/>
    </row>
    <row r="5747" spans="1:9">
      <c r="A5747" s="11"/>
      <c r="I5747" s="95"/>
    </row>
    <row r="5748" spans="1:9">
      <c r="A5748" s="11"/>
      <c r="I5748" s="95"/>
    </row>
    <row r="5749" spans="1:9">
      <c r="A5749" s="11"/>
      <c r="I5749" s="95"/>
    </row>
    <row r="5750" spans="1:9">
      <c r="A5750" s="11"/>
      <c r="I5750" s="95"/>
    </row>
    <row r="5751" spans="1:9">
      <c r="A5751" s="11"/>
      <c r="I5751" s="95"/>
    </row>
    <row r="5752" spans="1:9">
      <c r="A5752" s="11"/>
      <c r="I5752" s="95"/>
    </row>
    <row r="5753" spans="1:9">
      <c r="A5753" s="11"/>
      <c r="I5753" s="95"/>
    </row>
    <row r="5754" spans="1:9">
      <c r="A5754" s="11"/>
      <c r="I5754" s="95"/>
    </row>
    <row r="5755" spans="1:9">
      <c r="A5755" s="11"/>
      <c r="I5755" s="95"/>
    </row>
    <row r="5756" spans="1:9">
      <c r="A5756" s="11"/>
      <c r="I5756" s="95"/>
    </row>
    <row r="5757" spans="1:9">
      <c r="A5757" s="11"/>
      <c r="I5757" s="95"/>
    </row>
    <row r="5758" spans="1:9">
      <c r="A5758" s="11"/>
      <c r="I5758" s="95"/>
    </row>
    <row r="5759" spans="1:9">
      <c r="A5759" s="11"/>
      <c r="I5759" s="95"/>
    </row>
    <row r="5760" spans="1:9">
      <c r="A5760" s="11"/>
      <c r="I5760" s="95"/>
    </row>
    <row r="5761" spans="1:9">
      <c r="A5761" s="11"/>
      <c r="I5761" s="95"/>
    </row>
    <row r="5762" spans="1:9">
      <c r="A5762" s="11"/>
      <c r="I5762" s="95"/>
    </row>
    <row r="5763" spans="1:9">
      <c r="A5763" s="11"/>
      <c r="I5763" s="95"/>
    </row>
    <row r="5764" spans="1:9">
      <c r="A5764" s="11"/>
      <c r="I5764" s="95"/>
    </row>
    <row r="5765" spans="1:9">
      <c r="A5765" s="11"/>
      <c r="I5765" s="95"/>
    </row>
    <row r="5766" spans="1:9">
      <c r="A5766" s="11"/>
      <c r="I5766" s="95"/>
    </row>
    <row r="5767" spans="1:9">
      <c r="A5767" s="11"/>
      <c r="I5767" s="95"/>
    </row>
    <row r="5768" spans="1:9">
      <c r="A5768" s="11"/>
      <c r="I5768" s="95"/>
    </row>
    <row r="5769" spans="1:9">
      <c r="A5769" s="11"/>
      <c r="I5769" s="95"/>
    </row>
    <row r="5770" spans="1:9">
      <c r="A5770" s="11"/>
      <c r="I5770" s="95"/>
    </row>
    <row r="5771" spans="1:9">
      <c r="A5771" s="11"/>
      <c r="I5771" s="95"/>
    </row>
    <row r="5772" spans="1:9">
      <c r="A5772" s="11"/>
      <c r="I5772" s="95"/>
    </row>
    <row r="5773" spans="1:9">
      <c r="A5773" s="11"/>
      <c r="I5773" s="95"/>
    </row>
    <row r="5774" spans="1:9">
      <c r="A5774" s="11"/>
      <c r="I5774" s="95"/>
    </row>
    <row r="5775" spans="1:9">
      <c r="A5775" s="11"/>
      <c r="I5775" s="95"/>
    </row>
    <row r="5776" spans="1:9">
      <c r="A5776" s="11"/>
      <c r="I5776" s="95"/>
    </row>
    <row r="5777" spans="1:9">
      <c r="A5777" s="11"/>
      <c r="I5777" s="95"/>
    </row>
    <row r="5778" spans="1:9">
      <c r="A5778" s="11"/>
      <c r="I5778" s="95"/>
    </row>
    <row r="5779" spans="1:9">
      <c r="A5779" s="11"/>
      <c r="I5779" s="95"/>
    </row>
    <row r="5780" spans="1:9">
      <c r="A5780" s="11"/>
      <c r="I5780" s="95"/>
    </row>
    <row r="5781" spans="1:9">
      <c r="A5781" s="11"/>
      <c r="I5781" s="95"/>
    </row>
    <row r="5782" spans="1:9">
      <c r="A5782" s="11"/>
      <c r="I5782" s="95"/>
    </row>
    <row r="5783" spans="1:9">
      <c r="A5783" s="11"/>
      <c r="I5783" s="95"/>
    </row>
    <row r="5784" spans="1:9">
      <c r="A5784" s="11"/>
      <c r="I5784" s="95"/>
    </row>
    <row r="5785" spans="1:9">
      <c r="A5785" s="11"/>
      <c r="I5785" s="95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9"/>
  <dimension ref="A1:M4348"/>
  <sheetViews>
    <sheetView workbookViewId="0">
      <selection activeCell="L7" sqref="L7"/>
    </sheetView>
  </sheetViews>
  <sheetFormatPr defaultColWidth="14.625" defaultRowHeight="12.75"/>
  <cols>
    <col min="1" max="1" width="12.625" style="9" customWidth="1"/>
    <col min="2" max="3" width="12.625" style="26" customWidth="1"/>
    <col min="4" max="5" width="7.75" style="35" customWidth="1"/>
    <col min="6" max="6" width="12.625" style="9" customWidth="1"/>
    <col min="7" max="8" width="12.625" style="39" customWidth="1"/>
    <col min="9" max="9" width="12.625" style="141" customWidth="1"/>
    <col min="10" max="10" width="9" style="8"/>
    <col min="11" max="11" width="9.875" style="8" bestFit="1" customWidth="1"/>
    <col min="12" max="12" width="9" style="8"/>
    <col min="13" max="13" width="11.875" style="8" bestFit="1" customWidth="1"/>
    <col min="14" max="247" width="7.75" style="35" customWidth="1"/>
    <col min="248" max="248" width="10.75" style="35" customWidth="1"/>
    <col min="249" max="249" width="14.375" style="35" customWidth="1"/>
    <col min="250" max="250" width="13.75" style="35" customWidth="1"/>
    <col min="251" max="251" width="14.375" style="35" customWidth="1"/>
    <col min="252" max="16384" width="14.625" style="35"/>
  </cols>
  <sheetData>
    <row r="1" spans="1:13" ht="12.75" customHeight="1">
      <c r="A1" s="198" t="s">
        <v>35</v>
      </c>
      <c r="B1" s="199"/>
      <c r="C1" s="200"/>
      <c r="F1" s="198" t="s">
        <v>35</v>
      </c>
      <c r="G1" s="199"/>
      <c r="H1" s="200"/>
      <c r="I1" s="139"/>
      <c r="K1" s="163" t="s">
        <v>88</v>
      </c>
      <c r="L1" s="164"/>
      <c r="M1" s="165"/>
    </row>
    <row r="2" spans="1:13" ht="26.25" thickBot="1">
      <c r="A2" s="36" t="s">
        <v>53</v>
      </c>
      <c r="B2" s="36" t="s">
        <v>26</v>
      </c>
      <c r="C2" s="36" t="s">
        <v>27</v>
      </c>
      <c r="F2" s="36" t="s">
        <v>53</v>
      </c>
      <c r="G2" s="36" t="s">
        <v>26</v>
      </c>
      <c r="H2" s="36" t="s">
        <v>27</v>
      </c>
      <c r="I2" s="140" t="s">
        <v>86</v>
      </c>
      <c r="J2" s="8" t="s">
        <v>81</v>
      </c>
      <c r="K2" s="166"/>
      <c r="L2" s="167"/>
      <c r="M2" s="168"/>
    </row>
    <row r="3" spans="1:13">
      <c r="A3" s="9">
        <v>42370</v>
      </c>
      <c r="B3" s="26">
        <v>301.26769999999999</v>
      </c>
      <c r="C3" s="26">
        <v>37.28</v>
      </c>
      <c r="F3" s="79">
        <v>42696</v>
      </c>
      <c r="G3" s="37">
        <v>100</v>
      </c>
      <c r="H3" s="37">
        <v>100</v>
      </c>
      <c r="I3" s="141" t="e">
        <f>VLOOKUP(F3,K:M,2,0)</f>
        <v>#N/A</v>
      </c>
    </row>
    <row r="4" spans="1:13">
      <c r="A4" s="9">
        <v>42371</v>
      </c>
      <c r="B4" s="26">
        <v>301.26769999999999</v>
      </c>
      <c r="C4" s="26">
        <v>37.28</v>
      </c>
      <c r="F4" s="80">
        <f t="shared" ref="F4:F67" si="0">IF(+F3+1&lt;=MAX(data19),+F3+1,0)</f>
        <v>42697</v>
      </c>
      <c r="G4" s="52">
        <f>IF(IFERROR(VLOOKUP($F4,$A:$D,2,0)/VLOOKUP($F3,$A:$D,2,0)*G3,NA())=0,NA(),IFERROR(VLOOKUP($F4,$A:$D,2,0)/VLOOKUP($F3,$A:$D,2,0)*G3,NA()))</f>
        <v>100.14856271148136</v>
      </c>
      <c r="H4" s="52">
        <f>IF(IFERROR(VLOOKUP($F4,$A:$D,3,0)/VLOOKUP($F3,$A:$D,3,0)*H3,NA())=0,NA(),IFERROR(VLOOKUP($F4,$A:$D,3,0)/VLOOKUP($F3,$A:$D,3,0)*H3,NA()))</f>
        <v>99.653908794788279</v>
      </c>
      <c r="I4" s="141" t="e">
        <f t="shared" ref="I4:I67" si="1">VLOOKUP(F4,K:M,2,0)</f>
        <v>#N/A</v>
      </c>
      <c r="K4" s="162" t="s">
        <v>87</v>
      </c>
      <c r="L4" s="162"/>
    </row>
    <row r="5" spans="1:13" ht="14.25">
      <c r="A5" s="9">
        <v>42372</v>
      </c>
      <c r="B5" s="26">
        <v>301.26769999999999</v>
      </c>
      <c r="C5" s="26">
        <v>37.28</v>
      </c>
      <c r="F5" s="80">
        <f t="shared" si="0"/>
        <v>42698</v>
      </c>
      <c r="G5" s="52">
        <f t="shared" ref="G5:G68" si="2">IF(IFERROR(VLOOKUP($F5,$A:$D,2,0)/VLOOKUP($F4,$A:$D,2,0)*G4,NA())=0,NA(),IFERROR(VLOOKUP($F5,$A:$D,2,0)/VLOOKUP($F4,$A:$D,2,0)*G4,NA()))</f>
        <v>100.14856271148136</v>
      </c>
      <c r="H5" s="52">
        <f t="shared" ref="H5:H68" si="3">IF(IFERROR(VLOOKUP($F5,$A:$D,3,0)/VLOOKUP($F4,$A:$D,3,0)*H4,NA())=0,NA(),IFERROR(VLOOKUP($F5,$A:$D,3,0)/VLOOKUP($F4,$A:$D,3,0)*H4,NA()))</f>
        <v>99.755700325732903</v>
      </c>
      <c r="I5" s="141" t="e">
        <f t="shared" si="1"/>
        <v>#N/A</v>
      </c>
      <c r="K5" s="92">
        <v>43027</v>
      </c>
      <c r="L5" s="119">
        <v>300</v>
      </c>
    </row>
    <row r="6" spans="1:13" ht="14.25">
      <c r="A6" s="9">
        <v>42373</v>
      </c>
      <c r="B6" s="26">
        <v>297.28410000000002</v>
      </c>
      <c r="C6" s="26">
        <v>37.22</v>
      </c>
      <c r="F6" s="80">
        <f t="shared" si="0"/>
        <v>42699</v>
      </c>
      <c r="G6" s="52">
        <f t="shared" si="2"/>
        <v>100.81855448764227</v>
      </c>
      <c r="H6" s="52">
        <f t="shared" si="3"/>
        <v>96.172638436482089</v>
      </c>
      <c r="I6" s="141" t="e">
        <f t="shared" si="1"/>
        <v>#N/A</v>
      </c>
      <c r="K6" s="92">
        <f>+K5+1</f>
        <v>43028</v>
      </c>
      <c r="L6" s="119">
        <v>-200</v>
      </c>
    </row>
    <row r="7" spans="1:13" ht="14.25">
      <c r="A7" s="9">
        <v>42374</v>
      </c>
      <c r="B7" s="26">
        <v>297.83929999999998</v>
      </c>
      <c r="C7" s="26">
        <v>36.42</v>
      </c>
      <c r="F7" s="80">
        <f t="shared" si="0"/>
        <v>42700</v>
      </c>
      <c r="G7" s="52">
        <f t="shared" si="2"/>
        <v>100.81855448764227</v>
      </c>
      <c r="H7" s="52">
        <f t="shared" si="3"/>
        <v>96.172638436482089</v>
      </c>
      <c r="I7" s="141" t="e">
        <f t="shared" si="1"/>
        <v>#N/A</v>
      </c>
      <c r="K7" s="69"/>
      <c r="L7" s="119"/>
    </row>
    <row r="8" spans="1:13" ht="14.25">
      <c r="A8" s="9">
        <v>42375</v>
      </c>
      <c r="B8" s="26">
        <v>297.69499999999999</v>
      </c>
      <c r="C8" s="26">
        <v>34.229999999999997</v>
      </c>
      <c r="F8" s="80">
        <f t="shared" si="0"/>
        <v>42701</v>
      </c>
      <c r="G8" s="52">
        <f t="shared" si="2"/>
        <v>100.81855448764227</v>
      </c>
      <c r="H8" s="52">
        <f t="shared" si="3"/>
        <v>96.172638436482089</v>
      </c>
      <c r="I8" s="141" t="e">
        <f t="shared" si="1"/>
        <v>#N/A</v>
      </c>
      <c r="K8" s="69"/>
      <c r="L8" s="119"/>
    </row>
    <row r="9" spans="1:13" ht="14.25">
      <c r="A9" s="9">
        <v>42376</v>
      </c>
      <c r="B9" s="26">
        <v>296.36619999999999</v>
      </c>
      <c r="C9" s="26">
        <v>33.75</v>
      </c>
      <c r="F9" s="80">
        <f t="shared" si="0"/>
        <v>42702</v>
      </c>
      <c r="G9" s="52">
        <f t="shared" si="2"/>
        <v>101.0431406276484</v>
      </c>
      <c r="H9" s="52">
        <f t="shared" si="3"/>
        <v>98.208469055374607</v>
      </c>
      <c r="I9" s="141" t="e">
        <f t="shared" si="1"/>
        <v>#N/A</v>
      </c>
      <c r="K9" s="69"/>
      <c r="L9" s="119"/>
    </row>
    <row r="10" spans="1:13" ht="14.25">
      <c r="A10" s="9">
        <v>42377</v>
      </c>
      <c r="B10" s="26">
        <v>296.99549999999999</v>
      </c>
      <c r="C10" s="26">
        <v>33.549999999999997</v>
      </c>
      <c r="F10" s="80">
        <f t="shared" si="0"/>
        <v>42703</v>
      </c>
      <c r="G10" s="52">
        <f t="shared" si="2"/>
        <v>99.098234071804768</v>
      </c>
      <c r="H10" s="52">
        <f t="shared" si="3"/>
        <v>94.421824104234545</v>
      </c>
      <c r="I10" s="141" t="e">
        <f t="shared" si="1"/>
        <v>#N/A</v>
      </c>
      <c r="K10" s="69"/>
      <c r="L10" s="119"/>
    </row>
    <row r="11" spans="1:13" ht="14.25">
      <c r="A11" s="9">
        <v>42378</v>
      </c>
      <c r="B11" s="26">
        <v>296.99549999999999</v>
      </c>
      <c r="C11" s="26">
        <v>33.549999999999997</v>
      </c>
      <c r="F11" s="80">
        <f t="shared" si="0"/>
        <v>42704</v>
      </c>
      <c r="G11" s="52">
        <f t="shared" si="2"/>
        <v>99.232169649639317</v>
      </c>
      <c r="H11" s="52">
        <f t="shared" si="3"/>
        <v>102.7483713355049</v>
      </c>
      <c r="I11" s="141" t="e">
        <f t="shared" si="1"/>
        <v>#N/A</v>
      </c>
      <c r="K11" s="69"/>
      <c r="L11" s="119"/>
    </row>
    <row r="12" spans="1:13" ht="14.25">
      <c r="A12" s="9">
        <v>42379</v>
      </c>
      <c r="B12" s="26">
        <v>296.99549999999999</v>
      </c>
      <c r="C12" s="26">
        <v>33.549999999999997</v>
      </c>
      <c r="F12" s="80">
        <f t="shared" si="0"/>
        <v>42705</v>
      </c>
      <c r="G12" s="52">
        <f t="shared" si="2"/>
        <v>98.210153616291976</v>
      </c>
      <c r="H12" s="52">
        <f t="shared" si="3"/>
        <v>109.81270358306189</v>
      </c>
      <c r="I12" s="141" t="e">
        <f t="shared" si="1"/>
        <v>#N/A</v>
      </c>
      <c r="K12" s="69"/>
      <c r="L12" s="119"/>
    </row>
    <row r="13" spans="1:13" ht="14.25">
      <c r="A13" s="9">
        <v>42380</v>
      </c>
      <c r="B13" s="26">
        <v>293.49029999999999</v>
      </c>
      <c r="C13" s="26">
        <v>31.55</v>
      </c>
      <c r="F13" s="80">
        <f t="shared" si="0"/>
        <v>42706</v>
      </c>
      <c r="G13" s="52">
        <f t="shared" si="2"/>
        <v>98.107732292065549</v>
      </c>
      <c r="H13" s="52">
        <f t="shared" si="3"/>
        <v>110.87133550488601</v>
      </c>
      <c r="I13" s="141" t="e">
        <f t="shared" si="1"/>
        <v>#N/A</v>
      </c>
      <c r="K13" s="69"/>
      <c r="L13" s="119"/>
    </row>
    <row r="14" spans="1:13" ht="14.25">
      <c r="A14" s="9">
        <v>42381</v>
      </c>
      <c r="B14" s="26">
        <v>295.36149999999998</v>
      </c>
      <c r="C14" s="26">
        <v>30.86</v>
      </c>
      <c r="F14" s="80">
        <f t="shared" si="0"/>
        <v>42707</v>
      </c>
      <c r="G14" s="52">
        <f t="shared" si="2"/>
        <v>98.107732292065549</v>
      </c>
      <c r="H14" s="52">
        <f t="shared" si="3"/>
        <v>110.87133550488601</v>
      </c>
      <c r="I14" s="141" t="e">
        <f t="shared" si="1"/>
        <v>#N/A</v>
      </c>
      <c r="K14" s="69"/>
      <c r="L14" s="119"/>
    </row>
    <row r="15" spans="1:13" ht="14.25">
      <c r="A15" s="9">
        <v>42382</v>
      </c>
      <c r="B15" s="26">
        <v>297.25150000000002</v>
      </c>
      <c r="C15" s="26">
        <v>30.31</v>
      </c>
      <c r="F15" s="80">
        <f t="shared" si="0"/>
        <v>42708</v>
      </c>
      <c r="G15" s="52">
        <f t="shared" si="2"/>
        <v>98.107732292065549</v>
      </c>
      <c r="H15" s="52">
        <f t="shared" si="3"/>
        <v>110.87133550488601</v>
      </c>
      <c r="I15" s="141" t="e">
        <f t="shared" si="1"/>
        <v>#N/A</v>
      </c>
      <c r="K15" s="69"/>
      <c r="L15" s="119"/>
      <c r="M15" s="24"/>
    </row>
    <row r="16" spans="1:13">
      <c r="A16" s="9">
        <v>42383</v>
      </c>
      <c r="B16" s="26">
        <v>297.11680000000001</v>
      </c>
      <c r="C16" s="26">
        <v>31.03</v>
      </c>
      <c r="F16" s="80">
        <f t="shared" si="0"/>
        <v>42709</v>
      </c>
      <c r="G16" s="52">
        <f t="shared" si="2"/>
        <v>99.325551028607649</v>
      </c>
      <c r="H16" s="52">
        <f t="shared" si="3"/>
        <v>111.84853420195439</v>
      </c>
      <c r="I16" s="141" t="e">
        <f t="shared" si="1"/>
        <v>#N/A</v>
      </c>
      <c r="K16" s="24"/>
      <c r="L16" s="24"/>
      <c r="M16" s="137"/>
    </row>
    <row r="17" spans="1:13">
      <c r="A17" s="9">
        <v>42384</v>
      </c>
      <c r="B17" s="26">
        <v>296.18360000000001</v>
      </c>
      <c r="C17" s="26">
        <v>28.94</v>
      </c>
      <c r="F17" s="80">
        <f t="shared" si="0"/>
        <v>42710</v>
      </c>
      <c r="G17" s="52">
        <f t="shared" si="2"/>
        <v>99.743522941999942</v>
      </c>
      <c r="H17" s="52">
        <f t="shared" si="3"/>
        <v>109.79234527687296</v>
      </c>
      <c r="I17" s="141" t="e">
        <f t="shared" si="1"/>
        <v>#N/A</v>
      </c>
      <c r="K17" s="24"/>
      <c r="L17" s="24"/>
      <c r="M17" s="137"/>
    </row>
    <row r="18" spans="1:13">
      <c r="A18" s="9">
        <v>42385</v>
      </c>
      <c r="B18" s="26">
        <v>296.18360000000001</v>
      </c>
      <c r="C18" s="26">
        <v>28.94</v>
      </c>
      <c r="F18" s="80">
        <f t="shared" si="0"/>
        <v>42711</v>
      </c>
      <c r="G18" s="52">
        <f t="shared" si="2"/>
        <v>99.511623235170404</v>
      </c>
      <c r="H18" s="52">
        <f t="shared" si="3"/>
        <v>107.89902280130293</v>
      </c>
      <c r="I18" s="141" t="e">
        <f t="shared" si="1"/>
        <v>#N/A</v>
      </c>
      <c r="K18" s="24"/>
      <c r="L18" s="24"/>
      <c r="M18" s="137"/>
    </row>
    <row r="19" spans="1:13">
      <c r="A19" s="9">
        <v>42386</v>
      </c>
      <c r="B19" s="26">
        <v>296.18360000000001</v>
      </c>
      <c r="C19" s="26">
        <v>28.94</v>
      </c>
      <c r="F19" s="80">
        <f t="shared" si="0"/>
        <v>42712</v>
      </c>
      <c r="G19" s="52">
        <f t="shared" si="2"/>
        <v>99.22457358452661</v>
      </c>
      <c r="H19" s="52">
        <f t="shared" si="3"/>
        <v>109.71091205211725</v>
      </c>
      <c r="I19" s="141" t="e">
        <f t="shared" si="1"/>
        <v>#N/A</v>
      </c>
      <c r="K19" s="24"/>
      <c r="L19" s="24"/>
      <c r="M19" s="137"/>
    </row>
    <row r="20" spans="1:13">
      <c r="A20" s="9">
        <v>42387</v>
      </c>
      <c r="B20" s="26">
        <v>296.18360000000001</v>
      </c>
      <c r="C20" s="26">
        <v>28.55</v>
      </c>
      <c r="F20" s="80">
        <f t="shared" si="0"/>
        <v>42713</v>
      </c>
      <c r="G20" s="52">
        <f t="shared" si="2"/>
        <v>99.795942069017457</v>
      </c>
      <c r="H20" s="52">
        <f t="shared" si="3"/>
        <v>110.60667752442994</v>
      </c>
      <c r="I20" s="141" t="e">
        <f t="shared" si="1"/>
        <v>#N/A</v>
      </c>
      <c r="K20" s="24"/>
      <c r="L20" s="24"/>
      <c r="M20" s="137"/>
    </row>
    <row r="21" spans="1:13">
      <c r="A21" s="9">
        <v>42388</v>
      </c>
      <c r="B21" s="26">
        <v>298.48480000000001</v>
      </c>
      <c r="C21" s="26">
        <v>28.76</v>
      </c>
      <c r="F21" s="80">
        <f t="shared" si="0"/>
        <v>42714</v>
      </c>
      <c r="G21" s="52">
        <f t="shared" si="2"/>
        <v>99.795942069017457</v>
      </c>
      <c r="H21" s="52">
        <f t="shared" si="3"/>
        <v>110.60667752442994</v>
      </c>
      <c r="I21" s="141" t="e">
        <f t="shared" si="1"/>
        <v>#N/A</v>
      </c>
      <c r="K21" s="24"/>
      <c r="L21" s="24"/>
      <c r="M21" s="24"/>
    </row>
    <row r="22" spans="1:13">
      <c r="A22" s="9">
        <v>42389</v>
      </c>
      <c r="B22" s="26">
        <v>295.80959999999999</v>
      </c>
      <c r="C22" s="26">
        <v>27.88</v>
      </c>
      <c r="F22" s="80">
        <f t="shared" si="0"/>
        <v>42715</v>
      </c>
      <c r="G22" s="52">
        <f t="shared" si="2"/>
        <v>99.795942069017457</v>
      </c>
      <c r="H22" s="52">
        <f t="shared" si="3"/>
        <v>110.60667752442994</v>
      </c>
      <c r="I22" s="141" t="e">
        <f t="shared" si="1"/>
        <v>#N/A</v>
      </c>
      <c r="K22" s="24"/>
      <c r="L22" s="24"/>
      <c r="M22" s="24"/>
    </row>
    <row r="23" spans="1:13">
      <c r="A23" s="9">
        <v>42390</v>
      </c>
      <c r="B23" s="10">
        <v>298.98070000000001</v>
      </c>
      <c r="C23" s="10">
        <v>29.25</v>
      </c>
      <c r="F23" s="80">
        <f t="shared" si="0"/>
        <v>42716</v>
      </c>
      <c r="G23" s="52">
        <f t="shared" si="2"/>
        <v>100.14536106420243</v>
      </c>
      <c r="H23" s="52">
        <f t="shared" si="3"/>
        <v>113.37540716612375</v>
      </c>
      <c r="I23" s="141" t="e">
        <f t="shared" si="1"/>
        <v>#N/A</v>
      </c>
      <c r="K23" s="24"/>
      <c r="L23" s="24"/>
      <c r="M23" s="24"/>
    </row>
    <row r="24" spans="1:13">
      <c r="A24" s="9">
        <v>42391</v>
      </c>
      <c r="B24" s="26">
        <v>300.23360000000002</v>
      </c>
      <c r="C24" s="26">
        <v>32.18</v>
      </c>
      <c r="F24" s="80">
        <f t="shared" si="0"/>
        <v>42717</v>
      </c>
      <c r="G24" s="52">
        <f t="shared" si="2"/>
        <v>99.848204252540896</v>
      </c>
      <c r="H24" s="52">
        <f t="shared" si="3"/>
        <v>113.43648208469052</v>
      </c>
      <c r="I24" s="141" t="e">
        <f t="shared" si="1"/>
        <v>#N/A</v>
      </c>
      <c r="K24" s="24"/>
      <c r="L24" s="24"/>
      <c r="M24" s="24"/>
    </row>
    <row r="25" spans="1:13">
      <c r="A25" s="9">
        <v>42392</v>
      </c>
      <c r="B25" s="26">
        <v>300.23360000000002</v>
      </c>
      <c r="C25" s="26">
        <v>32.18</v>
      </c>
      <c r="E25" s="38"/>
      <c r="F25" s="80">
        <f t="shared" si="0"/>
        <v>42718</v>
      </c>
      <c r="G25" s="52">
        <f t="shared" si="2"/>
        <v>99.886310132899723</v>
      </c>
      <c r="H25" s="52">
        <f t="shared" si="3"/>
        <v>109.73127035830616</v>
      </c>
      <c r="I25" s="141" t="e">
        <f t="shared" si="1"/>
        <v>#N/A</v>
      </c>
      <c r="K25" s="24"/>
      <c r="L25" s="24"/>
      <c r="M25" s="24"/>
    </row>
    <row r="26" spans="1:13">
      <c r="A26" s="9">
        <v>42393</v>
      </c>
      <c r="B26" s="26">
        <v>300.23360000000002</v>
      </c>
      <c r="C26" s="26">
        <v>32.18</v>
      </c>
      <c r="E26" s="38"/>
      <c r="F26" s="80">
        <f t="shared" si="0"/>
        <v>42719</v>
      </c>
      <c r="G26" s="52">
        <f t="shared" si="2"/>
        <v>99.309166127827325</v>
      </c>
      <c r="H26" s="52">
        <f t="shared" si="3"/>
        <v>109.97557003257327</v>
      </c>
      <c r="I26" s="141" t="e">
        <f t="shared" si="1"/>
        <v>#N/A</v>
      </c>
      <c r="K26" s="24"/>
      <c r="L26" s="24"/>
      <c r="M26" s="24"/>
    </row>
    <row r="27" spans="1:13">
      <c r="A27" s="9">
        <v>42394</v>
      </c>
      <c r="B27" s="26">
        <v>299.7765</v>
      </c>
      <c r="C27" s="26">
        <v>30.5</v>
      </c>
      <c r="E27" s="38"/>
      <c r="F27" s="80">
        <f t="shared" si="0"/>
        <v>42720</v>
      </c>
      <c r="G27" s="52">
        <f t="shared" si="2"/>
        <v>99.236783788364818</v>
      </c>
      <c r="H27" s="52">
        <f t="shared" si="3"/>
        <v>112.39820846905535</v>
      </c>
      <c r="I27" s="141" t="e">
        <f t="shared" si="1"/>
        <v>#N/A</v>
      </c>
      <c r="K27" s="24"/>
      <c r="L27" s="24"/>
      <c r="M27" s="24"/>
    </row>
    <row r="28" spans="1:13">
      <c r="A28" s="9">
        <v>42395</v>
      </c>
      <c r="B28" s="26">
        <v>302.32929999999999</v>
      </c>
      <c r="C28" s="26">
        <v>31.8</v>
      </c>
      <c r="F28" s="80">
        <f t="shared" si="0"/>
        <v>42721</v>
      </c>
      <c r="G28" s="52">
        <f t="shared" si="2"/>
        <v>99.236783788364818</v>
      </c>
      <c r="H28" s="52">
        <f t="shared" si="3"/>
        <v>112.39820846905535</v>
      </c>
      <c r="I28" s="141" t="e">
        <f t="shared" si="1"/>
        <v>#N/A</v>
      </c>
      <c r="K28" s="24"/>
      <c r="L28" s="24"/>
      <c r="M28" s="24"/>
    </row>
    <row r="29" spans="1:13">
      <c r="A29" s="9">
        <v>42396</v>
      </c>
      <c r="B29" s="26">
        <v>302.85750000000002</v>
      </c>
      <c r="C29" s="26">
        <v>33.1</v>
      </c>
      <c r="F29" s="80">
        <f t="shared" si="0"/>
        <v>42722</v>
      </c>
      <c r="G29" s="52">
        <f t="shared" si="2"/>
        <v>99.236783788364818</v>
      </c>
      <c r="H29" s="52">
        <f t="shared" si="3"/>
        <v>112.39820846905535</v>
      </c>
      <c r="I29" s="141" t="e">
        <f t="shared" si="1"/>
        <v>#N/A</v>
      </c>
      <c r="K29" s="24"/>
      <c r="L29" s="24"/>
      <c r="M29" s="24"/>
    </row>
    <row r="30" spans="1:13">
      <c r="A30" s="9">
        <v>42397</v>
      </c>
      <c r="B30" s="26">
        <v>300.3066</v>
      </c>
      <c r="C30" s="26">
        <v>33.89</v>
      </c>
      <c r="F30" s="80">
        <f t="shared" si="0"/>
        <v>42723</v>
      </c>
      <c r="G30" s="52">
        <f t="shared" si="2"/>
        <v>98.575831957462029</v>
      </c>
      <c r="H30" s="52">
        <f t="shared" si="3"/>
        <v>111.80781758957653</v>
      </c>
      <c r="I30" s="141" t="e">
        <f t="shared" si="1"/>
        <v>#N/A</v>
      </c>
      <c r="K30" s="24"/>
      <c r="L30" s="24"/>
      <c r="M30" s="24"/>
    </row>
    <row r="31" spans="1:13">
      <c r="A31" s="9">
        <v>42398</v>
      </c>
      <c r="B31" s="26">
        <v>302.15699999999998</v>
      </c>
      <c r="C31" s="26">
        <v>34.74</v>
      </c>
      <c r="F31" s="80">
        <f t="shared" si="0"/>
        <v>42724</v>
      </c>
      <c r="G31" s="52">
        <f t="shared" si="2"/>
        <v>98.064039223318019</v>
      </c>
      <c r="H31" s="52">
        <f t="shared" si="3"/>
        <v>112.68322475570032</v>
      </c>
      <c r="I31" s="141" t="e">
        <f t="shared" si="1"/>
        <v>#N/A</v>
      </c>
      <c r="K31" s="24"/>
      <c r="L31" s="24"/>
      <c r="M31" s="24"/>
    </row>
    <row r="32" spans="1:13">
      <c r="A32" s="9">
        <v>42399</v>
      </c>
      <c r="B32" s="26">
        <v>302.15699999999998</v>
      </c>
      <c r="C32" s="26">
        <v>34.74</v>
      </c>
      <c r="F32" s="80">
        <f t="shared" si="0"/>
        <v>42725</v>
      </c>
      <c r="G32" s="52">
        <f t="shared" si="2"/>
        <v>98.071195846647356</v>
      </c>
      <c r="H32" s="52">
        <f t="shared" si="3"/>
        <v>110.87133550488599</v>
      </c>
      <c r="I32" s="141" t="e">
        <f t="shared" si="1"/>
        <v>#N/A</v>
      </c>
      <c r="K32" s="24"/>
      <c r="L32" s="24"/>
      <c r="M32" s="24"/>
    </row>
    <row r="33" spans="1:13">
      <c r="A33" s="9">
        <v>42400</v>
      </c>
      <c r="B33" s="26">
        <v>302.15699999999998</v>
      </c>
      <c r="C33" s="26">
        <v>34.74</v>
      </c>
      <c r="F33" s="80">
        <f t="shared" si="0"/>
        <v>42726</v>
      </c>
      <c r="G33" s="52">
        <f t="shared" si="2"/>
        <v>97.717131324038078</v>
      </c>
      <c r="H33" s="52">
        <f t="shared" si="3"/>
        <v>112.07247557003257</v>
      </c>
      <c r="I33" s="141" t="e">
        <f t="shared" si="1"/>
        <v>#N/A</v>
      </c>
      <c r="K33" s="24"/>
      <c r="L33" s="24"/>
      <c r="M33" s="24"/>
    </row>
    <row r="34" spans="1:13">
      <c r="A34" s="9">
        <v>42401</v>
      </c>
      <c r="B34" s="26">
        <v>302.2688</v>
      </c>
      <c r="C34" s="26">
        <v>34.24</v>
      </c>
      <c r="F34" s="80">
        <f t="shared" si="0"/>
        <v>42727</v>
      </c>
      <c r="G34" s="52">
        <f t="shared" si="2"/>
        <v>97.053825340724316</v>
      </c>
      <c r="H34" s="52">
        <f t="shared" si="3"/>
        <v>112.29641693811074</v>
      </c>
      <c r="I34" s="141" t="e">
        <f t="shared" si="1"/>
        <v>#N/A</v>
      </c>
      <c r="K34" s="24"/>
      <c r="L34" s="24"/>
      <c r="M34" s="24"/>
    </row>
    <row r="35" spans="1:13">
      <c r="A35" s="9">
        <v>42402</v>
      </c>
      <c r="B35" s="26">
        <v>302.1628</v>
      </c>
      <c r="C35" s="26">
        <v>32.72</v>
      </c>
      <c r="F35" s="80">
        <f t="shared" si="0"/>
        <v>42728</v>
      </c>
      <c r="G35" s="52">
        <f t="shared" si="2"/>
        <v>97.053825340724316</v>
      </c>
      <c r="H35" s="52">
        <f t="shared" si="3"/>
        <v>112.29641693811074</v>
      </c>
      <c r="I35" s="141" t="e">
        <f t="shared" si="1"/>
        <v>#N/A</v>
      </c>
      <c r="K35" s="24"/>
      <c r="L35" s="24"/>
      <c r="M35" s="24"/>
    </row>
    <row r="36" spans="1:13">
      <c r="A36" s="9">
        <v>42403</v>
      </c>
      <c r="B36" s="26">
        <v>304.14429999999999</v>
      </c>
      <c r="C36" s="26">
        <v>35.04</v>
      </c>
      <c r="F36" s="80">
        <f t="shared" si="0"/>
        <v>42729</v>
      </c>
      <c r="G36" s="52">
        <f t="shared" si="2"/>
        <v>97.053825340724316</v>
      </c>
      <c r="H36" s="52">
        <f t="shared" si="3"/>
        <v>112.29641693811074</v>
      </c>
      <c r="I36" s="141" t="e">
        <f t="shared" si="1"/>
        <v>#N/A</v>
      </c>
      <c r="K36" s="24"/>
      <c r="L36" s="24"/>
      <c r="M36" s="24"/>
    </row>
    <row r="37" spans="1:13">
      <c r="A37" s="9">
        <v>42404</v>
      </c>
      <c r="B37" s="26">
        <v>303.96879999999999</v>
      </c>
      <c r="C37" s="26">
        <v>34.46</v>
      </c>
      <c r="F37" s="80">
        <f t="shared" si="0"/>
        <v>42730</v>
      </c>
      <c r="G37" s="52">
        <f t="shared" si="2"/>
        <v>97.053825340724316</v>
      </c>
      <c r="H37" s="52">
        <f t="shared" si="3"/>
        <v>112.29641693811074</v>
      </c>
      <c r="I37" s="141" t="e">
        <f t="shared" si="1"/>
        <v>#N/A</v>
      </c>
      <c r="K37" s="24"/>
      <c r="L37" s="24"/>
      <c r="M37" s="24"/>
    </row>
    <row r="38" spans="1:13">
      <c r="A38" s="9">
        <v>42405</v>
      </c>
      <c r="B38" s="26">
        <v>301.57639999999998</v>
      </c>
      <c r="C38" s="26">
        <v>34.06</v>
      </c>
      <c r="F38" s="80">
        <f t="shared" si="0"/>
        <v>42731</v>
      </c>
      <c r="G38" s="52">
        <f t="shared" si="2"/>
        <v>98.198288688140707</v>
      </c>
      <c r="H38" s="52">
        <f t="shared" si="3"/>
        <v>114.18973941368078</v>
      </c>
      <c r="I38" s="141" t="e">
        <f t="shared" si="1"/>
        <v>#N/A</v>
      </c>
      <c r="K38" s="24"/>
      <c r="L38" s="24"/>
      <c r="M38" s="24"/>
    </row>
    <row r="39" spans="1:13">
      <c r="A39" s="9">
        <v>42406</v>
      </c>
      <c r="B39" s="26">
        <v>301.57639999999998</v>
      </c>
      <c r="C39" s="26">
        <v>34.06</v>
      </c>
      <c r="F39" s="80">
        <f t="shared" si="0"/>
        <v>42732</v>
      </c>
      <c r="G39" s="52">
        <f t="shared" si="2"/>
        <v>98.016924786399883</v>
      </c>
      <c r="H39" s="52">
        <f t="shared" si="3"/>
        <v>114.45439739413681</v>
      </c>
      <c r="I39" s="141" t="e">
        <f t="shared" si="1"/>
        <v>#N/A</v>
      </c>
      <c r="K39" s="24"/>
      <c r="L39" s="24"/>
      <c r="M39" s="24"/>
    </row>
    <row r="40" spans="1:13">
      <c r="A40" s="9">
        <v>42407</v>
      </c>
      <c r="B40" s="26">
        <v>301.57639999999998</v>
      </c>
      <c r="C40" s="26">
        <v>34.06</v>
      </c>
      <c r="F40" s="80">
        <f t="shared" si="0"/>
        <v>42733</v>
      </c>
      <c r="G40" s="52">
        <f t="shared" si="2"/>
        <v>98.157106715298212</v>
      </c>
      <c r="H40" s="52">
        <f t="shared" si="3"/>
        <v>114.29153094462541</v>
      </c>
      <c r="I40" s="141" t="e">
        <f t="shared" si="1"/>
        <v>#N/A</v>
      </c>
      <c r="K40" s="24"/>
      <c r="L40" s="24"/>
      <c r="M40" s="24"/>
    </row>
    <row r="41" spans="1:13">
      <c r="A41" s="9">
        <v>42408</v>
      </c>
      <c r="B41" s="26">
        <v>300.82190000000003</v>
      </c>
      <c r="C41" s="26">
        <v>32.880000000000003</v>
      </c>
      <c r="F41" s="80">
        <f t="shared" si="0"/>
        <v>42734</v>
      </c>
      <c r="G41" s="52">
        <f t="shared" si="2"/>
        <v>98.363958240475085</v>
      </c>
      <c r="H41" s="52">
        <f t="shared" si="3"/>
        <v>115.67589576547232</v>
      </c>
      <c r="I41" s="141" t="e">
        <f t="shared" si="1"/>
        <v>#N/A</v>
      </c>
      <c r="K41" s="24"/>
      <c r="L41" s="24"/>
      <c r="M41" s="24"/>
    </row>
    <row r="42" spans="1:13">
      <c r="A42" s="9">
        <v>42409</v>
      </c>
      <c r="B42" s="26">
        <v>299.36579999999998</v>
      </c>
      <c r="C42" s="26">
        <v>30.32</v>
      </c>
      <c r="F42" s="80">
        <f t="shared" si="0"/>
        <v>42735</v>
      </c>
      <c r="G42" s="52">
        <f t="shared" si="2"/>
        <v>98.363958240475085</v>
      </c>
      <c r="H42" s="52">
        <f t="shared" si="3"/>
        <v>115.67589576547232</v>
      </c>
      <c r="I42" s="141" t="e">
        <f t="shared" si="1"/>
        <v>#N/A</v>
      </c>
      <c r="K42" s="24"/>
      <c r="L42" s="24"/>
      <c r="M42" s="24"/>
    </row>
    <row r="43" spans="1:13">
      <c r="A43" s="9">
        <v>42410</v>
      </c>
      <c r="B43" s="26">
        <v>299.15289999999999</v>
      </c>
      <c r="C43" s="26">
        <v>30.84</v>
      </c>
      <c r="F43" s="80">
        <f t="shared" si="0"/>
        <v>42736</v>
      </c>
      <c r="G43" s="52">
        <f t="shared" si="2"/>
        <v>98.363958240475085</v>
      </c>
      <c r="H43" s="52">
        <f t="shared" si="3"/>
        <v>115.67589576547232</v>
      </c>
      <c r="I43" s="141" t="e">
        <f t="shared" si="1"/>
        <v>#N/A</v>
      </c>
      <c r="K43" s="24"/>
      <c r="L43" s="24"/>
      <c r="M43" s="24"/>
    </row>
    <row r="44" spans="1:13">
      <c r="A44" s="9">
        <v>42411</v>
      </c>
      <c r="B44" s="10">
        <v>300.01319999999998</v>
      </c>
      <c r="C44" s="10">
        <v>30.06</v>
      </c>
      <c r="F44" s="80">
        <f t="shared" si="0"/>
        <v>42737</v>
      </c>
      <c r="G44" s="52">
        <f t="shared" si="2"/>
        <v>98.363958240475085</v>
      </c>
      <c r="H44" s="52">
        <f t="shared" si="3"/>
        <v>115.67589576547232</v>
      </c>
      <c r="I44" s="141" t="e">
        <f t="shared" si="1"/>
        <v>#N/A</v>
      </c>
      <c r="K44" s="24"/>
      <c r="L44" s="24"/>
      <c r="M44" s="24"/>
    </row>
    <row r="45" spans="1:13">
      <c r="A45" s="9">
        <v>42412</v>
      </c>
      <c r="B45" s="26">
        <v>300.7133</v>
      </c>
      <c r="C45" s="26">
        <v>33.36</v>
      </c>
      <c r="F45" s="80">
        <f t="shared" si="0"/>
        <v>42738</v>
      </c>
      <c r="G45" s="52">
        <f t="shared" si="2"/>
        <v>98.378522596724267</v>
      </c>
      <c r="H45" s="52">
        <f t="shared" si="3"/>
        <v>112.92752442996743</v>
      </c>
      <c r="I45" s="141" t="e">
        <f t="shared" si="1"/>
        <v>#N/A</v>
      </c>
      <c r="K45" s="24"/>
      <c r="L45" s="24"/>
      <c r="M45" s="24"/>
    </row>
    <row r="46" spans="1:13">
      <c r="A46" s="9">
        <v>42413</v>
      </c>
      <c r="B46" s="26">
        <v>300.7133</v>
      </c>
      <c r="C46" s="26">
        <v>33.36</v>
      </c>
      <c r="F46" s="80">
        <f t="shared" si="0"/>
        <v>42739</v>
      </c>
      <c r="G46" s="52">
        <f t="shared" si="2"/>
        <v>100.01760906003402</v>
      </c>
      <c r="H46" s="52">
        <f t="shared" si="3"/>
        <v>114.94299674267103</v>
      </c>
      <c r="I46" s="141" t="e">
        <f t="shared" si="1"/>
        <v>#N/A</v>
      </c>
      <c r="K46" s="24"/>
      <c r="L46" s="24"/>
      <c r="M46" s="24"/>
    </row>
    <row r="47" spans="1:13">
      <c r="A47" s="9">
        <v>42414</v>
      </c>
      <c r="B47" s="26">
        <v>300.7133</v>
      </c>
      <c r="C47" s="26">
        <v>33.36</v>
      </c>
      <c r="F47" s="80">
        <f t="shared" si="0"/>
        <v>42740</v>
      </c>
      <c r="G47" s="52">
        <f t="shared" si="2"/>
        <v>100.26774560087387</v>
      </c>
      <c r="H47" s="52">
        <f t="shared" si="3"/>
        <v>115.81840390879479</v>
      </c>
      <c r="I47" s="141" t="e">
        <f t="shared" si="1"/>
        <v>#N/A</v>
      </c>
      <c r="K47" s="24"/>
      <c r="L47" s="24"/>
      <c r="M47" s="24"/>
    </row>
    <row r="48" spans="1:13">
      <c r="A48" s="9">
        <v>42415</v>
      </c>
      <c r="B48" s="26">
        <v>300.7133</v>
      </c>
      <c r="C48" s="26">
        <v>33.39</v>
      </c>
      <c r="F48" s="80">
        <f t="shared" si="0"/>
        <v>42741</v>
      </c>
      <c r="G48" s="52">
        <f t="shared" si="2"/>
        <v>99.819514981825947</v>
      </c>
      <c r="H48" s="52">
        <f t="shared" si="3"/>
        <v>116.24592833876221</v>
      </c>
      <c r="I48" s="141" t="e">
        <f t="shared" si="1"/>
        <v>#N/A</v>
      </c>
      <c r="K48" s="24"/>
      <c r="L48" s="24"/>
      <c r="M48" s="24"/>
    </row>
    <row r="49" spans="1:13">
      <c r="A49" s="9">
        <v>42416</v>
      </c>
      <c r="B49" s="26">
        <v>302.80040000000002</v>
      </c>
      <c r="C49" s="26">
        <v>32.18</v>
      </c>
      <c r="F49" s="80">
        <f t="shared" si="0"/>
        <v>42742</v>
      </c>
      <c r="G49" s="52">
        <f t="shared" si="2"/>
        <v>99.819514981825947</v>
      </c>
      <c r="H49" s="52">
        <f t="shared" si="3"/>
        <v>116.24592833876221</v>
      </c>
      <c r="I49" s="141" t="e">
        <f t="shared" si="1"/>
        <v>#N/A</v>
      </c>
      <c r="K49" s="24"/>
      <c r="L49" s="24"/>
      <c r="M49" s="24"/>
    </row>
    <row r="50" spans="1:13">
      <c r="A50" s="9">
        <v>42417</v>
      </c>
      <c r="B50" s="26">
        <v>304.3888</v>
      </c>
      <c r="C50" s="26">
        <v>34.5</v>
      </c>
      <c r="F50" s="80">
        <f t="shared" si="0"/>
        <v>42743</v>
      </c>
      <c r="G50" s="52">
        <f t="shared" si="2"/>
        <v>99.819514981825947</v>
      </c>
      <c r="H50" s="52">
        <f t="shared" si="3"/>
        <v>116.24592833876221</v>
      </c>
      <c r="I50" s="141" t="e">
        <f t="shared" si="1"/>
        <v>#N/A</v>
      </c>
      <c r="K50" s="24"/>
      <c r="L50" s="24"/>
      <c r="M50" s="24"/>
    </row>
    <row r="51" spans="1:13">
      <c r="A51" s="9">
        <v>42418</v>
      </c>
      <c r="B51" s="26">
        <v>304.14319999999998</v>
      </c>
      <c r="C51" s="26">
        <v>34.28</v>
      </c>
      <c r="F51" s="80">
        <f t="shared" si="0"/>
        <v>42744</v>
      </c>
      <c r="G51" s="52">
        <f t="shared" si="2"/>
        <v>100.44829339644554</v>
      </c>
      <c r="H51" s="52">
        <f t="shared" si="3"/>
        <v>111.84853420195438</v>
      </c>
      <c r="I51" s="141" t="e">
        <f t="shared" si="1"/>
        <v>#N/A</v>
      </c>
      <c r="K51" s="24"/>
      <c r="L51" s="24"/>
      <c r="M51" s="24"/>
    </row>
    <row r="52" spans="1:13">
      <c r="A52" s="9">
        <v>42419</v>
      </c>
      <c r="B52" s="26">
        <v>304.20139999999998</v>
      </c>
      <c r="C52" s="26">
        <v>33.01</v>
      </c>
      <c r="F52" s="80">
        <f t="shared" si="0"/>
        <v>42745</v>
      </c>
      <c r="G52" s="52">
        <f t="shared" si="2"/>
        <v>101.71592599800366</v>
      </c>
      <c r="H52" s="52">
        <f t="shared" si="3"/>
        <v>109.20195439739412</v>
      </c>
      <c r="I52" s="141" t="e">
        <f t="shared" si="1"/>
        <v>#N/A</v>
      </c>
      <c r="K52" s="24"/>
      <c r="L52" s="24"/>
      <c r="M52" s="24"/>
    </row>
    <row r="53" spans="1:13">
      <c r="A53" s="9">
        <v>42420</v>
      </c>
      <c r="B53" s="26">
        <v>304.20139999999998</v>
      </c>
      <c r="C53" s="26">
        <v>33.01</v>
      </c>
      <c r="F53" s="80">
        <f t="shared" si="0"/>
        <v>42746</v>
      </c>
      <c r="G53" s="52">
        <f t="shared" si="2"/>
        <v>101.41770197058248</v>
      </c>
      <c r="H53" s="52">
        <f t="shared" si="3"/>
        <v>112.17426710097719</v>
      </c>
      <c r="I53" s="141" t="e">
        <f t="shared" si="1"/>
        <v>#N/A</v>
      </c>
      <c r="K53" s="24"/>
      <c r="L53" s="24"/>
      <c r="M53" s="24"/>
    </row>
    <row r="54" spans="1:13">
      <c r="A54" s="9">
        <v>42421</v>
      </c>
      <c r="B54" s="26">
        <v>304.20139999999998</v>
      </c>
      <c r="C54" s="26">
        <v>33.01</v>
      </c>
      <c r="F54" s="80">
        <f t="shared" si="0"/>
        <v>42747</v>
      </c>
      <c r="G54" s="52">
        <f t="shared" si="2"/>
        <v>102.40541015612737</v>
      </c>
      <c r="H54" s="52">
        <f t="shared" si="3"/>
        <v>114.02687296416936</v>
      </c>
      <c r="I54" s="141" t="e">
        <f t="shared" si="1"/>
        <v>#N/A</v>
      </c>
      <c r="K54" s="24"/>
      <c r="L54" s="24"/>
      <c r="M54" s="24"/>
    </row>
    <row r="55" spans="1:13">
      <c r="A55" s="9">
        <v>42422</v>
      </c>
      <c r="B55" s="26">
        <v>305.37389999999999</v>
      </c>
      <c r="C55" s="26">
        <v>34.69</v>
      </c>
      <c r="F55" s="80">
        <f t="shared" si="0"/>
        <v>42748</v>
      </c>
      <c r="G55" s="52">
        <f t="shared" si="2"/>
        <v>103.00010044383619</v>
      </c>
      <c r="H55" s="52">
        <f t="shared" si="3"/>
        <v>112.88680781758956</v>
      </c>
      <c r="I55" s="141" t="e">
        <f t="shared" si="1"/>
        <v>#N/A</v>
      </c>
      <c r="K55" s="24"/>
      <c r="L55" s="24"/>
      <c r="M55" s="24"/>
    </row>
    <row r="56" spans="1:13">
      <c r="A56" s="9">
        <v>42423</v>
      </c>
      <c r="B56" s="26">
        <v>304.84199999999998</v>
      </c>
      <c r="C56" s="26">
        <v>33.270000000000003</v>
      </c>
      <c r="F56" s="80">
        <f t="shared" si="0"/>
        <v>42749</v>
      </c>
      <c r="G56" s="52">
        <f t="shared" si="2"/>
        <v>103.00010044383619</v>
      </c>
      <c r="H56" s="52">
        <f t="shared" si="3"/>
        <v>112.88680781758956</v>
      </c>
      <c r="I56" s="141" t="e">
        <f t="shared" si="1"/>
        <v>#N/A</v>
      </c>
      <c r="K56" s="24"/>
      <c r="L56" s="24"/>
      <c r="M56" s="24"/>
    </row>
    <row r="57" spans="1:13">
      <c r="A57" s="9">
        <v>42424</v>
      </c>
      <c r="B57" s="26">
        <v>305.42439999999999</v>
      </c>
      <c r="C57" s="26">
        <v>34.409999999999997</v>
      </c>
      <c r="F57" s="80">
        <f t="shared" si="0"/>
        <v>42750</v>
      </c>
      <c r="G57" s="52">
        <f t="shared" si="2"/>
        <v>103.00010044383619</v>
      </c>
      <c r="H57" s="52">
        <f t="shared" si="3"/>
        <v>112.88680781758956</v>
      </c>
      <c r="I57" s="141" t="e">
        <f t="shared" si="1"/>
        <v>#N/A</v>
      </c>
      <c r="K57" s="24"/>
      <c r="L57" s="24"/>
      <c r="M57" s="24"/>
    </row>
    <row r="58" spans="1:13">
      <c r="A58" s="9">
        <v>42425</v>
      </c>
      <c r="B58" s="26">
        <v>305.14530000000002</v>
      </c>
      <c r="C58" s="26">
        <v>35.29</v>
      </c>
      <c r="F58" s="80">
        <f t="shared" si="0"/>
        <v>42751</v>
      </c>
      <c r="G58" s="52">
        <f t="shared" si="2"/>
        <v>103.00010044383619</v>
      </c>
      <c r="H58" s="52">
        <f t="shared" si="3"/>
        <v>113.72149837133547</v>
      </c>
      <c r="I58" s="141" t="e">
        <f t="shared" si="1"/>
        <v>#N/A</v>
      </c>
      <c r="K58" s="24"/>
      <c r="L58" s="24"/>
      <c r="M58" s="24"/>
    </row>
    <row r="59" spans="1:13">
      <c r="A59" s="9">
        <v>42426</v>
      </c>
      <c r="B59" s="26">
        <v>304.66770000000002</v>
      </c>
      <c r="C59" s="26">
        <v>35.1</v>
      </c>
      <c r="F59" s="80">
        <f t="shared" si="0"/>
        <v>42752</v>
      </c>
      <c r="G59" s="52">
        <f t="shared" si="2"/>
        <v>103.47422673940474</v>
      </c>
      <c r="H59" s="52">
        <f t="shared" si="3"/>
        <v>112.92752442996739</v>
      </c>
      <c r="I59" s="141" t="e">
        <f t="shared" si="1"/>
        <v>#N/A</v>
      </c>
      <c r="K59" s="24"/>
      <c r="L59" s="24"/>
      <c r="M59" s="24"/>
    </row>
    <row r="60" spans="1:13">
      <c r="A60" s="9">
        <v>42427</v>
      </c>
      <c r="B60" s="26">
        <v>304.66770000000002</v>
      </c>
      <c r="C60" s="26">
        <v>35.1</v>
      </c>
      <c r="F60" s="80">
        <f t="shared" si="0"/>
        <v>42753</v>
      </c>
      <c r="G60" s="52">
        <f t="shared" si="2"/>
        <v>103.77869711788968</v>
      </c>
      <c r="H60" s="52">
        <f t="shared" si="3"/>
        <v>109.77198697068401</v>
      </c>
      <c r="I60" s="141" t="e">
        <f t="shared" si="1"/>
        <v>#N/A</v>
      </c>
      <c r="K60" s="24"/>
      <c r="L60" s="24"/>
      <c r="M60" s="24"/>
    </row>
    <row r="61" spans="1:13">
      <c r="A61" s="9">
        <v>42428</v>
      </c>
      <c r="B61" s="26">
        <v>304.66770000000002</v>
      </c>
      <c r="C61" s="26">
        <v>35.1</v>
      </c>
      <c r="F61" s="80">
        <f t="shared" si="0"/>
        <v>42754</v>
      </c>
      <c r="G61" s="52">
        <f t="shared" si="2"/>
        <v>103.13613906449122</v>
      </c>
      <c r="H61" s="52">
        <f t="shared" si="3"/>
        <v>110.26058631921821</v>
      </c>
      <c r="I61" s="141" t="e">
        <f t="shared" si="1"/>
        <v>#N/A</v>
      </c>
      <c r="K61" s="24"/>
      <c r="L61" s="24"/>
      <c r="M61" s="24"/>
    </row>
    <row r="62" spans="1:13">
      <c r="A62" s="9">
        <v>42429</v>
      </c>
      <c r="B62" s="26">
        <v>305.084</v>
      </c>
      <c r="C62" s="26">
        <v>35.97</v>
      </c>
      <c r="F62" s="80">
        <f t="shared" si="0"/>
        <v>42755</v>
      </c>
      <c r="G62" s="52">
        <f t="shared" si="2"/>
        <v>103.40328828008765</v>
      </c>
      <c r="H62" s="52">
        <f t="shared" si="3"/>
        <v>112.96824104234526</v>
      </c>
      <c r="I62" s="141" t="e">
        <f t="shared" si="1"/>
        <v>#N/A</v>
      </c>
      <c r="K62" s="24"/>
      <c r="L62" s="24"/>
      <c r="M62" s="24"/>
    </row>
    <row r="63" spans="1:13">
      <c r="A63" s="9">
        <v>42430</v>
      </c>
      <c r="B63" s="26">
        <v>304.49700000000001</v>
      </c>
      <c r="C63" s="26">
        <v>36.81</v>
      </c>
      <c r="F63" s="80">
        <f t="shared" si="0"/>
        <v>42756</v>
      </c>
      <c r="G63" s="52">
        <f t="shared" si="2"/>
        <v>103.40328828008765</v>
      </c>
      <c r="H63" s="52">
        <f t="shared" si="3"/>
        <v>112.96824104234526</v>
      </c>
      <c r="I63" s="141" t="e">
        <f t="shared" si="1"/>
        <v>#N/A</v>
      </c>
      <c r="K63" s="24"/>
      <c r="L63" s="24"/>
      <c r="M63" s="24"/>
    </row>
    <row r="64" spans="1:13">
      <c r="A64" s="9">
        <v>42431</v>
      </c>
      <c r="B64" s="26">
        <v>306.27710000000002</v>
      </c>
      <c r="C64" s="26">
        <v>36.93</v>
      </c>
      <c r="F64" s="80">
        <f t="shared" si="0"/>
        <v>42757</v>
      </c>
      <c r="G64" s="52">
        <f t="shared" si="2"/>
        <v>103.40328828008765</v>
      </c>
      <c r="H64" s="52">
        <f t="shared" si="3"/>
        <v>112.96824104234526</v>
      </c>
      <c r="I64" s="141" t="e">
        <f t="shared" si="1"/>
        <v>#N/A</v>
      </c>
      <c r="K64" s="24"/>
      <c r="L64" s="24"/>
      <c r="M64" s="24"/>
    </row>
    <row r="65" spans="1:13">
      <c r="A65" s="9">
        <v>42432</v>
      </c>
      <c r="B65" s="26">
        <v>308.28399999999999</v>
      </c>
      <c r="C65" s="26">
        <v>37.07</v>
      </c>
      <c r="F65" s="80">
        <f t="shared" si="0"/>
        <v>42758</v>
      </c>
      <c r="G65" s="52">
        <f t="shared" si="2"/>
        <v>103.91856515979988</v>
      </c>
      <c r="H65" s="52">
        <f t="shared" si="3"/>
        <v>112.4389250814332</v>
      </c>
      <c r="I65" s="141" t="e">
        <f t="shared" si="1"/>
        <v>#N/A</v>
      </c>
      <c r="K65" s="24"/>
      <c r="L65" s="24"/>
      <c r="M65" s="24"/>
    </row>
    <row r="66" spans="1:13">
      <c r="A66" s="9">
        <v>42433</v>
      </c>
      <c r="B66" s="26">
        <v>311.7627</v>
      </c>
      <c r="C66" s="26">
        <v>38.72</v>
      </c>
      <c r="F66" s="80">
        <f t="shared" si="0"/>
        <v>42759</v>
      </c>
      <c r="G66" s="52">
        <f t="shared" si="2"/>
        <v>103.78080016071016</v>
      </c>
      <c r="H66" s="52">
        <f t="shared" si="3"/>
        <v>112.86644951140062</v>
      </c>
      <c r="I66" s="141" t="e">
        <f t="shared" si="1"/>
        <v>#N/A</v>
      </c>
      <c r="K66" s="24"/>
      <c r="L66" s="24"/>
      <c r="M66" s="24"/>
    </row>
    <row r="67" spans="1:13">
      <c r="A67" s="9">
        <v>42434</v>
      </c>
      <c r="B67" s="26">
        <v>311.7627</v>
      </c>
      <c r="C67" s="26">
        <v>38.72</v>
      </c>
      <c r="F67" s="80">
        <f t="shared" si="0"/>
        <v>42760</v>
      </c>
      <c r="G67" s="52">
        <f t="shared" si="2"/>
        <v>103.62567721117691</v>
      </c>
      <c r="H67" s="52">
        <f t="shared" si="3"/>
        <v>112.13355048859933</v>
      </c>
      <c r="I67" s="141" t="e">
        <f t="shared" si="1"/>
        <v>#N/A</v>
      </c>
      <c r="K67" s="24"/>
      <c r="L67" s="24"/>
      <c r="M67" s="24"/>
    </row>
    <row r="68" spans="1:13">
      <c r="A68" s="9">
        <v>42435</v>
      </c>
      <c r="B68" s="26">
        <v>311.7627</v>
      </c>
      <c r="C68" s="26">
        <v>38.72</v>
      </c>
      <c r="F68" s="80">
        <f t="shared" ref="F68:F131" si="4">IF(+F67+1&lt;=MAX(data19),+F67+1,0)</f>
        <v>42761</v>
      </c>
      <c r="G68" s="52">
        <f t="shared" si="2"/>
        <v>102.6639902569479</v>
      </c>
      <c r="H68" s="52">
        <f t="shared" si="3"/>
        <v>114.49511400651465</v>
      </c>
      <c r="I68" s="141" t="e">
        <f t="shared" ref="I68:I131" si="5">VLOOKUP(F68,K:M,2,0)</f>
        <v>#N/A</v>
      </c>
      <c r="K68" s="24"/>
      <c r="L68" s="24"/>
      <c r="M68" s="24"/>
    </row>
    <row r="69" spans="1:13">
      <c r="A69" s="9">
        <v>42436</v>
      </c>
      <c r="B69" s="26">
        <v>311.28140000000002</v>
      </c>
      <c r="C69" s="26">
        <v>40.840000000000003</v>
      </c>
      <c r="F69" s="80">
        <f t="shared" si="4"/>
        <v>42762</v>
      </c>
      <c r="G69" s="52">
        <f t="shared" ref="G69:G132" si="6">IF(IFERROR(VLOOKUP($F69,$A:$D,2,0)/VLOOKUP($F68,$A:$D,2,0)*G68,NA())=0,NA(),IFERROR(VLOOKUP($F69,$A:$D,2,0)/VLOOKUP($F68,$A:$D,2,0)*G68,NA()))</f>
        <v>102.5979484346456</v>
      </c>
      <c r="H69" s="52">
        <f t="shared" ref="H69:H132" si="7">IF(IFERROR(VLOOKUP($F69,$A:$D,3,0)/VLOOKUP($F68,$A:$D,3,0)*H68,NA())=0,NA(),IFERROR(VLOOKUP($F69,$A:$D,3,0)/VLOOKUP($F68,$A:$D,3,0)*H68,NA()))</f>
        <v>113.02931596091204</v>
      </c>
      <c r="I69" s="141" t="e">
        <f t="shared" si="5"/>
        <v>#N/A</v>
      </c>
      <c r="K69" s="24"/>
      <c r="L69" s="24"/>
      <c r="M69" s="24"/>
    </row>
    <row r="70" spans="1:13">
      <c r="A70" s="9">
        <v>42437</v>
      </c>
      <c r="B70" s="26">
        <v>310.10109999999997</v>
      </c>
      <c r="C70" s="26">
        <v>39.65</v>
      </c>
      <c r="F70" s="80">
        <f t="shared" si="4"/>
        <v>42763</v>
      </c>
      <c r="G70" s="52">
        <f t="shared" si="6"/>
        <v>102.5979484346456</v>
      </c>
      <c r="H70" s="52">
        <f t="shared" si="7"/>
        <v>113.02931596091204</v>
      </c>
      <c r="I70" s="141" t="e">
        <f t="shared" si="5"/>
        <v>#N/A</v>
      </c>
      <c r="K70" s="24"/>
      <c r="L70" s="24"/>
      <c r="M70" s="24"/>
    </row>
    <row r="71" spans="1:13">
      <c r="A71" s="9">
        <v>42438</v>
      </c>
      <c r="B71" s="26">
        <v>311.26819999999998</v>
      </c>
      <c r="C71" s="26">
        <v>41.07</v>
      </c>
      <c r="F71" s="80">
        <f t="shared" si="4"/>
        <v>42764</v>
      </c>
      <c r="G71" s="52">
        <f t="shared" si="6"/>
        <v>102.5979484346456</v>
      </c>
      <c r="H71" s="52">
        <f t="shared" si="7"/>
        <v>113.02931596091204</v>
      </c>
      <c r="I71" s="141" t="e">
        <f t="shared" si="5"/>
        <v>#N/A</v>
      </c>
      <c r="K71" s="24"/>
      <c r="L71" s="24"/>
      <c r="M71" s="24"/>
    </row>
    <row r="72" spans="1:13">
      <c r="A72" s="9">
        <v>42439</v>
      </c>
      <c r="B72" s="26">
        <v>312.86959999999999</v>
      </c>
      <c r="C72" s="26">
        <v>40.049999999999997</v>
      </c>
      <c r="F72" s="80">
        <f t="shared" si="4"/>
        <v>42765</v>
      </c>
      <c r="G72" s="52">
        <f t="shared" si="6"/>
        <v>101.59868920793757</v>
      </c>
      <c r="H72" s="52">
        <f t="shared" si="7"/>
        <v>112.43892508143321</v>
      </c>
      <c r="I72" s="141" t="e">
        <f t="shared" si="5"/>
        <v>#N/A</v>
      </c>
      <c r="K72" s="24"/>
      <c r="L72" s="24"/>
      <c r="M72" s="24"/>
    </row>
    <row r="73" spans="1:13">
      <c r="A73" s="9">
        <v>42440</v>
      </c>
      <c r="B73" s="26">
        <v>314.62759999999997</v>
      </c>
      <c r="C73" s="26">
        <v>40.39</v>
      </c>
      <c r="F73" s="80">
        <f t="shared" si="4"/>
        <v>42766</v>
      </c>
      <c r="G73" s="52">
        <f t="shared" si="6"/>
        <v>102.63461043485903</v>
      </c>
      <c r="H73" s="52">
        <f t="shared" si="7"/>
        <v>113.39576547231272</v>
      </c>
      <c r="I73" s="141" t="e">
        <f t="shared" si="5"/>
        <v>#N/A</v>
      </c>
      <c r="K73" s="24"/>
      <c r="L73" s="24"/>
      <c r="M73" s="24"/>
    </row>
    <row r="74" spans="1:13">
      <c r="A74" s="9">
        <v>42441</v>
      </c>
      <c r="B74" s="26">
        <v>314.62759999999997</v>
      </c>
      <c r="C74" s="26">
        <v>40.39</v>
      </c>
      <c r="F74" s="80">
        <f t="shared" si="4"/>
        <v>42767</v>
      </c>
      <c r="G74" s="52">
        <f t="shared" si="6"/>
        <v>103.38922614301946</v>
      </c>
      <c r="H74" s="52">
        <f t="shared" si="7"/>
        <v>115.63517915309446</v>
      </c>
      <c r="I74" s="141" t="e">
        <f t="shared" si="5"/>
        <v>#N/A</v>
      </c>
      <c r="K74" s="24"/>
      <c r="L74" s="24"/>
      <c r="M74" s="24"/>
    </row>
    <row r="75" spans="1:13">
      <c r="A75" s="9">
        <v>42442</v>
      </c>
      <c r="B75" s="26">
        <v>314.62759999999997</v>
      </c>
      <c r="C75" s="26">
        <v>40.39</v>
      </c>
      <c r="F75" s="80">
        <f t="shared" si="4"/>
        <v>42768</v>
      </c>
      <c r="G75" s="52">
        <f t="shared" si="6"/>
        <v>103.48719027201446</v>
      </c>
      <c r="H75" s="52">
        <f t="shared" si="7"/>
        <v>115.14657980456026</v>
      </c>
      <c r="I75" s="141" t="e">
        <f t="shared" si="5"/>
        <v>#N/A</v>
      </c>
      <c r="K75" s="24"/>
      <c r="L75" s="24"/>
      <c r="M75" s="24"/>
    </row>
    <row r="76" spans="1:13">
      <c r="A76" s="9">
        <v>42443</v>
      </c>
      <c r="B76" s="26">
        <v>314.9076</v>
      </c>
      <c r="C76" s="26">
        <v>39.53</v>
      </c>
      <c r="F76" s="80">
        <f t="shared" si="4"/>
        <v>42769</v>
      </c>
      <c r="G76" s="52">
        <f t="shared" si="6"/>
        <v>103.17484133012749</v>
      </c>
      <c r="H76" s="52">
        <f t="shared" si="7"/>
        <v>115.65553745928339</v>
      </c>
      <c r="I76" s="141" t="e">
        <f t="shared" si="5"/>
        <v>#N/A</v>
      </c>
      <c r="K76" s="24"/>
      <c r="L76" s="24"/>
      <c r="M76" s="24"/>
    </row>
    <row r="77" spans="1:13">
      <c r="A77" s="9">
        <v>42444</v>
      </c>
      <c r="B77" s="26">
        <v>314.00689999999997</v>
      </c>
      <c r="C77" s="26">
        <v>38.74</v>
      </c>
      <c r="F77" s="80">
        <f t="shared" si="4"/>
        <v>42770</v>
      </c>
      <c r="G77" s="52">
        <f t="shared" si="6"/>
        <v>103.17484133012749</v>
      </c>
      <c r="H77" s="52">
        <f t="shared" si="7"/>
        <v>115.65553745928339</v>
      </c>
      <c r="I77" s="141" t="e">
        <f t="shared" si="5"/>
        <v>#N/A</v>
      </c>
      <c r="K77" s="24"/>
      <c r="L77" s="24"/>
      <c r="M77" s="24"/>
    </row>
    <row r="78" spans="1:13">
      <c r="A78" s="9">
        <v>42445</v>
      </c>
      <c r="B78" s="26">
        <v>313.95699999999999</v>
      </c>
      <c r="C78" s="26">
        <v>40.33</v>
      </c>
      <c r="F78" s="80">
        <f t="shared" si="4"/>
        <v>42771</v>
      </c>
      <c r="G78" s="52">
        <f t="shared" si="6"/>
        <v>103.17484133012749</v>
      </c>
      <c r="H78" s="52">
        <f t="shared" si="7"/>
        <v>115.65553745928339</v>
      </c>
      <c r="I78" s="141" t="e">
        <f t="shared" si="5"/>
        <v>#N/A</v>
      </c>
      <c r="K78" s="24"/>
      <c r="L78" s="24"/>
      <c r="M78" s="24"/>
    </row>
    <row r="79" spans="1:13">
      <c r="A79" s="9">
        <v>42446</v>
      </c>
      <c r="B79" s="26">
        <v>317.04669999999999</v>
      </c>
      <c r="C79" s="26">
        <v>41.54</v>
      </c>
      <c r="F79" s="80">
        <f t="shared" si="4"/>
        <v>42772</v>
      </c>
      <c r="G79" s="52">
        <f t="shared" si="6"/>
        <v>103.34838944586389</v>
      </c>
      <c r="H79" s="52">
        <f t="shared" si="7"/>
        <v>113.43648208469055</v>
      </c>
      <c r="I79" s="141" t="e">
        <f t="shared" si="5"/>
        <v>#N/A</v>
      </c>
      <c r="K79" s="24"/>
      <c r="L79" s="24"/>
      <c r="M79" s="24"/>
    </row>
    <row r="80" spans="1:13">
      <c r="A80" s="9">
        <v>42447</v>
      </c>
      <c r="B80" s="26">
        <v>315.32279999999997</v>
      </c>
      <c r="C80" s="26">
        <v>41.2</v>
      </c>
      <c r="F80" s="80">
        <f t="shared" si="4"/>
        <v>42773</v>
      </c>
      <c r="G80" s="52">
        <f t="shared" si="6"/>
        <v>103.73236739844185</v>
      </c>
      <c r="H80" s="52">
        <f t="shared" si="7"/>
        <v>112.07247557003257</v>
      </c>
      <c r="I80" s="141" t="e">
        <f t="shared" si="5"/>
        <v>#N/A</v>
      </c>
      <c r="K80" s="24"/>
      <c r="L80" s="24"/>
      <c r="M80" s="24"/>
    </row>
    <row r="81" spans="1:13">
      <c r="A81" s="9">
        <v>42448</v>
      </c>
      <c r="B81" s="26">
        <v>315.32279999999997</v>
      </c>
      <c r="C81" s="26">
        <v>41.2</v>
      </c>
      <c r="F81" s="80">
        <f t="shared" si="4"/>
        <v>42774</v>
      </c>
      <c r="G81" s="52">
        <f t="shared" si="6"/>
        <v>104.36582272918454</v>
      </c>
      <c r="H81" s="52">
        <f t="shared" si="7"/>
        <v>112.21498371335502</v>
      </c>
      <c r="I81" s="141" t="e">
        <f t="shared" si="5"/>
        <v>#N/A</v>
      </c>
      <c r="K81" s="24"/>
      <c r="L81" s="24"/>
      <c r="M81" s="24"/>
    </row>
    <row r="82" spans="1:13">
      <c r="A82" s="9">
        <v>42449</v>
      </c>
      <c r="B82" s="26">
        <v>315.32279999999997</v>
      </c>
      <c r="C82" s="26">
        <v>41.2</v>
      </c>
      <c r="F82" s="80">
        <f t="shared" si="4"/>
        <v>42775</v>
      </c>
      <c r="G82" s="52">
        <f t="shared" si="6"/>
        <v>104.39159285090992</v>
      </c>
      <c r="H82" s="52">
        <f t="shared" si="7"/>
        <v>113.2532573289902</v>
      </c>
      <c r="I82" s="141" t="e">
        <f t="shared" si="5"/>
        <v>#N/A</v>
      </c>
      <c r="K82" s="24"/>
      <c r="L82" s="24"/>
      <c r="M82" s="24"/>
    </row>
    <row r="83" spans="1:13">
      <c r="A83" s="9">
        <v>42450</v>
      </c>
      <c r="B83" s="26">
        <v>315.09050000000002</v>
      </c>
      <c r="C83" s="26">
        <v>41.54</v>
      </c>
      <c r="F83" s="80">
        <f t="shared" si="4"/>
        <v>42776</v>
      </c>
      <c r="G83" s="52">
        <f t="shared" si="6"/>
        <v>105.61747848304691</v>
      </c>
      <c r="H83" s="52">
        <f t="shared" si="7"/>
        <v>115.43159609120518</v>
      </c>
      <c r="I83" s="141" t="e">
        <f t="shared" si="5"/>
        <v>#N/A</v>
      </c>
      <c r="K83" s="24"/>
      <c r="L83" s="24"/>
      <c r="M83" s="24"/>
    </row>
    <row r="84" spans="1:13">
      <c r="A84" s="9">
        <v>42451</v>
      </c>
      <c r="B84" s="26">
        <v>315.53840000000002</v>
      </c>
      <c r="C84" s="26">
        <v>41.79</v>
      </c>
      <c r="F84" s="80">
        <f t="shared" si="4"/>
        <v>42777</v>
      </c>
      <c r="G84" s="52">
        <f t="shared" si="6"/>
        <v>105.61747848304691</v>
      </c>
      <c r="H84" s="52">
        <f t="shared" si="7"/>
        <v>115.43159609120518</v>
      </c>
      <c r="I84" s="141" t="e">
        <f t="shared" si="5"/>
        <v>#N/A</v>
      </c>
      <c r="K84" s="24"/>
      <c r="L84" s="24"/>
      <c r="M84" s="24"/>
    </row>
    <row r="85" spans="1:13">
      <c r="A85" s="9">
        <v>42452</v>
      </c>
      <c r="B85" s="26">
        <v>312.32920000000001</v>
      </c>
      <c r="C85" s="26">
        <v>40.47</v>
      </c>
      <c r="F85" s="80">
        <f t="shared" si="4"/>
        <v>42778</v>
      </c>
      <c r="G85" s="52">
        <f t="shared" si="6"/>
        <v>105.61747848304691</v>
      </c>
      <c r="H85" s="52">
        <f t="shared" si="7"/>
        <v>115.43159609120518</v>
      </c>
      <c r="I85" s="141" t="e">
        <f t="shared" si="5"/>
        <v>#N/A</v>
      </c>
      <c r="K85" s="24"/>
      <c r="L85" s="24"/>
      <c r="M85" s="24"/>
    </row>
    <row r="86" spans="1:13">
      <c r="A86" s="9">
        <v>42453</v>
      </c>
      <c r="B86" s="26">
        <v>310.56819999999999</v>
      </c>
      <c r="C86" s="26">
        <v>40.44</v>
      </c>
      <c r="F86" s="80">
        <f t="shared" si="4"/>
        <v>42779</v>
      </c>
      <c r="G86" s="52">
        <f t="shared" si="6"/>
        <v>105.50256445669295</v>
      </c>
      <c r="H86" s="52">
        <f t="shared" si="7"/>
        <v>113.17182410423449</v>
      </c>
      <c r="I86" s="141" t="e">
        <f t="shared" si="5"/>
        <v>#N/A</v>
      </c>
      <c r="K86" s="24"/>
      <c r="L86" s="24"/>
      <c r="M86" s="24"/>
    </row>
    <row r="87" spans="1:13">
      <c r="A87" s="9">
        <v>42454</v>
      </c>
      <c r="B87" s="26">
        <v>310.56819999999999</v>
      </c>
      <c r="C87" s="26">
        <v>40.44</v>
      </c>
      <c r="F87" s="80">
        <f t="shared" si="4"/>
        <v>42780</v>
      </c>
      <c r="G87" s="52">
        <f t="shared" si="6"/>
        <v>105.55369664705911</v>
      </c>
      <c r="H87" s="52">
        <f t="shared" si="7"/>
        <v>113.94543973941364</v>
      </c>
      <c r="I87" s="141" t="e">
        <f t="shared" si="5"/>
        <v>#N/A</v>
      </c>
      <c r="K87" s="24"/>
      <c r="L87" s="24"/>
      <c r="M87" s="24"/>
    </row>
    <row r="88" spans="1:13">
      <c r="A88" s="9">
        <v>42455</v>
      </c>
      <c r="B88" s="26">
        <v>310.56819999999999</v>
      </c>
      <c r="C88" s="26">
        <v>40.44</v>
      </c>
      <c r="F88" s="80">
        <f t="shared" si="4"/>
        <v>42781</v>
      </c>
      <c r="G88" s="52">
        <f t="shared" si="6"/>
        <v>106.11530324621914</v>
      </c>
      <c r="H88" s="52">
        <f t="shared" si="7"/>
        <v>113.4975570032573</v>
      </c>
      <c r="I88" s="141" t="e">
        <f t="shared" si="5"/>
        <v>#N/A</v>
      </c>
      <c r="K88" s="24"/>
      <c r="L88" s="24"/>
      <c r="M88" s="24"/>
    </row>
    <row r="89" spans="1:13">
      <c r="A89" s="9">
        <v>42456</v>
      </c>
      <c r="B89" s="26">
        <v>310.56819999999999</v>
      </c>
      <c r="C89" s="26">
        <v>40.44</v>
      </c>
      <c r="F89" s="80">
        <f t="shared" si="4"/>
        <v>42782</v>
      </c>
      <c r="G89" s="52">
        <f t="shared" si="6"/>
        <v>105.32101222275925</v>
      </c>
      <c r="H89" s="52">
        <f t="shared" si="7"/>
        <v>113.29397394136804</v>
      </c>
      <c r="I89" s="141" t="e">
        <f t="shared" si="5"/>
        <v>#N/A</v>
      </c>
      <c r="K89" s="24"/>
      <c r="L89" s="24"/>
      <c r="M89" s="24"/>
    </row>
    <row r="90" spans="1:13">
      <c r="A90" s="9">
        <v>42457</v>
      </c>
      <c r="B90" s="26">
        <v>311.75020000000001</v>
      </c>
      <c r="C90" s="26">
        <v>40.270000000000003</v>
      </c>
      <c r="F90" s="80">
        <f t="shared" si="4"/>
        <v>42783</v>
      </c>
      <c r="G90" s="52">
        <f t="shared" si="6"/>
        <v>104.82770743221604</v>
      </c>
      <c r="H90" s="52">
        <f t="shared" si="7"/>
        <v>113.61970684039085</v>
      </c>
      <c r="I90" s="141" t="e">
        <f t="shared" si="5"/>
        <v>#N/A</v>
      </c>
      <c r="K90" s="24"/>
      <c r="L90" s="24"/>
      <c r="M90" s="24"/>
    </row>
    <row r="91" spans="1:13">
      <c r="A91" s="9">
        <v>42458</v>
      </c>
      <c r="B91" s="26">
        <v>312.56700000000001</v>
      </c>
      <c r="C91" s="26">
        <v>39.14</v>
      </c>
      <c r="F91" s="80">
        <f t="shared" si="4"/>
        <v>42784</v>
      </c>
      <c r="G91" s="52">
        <f t="shared" si="6"/>
        <v>104.82770743221604</v>
      </c>
      <c r="H91" s="52">
        <f t="shared" si="7"/>
        <v>113.61970684039085</v>
      </c>
      <c r="I91" s="141" t="e">
        <f t="shared" si="5"/>
        <v>#N/A</v>
      </c>
      <c r="K91" s="24"/>
      <c r="L91" s="24"/>
      <c r="M91" s="24"/>
    </row>
    <row r="92" spans="1:13">
      <c r="A92" s="9">
        <v>42459</v>
      </c>
      <c r="B92" s="26">
        <v>309.20080000000002</v>
      </c>
      <c r="C92" s="26">
        <v>39.26</v>
      </c>
      <c r="F92" s="80">
        <f t="shared" si="4"/>
        <v>42785</v>
      </c>
      <c r="G92" s="52">
        <f t="shared" si="6"/>
        <v>104.82770743221604</v>
      </c>
      <c r="H92" s="52">
        <f t="shared" si="7"/>
        <v>113.61970684039085</v>
      </c>
      <c r="I92" s="141" t="e">
        <f t="shared" si="5"/>
        <v>#N/A</v>
      </c>
      <c r="K92" s="24"/>
      <c r="L92" s="24"/>
      <c r="M92" s="24"/>
    </row>
    <row r="93" spans="1:13">
      <c r="A93" s="9">
        <v>42460</v>
      </c>
      <c r="B93" s="26">
        <v>308.78730000000002</v>
      </c>
      <c r="C93" s="26">
        <v>39.6</v>
      </c>
      <c r="F93" s="80">
        <f t="shared" si="4"/>
        <v>42786</v>
      </c>
      <c r="G93" s="52">
        <f t="shared" si="6"/>
        <v>104.82770743221604</v>
      </c>
      <c r="H93" s="52">
        <f t="shared" si="7"/>
        <v>114.37296416938108</v>
      </c>
      <c r="I93" s="141" t="e">
        <f t="shared" si="5"/>
        <v>#N/A</v>
      </c>
      <c r="K93" s="24"/>
      <c r="L93" s="24"/>
      <c r="M93" s="24"/>
    </row>
    <row r="94" spans="1:13">
      <c r="A94" s="9">
        <v>42461</v>
      </c>
      <c r="B94" s="26">
        <v>308.68380000000002</v>
      </c>
      <c r="C94" s="26">
        <v>38.67</v>
      </c>
      <c r="F94" s="80">
        <f t="shared" si="4"/>
        <v>42787</v>
      </c>
      <c r="G94" s="52">
        <f t="shared" si="6"/>
        <v>105.18729636581639</v>
      </c>
      <c r="H94" s="52">
        <f t="shared" si="7"/>
        <v>115.35016286644948</v>
      </c>
      <c r="I94" s="141" t="e">
        <f t="shared" si="5"/>
        <v>#N/A</v>
      </c>
      <c r="K94" s="24"/>
      <c r="L94" s="24"/>
      <c r="M94" s="24"/>
    </row>
    <row r="95" spans="1:13">
      <c r="A95" s="9">
        <v>42462</v>
      </c>
      <c r="B95" s="26">
        <v>308.68380000000002</v>
      </c>
      <c r="C95" s="26">
        <v>38.67</v>
      </c>
      <c r="F95" s="80">
        <f t="shared" si="4"/>
        <v>42788</v>
      </c>
      <c r="G95" s="52">
        <f t="shared" si="6"/>
        <v>105.06761125724287</v>
      </c>
      <c r="H95" s="52">
        <f t="shared" si="7"/>
        <v>113.68078175895764</v>
      </c>
      <c r="I95" s="141" t="e">
        <f t="shared" si="5"/>
        <v>#N/A</v>
      </c>
      <c r="K95" s="24"/>
      <c r="L95" s="24"/>
      <c r="M95" s="24"/>
    </row>
    <row r="96" spans="1:13">
      <c r="A96" s="9">
        <v>42463</v>
      </c>
      <c r="B96" s="26">
        <v>308.68380000000002</v>
      </c>
      <c r="C96" s="26">
        <v>38.67</v>
      </c>
      <c r="F96" s="80">
        <f t="shared" si="4"/>
        <v>42789</v>
      </c>
      <c r="G96" s="52">
        <f t="shared" si="6"/>
        <v>104.09176799984927</v>
      </c>
      <c r="H96" s="52">
        <f t="shared" si="7"/>
        <v>115.1872964169381</v>
      </c>
      <c r="I96" s="141" t="e">
        <f t="shared" si="5"/>
        <v>#N/A</v>
      </c>
      <c r="K96" s="24"/>
      <c r="L96" s="24"/>
      <c r="M96" s="24"/>
    </row>
    <row r="97" spans="1:13">
      <c r="A97" s="9">
        <v>42464</v>
      </c>
      <c r="B97" s="26">
        <v>306.69740000000002</v>
      </c>
      <c r="C97" s="26">
        <v>37.69</v>
      </c>
      <c r="F97" s="80">
        <f t="shared" si="4"/>
        <v>42790</v>
      </c>
      <c r="G97" s="52">
        <f t="shared" si="6"/>
        <v>104.05730320855272</v>
      </c>
      <c r="H97" s="52">
        <f t="shared" si="7"/>
        <v>113.98615635179152</v>
      </c>
      <c r="I97" s="141" t="e">
        <f t="shared" si="5"/>
        <v>#N/A</v>
      </c>
      <c r="K97" s="24"/>
      <c r="L97" s="24"/>
      <c r="M97" s="24"/>
    </row>
    <row r="98" spans="1:13">
      <c r="A98" s="9">
        <v>42465</v>
      </c>
      <c r="B98" s="26">
        <v>305.44260000000003</v>
      </c>
      <c r="C98" s="26">
        <v>37.869999999999997</v>
      </c>
      <c r="F98" s="80">
        <f t="shared" si="4"/>
        <v>42791</v>
      </c>
      <c r="G98" s="52">
        <f t="shared" si="6"/>
        <v>104.05730320855272</v>
      </c>
      <c r="H98" s="52">
        <f t="shared" si="7"/>
        <v>113.98615635179152</v>
      </c>
      <c r="I98" s="141" t="e">
        <f t="shared" si="5"/>
        <v>#N/A</v>
      </c>
      <c r="K98" s="24"/>
      <c r="L98" s="24"/>
      <c r="M98" s="24"/>
    </row>
    <row r="99" spans="1:13">
      <c r="A99" s="9">
        <v>42466</v>
      </c>
      <c r="B99" s="26">
        <v>305.28219999999999</v>
      </c>
      <c r="C99" s="26">
        <v>39.840000000000003</v>
      </c>
      <c r="F99" s="80">
        <f t="shared" si="4"/>
        <v>42792</v>
      </c>
      <c r="G99" s="52">
        <f t="shared" si="6"/>
        <v>104.05730320855272</v>
      </c>
      <c r="H99" s="52">
        <f t="shared" si="7"/>
        <v>113.98615635179152</v>
      </c>
      <c r="I99" s="141" t="e">
        <f t="shared" si="5"/>
        <v>#N/A</v>
      </c>
      <c r="K99" s="24"/>
      <c r="L99" s="24"/>
      <c r="M99" s="24"/>
    </row>
    <row r="100" spans="1:13">
      <c r="A100" s="9">
        <v>42467</v>
      </c>
      <c r="B100" s="26">
        <v>304.21780000000001</v>
      </c>
      <c r="C100" s="26">
        <v>39.43</v>
      </c>
      <c r="F100" s="80">
        <f t="shared" si="4"/>
        <v>42793</v>
      </c>
      <c r="G100" s="52">
        <f t="shared" si="6"/>
        <v>103.57124920743529</v>
      </c>
      <c r="H100" s="52">
        <f t="shared" si="7"/>
        <v>113.86400651465796</v>
      </c>
      <c r="I100" s="141" t="e">
        <f t="shared" si="5"/>
        <v>#N/A</v>
      </c>
      <c r="K100" s="24"/>
      <c r="L100" s="24"/>
      <c r="M100" s="24"/>
    </row>
    <row r="101" spans="1:13">
      <c r="A101" s="9">
        <v>42468</v>
      </c>
      <c r="B101" s="26">
        <v>307.24669999999998</v>
      </c>
      <c r="C101" s="26">
        <v>41.94</v>
      </c>
      <c r="F101" s="80">
        <f t="shared" si="4"/>
        <v>42794</v>
      </c>
      <c r="G101" s="52">
        <f t="shared" si="6"/>
        <v>104.40082112836087</v>
      </c>
      <c r="H101" s="52">
        <f t="shared" si="7"/>
        <v>113.17182410423452</v>
      </c>
      <c r="I101" s="141" t="e">
        <f t="shared" si="5"/>
        <v>#N/A</v>
      </c>
      <c r="K101" s="24"/>
      <c r="L101" s="24"/>
      <c r="M101" s="24"/>
    </row>
    <row r="102" spans="1:13">
      <c r="A102" s="9">
        <v>42469</v>
      </c>
      <c r="B102" s="26">
        <v>307.24669999999998</v>
      </c>
      <c r="C102" s="26">
        <v>41.94</v>
      </c>
      <c r="F102" s="80">
        <f t="shared" si="4"/>
        <v>42795</v>
      </c>
      <c r="G102" s="52">
        <f t="shared" si="6"/>
        <v>105.61958152586735</v>
      </c>
      <c r="H102" s="52">
        <f t="shared" si="7"/>
        <v>114.73941368078175</v>
      </c>
      <c r="I102" s="141" t="e">
        <f t="shared" si="5"/>
        <v>#N/A</v>
      </c>
      <c r="K102" s="24"/>
      <c r="L102" s="24"/>
      <c r="M102" s="24"/>
    </row>
    <row r="103" spans="1:13">
      <c r="A103" s="9">
        <v>42470</v>
      </c>
      <c r="B103" s="26">
        <v>307.24669999999998</v>
      </c>
      <c r="C103" s="26">
        <v>41.94</v>
      </c>
      <c r="F103" s="80">
        <f t="shared" si="4"/>
        <v>42796</v>
      </c>
      <c r="G103" s="52">
        <f t="shared" si="6"/>
        <v>104.39093368823481</v>
      </c>
      <c r="H103" s="52">
        <f t="shared" si="7"/>
        <v>112.13355048859934</v>
      </c>
      <c r="I103" s="141" t="e">
        <f t="shared" si="5"/>
        <v>#N/A</v>
      </c>
      <c r="K103" s="24"/>
      <c r="L103" s="24"/>
      <c r="M103" s="24"/>
    </row>
    <row r="104" spans="1:13">
      <c r="A104" s="9">
        <v>42471</v>
      </c>
      <c r="B104" s="26">
        <v>305.80630000000002</v>
      </c>
      <c r="C104" s="26">
        <v>42.83</v>
      </c>
      <c r="F104" s="80">
        <f t="shared" si="4"/>
        <v>42797</v>
      </c>
      <c r="G104" s="52">
        <f t="shared" si="6"/>
        <v>104.19682597477596</v>
      </c>
      <c r="H104" s="52">
        <f t="shared" si="7"/>
        <v>113.80293159609118</v>
      </c>
      <c r="I104" s="141" t="e">
        <f t="shared" si="5"/>
        <v>#N/A</v>
      </c>
      <c r="K104" s="24"/>
      <c r="L104" s="24"/>
      <c r="M104" s="24"/>
    </row>
    <row r="105" spans="1:13">
      <c r="A105" s="9">
        <v>42472</v>
      </c>
      <c r="B105" s="26">
        <v>308.8322</v>
      </c>
      <c r="C105" s="26">
        <v>44.69</v>
      </c>
      <c r="F105" s="80">
        <f t="shared" si="4"/>
        <v>42798</v>
      </c>
      <c r="G105" s="52">
        <f t="shared" si="6"/>
        <v>104.19682597477596</v>
      </c>
      <c r="H105" s="52">
        <f t="shared" si="7"/>
        <v>113.80293159609118</v>
      </c>
      <c r="I105" s="141" t="e">
        <f t="shared" si="5"/>
        <v>#N/A</v>
      </c>
      <c r="K105" s="24"/>
      <c r="L105" s="24"/>
      <c r="M105" s="24"/>
    </row>
    <row r="106" spans="1:13">
      <c r="A106" s="9">
        <v>42473</v>
      </c>
      <c r="B106" s="26">
        <v>311.53030000000001</v>
      </c>
      <c r="C106" s="26">
        <v>44.18</v>
      </c>
      <c r="F106" s="80">
        <f t="shared" si="4"/>
        <v>42799</v>
      </c>
      <c r="G106" s="52">
        <f t="shared" si="6"/>
        <v>104.19682597477596</v>
      </c>
      <c r="H106" s="52">
        <f t="shared" si="7"/>
        <v>113.80293159609118</v>
      </c>
      <c r="I106" s="141" t="e">
        <f t="shared" si="5"/>
        <v>#N/A</v>
      </c>
      <c r="K106" s="24"/>
      <c r="L106" s="24"/>
      <c r="M106" s="24"/>
    </row>
    <row r="107" spans="1:13">
      <c r="A107" s="9">
        <v>42474</v>
      </c>
      <c r="B107" s="26">
        <v>310.48489999999998</v>
      </c>
      <c r="C107" s="26">
        <v>43.84</v>
      </c>
      <c r="F107" s="80">
        <f t="shared" si="4"/>
        <v>42800</v>
      </c>
      <c r="G107" s="52">
        <f t="shared" si="6"/>
        <v>103.87615902770359</v>
      </c>
      <c r="H107" s="52">
        <f t="shared" si="7"/>
        <v>114.02687296416936</v>
      </c>
      <c r="I107" s="141" t="e">
        <f t="shared" si="5"/>
        <v>#N/A</v>
      </c>
      <c r="K107" s="24"/>
      <c r="L107" s="24"/>
      <c r="M107" s="24"/>
    </row>
    <row r="108" spans="1:13">
      <c r="A108" s="9">
        <v>42475</v>
      </c>
      <c r="B108" s="26">
        <v>312.30709999999999</v>
      </c>
      <c r="C108" s="26">
        <v>43.1</v>
      </c>
      <c r="F108" s="80">
        <f t="shared" si="4"/>
        <v>42801</v>
      </c>
      <c r="G108" s="52">
        <f t="shared" si="6"/>
        <v>102.95822791961973</v>
      </c>
      <c r="H108" s="52">
        <f t="shared" si="7"/>
        <v>113.84364820846903</v>
      </c>
      <c r="I108" s="141" t="e">
        <f t="shared" si="5"/>
        <v>#N/A</v>
      </c>
      <c r="K108" s="24"/>
      <c r="L108" s="24"/>
      <c r="M108" s="24"/>
    </row>
    <row r="109" spans="1:13">
      <c r="A109" s="9">
        <v>42476</v>
      </c>
      <c r="B109" s="26">
        <v>312.30709999999999</v>
      </c>
      <c r="C109" s="26">
        <v>43.1</v>
      </c>
      <c r="F109" s="80">
        <f t="shared" si="4"/>
        <v>42802</v>
      </c>
      <c r="G109" s="52">
        <f t="shared" si="6"/>
        <v>102.56787806118277</v>
      </c>
      <c r="H109" s="52">
        <f t="shared" si="7"/>
        <v>108.12296416938108</v>
      </c>
      <c r="I109" s="141" t="e">
        <f t="shared" si="5"/>
        <v>#N/A</v>
      </c>
      <c r="K109" s="24"/>
      <c r="L109" s="24"/>
      <c r="M109" s="24"/>
    </row>
    <row r="110" spans="1:13">
      <c r="A110" s="9">
        <v>42477</v>
      </c>
      <c r="B110" s="26">
        <v>312.30709999999999</v>
      </c>
      <c r="C110" s="26">
        <v>43.1</v>
      </c>
      <c r="F110" s="80">
        <f t="shared" si="4"/>
        <v>42803</v>
      </c>
      <c r="G110" s="52">
        <f t="shared" si="6"/>
        <v>101.7781070103519</v>
      </c>
      <c r="H110" s="52">
        <f t="shared" si="7"/>
        <v>106.24999999999997</v>
      </c>
      <c r="I110" s="141" t="e">
        <f t="shared" si="5"/>
        <v>#N/A</v>
      </c>
      <c r="K110" s="24"/>
      <c r="L110" s="24"/>
      <c r="M110" s="24"/>
    </row>
    <row r="111" spans="1:13">
      <c r="A111" s="9">
        <v>42478</v>
      </c>
      <c r="B111" s="26">
        <v>313.91090000000003</v>
      </c>
      <c r="C111" s="26">
        <v>42.91</v>
      </c>
      <c r="F111" s="80">
        <f t="shared" si="4"/>
        <v>42804</v>
      </c>
      <c r="G111" s="52">
        <f t="shared" si="6"/>
        <v>101.82697921440355</v>
      </c>
      <c r="H111" s="52">
        <f t="shared" si="7"/>
        <v>104.58061889250811</v>
      </c>
      <c r="I111" s="141" t="e">
        <f t="shared" si="5"/>
        <v>#N/A</v>
      </c>
      <c r="K111" s="24"/>
      <c r="L111" s="24"/>
      <c r="M111" s="24"/>
    </row>
    <row r="112" spans="1:13">
      <c r="A112" s="9">
        <v>42479</v>
      </c>
      <c r="B112" s="26">
        <v>318.48899999999998</v>
      </c>
      <c r="C112" s="26">
        <v>44.03</v>
      </c>
      <c r="F112" s="80">
        <f t="shared" si="4"/>
        <v>42805</v>
      </c>
      <c r="G112" s="52">
        <f t="shared" si="6"/>
        <v>101.82697921440355</v>
      </c>
      <c r="H112" s="52">
        <f t="shared" si="7"/>
        <v>104.58061889250811</v>
      </c>
      <c r="I112" s="141" t="e">
        <f t="shared" si="5"/>
        <v>#N/A</v>
      </c>
      <c r="K112" s="24"/>
      <c r="L112" s="24"/>
      <c r="M112" s="24"/>
    </row>
    <row r="113" spans="1:13">
      <c r="A113" s="9">
        <v>42480</v>
      </c>
      <c r="B113" s="26">
        <v>322.93619999999999</v>
      </c>
      <c r="C113" s="26">
        <v>45.8</v>
      </c>
      <c r="F113" s="80">
        <f t="shared" si="4"/>
        <v>42806</v>
      </c>
      <c r="G113" s="52">
        <f t="shared" si="6"/>
        <v>101.82697921440355</v>
      </c>
      <c r="H113" s="52">
        <f t="shared" si="7"/>
        <v>104.58061889250811</v>
      </c>
      <c r="I113" s="141" t="e">
        <f t="shared" si="5"/>
        <v>#N/A</v>
      </c>
      <c r="K113" s="24"/>
      <c r="L113" s="24"/>
      <c r="M113" s="24"/>
    </row>
    <row r="114" spans="1:13">
      <c r="A114" s="9">
        <v>42481</v>
      </c>
      <c r="B114" s="26">
        <v>321.1379</v>
      </c>
      <c r="C114" s="26">
        <v>44.53</v>
      </c>
      <c r="F114" s="80">
        <f t="shared" si="4"/>
        <v>42807</v>
      </c>
      <c r="G114" s="52">
        <f t="shared" si="6"/>
        <v>101.92466084510923</v>
      </c>
      <c r="H114" s="52">
        <f t="shared" si="7"/>
        <v>104.53990228013026</v>
      </c>
      <c r="I114" s="141" t="e">
        <f t="shared" si="5"/>
        <v>#N/A</v>
      </c>
      <c r="K114" s="24"/>
      <c r="L114" s="24"/>
      <c r="M114" s="24"/>
    </row>
    <row r="115" spans="1:13">
      <c r="A115" s="9">
        <v>42482</v>
      </c>
      <c r="B115" s="26">
        <v>314.92809999999997</v>
      </c>
      <c r="C115" s="26">
        <v>45.11</v>
      </c>
      <c r="F115" s="80">
        <f t="shared" si="4"/>
        <v>42808</v>
      </c>
      <c r="G115" s="52">
        <f t="shared" si="6"/>
        <v>101.73460227379725</v>
      </c>
      <c r="H115" s="52">
        <f t="shared" si="7"/>
        <v>103.66449511400648</v>
      </c>
      <c r="I115" s="141" t="e">
        <f t="shared" si="5"/>
        <v>#N/A</v>
      </c>
      <c r="K115" s="24"/>
      <c r="L115" s="24"/>
      <c r="M115" s="24"/>
    </row>
    <row r="116" spans="1:13">
      <c r="A116" s="9">
        <v>42483</v>
      </c>
      <c r="B116" s="26">
        <v>314.92809999999997</v>
      </c>
      <c r="C116" s="26">
        <v>45.11</v>
      </c>
      <c r="F116" s="80">
        <f t="shared" si="4"/>
        <v>42809</v>
      </c>
      <c r="G116" s="52">
        <f t="shared" si="6"/>
        <v>102.35923738017355</v>
      </c>
      <c r="H116" s="52">
        <f t="shared" si="7"/>
        <v>105.47638436482082</v>
      </c>
      <c r="I116" s="141" t="e">
        <f t="shared" si="5"/>
        <v>#N/A</v>
      </c>
      <c r="K116" s="24"/>
      <c r="L116" s="24"/>
      <c r="M116" s="24"/>
    </row>
    <row r="117" spans="1:13">
      <c r="A117" s="9">
        <v>42484</v>
      </c>
      <c r="B117" s="26">
        <v>314.92809999999997</v>
      </c>
      <c r="C117" s="26">
        <v>45.11</v>
      </c>
      <c r="F117" s="80">
        <f t="shared" si="4"/>
        <v>42810</v>
      </c>
      <c r="G117" s="52">
        <f t="shared" si="6"/>
        <v>103.04247518723351</v>
      </c>
      <c r="H117" s="52">
        <f t="shared" si="7"/>
        <v>105.33387622149834</v>
      </c>
      <c r="I117" s="141" t="e">
        <f t="shared" si="5"/>
        <v>#N/A</v>
      </c>
      <c r="K117" s="24"/>
      <c r="L117" s="24"/>
      <c r="M117" s="24"/>
    </row>
    <row r="118" spans="1:13">
      <c r="A118" s="9">
        <v>42485</v>
      </c>
      <c r="B118" s="26">
        <v>317.19099999999997</v>
      </c>
      <c r="C118" s="26">
        <v>44.48</v>
      </c>
      <c r="F118" s="80">
        <f t="shared" si="4"/>
        <v>42811</v>
      </c>
      <c r="G118" s="52">
        <f t="shared" si="6"/>
        <v>103.27952264066838</v>
      </c>
      <c r="H118" s="52">
        <f t="shared" si="7"/>
        <v>105.37459283387618</v>
      </c>
      <c r="I118" s="141" t="e">
        <f t="shared" si="5"/>
        <v>#N/A</v>
      </c>
      <c r="K118" s="24"/>
      <c r="L118" s="24"/>
      <c r="M118" s="24"/>
    </row>
    <row r="119" spans="1:13">
      <c r="A119" s="9">
        <v>42486</v>
      </c>
      <c r="B119" s="26">
        <v>319.75</v>
      </c>
      <c r="C119" s="26">
        <v>45.74</v>
      </c>
      <c r="F119" s="80">
        <f t="shared" si="4"/>
        <v>42812</v>
      </c>
      <c r="G119" s="52">
        <f t="shared" si="6"/>
        <v>103.27952264066838</v>
      </c>
      <c r="H119" s="52">
        <f t="shared" si="7"/>
        <v>105.37459283387618</v>
      </c>
      <c r="I119" s="141" t="e">
        <f t="shared" si="5"/>
        <v>#N/A</v>
      </c>
      <c r="K119" s="24"/>
      <c r="L119" s="24"/>
      <c r="M119" s="24"/>
    </row>
    <row r="120" spans="1:13">
      <c r="A120" s="9">
        <v>42487</v>
      </c>
      <c r="B120" s="26">
        <v>318.63659999999999</v>
      </c>
      <c r="C120" s="26">
        <v>47.18</v>
      </c>
      <c r="F120" s="80">
        <f t="shared" si="4"/>
        <v>42813</v>
      </c>
      <c r="G120" s="52">
        <f t="shared" si="6"/>
        <v>103.27952264066838</v>
      </c>
      <c r="H120" s="52">
        <f t="shared" si="7"/>
        <v>105.37459283387618</v>
      </c>
      <c r="I120" s="141" t="e">
        <f t="shared" si="5"/>
        <v>#N/A</v>
      </c>
      <c r="K120" s="24"/>
      <c r="L120" s="24"/>
      <c r="M120" s="24"/>
    </row>
    <row r="121" spans="1:13">
      <c r="A121" s="9">
        <v>42488</v>
      </c>
      <c r="B121" s="26">
        <v>319.55059999999997</v>
      </c>
      <c r="C121" s="26">
        <v>48.14</v>
      </c>
      <c r="F121" s="80">
        <f t="shared" si="4"/>
        <v>42814</v>
      </c>
      <c r="G121" s="52">
        <f t="shared" si="6"/>
        <v>102.81321213110424</v>
      </c>
      <c r="H121" s="52">
        <f t="shared" si="7"/>
        <v>105.08957654723122</v>
      </c>
      <c r="I121" s="141" t="e">
        <f t="shared" si="5"/>
        <v>#N/A</v>
      </c>
      <c r="K121" s="24"/>
      <c r="L121" s="24"/>
      <c r="M121" s="24"/>
    </row>
    <row r="122" spans="1:13">
      <c r="A122" s="9">
        <v>42489</v>
      </c>
      <c r="B122" s="26">
        <v>322.83890000000002</v>
      </c>
      <c r="C122" s="26">
        <v>48.13</v>
      </c>
      <c r="F122" s="80">
        <f t="shared" si="4"/>
        <v>42815</v>
      </c>
      <c r="G122" s="52">
        <f t="shared" si="6"/>
        <v>102.41228428116735</v>
      </c>
      <c r="H122" s="52">
        <f t="shared" si="7"/>
        <v>103.74592833876217</v>
      </c>
      <c r="I122" s="141" t="e">
        <f t="shared" si="5"/>
        <v>#N/A</v>
      </c>
      <c r="K122" s="24"/>
      <c r="L122" s="24"/>
      <c r="M122" s="24"/>
    </row>
    <row r="123" spans="1:13">
      <c r="A123" s="9">
        <v>42490</v>
      </c>
      <c r="B123" s="26">
        <v>322.83890000000002</v>
      </c>
      <c r="C123" s="26">
        <v>48.13</v>
      </c>
      <c r="F123" s="80">
        <f t="shared" si="4"/>
        <v>42816</v>
      </c>
      <c r="G123" s="52">
        <f t="shared" si="6"/>
        <v>102.63781208213788</v>
      </c>
      <c r="H123" s="52">
        <f t="shared" si="7"/>
        <v>103.09446254071656</v>
      </c>
      <c r="I123" s="141" t="e">
        <f t="shared" si="5"/>
        <v>#N/A</v>
      </c>
      <c r="K123" s="24"/>
      <c r="L123" s="24"/>
      <c r="M123" s="24"/>
    </row>
    <row r="124" spans="1:13">
      <c r="A124" s="9">
        <v>42491</v>
      </c>
      <c r="B124" s="26">
        <v>322.83890000000002</v>
      </c>
      <c r="C124" s="26">
        <v>48.13</v>
      </c>
      <c r="F124" s="80">
        <f t="shared" si="4"/>
        <v>42817</v>
      </c>
      <c r="G124" s="52">
        <f t="shared" si="6"/>
        <v>102.58190880955213</v>
      </c>
      <c r="H124" s="52">
        <f t="shared" si="7"/>
        <v>102.93159609120517</v>
      </c>
      <c r="I124" s="141" t="e">
        <f t="shared" si="5"/>
        <v>#N/A</v>
      </c>
      <c r="K124" s="24"/>
      <c r="L124" s="24"/>
      <c r="M124" s="24"/>
    </row>
    <row r="125" spans="1:13">
      <c r="A125" s="9">
        <v>42492</v>
      </c>
      <c r="B125" s="26">
        <v>323.68150000000003</v>
      </c>
      <c r="C125" s="26">
        <v>45.83</v>
      </c>
      <c r="F125" s="80">
        <f t="shared" si="4"/>
        <v>42818</v>
      </c>
      <c r="G125" s="52">
        <f t="shared" si="6"/>
        <v>102.31155794667681</v>
      </c>
      <c r="H125" s="52">
        <f t="shared" si="7"/>
        <v>103.42019543973935</v>
      </c>
      <c r="I125" s="141" t="e">
        <f t="shared" si="5"/>
        <v>#N/A</v>
      </c>
      <c r="K125" s="24"/>
      <c r="L125" s="24"/>
      <c r="M125" s="24"/>
    </row>
    <row r="126" spans="1:13">
      <c r="A126" s="9">
        <v>42493</v>
      </c>
      <c r="B126" s="26">
        <v>318.87139999999999</v>
      </c>
      <c r="C126" s="26">
        <v>44.97</v>
      </c>
      <c r="F126" s="80">
        <f t="shared" si="4"/>
        <v>42819</v>
      </c>
      <c r="G126" s="52">
        <f t="shared" si="6"/>
        <v>102.31155794667681</v>
      </c>
      <c r="H126" s="52">
        <f t="shared" si="7"/>
        <v>103.42019543973935</v>
      </c>
      <c r="I126" s="141" t="e">
        <f t="shared" si="5"/>
        <v>#N/A</v>
      </c>
      <c r="K126" s="24"/>
      <c r="L126" s="24"/>
      <c r="M126" s="24"/>
    </row>
    <row r="127" spans="1:13">
      <c r="A127" s="9">
        <v>42494</v>
      </c>
      <c r="B127" s="26">
        <v>318.26940000000002</v>
      </c>
      <c r="C127" s="26">
        <v>44.62</v>
      </c>
      <c r="F127" s="80">
        <f t="shared" si="4"/>
        <v>42820</v>
      </c>
      <c r="G127" s="52">
        <f t="shared" si="6"/>
        <v>102.31155794667681</v>
      </c>
      <c r="H127" s="52">
        <f t="shared" si="7"/>
        <v>103.42019543973935</v>
      </c>
      <c r="I127" s="141" t="e">
        <f t="shared" si="5"/>
        <v>#N/A</v>
      </c>
      <c r="K127" s="24"/>
      <c r="L127" s="24"/>
      <c r="M127" s="24"/>
    </row>
    <row r="128" spans="1:13">
      <c r="A128" s="9">
        <v>42495</v>
      </c>
      <c r="B128" s="26">
        <v>315.49029999999999</v>
      </c>
      <c r="C128" s="26">
        <v>45.01</v>
      </c>
      <c r="F128" s="80">
        <f t="shared" si="4"/>
        <v>42821</v>
      </c>
      <c r="G128" s="52">
        <f t="shared" si="6"/>
        <v>101.58622789450878</v>
      </c>
      <c r="H128" s="52">
        <f t="shared" si="7"/>
        <v>103.31840390879472</v>
      </c>
      <c r="I128" s="141" t="e">
        <f t="shared" si="5"/>
        <v>#N/A</v>
      </c>
      <c r="K128" s="24"/>
      <c r="L128" s="24"/>
      <c r="M128" s="24"/>
    </row>
    <row r="129" spans="1:13">
      <c r="A129" s="9">
        <v>42496</v>
      </c>
      <c r="B129" s="26">
        <v>317.21480000000003</v>
      </c>
      <c r="C129" s="26">
        <v>45.37</v>
      </c>
      <c r="F129" s="80">
        <f t="shared" si="4"/>
        <v>42822</v>
      </c>
      <c r="G129" s="52">
        <f t="shared" si="6"/>
        <v>102.03317157690537</v>
      </c>
      <c r="H129" s="52">
        <f t="shared" si="7"/>
        <v>104.49918566775237</v>
      </c>
      <c r="I129" s="141" t="e">
        <f t="shared" si="5"/>
        <v>#N/A</v>
      </c>
      <c r="K129" s="24"/>
      <c r="L129" s="24"/>
      <c r="M129" s="24"/>
    </row>
    <row r="130" spans="1:13">
      <c r="A130" s="9">
        <v>42497</v>
      </c>
      <c r="B130" s="26">
        <v>317.21480000000003</v>
      </c>
      <c r="C130" s="26">
        <v>45.37</v>
      </c>
      <c r="F130" s="80">
        <f t="shared" si="4"/>
        <v>42823</v>
      </c>
      <c r="G130" s="52">
        <f t="shared" si="6"/>
        <v>102.12614490278914</v>
      </c>
      <c r="H130" s="52">
        <f t="shared" si="7"/>
        <v>106.71824104234523</v>
      </c>
      <c r="I130" s="141" t="e">
        <f t="shared" si="5"/>
        <v>#N/A</v>
      </c>
      <c r="K130" s="24"/>
      <c r="L130" s="24"/>
      <c r="M130" s="24"/>
    </row>
    <row r="131" spans="1:13">
      <c r="A131" s="9">
        <v>42498</v>
      </c>
      <c r="B131" s="26">
        <v>317.21480000000003</v>
      </c>
      <c r="C131" s="26">
        <v>45.37</v>
      </c>
      <c r="F131" s="80">
        <f t="shared" si="4"/>
        <v>42824</v>
      </c>
      <c r="G131" s="52">
        <f t="shared" si="6"/>
        <v>101.92773693759293</v>
      </c>
      <c r="H131" s="52">
        <f t="shared" si="7"/>
        <v>107.81758957654718</v>
      </c>
      <c r="I131" s="141" t="e">
        <f t="shared" si="5"/>
        <v>#N/A</v>
      </c>
      <c r="K131" s="24"/>
      <c r="L131" s="24"/>
      <c r="M131" s="24"/>
    </row>
    <row r="132" spans="1:13">
      <c r="A132" s="9">
        <v>42499</v>
      </c>
      <c r="B132" s="26">
        <v>313.60939999999999</v>
      </c>
      <c r="C132" s="26">
        <v>43.63</v>
      </c>
      <c r="F132" s="80">
        <f t="shared" ref="F132:F195" si="8">IF(+F131+1&lt;=MAX(data19),+F131+1,0)</f>
        <v>42825</v>
      </c>
      <c r="G132" s="52">
        <f t="shared" si="6"/>
        <v>101.76649319179116</v>
      </c>
      <c r="H132" s="52">
        <f t="shared" si="7"/>
        <v>107.55293159609114</v>
      </c>
      <c r="I132" s="141" t="e">
        <f t="shared" ref="I132:I195" si="9">VLOOKUP(F132,K:M,2,0)</f>
        <v>#N/A</v>
      </c>
      <c r="K132" s="24"/>
      <c r="L132" s="24"/>
      <c r="M132" s="24"/>
    </row>
    <row r="133" spans="1:13">
      <c r="A133" s="9">
        <v>42500</v>
      </c>
      <c r="B133" s="26">
        <v>317.03059999999999</v>
      </c>
      <c r="C133" s="26">
        <v>45.52</v>
      </c>
      <c r="F133" s="80">
        <f t="shared" si="8"/>
        <v>42826</v>
      </c>
      <c r="G133" s="52">
        <f t="shared" ref="G133:G196" si="10">IF(IFERROR(VLOOKUP($F133,$A:$D,2,0)/VLOOKUP($F132,$A:$D,2,0)*G132,NA())=0,NA(),IFERROR(VLOOKUP($F133,$A:$D,2,0)/VLOOKUP($F132,$A:$D,2,0)*G132,NA()))</f>
        <v>101.76649319179116</v>
      </c>
      <c r="H133" s="52">
        <f t="shared" ref="H133:H196" si="11">IF(IFERROR(VLOOKUP($F133,$A:$D,3,0)/VLOOKUP($F132,$A:$D,3,0)*H132,NA())=0,NA(),IFERROR(VLOOKUP($F133,$A:$D,3,0)/VLOOKUP($F132,$A:$D,3,0)*H132,NA()))</f>
        <v>107.55293159609114</v>
      </c>
      <c r="I133" s="141" t="e">
        <f t="shared" si="9"/>
        <v>#N/A</v>
      </c>
      <c r="K133" s="24"/>
      <c r="L133" s="24"/>
      <c r="M133" s="24"/>
    </row>
    <row r="134" spans="1:13">
      <c r="A134" s="9">
        <v>42501</v>
      </c>
      <c r="B134" s="26">
        <v>318.17720000000003</v>
      </c>
      <c r="C134" s="26">
        <v>47.6</v>
      </c>
      <c r="F134" s="80">
        <f t="shared" si="8"/>
        <v>42827</v>
      </c>
      <c r="G134" s="52">
        <f t="shared" si="10"/>
        <v>101.76649319179116</v>
      </c>
      <c r="H134" s="52">
        <f t="shared" si="11"/>
        <v>107.55293159609114</v>
      </c>
      <c r="I134" s="141" t="e">
        <f t="shared" si="9"/>
        <v>#N/A</v>
      </c>
      <c r="K134" s="24"/>
      <c r="L134" s="24"/>
      <c r="M134" s="24"/>
    </row>
    <row r="135" spans="1:13">
      <c r="A135" s="9">
        <v>42502</v>
      </c>
      <c r="B135" s="26">
        <v>318.2278</v>
      </c>
      <c r="C135" s="26">
        <v>48.08</v>
      </c>
      <c r="F135" s="80">
        <f t="shared" si="8"/>
        <v>42828</v>
      </c>
      <c r="G135" s="52">
        <f t="shared" si="10"/>
        <v>101.14386696213889</v>
      </c>
      <c r="H135" s="52">
        <f t="shared" si="11"/>
        <v>108.14332247556996</v>
      </c>
      <c r="I135" s="141" t="e">
        <f t="shared" si="9"/>
        <v>#N/A</v>
      </c>
      <c r="K135" s="24"/>
      <c r="L135" s="24"/>
      <c r="M135" s="24"/>
    </row>
    <row r="136" spans="1:13">
      <c r="A136" s="9">
        <v>42503</v>
      </c>
      <c r="B136" s="26">
        <v>318.11630000000002</v>
      </c>
      <c r="C136" s="26">
        <v>47.83</v>
      </c>
      <c r="F136" s="80">
        <f t="shared" si="8"/>
        <v>42829</v>
      </c>
      <c r="G136" s="52">
        <f t="shared" si="10"/>
        <v>100.69629550576603</v>
      </c>
      <c r="H136" s="52">
        <f t="shared" si="11"/>
        <v>110.2809446254071</v>
      </c>
      <c r="I136" s="141" t="e">
        <f t="shared" si="9"/>
        <v>#N/A</v>
      </c>
      <c r="K136" s="24"/>
      <c r="L136" s="24"/>
      <c r="M136" s="24"/>
    </row>
    <row r="137" spans="1:13">
      <c r="A137" s="9">
        <v>42504</v>
      </c>
      <c r="B137" s="26">
        <v>318.11630000000002</v>
      </c>
      <c r="C137" s="26">
        <v>47.83</v>
      </c>
      <c r="F137" s="80">
        <f t="shared" si="8"/>
        <v>42830</v>
      </c>
      <c r="G137" s="52">
        <f t="shared" si="10"/>
        <v>101.20472964913704</v>
      </c>
      <c r="H137" s="52">
        <f t="shared" si="11"/>
        <v>110.66775244299666</v>
      </c>
      <c r="I137" s="141" t="e">
        <f t="shared" si="9"/>
        <v>#N/A</v>
      </c>
      <c r="K137" s="24"/>
      <c r="L137" s="24"/>
      <c r="M137" s="24"/>
    </row>
    <row r="138" spans="1:13">
      <c r="A138" s="9">
        <v>42505</v>
      </c>
      <c r="B138" s="26">
        <v>318.11630000000002</v>
      </c>
      <c r="C138" s="26">
        <v>47.83</v>
      </c>
      <c r="F138" s="80">
        <f t="shared" si="8"/>
        <v>42831</v>
      </c>
      <c r="G138" s="52">
        <f t="shared" si="10"/>
        <v>101.05560194107704</v>
      </c>
      <c r="H138" s="52">
        <f t="shared" si="11"/>
        <v>111.7467426710097</v>
      </c>
      <c r="I138" s="141" t="e">
        <f t="shared" si="9"/>
        <v>#N/A</v>
      </c>
      <c r="K138" s="24"/>
      <c r="L138" s="24"/>
      <c r="M138" s="24"/>
    </row>
    <row r="139" spans="1:13">
      <c r="A139" s="9">
        <v>42506</v>
      </c>
      <c r="B139" s="26">
        <v>319.81540000000001</v>
      </c>
      <c r="C139" s="26">
        <v>48.97</v>
      </c>
      <c r="F139" s="80">
        <f t="shared" si="8"/>
        <v>42832</v>
      </c>
      <c r="G139" s="52">
        <f t="shared" si="10"/>
        <v>101.32363004024022</v>
      </c>
      <c r="H139" s="52">
        <f t="shared" si="11"/>
        <v>112.45928338762208</v>
      </c>
      <c r="I139" s="141" t="e">
        <f t="shared" si="9"/>
        <v>#N/A</v>
      </c>
      <c r="K139" s="24"/>
      <c r="L139" s="24"/>
      <c r="M139" s="24"/>
    </row>
    <row r="140" spans="1:13">
      <c r="A140" s="9">
        <v>42507</v>
      </c>
      <c r="B140" s="26">
        <v>321.44</v>
      </c>
      <c r="C140" s="26">
        <v>49.28</v>
      </c>
      <c r="F140" s="80">
        <f t="shared" si="8"/>
        <v>42833</v>
      </c>
      <c r="G140" s="52">
        <f t="shared" si="10"/>
        <v>101.32363004024022</v>
      </c>
      <c r="H140" s="52">
        <f t="shared" si="11"/>
        <v>112.45928338762208</v>
      </c>
      <c r="I140" s="141" t="e">
        <f t="shared" si="9"/>
        <v>#N/A</v>
      </c>
      <c r="K140" s="24"/>
      <c r="L140" s="24"/>
      <c r="M140" s="24"/>
    </row>
    <row r="141" spans="1:13">
      <c r="A141" s="9">
        <v>42508</v>
      </c>
      <c r="B141" s="26">
        <v>320.53890000000001</v>
      </c>
      <c r="C141" s="26">
        <v>48.93</v>
      </c>
      <c r="F141" s="80">
        <f t="shared" si="8"/>
        <v>42834</v>
      </c>
      <c r="G141" s="52">
        <f t="shared" si="10"/>
        <v>101.32363004024022</v>
      </c>
      <c r="H141" s="52">
        <f t="shared" si="11"/>
        <v>112.45928338762208</v>
      </c>
      <c r="I141" s="141" t="e">
        <f t="shared" si="9"/>
        <v>#N/A</v>
      </c>
      <c r="K141" s="24"/>
      <c r="L141" s="24"/>
      <c r="M141" s="24"/>
    </row>
    <row r="142" spans="1:13">
      <c r="A142" s="9">
        <v>42509</v>
      </c>
      <c r="B142" s="26">
        <v>315.97699999999998</v>
      </c>
      <c r="C142" s="26">
        <v>48.81</v>
      </c>
      <c r="F142" s="80">
        <f t="shared" si="8"/>
        <v>42835</v>
      </c>
      <c r="G142" s="52">
        <f t="shared" si="10"/>
        <v>101.5414989987004</v>
      </c>
      <c r="H142" s="52">
        <f t="shared" si="11"/>
        <v>113.96579804560253</v>
      </c>
      <c r="I142" s="141" t="e">
        <f t="shared" si="9"/>
        <v>#N/A</v>
      </c>
      <c r="K142" s="24"/>
      <c r="L142" s="24"/>
      <c r="M142" s="24"/>
    </row>
    <row r="143" spans="1:13">
      <c r="A143" s="9">
        <v>42510</v>
      </c>
      <c r="B143" s="26">
        <v>316.51420000000002</v>
      </c>
      <c r="C143" s="26">
        <v>48.72</v>
      </c>
      <c r="F143" s="80">
        <f t="shared" si="8"/>
        <v>42836</v>
      </c>
      <c r="G143" s="52">
        <f t="shared" si="10"/>
        <v>102.15182085841802</v>
      </c>
      <c r="H143" s="52">
        <f t="shared" si="11"/>
        <v>114.47475570032564</v>
      </c>
      <c r="I143" s="141" t="e">
        <f t="shared" si="9"/>
        <v>#N/A</v>
      </c>
      <c r="K143" s="24"/>
      <c r="L143" s="24"/>
      <c r="M143" s="24"/>
    </row>
    <row r="144" spans="1:13">
      <c r="A144" s="9">
        <v>42511</v>
      </c>
      <c r="B144" s="26">
        <v>316.51420000000002</v>
      </c>
      <c r="C144" s="26">
        <v>48.72</v>
      </c>
      <c r="F144" s="80">
        <f t="shared" si="8"/>
        <v>42837</v>
      </c>
      <c r="G144" s="52">
        <f t="shared" si="10"/>
        <v>102.02052193128375</v>
      </c>
      <c r="H144" s="52">
        <f t="shared" si="11"/>
        <v>113.72149837133541</v>
      </c>
      <c r="I144" s="141" t="e">
        <f t="shared" si="9"/>
        <v>#N/A</v>
      </c>
      <c r="K144" s="24"/>
      <c r="L144" s="24"/>
      <c r="M144" s="24"/>
    </row>
    <row r="145" spans="1:13">
      <c r="A145" s="9">
        <v>42512</v>
      </c>
      <c r="B145" s="26">
        <v>316.51420000000002</v>
      </c>
      <c r="C145" s="26">
        <v>48.72</v>
      </c>
      <c r="F145" s="80">
        <f t="shared" si="8"/>
        <v>42838</v>
      </c>
      <c r="G145" s="52">
        <f t="shared" si="10"/>
        <v>102.55375314671696</v>
      </c>
      <c r="H145" s="52">
        <f t="shared" si="11"/>
        <v>113.78257328990217</v>
      </c>
      <c r="I145" s="141" t="e">
        <f t="shared" si="9"/>
        <v>#N/A</v>
      </c>
      <c r="K145" s="24"/>
      <c r="L145" s="24"/>
      <c r="M145" s="24"/>
    </row>
    <row r="146" spans="1:13">
      <c r="A146" s="9">
        <v>42513</v>
      </c>
      <c r="B146" s="26">
        <v>313.88420000000002</v>
      </c>
      <c r="C146" s="26">
        <v>48.35</v>
      </c>
      <c r="F146" s="80">
        <f t="shared" si="8"/>
        <v>42839</v>
      </c>
      <c r="G146" s="52">
        <f t="shared" si="10"/>
        <v>102.55375314671696</v>
      </c>
      <c r="H146" s="52">
        <f t="shared" si="11"/>
        <v>113.78257328990217</v>
      </c>
      <c r="I146" s="141" t="e">
        <f t="shared" si="9"/>
        <v>#N/A</v>
      </c>
      <c r="K146" s="24"/>
      <c r="L146" s="24"/>
      <c r="M146" s="24"/>
    </row>
    <row r="147" spans="1:13">
      <c r="A147" s="9">
        <v>42514</v>
      </c>
      <c r="B147" s="26">
        <v>313.08949999999999</v>
      </c>
      <c r="C147" s="26">
        <v>48.61</v>
      </c>
      <c r="F147" s="80">
        <f t="shared" si="8"/>
        <v>42840</v>
      </c>
      <c r="G147" s="52">
        <f t="shared" si="10"/>
        <v>102.55375314671696</v>
      </c>
      <c r="H147" s="52">
        <f t="shared" si="11"/>
        <v>113.78257328990217</v>
      </c>
      <c r="I147" s="141" t="e">
        <f t="shared" si="9"/>
        <v>#N/A</v>
      </c>
      <c r="K147" s="24"/>
      <c r="L147" s="24"/>
      <c r="M147" s="24"/>
    </row>
    <row r="148" spans="1:13">
      <c r="A148" s="9">
        <v>42515</v>
      </c>
      <c r="B148" s="26">
        <v>315.60019999999997</v>
      </c>
      <c r="C148" s="26">
        <v>49.74</v>
      </c>
      <c r="F148" s="80">
        <f t="shared" si="8"/>
        <v>42841</v>
      </c>
      <c r="G148" s="52">
        <f t="shared" si="10"/>
        <v>102.55375314671696</v>
      </c>
      <c r="H148" s="52">
        <f t="shared" si="11"/>
        <v>113.78257328990217</v>
      </c>
      <c r="I148" s="141" t="e">
        <f t="shared" si="9"/>
        <v>#N/A</v>
      </c>
      <c r="K148" s="24"/>
      <c r="L148" s="24"/>
      <c r="M148" s="24"/>
    </row>
    <row r="149" spans="1:13">
      <c r="A149" s="9">
        <v>42516</v>
      </c>
      <c r="B149" s="26">
        <v>319.0419</v>
      </c>
      <c r="C149" s="26">
        <v>49.59</v>
      </c>
      <c r="F149" s="80">
        <f t="shared" si="8"/>
        <v>42842</v>
      </c>
      <c r="G149" s="52">
        <f t="shared" si="10"/>
        <v>102.44106771797873</v>
      </c>
      <c r="H149" s="52">
        <f t="shared" si="11"/>
        <v>112.70358306188915</v>
      </c>
      <c r="I149" s="141" t="e">
        <f t="shared" si="9"/>
        <v>#N/A</v>
      </c>
      <c r="K149" s="24"/>
      <c r="L149" s="24"/>
      <c r="M149" s="24"/>
    </row>
    <row r="150" spans="1:13">
      <c r="A150" s="9">
        <v>42517</v>
      </c>
      <c r="B150" s="26">
        <v>320.4393</v>
      </c>
      <c r="C150" s="26">
        <v>49.32</v>
      </c>
      <c r="F150" s="80">
        <f t="shared" si="8"/>
        <v>42843</v>
      </c>
      <c r="G150" s="52">
        <f t="shared" si="10"/>
        <v>101.67628207140291</v>
      </c>
      <c r="H150" s="52">
        <f t="shared" si="11"/>
        <v>111.74674267100967</v>
      </c>
      <c r="I150" s="141" t="e">
        <f t="shared" si="9"/>
        <v>#N/A</v>
      </c>
      <c r="K150" s="24"/>
      <c r="L150" s="24"/>
      <c r="M150" s="24"/>
    </row>
    <row r="151" spans="1:13">
      <c r="A151" s="9">
        <v>42518</v>
      </c>
      <c r="B151" s="26">
        <v>320.4393</v>
      </c>
      <c r="C151" s="26">
        <v>49.32</v>
      </c>
      <c r="F151" s="80">
        <f t="shared" si="8"/>
        <v>42844</v>
      </c>
      <c r="G151" s="52">
        <f t="shared" si="10"/>
        <v>101.38069469468202</v>
      </c>
      <c r="H151" s="52">
        <f t="shared" si="11"/>
        <v>107.75651465798035</v>
      </c>
      <c r="I151" s="141" t="e">
        <f t="shared" si="9"/>
        <v>#N/A</v>
      </c>
      <c r="K151" s="24"/>
      <c r="L151" s="24"/>
      <c r="M151" s="24"/>
    </row>
    <row r="152" spans="1:13">
      <c r="A152" s="9">
        <v>42519</v>
      </c>
      <c r="B152" s="26">
        <v>320.4393</v>
      </c>
      <c r="C152" s="26">
        <v>49.32</v>
      </c>
      <c r="F152" s="80">
        <f t="shared" si="8"/>
        <v>42845</v>
      </c>
      <c r="G152" s="52">
        <f t="shared" si="10"/>
        <v>101.12635206820127</v>
      </c>
      <c r="H152" s="52">
        <f t="shared" si="11"/>
        <v>107.87866449511391</v>
      </c>
      <c r="I152" s="141" t="e">
        <f t="shared" si="9"/>
        <v>#N/A</v>
      </c>
      <c r="K152" s="24"/>
      <c r="L152" s="24"/>
      <c r="M152" s="24"/>
    </row>
    <row r="153" spans="1:13">
      <c r="A153" s="9">
        <v>42520</v>
      </c>
      <c r="B153" s="26">
        <v>320.4393</v>
      </c>
      <c r="C153" s="26">
        <v>49.76</v>
      </c>
      <c r="F153" s="80">
        <f t="shared" si="8"/>
        <v>42846</v>
      </c>
      <c r="G153" s="52">
        <f t="shared" si="10"/>
        <v>101.05252584859339</v>
      </c>
      <c r="H153" s="52">
        <f t="shared" si="11"/>
        <v>105.78175895765463</v>
      </c>
      <c r="I153" s="141" t="e">
        <f t="shared" si="9"/>
        <v>#N/A</v>
      </c>
      <c r="K153" s="24"/>
      <c r="L153" s="24"/>
      <c r="M153" s="24"/>
    </row>
    <row r="154" spans="1:13">
      <c r="A154" s="9">
        <v>42521</v>
      </c>
      <c r="B154" s="26">
        <v>318.60270000000003</v>
      </c>
      <c r="C154" s="26">
        <v>49.69</v>
      </c>
      <c r="F154" s="80">
        <f t="shared" si="8"/>
        <v>42847</v>
      </c>
      <c r="G154" s="52">
        <f t="shared" si="10"/>
        <v>101.05252584859339</v>
      </c>
      <c r="H154" s="52">
        <f t="shared" si="11"/>
        <v>105.78175895765463</v>
      </c>
      <c r="I154" s="141" t="e">
        <f t="shared" si="9"/>
        <v>#N/A</v>
      </c>
      <c r="K154" s="24"/>
      <c r="L154" s="24"/>
      <c r="M154" s="24"/>
    </row>
    <row r="155" spans="1:13">
      <c r="A155" s="9">
        <v>42522</v>
      </c>
      <c r="B155" s="26">
        <v>320.80560000000003</v>
      </c>
      <c r="C155" s="26">
        <v>49.72</v>
      </c>
      <c r="F155" s="80">
        <f t="shared" si="8"/>
        <v>42848</v>
      </c>
      <c r="G155" s="52">
        <f t="shared" si="10"/>
        <v>101.05252584859339</v>
      </c>
      <c r="H155" s="52">
        <f t="shared" si="11"/>
        <v>105.78175895765463</v>
      </c>
      <c r="I155" s="141" t="e">
        <f t="shared" si="9"/>
        <v>#N/A</v>
      </c>
      <c r="K155" s="24"/>
      <c r="L155" s="24"/>
      <c r="M155" s="24"/>
    </row>
    <row r="156" spans="1:13">
      <c r="A156" s="9">
        <v>42523</v>
      </c>
      <c r="B156" s="26">
        <v>323.89519999999999</v>
      </c>
      <c r="C156" s="26">
        <v>50.04</v>
      </c>
      <c r="F156" s="80">
        <f t="shared" si="8"/>
        <v>42849</v>
      </c>
      <c r="G156" s="52">
        <f t="shared" si="10"/>
        <v>100.98058295091425</v>
      </c>
      <c r="H156" s="52">
        <f t="shared" si="11"/>
        <v>105.04885993485333</v>
      </c>
      <c r="I156" s="141" t="e">
        <f t="shared" si="9"/>
        <v>#N/A</v>
      </c>
      <c r="K156" s="24"/>
      <c r="L156" s="24"/>
      <c r="M156" s="24"/>
    </row>
    <row r="157" spans="1:13">
      <c r="A157" s="9">
        <v>42524</v>
      </c>
      <c r="B157" s="26">
        <v>327.82330000000002</v>
      </c>
      <c r="C157" s="26">
        <v>49.64</v>
      </c>
      <c r="F157" s="80">
        <f t="shared" si="8"/>
        <v>42850</v>
      </c>
      <c r="G157" s="52">
        <f t="shared" si="10"/>
        <v>101.76090600340245</v>
      </c>
      <c r="H157" s="52">
        <f t="shared" si="11"/>
        <v>106.06677524429958</v>
      </c>
      <c r="I157" s="141" t="e">
        <f t="shared" si="9"/>
        <v>#N/A</v>
      </c>
      <c r="K157" s="24"/>
      <c r="L157" s="24"/>
      <c r="M157" s="24"/>
    </row>
    <row r="158" spans="1:13">
      <c r="A158" s="9">
        <v>42525</v>
      </c>
      <c r="B158" s="26">
        <v>327.82330000000002</v>
      </c>
      <c r="C158" s="26">
        <v>49.64</v>
      </c>
      <c r="F158" s="80">
        <f t="shared" si="8"/>
        <v>42851</v>
      </c>
      <c r="G158" s="52">
        <f t="shared" si="10"/>
        <v>101.51183667832224</v>
      </c>
      <c r="H158" s="52">
        <f t="shared" si="11"/>
        <v>105.49674267100968</v>
      </c>
      <c r="I158" s="141" t="e">
        <f t="shared" si="9"/>
        <v>#N/A</v>
      </c>
      <c r="K158" s="24"/>
      <c r="L158" s="24"/>
      <c r="M158" s="24"/>
    </row>
    <row r="159" spans="1:13">
      <c r="A159" s="9">
        <v>42526</v>
      </c>
      <c r="B159" s="26">
        <v>327.82330000000002</v>
      </c>
      <c r="C159" s="26">
        <v>49.64</v>
      </c>
      <c r="F159" s="80">
        <f t="shared" si="8"/>
        <v>42852</v>
      </c>
      <c r="G159" s="52">
        <f t="shared" si="10"/>
        <v>101.90818177823249</v>
      </c>
      <c r="H159" s="52">
        <f t="shared" si="11"/>
        <v>104.72312703583053</v>
      </c>
      <c r="I159" s="141" t="e">
        <f t="shared" si="9"/>
        <v>#N/A</v>
      </c>
      <c r="K159" s="24"/>
      <c r="L159" s="24"/>
      <c r="M159" s="24"/>
    </row>
    <row r="160" spans="1:13">
      <c r="A160" s="9">
        <v>42527</v>
      </c>
      <c r="B160" s="26">
        <v>330.59160000000003</v>
      </c>
      <c r="C160" s="26">
        <v>50.55</v>
      </c>
      <c r="F160" s="80">
        <f t="shared" si="8"/>
        <v>42853</v>
      </c>
      <c r="G160" s="52">
        <f t="shared" si="10"/>
        <v>102.73527399195186</v>
      </c>
      <c r="H160" s="52">
        <f t="shared" si="11"/>
        <v>105.31351791530936</v>
      </c>
      <c r="I160" s="141" t="e">
        <f t="shared" si="9"/>
        <v>#N/A</v>
      </c>
      <c r="K160" s="24"/>
      <c r="L160" s="24"/>
      <c r="M160" s="24"/>
    </row>
    <row r="161" spans="1:13">
      <c r="A161" s="9">
        <v>42528</v>
      </c>
      <c r="B161" s="26">
        <v>330.2765</v>
      </c>
      <c r="C161" s="26">
        <v>51.44</v>
      </c>
      <c r="F161" s="80">
        <f t="shared" si="8"/>
        <v>42854</v>
      </c>
      <c r="G161" s="52">
        <f t="shared" si="10"/>
        <v>102.73527399195186</v>
      </c>
      <c r="H161" s="52">
        <f t="shared" si="11"/>
        <v>105.31351791530936</v>
      </c>
      <c r="I161" s="141" t="e">
        <f t="shared" si="9"/>
        <v>#N/A</v>
      </c>
      <c r="K161" s="24"/>
      <c r="L161" s="24"/>
      <c r="M161" s="24"/>
    </row>
    <row r="162" spans="1:13">
      <c r="A162" s="9">
        <v>42529</v>
      </c>
      <c r="B162" s="26">
        <v>336.55029999999999</v>
      </c>
      <c r="C162" s="26">
        <v>52.51</v>
      </c>
      <c r="F162" s="80">
        <f t="shared" si="8"/>
        <v>42855</v>
      </c>
      <c r="G162" s="52">
        <f t="shared" si="10"/>
        <v>102.73527399195186</v>
      </c>
      <c r="H162" s="52">
        <f t="shared" si="11"/>
        <v>105.31351791530936</v>
      </c>
      <c r="I162" s="141" t="e">
        <f t="shared" si="9"/>
        <v>#N/A</v>
      </c>
      <c r="K162" s="24"/>
      <c r="L162" s="24"/>
      <c r="M162" s="24"/>
    </row>
    <row r="163" spans="1:13">
      <c r="A163" s="9">
        <v>42530</v>
      </c>
      <c r="B163" s="26">
        <v>334.52069999999998</v>
      </c>
      <c r="C163" s="26">
        <v>51.95</v>
      </c>
      <c r="F163" s="80">
        <f t="shared" si="8"/>
        <v>42856</v>
      </c>
      <c r="G163" s="52">
        <f t="shared" si="10"/>
        <v>103.66497586209051</v>
      </c>
      <c r="H163" s="52">
        <f t="shared" si="11"/>
        <v>104.88599348534196</v>
      </c>
      <c r="I163" s="141" t="e">
        <f t="shared" si="9"/>
        <v>#N/A</v>
      </c>
      <c r="K163" s="24"/>
      <c r="L163" s="24"/>
      <c r="M163" s="24"/>
    </row>
    <row r="164" spans="1:13">
      <c r="A164" s="9">
        <v>42531</v>
      </c>
      <c r="B164" s="26">
        <v>333.08479999999997</v>
      </c>
      <c r="C164" s="26">
        <v>50.54</v>
      </c>
      <c r="F164" s="80">
        <f t="shared" si="8"/>
        <v>42857</v>
      </c>
      <c r="G164" s="52">
        <f t="shared" si="10"/>
        <v>104.00899600107968</v>
      </c>
      <c r="H164" s="52">
        <f t="shared" si="11"/>
        <v>102.7280130293159</v>
      </c>
      <c r="I164" s="141" t="e">
        <f t="shared" si="9"/>
        <v>#N/A</v>
      </c>
      <c r="K164" s="24"/>
      <c r="L164" s="24"/>
      <c r="M164" s="24"/>
    </row>
    <row r="165" spans="1:13">
      <c r="A165" s="9">
        <v>42532</v>
      </c>
      <c r="B165" s="26">
        <v>333.08479999999997</v>
      </c>
      <c r="C165" s="26">
        <v>50.54</v>
      </c>
      <c r="F165" s="80">
        <f t="shared" si="8"/>
        <v>42858</v>
      </c>
      <c r="G165" s="52">
        <f t="shared" si="10"/>
        <v>103.86686797285496</v>
      </c>
      <c r="H165" s="52">
        <f t="shared" si="11"/>
        <v>103.39983713355043</v>
      </c>
      <c r="I165" s="141" t="e">
        <f t="shared" si="9"/>
        <v>#N/A</v>
      </c>
      <c r="K165" s="24"/>
      <c r="L165" s="24"/>
      <c r="M165" s="24"/>
    </row>
    <row r="166" spans="1:13">
      <c r="A166" s="9">
        <v>42533</v>
      </c>
      <c r="B166" s="26">
        <v>333.08479999999997</v>
      </c>
      <c r="C166" s="26">
        <v>50.54</v>
      </c>
      <c r="F166" s="80">
        <f t="shared" si="8"/>
        <v>42859</v>
      </c>
      <c r="G166" s="52">
        <f t="shared" si="10"/>
        <v>102.78929394260882</v>
      </c>
      <c r="H166" s="52">
        <f t="shared" si="11"/>
        <v>98.493485342019497</v>
      </c>
      <c r="I166" s="141" t="e">
        <f t="shared" si="9"/>
        <v>#N/A</v>
      </c>
      <c r="K166" s="24"/>
      <c r="L166" s="24"/>
      <c r="M166" s="24"/>
    </row>
    <row r="167" spans="1:13">
      <c r="A167" s="9">
        <v>42534</v>
      </c>
      <c r="B167" s="26">
        <v>333.71190000000001</v>
      </c>
      <c r="C167" s="26">
        <v>50.35</v>
      </c>
      <c r="F167" s="80">
        <f t="shared" si="8"/>
        <v>42860</v>
      </c>
      <c r="G167" s="52">
        <f t="shared" si="10"/>
        <v>102.66329970557391</v>
      </c>
      <c r="H167" s="52">
        <f t="shared" si="11"/>
        <v>99.959283387622094</v>
      </c>
      <c r="I167" s="141" t="e">
        <f t="shared" si="9"/>
        <v>#N/A</v>
      </c>
      <c r="K167" s="24"/>
      <c r="L167" s="24"/>
      <c r="M167" s="24"/>
    </row>
    <row r="168" spans="1:13">
      <c r="A168" s="9">
        <v>42535</v>
      </c>
      <c r="B168" s="26">
        <v>333.57810000000001</v>
      </c>
      <c r="C168" s="26">
        <v>49.83</v>
      </c>
      <c r="F168" s="80">
        <f t="shared" si="8"/>
        <v>42861</v>
      </c>
      <c r="G168" s="52">
        <f t="shared" si="10"/>
        <v>102.66329970557391</v>
      </c>
      <c r="H168" s="52">
        <f t="shared" si="11"/>
        <v>99.959283387622094</v>
      </c>
      <c r="I168" s="141" t="e">
        <f t="shared" si="9"/>
        <v>#N/A</v>
      </c>
      <c r="K168" s="24"/>
      <c r="L168" s="24"/>
      <c r="M168" s="24"/>
    </row>
    <row r="169" spans="1:13">
      <c r="A169" s="9">
        <v>42536</v>
      </c>
      <c r="B169" s="26">
        <v>333.04660000000001</v>
      </c>
      <c r="C169" s="26">
        <v>48.97</v>
      </c>
      <c r="F169" s="80">
        <f t="shared" si="8"/>
        <v>42862</v>
      </c>
      <c r="G169" s="52">
        <f t="shared" si="10"/>
        <v>102.66329970557391</v>
      </c>
      <c r="H169" s="52">
        <f t="shared" si="11"/>
        <v>99.959283387622094</v>
      </c>
      <c r="I169" s="141" t="e">
        <f t="shared" si="9"/>
        <v>#N/A</v>
      </c>
      <c r="K169" s="24"/>
      <c r="L169" s="24"/>
      <c r="M169" s="24"/>
    </row>
    <row r="170" spans="1:13">
      <c r="A170" s="9">
        <v>42537</v>
      </c>
      <c r="B170" s="26">
        <v>331.01389999999998</v>
      </c>
      <c r="C170" s="26">
        <v>47.19</v>
      </c>
      <c r="F170" s="80">
        <f t="shared" si="8"/>
        <v>42863</v>
      </c>
      <c r="G170" s="52">
        <f t="shared" si="10"/>
        <v>101.9375302116225</v>
      </c>
      <c r="H170" s="52">
        <f t="shared" si="11"/>
        <v>100.4478827361563</v>
      </c>
      <c r="I170" s="141" t="e">
        <f t="shared" si="9"/>
        <v>#N/A</v>
      </c>
      <c r="K170" s="24"/>
      <c r="L170" s="24"/>
      <c r="M170" s="24"/>
    </row>
    <row r="171" spans="1:13">
      <c r="A171" s="9">
        <v>42538</v>
      </c>
      <c r="B171" s="26">
        <v>334.03800000000001</v>
      </c>
      <c r="C171" s="26">
        <v>49.17</v>
      </c>
      <c r="F171" s="80">
        <f t="shared" si="8"/>
        <v>42864</v>
      </c>
      <c r="G171" s="52">
        <f t="shared" si="10"/>
        <v>101.4820488031488</v>
      </c>
      <c r="H171" s="52">
        <f t="shared" si="11"/>
        <v>99.206026058631863</v>
      </c>
      <c r="I171" s="141" t="e">
        <f t="shared" si="9"/>
        <v>#N/A</v>
      </c>
      <c r="K171" s="24"/>
      <c r="L171" s="24"/>
      <c r="M171" s="24"/>
    </row>
    <row r="172" spans="1:13">
      <c r="A172" s="9">
        <v>42539</v>
      </c>
      <c r="B172" s="26">
        <v>334.03800000000001</v>
      </c>
      <c r="C172" s="26">
        <v>49.17</v>
      </c>
      <c r="F172" s="80">
        <f t="shared" si="8"/>
        <v>42865</v>
      </c>
      <c r="G172" s="52">
        <f t="shared" si="10"/>
        <v>101.63736008487493</v>
      </c>
      <c r="H172" s="52">
        <f t="shared" si="11"/>
        <v>102.23941368078171</v>
      </c>
      <c r="I172" s="141" t="e">
        <f t="shared" si="9"/>
        <v>#N/A</v>
      </c>
      <c r="K172" s="24"/>
      <c r="L172" s="24"/>
      <c r="M172" s="24"/>
    </row>
    <row r="173" spans="1:13">
      <c r="A173" s="9">
        <v>42540</v>
      </c>
      <c r="B173" s="26">
        <v>334.03800000000001</v>
      </c>
      <c r="C173" s="26">
        <v>49.17</v>
      </c>
      <c r="F173" s="80">
        <f t="shared" si="8"/>
        <v>42866</v>
      </c>
      <c r="G173" s="52">
        <f t="shared" si="10"/>
        <v>101.53729291305949</v>
      </c>
      <c r="H173" s="52">
        <f t="shared" si="11"/>
        <v>103.35912052117258</v>
      </c>
      <c r="I173" s="141" t="e">
        <f t="shared" si="9"/>
        <v>#N/A</v>
      </c>
      <c r="K173" s="24"/>
      <c r="L173" s="24"/>
      <c r="M173" s="24"/>
    </row>
    <row r="174" spans="1:13">
      <c r="A174" s="9">
        <v>42541</v>
      </c>
      <c r="B174" s="26">
        <v>331.46820000000002</v>
      </c>
      <c r="C174" s="26">
        <v>50.65</v>
      </c>
      <c r="F174" s="80">
        <f t="shared" si="8"/>
        <v>42867</v>
      </c>
      <c r="G174" s="52">
        <f t="shared" si="10"/>
        <v>102.16676187905297</v>
      </c>
      <c r="H174" s="52">
        <f t="shared" si="11"/>
        <v>103.50162866449506</v>
      </c>
      <c r="I174" s="141" t="e">
        <f t="shared" si="9"/>
        <v>#N/A</v>
      </c>
      <c r="K174" s="24"/>
      <c r="L174" s="24"/>
      <c r="M174" s="24"/>
    </row>
    <row r="175" spans="1:13">
      <c r="A175" s="9">
        <v>42542</v>
      </c>
      <c r="B175" s="26">
        <v>326.37020000000001</v>
      </c>
      <c r="C175" s="26">
        <v>50.62</v>
      </c>
      <c r="F175" s="80">
        <f t="shared" si="8"/>
        <v>42868</v>
      </c>
      <c r="G175" s="52">
        <f t="shared" si="10"/>
        <v>102.16676187905297</v>
      </c>
      <c r="H175" s="52">
        <f t="shared" si="11"/>
        <v>103.50162866449506</v>
      </c>
      <c r="I175" s="141" t="e">
        <f t="shared" si="9"/>
        <v>#N/A</v>
      </c>
      <c r="K175" s="24"/>
      <c r="L175" s="24"/>
      <c r="M175" s="24"/>
    </row>
    <row r="176" spans="1:13">
      <c r="A176" s="9">
        <v>42543</v>
      </c>
      <c r="B176" s="26">
        <v>325.50569999999999</v>
      </c>
      <c r="C176" s="26">
        <v>49.88</v>
      </c>
      <c r="F176" s="80">
        <f t="shared" si="8"/>
        <v>42869</v>
      </c>
      <c r="G176" s="52">
        <f t="shared" si="10"/>
        <v>102.16676187905297</v>
      </c>
      <c r="H176" s="52">
        <f t="shared" si="11"/>
        <v>103.50162866449506</v>
      </c>
      <c r="I176" s="141" t="e">
        <f t="shared" si="9"/>
        <v>#N/A</v>
      </c>
      <c r="K176" s="24"/>
      <c r="L176" s="24"/>
      <c r="M176" s="24"/>
    </row>
    <row r="177" spans="1:13">
      <c r="A177" s="9">
        <v>42544</v>
      </c>
      <c r="B177" s="26">
        <v>325.5077</v>
      </c>
      <c r="C177" s="26">
        <v>50.91</v>
      </c>
      <c r="F177" s="80">
        <f t="shared" si="8"/>
        <v>42870</v>
      </c>
      <c r="G177" s="52">
        <f t="shared" si="10"/>
        <v>101.89258159492248</v>
      </c>
      <c r="H177" s="52">
        <f t="shared" si="11"/>
        <v>105.49674267100971</v>
      </c>
      <c r="I177" s="141" t="e">
        <f t="shared" si="9"/>
        <v>#N/A</v>
      </c>
      <c r="K177" s="24"/>
      <c r="L177" s="24"/>
      <c r="M177" s="24"/>
    </row>
    <row r="178" spans="1:13">
      <c r="A178" s="9">
        <v>42545</v>
      </c>
      <c r="B178" s="26">
        <v>322.94729999999998</v>
      </c>
      <c r="C178" s="26">
        <v>48.41</v>
      </c>
      <c r="F178" s="80">
        <f t="shared" si="8"/>
        <v>42871</v>
      </c>
      <c r="G178" s="52">
        <f t="shared" si="10"/>
        <v>101.88002611539733</v>
      </c>
      <c r="H178" s="52">
        <f t="shared" si="11"/>
        <v>105.15065146579798</v>
      </c>
      <c r="I178" s="141" t="e">
        <f t="shared" si="9"/>
        <v>#N/A</v>
      </c>
      <c r="K178" s="24"/>
      <c r="L178" s="24"/>
      <c r="M178" s="24"/>
    </row>
    <row r="179" spans="1:13">
      <c r="A179" s="9">
        <v>42546</v>
      </c>
      <c r="B179" s="26">
        <v>322.94729999999998</v>
      </c>
      <c r="C179" s="26">
        <v>48.41</v>
      </c>
      <c r="F179" s="80">
        <f t="shared" si="8"/>
        <v>42872</v>
      </c>
      <c r="G179" s="52">
        <f t="shared" si="10"/>
        <v>102.48137080725448</v>
      </c>
      <c r="H179" s="52">
        <f t="shared" si="11"/>
        <v>106.29071661237778</v>
      </c>
      <c r="I179" s="141" t="e">
        <f t="shared" si="9"/>
        <v>#N/A</v>
      </c>
      <c r="K179" s="24"/>
      <c r="L179" s="24"/>
      <c r="M179" s="24"/>
    </row>
    <row r="180" spans="1:13">
      <c r="A180" s="9">
        <v>42547</v>
      </c>
      <c r="B180" s="26">
        <v>322.94729999999998</v>
      </c>
      <c r="C180" s="26">
        <v>48.41</v>
      </c>
      <c r="F180" s="80">
        <f t="shared" si="8"/>
        <v>42873</v>
      </c>
      <c r="G180" s="52">
        <f t="shared" si="10"/>
        <v>101.71197102195318</v>
      </c>
      <c r="H180" s="52">
        <f t="shared" si="11"/>
        <v>106.90146579804552</v>
      </c>
      <c r="I180" s="141" t="e">
        <f t="shared" si="9"/>
        <v>#N/A</v>
      </c>
      <c r="K180" s="24"/>
      <c r="L180" s="24"/>
      <c r="M180" s="24"/>
    </row>
    <row r="181" spans="1:13">
      <c r="A181" s="9">
        <v>42548</v>
      </c>
      <c r="B181" s="26">
        <v>323.17180000000002</v>
      </c>
      <c r="C181" s="26">
        <v>47.16</v>
      </c>
      <c r="F181" s="80">
        <f t="shared" si="8"/>
        <v>42874</v>
      </c>
      <c r="G181" s="52">
        <f t="shared" si="10"/>
        <v>103.07656331414428</v>
      </c>
      <c r="H181" s="52">
        <f t="shared" si="11"/>
        <v>109.14087947882729</v>
      </c>
      <c r="I181" s="141" t="e">
        <f t="shared" si="9"/>
        <v>#N/A</v>
      </c>
      <c r="K181" s="24"/>
      <c r="L181" s="24"/>
      <c r="M181" s="24"/>
    </row>
    <row r="182" spans="1:13">
      <c r="A182" s="9">
        <v>42549</v>
      </c>
      <c r="B182" s="26">
        <v>326.18220000000002</v>
      </c>
      <c r="C182" s="26">
        <v>48.58</v>
      </c>
      <c r="F182" s="80">
        <f t="shared" si="8"/>
        <v>42875</v>
      </c>
      <c r="G182" s="52">
        <f t="shared" si="10"/>
        <v>103.07656331414428</v>
      </c>
      <c r="H182" s="52">
        <f t="shared" si="11"/>
        <v>109.14087947882729</v>
      </c>
      <c r="I182" s="141" t="e">
        <f t="shared" si="9"/>
        <v>#N/A</v>
      </c>
      <c r="K182" s="24"/>
      <c r="L182" s="24"/>
      <c r="M182" s="24"/>
    </row>
    <row r="183" spans="1:13">
      <c r="A183" s="9">
        <v>42550</v>
      </c>
      <c r="B183" s="26">
        <v>326.56959999999998</v>
      </c>
      <c r="C183" s="26">
        <v>50.61</v>
      </c>
      <c r="F183" s="80">
        <f t="shared" si="8"/>
        <v>42876</v>
      </c>
      <c r="G183" s="52">
        <f t="shared" si="10"/>
        <v>103.07656331414428</v>
      </c>
      <c r="H183" s="52">
        <f t="shared" si="11"/>
        <v>109.14087947882729</v>
      </c>
      <c r="I183" s="141" t="e">
        <f t="shared" si="9"/>
        <v>#N/A</v>
      </c>
      <c r="K183" s="24"/>
      <c r="L183" s="24"/>
      <c r="M183" s="24"/>
    </row>
    <row r="184" spans="1:13">
      <c r="A184" s="9">
        <v>42551</v>
      </c>
      <c r="B184" s="26">
        <v>325.99880000000002</v>
      </c>
      <c r="C184" s="26">
        <v>49.68</v>
      </c>
      <c r="F184" s="80">
        <f t="shared" si="8"/>
        <v>42877</v>
      </c>
      <c r="G184" s="52">
        <f t="shared" si="10"/>
        <v>103.37883648371231</v>
      </c>
      <c r="H184" s="52">
        <f t="shared" si="11"/>
        <v>109.67019543973933</v>
      </c>
      <c r="I184" s="141" t="e">
        <f t="shared" si="9"/>
        <v>#N/A</v>
      </c>
      <c r="K184" s="24"/>
      <c r="L184" s="24"/>
      <c r="M184" s="24"/>
    </row>
    <row r="185" spans="1:13">
      <c r="A185" s="9">
        <v>42552</v>
      </c>
      <c r="B185" s="26">
        <v>326.01780000000002</v>
      </c>
      <c r="C185" s="26">
        <v>50.35</v>
      </c>
      <c r="F185" s="80">
        <f t="shared" si="8"/>
        <v>42878</v>
      </c>
      <c r="G185" s="52">
        <f t="shared" si="10"/>
        <v>102.6345162687625</v>
      </c>
      <c r="H185" s="52">
        <f t="shared" si="11"/>
        <v>110.24022801302922</v>
      </c>
      <c r="I185" s="141" t="e">
        <f t="shared" si="9"/>
        <v>#N/A</v>
      </c>
      <c r="K185" s="24"/>
      <c r="L185" s="24"/>
      <c r="M185" s="24"/>
    </row>
    <row r="186" spans="1:13">
      <c r="A186" s="9">
        <v>42553</v>
      </c>
      <c r="B186" s="26">
        <v>326.01780000000002</v>
      </c>
      <c r="C186" s="26">
        <v>50.35</v>
      </c>
      <c r="F186" s="80">
        <f t="shared" si="8"/>
        <v>42879</v>
      </c>
      <c r="G186" s="52">
        <f t="shared" si="10"/>
        <v>102.26051992240703</v>
      </c>
      <c r="H186" s="52">
        <f t="shared" si="11"/>
        <v>109.85342019543965</v>
      </c>
      <c r="I186" s="141" t="e">
        <f t="shared" si="9"/>
        <v>#N/A</v>
      </c>
      <c r="K186" s="24"/>
      <c r="L186" s="24"/>
      <c r="M186" s="24"/>
    </row>
    <row r="187" spans="1:13">
      <c r="A187" s="9">
        <v>42554</v>
      </c>
      <c r="B187" s="26">
        <v>326.01780000000002</v>
      </c>
      <c r="C187" s="26">
        <v>50.35</v>
      </c>
      <c r="F187" s="80">
        <f t="shared" si="8"/>
        <v>42880</v>
      </c>
      <c r="G187" s="52">
        <f t="shared" si="10"/>
        <v>102.48281468739985</v>
      </c>
      <c r="H187" s="52">
        <f t="shared" si="11"/>
        <v>104.76384364820838</v>
      </c>
      <c r="I187" s="141" t="e">
        <f t="shared" si="9"/>
        <v>#N/A</v>
      </c>
      <c r="K187" s="24"/>
      <c r="L187" s="24"/>
      <c r="M187" s="24"/>
    </row>
    <row r="188" spans="1:13">
      <c r="A188" s="9">
        <v>42555</v>
      </c>
      <c r="B188" s="26">
        <v>326.01780000000002</v>
      </c>
      <c r="C188" s="26">
        <v>50.1</v>
      </c>
      <c r="F188" s="80">
        <f t="shared" si="8"/>
        <v>42881</v>
      </c>
      <c r="G188" s="52">
        <f t="shared" si="10"/>
        <v>102.32825673444522</v>
      </c>
      <c r="H188" s="52">
        <f t="shared" si="11"/>
        <v>106.1685667752442</v>
      </c>
      <c r="I188" s="141" t="e">
        <f t="shared" si="9"/>
        <v>#N/A</v>
      </c>
      <c r="K188" s="24"/>
      <c r="L188" s="24"/>
      <c r="M188" s="24"/>
    </row>
    <row r="189" spans="1:13">
      <c r="A189" s="9">
        <v>42556</v>
      </c>
      <c r="B189" s="26">
        <v>323.37630000000001</v>
      </c>
      <c r="C189" s="26">
        <v>47.96</v>
      </c>
      <c r="F189" s="80">
        <f t="shared" si="8"/>
        <v>42882</v>
      </c>
      <c r="G189" s="52">
        <f t="shared" si="10"/>
        <v>102.32825673444522</v>
      </c>
      <c r="H189" s="52">
        <f t="shared" si="11"/>
        <v>106.1685667752442</v>
      </c>
      <c r="I189" s="141" t="e">
        <f t="shared" si="9"/>
        <v>#N/A</v>
      </c>
      <c r="K189" s="24"/>
      <c r="L189" s="24"/>
      <c r="M189" s="24"/>
    </row>
    <row r="190" spans="1:13">
      <c r="A190" s="9">
        <v>42557</v>
      </c>
      <c r="B190" s="26">
        <v>320.56779999999998</v>
      </c>
      <c r="C190" s="26">
        <v>48.8</v>
      </c>
      <c r="F190" s="80">
        <f t="shared" si="8"/>
        <v>42883</v>
      </c>
      <c r="G190" s="52">
        <f t="shared" si="10"/>
        <v>102.32825673444522</v>
      </c>
      <c r="H190" s="52">
        <f t="shared" si="11"/>
        <v>106.1685667752442</v>
      </c>
      <c r="I190" s="141" t="e">
        <f t="shared" si="9"/>
        <v>#N/A</v>
      </c>
      <c r="K190" s="24"/>
      <c r="L190" s="24"/>
      <c r="M190" s="24"/>
    </row>
    <row r="191" spans="1:13">
      <c r="A191" s="9">
        <v>42558</v>
      </c>
      <c r="B191" s="26">
        <v>316.5179</v>
      </c>
      <c r="C191" s="26">
        <v>46.4</v>
      </c>
      <c r="F191" s="80">
        <f t="shared" si="8"/>
        <v>42884</v>
      </c>
      <c r="G191" s="52">
        <f t="shared" si="10"/>
        <v>102.32825673444522</v>
      </c>
      <c r="H191" s="52">
        <f t="shared" si="11"/>
        <v>106.45358306188915</v>
      </c>
      <c r="I191" s="141" t="e">
        <f t="shared" si="9"/>
        <v>#N/A</v>
      </c>
      <c r="K191" s="24"/>
      <c r="L191" s="24"/>
      <c r="M191" s="24"/>
    </row>
    <row r="192" spans="1:13">
      <c r="A192" s="9">
        <v>42559</v>
      </c>
      <c r="B192" s="26">
        <v>319.59059999999999</v>
      </c>
      <c r="C192" s="26">
        <v>46.76</v>
      </c>
      <c r="F192" s="80">
        <f t="shared" si="8"/>
        <v>42885</v>
      </c>
      <c r="G192" s="52">
        <f t="shared" si="10"/>
        <v>101.71849987130624</v>
      </c>
      <c r="H192" s="52">
        <f t="shared" si="11"/>
        <v>105.53745928338753</v>
      </c>
      <c r="I192" s="141" t="e">
        <f t="shared" si="9"/>
        <v>#N/A</v>
      </c>
      <c r="K192" s="24"/>
      <c r="L192" s="24"/>
      <c r="M192" s="24"/>
    </row>
    <row r="193" spans="1:13">
      <c r="A193" s="9">
        <v>42560</v>
      </c>
      <c r="B193" s="26">
        <v>319.59059999999999</v>
      </c>
      <c r="C193" s="26">
        <v>46.76</v>
      </c>
      <c r="F193" s="80">
        <f t="shared" si="8"/>
        <v>42886</v>
      </c>
      <c r="G193" s="52">
        <f t="shared" si="10"/>
        <v>102.28117368622591</v>
      </c>
      <c r="H193" s="52">
        <f t="shared" si="11"/>
        <v>102.42263843648199</v>
      </c>
      <c r="I193" s="141" t="e">
        <f t="shared" si="9"/>
        <v>#N/A</v>
      </c>
      <c r="K193" s="24"/>
      <c r="L193" s="24"/>
      <c r="M193" s="24"/>
    </row>
    <row r="194" spans="1:13">
      <c r="A194" s="9">
        <v>42561</v>
      </c>
      <c r="B194" s="26">
        <v>319.59059999999999</v>
      </c>
      <c r="C194" s="26">
        <v>46.76</v>
      </c>
      <c r="F194" s="80">
        <f t="shared" si="8"/>
        <v>42887</v>
      </c>
      <c r="G194" s="52">
        <f t="shared" si="10"/>
        <v>102.16308940129186</v>
      </c>
      <c r="H194" s="52">
        <f t="shared" si="11"/>
        <v>103.0741042345276</v>
      </c>
      <c r="I194" s="141" t="e">
        <f t="shared" si="9"/>
        <v>#N/A</v>
      </c>
      <c r="K194" s="24"/>
      <c r="L194" s="24"/>
      <c r="M194" s="24"/>
    </row>
    <row r="195" spans="1:13">
      <c r="A195" s="9">
        <v>42562</v>
      </c>
      <c r="B195" s="26">
        <v>318.22210000000001</v>
      </c>
      <c r="C195" s="26">
        <v>46.25</v>
      </c>
      <c r="F195" s="80">
        <f t="shared" si="8"/>
        <v>42888</v>
      </c>
      <c r="G195" s="52">
        <f t="shared" si="10"/>
        <v>102.23154815340274</v>
      </c>
      <c r="H195" s="52">
        <f t="shared" si="11"/>
        <v>101.6897394136807</v>
      </c>
      <c r="I195" s="141" t="e">
        <f t="shared" si="9"/>
        <v>#N/A</v>
      </c>
      <c r="K195" s="24"/>
      <c r="L195" s="24"/>
      <c r="M195" s="24"/>
    </row>
    <row r="196" spans="1:13">
      <c r="A196" s="9">
        <v>42563</v>
      </c>
      <c r="B196" s="26">
        <v>320.3424</v>
      </c>
      <c r="C196" s="26">
        <v>48.47</v>
      </c>
      <c r="F196" s="80">
        <f t="shared" ref="F196:F259" si="12">IF(+F195+1&lt;=MAX(data19),+F195+1,0)</f>
        <v>42889</v>
      </c>
      <c r="G196" s="52">
        <f t="shared" si="10"/>
        <v>102.23154815340274</v>
      </c>
      <c r="H196" s="52">
        <f t="shared" si="11"/>
        <v>101.6897394136807</v>
      </c>
      <c r="I196" s="141" t="e">
        <f t="shared" ref="I196:I259" si="13">VLOOKUP(F196,K:M,2,0)</f>
        <v>#N/A</v>
      </c>
      <c r="K196" s="24"/>
      <c r="L196" s="24"/>
      <c r="M196" s="24"/>
    </row>
    <row r="197" spans="1:13">
      <c r="A197" s="9">
        <v>42564</v>
      </c>
      <c r="B197" s="26">
        <v>322.62360000000001</v>
      </c>
      <c r="C197" s="26">
        <v>46.26</v>
      </c>
      <c r="F197" s="80">
        <f t="shared" si="12"/>
        <v>42890</v>
      </c>
      <c r="G197" s="52">
        <f t="shared" ref="G197:G260" si="14">IF(IFERROR(VLOOKUP($F197,$A:$D,2,0)/VLOOKUP($F196,$A:$D,2,0)*G196,NA())=0,NA(),IFERROR(VLOOKUP($F197,$A:$D,2,0)/VLOOKUP($F196,$A:$D,2,0)*G196,NA()))</f>
        <v>102.23154815340274</v>
      </c>
      <c r="H197" s="52">
        <f t="shared" ref="H197:H260" si="15">IF(IFERROR(VLOOKUP($F197,$A:$D,3,0)/VLOOKUP($F196,$A:$D,3,0)*H196,NA())=0,NA(),IFERROR(VLOOKUP($F197,$A:$D,3,0)/VLOOKUP($F196,$A:$D,3,0)*H196,NA()))</f>
        <v>101.6897394136807</v>
      </c>
      <c r="I197" s="141" t="e">
        <f t="shared" si="13"/>
        <v>#N/A</v>
      </c>
      <c r="K197" s="24"/>
      <c r="L197" s="24"/>
      <c r="M197" s="24"/>
    </row>
    <row r="198" spans="1:13">
      <c r="A198" s="9">
        <v>42565</v>
      </c>
      <c r="B198" s="26">
        <v>321.34339999999997</v>
      </c>
      <c r="C198" s="26">
        <v>47.37</v>
      </c>
      <c r="F198" s="80">
        <f t="shared" si="12"/>
        <v>42891</v>
      </c>
      <c r="G198" s="52">
        <f t="shared" si="14"/>
        <v>101.9660625388434</v>
      </c>
      <c r="H198" s="52">
        <f t="shared" si="15"/>
        <v>100.7125407166123</v>
      </c>
      <c r="I198" s="141" t="e">
        <f t="shared" si="13"/>
        <v>#N/A</v>
      </c>
      <c r="K198" s="24"/>
      <c r="L198" s="24"/>
      <c r="M198" s="24"/>
    </row>
    <row r="199" spans="1:13">
      <c r="A199" s="9">
        <v>42566</v>
      </c>
      <c r="B199" s="26">
        <v>317.21679999999998</v>
      </c>
      <c r="C199" s="26">
        <v>47.61</v>
      </c>
      <c r="F199" s="80">
        <f t="shared" si="12"/>
        <v>42892</v>
      </c>
      <c r="G199" s="52">
        <f t="shared" si="14"/>
        <v>102.01619029084758</v>
      </c>
      <c r="H199" s="52">
        <f t="shared" si="15"/>
        <v>102.03583061889242</v>
      </c>
      <c r="I199" s="141" t="e">
        <f t="shared" si="13"/>
        <v>#N/A</v>
      </c>
      <c r="K199" s="24"/>
      <c r="L199" s="24"/>
      <c r="M199" s="24"/>
    </row>
    <row r="200" spans="1:13">
      <c r="A200" s="9">
        <v>42567</v>
      </c>
      <c r="B200" s="26">
        <v>317.21679999999998</v>
      </c>
      <c r="C200" s="26">
        <v>47.61</v>
      </c>
      <c r="F200" s="80">
        <f t="shared" si="12"/>
        <v>42893</v>
      </c>
      <c r="G200" s="52">
        <f t="shared" si="14"/>
        <v>102.67337547789285</v>
      </c>
      <c r="H200" s="52">
        <f t="shared" si="15"/>
        <v>97.842019543973862</v>
      </c>
      <c r="I200" s="141" t="e">
        <f t="shared" si="13"/>
        <v>#N/A</v>
      </c>
      <c r="K200" s="24"/>
      <c r="L200" s="24"/>
      <c r="M200" s="24"/>
    </row>
    <row r="201" spans="1:13">
      <c r="A201" s="9">
        <v>42568</v>
      </c>
      <c r="B201" s="26">
        <v>317.21679999999998</v>
      </c>
      <c r="C201" s="26">
        <v>47.61</v>
      </c>
      <c r="F201" s="80">
        <f t="shared" si="12"/>
        <v>42894</v>
      </c>
      <c r="G201" s="52">
        <f t="shared" si="14"/>
        <v>103.30971856892634</v>
      </c>
      <c r="H201" s="52">
        <f t="shared" si="15"/>
        <v>97.434853420195353</v>
      </c>
      <c r="I201" s="141" t="e">
        <f t="shared" si="13"/>
        <v>#N/A</v>
      </c>
      <c r="K201" s="24"/>
      <c r="L201" s="24"/>
      <c r="M201" s="24"/>
    </row>
    <row r="202" spans="1:13">
      <c r="A202" s="9">
        <v>42569</v>
      </c>
      <c r="B202" s="26">
        <v>318.80290000000002</v>
      </c>
      <c r="C202" s="26">
        <v>46.96</v>
      </c>
      <c r="F202" s="80">
        <f t="shared" si="12"/>
        <v>42895</v>
      </c>
      <c r="G202" s="52">
        <f t="shared" si="14"/>
        <v>103.64843401781613</v>
      </c>
      <c r="H202" s="52">
        <f t="shared" si="15"/>
        <v>98.025244299674185</v>
      </c>
      <c r="I202" s="141" t="e">
        <f t="shared" si="13"/>
        <v>#N/A</v>
      </c>
      <c r="K202" s="24"/>
      <c r="L202" s="24"/>
      <c r="M202" s="24"/>
    </row>
    <row r="203" spans="1:13">
      <c r="A203" s="9">
        <v>42570</v>
      </c>
      <c r="B203" s="26">
        <v>314.38990000000001</v>
      </c>
      <c r="C203" s="26">
        <v>46.66</v>
      </c>
      <c r="F203" s="80">
        <f t="shared" si="12"/>
        <v>42896</v>
      </c>
      <c r="G203" s="52">
        <f t="shared" si="14"/>
        <v>103.64843401781613</v>
      </c>
      <c r="H203" s="52">
        <f t="shared" si="15"/>
        <v>98.025244299674185</v>
      </c>
      <c r="I203" s="141" t="e">
        <f t="shared" si="13"/>
        <v>#N/A</v>
      </c>
      <c r="K203" s="24"/>
      <c r="L203" s="24"/>
      <c r="M203" s="24"/>
    </row>
    <row r="204" spans="1:13">
      <c r="A204" s="9">
        <v>42571</v>
      </c>
      <c r="B204" s="26">
        <v>311.3449</v>
      </c>
      <c r="C204" s="26">
        <v>47.17</v>
      </c>
      <c r="F204" s="80">
        <f t="shared" si="12"/>
        <v>42897</v>
      </c>
      <c r="G204" s="52">
        <f t="shared" si="14"/>
        <v>103.64843401781613</v>
      </c>
      <c r="H204" s="52">
        <f t="shared" si="15"/>
        <v>98.025244299674185</v>
      </c>
      <c r="I204" s="141" t="e">
        <f t="shared" si="13"/>
        <v>#N/A</v>
      </c>
      <c r="K204" s="24"/>
      <c r="L204" s="24"/>
      <c r="M204" s="24"/>
    </row>
    <row r="205" spans="1:13">
      <c r="A205" s="9">
        <v>42572</v>
      </c>
      <c r="B205" s="26">
        <v>310.51769999999999</v>
      </c>
      <c r="C205" s="26">
        <v>46.2</v>
      </c>
      <c r="F205" s="80">
        <f t="shared" si="12"/>
        <v>42898</v>
      </c>
      <c r="G205" s="52">
        <f t="shared" si="14"/>
        <v>102.25986075973196</v>
      </c>
      <c r="H205" s="52">
        <f t="shared" si="15"/>
        <v>98.310260586319131</v>
      </c>
      <c r="I205" s="141" t="e">
        <f t="shared" si="13"/>
        <v>#N/A</v>
      </c>
      <c r="K205" s="24"/>
      <c r="L205" s="24"/>
      <c r="M205" s="24"/>
    </row>
    <row r="206" spans="1:13">
      <c r="A206" s="9">
        <v>42573</v>
      </c>
      <c r="B206" s="26">
        <v>310.84339999999997</v>
      </c>
      <c r="C206" s="26">
        <v>45.69</v>
      </c>
      <c r="F206" s="80">
        <f t="shared" si="12"/>
        <v>42899</v>
      </c>
      <c r="G206" s="52">
        <f t="shared" si="14"/>
        <v>102.42998750729777</v>
      </c>
      <c r="H206" s="52">
        <f t="shared" si="15"/>
        <v>99.18566775244291</v>
      </c>
      <c r="I206" s="141" t="e">
        <f t="shared" si="13"/>
        <v>#N/A</v>
      </c>
      <c r="K206" s="24"/>
      <c r="L206" s="24"/>
      <c r="M206" s="24"/>
    </row>
    <row r="207" spans="1:13">
      <c r="A207" s="9">
        <v>42574</v>
      </c>
      <c r="B207" s="26">
        <v>310.84339999999997</v>
      </c>
      <c r="C207" s="26">
        <v>45.69</v>
      </c>
      <c r="F207" s="80">
        <f t="shared" si="12"/>
        <v>42900</v>
      </c>
      <c r="G207" s="52">
        <f t="shared" si="14"/>
        <v>101.917818108768</v>
      </c>
      <c r="H207" s="52">
        <f t="shared" si="15"/>
        <v>95.684039087947795</v>
      </c>
      <c r="I207" s="141" t="e">
        <f t="shared" si="13"/>
        <v>#N/A</v>
      </c>
      <c r="K207" s="24"/>
      <c r="L207" s="24"/>
      <c r="M207" s="24"/>
    </row>
    <row r="208" spans="1:13">
      <c r="A208" s="9">
        <v>42575</v>
      </c>
      <c r="B208" s="26">
        <v>310.84339999999997</v>
      </c>
      <c r="C208" s="26">
        <v>45.69</v>
      </c>
      <c r="F208" s="80">
        <f t="shared" si="12"/>
        <v>42901</v>
      </c>
      <c r="G208" s="52">
        <f t="shared" si="14"/>
        <v>101.71856264870384</v>
      </c>
      <c r="H208" s="52">
        <f t="shared" si="15"/>
        <v>95.521172638436397</v>
      </c>
      <c r="I208" s="141" t="e">
        <f t="shared" si="13"/>
        <v>#N/A</v>
      </c>
      <c r="K208" s="24"/>
      <c r="L208" s="24"/>
      <c r="M208" s="24"/>
    </row>
    <row r="209" spans="1:13">
      <c r="A209" s="9">
        <v>42576</v>
      </c>
      <c r="B209" s="26">
        <v>311.65960000000001</v>
      </c>
      <c r="C209" s="26">
        <v>44.72</v>
      </c>
      <c r="F209" s="80">
        <f t="shared" si="12"/>
        <v>42902</v>
      </c>
      <c r="G209" s="52">
        <f t="shared" si="14"/>
        <v>102.26632683168739</v>
      </c>
      <c r="H209" s="52">
        <f t="shared" si="15"/>
        <v>96.437296416938011</v>
      </c>
      <c r="I209" s="141" t="e">
        <f t="shared" si="13"/>
        <v>#N/A</v>
      </c>
      <c r="K209" s="24"/>
      <c r="L209" s="24"/>
      <c r="M209" s="24"/>
    </row>
    <row r="210" spans="1:13">
      <c r="A210" s="9">
        <v>42577</v>
      </c>
      <c r="B210" s="26">
        <v>310.6388</v>
      </c>
      <c r="C210" s="26">
        <v>44.87</v>
      </c>
      <c r="F210" s="80">
        <f t="shared" si="12"/>
        <v>42903</v>
      </c>
      <c r="G210" s="52">
        <f t="shared" si="14"/>
        <v>102.26632683168739</v>
      </c>
      <c r="H210" s="52">
        <f t="shared" si="15"/>
        <v>96.437296416938011</v>
      </c>
      <c r="I210" s="141" t="e">
        <f t="shared" si="13"/>
        <v>#N/A</v>
      </c>
      <c r="K210" s="24"/>
      <c r="L210" s="24"/>
      <c r="M210" s="24"/>
    </row>
    <row r="211" spans="1:13">
      <c r="A211" s="9">
        <v>42578</v>
      </c>
      <c r="B211" s="26">
        <v>309.63490000000002</v>
      </c>
      <c r="C211" s="26">
        <v>43.47</v>
      </c>
      <c r="F211" s="80">
        <f t="shared" si="12"/>
        <v>42904</v>
      </c>
      <c r="G211" s="52">
        <f t="shared" si="14"/>
        <v>102.26632683168739</v>
      </c>
      <c r="H211" s="52">
        <f t="shared" si="15"/>
        <v>96.437296416938011</v>
      </c>
      <c r="I211" s="141" t="e">
        <f t="shared" si="13"/>
        <v>#N/A</v>
      </c>
      <c r="K211" s="24"/>
      <c r="L211" s="24"/>
      <c r="M211" s="24"/>
    </row>
    <row r="212" spans="1:13">
      <c r="A212" s="9">
        <v>42579</v>
      </c>
      <c r="B212" s="26">
        <v>308.35059999999999</v>
      </c>
      <c r="C212" s="26">
        <v>42.7</v>
      </c>
      <c r="F212" s="80">
        <f t="shared" si="12"/>
        <v>42905</v>
      </c>
      <c r="G212" s="52">
        <f t="shared" si="14"/>
        <v>102.0750127124229</v>
      </c>
      <c r="H212" s="52">
        <f t="shared" si="15"/>
        <v>95.500814332247458</v>
      </c>
      <c r="I212" s="141" t="e">
        <f t="shared" si="13"/>
        <v>#N/A</v>
      </c>
      <c r="K212" s="24"/>
      <c r="L212" s="24"/>
      <c r="M212" s="24"/>
    </row>
    <row r="213" spans="1:13">
      <c r="A213" s="9">
        <v>42580</v>
      </c>
      <c r="B213" s="26">
        <v>311.07279999999997</v>
      </c>
      <c r="C213" s="26">
        <v>42.46</v>
      </c>
      <c r="F213" s="80">
        <f t="shared" si="12"/>
        <v>42906</v>
      </c>
      <c r="G213" s="52">
        <f t="shared" si="14"/>
        <v>101.69815999447547</v>
      </c>
      <c r="H213" s="52">
        <f t="shared" si="15"/>
        <v>93.68892508143314</v>
      </c>
      <c r="I213" s="141" t="e">
        <f t="shared" si="13"/>
        <v>#N/A</v>
      </c>
      <c r="K213" s="24"/>
      <c r="L213" s="24"/>
      <c r="M213" s="24"/>
    </row>
    <row r="214" spans="1:13">
      <c r="A214" s="9">
        <v>42581</v>
      </c>
      <c r="B214" s="26">
        <v>311.07279999999997</v>
      </c>
      <c r="C214" s="26">
        <v>42.46</v>
      </c>
      <c r="F214" s="80">
        <f t="shared" si="12"/>
        <v>42907</v>
      </c>
      <c r="G214" s="52">
        <f t="shared" si="14"/>
        <v>101.35476762946257</v>
      </c>
      <c r="H214" s="52">
        <f t="shared" si="15"/>
        <v>91.245928338762127</v>
      </c>
      <c r="I214" s="141" t="e">
        <f t="shared" si="13"/>
        <v>#N/A</v>
      </c>
      <c r="K214" s="24"/>
      <c r="L214" s="24"/>
      <c r="M214" s="24"/>
    </row>
    <row r="215" spans="1:13">
      <c r="A215" s="9">
        <v>42582</v>
      </c>
      <c r="B215" s="26">
        <v>311.07279999999997</v>
      </c>
      <c r="C215" s="26">
        <v>42.46</v>
      </c>
      <c r="F215" s="80">
        <f t="shared" si="12"/>
        <v>42908</v>
      </c>
      <c r="G215" s="52">
        <f t="shared" si="14"/>
        <v>100.52124073248655</v>
      </c>
      <c r="H215" s="52">
        <f t="shared" si="15"/>
        <v>92.060260586319131</v>
      </c>
      <c r="I215" s="141" t="e">
        <f t="shared" si="13"/>
        <v>#N/A</v>
      </c>
      <c r="K215" s="24"/>
      <c r="L215" s="24"/>
      <c r="M215" s="24"/>
    </row>
    <row r="216" spans="1:13">
      <c r="A216" s="9">
        <v>42583</v>
      </c>
      <c r="B216" s="26">
        <v>309.8347</v>
      </c>
      <c r="C216" s="26">
        <v>42.14</v>
      </c>
      <c r="F216" s="80">
        <f t="shared" si="12"/>
        <v>42909</v>
      </c>
      <c r="G216" s="52">
        <f t="shared" si="14"/>
        <v>100.68163698342036</v>
      </c>
      <c r="H216" s="52">
        <f t="shared" si="15"/>
        <v>92.711726384364738</v>
      </c>
      <c r="I216" s="141" t="e">
        <f t="shared" si="13"/>
        <v>#N/A</v>
      </c>
      <c r="K216" s="24"/>
      <c r="L216" s="24"/>
      <c r="M216" s="24"/>
    </row>
    <row r="217" spans="1:13">
      <c r="A217" s="9">
        <v>42584</v>
      </c>
      <c r="B217" s="26">
        <v>309.6103</v>
      </c>
      <c r="C217" s="26">
        <v>41.8</v>
      </c>
      <c r="F217" s="80">
        <f t="shared" si="12"/>
        <v>42910</v>
      </c>
      <c r="G217" s="52">
        <f t="shared" si="14"/>
        <v>100.68163698342036</v>
      </c>
      <c r="H217" s="52">
        <f t="shared" si="15"/>
        <v>92.711726384364738</v>
      </c>
      <c r="I217" s="141" t="e">
        <f t="shared" si="13"/>
        <v>#N/A</v>
      </c>
      <c r="K217" s="24"/>
      <c r="L217" s="24"/>
      <c r="M217" s="24"/>
    </row>
    <row r="218" spans="1:13">
      <c r="A218" s="9">
        <v>42585</v>
      </c>
      <c r="B218" s="26">
        <v>310.37700000000001</v>
      </c>
      <c r="C218" s="26">
        <v>43.1</v>
      </c>
      <c r="F218" s="80">
        <f t="shared" si="12"/>
        <v>42911</v>
      </c>
      <c r="G218" s="52">
        <f t="shared" si="14"/>
        <v>100.68163698342036</v>
      </c>
      <c r="H218" s="52">
        <f t="shared" si="15"/>
        <v>92.711726384364738</v>
      </c>
      <c r="I218" s="141" t="e">
        <f t="shared" si="13"/>
        <v>#N/A</v>
      </c>
      <c r="K218" s="24"/>
      <c r="L218" s="24"/>
      <c r="M218" s="24"/>
    </row>
    <row r="219" spans="1:13">
      <c r="A219" s="9">
        <v>42586</v>
      </c>
      <c r="B219" s="26">
        <v>309.43049999999999</v>
      </c>
      <c r="C219" s="26">
        <v>44.29</v>
      </c>
      <c r="F219" s="80">
        <f t="shared" si="12"/>
        <v>42912</v>
      </c>
      <c r="G219" s="52">
        <f t="shared" si="14"/>
        <v>100.75518070473893</v>
      </c>
      <c r="H219" s="52">
        <f t="shared" si="15"/>
        <v>93.30211726384357</v>
      </c>
      <c r="I219" s="141" t="e">
        <f t="shared" si="13"/>
        <v>#N/A</v>
      </c>
      <c r="K219" s="24"/>
      <c r="L219" s="24"/>
      <c r="M219" s="24"/>
    </row>
    <row r="220" spans="1:13">
      <c r="A220" s="9">
        <v>42587</v>
      </c>
      <c r="B220" s="26">
        <v>312.40109999999999</v>
      </c>
      <c r="C220" s="26">
        <v>44.27</v>
      </c>
      <c r="F220" s="80">
        <f t="shared" si="12"/>
        <v>42913</v>
      </c>
      <c r="G220" s="52">
        <f t="shared" si="14"/>
        <v>100.8818341044489</v>
      </c>
      <c r="H220" s="52">
        <f t="shared" si="15"/>
        <v>94.971498371335414</v>
      </c>
      <c r="I220" s="141" t="e">
        <f t="shared" si="13"/>
        <v>#N/A</v>
      </c>
      <c r="K220" s="24"/>
      <c r="L220" s="24"/>
      <c r="M220" s="24"/>
    </row>
    <row r="221" spans="1:13">
      <c r="A221" s="9">
        <v>42588</v>
      </c>
      <c r="B221" s="26">
        <v>312.40109999999999</v>
      </c>
      <c r="C221" s="26">
        <v>44.27</v>
      </c>
      <c r="F221" s="80">
        <f t="shared" si="12"/>
        <v>42914</v>
      </c>
      <c r="G221" s="52">
        <f t="shared" si="14"/>
        <v>101.20720935634321</v>
      </c>
      <c r="H221" s="52">
        <f t="shared" si="15"/>
        <v>96.315146579804463</v>
      </c>
      <c r="I221" s="141" t="e">
        <f t="shared" si="13"/>
        <v>#N/A</v>
      </c>
      <c r="K221" s="24"/>
      <c r="L221" s="24"/>
      <c r="M221" s="24"/>
    </row>
    <row r="222" spans="1:13">
      <c r="A222" s="9">
        <v>42589</v>
      </c>
      <c r="B222" s="26">
        <v>312.40109999999999</v>
      </c>
      <c r="C222" s="26">
        <v>44.27</v>
      </c>
      <c r="F222" s="80">
        <f t="shared" si="12"/>
        <v>42915</v>
      </c>
      <c r="G222" s="52">
        <f t="shared" si="14"/>
        <v>102.53708574764727</v>
      </c>
      <c r="H222" s="52">
        <f t="shared" si="15"/>
        <v>96.539087947882635</v>
      </c>
      <c r="I222" s="141" t="e">
        <f t="shared" si="13"/>
        <v>#N/A</v>
      </c>
      <c r="K222" s="24"/>
      <c r="L222" s="24"/>
      <c r="M222" s="24"/>
    </row>
    <row r="223" spans="1:13">
      <c r="A223" s="9">
        <v>42590</v>
      </c>
      <c r="B223" s="26">
        <v>313.40480000000002</v>
      </c>
      <c r="C223" s="26">
        <v>45.39</v>
      </c>
      <c r="F223" s="80">
        <f t="shared" si="12"/>
        <v>42916</v>
      </c>
      <c r="G223" s="52">
        <f t="shared" si="14"/>
        <v>104.33531291393831</v>
      </c>
      <c r="H223" s="52">
        <f t="shared" si="15"/>
        <v>97.557003257328873</v>
      </c>
      <c r="I223" s="141" t="e">
        <f t="shared" si="13"/>
        <v>#N/A</v>
      </c>
      <c r="K223" s="24"/>
      <c r="L223" s="24"/>
      <c r="M223" s="24"/>
    </row>
    <row r="224" spans="1:13">
      <c r="A224" s="9">
        <v>42591</v>
      </c>
      <c r="B224" s="26">
        <v>312.98570000000001</v>
      </c>
      <c r="C224" s="26">
        <v>44.98</v>
      </c>
      <c r="F224" s="80">
        <f t="shared" si="12"/>
        <v>42917</v>
      </c>
      <c r="G224" s="52">
        <f t="shared" si="14"/>
        <v>104.33531291393831</v>
      </c>
      <c r="H224" s="52">
        <f t="shared" si="15"/>
        <v>97.557003257328873</v>
      </c>
      <c r="I224" s="141" t="e">
        <f t="shared" si="13"/>
        <v>#N/A</v>
      </c>
      <c r="K224" s="24"/>
      <c r="L224" s="24"/>
      <c r="M224" s="24"/>
    </row>
    <row r="225" spans="1:13">
      <c r="A225" s="9">
        <v>42592</v>
      </c>
      <c r="B225" s="26">
        <v>313.43239999999997</v>
      </c>
      <c r="C225" s="26">
        <v>44.05</v>
      </c>
      <c r="F225" s="80">
        <f t="shared" si="12"/>
        <v>42918</v>
      </c>
      <c r="G225" s="52">
        <f t="shared" si="14"/>
        <v>104.33531291393831</v>
      </c>
      <c r="H225" s="52">
        <f t="shared" si="15"/>
        <v>97.557003257328873</v>
      </c>
      <c r="I225" s="141" t="e">
        <f t="shared" si="13"/>
        <v>#N/A</v>
      </c>
      <c r="K225" s="24"/>
      <c r="L225" s="24"/>
      <c r="M225" s="24"/>
    </row>
    <row r="226" spans="1:13">
      <c r="A226" s="9">
        <v>42593</v>
      </c>
      <c r="B226" s="26">
        <v>313.30840000000001</v>
      </c>
      <c r="C226" s="26">
        <v>46.04</v>
      </c>
      <c r="F226" s="80">
        <f t="shared" si="12"/>
        <v>42919</v>
      </c>
      <c r="G226" s="52">
        <f t="shared" si="14"/>
        <v>105.38275379332408</v>
      </c>
      <c r="H226" s="52">
        <f t="shared" si="15"/>
        <v>101.14006514657967</v>
      </c>
      <c r="I226" s="141" t="e">
        <f t="shared" si="13"/>
        <v>#N/A</v>
      </c>
      <c r="K226" s="24"/>
      <c r="L226" s="24"/>
      <c r="M226" s="24"/>
    </row>
    <row r="227" spans="1:13">
      <c r="A227" s="9">
        <v>42594</v>
      </c>
      <c r="B227" s="26">
        <v>312.83280000000002</v>
      </c>
      <c r="C227" s="26">
        <v>46.97</v>
      </c>
      <c r="F227" s="80">
        <f t="shared" si="12"/>
        <v>42920</v>
      </c>
      <c r="G227" s="52">
        <f t="shared" si="14"/>
        <v>105.38275379332408</v>
      </c>
      <c r="H227" s="52">
        <f t="shared" si="15"/>
        <v>100.9975570032572</v>
      </c>
      <c r="I227" s="141" t="e">
        <f t="shared" si="13"/>
        <v>#N/A</v>
      </c>
      <c r="K227" s="24"/>
      <c r="L227" s="24"/>
      <c r="M227" s="24"/>
    </row>
    <row r="228" spans="1:13">
      <c r="A228" s="9">
        <v>42595</v>
      </c>
      <c r="B228" s="26">
        <v>312.83280000000002</v>
      </c>
      <c r="C228" s="26">
        <v>46.97</v>
      </c>
      <c r="F228" s="80">
        <f t="shared" si="12"/>
        <v>42921</v>
      </c>
      <c r="G228" s="52">
        <f t="shared" si="14"/>
        <v>105.19539465011003</v>
      </c>
      <c r="H228" s="52">
        <f t="shared" si="15"/>
        <v>97.292345276872851</v>
      </c>
      <c r="I228" s="141" t="e">
        <f t="shared" si="13"/>
        <v>#N/A</v>
      </c>
      <c r="K228" s="24"/>
      <c r="L228" s="24"/>
      <c r="M228" s="24"/>
    </row>
    <row r="229" spans="1:13">
      <c r="A229" s="9">
        <v>42596</v>
      </c>
      <c r="B229" s="26">
        <v>312.83280000000002</v>
      </c>
      <c r="C229" s="26">
        <v>46.97</v>
      </c>
      <c r="F229" s="80">
        <f t="shared" si="12"/>
        <v>42922</v>
      </c>
      <c r="G229" s="52">
        <f t="shared" si="14"/>
        <v>104.87683074585811</v>
      </c>
      <c r="H229" s="52">
        <f t="shared" si="15"/>
        <v>97.943811074918457</v>
      </c>
      <c r="I229" s="141" t="e">
        <f t="shared" si="13"/>
        <v>#N/A</v>
      </c>
      <c r="K229" s="24"/>
      <c r="L229" s="24"/>
      <c r="M229" s="24"/>
    </row>
    <row r="230" spans="1:13">
      <c r="A230" s="9">
        <v>42597</v>
      </c>
      <c r="B230" s="26">
        <v>315.18549999999999</v>
      </c>
      <c r="C230" s="26">
        <v>48.35</v>
      </c>
      <c r="F230" s="80">
        <f t="shared" si="12"/>
        <v>42923</v>
      </c>
      <c r="G230" s="52">
        <f t="shared" si="14"/>
        <v>104.83772042713726</v>
      </c>
      <c r="H230" s="52">
        <f t="shared" si="15"/>
        <v>95.093648208468949</v>
      </c>
      <c r="I230" s="141" t="e">
        <f t="shared" si="13"/>
        <v>#N/A</v>
      </c>
      <c r="K230" s="24"/>
      <c r="L230" s="24"/>
      <c r="M230" s="24"/>
    </row>
    <row r="231" spans="1:13">
      <c r="A231" s="9">
        <v>42598</v>
      </c>
      <c r="B231" s="26">
        <v>315.22719999999998</v>
      </c>
      <c r="C231" s="26">
        <v>49.23</v>
      </c>
      <c r="F231" s="80">
        <f t="shared" si="12"/>
        <v>42924</v>
      </c>
      <c r="G231" s="52">
        <f t="shared" si="14"/>
        <v>104.83772042713726</v>
      </c>
      <c r="H231" s="52">
        <f t="shared" si="15"/>
        <v>95.093648208468949</v>
      </c>
      <c r="I231" s="141" t="e">
        <f t="shared" si="13"/>
        <v>#N/A</v>
      </c>
      <c r="K231" s="24"/>
      <c r="L231" s="24"/>
      <c r="M231" s="24"/>
    </row>
    <row r="232" spans="1:13">
      <c r="A232" s="9">
        <v>42599</v>
      </c>
      <c r="B232" s="26">
        <v>314.97430000000003</v>
      </c>
      <c r="C232" s="26">
        <v>49.85</v>
      </c>
      <c r="F232" s="80">
        <f t="shared" si="12"/>
        <v>42925</v>
      </c>
      <c r="G232" s="52">
        <f t="shared" si="14"/>
        <v>104.83772042713726</v>
      </c>
      <c r="H232" s="52">
        <f t="shared" si="15"/>
        <v>95.093648208468949</v>
      </c>
      <c r="I232" s="141" t="e">
        <f t="shared" si="13"/>
        <v>#N/A</v>
      </c>
      <c r="K232" s="24"/>
      <c r="L232" s="24"/>
      <c r="M232" s="24"/>
    </row>
    <row r="233" spans="1:13">
      <c r="A233" s="9">
        <v>42600</v>
      </c>
      <c r="B233" s="26">
        <v>315.59129999999999</v>
      </c>
      <c r="C233" s="26">
        <v>50.89</v>
      </c>
      <c r="F233" s="80">
        <f t="shared" si="12"/>
        <v>42926</v>
      </c>
      <c r="G233" s="52">
        <f t="shared" si="14"/>
        <v>104.92633072388602</v>
      </c>
      <c r="H233" s="52">
        <f t="shared" si="15"/>
        <v>95.43973941368067</v>
      </c>
      <c r="I233" s="141" t="e">
        <f t="shared" si="13"/>
        <v>#N/A</v>
      </c>
      <c r="K233" s="24"/>
      <c r="L233" s="24"/>
      <c r="M233" s="24"/>
    </row>
    <row r="234" spans="1:13">
      <c r="A234" s="9">
        <v>42601</v>
      </c>
      <c r="B234" s="26">
        <v>314.61590000000001</v>
      </c>
      <c r="C234" s="26">
        <v>50.88</v>
      </c>
      <c r="F234" s="80">
        <f t="shared" si="12"/>
        <v>42927</v>
      </c>
      <c r="G234" s="52">
        <f t="shared" si="14"/>
        <v>105.08854751935097</v>
      </c>
      <c r="H234" s="52">
        <f t="shared" si="15"/>
        <v>96.742671009771868</v>
      </c>
      <c r="I234" s="141" t="e">
        <f t="shared" si="13"/>
        <v>#N/A</v>
      </c>
      <c r="K234" s="24"/>
      <c r="L234" s="24"/>
      <c r="M234" s="24"/>
    </row>
    <row r="235" spans="1:13">
      <c r="A235" s="9">
        <v>42602</v>
      </c>
      <c r="B235" s="26">
        <v>314.61590000000001</v>
      </c>
      <c r="C235" s="26">
        <v>50.88</v>
      </c>
      <c r="F235" s="80">
        <f t="shared" si="12"/>
        <v>42928</v>
      </c>
      <c r="G235" s="52">
        <f t="shared" si="14"/>
        <v>104.38788898444989</v>
      </c>
      <c r="H235" s="52">
        <f t="shared" si="15"/>
        <v>97.190553745928213</v>
      </c>
      <c r="I235" s="141" t="e">
        <f t="shared" si="13"/>
        <v>#N/A</v>
      </c>
      <c r="K235" s="24"/>
      <c r="L235" s="24"/>
      <c r="M235" s="24"/>
    </row>
    <row r="236" spans="1:13">
      <c r="A236" s="9">
        <v>42603</v>
      </c>
      <c r="B236" s="26">
        <v>314.61590000000001</v>
      </c>
      <c r="C236" s="26">
        <v>50.88</v>
      </c>
      <c r="F236" s="80">
        <f t="shared" si="12"/>
        <v>42929</v>
      </c>
      <c r="G236" s="52">
        <f t="shared" si="14"/>
        <v>102.90951265906209</v>
      </c>
      <c r="H236" s="52">
        <f t="shared" si="15"/>
        <v>98.574918566775125</v>
      </c>
      <c r="I236" s="141" t="e">
        <f t="shared" si="13"/>
        <v>#N/A</v>
      </c>
      <c r="K236" s="24"/>
      <c r="L236" s="24"/>
      <c r="M236" s="24"/>
    </row>
    <row r="237" spans="1:13">
      <c r="A237" s="9">
        <v>42604</v>
      </c>
      <c r="B237" s="26">
        <v>314.214</v>
      </c>
      <c r="C237" s="26">
        <v>49.16</v>
      </c>
      <c r="F237" s="80">
        <f t="shared" si="12"/>
        <v>42930</v>
      </c>
      <c r="G237" s="52">
        <f t="shared" si="14"/>
        <v>103.33112566151669</v>
      </c>
      <c r="H237" s="52">
        <f t="shared" si="15"/>
        <v>99.572475570032452</v>
      </c>
      <c r="I237" s="141" t="e">
        <f t="shared" si="13"/>
        <v>#N/A</v>
      </c>
      <c r="K237" s="24"/>
      <c r="L237" s="24"/>
      <c r="M237" s="24"/>
    </row>
    <row r="238" spans="1:13">
      <c r="A238" s="9">
        <v>42605</v>
      </c>
      <c r="B238" s="26">
        <v>313.06380000000001</v>
      </c>
      <c r="C238" s="26">
        <v>49.96</v>
      </c>
      <c r="F238" s="80">
        <f t="shared" si="12"/>
        <v>42931</v>
      </c>
      <c r="G238" s="52">
        <f t="shared" si="14"/>
        <v>103.33112566151669</v>
      </c>
      <c r="H238" s="52">
        <f t="shared" si="15"/>
        <v>99.572475570032452</v>
      </c>
      <c r="I238" s="141" t="e">
        <f t="shared" si="13"/>
        <v>#N/A</v>
      </c>
      <c r="K238" s="24"/>
      <c r="L238" s="24"/>
      <c r="M238" s="24"/>
    </row>
    <row r="239" spans="1:13">
      <c r="A239" s="9">
        <v>42606</v>
      </c>
      <c r="B239" s="26">
        <v>309.7672</v>
      </c>
      <c r="C239" s="26">
        <v>49.05</v>
      </c>
      <c r="F239" s="80">
        <f t="shared" si="12"/>
        <v>42932</v>
      </c>
      <c r="G239" s="52">
        <f t="shared" si="14"/>
        <v>103.33112566151669</v>
      </c>
      <c r="H239" s="52">
        <f t="shared" si="15"/>
        <v>99.572475570032452</v>
      </c>
      <c r="I239" s="141" t="e">
        <f t="shared" si="13"/>
        <v>#N/A</v>
      </c>
      <c r="K239" s="24"/>
      <c r="L239" s="24"/>
      <c r="M239" s="24"/>
    </row>
    <row r="240" spans="1:13">
      <c r="A240" s="9">
        <v>42607</v>
      </c>
      <c r="B240" s="26">
        <v>308.00869999999998</v>
      </c>
      <c r="C240" s="26">
        <v>49.67</v>
      </c>
      <c r="F240" s="80">
        <f t="shared" si="12"/>
        <v>42933</v>
      </c>
      <c r="G240" s="52">
        <f t="shared" si="14"/>
        <v>103.35931271305064</v>
      </c>
      <c r="H240" s="52">
        <f t="shared" si="15"/>
        <v>98.574918566775139</v>
      </c>
      <c r="I240" s="141" t="e">
        <f t="shared" si="13"/>
        <v>#N/A</v>
      </c>
      <c r="K240" s="24"/>
      <c r="L240" s="24"/>
      <c r="M240" s="24"/>
    </row>
    <row r="241" spans="1:13">
      <c r="A241" s="9">
        <v>42608</v>
      </c>
      <c r="B241" s="26">
        <v>305.84910000000002</v>
      </c>
      <c r="C241" s="26">
        <v>49.92</v>
      </c>
      <c r="F241" s="80">
        <f t="shared" si="12"/>
        <v>42934</v>
      </c>
      <c r="G241" s="52">
        <f t="shared" si="14"/>
        <v>103.35887327126727</v>
      </c>
      <c r="H241" s="52">
        <f t="shared" si="15"/>
        <v>99.429967426709993</v>
      </c>
      <c r="I241" s="141" t="e">
        <f t="shared" si="13"/>
        <v>#N/A</v>
      </c>
      <c r="K241" s="24"/>
      <c r="L241" s="24"/>
      <c r="M241" s="24"/>
    </row>
    <row r="242" spans="1:13">
      <c r="A242" s="9">
        <v>42609</v>
      </c>
      <c r="B242" s="26">
        <v>305.84910000000002</v>
      </c>
      <c r="C242" s="26">
        <v>49.92</v>
      </c>
      <c r="F242" s="80">
        <f t="shared" si="12"/>
        <v>42935</v>
      </c>
      <c r="G242" s="52">
        <f t="shared" si="14"/>
        <v>103.83372150690849</v>
      </c>
      <c r="H242" s="52">
        <f t="shared" si="15"/>
        <v>101.18078175895755</v>
      </c>
      <c r="I242" s="141" t="e">
        <f t="shared" si="13"/>
        <v>#N/A</v>
      </c>
      <c r="K242" s="24"/>
      <c r="L242" s="24"/>
      <c r="M242" s="24"/>
    </row>
    <row r="243" spans="1:13">
      <c r="A243" s="9">
        <v>42610</v>
      </c>
      <c r="B243" s="26">
        <v>305.84910000000002</v>
      </c>
      <c r="C243" s="26">
        <v>49.92</v>
      </c>
      <c r="F243" s="80">
        <f t="shared" si="12"/>
        <v>42936</v>
      </c>
      <c r="G243" s="52">
        <f t="shared" si="14"/>
        <v>103.98090311564208</v>
      </c>
      <c r="H243" s="52">
        <f t="shared" si="15"/>
        <v>100.36644951140053</v>
      </c>
      <c r="I243" s="141" t="e">
        <f t="shared" si="13"/>
        <v>#N/A</v>
      </c>
      <c r="K243" s="24"/>
      <c r="L243" s="24"/>
      <c r="M243" s="24"/>
    </row>
    <row r="244" spans="1:13">
      <c r="A244" s="9">
        <v>42611</v>
      </c>
      <c r="B244" s="26">
        <v>303.87259999999998</v>
      </c>
      <c r="C244" s="26">
        <v>49.26</v>
      </c>
      <c r="F244" s="80">
        <f t="shared" si="12"/>
        <v>42937</v>
      </c>
      <c r="G244" s="52">
        <f t="shared" si="14"/>
        <v>103.61604088064117</v>
      </c>
      <c r="H244" s="52">
        <f t="shared" si="15"/>
        <v>97.842019543973834</v>
      </c>
      <c r="I244" s="141" t="e">
        <f t="shared" si="13"/>
        <v>#N/A</v>
      </c>
      <c r="K244" s="24"/>
      <c r="L244" s="24"/>
      <c r="M244" s="24"/>
    </row>
    <row r="245" spans="1:13">
      <c r="A245" s="9">
        <v>42612</v>
      </c>
      <c r="B245" s="26">
        <v>302.89370000000002</v>
      </c>
      <c r="C245" s="26">
        <v>48.37</v>
      </c>
      <c r="F245" s="80">
        <f t="shared" si="12"/>
        <v>42938</v>
      </c>
      <c r="G245" s="52">
        <f t="shared" si="14"/>
        <v>103.61604088064117</v>
      </c>
      <c r="H245" s="52">
        <f t="shared" si="15"/>
        <v>97.842019543973834</v>
      </c>
      <c r="I245" s="141" t="e">
        <f t="shared" si="13"/>
        <v>#N/A</v>
      </c>
      <c r="K245" s="24"/>
      <c r="L245" s="24"/>
      <c r="M245" s="24"/>
    </row>
    <row r="246" spans="1:13">
      <c r="A246" s="9">
        <v>42613</v>
      </c>
      <c r="B246" s="26">
        <v>301.46379999999999</v>
      </c>
      <c r="C246" s="26">
        <v>47.04</v>
      </c>
      <c r="F246" s="80">
        <f t="shared" si="12"/>
        <v>42939</v>
      </c>
      <c r="G246" s="52">
        <f t="shared" si="14"/>
        <v>103.61604088064117</v>
      </c>
      <c r="H246" s="52">
        <f t="shared" si="15"/>
        <v>97.842019543973834</v>
      </c>
      <c r="I246" s="141" t="e">
        <f t="shared" si="13"/>
        <v>#N/A</v>
      </c>
      <c r="K246" s="24"/>
      <c r="L246" s="24"/>
      <c r="M246" s="24"/>
    </row>
    <row r="247" spans="1:13">
      <c r="A247" s="9">
        <v>42614</v>
      </c>
      <c r="B247" s="26">
        <v>302.6155</v>
      </c>
      <c r="C247" s="26">
        <v>45.45</v>
      </c>
      <c r="F247" s="80">
        <f t="shared" si="12"/>
        <v>42940</v>
      </c>
      <c r="G247" s="52">
        <f t="shared" si="14"/>
        <v>102.79346863955084</v>
      </c>
      <c r="H247" s="52">
        <f t="shared" si="15"/>
        <v>98.941368078175785</v>
      </c>
      <c r="I247" s="141" t="e">
        <f t="shared" si="13"/>
        <v>#N/A</v>
      </c>
      <c r="K247" s="24"/>
      <c r="L247" s="24"/>
      <c r="M247" s="24"/>
    </row>
    <row r="248" spans="1:13">
      <c r="A248" s="9">
        <v>42615</v>
      </c>
      <c r="B248" s="26">
        <v>303.11470000000003</v>
      </c>
      <c r="C248" s="26">
        <v>46.83</v>
      </c>
      <c r="F248" s="80">
        <f t="shared" si="12"/>
        <v>42941</v>
      </c>
      <c r="G248" s="52">
        <f t="shared" si="14"/>
        <v>102.26265435392625</v>
      </c>
      <c r="H248" s="52">
        <f t="shared" si="15"/>
        <v>102.1986970684038</v>
      </c>
      <c r="I248" s="141" t="e">
        <f t="shared" si="13"/>
        <v>#N/A</v>
      </c>
      <c r="K248" s="24"/>
      <c r="L248" s="24"/>
      <c r="M248" s="24"/>
    </row>
    <row r="249" spans="1:13">
      <c r="A249" s="9">
        <v>42616</v>
      </c>
      <c r="B249" s="26">
        <v>303.11470000000003</v>
      </c>
      <c r="C249" s="26">
        <v>46.83</v>
      </c>
      <c r="F249" s="80">
        <f t="shared" si="12"/>
        <v>42942</v>
      </c>
      <c r="G249" s="52">
        <f t="shared" si="14"/>
        <v>103.00757095415349</v>
      </c>
      <c r="H249" s="52">
        <f t="shared" si="15"/>
        <v>103.76628664495102</v>
      </c>
      <c r="I249" s="141" t="e">
        <f t="shared" si="13"/>
        <v>#N/A</v>
      </c>
      <c r="K249" s="24"/>
      <c r="L249" s="24"/>
      <c r="M249" s="24"/>
    </row>
    <row r="250" spans="1:13">
      <c r="A250" s="9">
        <v>42617</v>
      </c>
      <c r="B250" s="26">
        <v>303.11470000000003</v>
      </c>
      <c r="C250" s="26">
        <v>46.83</v>
      </c>
      <c r="F250" s="80">
        <f t="shared" si="12"/>
        <v>42943</v>
      </c>
      <c r="G250" s="52">
        <f t="shared" si="14"/>
        <v>103.48025336957664</v>
      </c>
      <c r="H250" s="52">
        <f t="shared" si="15"/>
        <v>104.82491856677512</v>
      </c>
      <c r="I250" s="141" t="e">
        <f t="shared" si="13"/>
        <v>#N/A</v>
      </c>
      <c r="K250" s="24"/>
      <c r="L250" s="24"/>
      <c r="M250" s="24"/>
    </row>
    <row r="251" spans="1:13">
      <c r="A251" s="9">
        <v>42618</v>
      </c>
      <c r="B251" s="26">
        <v>303.11470000000003</v>
      </c>
      <c r="C251" s="26">
        <v>47.63</v>
      </c>
      <c r="F251" s="80">
        <f t="shared" si="12"/>
        <v>42944</v>
      </c>
      <c r="G251" s="52">
        <f t="shared" si="14"/>
        <v>103.24854199493997</v>
      </c>
      <c r="H251" s="52">
        <f t="shared" si="15"/>
        <v>106.9218241042344</v>
      </c>
      <c r="I251" s="141" t="e">
        <f t="shared" si="13"/>
        <v>#N/A</v>
      </c>
      <c r="K251" s="24"/>
      <c r="L251" s="24"/>
      <c r="M251" s="24"/>
    </row>
    <row r="252" spans="1:13">
      <c r="A252" s="9">
        <v>42619</v>
      </c>
      <c r="B252" s="26">
        <v>303.09010000000001</v>
      </c>
      <c r="C252" s="26">
        <v>47.26</v>
      </c>
      <c r="F252" s="80">
        <f t="shared" si="12"/>
        <v>42945</v>
      </c>
      <c r="G252" s="52">
        <f t="shared" si="14"/>
        <v>103.24854199493997</v>
      </c>
      <c r="H252" s="52">
        <f t="shared" si="15"/>
        <v>106.9218241042344</v>
      </c>
      <c r="I252" s="141" t="e">
        <f t="shared" si="13"/>
        <v>#N/A</v>
      </c>
      <c r="K252" s="24"/>
      <c r="L252" s="24"/>
      <c r="M252" s="24"/>
    </row>
    <row r="253" spans="1:13">
      <c r="A253" s="9">
        <v>42620</v>
      </c>
      <c r="B253" s="26">
        <v>305.90969999999999</v>
      </c>
      <c r="C253" s="26">
        <v>47.98</v>
      </c>
      <c r="F253" s="80">
        <f t="shared" si="12"/>
        <v>42946</v>
      </c>
      <c r="G253" s="52">
        <f t="shared" si="14"/>
        <v>103.24854199493997</v>
      </c>
      <c r="H253" s="52">
        <f t="shared" si="15"/>
        <v>106.9218241042344</v>
      </c>
      <c r="I253" s="141" t="e">
        <f t="shared" si="13"/>
        <v>#N/A</v>
      </c>
      <c r="K253" s="24"/>
      <c r="L253" s="24"/>
      <c r="M253" s="24"/>
    </row>
    <row r="254" spans="1:13">
      <c r="A254" s="9">
        <v>42621</v>
      </c>
      <c r="B254" s="26">
        <v>305.98349999999999</v>
      </c>
      <c r="C254" s="26">
        <v>49.99</v>
      </c>
      <c r="F254" s="80">
        <f t="shared" si="12"/>
        <v>42947</v>
      </c>
      <c r="G254" s="52">
        <f t="shared" si="14"/>
        <v>103.19825729944174</v>
      </c>
      <c r="H254" s="52">
        <f t="shared" si="15"/>
        <v>107.18648208469043</v>
      </c>
      <c r="I254" s="141" t="e">
        <f t="shared" si="13"/>
        <v>#N/A</v>
      </c>
      <c r="K254" s="24"/>
      <c r="L254" s="24"/>
      <c r="M254" s="24"/>
    </row>
    <row r="255" spans="1:13">
      <c r="A255" s="9">
        <v>42622</v>
      </c>
      <c r="B255" s="26">
        <v>305.16269999999997</v>
      </c>
      <c r="C255" s="26">
        <v>48.01</v>
      </c>
      <c r="F255" s="80">
        <f t="shared" si="12"/>
        <v>42948</v>
      </c>
      <c r="G255" s="52">
        <f t="shared" si="14"/>
        <v>102.23625645822462</v>
      </c>
      <c r="H255" s="52">
        <f t="shared" si="15"/>
        <v>105.41530944625396</v>
      </c>
      <c r="I255" s="141" t="e">
        <f t="shared" si="13"/>
        <v>#N/A</v>
      </c>
      <c r="K255" s="24"/>
      <c r="L255" s="24"/>
      <c r="M255" s="24"/>
    </row>
    <row r="256" spans="1:13">
      <c r="A256" s="9">
        <v>42623</v>
      </c>
      <c r="B256" s="26">
        <v>305.16269999999997</v>
      </c>
      <c r="C256" s="26">
        <v>48.01</v>
      </c>
      <c r="F256" s="80">
        <f t="shared" si="12"/>
        <v>42949</v>
      </c>
      <c r="G256" s="52">
        <f t="shared" si="14"/>
        <v>102.9210637002252</v>
      </c>
      <c r="H256" s="52">
        <f t="shared" si="15"/>
        <v>106.59609120521161</v>
      </c>
      <c r="I256" s="141" t="e">
        <f t="shared" si="13"/>
        <v>#N/A</v>
      </c>
      <c r="K256" s="24"/>
      <c r="L256" s="24"/>
      <c r="M256" s="24"/>
    </row>
    <row r="257" spans="1:13">
      <c r="A257" s="9">
        <v>42624</v>
      </c>
      <c r="B257" s="26">
        <v>305.16269999999997</v>
      </c>
      <c r="C257" s="26">
        <v>48.01</v>
      </c>
      <c r="F257" s="80">
        <f t="shared" si="12"/>
        <v>42950</v>
      </c>
      <c r="G257" s="52">
        <f t="shared" si="14"/>
        <v>102.35308519520615</v>
      </c>
      <c r="H257" s="52">
        <f t="shared" si="15"/>
        <v>105.88355048859923</v>
      </c>
      <c r="I257" s="141" t="e">
        <f t="shared" si="13"/>
        <v>#N/A</v>
      </c>
      <c r="K257" s="24"/>
      <c r="L257" s="24"/>
      <c r="M257" s="24"/>
    </row>
    <row r="258" spans="1:13">
      <c r="A258" s="9">
        <v>42625</v>
      </c>
      <c r="B258" s="26">
        <v>304.41989999999998</v>
      </c>
      <c r="C258" s="26">
        <v>48.32</v>
      </c>
      <c r="F258" s="80">
        <f t="shared" si="12"/>
        <v>42951</v>
      </c>
      <c r="G258" s="52">
        <f t="shared" si="14"/>
        <v>102.23861061063556</v>
      </c>
      <c r="H258" s="52">
        <f t="shared" si="15"/>
        <v>106.71824104234517</v>
      </c>
      <c r="I258" s="141" t="e">
        <f t="shared" si="13"/>
        <v>#N/A</v>
      </c>
      <c r="K258" s="24"/>
      <c r="L258" s="24"/>
      <c r="M258" s="24"/>
    </row>
    <row r="259" spans="1:13">
      <c r="A259" s="9">
        <v>42626</v>
      </c>
      <c r="B259" s="26">
        <v>300.75909999999999</v>
      </c>
      <c r="C259" s="26">
        <v>47.1</v>
      </c>
      <c r="F259" s="80">
        <f t="shared" si="12"/>
        <v>42952</v>
      </c>
      <c r="G259" s="52">
        <f t="shared" si="14"/>
        <v>102.23861061063556</v>
      </c>
      <c r="H259" s="52">
        <f t="shared" si="15"/>
        <v>106.71824104234517</v>
      </c>
      <c r="I259" s="141" t="e">
        <f t="shared" si="13"/>
        <v>#N/A</v>
      </c>
      <c r="K259" s="24"/>
      <c r="L259" s="24"/>
      <c r="M259" s="24"/>
    </row>
    <row r="260" spans="1:13">
      <c r="A260" s="9">
        <v>42627</v>
      </c>
      <c r="B260" s="26">
        <v>302.02199999999999</v>
      </c>
      <c r="C260" s="26">
        <v>45.85</v>
      </c>
      <c r="F260" s="80">
        <f t="shared" ref="F260:F323" si="16">IF(+F259+1&lt;=MAX(data19),+F259+1,0)</f>
        <v>42953</v>
      </c>
      <c r="G260" s="52">
        <f t="shared" si="14"/>
        <v>102.23861061063556</v>
      </c>
      <c r="H260" s="52">
        <f t="shared" si="15"/>
        <v>106.71824104234517</v>
      </c>
      <c r="I260" s="141" t="e">
        <f t="shared" ref="I260:I323" si="17">VLOOKUP(F260,K:M,2,0)</f>
        <v>#N/A</v>
      </c>
      <c r="K260" s="24"/>
      <c r="L260" s="24"/>
      <c r="M260" s="24"/>
    </row>
    <row r="261" spans="1:13">
      <c r="A261" s="9">
        <v>42628</v>
      </c>
      <c r="B261" s="26">
        <v>302.0652</v>
      </c>
      <c r="C261" s="26">
        <v>46.59</v>
      </c>
      <c r="F261" s="80">
        <f t="shared" si="16"/>
        <v>42954</v>
      </c>
      <c r="G261" s="52">
        <f t="shared" ref="G261:G324" si="18">IF(IFERROR(VLOOKUP($F261,$A:$D,2,0)/VLOOKUP($F260,$A:$D,2,0)*G260,NA())=0,NA(),IFERROR(VLOOKUP($F261,$A:$D,2,0)/VLOOKUP($F260,$A:$D,2,0)*G260,NA()))</f>
        <v>103.11617585204603</v>
      </c>
      <c r="H261" s="52">
        <f t="shared" ref="H261:H324" si="19">IF(IFERROR(VLOOKUP($F261,$A:$D,3,0)/VLOOKUP($F260,$A:$D,3,0)*H260,NA())=0,NA(),IFERROR(VLOOKUP($F261,$A:$D,3,0)/VLOOKUP($F260,$A:$D,3,0)*H260,NA()))</f>
        <v>106.61644951140055</v>
      </c>
      <c r="I261" s="141" t="e">
        <f t="shared" si="17"/>
        <v>#N/A</v>
      </c>
      <c r="K261" s="24"/>
      <c r="L261" s="24"/>
      <c r="M261" s="24"/>
    </row>
    <row r="262" spans="1:13">
      <c r="A262" s="9">
        <v>42629</v>
      </c>
      <c r="B262" s="26">
        <v>305.08589999999998</v>
      </c>
      <c r="C262" s="26">
        <v>45.77</v>
      </c>
      <c r="F262" s="80">
        <f t="shared" si="16"/>
        <v>42955</v>
      </c>
      <c r="G262" s="52">
        <f t="shared" si="18"/>
        <v>103.63386966156685</v>
      </c>
      <c r="H262" s="52">
        <f t="shared" si="19"/>
        <v>106.14820846905528</v>
      </c>
      <c r="I262" s="141" t="e">
        <f t="shared" si="17"/>
        <v>#N/A</v>
      </c>
      <c r="K262" s="24"/>
      <c r="L262" s="24"/>
      <c r="M262" s="24"/>
    </row>
    <row r="263" spans="1:13">
      <c r="A263" s="9">
        <v>42630</v>
      </c>
      <c r="B263" s="26">
        <v>305.08589999999998</v>
      </c>
      <c r="C263" s="26">
        <v>45.77</v>
      </c>
      <c r="F263" s="80">
        <f t="shared" si="16"/>
        <v>42956</v>
      </c>
      <c r="G263" s="52">
        <f t="shared" si="18"/>
        <v>103.79784422416533</v>
      </c>
      <c r="H263" s="52">
        <f t="shared" si="19"/>
        <v>107.28827361563508</v>
      </c>
      <c r="I263" s="141" t="e">
        <f t="shared" si="17"/>
        <v>#N/A</v>
      </c>
      <c r="K263" s="24"/>
      <c r="L263" s="24"/>
      <c r="M263" s="24"/>
    </row>
    <row r="264" spans="1:13">
      <c r="A264" s="9">
        <v>42631</v>
      </c>
      <c r="B264" s="26">
        <v>305.08589999999998</v>
      </c>
      <c r="C264" s="26">
        <v>45.77</v>
      </c>
      <c r="F264" s="80">
        <f t="shared" si="16"/>
        <v>42957</v>
      </c>
      <c r="G264" s="52">
        <f t="shared" si="18"/>
        <v>102.39982296773849</v>
      </c>
      <c r="H264" s="52">
        <f t="shared" si="19"/>
        <v>105.65960912052107</v>
      </c>
      <c r="I264" s="141" t="e">
        <f t="shared" si="17"/>
        <v>#N/A</v>
      </c>
      <c r="K264" s="24"/>
      <c r="L264" s="24"/>
      <c r="M264" s="24"/>
    </row>
    <row r="265" spans="1:13">
      <c r="A265" s="9">
        <v>42632</v>
      </c>
      <c r="B265" s="26">
        <v>306.16039999999998</v>
      </c>
      <c r="C265" s="26">
        <v>45.95</v>
      </c>
      <c r="F265" s="80">
        <f t="shared" si="16"/>
        <v>42958</v>
      </c>
      <c r="G265" s="52">
        <f t="shared" si="18"/>
        <v>102.8331439548503</v>
      </c>
      <c r="H265" s="52">
        <f t="shared" si="19"/>
        <v>106.06677524429958</v>
      </c>
      <c r="I265" s="141" t="e">
        <f t="shared" si="17"/>
        <v>#N/A</v>
      </c>
      <c r="K265" s="24"/>
      <c r="L265" s="24"/>
      <c r="M265" s="24"/>
    </row>
    <row r="266" spans="1:13">
      <c r="A266" s="9">
        <v>42633</v>
      </c>
      <c r="B266" s="26">
        <v>308.16460000000001</v>
      </c>
      <c r="C266" s="26">
        <v>45.88</v>
      </c>
      <c r="F266" s="80">
        <f t="shared" si="16"/>
        <v>42959</v>
      </c>
      <c r="G266" s="52">
        <f t="shared" si="18"/>
        <v>102.8331439548503</v>
      </c>
      <c r="H266" s="52">
        <f t="shared" si="19"/>
        <v>106.06677524429958</v>
      </c>
      <c r="I266" s="141" t="e">
        <f t="shared" si="17"/>
        <v>#N/A</v>
      </c>
      <c r="K266" s="24"/>
      <c r="L266" s="24"/>
      <c r="M266" s="24"/>
    </row>
    <row r="267" spans="1:13">
      <c r="A267" s="9">
        <v>42634</v>
      </c>
      <c r="B267" s="26">
        <v>308.4572</v>
      </c>
      <c r="C267" s="26">
        <v>46.83</v>
      </c>
      <c r="F267" s="80">
        <f t="shared" si="16"/>
        <v>42960</v>
      </c>
      <c r="G267" s="52">
        <f t="shared" si="18"/>
        <v>102.8331439548503</v>
      </c>
      <c r="H267" s="52">
        <f t="shared" si="19"/>
        <v>106.06677524429958</v>
      </c>
      <c r="I267" s="141" t="e">
        <f t="shared" si="17"/>
        <v>#N/A</v>
      </c>
      <c r="K267" s="24"/>
      <c r="L267" s="24"/>
      <c r="M267" s="24"/>
    </row>
    <row r="268" spans="1:13">
      <c r="A268" s="9">
        <v>42635</v>
      </c>
      <c r="B268" s="26">
        <v>309.57569999999998</v>
      </c>
      <c r="C268" s="26">
        <v>47.65</v>
      </c>
      <c r="F268" s="80">
        <f t="shared" si="16"/>
        <v>42961</v>
      </c>
      <c r="G268" s="52">
        <f t="shared" si="18"/>
        <v>102.63891068659619</v>
      </c>
      <c r="H268" s="52">
        <f t="shared" si="19"/>
        <v>103.27768729641683</v>
      </c>
      <c r="I268" s="141" t="e">
        <f t="shared" si="17"/>
        <v>#N/A</v>
      </c>
      <c r="K268" s="24"/>
      <c r="L268" s="24"/>
      <c r="M268" s="24"/>
    </row>
    <row r="269" spans="1:13">
      <c r="A269" s="9">
        <v>42636</v>
      </c>
      <c r="B269" s="26">
        <v>308.13900000000001</v>
      </c>
      <c r="C269" s="26">
        <v>45.89</v>
      </c>
      <c r="F269" s="80">
        <f t="shared" si="16"/>
        <v>42962</v>
      </c>
      <c r="G269" s="52">
        <f t="shared" si="18"/>
        <v>102.177308481854</v>
      </c>
      <c r="H269" s="52">
        <f t="shared" si="19"/>
        <v>103.4201954397393</v>
      </c>
      <c r="I269" s="141" t="e">
        <f t="shared" si="17"/>
        <v>#N/A</v>
      </c>
      <c r="K269" s="24"/>
      <c r="L269" s="24"/>
      <c r="M269" s="24"/>
    </row>
    <row r="270" spans="1:13">
      <c r="A270" s="9">
        <v>42637</v>
      </c>
      <c r="B270" s="26">
        <v>308.13900000000001</v>
      </c>
      <c r="C270" s="26">
        <v>45.89</v>
      </c>
      <c r="F270" s="80">
        <f t="shared" si="16"/>
        <v>42963</v>
      </c>
      <c r="G270" s="52">
        <f t="shared" si="18"/>
        <v>102.43962383783322</v>
      </c>
      <c r="H270" s="52">
        <f t="shared" si="19"/>
        <v>102.34120521172628</v>
      </c>
      <c r="I270" s="141" t="e">
        <f t="shared" si="17"/>
        <v>#N/A</v>
      </c>
      <c r="K270" s="24"/>
      <c r="L270" s="24"/>
      <c r="M270" s="24"/>
    </row>
    <row r="271" spans="1:13">
      <c r="A271" s="9">
        <v>42638</v>
      </c>
      <c r="B271" s="26">
        <v>308.13900000000001</v>
      </c>
      <c r="C271" s="26">
        <v>45.89</v>
      </c>
      <c r="F271" s="80">
        <f t="shared" si="16"/>
        <v>42964</v>
      </c>
      <c r="G271" s="52">
        <f t="shared" si="18"/>
        <v>101.73504171558054</v>
      </c>
      <c r="H271" s="52">
        <f t="shared" si="19"/>
        <v>103.88843648208457</v>
      </c>
      <c r="I271" s="141" t="e">
        <f t="shared" si="17"/>
        <v>#N/A</v>
      </c>
      <c r="K271" s="24"/>
      <c r="L271" s="24"/>
      <c r="M271" s="24"/>
    </row>
    <row r="272" spans="1:13">
      <c r="A272" s="9">
        <v>42639</v>
      </c>
      <c r="B272" s="26">
        <v>306.90839999999997</v>
      </c>
      <c r="C272" s="26">
        <v>47.35</v>
      </c>
      <c r="F272" s="80">
        <f t="shared" si="16"/>
        <v>42965</v>
      </c>
      <c r="G272" s="52">
        <f t="shared" si="18"/>
        <v>101.79157276214254</v>
      </c>
      <c r="H272" s="52">
        <f t="shared" si="19"/>
        <v>107.32899022801288</v>
      </c>
      <c r="I272" s="141" t="e">
        <f t="shared" si="17"/>
        <v>#N/A</v>
      </c>
      <c r="K272" s="24"/>
      <c r="L272" s="24"/>
      <c r="M272" s="24"/>
    </row>
    <row r="273" spans="1:13">
      <c r="A273" s="9">
        <v>42640</v>
      </c>
      <c r="B273" s="26">
        <v>305.88499999999999</v>
      </c>
      <c r="C273" s="26">
        <v>45.97</v>
      </c>
      <c r="F273" s="80">
        <f t="shared" si="16"/>
        <v>42966</v>
      </c>
      <c r="G273" s="52">
        <f t="shared" si="18"/>
        <v>101.79157276214254</v>
      </c>
      <c r="H273" s="52">
        <f t="shared" si="19"/>
        <v>107.32899022801288</v>
      </c>
      <c r="I273" s="141" t="e">
        <f t="shared" si="17"/>
        <v>#N/A</v>
      </c>
      <c r="K273" s="24"/>
      <c r="L273" s="24"/>
      <c r="M273" s="24"/>
    </row>
    <row r="274" spans="1:13">
      <c r="A274" s="9">
        <v>42641</v>
      </c>
      <c r="B274" s="26">
        <v>306.14839999999998</v>
      </c>
      <c r="C274" s="26">
        <v>48.69</v>
      </c>
      <c r="F274" s="80">
        <f t="shared" si="16"/>
        <v>42967</v>
      </c>
      <c r="G274" s="52">
        <f t="shared" si="18"/>
        <v>101.79157276214254</v>
      </c>
      <c r="H274" s="52">
        <f t="shared" si="19"/>
        <v>107.32899022801288</v>
      </c>
      <c r="I274" s="141" t="e">
        <f t="shared" si="17"/>
        <v>#N/A</v>
      </c>
      <c r="K274" s="24"/>
      <c r="L274" s="24"/>
      <c r="M274" s="24"/>
    </row>
    <row r="275" spans="1:13">
      <c r="A275" s="9">
        <v>42642</v>
      </c>
      <c r="B275" s="26">
        <v>305.38940000000002</v>
      </c>
      <c r="C275" s="26">
        <v>49.24</v>
      </c>
      <c r="F275" s="80">
        <f t="shared" si="16"/>
        <v>42968</v>
      </c>
      <c r="G275" s="52">
        <f t="shared" si="18"/>
        <v>101.79276553269742</v>
      </c>
      <c r="H275" s="52">
        <f t="shared" si="19"/>
        <v>105.17100977198683</v>
      </c>
      <c r="I275" s="141" t="e">
        <f t="shared" si="17"/>
        <v>#N/A</v>
      </c>
      <c r="K275" s="24"/>
      <c r="L275" s="24"/>
      <c r="M275" s="24"/>
    </row>
    <row r="276" spans="1:13">
      <c r="A276" s="9">
        <v>42643</v>
      </c>
      <c r="B276" s="26">
        <v>304.54160000000002</v>
      </c>
      <c r="C276" s="26">
        <v>49.06</v>
      </c>
      <c r="F276" s="80">
        <f t="shared" si="16"/>
        <v>42969</v>
      </c>
      <c r="G276" s="52">
        <f t="shared" si="18"/>
        <v>101.63820757974278</v>
      </c>
      <c r="H276" s="52">
        <f t="shared" si="19"/>
        <v>105.59853420195427</v>
      </c>
      <c r="I276" s="141" t="e">
        <f t="shared" si="17"/>
        <v>#N/A</v>
      </c>
      <c r="K276" s="24"/>
      <c r="L276" s="24"/>
      <c r="M276" s="24"/>
    </row>
    <row r="277" spans="1:13">
      <c r="A277" s="9">
        <v>42644</v>
      </c>
      <c r="B277" s="26">
        <v>304.54160000000002</v>
      </c>
      <c r="C277" s="26">
        <v>49.06</v>
      </c>
      <c r="F277" s="80">
        <f t="shared" si="16"/>
        <v>42970</v>
      </c>
      <c r="G277" s="52">
        <f t="shared" si="18"/>
        <v>101.51463027251648</v>
      </c>
      <c r="H277" s="52">
        <f t="shared" si="19"/>
        <v>107.02361563517903</v>
      </c>
      <c r="I277" s="141" t="e">
        <f t="shared" si="17"/>
        <v>#N/A</v>
      </c>
      <c r="K277" s="24"/>
      <c r="L277" s="24"/>
      <c r="M277" s="24"/>
    </row>
    <row r="278" spans="1:13">
      <c r="A278" s="9">
        <v>42645</v>
      </c>
      <c r="B278" s="26">
        <v>304.54160000000002</v>
      </c>
      <c r="C278" s="26">
        <v>49.06</v>
      </c>
      <c r="F278" s="80">
        <f t="shared" si="16"/>
        <v>42971</v>
      </c>
      <c r="G278" s="52">
        <f t="shared" si="18"/>
        <v>102.25446190353603</v>
      </c>
      <c r="H278" s="52">
        <f t="shared" si="19"/>
        <v>105.944625407166</v>
      </c>
      <c r="I278" s="141" t="e">
        <f t="shared" si="17"/>
        <v>#N/A</v>
      </c>
      <c r="K278" s="24"/>
      <c r="L278" s="24"/>
      <c r="M278" s="24"/>
    </row>
    <row r="279" spans="1:13">
      <c r="A279" s="9">
        <v>42646</v>
      </c>
      <c r="B279" s="26">
        <v>304.51339999999999</v>
      </c>
      <c r="C279" s="26">
        <v>50.89</v>
      </c>
      <c r="F279" s="80">
        <f t="shared" si="16"/>
        <v>42972</v>
      </c>
      <c r="G279" s="52">
        <f t="shared" si="18"/>
        <v>101.81360762870914</v>
      </c>
      <c r="H279" s="52">
        <f t="shared" si="19"/>
        <v>106.69788273615623</v>
      </c>
      <c r="I279" s="141" t="e">
        <f t="shared" si="17"/>
        <v>#N/A</v>
      </c>
      <c r="K279" s="24"/>
      <c r="L279" s="24"/>
      <c r="M279" s="24"/>
    </row>
    <row r="280" spans="1:13">
      <c r="A280" s="9">
        <v>42647</v>
      </c>
      <c r="B280" s="26">
        <v>304.32040000000001</v>
      </c>
      <c r="C280" s="26">
        <v>50.87</v>
      </c>
      <c r="F280" s="80">
        <f t="shared" si="16"/>
        <v>42973</v>
      </c>
      <c r="G280" s="52">
        <f t="shared" si="18"/>
        <v>101.81360762870914</v>
      </c>
      <c r="H280" s="52">
        <f t="shared" si="19"/>
        <v>106.69788273615623</v>
      </c>
      <c r="I280" s="141" t="e">
        <f t="shared" si="17"/>
        <v>#N/A</v>
      </c>
      <c r="K280" s="24"/>
      <c r="L280" s="24"/>
      <c r="M280" s="24"/>
    </row>
    <row r="281" spans="1:13">
      <c r="A281" s="9">
        <v>42648</v>
      </c>
      <c r="B281" s="26">
        <v>304.46809999999999</v>
      </c>
      <c r="C281" s="26">
        <v>51.86</v>
      </c>
      <c r="F281" s="80">
        <f t="shared" si="16"/>
        <v>42974</v>
      </c>
      <c r="G281" s="52">
        <f t="shared" si="18"/>
        <v>101.81360762870914</v>
      </c>
      <c r="H281" s="52">
        <f t="shared" si="19"/>
        <v>106.69788273615623</v>
      </c>
      <c r="I281" s="141" t="e">
        <f t="shared" si="17"/>
        <v>#N/A</v>
      </c>
      <c r="K281" s="24"/>
      <c r="L281" s="24"/>
      <c r="M281" s="24"/>
    </row>
    <row r="282" spans="1:13">
      <c r="A282" s="9">
        <v>42649</v>
      </c>
      <c r="B282" s="26">
        <v>301.83640000000003</v>
      </c>
      <c r="C282" s="26">
        <v>52.51</v>
      </c>
      <c r="F282" s="80">
        <f t="shared" si="16"/>
        <v>42975</v>
      </c>
      <c r="G282" s="52">
        <f t="shared" si="18"/>
        <v>101.99490875305234</v>
      </c>
      <c r="H282" s="52">
        <f t="shared" si="19"/>
        <v>105.63925081433213</v>
      </c>
      <c r="I282" s="141" t="e">
        <f t="shared" si="17"/>
        <v>#N/A</v>
      </c>
      <c r="K282" s="24"/>
      <c r="L282" s="24"/>
      <c r="M282" s="24"/>
    </row>
    <row r="283" spans="1:13">
      <c r="A283" s="9">
        <v>42650</v>
      </c>
      <c r="B283" s="26">
        <v>301.90539999999999</v>
      </c>
      <c r="C283" s="26">
        <v>51.93</v>
      </c>
      <c r="F283" s="80">
        <f t="shared" si="16"/>
        <v>42976</v>
      </c>
      <c r="G283" s="52">
        <f t="shared" si="18"/>
        <v>101.82748143358444</v>
      </c>
      <c r="H283" s="52">
        <f t="shared" si="19"/>
        <v>105.8631921824103</v>
      </c>
      <c r="I283" s="141" t="e">
        <f t="shared" si="17"/>
        <v>#N/A</v>
      </c>
      <c r="K283" s="24"/>
      <c r="L283" s="24"/>
      <c r="M283" s="24"/>
    </row>
    <row r="284" spans="1:13">
      <c r="A284" s="9">
        <v>42651</v>
      </c>
      <c r="B284" s="26">
        <v>301.90539999999999</v>
      </c>
      <c r="C284" s="26">
        <v>51.93</v>
      </c>
      <c r="F284" s="80">
        <f t="shared" si="16"/>
        <v>42977</v>
      </c>
      <c r="G284" s="52">
        <f t="shared" si="18"/>
        <v>101.69561750987154</v>
      </c>
      <c r="H284" s="52">
        <f t="shared" si="19"/>
        <v>103.54234527687285</v>
      </c>
      <c r="I284" s="141" t="e">
        <f t="shared" si="17"/>
        <v>#N/A</v>
      </c>
      <c r="K284" s="24"/>
      <c r="L284" s="24"/>
      <c r="M284" s="24"/>
    </row>
    <row r="285" spans="1:13">
      <c r="A285" s="9">
        <v>42652</v>
      </c>
      <c r="B285" s="26">
        <v>301.90539999999999</v>
      </c>
      <c r="C285" s="26">
        <v>51.93</v>
      </c>
      <c r="F285" s="80">
        <f t="shared" si="16"/>
        <v>42978</v>
      </c>
      <c r="G285" s="52">
        <f t="shared" si="18"/>
        <v>102.8093199324513</v>
      </c>
      <c r="H285" s="52">
        <f t="shared" si="19"/>
        <v>106.63680781758947</v>
      </c>
      <c r="I285" s="141" t="e">
        <f t="shared" si="17"/>
        <v>#N/A</v>
      </c>
      <c r="K285" s="24"/>
      <c r="L285" s="24"/>
      <c r="M285" s="24"/>
    </row>
    <row r="286" spans="1:13">
      <c r="A286" s="9">
        <v>42653</v>
      </c>
      <c r="B286" s="26">
        <v>302.72300000000001</v>
      </c>
      <c r="C286" s="26">
        <v>53.14</v>
      </c>
      <c r="F286" s="80">
        <f t="shared" si="16"/>
        <v>42979</v>
      </c>
      <c r="G286" s="52">
        <f t="shared" si="18"/>
        <v>103.0188708857261</v>
      </c>
      <c r="H286" s="52">
        <f t="shared" si="19"/>
        <v>107.39006514657969</v>
      </c>
      <c r="I286" s="141" t="e">
        <f t="shared" si="17"/>
        <v>#N/A</v>
      </c>
      <c r="K286" s="24"/>
      <c r="L286" s="24"/>
      <c r="M286" s="24"/>
    </row>
    <row r="287" spans="1:13">
      <c r="A287" s="9">
        <v>42654</v>
      </c>
      <c r="B287" s="26">
        <v>301.9785</v>
      </c>
      <c r="C287" s="26">
        <v>52.41</v>
      </c>
      <c r="F287" s="80">
        <f t="shared" si="16"/>
        <v>42980</v>
      </c>
      <c r="G287" s="52">
        <f t="shared" si="18"/>
        <v>103.0188708857261</v>
      </c>
      <c r="H287" s="52">
        <f t="shared" si="19"/>
        <v>107.39006514657969</v>
      </c>
      <c r="I287" s="141" t="e">
        <f t="shared" si="17"/>
        <v>#N/A</v>
      </c>
      <c r="K287" s="24"/>
      <c r="L287" s="24"/>
      <c r="M287" s="24"/>
    </row>
    <row r="288" spans="1:13">
      <c r="A288" s="9">
        <v>42655</v>
      </c>
      <c r="B288" s="26">
        <v>300.33</v>
      </c>
      <c r="C288" s="26">
        <v>51.81</v>
      </c>
      <c r="F288" s="80">
        <f t="shared" si="16"/>
        <v>42981</v>
      </c>
      <c r="G288" s="52">
        <f t="shared" si="18"/>
        <v>103.0188708857261</v>
      </c>
      <c r="H288" s="52">
        <f t="shared" si="19"/>
        <v>107.39006514657969</v>
      </c>
      <c r="I288" s="141" t="e">
        <f t="shared" si="17"/>
        <v>#N/A</v>
      </c>
      <c r="K288" s="24"/>
      <c r="L288" s="24"/>
      <c r="M288" s="24"/>
    </row>
    <row r="289" spans="1:13">
      <c r="A289" s="9">
        <v>42656</v>
      </c>
      <c r="B289" s="26">
        <v>302.01100000000002</v>
      </c>
      <c r="C289" s="26">
        <v>52.03</v>
      </c>
      <c r="F289" s="80">
        <f t="shared" si="16"/>
        <v>42982</v>
      </c>
      <c r="G289" s="52">
        <f t="shared" si="18"/>
        <v>103.0188708857261</v>
      </c>
      <c r="H289" s="52">
        <f t="shared" si="19"/>
        <v>106.55537459283377</v>
      </c>
      <c r="I289" s="141" t="e">
        <f t="shared" si="17"/>
        <v>#N/A</v>
      </c>
      <c r="K289" s="24"/>
      <c r="L289" s="24"/>
      <c r="M289" s="24"/>
    </row>
    <row r="290" spans="1:13">
      <c r="A290" s="9">
        <v>42657</v>
      </c>
      <c r="B290" s="26">
        <v>302.85359999999997</v>
      </c>
      <c r="C290" s="26">
        <v>51.95</v>
      </c>
      <c r="F290" s="80">
        <f t="shared" si="16"/>
        <v>42983</v>
      </c>
      <c r="G290" s="52">
        <f t="shared" si="18"/>
        <v>103.68999265504425</v>
      </c>
      <c r="H290" s="52">
        <f t="shared" si="19"/>
        <v>108.67263843648198</v>
      </c>
      <c r="I290" s="141" t="e">
        <f t="shared" si="17"/>
        <v>#N/A</v>
      </c>
      <c r="K290" s="24"/>
      <c r="L290" s="24"/>
      <c r="M290" s="24"/>
    </row>
    <row r="291" spans="1:13">
      <c r="A291" s="9">
        <v>42658</v>
      </c>
      <c r="B291" s="26">
        <v>302.85359999999997</v>
      </c>
      <c r="C291" s="26">
        <v>51.95</v>
      </c>
      <c r="F291" s="80">
        <f t="shared" si="16"/>
        <v>42984</v>
      </c>
      <c r="G291" s="52">
        <f t="shared" si="18"/>
        <v>103.91426490806229</v>
      </c>
      <c r="H291" s="52">
        <f t="shared" si="19"/>
        <v>110.34201954397382</v>
      </c>
      <c r="I291" s="141" t="e">
        <f t="shared" si="17"/>
        <v>#N/A</v>
      </c>
      <c r="K291" s="24"/>
      <c r="L291" s="24"/>
      <c r="M291" s="24"/>
    </row>
    <row r="292" spans="1:13">
      <c r="A292" s="9">
        <v>42659</v>
      </c>
      <c r="B292" s="26">
        <v>302.85359999999997</v>
      </c>
      <c r="C292" s="26">
        <v>51.95</v>
      </c>
      <c r="F292" s="80">
        <f t="shared" si="16"/>
        <v>42985</v>
      </c>
      <c r="G292" s="52">
        <f t="shared" si="18"/>
        <v>103.57925332563242</v>
      </c>
      <c r="H292" s="52">
        <f t="shared" si="19"/>
        <v>110.93241042345265</v>
      </c>
      <c r="I292" s="141" t="e">
        <f t="shared" si="17"/>
        <v>#N/A</v>
      </c>
      <c r="K292" s="24"/>
      <c r="L292" s="24"/>
      <c r="M292" s="24"/>
    </row>
    <row r="293" spans="1:13">
      <c r="A293" s="9">
        <v>42660</v>
      </c>
      <c r="B293" s="26">
        <v>304.07279999999997</v>
      </c>
      <c r="C293" s="26">
        <v>51.52</v>
      </c>
      <c r="F293" s="80">
        <f t="shared" si="16"/>
        <v>42986</v>
      </c>
      <c r="G293" s="52">
        <f t="shared" si="18"/>
        <v>103.25717388711347</v>
      </c>
      <c r="H293" s="52">
        <f t="shared" si="19"/>
        <v>109.48697068403897</v>
      </c>
      <c r="I293" s="141" t="e">
        <f t="shared" si="17"/>
        <v>#N/A</v>
      </c>
      <c r="K293" s="24"/>
      <c r="L293" s="24"/>
      <c r="M293" s="24"/>
    </row>
    <row r="294" spans="1:13">
      <c r="A294" s="9">
        <v>42661</v>
      </c>
      <c r="B294" s="26">
        <v>303.5806</v>
      </c>
      <c r="C294" s="26">
        <v>51.68</v>
      </c>
      <c r="F294" s="80">
        <f t="shared" si="16"/>
        <v>42987</v>
      </c>
      <c r="G294" s="52">
        <f t="shared" si="18"/>
        <v>103.25717388711347</v>
      </c>
      <c r="H294" s="52">
        <f t="shared" si="19"/>
        <v>109.48697068403897</v>
      </c>
      <c r="I294" s="141" t="e">
        <f t="shared" si="17"/>
        <v>#N/A</v>
      </c>
      <c r="K294" s="24"/>
      <c r="L294" s="24"/>
      <c r="M294" s="24"/>
    </row>
    <row r="295" spans="1:13">
      <c r="A295" s="9">
        <v>42662</v>
      </c>
      <c r="B295" s="26">
        <v>303.52640000000002</v>
      </c>
      <c r="C295" s="26">
        <v>52.67</v>
      </c>
      <c r="F295" s="80">
        <f t="shared" si="16"/>
        <v>42988</v>
      </c>
      <c r="G295" s="52">
        <f t="shared" si="18"/>
        <v>103.25717388711347</v>
      </c>
      <c r="H295" s="52">
        <f t="shared" si="19"/>
        <v>109.48697068403897</v>
      </c>
      <c r="I295" s="141" t="e">
        <f t="shared" si="17"/>
        <v>#N/A</v>
      </c>
      <c r="K295" s="24"/>
      <c r="L295" s="24"/>
      <c r="M295" s="24"/>
    </row>
    <row r="296" spans="1:13">
      <c r="A296" s="9">
        <v>42663</v>
      </c>
      <c r="B296" s="26">
        <v>302.19400000000002</v>
      </c>
      <c r="C296" s="26">
        <v>51.38</v>
      </c>
      <c r="F296" s="80">
        <f t="shared" si="16"/>
        <v>42989</v>
      </c>
      <c r="G296" s="52">
        <f t="shared" si="18"/>
        <v>103.35407080034882</v>
      </c>
      <c r="H296" s="52">
        <f t="shared" si="19"/>
        <v>109.60912052117251</v>
      </c>
      <c r="I296" s="141" t="e">
        <f t="shared" si="17"/>
        <v>#N/A</v>
      </c>
      <c r="K296" s="24"/>
      <c r="L296" s="24"/>
      <c r="M296" s="24"/>
    </row>
    <row r="297" spans="1:13">
      <c r="A297" s="9">
        <v>42664</v>
      </c>
      <c r="B297" s="26">
        <v>303.02030000000002</v>
      </c>
      <c r="C297" s="26">
        <v>51.78</v>
      </c>
      <c r="F297" s="80">
        <f t="shared" si="16"/>
        <v>42990</v>
      </c>
      <c r="G297" s="52">
        <f t="shared" si="18"/>
        <v>102.81311796500768</v>
      </c>
      <c r="H297" s="52">
        <f t="shared" si="19"/>
        <v>110.48452768729629</v>
      </c>
      <c r="I297" s="141" t="e">
        <f t="shared" si="17"/>
        <v>#N/A</v>
      </c>
      <c r="K297" s="24"/>
      <c r="L297" s="24"/>
      <c r="M297" s="24"/>
    </row>
    <row r="298" spans="1:13">
      <c r="A298" s="9">
        <v>42665</v>
      </c>
      <c r="B298" s="26">
        <v>303.02030000000002</v>
      </c>
      <c r="C298" s="26">
        <v>51.78</v>
      </c>
      <c r="F298" s="80">
        <f t="shared" si="16"/>
        <v>42991</v>
      </c>
      <c r="G298" s="52">
        <f t="shared" si="18"/>
        <v>102.76707074384917</v>
      </c>
      <c r="H298" s="52">
        <f t="shared" si="19"/>
        <v>112.2964169381106</v>
      </c>
      <c r="I298" s="141" t="e">
        <f t="shared" si="17"/>
        <v>#N/A</v>
      </c>
      <c r="K298" s="24"/>
      <c r="L298" s="24"/>
      <c r="M298" s="24"/>
    </row>
    <row r="299" spans="1:13">
      <c r="A299" s="9">
        <v>42666</v>
      </c>
      <c r="B299" s="26">
        <v>303.02030000000002</v>
      </c>
      <c r="C299" s="26">
        <v>51.78</v>
      </c>
      <c r="F299" s="80">
        <f t="shared" si="16"/>
        <v>42992</v>
      </c>
      <c r="G299" s="52">
        <f t="shared" si="18"/>
        <v>102.7761734665049</v>
      </c>
      <c r="H299" s="52">
        <f t="shared" si="19"/>
        <v>112.92752442996726</v>
      </c>
      <c r="I299" s="141" t="e">
        <f t="shared" si="17"/>
        <v>#N/A</v>
      </c>
      <c r="K299" s="24"/>
      <c r="L299" s="24"/>
      <c r="M299" s="24"/>
    </row>
    <row r="300" spans="1:13">
      <c r="A300" s="9">
        <v>42667</v>
      </c>
      <c r="B300" s="26">
        <v>304.10809999999998</v>
      </c>
      <c r="C300" s="26">
        <v>51.46</v>
      </c>
      <c r="F300" s="80">
        <f t="shared" si="16"/>
        <v>42993</v>
      </c>
      <c r="G300" s="52">
        <f t="shared" si="18"/>
        <v>103.31703213574963</v>
      </c>
      <c r="H300" s="52">
        <f t="shared" si="19"/>
        <v>113.23289902280112</v>
      </c>
      <c r="I300" s="141" t="e">
        <f t="shared" si="17"/>
        <v>#N/A</v>
      </c>
      <c r="K300" s="24"/>
      <c r="L300" s="24"/>
      <c r="M300" s="24"/>
    </row>
    <row r="301" spans="1:13">
      <c r="A301" s="9">
        <v>42668</v>
      </c>
      <c r="B301" s="26">
        <v>306.48680000000002</v>
      </c>
      <c r="C301" s="26">
        <v>50.79</v>
      </c>
      <c r="F301" s="80">
        <f t="shared" si="16"/>
        <v>42994</v>
      </c>
      <c r="G301" s="52">
        <f t="shared" si="18"/>
        <v>103.31703213574963</v>
      </c>
      <c r="H301" s="52">
        <f t="shared" si="19"/>
        <v>113.23289902280112</v>
      </c>
      <c r="I301" s="141" t="e">
        <f t="shared" si="17"/>
        <v>#N/A</v>
      </c>
      <c r="K301" s="24"/>
      <c r="L301" s="24"/>
      <c r="M301" s="24"/>
    </row>
    <row r="302" spans="1:13">
      <c r="A302" s="9">
        <v>42669</v>
      </c>
      <c r="B302" s="26">
        <v>307.81380000000001</v>
      </c>
      <c r="C302" s="26">
        <v>49.98</v>
      </c>
      <c r="F302" s="80">
        <f t="shared" si="16"/>
        <v>42995</v>
      </c>
      <c r="G302" s="52">
        <f t="shared" si="18"/>
        <v>103.31703213574963</v>
      </c>
      <c r="H302" s="52">
        <f t="shared" si="19"/>
        <v>113.23289902280112</v>
      </c>
      <c r="I302" s="141" t="e">
        <f t="shared" si="17"/>
        <v>#N/A</v>
      </c>
      <c r="K302" s="24"/>
      <c r="L302" s="24"/>
      <c r="M302" s="24"/>
    </row>
    <row r="303" spans="1:13">
      <c r="A303" s="9">
        <v>42670</v>
      </c>
      <c r="B303" s="26">
        <v>309.86470000000003</v>
      </c>
      <c r="C303" s="26">
        <v>50.47</v>
      </c>
      <c r="F303" s="80">
        <f t="shared" si="16"/>
        <v>42996</v>
      </c>
      <c r="G303" s="52">
        <f t="shared" si="18"/>
        <v>103.00559346612825</v>
      </c>
      <c r="H303" s="52">
        <f t="shared" si="19"/>
        <v>112.94788273615616</v>
      </c>
      <c r="I303" s="141" t="e">
        <f t="shared" si="17"/>
        <v>#N/A</v>
      </c>
      <c r="K303" s="24"/>
      <c r="L303" s="24"/>
      <c r="M303" s="24"/>
    </row>
    <row r="304" spans="1:13">
      <c r="A304" s="9">
        <v>42671</v>
      </c>
      <c r="B304" s="26">
        <v>309.61630000000002</v>
      </c>
      <c r="C304" s="26">
        <v>49.71</v>
      </c>
      <c r="F304" s="80">
        <f t="shared" si="16"/>
        <v>42997</v>
      </c>
      <c r="G304" s="52">
        <f t="shared" si="18"/>
        <v>102.99580019209861</v>
      </c>
      <c r="H304" s="52">
        <f t="shared" si="19"/>
        <v>112.25570032573272</v>
      </c>
      <c r="I304" s="141" t="e">
        <f t="shared" si="17"/>
        <v>#N/A</v>
      </c>
      <c r="K304" s="24"/>
      <c r="L304" s="24"/>
      <c r="M304" s="24"/>
    </row>
    <row r="305" spans="1:13">
      <c r="A305" s="9">
        <v>42672</v>
      </c>
      <c r="B305" s="26">
        <v>309.61630000000002</v>
      </c>
      <c r="C305" s="26">
        <v>49.71</v>
      </c>
      <c r="F305" s="80">
        <f t="shared" si="16"/>
        <v>42998</v>
      </c>
      <c r="G305" s="52">
        <f t="shared" si="18"/>
        <v>104.14685516626571</v>
      </c>
      <c r="H305" s="52">
        <f t="shared" si="19"/>
        <v>114.59690553745908</v>
      </c>
      <c r="I305" s="141" t="e">
        <f t="shared" si="17"/>
        <v>#N/A</v>
      </c>
      <c r="K305" s="24"/>
      <c r="L305" s="24"/>
      <c r="M305" s="24"/>
    </row>
    <row r="306" spans="1:13">
      <c r="A306" s="9">
        <v>42673</v>
      </c>
      <c r="B306" s="26">
        <v>309.61630000000002</v>
      </c>
      <c r="C306" s="26">
        <v>49.71</v>
      </c>
      <c r="F306" s="80">
        <f t="shared" si="16"/>
        <v>42999</v>
      </c>
      <c r="G306" s="52">
        <f t="shared" si="18"/>
        <v>103.61340422994083</v>
      </c>
      <c r="H306" s="52">
        <f t="shared" si="19"/>
        <v>114.88192182410404</v>
      </c>
      <c r="I306" s="141" t="e">
        <f t="shared" si="17"/>
        <v>#N/A</v>
      </c>
      <c r="K306" s="24"/>
      <c r="L306" s="24"/>
      <c r="M306" s="24"/>
    </row>
    <row r="307" spans="1:13">
      <c r="A307" s="9">
        <v>42674</v>
      </c>
      <c r="B307" s="26">
        <v>309.49149999999997</v>
      </c>
      <c r="C307" s="26">
        <v>48.3</v>
      </c>
      <c r="F307" s="80">
        <f t="shared" si="16"/>
        <v>43000</v>
      </c>
      <c r="G307" s="52">
        <f t="shared" si="18"/>
        <v>103.4876297137976</v>
      </c>
      <c r="H307" s="52">
        <f t="shared" si="19"/>
        <v>115.75732899022782</v>
      </c>
      <c r="I307" s="141" t="e">
        <f t="shared" si="17"/>
        <v>#N/A</v>
      </c>
      <c r="K307" s="24"/>
      <c r="L307" s="24"/>
      <c r="M307" s="24"/>
    </row>
    <row r="308" spans="1:13">
      <c r="A308" s="9">
        <v>42675</v>
      </c>
      <c r="B308" s="26">
        <v>308.935</v>
      </c>
      <c r="C308" s="26">
        <v>48.14</v>
      </c>
      <c r="F308" s="80">
        <f t="shared" si="16"/>
        <v>43001</v>
      </c>
      <c r="G308" s="52">
        <f t="shared" si="18"/>
        <v>103.4876297137976</v>
      </c>
      <c r="H308" s="52">
        <f t="shared" si="19"/>
        <v>115.75732899022782</v>
      </c>
      <c r="I308" s="141" t="e">
        <f t="shared" si="17"/>
        <v>#N/A</v>
      </c>
      <c r="K308" s="24"/>
      <c r="L308" s="24"/>
      <c r="M308" s="24"/>
    </row>
    <row r="309" spans="1:13">
      <c r="A309" s="9">
        <v>42676</v>
      </c>
      <c r="B309" s="26">
        <v>310.01179999999999</v>
      </c>
      <c r="C309" s="26">
        <v>46.86</v>
      </c>
      <c r="F309" s="80">
        <f t="shared" si="16"/>
        <v>43002</v>
      </c>
      <c r="G309" s="52">
        <f t="shared" si="18"/>
        <v>103.4876297137976</v>
      </c>
      <c r="H309" s="52">
        <f t="shared" si="19"/>
        <v>115.75732899022782</v>
      </c>
      <c r="I309" s="141" t="e">
        <f t="shared" si="17"/>
        <v>#N/A</v>
      </c>
      <c r="K309" s="24"/>
      <c r="L309" s="24"/>
      <c r="M309" s="24"/>
    </row>
    <row r="310" spans="1:13">
      <c r="A310" s="9">
        <v>42677</v>
      </c>
      <c r="B310" s="26">
        <v>309.47000000000003</v>
      </c>
      <c r="C310" s="26">
        <v>46.35</v>
      </c>
      <c r="F310" s="80">
        <f t="shared" si="16"/>
        <v>43003</v>
      </c>
      <c r="G310" s="52">
        <f t="shared" si="18"/>
        <v>103.22766851022934</v>
      </c>
      <c r="H310" s="52">
        <f t="shared" si="19"/>
        <v>120.15472312703562</v>
      </c>
      <c r="I310" s="141" t="e">
        <f t="shared" si="17"/>
        <v>#N/A</v>
      </c>
      <c r="K310" s="24"/>
      <c r="L310" s="24"/>
      <c r="M310" s="24"/>
    </row>
    <row r="311" spans="1:13">
      <c r="A311" s="9">
        <v>42678</v>
      </c>
      <c r="B311" s="26">
        <v>309.46269999999998</v>
      </c>
      <c r="C311" s="26">
        <v>45.58</v>
      </c>
      <c r="F311" s="80">
        <f t="shared" si="16"/>
        <v>43004</v>
      </c>
      <c r="G311" s="52">
        <f t="shared" si="18"/>
        <v>102.59738343806673</v>
      </c>
      <c r="H311" s="52">
        <f t="shared" si="19"/>
        <v>118.97394136807796</v>
      </c>
      <c r="I311" s="141" t="e">
        <f t="shared" si="17"/>
        <v>#N/A</v>
      </c>
      <c r="K311" s="24"/>
      <c r="L311" s="24"/>
      <c r="M311" s="24"/>
    </row>
    <row r="312" spans="1:13">
      <c r="A312" s="9">
        <v>42679</v>
      </c>
      <c r="B312" s="26">
        <v>309.46269999999998</v>
      </c>
      <c r="C312" s="26">
        <v>45.58</v>
      </c>
      <c r="F312" s="80">
        <f t="shared" si="16"/>
        <v>43005</v>
      </c>
      <c r="G312" s="52">
        <f t="shared" si="18"/>
        <v>102.98770190780486</v>
      </c>
      <c r="H312" s="52">
        <f t="shared" si="19"/>
        <v>117.87459283387601</v>
      </c>
      <c r="I312" s="141" t="e">
        <f t="shared" si="17"/>
        <v>#N/A</v>
      </c>
      <c r="K312" s="24"/>
      <c r="L312" s="24"/>
      <c r="M312" s="24"/>
    </row>
    <row r="313" spans="1:13">
      <c r="A313" s="9">
        <v>42680</v>
      </c>
      <c r="B313" s="26">
        <v>309.46269999999998</v>
      </c>
      <c r="C313" s="26">
        <v>45.58</v>
      </c>
      <c r="F313" s="80">
        <f t="shared" si="16"/>
        <v>43006</v>
      </c>
      <c r="G313" s="52">
        <f t="shared" si="18"/>
        <v>102.92087536803224</v>
      </c>
      <c r="H313" s="52">
        <f t="shared" si="19"/>
        <v>116.87703583061868</v>
      </c>
      <c r="I313" s="141" t="e">
        <f t="shared" si="17"/>
        <v>#N/A</v>
      </c>
      <c r="K313" s="24"/>
      <c r="L313" s="24"/>
      <c r="M313" s="24"/>
    </row>
    <row r="314" spans="1:13">
      <c r="A314" s="9">
        <v>42681</v>
      </c>
      <c r="B314" s="26">
        <v>310.94889999999998</v>
      </c>
      <c r="C314" s="26">
        <v>46.15</v>
      </c>
      <c r="F314" s="80">
        <f t="shared" si="16"/>
        <v>43007</v>
      </c>
      <c r="G314" s="52">
        <f t="shared" si="18"/>
        <v>102.88047811266007</v>
      </c>
      <c r="H314" s="52">
        <f t="shared" si="19"/>
        <v>117.14169381107472</v>
      </c>
      <c r="I314" s="141" t="e">
        <f t="shared" si="17"/>
        <v>#N/A</v>
      </c>
      <c r="K314" s="24"/>
      <c r="L314" s="24"/>
      <c r="M314" s="24"/>
    </row>
    <row r="315" spans="1:13">
      <c r="A315" s="9">
        <v>42682</v>
      </c>
      <c r="B315" s="26">
        <v>314.45699999999999</v>
      </c>
      <c r="C315" s="26">
        <v>46.04</v>
      </c>
      <c r="F315" s="80">
        <f t="shared" si="16"/>
        <v>43008</v>
      </c>
      <c r="G315" s="52">
        <f t="shared" si="18"/>
        <v>102.88047811266007</v>
      </c>
      <c r="H315" s="52">
        <f t="shared" si="19"/>
        <v>117.14169381107472</v>
      </c>
      <c r="I315" s="141" t="e">
        <f t="shared" si="17"/>
        <v>#N/A</v>
      </c>
      <c r="K315" s="24"/>
      <c r="L315" s="24"/>
      <c r="M315" s="24"/>
    </row>
    <row r="316" spans="1:13">
      <c r="A316" s="9">
        <v>42683</v>
      </c>
      <c r="B316" s="26">
        <v>314.85160000000002</v>
      </c>
      <c r="C316" s="26">
        <v>46.36</v>
      </c>
      <c r="F316" s="80">
        <f t="shared" si="16"/>
        <v>43009</v>
      </c>
      <c r="G316" s="52">
        <f t="shared" si="18"/>
        <v>102.88047811266007</v>
      </c>
      <c r="H316" s="52">
        <f t="shared" si="19"/>
        <v>117.14169381107472</v>
      </c>
      <c r="I316" s="141" t="e">
        <f t="shared" si="17"/>
        <v>#N/A</v>
      </c>
      <c r="K316" s="24"/>
      <c r="L316" s="24"/>
      <c r="M316" s="24"/>
    </row>
    <row r="317" spans="1:13">
      <c r="A317" s="9">
        <v>42684</v>
      </c>
      <c r="B317" s="26">
        <v>317.24340000000001</v>
      </c>
      <c r="C317" s="26">
        <v>45.84</v>
      </c>
      <c r="F317" s="80">
        <f t="shared" si="16"/>
        <v>43010</v>
      </c>
      <c r="G317" s="52">
        <f t="shared" si="18"/>
        <v>102.57305719648672</v>
      </c>
      <c r="H317" s="52">
        <f t="shared" si="19"/>
        <v>114.25081433224734</v>
      </c>
      <c r="I317" s="141" t="e">
        <f t="shared" si="17"/>
        <v>#N/A</v>
      </c>
      <c r="K317" s="24"/>
      <c r="L317" s="24"/>
      <c r="M317" s="24"/>
    </row>
    <row r="318" spans="1:13">
      <c r="A318" s="9">
        <v>42685</v>
      </c>
      <c r="B318" s="26">
        <v>314.97120000000001</v>
      </c>
      <c r="C318" s="26">
        <v>44.75</v>
      </c>
      <c r="F318" s="80">
        <f t="shared" si="16"/>
        <v>43011</v>
      </c>
      <c r="G318" s="52">
        <f t="shared" si="18"/>
        <v>102.97235283408536</v>
      </c>
      <c r="H318" s="52">
        <f t="shared" si="19"/>
        <v>114.00651465798025</v>
      </c>
      <c r="I318" s="141" t="e">
        <f t="shared" si="17"/>
        <v>#N/A</v>
      </c>
      <c r="K318" s="24"/>
      <c r="L318" s="24"/>
      <c r="M318" s="24"/>
    </row>
    <row r="319" spans="1:13">
      <c r="A319" s="9">
        <v>42686</v>
      </c>
      <c r="B319" s="26">
        <v>314.97120000000001</v>
      </c>
      <c r="C319" s="26">
        <v>44.75</v>
      </c>
      <c r="F319" s="80">
        <f t="shared" si="16"/>
        <v>43012</v>
      </c>
      <c r="G319" s="52">
        <f t="shared" si="18"/>
        <v>103.11714890170917</v>
      </c>
      <c r="H319" s="52">
        <f t="shared" si="19"/>
        <v>113.59934853420174</v>
      </c>
      <c r="I319" s="141" t="e">
        <f t="shared" si="17"/>
        <v>#N/A</v>
      </c>
      <c r="K319" s="24"/>
      <c r="L319" s="24"/>
      <c r="M319" s="24"/>
    </row>
    <row r="320" spans="1:13">
      <c r="A320" s="9">
        <v>42687</v>
      </c>
      <c r="B320" s="26">
        <v>314.97120000000001</v>
      </c>
      <c r="C320" s="26">
        <v>44.75</v>
      </c>
      <c r="F320" s="80">
        <f t="shared" si="16"/>
        <v>43013</v>
      </c>
      <c r="G320" s="52">
        <f t="shared" si="18"/>
        <v>103.82380267808354</v>
      </c>
      <c r="H320" s="52">
        <f t="shared" si="19"/>
        <v>116.04234527687274</v>
      </c>
      <c r="I320" s="141" t="e">
        <f t="shared" si="17"/>
        <v>#N/A</v>
      </c>
      <c r="K320" s="24"/>
      <c r="L320" s="24"/>
      <c r="M320" s="24"/>
    </row>
    <row r="321" spans="1:13">
      <c r="A321" s="9">
        <v>42688</v>
      </c>
      <c r="B321" s="26">
        <v>314.35230000000001</v>
      </c>
      <c r="C321" s="26">
        <v>44.43</v>
      </c>
      <c r="F321" s="80">
        <f t="shared" si="16"/>
        <v>43014</v>
      </c>
      <c r="G321" s="52">
        <f t="shared" si="18"/>
        <v>103.59971875725837</v>
      </c>
      <c r="H321" s="52">
        <f t="shared" si="19"/>
        <v>113.23289902280106</v>
      </c>
      <c r="I321" s="141" t="e">
        <f t="shared" si="17"/>
        <v>#N/A</v>
      </c>
      <c r="K321" s="24"/>
      <c r="L321" s="24"/>
      <c r="M321" s="24"/>
    </row>
    <row r="322" spans="1:13">
      <c r="A322" s="9">
        <v>42689</v>
      </c>
      <c r="B322" s="26">
        <v>314.88189999999997</v>
      </c>
      <c r="C322" s="26">
        <v>46.95</v>
      </c>
      <c r="F322" s="80">
        <f t="shared" si="16"/>
        <v>43015</v>
      </c>
      <c r="G322" s="52">
        <f t="shared" si="18"/>
        <v>103.59971875725837</v>
      </c>
      <c r="H322" s="52">
        <f t="shared" si="19"/>
        <v>113.23289902280106</v>
      </c>
      <c r="I322" s="141" t="e">
        <f t="shared" si="17"/>
        <v>#N/A</v>
      </c>
      <c r="K322" s="24"/>
      <c r="L322" s="24"/>
      <c r="M322" s="24"/>
    </row>
    <row r="323" spans="1:13">
      <c r="A323" s="9">
        <v>42690</v>
      </c>
      <c r="B323" s="26">
        <v>312.99680000000001</v>
      </c>
      <c r="C323" s="26">
        <v>46.63</v>
      </c>
      <c r="F323" s="80">
        <f t="shared" si="16"/>
        <v>43016</v>
      </c>
      <c r="G323" s="52">
        <f t="shared" si="18"/>
        <v>103.59971875725837</v>
      </c>
      <c r="H323" s="52">
        <f t="shared" si="19"/>
        <v>113.23289902280106</v>
      </c>
      <c r="I323" s="141" t="e">
        <f t="shared" si="17"/>
        <v>#N/A</v>
      </c>
      <c r="K323" s="24"/>
      <c r="L323" s="24"/>
      <c r="M323" s="24"/>
    </row>
    <row r="324" spans="1:13">
      <c r="A324" s="9">
        <v>42691</v>
      </c>
      <c r="B324" s="26">
        <v>313.80900000000003</v>
      </c>
      <c r="C324" s="26">
        <v>46.49</v>
      </c>
      <c r="F324" s="80">
        <f t="shared" ref="F324:F387" si="20">IF(+F323+1&lt;=MAX(data19),+F323+1,0)</f>
        <v>43017</v>
      </c>
      <c r="G324" s="52">
        <f t="shared" si="18"/>
        <v>103.61365533953129</v>
      </c>
      <c r="H324" s="52">
        <f t="shared" si="19"/>
        <v>113.57899022801278</v>
      </c>
      <c r="I324" s="141" t="e">
        <f t="shared" ref="I324:I387" si="21">VLOOKUP(F324,K:M,2,0)</f>
        <v>#N/A</v>
      </c>
      <c r="K324" s="24"/>
      <c r="L324" s="24"/>
      <c r="M324" s="24"/>
    </row>
    <row r="325" spans="1:13">
      <c r="A325" s="9">
        <v>42692</v>
      </c>
      <c r="B325" s="26">
        <v>313.76929999999999</v>
      </c>
      <c r="C325" s="26">
        <v>46.86</v>
      </c>
      <c r="F325" s="80">
        <f t="shared" si="20"/>
        <v>43018</v>
      </c>
      <c r="G325" s="52">
        <f t="shared" ref="G325:G388" si="22">IF(IFERROR(VLOOKUP($F325,$A:$D,2,0)/VLOOKUP($F324,$A:$D,2,0)*G324,NA())=0,NA(),IFERROR(VLOOKUP($F325,$A:$D,2,0)/VLOOKUP($F324,$A:$D,2,0)*G324,NA()))</f>
        <v>104.24434846477847</v>
      </c>
      <c r="H325" s="52">
        <f t="shared" ref="H325:H388" si="23">IF(IFERROR(VLOOKUP($F325,$A:$D,3,0)/VLOOKUP($F324,$A:$D,3,0)*H324,NA())=0,NA(),IFERROR(VLOOKUP($F325,$A:$D,3,0)/VLOOKUP($F324,$A:$D,3,0)*H324,NA()))</f>
        <v>115.24837133550463</v>
      </c>
      <c r="I325" s="141" t="e">
        <f t="shared" si="21"/>
        <v>#N/A</v>
      </c>
      <c r="K325" s="24"/>
      <c r="L325" s="24"/>
      <c r="M325" s="24"/>
    </row>
    <row r="326" spans="1:13">
      <c r="A326" s="9">
        <v>42693</v>
      </c>
      <c r="B326" s="26">
        <v>313.76929999999999</v>
      </c>
      <c r="C326" s="26">
        <v>46.86</v>
      </c>
      <c r="F326" s="80">
        <f t="shared" si="20"/>
        <v>43019</v>
      </c>
      <c r="G326" s="52">
        <f t="shared" si="22"/>
        <v>103.96524015493436</v>
      </c>
      <c r="H326" s="52">
        <f t="shared" si="23"/>
        <v>115.92019543973915</v>
      </c>
      <c r="I326" s="141" t="e">
        <f t="shared" si="21"/>
        <v>#N/A</v>
      </c>
      <c r="K326" s="24"/>
      <c r="L326" s="24"/>
      <c r="M326" s="24"/>
    </row>
    <row r="327" spans="1:13">
      <c r="A327" s="9">
        <v>42694</v>
      </c>
      <c r="B327" s="26">
        <v>313.76929999999999</v>
      </c>
      <c r="C327" s="26">
        <v>46.86</v>
      </c>
      <c r="F327" s="80">
        <f t="shared" si="20"/>
        <v>43020</v>
      </c>
      <c r="G327" s="52">
        <f t="shared" si="22"/>
        <v>104.35810110927636</v>
      </c>
      <c r="H327" s="52">
        <f t="shared" si="23"/>
        <v>114.51547231270332</v>
      </c>
      <c r="I327" s="141" t="e">
        <f t="shared" si="21"/>
        <v>#N/A</v>
      </c>
      <c r="K327" s="24"/>
      <c r="L327" s="24"/>
      <c r="M327" s="24"/>
    </row>
    <row r="328" spans="1:13">
      <c r="A328" s="9">
        <v>42695</v>
      </c>
      <c r="B328" s="26">
        <v>317.85980000000001</v>
      </c>
      <c r="C328" s="26">
        <v>48.9</v>
      </c>
      <c r="F328" s="80">
        <f t="shared" si="20"/>
        <v>43021</v>
      </c>
      <c r="G328" s="52">
        <f t="shared" si="22"/>
        <v>104.91455996183109</v>
      </c>
      <c r="H328" s="52">
        <f t="shared" si="23"/>
        <v>116.38843648208444</v>
      </c>
      <c r="I328" s="141" t="e">
        <f t="shared" si="21"/>
        <v>#N/A</v>
      </c>
      <c r="K328" s="24"/>
      <c r="L328" s="24"/>
      <c r="M328" s="24"/>
    </row>
    <row r="329" spans="1:13">
      <c r="A329" s="9">
        <v>42696</v>
      </c>
      <c r="B329" s="26">
        <v>318.58600000000001</v>
      </c>
      <c r="C329" s="26">
        <v>49.12</v>
      </c>
      <c r="F329" s="80">
        <f t="shared" si="20"/>
        <v>43022</v>
      </c>
      <c r="G329" s="52">
        <f t="shared" si="22"/>
        <v>104.91455996183109</v>
      </c>
      <c r="H329" s="52">
        <f t="shared" si="23"/>
        <v>116.38843648208444</v>
      </c>
      <c r="I329" s="141" t="e">
        <f t="shared" si="21"/>
        <v>#N/A</v>
      </c>
      <c r="K329" s="24"/>
      <c r="L329" s="24"/>
      <c r="M329" s="24"/>
    </row>
    <row r="330" spans="1:13">
      <c r="A330" s="9">
        <v>42697</v>
      </c>
      <c r="B330" s="26">
        <v>319.05930000000001</v>
      </c>
      <c r="C330" s="26">
        <v>48.95</v>
      </c>
      <c r="F330" s="80">
        <f t="shared" si="20"/>
        <v>43023</v>
      </c>
      <c r="G330" s="52">
        <f t="shared" si="22"/>
        <v>104.91455996183109</v>
      </c>
      <c r="H330" s="52">
        <f t="shared" si="23"/>
        <v>116.38843648208444</v>
      </c>
      <c r="I330" s="141" t="e">
        <f t="shared" si="21"/>
        <v>#N/A</v>
      </c>
      <c r="K330" s="24"/>
      <c r="L330" s="24"/>
      <c r="M330" s="24"/>
    </row>
    <row r="331" spans="1:13">
      <c r="A331" s="9">
        <v>42698</v>
      </c>
      <c r="B331" s="26">
        <v>319.05930000000001</v>
      </c>
      <c r="C331" s="26">
        <v>49</v>
      </c>
      <c r="F331" s="80">
        <f t="shared" si="20"/>
        <v>43024</v>
      </c>
      <c r="G331" s="52">
        <f t="shared" si="22"/>
        <v>105.0160082363943</v>
      </c>
      <c r="H331" s="52">
        <f t="shared" si="23"/>
        <v>117.71172638436457</v>
      </c>
      <c r="I331" s="141" t="e">
        <f t="shared" si="21"/>
        <v>#N/A</v>
      </c>
      <c r="K331" s="24"/>
      <c r="L331" s="24"/>
      <c r="M331" s="24"/>
    </row>
    <row r="332" spans="1:13">
      <c r="A332" s="9">
        <v>42699</v>
      </c>
      <c r="B332" s="26">
        <v>321.19380000000001</v>
      </c>
      <c r="C332" s="26">
        <v>47.24</v>
      </c>
      <c r="F332" s="80">
        <f t="shared" si="20"/>
        <v>43025</v>
      </c>
      <c r="G332" s="52">
        <f t="shared" si="22"/>
        <v>104.08712247242477</v>
      </c>
      <c r="H332" s="52">
        <f t="shared" si="23"/>
        <v>117.83387622149812</v>
      </c>
      <c r="I332" s="141" t="e">
        <f t="shared" si="21"/>
        <v>#N/A</v>
      </c>
      <c r="K332" s="24"/>
      <c r="L332" s="24"/>
      <c r="M332" s="24"/>
    </row>
    <row r="333" spans="1:13">
      <c r="A333" s="9">
        <v>42700</v>
      </c>
      <c r="B333" s="26">
        <v>321.19380000000001</v>
      </c>
      <c r="C333" s="26">
        <v>47.24</v>
      </c>
      <c r="F333" s="80">
        <f t="shared" si="20"/>
        <v>43026</v>
      </c>
      <c r="G333" s="52">
        <f t="shared" si="22"/>
        <v>104.00676740346378</v>
      </c>
      <c r="H333" s="52">
        <f t="shared" si="23"/>
        <v>118.38355048859908</v>
      </c>
      <c r="I333" s="141" t="e">
        <f t="shared" si="21"/>
        <v>#N/A</v>
      </c>
      <c r="K333" s="24"/>
      <c r="L333" s="24"/>
      <c r="M333" s="24"/>
    </row>
    <row r="334" spans="1:13">
      <c r="A334" s="9">
        <v>42701</v>
      </c>
      <c r="B334" s="26">
        <v>321.19380000000001</v>
      </c>
      <c r="C334" s="26">
        <v>47.24</v>
      </c>
      <c r="F334" s="80">
        <f t="shared" si="20"/>
        <v>43027</v>
      </c>
      <c r="G334" s="52">
        <f t="shared" si="22"/>
        <v>104.34601646023339</v>
      </c>
      <c r="H334" s="52">
        <f t="shared" si="23"/>
        <v>116.51058631921798</v>
      </c>
      <c r="I334" s="141">
        <f t="shared" si="21"/>
        <v>300</v>
      </c>
      <c r="K334" s="24"/>
      <c r="L334" s="24"/>
      <c r="M334" s="24"/>
    </row>
    <row r="335" spans="1:13">
      <c r="A335" s="9">
        <v>42702</v>
      </c>
      <c r="B335" s="26">
        <v>321.90929999999997</v>
      </c>
      <c r="C335" s="26">
        <v>48.24</v>
      </c>
      <c r="F335" s="80">
        <f t="shared" si="20"/>
        <v>43028</v>
      </c>
      <c r="G335" s="52">
        <f t="shared" si="22"/>
        <v>103.7379859755291</v>
      </c>
      <c r="H335" s="52">
        <f t="shared" si="23"/>
        <v>117.56921824104208</v>
      </c>
      <c r="I335" s="141">
        <f t="shared" si="21"/>
        <v>-200</v>
      </c>
      <c r="K335" s="24"/>
      <c r="L335" s="24"/>
      <c r="M335" s="24"/>
    </row>
    <row r="336" spans="1:13">
      <c r="A336" s="9">
        <v>42703</v>
      </c>
      <c r="B336" s="26">
        <v>315.7131</v>
      </c>
      <c r="C336" s="26">
        <v>46.38</v>
      </c>
      <c r="F336" s="80">
        <f t="shared" si="20"/>
        <v>43029</v>
      </c>
      <c r="G336" s="52">
        <f t="shared" si="22"/>
        <v>103.7379859755291</v>
      </c>
      <c r="H336" s="52">
        <f t="shared" si="23"/>
        <v>117.56921824104208</v>
      </c>
      <c r="I336" s="141" t="e">
        <f t="shared" si="21"/>
        <v>#N/A</v>
      </c>
      <c r="K336" s="24"/>
      <c r="L336" s="24"/>
      <c r="M336" s="24"/>
    </row>
    <row r="337" spans="1:13">
      <c r="A337" s="9">
        <v>42704</v>
      </c>
      <c r="B337" s="26">
        <v>316.13979999999998</v>
      </c>
      <c r="C337" s="26">
        <v>50.47</v>
      </c>
      <c r="F337" s="80">
        <f t="shared" si="20"/>
        <v>43030</v>
      </c>
      <c r="G337" s="52">
        <f t="shared" si="22"/>
        <v>103.7379859755291</v>
      </c>
      <c r="H337" s="52">
        <f t="shared" si="23"/>
        <v>117.56921824104208</v>
      </c>
      <c r="I337" s="141" t="e">
        <f t="shared" si="21"/>
        <v>#N/A</v>
      </c>
      <c r="K337" s="24"/>
      <c r="L337" s="24"/>
      <c r="M337" s="24"/>
    </row>
    <row r="338" spans="1:13">
      <c r="A338" s="9">
        <v>42705</v>
      </c>
      <c r="B338" s="26">
        <v>312.88380000000001</v>
      </c>
      <c r="C338" s="26">
        <v>53.94</v>
      </c>
      <c r="F338" s="80">
        <f t="shared" si="20"/>
        <v>43031</v>
      </c>
      <c r="G338" s="52">
        <f t="shared" si="22"/>
        <v>104.40888802395557</v>
      </c>
      <c r="H338" s="52">
        <f t="shared" si="23"/>
        <v>116.79560260586292</v>
      </c>
      <c r="I338" s="141" t="e">
        <f t="shared" si="21"/>
        <v>#N/A</v>
      </c>
      <c r="K338" s="24"/>
      <c r="L338" s="24"/>
      <c r="M338" s="24"/>
    </row>
    <row r="339" spans="1:13">
      <c r="A339" s="9">
        <v>42706</v>
      </c>
      <c r="B339" s="26">
        <v>312.5575</v>
      </c>
      <c r="C339" s="26">
        <v>54.46</v>
      </c>
      <c r="F339" s="80">
        <f t="shared" si="20"/>
        <v>43032</v>
      </c>
      <c r="G339" s="52">
        <f t="shared" si="22"/>
        <v>105.07909952100817</v>
      </c>
      <c r="H339" s="52">
        <f t="shared" si="23"/>
        <v>118.74999999999973</v>
      </c>
      <c r="I339" s="141" t="e">
        <f t="shared" si="21"/>
        <v>#N/A</v>
      </c>
      <c r="K339" s="24"/>
      <c r="L339" s="24"/>
      <c r="M339" s="24"/>
    </row>
    <row r="340" spans="1:13">
      <c r="A340" s="9">
        <v>42707</v>
      </c>
      <c r="B340" s="26">
        <v>312.5575</v>
      </c>
      <c r="C340" s="26">
        <v>54.46</v>
      </c>
      <c r="F340" s="80">
        <f t="shared" si="20"/>
        <v>43033</v>
      </c>
      <c r="G340" s="52">
        <f t="shared" si="22"/>
        <v>105.07975868368325</v>
      </c>
      <c r="H340" s="52">
        <f t="shared" si="23"/>
        <v>118.97394136807792</v>
      </c>
      <c r="I340" s="141" t="e">
        <f t="shared" si="21"/>
        <v>#N/A</v>
      </c>
      <c r="K340" s="24"/>
      <c r="L340" s="24"/>
      <c r="M340" s="24"/>
    </row>
    <row r="341" spans="1:13">
      <c r="A341" s="9">
        <v>42708</v>
      </c>
      <c r="B341" s="26">
        <v>312.5575</v>
      </c>
      <c r="C341" s="26">
        <v>54.46</v>
      </c>
      <c r="F341" s="80">
        <f t="shared" si="20"/>
        <v>43034</v>
      </c>
      <c r="G341" s="52">
        <f t="shared" si="22"/>
        <v>104.98421148449684</v>
      </c>
      <c r="H341" s="52">
        <f t="shared" si="23"/>
        <v>120.72475570032546</v>
      </c>
      <c r="I341" s="141" t="e">
        <f t="shared" si="21"/>
        <v>#N/A</v>
      </c>
      <c r="K341" s="24"/>
      <c r="L341" s="24"/>
      <c r="M341" s="24"/>
    </row>
    <row r="342" spans="1:13">
      <c r="A342" s="9">
        <v>42709</v>
      </c>
      <c r="B342" s="26">
        <v>316.43729999999999</v>
      </c>
      <c r="C342" s="26">
        <v>54.94</v>
      </c>
      <c r="F342" s="80">
        <f t="shared" si="20"/>
        <v>43035</v>
      </c>
      <c r="G342" s="52">
        <f t="shared" si="22"/>
        <v>104.49197390971327</v>
      </c>
      <c r="H342" s="52">
        <f t="shared" si="23"/>
        <v>123.04560260586291</v>
      </c>
      <c r="I342" s="141" t="e">
        <f t="shared" si="21"/>
        <v>#N/A</v>
      </c>
      <c r="K342" s="24"/>
      <c r="L342" s="24"/>
      <c r="M342" s="24"/>
    </row>
    <row r="343" spans="1:13">
      <c r="A343" s="9">
        <v>42710</v>
      </c>
      <c r="B343" s="26">
        <v>317.76889999999997</v>
      </c>
      <c r="C343" s="26">
        <v>53.93</v>
      </c>
      <c r="F343" s="80">
        <f t="shared" si="20"/>
        <v>43036</v>
      </c>
      <c r="G343" s="52">
        <f t="shared" si="22"/>
        <v>104.49197390971327</v>
      </c>
      <c r="H343" s="52">
        <f t="shared" si="23"/>
        <v>123.04560260586291</v>
      </c>
      <c r="I343" s="141" t="e">
        <f t="shared" si="21"/>
        <v>#N/A</v>
      </c>
      <c r="K343" s="24"/>
      <c r="L343" s="24"/>
      <c r="M343" s="24"/>
    </row>
    <row r="344" spans="1:13">
      <c r="A344" s="9">
        <v>42711</v>
      </c>
      <c r="B344" s="26">
        <v>317.0301</v>
      </c>
      <c r="C344" s="26">
        <v>53</v>
      </c>
      <c r="F344" s="80">
        <f t="shared" si="20"/>
        <v>43037</v>
      </c>
      <c r="G344" s="52">
        <f t="shared" si="22"/>
        <v>104.49197390971327</v>
      </c>
      <c r="H344" s="52">
        <f t="shared" si="23"/>
        <v>123.04560260586291</v>
      </c>
      <c r="I344" s="141" t="e">
        <f t="shared" si="21"/>
        <v>#N/A</v>
      </c>
      <c r="K344" s="24"/>
      <c r="L344" s="24"/>
      <c r="M344" s="24"/>
    </row>
    <row r="345" spans="1:13">
      <c r="A345" s="9">
        <v>42712</v>
      </c>
      <c r="B345" s="26">
        <v>316.11559999999997</v>
      </c>
      <c r="C345" s="26">
        <v>53.89</v>
      </c>
      <c r="F345" s="80">
        <f t="shared" si="20"/>
        <v>43038</v>
      </c>
      <c r="G345" s="52">
        <f t="shared" si="22"/>
        <v>104.91977048583399</v>
      </c>
      <c r="H345" s="52">
        <f t="shared" si="23"/>
        <v>123.98208469055348</v>
      </c>
      <c r="I345" s="141" t="e">
        <f t="shared" si="21"/>
        <v>#N/A</v>
      </c>
      <c r="K345" s="24"/>
      <c r="L345" s="24"/>
      <c r="M345" s="24"/>
    </row>
    <row r="346" spans="1:13">
      <c r="A346" s="9">
        <v>42713</v>
      </c>
      <c r="B346" s="26">
        <v>317.9359</v>
      </c>
      <c r="C346" s="26">
        <v>54.33</v>
      </c>
      <c r="F346" s="80">
        <f t="shared" si="20"/>
        <v>43039</v>
      </c>
      <c r="G346" s="52">
        <f t="shared" si="22"/>
        <v>105.16614038281627</v>
      </c>
      <c r="H346" s="52">
        <f t="shared" si="23"/>
        <v>124.93892508143296</v>
      </c>
      <c r="I346" s="141" t="e">
        <f t="shared" si="21"/>
        <v>#N/A</v>
      </c>
      <c r="K346" s="24"/>
      <c r="L346" s="24"/>
      <c r="M346" s="24"/>
    </row>
    <row r="347" spans="1:13">
      <c r="A347" s="9">
        <v>42714</v>
      </c>
      <c r="B347" s="26">
        <v>317.9359</v>
      </c>
      <c r="C347" s="26">
        <v>54.33</v>
      </c>
      <c r="F347" s="80">
        <f t="shared" si="20"/>
        <v>43040</v>
      </c>
      <c r="G347" s="52">
        <f t="shared" si="22"/>
        <v>105.72937919431457</v>
      </c>
      <c r="H347" s="52">
        <f t="shared" si="23"/>
        <v>123.14739413680756</v>
      </c>
      <c r="I347" s="141" t="e">
        <f t="shared" si="21"/>
        <v>#N/A</v>
      </c>
      <c r="K347" s="24"/>
      <c r="L347" s="24"/>
      <c r="M347" s="24"/>
    </row>
    <row r="348" spans="1:13">
      <c r="A348" s="9">
        <v>42715</v>
      </c>
      <c r="B348" s="26">
        <v>317.9359</v>
      </c>
      <c r="C348" s="26">
        <v>54.33</v>
      </c>
      <c r="F348" s="80">
        <f t="shared" si="20"/>
        <v>43041</v>
      </c>
      <c r="G348" s="52">
        <f t="shared" si="22"/>
        <v>105.54851751175478</v>
      </c>
      <c r="H348" s="52">
        <f t="shared" si="23"/>
        <v>123.41205211726358</v>
      </c>
      <c r="I348" s="141" t="e">
        <f t="shared" si="21"/>
        <v>#N/A</v>
      </c>
      <c r="K348" s="24"/>
      <c r="L348" s="24"/>
      <c r="M348" s="24"/>
    </row>
    <row r="349" spans="1:13">
      <c r="A349" s="9">
        <v>42716</v>
      </c>
      <c r="B349" s="26">
        <v>319.04910000000001</v>
      </c>
      <c r="C349" s="26">
        <v>55.69</v>
      </c>
      <c r="F349" s="80">
        <f t="shared" si="20"/>
        <v>43042</v>
      </c>
      <c r="G349" s="52">
        <f t="shared" si="22"/>
        <v>105.51257745161402</v>
      </c>
      <c r="H349" s="52">
        <f t="shared" si="23"/>
        <v>126.36400651465772</v>
      </c>
      <c r="I349" s="141" t="e">
        <f t="shared" si="21"/>
        <v>#N/A</v>
      </c>
      <c r="K349" s="24"/>
      <c r="L349" s="24"/>
      <c r="M349" s="24"/>
    </row>
    <row r="350" spans="1:13">
      <c r="A350" s="9">
        <v>42717</v>
      </c>
      <c r="B350" s="26">
        <v>318.10239999999999</v>
      </c>
      <c r="C350" s="26">
        <v>55.72</v>
      </c>
      <c r="F350" s="80">
        <f t="shared" si="20"/>
        <v>43043</v>
      </c>
      <c r="G350" s="52">
        <f t="shared" si="22"/>
        <v>105.51257745161402</v>
      </c>
      <c r="H350" s="52">
        <f t="shared" si="23"/>
        <v>126.36400651465772</v>
      </c>
      <c r="I350" s="141" t="e">
        <f t="shared" si="21"/>
        <v>#N/A</v>
      </c>
      <c r="K350" s="24"/>
      <c r="L350" s="24"/>
      <c r="M350" s="24"/>
    </row>
    <row r="351" spans="1:13">
      <c r="A351" s="9">
        <v>42718</v>
      </c>
      <c r="B351" s="26">
        <v>318.22379999999998</v>
      </c>
      <c r="C351" s="26">
        <v>53.9</v>
      </c>
      <c r="F351" s="80">
        <f t="shared" si="20"/>
        <v>43044</v>
      </c>
      <c r="G351" s="52">
        <f t="shared" si="22"/>
        <v>105.51257745161402</v>
      </c>
      <c r="H351" s="52">
        <f t="shared" si="23"/>
        <v>126.36400651465772</v>
      </c>
      <c r="I351" s="141" t="e">
        <f t="shared" si="21"/>
        <v>#N/A</v>
      </c>
      <c r="K351" s="24"/>
      <c r="L351" s="24"/>
      <c r="M351" s="24"/>
    </row>
    <row r="352" spans="1:13">
      <c r="A352" s="9">
        <v>42719</v>
      </c>
      <c r="B352" s="26">
        <v>316.38510000000002</v>
      </c>
      <c r="C352" s="26">
        <v>54.02</v>
      </c>
      <c r="F352" s="80">
        <f t="shared" si="20"/>
        <v>43045</v>
      </c>
      <c r="G352" s="52">
        <f t="shared" si="22"/>
        <v>105.85066512652753</v>
      </c>
      <c r="H352" s="52">
        <f t="shared" si="23"/>
        <v>130.84283387622122</v>
      </c>
      <c r="I352" s="141" t="e">
        <f t="shared" si="21"/>
        <v>#N/A</v>
      </c>
      <c r="K352" s="24"/>
      <c r="L352" s="24"/>
      <c r="M352" s="24"/>
    </row>
    <row r="353" spans="1:13">
      <c r="A353" s="9">
        <v>42720</v>
      </c>
      <c r="B353" s="26">
        <v>316.15449999999998</v>
      </c>
      <c r="C353" s="26">
        <v>55.21</v>
      </c>
      <c r="F353" s="80">
        <f t="shared" si="20"/>
        <v>43046</v>
      </c>
      <c r="G353" s="52">
        <f t="shared" si="22"/>
        <v>105.42986823024206</v>
      </c>
      <c r="H353" s="52">
        <f t="shared" si="23"/>
        <v>129.66205211726356</v>
      </c>
      <c r="I353" s="141" t="e">
        <f t="shared" si="21"/>
        <v>#N/A</v>
      </c>
      <c r="K353" s="24"/>
      <c r="L353" s="24"/>
      <c r="M353" s="24"/>
    </row>
    <row r="354" spans="1:13">
      <c r="A354" s="9">
        <v>42721</v>
      </c>
      <c r="B354" s="26">
        <v>316.15449999999998</v>
      </c>
      <c r="C354" s="26">
        <v>55.21</v>
      </c>
      <c r="F354" s="80">
        <f t="shared" si="20"/>
        <v>43047</v>
      </c>
      <c r="G354" s="52">
        <f t="shared" si="22"/>
        <v>105.78004055419855</v>
      </c>
      <c r="H354" s="52">
        <f t="shared" si="23"/>
        <v>129.25488599348506</v>
      </c>
      <c r="I354" s="141" t="e">
        <f t="shared" si="21"/>
        <v>#N/A</v>
      </c>
      <c r="K354" s="24"/>
      <c r="L354" s="24"/>
      <c r="M354" s="24"/>
    </row>
    <row r="355" spans="1:13">
      <c r="A355" s="9">
        <v>42722</v>
      </c>
      <c r="B355" s="26">
        <v>316.15449999999998</v>
      </c>
      <c r="C355" s="26">
        <v>55.21</v>
      </c>
      <c r="F355" s="80">
        <f t="shared" si="20"/>
        <v>43048</v>
      </c>
      <c r="G355" s="52">
        <f t="shared" si="22"/>
        <v>105.67702284469468</v>
      </c>
      <c r="H355" s="52">
        <f t="shared" si="23"/>
        <v>130.15065146579775</v>
      </c>
      <c r="I355" s="141" t="e">
        <f t="shared" si="21"/>
        <v>#N/A</v>
      </c>
      <c r="K355" s="24"/>
      <c r="L355" s="24"/>
      <c r="M355" s="24"/>
    </row>
    <row r="356" spans="1:13">
      <c r="A356" s="9">
        <v>42723</v>
      </c>
      <c r="B356" s="26">
        <v>314.04880000000003</v>
      </c>
      <c r="C356" s="26">
        <v>54.92</v>
      </c>
      <c r="F356" s="80">
        <f t="shared" si="20"/>
        <v>43049</v>
      </c>
      <c r="G356" s="52">
        <f t="shared" si="22"/>
        <v>106.08884257311966</v>
      </c>
      <c r="H356" s="52">
        <f t="shared" si="23"/>
        <v>129.31596091205182</v>
      </c>
      <c r="I356" s="141" t="e">
        <f t="shared" si="21"/>
        <v>#N/A</v>
      </c>
      <c r="K356" s="24"/>
      <c r="L356" s="24"/>
      <c r="M356" s="24"/>
    </row>
    <row r="357" spans="1:13">
      <c r="A357" s="9">
        <v>42724</v>
      </c>
      <c r="B357" s="26">
        <v>312.41829999999999</v>
      </c>
      <c r="C357" s="26">
        <v>55.35</v>
      </c>
      <c r="F357" s="80">
        <f t="shared" si="20"/>
        <v>43050</v>
      </c>
      <c r="G357" s="52">
        <f t="shared" si="22"/>
        <v>106.08884257311966</v>
      </c>
      <c r="H357" s="52">
        <f t="shared" si="23"/>
        <v>129.31596091205182</v>
      </c>
      <c r="I357" s="141" t="e">
        <f t="shared" si="21"/>
        <v>#N/A</v>
      </c>
      <c r="K357" s="24"/>
      <c r="L357" s="24"/>
      <c r="M357" s="24"/>
    </row>
    <row r="358" spans="1:13">
      <c r="A358" s="9">
        <v>42725</v>
      </c>
      <c r="B358" s="26">
        <v>312.44110000000001</v>
      </c>
      <c r="C358" s="26">
        <v>54.46</v>
      </c>
      <c r="F358" s="80">
        <f t="shared" si="20"/>
        <v>43051</v>
      </c>
      <c r="G358" s="52">
        <f t="shared" si="22"/>
        <v>106.08884257311966</v>
      </c>
      <c r="H358" s="52">
        <f t="shared" si="23"/>
        <v>129.31596091205182</v>
      </c>
      <c r="I358" s="141" t="e">
        <f t="shared" si="21"/>
        <v>#N/A</v>
      </c>
      <c r="K358" s="24"/>
      <c r="L358" s="24"/>
      <c r="M358" s="24"/>
    </row>
    <row r="359" spans="1:13">
      <c r="A359" s="9">
        <v>42726</v>
      </c>
      <c r="B359" s="26">
        <v>311.31310000000002</v>
      </c>
      <c r="C359" s="26">
        <v>55.05</v>
      </c>
      <c r="F359" s="80">
        <f t="shared" si="20"/>
        <v>43052</v>
      </c>
      <c r="G359" s="52">
        <f t="shared" si="22"/>
        <v>106.56996854852349</v>
      </c>
      <c r="H359" s="52">
        <f t="shared" si="23"/>
        <v>128.5830618892505</v>
      </c>
      <c r="I359" s="141" t="e">
        <f t="shared" si="21"/>
        <v>#N/A</v>
      </c>
      <c r="K359" s="24"/>
      <c r="L359" s="24"/>
      <c r="M359" s="24"/>
    </row>
    <row r="360" spans="1:13">
      <c r="A360" s="9">
        <v>42727</v>
      </c>
      <c r="B360" s="26">
        <v>309.19990000000001</v>
      </c>
      <c r="C360" s="26">
        <v>55.16</v>
      </c>
      <c r="F360" s="80">
        <f t="shared" si="20"/>
        <v>43053</v>
      </c>
      <c r="G360" s="52">
        <f t="shared" si="22"/>
        <v>105.35167898149921</v>
      </c>
      <c r="H360" s="52">
        <f t="shared" si="23"/>
        <v>126.64902280130264</v>
      </c>
      <c r="I360" s="141" t="e">
        <f t="shared" si="21"/>
        <v>#N/A</v>
      </c>
      <c r="K360" s="24"/>
      <c r="L360" s="24"/>
      <c r="M360" s="24"/>
    </row>
    <row r="361" spans="1:13">
      <c r="A361" s="9">
        <v>42728</v>
      </c>
      <c r="B361" s="26">
        <v>309.19990000000001</v>
      </c>
      <c r="C361" s="26">
        <v>55.16</v>
      </c>
      <c r="F361" s="80">
        <f t="shared" si="20"/>
        <v>43054</v>
      </c>
      <c r="G361" s="52">
        <f t="shared" si="22"/>
        <v>105.34213681706009</v>
      </c>
      <c r="H361" s="52">
        <f t="shared" si="23"/>
        <v>125.95684039087917</v>
      </c>
      <c r="I361" s="141" t="e">
        <f t="shared" si="21"/>
        <v>#N/A</v>
      </c>
      <c r="K361" s="24"/>
      <c r="L361" s="24"/>
      <c r="M361" s="24"/>
    </row>
    <row r="362" spans="1:13">
      <c r="A362" s="9">
        <v>42729</v>
      </c>
      <c r="B362" s="26">
        <v>309.19990000000001</v>
      </c>
      <c r="C362" s="26">
        <v>55.16</v>
      </c>
      <c r="F362" s="80">
        <f t="shared" si="20"/>
        <v>43055</v>
      </c>
      <c r="G362" s="52">
        <f t="shared" si="22"/>
        <v>105.01321464219993</v>
      </c>
      <c r="H362" s="52">
        <f t="shared" si="23"/>
        <v>124.918566775244</v>
      </c>
      <c r="I362" s="141" t="e">
        <f t="shared" si="21"/>
        <v>#N/A</v>
      </c>
      <c r="K362" s="24"/>
      <c r="L362" s="24"/>
      <c r="M362" s="24"/>
    </row>
    <row r="363" spans="1:13">
      <c r="A363" s="9">
        <v>42730</v>
      </c>
      <c r="B363" s="26">
        <v>309.19990000000001</v>
      </c>
      <c r="C363" s="26">
        <v>55.16</v>
      </c>
      <c r="F363" s="80">
        <f t="shared" si="20"/>
        <v>43056</v>
      </c>
      <c r="G363" s="52">
        <f t="shared" si="22"/>
        <v>105.8134695184343</v>
      </c>
      <c r="H363" s="52">
        <f t="shared" si="23"/>
        <v>127.68729641693781</v>
      </c>
      <c r="I363" s="141" t="e">
        <f t="shared" si="21"/>
        <v>#N/A</v>
      </c>
      <c r="K363" s="24"/>
      <c r="L363" s="24"/>
      <c r="M363" s="24"/>
    </row>
    <row r="364" spans="1:13">
      <c r="A364" s="9">
        <v>42731</v>
      </c>
      <c r="B364" s="26">
        <v>312.846</v>
      </c>
      <c r="C364" s="26">
        <v>56.09</v>
      </c>
      <c r="F364" s="80">
        <f t="shared" si="20"/>
        <v>43057</v>
      </c>
      <c r="G364" s="52">
        <f t="shared" si="22"/>
        <v>105.8134695184343</v>
      </c>
      <c r="H364" s="52">
        <f t="shared" si="23"/>
        <v>127.68729641693781</v>
      </c>
      <c r="I364" s="141" t="e">
        <f t="shared" si="21"/>
        <v>#N/A</v>
      </c>
      <c r="K364" s="24"/>
      <c r="L364" s="24"/>
      <c r="M364" s="24"/>
    </row>
    <row r="365" spans="1:13">
      <c r="A365" s="9">
        <v>42732</v>
      </c>
      <c r="B365" s="26">
        <v>312.26819999999998</v>
      </c>
      <c r="C365" s="26">
        <v>56.22</v>
      </c>
      <c r="F365" s="80">
        <f t="shared" si="20"/>
        <v>43058</v>
      </c>
      <c r="G365" s="52">
        <f t="shared" si="22"/>
        <v>105.8134695184343</v>
      </c>
      <c r="H365" s="52">
        <f t="shared" si="23"/>
        <v>127.68729641693781</v>
      </c>
      <c r="I365" s="141" t="e">
        <f t="shared" si="21"/>
        <v>#N/A</v>
      </c>
      <c r="K365" s="24"/>
      <c r="L365" s="24"/>
      <c r="M365" s="24"/>
    </row>
    <row r="366" spans="1:13">
      <c r="A366" s="9">
        <v>42733</v>
      </c>
      <c r="B366" s="26">
        <v>312.71480000000003</v>
      </c>
      <c r="C366" s="26">
        <v>56.14</v>
      </c>
      <c r="F366" s="80">
        <f t="shared" si="20"/>
        <v>43059</v>
      </c>
      <c r="G366" s="52">
        <f t="shared" si="22"/>
        <v>105.37980325563557</v>
      </c>
      <c r="H366" s="52">
        <f t="shared" si="23"/>
        <v>126.66938110749156</v>
      </c>
      <c r="I366" s="141" t="e">
        <f t="shared" si="21"/>
        <v>#N/A</v>
      </c>
      <c r="K366" s="24"/>
      <c r="L366" s="24"/>
      <c r="M366" s="24"/>
    </row>
    <row r="367" spans="1:13">
      <c r="A367" s="9">
        <v>42734</v>
      </c>
      <c r="B367" s="26">
        <v>313.37380000000002</v>
      </c>
      <c r="C367" s="26">
        <v>56.82</v>
      </c>
      <c r="F367" s="80">
        <f t="shared" si="20"/>
        <v>43060</v>
      </c>
      <c r="G367" s="52">
        <f t="shared" si="22"/>
        <v>105.67231453987279</v>
      </c>
      <c r="H367" s="52">
        <f t="shared" si="23"/>
        <v>127.38192182410394</v>
      </c>
      <c r="I367" s="141" t="e">
        <f t="shared" si="21"/>
        <v>#N/A</v>
      </c>
      <c r="K367" s="24"/>
      <c r="L367" s="24"/>
      <c r="M367" s="24"/>
    </row>
    <row r="368" spans="1:13">
      <c r="A368" s="9">
        <v>42735</v>
      </c>
      <c r="B368" s="26">
        <v>313.37380000000002</v>
      </c>
      <c r="C368" s="26">
        <v>56.82</v>
      </c>
      <c r="F368" s="80">
        <f t="shared" si="20"/>
        <v>43061</v>
      </c>
      <c r="G368" s="52">
        <f t="shared" si="22"/>
        <v>106.62916763448462</v>
      </c>
      <c r="H368" s="52">
        <f t="shared" si="23"/>
        <v>128.90879478827333</v>
      </c>
      <c r="I368" s="141" t="e">
        <f t="shared" si="21"/>
        <v>#N/A</v>
      </c>
      <c r="K368" s="24"/>
      <c r="L368" s="24"/>
      <c r="M368" s="24"/>
    </row>
    <row r="369" spans="1:13">
      <c r="A369" s="9">
        <v>42736</v>
      </c>
      <c r="B369" s="26">
        <v>313.37380000000002</v>
      </c>
      <c r="C369" s="26">
        <v>56.82</v>
      </c>
      <c r="F369" s="80">
        <f t="shared" si="20"/>
        <v>0</v>
      </c>
      <c r="G369" s="52" t="e">
        <f t="shared" si="22"/>
        <v>#N/A</v>
      </c>
      <c r="H369" s="52" t="e">
        <f t="shared" si="23"/>
        <v>#N/A</v>
      </c>
      <c r="I369" s="141" t="e">
        <f t="shared" si="21"/>
        <v>#N/A</v>
      </c>
      <c r="K369" s="24"/>
      <c r="L369" s="24"/>
      <c r="M369" s="24"/>
    </row>
    <row r="370" spans="1:13">
      <c r="A370" s="9">
        <v>42737</v>
      </c>
      <c r="B370" s="26">
        <v>313.37380000000002</v>
      </c>
      <c r="C370" s="26">
        <v>56.82</v>
      </c>
      <c r="F370" s="80">
        <f t="shared" si="20"/>
        <v>1</v>
      </c>
      <c r="G370" s="52" t="e">
        <f t="shared" si="22"/>
        <v>#N/A</v>
      </c>
      <c r="H370" s="52" t="e">
        <f t="shared" si="23"/>
        <v>#N/A</v>
      </c>
      <c r="I370" s="141" t="e">
        <f t="shared" si="21"/>
        <v>#N/A</v>
      </c>
      <c r="K370" s="24"/>
      <c r="L370" s="24"/>
      <c r="M370" s="24"/>
    </row>
    <row r="371" spans="1:13">
      <c r="A371" s="9">
        <v>42738</v>
      </c>
      <c r="B371" s="26">
        <v>313.42020000000002</v>
      </c>
      <c r="C371" s="26">
        <v>55.47</v>
      </c>
      <c r="F371" s="80">
        <f t="shared" si="20"/>
        <v>2</v>
      </c>
      <c r="G371" s="52" t="e">
        <f t="shared" si="22"/>
        <v>#N/A</v>
      </c>
      <c r="H371" s="52" t="e">
        <f t="shared" si="23"/>
        <v>#N/A</v>
      </c>
      <c r="I371" s="141" t="e">
        <f t="shared" si="21"/>
        <v>#N/A</v>
      </c>
      <c r="K371" s="24"/>
      <c r="L371" s="24"/>
      <c r="M371" s="24"/>
    </row>
    <row r="372" spans="1:13">
      <c r="A372" s="9">
        <v>42739</v>
      </c>
      <c r="B372" s="26">
        <v>318.64210000000003</v>
      </c>
      <c r="C372" s="26">
        <v>56.46</v>
      </c>
      <c r="F372" s="80">
        <f t="shared" si="20"/>
        <v>3</v>
      </c>
      <c r="G372" s="52" t="e">
        <f t="shared" si="22"/>
        <v>#N/A</v>
      </c>
      <c r="H372" s="52" t="e">
        <f t="shared" si="23"/>
        <v>#N/A</v>
      </c>
      <c r="I372" s="141" t="e">
        <f t="shared" si="21"/>
        <v>#N/A</v>
      </c>
      <c r="K372" s="24"/>
      <c r="L372" s="24"/>
      <c r="M372" s="24"/>
    </row>
    <row r="373" spans="1:13">
      <c r="A373" s="9">
        <v>42740</v>
      </c>
      <c r="B373" s="26">
        <v>319.43900000000002</v>
      </c>
      <c r="C373" s="26">
        <v>56.89</v>
      </c>
      <c r="F373" s="80">
        <f t="shared" si="20"/>
        <v>4</v>
      </c>
      <c r="G373" s="52" t="e">
        <f t="shared" si="22"/>
        <v>#N/A</v>
      </c>
      <c r="H373" s="52" t="e">
        <f t="shared" si="23"/>
        <v>#N/A</v>
      </c>
      <c r="I373" s="141" t="e">
        <f t="shared" si="21"/>
        <v>#N/A</v>
      </c>
      <c r="K373" s="24"/>
      <c r="L373" s="24"/>
      <c r="M373" s="24"/>
    </row>
    <row r="374" spans="1:13">
      <c r="A374" s="9">
        <v>42741</v>
      </c>
      <c r="B374" s="26">
        <v>318.01100000000002</v>
      </c>
      <c r="C374" s="26">
        <v>57.1</v>
      </c>
      <c r="F374" s="80">
        <f t="shared" si="20"/>
        <v>5</v>
      </c>
      <c r="G374" s="52" t="e">
        <f t="shared" si="22"/>
        <v>#N/A</v>
      </c>
      <c r="H374" s="52" t="e">
        <f t="shared" si="23"/>
        <v>#N/A</v>
      </c>
      <c r="I374" s="141" t="e">
        <f t="shared" si="21"/>
        <v>#N/A</v>
      </c>
      <c r="K374" s="24"/>
      <c r="L374" s="24"/>
      <c r="M374" s="24"/>
    </row>
    <row r="375" spans="1:13">
      <c r="A375" s="9">
        <v>42742</v>
      </c>
      <c r="B375" s="26">
        <v>318.01100000000002</v>
      </c>
      <c r="C375" s="26">
        <v>57.1</v>
      </c>
      <c r="F375" s="80">
        <f t="shared" si="20"/>
        <v>6</v>
      </c>
      <c r="G375" s="52" t="e">
        <f t="shared" si="22"/>
        <v>#N/A</v>
      </c>
      <c r="H375" s="52" t="e">
        <f t="shared" si="23"/>
        <v>#N/A</v>
      </c>
      <c r="I375" s="141" t="e">
        <f t="shared" si="21"/>
        <v>#N/A</v>
      </c>
      <c r="K375" s="24"/>
      <c r="L375" s="24"/>
      <c r="M375" s="24"/>
    </row>
    <row r="376" spans="1:13">
      <c r="A376" s="9">
        <v>42743</v>
      </c>
      <c r="B376" s="26">
        <v>318.01100000000002</v>
      </c>
      <c r="C376" s="26">
        <v>57.1</v>
      </c>
      <c r="F376" s="80">
        <f t="shared" si="20"/>
        <v>7</v>
      </c>
      <c r="G376" s="52" t="e">
        <f t="shared" si="22"/>
        <v>#N/A</v>
      </c>
      <c r="H376" s="52" t="e">
        <f t="shared" si="23"/>
        <v>#N/A</v>
      </c>
      <c r="I376" s="141" t="e">
        <f t="shared" si="21"/>
        <v>#N/A</v>
      </c>
      <c r="K376" s="24"/>
      <c r="L376" s="24"/>
      <c r="M376" s="24"/>
    </row>
    <row r="377" spans="1:13">
      <c r="A377" s="9">
        <v>42744</v>
      </c>
      <c r="B377" s="26">
        <v>320.01420000000002</v>
      </c>
      <c r="C377" s="26">
        <v>54.94</v>
      </c>
      <c r="F377" s="80">
        <f t="shared" si="20"/>
        <v>8</v>
      </c>
      <c r="G377" s="52" t="e">
        <f t="shared" si="22"/>
        <v>#N/A</v>
      </c>
      <c r="H377" s="52" t="e">
        <f t="shared" si="23"/>
        <v>#N/A</v>
      </c>
      <c r="I377" s="141" t="e">
        <f t="shared" si="21"/>
        <v>#N/A</v>
      </c>
      <c r="K377" s="24"/>
      <c r="L377" s="24"/>
      <c r="M377" s="24"/>
    </row>
    <row r="378" spans="1:13">
      <c r="A378" s="9">
        <v>42745</v>
      </c>
      <c r="B378" s="26">
        <v>324.05270000000002</v>
      </c>
      <c r="C378" s="26">
        <v>53.64</v>
      </c>
      <c r="F378" s="80">
        <f t="shared" si="20"/>
        <v>9</v>
      </c>
      <c r="G378" s="52" t="e">
        <f t="shared" si="22"/>
        <v>#N/A</v>
      </c>
      <c r="H378" s="52" t="e">
        <f t="shared" si="23"/>
        <v>#N/A</v>
      </c>
      <c r="I378" s="141" t="e">
        <f t="shared" si="21"/>
        <v>#N/A</v>
      </c>
      <c r="K378" s="24"/>
      <c r="L378" s="24"/>
      <c r="M378" s="24"/>
    </row>
    <row r="379" spans="1:13">
      <c r="A379" s="9">
        <v>42746</v>
      </c>
      <c r="B379" s="26">
        <v>323.1026</v>
      </c>
      <c r="C379" s="26">
        <v>55.1</v>
      </c>
      <c r="F379" s="80">
        <f t="shared" si="20"/>
        <v>10</v>
      </c>
      <c r="G379" s="52" t="e">
        <f t="shared" si="22"/>
        <v>#N/A</v>
      </c>
      <c r="H379" s="52" t="e">
        <f t="shared" si="23"/>
        <v>#N/A</v>
      </c>
      <c r="I379" s="141" t="e">
        <f t="shared" si="21"/>
        <v>#N/A</v>
      </c>
      <c r="K379" s="24"/>
      <c r="L379" s="24"/>
      <c r="M379" s="24"/>
    </row>
    <row r="380" spans="1:13">
      <c r="A380" s="9">
        <v>42747</v>
      </c>
      <c r="B380" s="26">
        <v>326.24930000000001</v>
      </c>
      <c r="C380" s="26">
        <v>56.01</v>
      </c>
      <c r="F380" s="80">
        <f t="shared" si="20"/>
        <v>11</v>
      </c>
      <c r="G380" s="52" t="e">
        <f t="shared" si="22"/>
        <v>#N/A</v>
      </c>
      <c r="H380" s="52" t="e">
        <f t="shared" si="23"/>
        <v>#N/A</v>
      </c>
      <c r="I380" s="141" t="e">
        <f t="shared" si="21"/>
        <v>#N/A</v>
      </c>
      <c r="K380" s="24"/>
      <c r="L380" s="24"/>
      <c r="M380" s="24"/>
    </row>
    <row r="381" spans="1:13">
      <c r="A381" s="9">
        <v>42748</v>
      </c>
      <c r="B381" s="26">
        <v>328.14389999999997</v>
      </c>
      <c r="C381" s="26">
        <v>55.45</v>
      </c>
      <c r="F381" s="80">
        <f t="shared" si="20"/>
        <v>12</v>
      </c>
      <c r="G381" s="52" t="e">
        <f t="shared" si="22"/>
        <v>#N/A</v>
      </c>
      <c r="H381" s="52" t="e">
        <f t="shared" si="23"/>
        <v>#N/A</v>
      </c>
      <c r="I381" s="141" t="e">
        <f t="shared" si="21"/>
        <v>#N/A</v>
      </c>
      <c r="K381" s="24"/>
      <c r="L381" s="24"/>
      <c r="M381" s="24"/>
    </row>
    <row r="382" spans="1:13">
      <c r="A382" s="9">
        <v>42749</v>
      </c>
      <c r="B382" s="26">
        <v>328.14389999999997</v>
      </c>
      <c r="C382" s="26">
        <v>55.45</v>
      </c>
      <c r="F382" s="80">
        <f t="shared" si="20"/>
        <v>13</v>
      </c>
      <c r="G382" s="52" t="e">
        <f t="shared" si="22"/>
        <v>#N/A</v>
      </c>
      <c r="H382" s="52" t="e">
        <f t="shared" si="23"/>
        <v>#N/A</v>
      </c>
      <c r="I382" s="141" t="e">
        <f t="shared" si="21"/>
        <v>#N/A</v>
      </c>
      <c r="K382" s="24"/>
      <c r="L382" s="24"/>
      <c r="M382" s="24"/>
    </row>
    <row r="383" spans="1:13">
      <c r="A383" s="9">
        <v>42750</v>
      </c>
      <c r="B383" s="26">
        <v>328.14389999999997</v>
      </c>
      <c r="C383" s="26">
        <v>55.45</v>
      </c>
      <c r="F383" s="80">
        <f t="shared" si="20"/>
        <v>14</v>
      </c>
      <c r="G383" s="52" t="e">
        <f t="shared" si="22"/>
        <v>#N/A</v>
      </c>
      <c r="H383" s="52" t="e">
        <f t="shared" si="23"/>
        <v>#N/A</v>
      </c>
      <c r="I383" s="141" t="e">
        <f t="shared" si="21"/>
        <v>#N/A</v>
      </c>
      <c r="K383" s="24"/>
      <c r="L383" s="24"/>
      <c r="M383" s="24"/>
    </row>
    <row r="384" spans="1:13">
      <c r="A384" s="9">
        <v>42751</v>
      </c>
      <c r="B384" s="26">
        <v>328.14389999999997</v>
      </c>
      <c r="C384" s="26">
        <v>55.86</v>
      </c>
      <c r="F384" s="80">
        <f t="shared" si="20"/>
        <v>15</v>
      </c>
      <c r="G384" s="52" t="e">
        <f t="shared" si="22"/>
        <v>#N/A</v>
      </c>
      <c r="H384" s="52" t="e">
        <f t="shared" si="23"/>
        <v>#N/A</v>
      </c>
      <c r="I384" s="141" t="e">
        <f t="shared" si="21"/>
        <v>#N/A</v>
      </c>
      <c r="K384" s="24"/>
      <c r="L384" s="24"/>
      <c r="M384" s="24"/>
    </row>
    <row r="385" spans="1:13">
      <c r="A385" s="9">
        <v>42752</v>
      </c>
      <c r="B385" s="26">
        <v>329.65440000000001</v>
      </c>
      <c r="C385" s="26">
        <v>55.47</v>
      </c>
      <c r="F385" s="80">
        <f t="shared" si="20"/>
        <v>16</v>
      </c>
      <c r="G385" s="52" t="e">
        <f t="shared" si="22"/>
        <v>#N/A</v>
      </c>
      <c r="H385" s="52" t="e">
        <f t="shared" si="23"/>
        <v>#N/A</v>
      </c>
      <c r="I385" s="141" t="e">
        <f t="shared" si="21"/>
        <v>#N/A</v>
      </c>
      <c r="K385" s="24"/>
      <c r="L385" s="24"/>
      <c r="M385" s="24"/>
    </row>
    <row r="386" spans="1:13">
      <c r="A386" s="9">
        <v>42753</v>
      </c>
      <c r="B386" s="26">
        <v>330.62439999999998</v>
      </c>
      <c r="C386" s="26">
        <v>53.92</v>
      </c>
      <c r="F386" s="80">
        <f t="shared" si="20"/>
        <v>17</v>
      </c>
      <c r="G386" s="52" t="e">
        <f t="shared" si="22"/>
        <v>#N/A</v>
      </c>
      <c r="H386" s="52" t="e">
        <f t="shared" si="23"/>
        <v>#N/A</v>
      </c>
      <c r="I386" s="141" t="e">
        <f t="shared" si="21"/>
        <v>#N/A</v>
      </c>
      <c r="K386" s="24"/>
      <c r="L386" s="24"/>
      <c r="M386" s="24"/>
    </row>
    <row r="387" spans="1:13">
      <c r="A387" s="9">
        <v>42754</v>
      </c>
      <c r="B387" s="26">
        <v>328.57729999999998</v>
      </c>
      <c r="C387" s="26">
        <v>54.16</v>
      </c>
      <c r="F387" s="80">
        <f t="shared" si="20"/>
        <v>18</v>
      </c>
      <c r="G387" s="52" t="e">
        <f t="shared" si="22"/>
        <v>#N/A</v>
      </c>
      <c r="H387" s="52" t="e">
        <f t="shared" si="23"/>
        <v>#N/A</v>
      </c>
      <c r="I387" s="141" t="e">
        <f t="shared" si="21"/>
        <v>#N/A</v>
      </c>
      <c r="K387" s="24"/>
      <c r="L387" s="24"/>
      <c r="M387" s="24"/>
    </row>
    <row r="388" spans="1:13">
      <c r="A388" s="9">
        <v>42755</v>
      </c>
      <c r="B388" s="26">
        <v>329.42840000000001</v>
      </c>
      <c r="C388" s="26">
        <v>55.49</v>
      </c>
      <c r="F388" s="80">
        <f t="shared" ref="F388:F451" si="24">IF(+F387+1&lt;=MAX(data19),+F387+1,0)</f>
        <v>19</v>
      </c>
      <c r="G388" s="52" t="e">
        <f t="shared" si="22"/>
        <v>#N/A</v>
      </c>
      <c r="H388" s="52" t="e">
        <f t="shared" si="23"/>
        <v>#N/A</v>
      </c>
      <c r="I388" s="141" t="e">
        <f t="shared" ref="I388:I451" si="25">VLOOKUP(F388,K:M,2,0)</f>
        <v>#N/A</v>
      </c>
      <c r="K388" s="24"/>
      <c r="L388" s="24"/>
      <c r="M388" s="24"/>
    </row>
    <row r="389" spans="1:13">
      <c r="A389" s="9">
        <v>42756</v>
      </c>
      <c r="B389" s="26">
        <v>329.42840000000001</v>
      </c>
      <c r="C389" s="26">
        <v>55.49</v>
      </c>
      <c r="F389" s="80">
        <f t="shared" si="24"/>
        <v>20</v>
      </c>
      <c r="G389" s="52" t="e">
        <f t="shared" ref="G389:G452" si="26">IF(IFERROR(VLOOKUP($F389,$A:$D,2,0)/VLOOKUP($F388,$A:$D,2,0)*G388,NA())=0,NA(),IFERROR(VLOOKUP($F389,$A:$D,2,0)/VLOOKUP($F388,$A:$D,2,0)*G388,NA()))</f>
        <v>#N/A</v>
      </c>
      <c r="H389" s="52" t="e">
        <f t="shared" ref="H389:H452" si="27">IF(IFERROR(VLOOKUP($F389,$A:$D,3,0)/VLOOKUP($F388,$A:$D,3,0)*H388,NA())=0,NA(),IFERROR(VLOOKUP($F389,$A:$D,3,0)/VLOOKUP($F388,$A:$D,3,0)*H388,NA()))</f>
        <v>#N/A</v>
      </c>
      <c r="I389" s="141" t="e">
        <f t="shared" si="25"/>
        <v>#N/A</v>
      </c>
      <c r="K389" s="24"/>
      <c r="L389" s="24"/>
      <c r="M389" s="24"/>
    </row>
    <row r="390" spans="1:13">
      <c r="A390" s="9">
        <v>42757</v>
      </c>
      <c r="B390" s="26">
        <v>329.42840000000001</v>
      </c>
      <c r="C390" s="26">
        <v>55.49</v>
      </c>
      <c r="F390" s="80">
        <f t="shared" si="24"/>
        <v>21</v>
      </c>
      <c r="G390" s="52" t="e">
        <f t="shared" si="26"/>
        <v>#N/A</v>
      </c>
      <c r="H390" s="52" t="e">
        <f t="shared" si="27"/>
        <v>#N/A</v>
      </c>
      <c r="I390" s="141" t="e">
        <f t="shared" si="25"/>
        <v>#N/A</v>
      </c>
      <c r="K390" s="24"/>
      <c r="L390" s="24"/>
      <c r="M390" s="24"/>
    </row>
    <row r="391" spans="1:13">
      <c r="A391" s="9">
        <v>42758</v>
      </c>
      <c r="B391" s="26">
        <v>331.07</v>
      </c>
      <c r="C391" s="26">
        <v>55.23</v>
      </c>
      <c r="F391" s="80">
        <f t="shared" si="24"/>
        <v>22</v>
      </c>
      <c r="G391" s="52" t="e">
        <f t="shared" si="26"/>
        <v>#N/A</v>
      </c>
      <c r="H391" s="52" t="e">
        <f t="shared" si="27"/>
        <v>#N/A</v>
      </c>
      <c r="I391" s="141" t="e">
        <f t="shared" si="25"/>
        <v>#N/A</v>
      </c>
      <c r="K391" s="24"/>
      <c r="L391" s="24"/>
      <c r="M391" s="24"/>
    </row>
    <row r="392" spans="1:13">
      <c r="A392" s="9">
        <v>42759</v>
      </c>
      <c r="B392" s="26">
        <v>330.6311</v>
      </c>
      <c r="C392" s="26">
        <v>55.44</v>
      </c>
      <c r="F392" s="80">
        <f t="shared" si="24"/>
        <v>23</v>
      </c>
      <c r="G392" s="52" t="e">
        <f t="shared" si="26"/>
        <v>#N/A</v>
      </c>
      <c r="H392" s="52" t="e">
        <f t="shared" si="27"/>
        <v>#N/A</v>
      </c>
      <c r="I392" s="141" t="e">
        <f t="shared" si="25"/>
        <v>#N/A</v>
      </c>
      <c r="K392" s="24"/>
      <c r="L392" s="24"/>
      <c r="M392" s="24"/>
    </row>
    <row r="393" spans="1:13">
      <c r="A393" s="9">
        <v>42760</v>
      </c>
      <c r="B393" s="26">
        <v>330.13690000000003</v>
      </c>
      <c r="C393" s="26">
        <v>55.08</v>
      </c>
      <c r="F393" s="80">
        <f t="shared" si="24"/>
        <v>24</v>
      </c>
      <c r="G393" s="52" t="e">
        <f t="shared" si="26"/>
        <v>#N/A</v>
      </c>
      <c r="H393" s="52" t="e">
        <f t="shared" si="27"/>
        <v>#N/A</v>
      </c>
      <c r="I393" s="141" t="e">
        <f t="shared" si="25"/>
        <v>#N/A</v>
      </c>
      <c r="K393" s="24"/>
      <c r="L393" s="24"/>
      <c r="M393" s="24"/>
    </row>
    <row r="394" spans="1:13">
      <c r="A394" s="9">
        <v>42761</v>
      </c>
      <c r="B394" s="26">
        <v>327.07310000000001</v>
      </c>
      <c r="C394" s="26">
        <v>56.24</v>
      </c>
      <c r="F394" s="80">
        <f t="shared" si="24"/>
        <v>25</v>
      </c>
      <c r="G394" s="52" t="e">
        <f t="shared" si="26"/>
        <v>#N/A</v>
      </c>
      <c r="H394" s="52" t="e">
        <f t="shared" si="27"/>
        <v>#N/A</v>
      </c>
      <c r="I394" s="141" t="e">
        <f t="shared" si="25"/>
        <v>#N/A</v>
      </c>
      <c r="K394" s="24"/>
      <c r="L394" s="24"/>
      <c r="M394" s="24"/>
    </row>
    <row r="395" spans="1:13">
      <c r="A395" s="9">
        <v>42762</v>
      </c>
      <c r="B395" s="26">
        <v>326.86270000000002</v>
      </c>
      <c r="C395" s="26">
        <v>55.52</v>
      </c>
      <c r="F395" s="80">
        <f t="shared" si="24"/>
        <v>26</v>
      </c>
      <c r="G395" s="52" t="e">
        <f t="shared" si="26"/>
        <v>#N/A</v>
      </c>
      <c r="H395" s="52" t="e">
        <f t="shared" si="27"/>
        <v>#N/A</v>
      </c>
      <c r="I395" s="141" t="e">
        <f t="shared" si="25"/>
        <v>#N/A</v>
      </c>
      <c r="K395" s="24"/>
      <c r="L395" s="24"/>
      <c r="M395" s="24"/>
    </row>
    <row r="396" spans="1:13">
      <c r="A396" s="9">
        <v>42763</v>
      </c>
      <c r="B396" s="26">
        <v>326.86270000000002</v>
      </c>
      <c r="C396" s="26">
        <v>55.52</v>
      </c>
      <c r="F396" s="80">
        <f t="shared" si="24"/>
        <v>27</v>
      </c>
      <c r="G396" s="52" t="e">
        <f t="shared" si="26"/>
        <v>#N/A</v>
      </c>
      <c r="H396" s="52" t="e">
        <f t="shared" si="27"/>
        <v>#N/A</v>
      </c>
      <c r="I396" s="141" t="e">
        <f t="shared" si="25"/>
        <v>#N/A</v>
      </c>
      <c r="K396" s="24"/>
      <c r="L396" s="24"/>
      <c r="M396" s="24"/>
    </row>
    <row r="397" spans="1:13">
      <c r="A397" s="9">
        <v>42764</v>
      </c>
      <c r="B397" s="26">
        <v>326.86270000000002</v>
      </c>
      <c r="C397" s="26">
        <v>55.52</v>
      </c>
      <c r="F397" s="80">
        <f t="shared" si="24"/>
        <v>28</v>
      </c>
      <c r="G397" s="52" t="e">
        <f t="shared" si="26"/>
        <v>#N/A</v>
      </c>
      <c r="H397" s="52" t="e">
        <f t="shared" si="27"/>
        <v>#N/A</v>
      </c>
      <c r="I397" s="141" t="e">
        <f t="shared" si="25"/>
        <v>#N/A</v>
      </c>
      <c r="K397" s="24"/>
      <c r="L397" s="24"/>
      <c r="M397" s="24"/>
    </row>
    <row r="398" spans="1:13">
      <c r="A398" s="9">
        <v>42765</v>
      </c>
      <c r="B398" s="26">
        <v>323.67919999999998</v>
      </c>
      <c r="C398" s="26">
        <v>55.23</v>
      </c>
      <c r="F398" s="80">
        <f t="shared" si="24"/>
        <v>29</v>
      </c>
      <c r="G398" s="52" t="e">
        <f t="shared" si="26"/>
        <v>#N/A</v>
      </c>
      <c r="H398" s="52" t="e">
        <f t="shared" si="27"/>
        <v>#N/A</v>
      </c>
      <c r="I398" s="141" t="e">
        <f t="shared" si="25"/>
        <v>#N/A</v>
      </c>
      <c r="K398" s="24"/>
      <c r="L398" s="24"/>
      <c r="M398" s="24"/>
    </row>
    <row r="399" spans="1:13">
      <c r="A399" s="9">
        <v>42766</v>
      </c>
      <c r="B399" s="26">
        <v>326.97949999999997</v>
      </c>
      <c r="C399" s="26">
        <v>55.7</v>
      </c>
      <c r="F399" s="80">
        <f t="shared" si="24"/>
        <v>30</v>
      </c>
      <c r="G399" s="52" t="e">
        <f t="shared" si="26"/>
        <v>#N/A</v>
      </c>
      <c r="H399" s="52" t="e">
        <f t="shared" si="27"/>
        <v>#N/A</v>
      </c>
      <c r="I399" s="141" t="e">
        <f t="shared" si="25"/>
        <v>#N/A</v>
      </c>
      <c r="K399" s="24"/>
      <c r="L399" s="24"/>
      <c r="M399" s="24"/>
    </row>
    <row r="400" spans="1:13">
      <c r="A400" s="9">
        <v>42767</v>
      </c>
      <c r="B400" s="26">
        <v>329.3836</v>
      </c>
      <c r="C400" s="26">
        <v>56.8</v>
      </c>
      <c r="F400" s="80">
        <f t="shared" si="24"/>
        <v>31</v>
      </c>
      <c r="G400" s="52" t="e">
        <f t="shared" si="26"/>
        <v>#N/A</v>
      </c>
      <c r="H400" s="52" t="e">
        <f t="shared" si="27"/>
        <v>#N/A</v>
      </c>
      <c r="I400" s="141" t="e">
        <f t="shared" si="25"/>
        <v>#N/A</v>
      </c>
      <c r="K400" s="24"/>
      <c r="L400" s="24"/>
      <c r="M400" s="24"/>
    </row>
    <row r="401" spans="1:13">
      <c r="A401" s="9">
        <v>42768</v>
      </c>
      <c r="B401" s="26">
        <v>329.69569999999999</v>
      </c>
      <c r="C401" s="26">
        <v>56.56</v>
      </c>
      <c r="F401" s="80">
        <f t="shared" si="24"/>
        <v>32</v>
      </c>
      <c r="G401" s="52" t="e">
        <f t="shared" si="26"/>
        <v>#N/A</v>
      </c>
      <c r="H401" s="52" t="e">
        <f t="shared" si="27"/>
        <v>#N/A</v>
      </c>
      <c r="I401" s="141" t="e">
        <f t="shared" si="25"/>
        <v>#N/A</v>
      </c>
      <c r="K401" s="24"/>
      <c r="L401" s="24"/>
      <c r="M401" s="24"/>
    </row>
    <row r="402" spans="1:13">
      <c r="A402" s="9">
        <v>42769</v>
      </c>
      <c r="B402" s="26">
        <v>328.70060000000001</v>
      </c>
      <c r="C402" s="26">
        <v>56.81</v>
      </c>
      <c r="F402" s="80">
        <f t="shared" si="24"/>
        <v>33</v>
      </c>
      <c r="G402" s="52" t="e">
        <f t="shared" si="26"/>
        <v>#N/A</v>
      </c>
      <c r="H402" s="52" t="e">
        <f t="shared" si="27"/>
        <v>#N/A</v>
      </c>
      <c r="I402" s="141" t="e">
        <f t="shared" si="25"/>
        <v>#N/A</v>
      </c>
      <c r="K402" s="24"/>
      <c r="L402" s="24"/>
      <c r="M402" s="24"/>
    </row>
    <row r="403" spans="1:13">
      <c r="A403" s="9">
        <v>42770</v>
      </c>
      <c r="B403" s="26">
        <v>328.70060000000001</v>
      </c>
      <c r="C403" s="26">
        <v>56.81</v>
      </c>
      <c r="F403" s="80">
        <f t="shared" si="24"/>
        <v>34</v>
      </c>
      <c r="G403" s="52" t="e">
        <f t="shared" si="26"/>
        <v>#N/A</v>
      </c>
      <c r="H403" s="52" t="e">
        <f t="shared" si="27"/>
        <v>#N/A</v>
      </c>
      <c r="I403" s="141" t="e">
        <f t="shared" si="25"/>
        <v>#N/A</v>
      </c>
      <c r="K403" s="24"/>
      <c r="L403" s="24"/>
      <c r="M403" s="24"/>
    </row>
    <row r="404" spans="1:13">
      <c r="A404" s="9">
        <v>42771</v>
      </c>
      <c r="B404" s="26">
        <v>328.70060000000001</v>
      </c>
      <c r="C404" s="26">
        <v>56.81</v>
      </c>
      <c r="F404" s="80">
        <f t="shared" si="24"/>
        <v>35</v>
      </c>
      <c r="G404" s="52" t="e">
        <f t="shared" si="26"/>
        <v>#N/A</v>
      </c>
      <c r="H404" s="52" t="e">
        <f t="shared" si="27"/>
        <v>#N/A</v>
      </c>
      <c r="I404" s="141" t="e">
        <f t="shared" si="25"/>
        <v>#N/A</v>
      </c>
      <c r="K404" s="24"/>
      <c r="L404" s="24"/>
      <c r="M404" s="24"/>
    </row>
    <row r="405" spans="1:13">
      <c r="A405" s="9">
        <v>42772</v>
      </c>
      <c r="B405" s="26">
        <v>329.25349999999997</v>
      </c>
      <c r="C405" s="26">
        <v>55.72</v>
      </c>
      <c r="F405" s="80">
        <f t="shared" si="24"/>
        <v>36</v>
      </c>
      <c r="G405" s="52" t="e">
        <f t="shared" si="26"/>
        <v>#N/A</v>
      </c>
      <c r="H405" s="52" t="e">
        <f t="shared" si="27"/>
        <v>#N/A</v>
      </c>
      <c r="I405" s="141" t="e">
        <f t="shared" si="25"/>
        <v>#N/A</v>
      </c>
      <c r="K405" s="24"/>
      <c r="L405" s="24"/>
      <c r="M405" s="24"/>
    </row>
    <row r="406" spans="1:13">
      <c r="A406" s="9">
        <v>42773</v>
      </c>
      <c r="B406" s="26">
        <v>330.47680000000003</v>
      </c>
      <c r="C406" s="26">
        <v>55.05</v>
      </c>
      <c r="F406" s="80">
        <f t="shared" si="24"/>
        <v>37</v>
      </c>
      <c r="G406" s="52" t="e">
        <f t="shared" si="26"/>
        <v>#N/A</v>
      </c>
      <c r="H406" s="52" t="e">
        <f t="shared" si="27"/>
        <v>#N/A</v>
      </c>
      <c r="I406" s="141" t="e">
        <f t="shared" si="25"/>
        <v>#N/A</v>
      </c>
      <c r="K406" s="24"/>
      <c r="L406" s="24"/>
      <c r="M406" s="24"/>
    </row>
    <row r="407" spans="1:13">
      <c r="A407" s="9">
        <v>42774</v>
      </c>
      <c r="B407" s="26">
        <v>332.49489999999997</v>
      </c>
      <c r="C407" s="26">
        <v>55.12</v>
      </c>
      <c r="F407" s="80">
        <f t="shared" si="24"/>
        <v>38</v>
      </c>
      <c r="G407" s="52" t="e">
        <f t="shared" si="26"/>
        <v>#N/A</v>
      </c>
      <c r="H407" s="52" t="e">
        <f t="shared" si="27"/>
        <v>#N/A</v>
      </c>
      <c r="I407" s="141" t="e">
        <f t="shared" si="25"/>
        <v>#N/A</v>
      </c>
      <c r="K407" s="24"/>
      <c r="L407" s="24"/>
      <c r="M407" s="24"/>
    </row>
    <row r="408" spans="1:13">
      <c r="A408" s="9">
        <v>42775</v>
      </c>
      <c r="B408" s="26">
        <v>332.577</v>
      </c>
      <c r="C408" s="26">
        <v>55.63</v>
      </c>
      <c r="F408" s="80">
        <f t="shared" si="24"/>
        <v>39</v>
      </c>
      <c r="G408" s="52" t="e">
        <f t="shared" si="26"/>
        <v>#N/A</v>
      </c>
      <c r="H408" s="52" t="e">
        <f t="shared" si="27"/>
        <v>#N/A</v>
      </c>
      <c r="I408" s="141" t="e">
        <f t="shared" si="25"/>
        <v>#N/A</v>
      </c>
      <c r="K408" s="24"/>
      <c r="L408" s="24"/>
      <c r="M408" s="24"/>
    </row>
    <row r="409" spans="1:13">
      <c r="A409" s="9">
        <v>42776</v>
      </c>
      <c r="B409" s="26">
        <v>336.48250000000002</v>
      </c>
      <c r="C409" s="26">
        <v>56.7</v>
      </c>
      <c r="F409" s="80">
        <f t="shared" si="24"/>
        <v>40</v>
      </c>
      <c r="G409" s="52" t="e">
        <f t="shared" si="26"/>
        <v>#N/A</v>
      </c>
      <c r="H409" s="52" t="e">
        <f t="shared" si="27"/>
        <v>#N/A</v>
      </c>
      <c r="I409" s="141" t="e">
        <f t="shared" si="25"/>
        <v>#N/A</v>
      </c>
      <c r="K409" s="24"/>
      <c r="L409" s="24"/>
      <c r="M409" s="24"/>
    </row>
    <row r="410" spans="1:13">
      <c r="A410" s="9">
        <v>42777</v>
      </c>
      <c r="B410" s="26">
        <v>336.48250000000002</v>
      </c>
      <c r="C410" s="26">
        <v>56.7</v>
      </c>
      <c r="F410" s="80">
        <f t="shared" si="24"/>
        <v>41</v>
      </c>
      <c r="G410" s="52" t="e">
        <f t="shared" si="26"/>
        <v>#N/A</v>
      </c>
      <c r="H410" s="52" t="e">
        <f t="shared" si="27"/>
        <v>#N/A</v>
      </c>
      <c r="I410" s="141" t="e">
        <f t="shared" si="25"/>
        <v>#N/A</v>
      </c>
      <c r="K410" s="24"/>
      <c r="L410" s="24"/>
      <c r="M410" s="24"/>
    </row>
    <row r="411" spans="1:13">
      <c r="A411" s="9">
        <v>42778</v>
      </c>
      <c r="B411" s="26">
        <v>336.48250000000002</v>
      </c>
      <c r="C411" s="26">
        <v>56.7</v>
      </c>
      <c r="F411" s="80">
        <f t="shared" si="24"/>
        <v>42</v>
      </c>
      <c r="G411" s="52" t="e">
        <f t="shared" si="26"/>
        <v>#N/A</v>
      </c>
      <c r="H411" s="52" t="e">
        <f t="shared" si="27"/>
        <v>#N/A</v>
      </c>
      <c r="I411" s="141" t="e">
        <f t="shared" si="25"/>
        <v>#N/A</v>
      </c>
      <c r="K411" s="24"/>
      <c r="L411" s="24"/>
      <c r="M411" s="24"/>
    </row>
    <row r="412" spans="1:13">
      <c r="A412" s="9">
        <v>42779</v>
      </c>
      <c r="B412" s="26">
        <v>336.1164</v>
      </c>
      <c r="C412" s="26">
        <v>55.59</v>
      </c>
      <c r="F412" s="80">
        <f t="shared" si="24"/>
        <v>43</v>
      </c>
      <c r="G412" s="52" t="e">
        <f t="shared" si="26"/>
        <v>#N/A</v>
      </c>
      <c r="H412" s="52" t="e">
        <f t="shared" si="27"/>
        <v>#N/A</v>
      </c>
      <c r="I412" s="141" t="e">
        <f t="shared" si="25"/>
        <v>#N/A</v>
      </c>
      <c r="K412" s="24"/>
      <c r="L412" s="24"/>
      <c r="M412" s="24"/>
    </row>
    <row r="413" spans="1:13">
      <c r="A413" s="9">
        <v>42780</v>
      </c>
      <c r="B413" s="26">
        <v>336.27929999999998</v>
      </c>
      <c r="C413" s="26">
        <v>55.97</v>
      </c>
      <c r="F413" s="80">
        <f t="shared" si="24"/>
        <v>44</v>
      </c>
      <c r="G413" s="52" t="e">
        <f t="shared" si="26"/>
        <v>#N/A</v>
      </c>
      <c r="H413" s="52" t="e">
        <f t="shared" si="27"/>
        <v>#N/A</v>
      </c>
      <c r="I413" s="141" t="e">
        <f t="shared" si="25"/>
        <v>#N/A</v>
      </c>
      <c r="K413" s="24"/>
      <c r="L413" s="24"/>
      <c r="M413" s="24"/>
    </row>
    <row r="414" spans="1:13">
      <c r="A414" s="9">
        <v>42781</v>
      </c>
      <c r="B414" s="26">
        <v>338.06849999999997</v>
      </c>
      <c r="C414" s="26">
        <v>55.75</v>
      </c>
      <c r="F414" s="80">
        <f t="shared" si="24"/>
        <v>45</v>
      </c>
      <c r="G414" s="52" t="e">
        <f t="shared" si="26"/>
        <v>#N/A</v>
      </c>
      <c r="H414" s="52" t="e">
        <f t="shared" si="27"/>
        <v>#N/A</v>
      </c>
      <c r="I414" s="141" t="e">
        <f t="shared" si="25"/>
        <v>#N/A</v>
      </c>
      <c r="K414" s="24"/>
      <c r="L414" s="24"/>
      <c r="M414" s="24"/>
    </row>
    <row r="415" spans="1:13">
      <c r="A415" s="9">
        <v>42782</v>
      </c>
      <c r="B415" s="26">
        <v>335.53800000000001</v>
      </c>
      <c r="C415" s="26">
        <v>55.65</v>
      </c>
      <c r="F415" s="80">
        <f t="shared" si="24"/>
        <v>46</v>
      </c>
      <c r="G415" s="52" t="e">
        <f t="shared" si="26"/>
        <v>#N/A</v>
      </c>
      <c r="H415" s="52" t="e">
        <f t="shared" si="27"/>
        <v>#N/A</v>
      </c>
      <c r="I415" s="141" t="e">
        <f t="shared" si="25"/>
        <v>#N/A</v>
      </c>
      <c r="K415" s="24"/>
      <c r="L415" s="24"/>
      <c r="M415" s="24"/>
    </row>
    <row r="416" spans="1:13">
      <c r="A416" s="9">
        <v>42783</v>
      </c>
      <c r="B416" s="26">
        <v>333.96640000000002</v>
      </c>
      <c r="C416" s="26">
        <v>55.81</v>
      </c>
      <c r="F416" s="80">
        <f t="shared" si="24"/>
        <v>47</v>
      </c>
      <c r="G416" s="52" t="e">
        <f t="shared" si="26"/>
        <v>#N/A</v>
      </c>
      <c r="H416" s="52" t="e">
        <f t="shared" si="27"/>
        <v>#N/A</v>
      </c>
      <c r="I416" s="141" t="e">
        <f t="shared" si="25"/>
        <v>#N/A</v>
      </c>
      <c r="K416" s="24"/>
      <c r="L416" s="24"/>
      <c r="M416" s="24"/>
    </row>
    <row r="417" spans="1:13">
      <c r="A417" s="9">
        <v>42784</v>
      </c>
      <c r="B417" s="26">
        <v>333.96640000000002</v>
      </c>
      <c r="C417" s="26">
        <v>55.81</v>
      </c>
      <c r="F417" s="80">
        <f t="shared" si="24"/>
        <v>48</v>
      </c>
      <c r="G417" s="52" t="e">
        <f t="shared" si="26"/>
        <v>#N/A</v>
      </c>
      <c r="H417" s="52" t="e">
        <f t="shared" si="27"/>
        <v>#N/A</v>
      </c>
      <c r="I417" s="141" t="e">
        <f t="shared" si="25"/>
        <v>#N/A</v>
      </c>
      <c r="K417" s="24"/>
      <c r="L417" s="24"/>
      <c r="M417" s="24"/>
    </row>
    <row r="418" spans="1:13">
      <c r="A418" s="9">
        <v>42785</v>
      </c>
      <c r="B418" s="26">
        <v>333.96640000000002</v>
      </c>
      <c r="C418" s="26">
        <v>55.81</v>
      </c>
      <c r="F418" s="80">
        <f t="shared" si="24"/>
        <v>49</v>
      </c>
      <c r="G418" s="52" t="e">
        <f t="shared" si="26"/>
        <v>#N/A</v>
      </c>
      <c r="H418" s="52" t="e">
        <f t="shared" si="27"/>
        <v>#N/A</v>
      </c>
      <c r="I418" s="141" t="e">
        <f t="shared" si="25"/>
        <v>#N/A</v>
      </c>
      <c r="K418" s="24"/>
      <c r="L418" s="24"/>
      <c r="M418" s="24"/>
    </row>
    <row r="419" spans="1:13">
      <c r="A419" s="9">
        <v>42786</v>
      </c>
      <c r="B419" s="26">
        <v>333.96640000000002</v>
      </c>
      <c r="C419" s="26">
        <v>56.18</v>
      </c>
      <c r="F419" s="80">
        <f t="shared" si="24"/>
        <v>50</v>
      </c>
      <c r="G419" s="52" t="e">
        <f t="shared" si="26"/>
        <v>#N/A</v>
      </c>
      <c r="H419" s="52" t="e">
        <f t="shared" si="27"/>
        <v>#N/A</v>
      </c>
      <c r="I419" s="141" t="e">
        <f t="shared" si="25"/>
        <v>#N/A</v>
      </c>
      <c r="K419" s="24"/>
      <c r="L419" s="24"/>
      <c r="M419" s="24"/>
    </row>
    <row r="420" spans="1:13">
      <c r="A420" s="9">
        <v>42787</v>
      </c>
      <c r="B420" s="26">
        <v>335.11200000000002</v>
      </c>
      <c r="C420" s="26">
        <v>56.66</v>
      </c>
      <c r="F420" s="80">
        <f t="shared" si="24"/>
        <v>51</v>
      </c>
      <c r="G420" s="52" t="e">
        <f t="shared" si="26"/>
        <v>#N/A</v>
      </c>
      <c r="H420" s="52" t="e">
        <f t="shared" si="27"/>
        <v>#N/A</v>
      </c>
      <c r="I420" s="141" t="e">
        <f t="shared" si="25"/>
        <v>#N/A</v>
      </c>
      <c r="K420" s="24"/>
      <c r="L420" s="24"/>
      <c r="M420" s="24"/>
    </row>
    <row r="421" spans="1:13">
      <c r="A421" s="9">
        <v>42788</v>
      </c>
      <c r="B421" s="26">
        <v>334.73070000000001</v>
      </c>
      <c r="C421" s="26">
        <v>55.84</v>
      </c>
      <c r="F421" s="80">
        <f t="shared" si="24"/>
        <v>52</v>
      </c>
      <c r="G421" s="52" t="e">
        <f t="shared" si="26"/>
        <v>#N/A</v>
      </c>
      <c r="H421" s="52" t="e">
        <f t="shared" si="27"/>
        <v>#N/A</v>
      </c>
      <c r="I421" s="141" t="e">
        <f t="shared" si="25"/>
        <v>#N/A</v>
      </c>
      <c r="K421" s="24"/>
      <c r="L421" s="24"/>
      <c r="M421" s="24"/>
    </row>
    <row r="422" spans="1:13">
      <c r="A422" s="9">
        <v>42789</v>
      </c>
      <c r="B422" s="26">
        <v>331.62180000000001</v>
      </c>
      <c r="C422" s="26">
        <v>56.58</v>
      </c>
      <c r="F422" s="80">
        <f t="shared" si="24"/>
        <v>53</v>
      </c>
      <c r="G422" s="52" t="e">
        <f t="shared" si="26"/>
        <v>#N/A</v>
      </c>
      <c r="H422" s="52" t="e">
        <f t="shared" si="27"/>
        <v>#N/A</v>
      </c>
      <c r="I422" s="141" t="e">
        <f t="shared" si="25"/>
        <v>#N/A</v>
      </c>
      <c r="K422" s="24"/>
      <c r="L422" s="24"/>
      <c r="M422" s="24"/>
    </row>
    <row r="423" spans="1:13">
      <c r="A423" s="9">
        <v>42790</v>
      </c>
      <c r="B423" s="26">
        <v>331.512</v>
      </c>
      <c r="C423" s="26">
        <v>55.99</v>
      </c>
      <c r="F423" s="80">
        <f t="shared" si="24"/>
        <v>54</v>
      </c>
      <c r="G423" s="52" t="e">
        <f t="shared" si="26"/>
        <v>#N/A</v>
      </c>
      <c r="H423" s="52" t="e">
        <f t="shared" si="27"/>
        <v>#N/A</v>
      </c>
      <c r="I423" s="141" t="e">
        <f t="shared" si="25"/>
        <v>#N/A</v>
      </c>
      <c r="K423" s="24"/>
      <c r="L423" s="24"/>
      <c r="M423" s="24"/>
    </row>
    <row r="424" spans="1:13">
      <c r="A424" s="9">
        <v>42791</v>
      </c>
      <c r="B424" s="26">
        <v>331.512</v>
      </c>
      <c r="C424" s="26">
        <v>55.99</v>
      </c>
      <c r="F424" s="80">
        <f t="shared" si="24"/>
        <v>55</v>
      </c>
      <c r="G424" s="52" t="e">
        <f t="shared" si="26"/>
        <v>#N/A</v>
      </c>
      <c r="H424" s="52" t="e">
        <f t="shared" si="27"/>
        <v>#N/A</v>
      </c>
      <c r="I424" s="141" t="e">
        <f t="shared" si="25"/>
        <v>#N/A</v>
      </c>
      <c r="K424" s="24"/>
      <c r="L424" s="24"/>
      <c r="M424" s="24"/>
    </row>
    <row r="425" spans="1:13">
      <c r="A425" s="9">
        <v>42792</v>
      </c>
      <c r="B425" s="26">
        <v>331.512</v>
      </c>
      <c r="C425" s="26">
        <v>55.99</v>
      </c>
      <c r="F425" s="80">
        <f t="shared" si="24"/>
        <v>56</v>
      </c>
      <c r="G425" s="52" t="e">
        <f t="shared" si="26"/>
        <v>#N/A</v>
      </c>
      <c r="H425" s="52" t="e">
        <f t="shared" si="27"/>
        <v>#N/A</v>
      </c>
      <c r="I425" s="141" t="e">
        <f t="shared" si="25"/>
        <v>#N/A</v>
      </c>
      <c r="K425" s="24"/>
      <c r="L425" s="24"/>
      <c r="M425" s="24"/>
    </row>
    <row r="426" spans="1:13">
      <c r="A426" s="9">
        <v>42793</v>
      </c>
      <c r="B426" s="26">
        <v>329.96350000000001</v>
      </c>
      <c r="C426" s="26">
        <v>55.93</v>
      </c>
      <c r="F426" s="80">
        <f t="shared" si="24"/>
        <v>57</v>
      </c>
      <c r="G426" s="52" t="e">
        <f t="shared" si="26"/>
        <v>#N/A</v>
      </c>
      <c r="H426" s="52" t="e">
        <f t="shared" si="27"/>
        <v>#N/A</v>
      </c>
      <c r="I426" s="141" t="e">
        <f t="shared" si="25"/>
        <v>#N/A</v>
      </c>
      <c r="K426" s="24"/>
      <c r="L426" s="24"/>
      <c r="M426" s="24"/>
    </row>
    <row r="427" spans="1:13">
      <c r="A427" s="9">
        <v>42794</v>
      </c>
      <c r="B427" s="26">
        <v>332.60640000000001</v>
      </c>
      <c r="C427" s="26">
        <v>55.59</v>
      </c>
      <c r="F427" s="80">
        <f t="shared" si="24"/>
        <v>58</v>
      </c>
      <c r="G427" s="52" t="e">
        <f t="shared" si="26"/>
        <v>#N/A</v>
      </c>
      <c r="H427" s="52" t="e">
        <f t="shared" si="27"/>
        <v>#N/A</v>
      </c>
      <c r="I427" s="141" t="e">
        <f t="shared" si="25"/>
        <v>#N/A</v>
      </c>
      <c r="K427" s="24"/>
      <c r="L427" s="24"/>
      <c r="M427" s="24"/>
    </row>
    <row r="428" spans="1:13">
      <c r="A428" s="9">
        <v>42795</v>
      </c>
      <c r="B428" s="26">
        <v>336.48919999999998</v>
      </c>
      <c r="C428" s="26">
        <v>56.36</v>
      </c>
      <c r="F428" s="80">
        <f t="shared" si="24"/>
        <v>59</v>
      </c>
      <c r="G428" s="52" t="e">
        <f t="shared" si="26"/>
        <v>#N/A</v>
      </c>
      <c r="H428" s="52" t="e">
        <f t="shared" si="27"/>
        <v>#N/A</v>
      </c>
      <c r="I428" s="141" t="e">
        <f t="shared" si="25"/>
        <v>#N/A</v>
      </c>
      <c r="K428" s="24"/>
      <c r="L428" s="24"/>
      <c r="M428" s="24"/>
    </row>
    <row r="429" spans="1:13">
      <c r="A429" s="9">
        <v>42796</v>
      </c>
      <c r="B429" s="26">
        <v>332.57490000000001</v>
      </c>
      <c r="C429" s="26">
        <v>55.08</v>
      </c>
      <c r="F429" s="80">
        <f t="shared" si="24"/>
        <v>60</v>
      </c>
      <c r="G429" s="52" t="e">
        <f t="shared" si="26"/>
        <v>#N/A</v>
      </c>
      <c r="H429" s="52" t="e">
        <f t="shared" si="27"/>
        <v>#N/A</v>
      </c>
      <c r="I429" s="141" t="e">
        <f t="shared" si="25"/>
        <v>#N/A</v>
      </c>
      <c r="K429" s="24"/>
      <c r="L429" s="24"/>
      <c r="M429" s="24"/>
    </row>
    <row r="430" spans="1:13">
      <c r="A430" s="9">
        <v>42797</v>
      </c>
      <c r="B430" s="26">
        <v>331.95650000000001</v>
      </c>
      <c r="C430" s="26">
        <v>55.9</v>
      </c>
      <c r="F430" s="80">
        <f t="shared" si="24"/>
        <v>61</v>
      </c>
      <c r="G430" s="52" t="e">
        <f t="shared" si="26"/>
        <v>#N/A</v>
      </c>
      <c r="H430" s="52" t="e">
        <f t="shared" si="27"/>
        <v>#N/A</v>
      </c>
      <c r="I430" s="141" t="e">
        <f t="shared" si="25"/>
        <v>#N/A</v>
      </c>
      <c r="K430" s="24"/>
      <c r="L430" s="24"/>
      <c r="M430" s="24"/>
    </row>
    <row r="431" spans="1:13">
      <c r="A431" s="9">
        <v>42798</v>
      </c>
      <c r="B431" s="26">
        <v>331.95650000000001</v>
      </c>
      <c r="C431" s="26">
        <v>55.9</v>
      </c>
      <c r="F431" s="80">
        <f t="shared" si="24"/>
        <v>62</v>
      </c>
      <c r="G431" s="52" t="e">
        <f t="shared" si="26"/>
        <v>#N/A</v>
      </c>
      <c r="H431" s="52" t="e">
        <f t="shared" si="27"/>
        <v>#N/A</v>
      </c>
      <c r="I431" s="141" t="e">
        <f t="shared" si="25"/>
        <v>#N/A</v>
      </c>
      <c r="K431" s="24"/>
      <c r="L431" s="24"/>
      <c r="M431" s="24"/>
    </row>
    <row r="432" spans="1:13">
      <c r="A432" s="9">
        <v>42799</v>
      </c>
      <c r="B432" s="26">
        <v>331.95650000000001</v>
      </c>
      <c r="C432" s="26">
        <v>55.9</v>
      </c>
      <c r="F432" s="80">
        <f t="shared" si="24"/>
        <v>63</v>
      </c>
      <c r="G432" s="52" t="e">
        <f t="shared" si="26"/>
        <v>#N/A</v>
      </c>
      <c r="H432" s="52" t="e">
        <f t="shared" si="27"/>
        <v>#N/A</v>
      </c>
      <c r="I432" s="141" t="e">
        <f t="shared" si="25"/>
        <v>#N/A</v>
      </c>
      <c r="K432" s="24"/>
      <c r="L432" s="24"/>
      <c r="M432" s="24"/>
    </row>
    <row r="433" spans="1:13">
      <c r="A433" s="9">
        <v>42800</v>
      </c>
      <c r="B433" s="26">
        <v>330.93490000000003</v>
      </c>
      <c r="C433" s="26">
        <v>56.01</v>
      </c>
      <c r="F433" s="80">
        <f t="shared" si="24"/>
        <v>64</v>
      </c>
      <c r="G433" s="52" t="e">
        <f t="shared" si="26"/>
        <v>#N/A</v>
      </c>
      <c r="H433" s="52" t="e">
        <f t="shared" si="27"/>
        <v>#N/A</v>
      </c>
      <c r="I433" s="141" t="e">
        <f t="shared" si="25"/>
        <v>#N/A</v>
      </c>
      <c r="K433" s="24"/>
      <c r="L433" s="24"/>
      <c r="M433" s="24"/>
    </row>
    <row r="434" spans="1:13">
      <c r="A434" s="9">
        <v>42801</v>
      </c>
      <c r="B434" s="26">
        <v>328.01049999999998</v>
      </c>
      <c r="C434" s="26">
        <v>55.92</v>
      </c>
      <c r="F434" s="80">
        <f t="shared" si="24"/>
        <v>65</v>
      </c>
      <c r="G434" s="52" t="e">
        <f t="shared" si="26"/>
        <v>#N/A</v>
      </c>
      <c r="H434" s="52" t="e">
        <f t="shared" si="27"/>
        <v>#N/A</v>
      </c>
      <c r="I434" s="141" t="e">
        <f t="shared" si="25"/>
        <v>#N/A</v>
      </c>
      <c r="K434" s="24"/>
      <c r="L434" s="24"/>
      <c r="M434" s="24"/>
    </row>
    <row r="435" spans="1:13">
      <c r="A435" s="9">
        <v>42802</v>
      </c>
      <c r="B435" s="26">
        <v>326.76690000000002</v>
      </c>
      <c r="C435" s="26">
        <v>53.11</v>
      </c>
      <c r="F435" s="80">
        <f t="shared" si="24"/>
        <v>66</v>
      </c>
      <c r="G435" s="52" t="e">
        <f t="shared" si="26"/>
        <v>#N/A</v>
      </c>
      <c r="H435" s="52" t="e">
        <f t="shared" si="27"/>
        <v>#N/A</v>
      </c>
      <c r="I435" s="141" t="e">
        <f t="shared" si="25"/>
        <v>#N/A</v>
      </c>
      <c r="K435" s="24"/>
      <c r="L435" s="24"/>
      <c r="M435" s="24"/>
    </row>
    <row r="436" spans="1:13">
      <c r="A436" s="9">
        <v>42803</v>
      </c>
      <c r="B436" s="26">
        <v>324.25080000000003</v>
      </c>
      <c r="C436" s="26">
        <v>52.19</v>
      </c>
      <c r="F436" s="80">
        <f t="shared" si="24"/>
        <v>67</v>
      </c>
      <c r="G436" s="52" t="e">
        <f t="shared" si="26"/>
        <v>#N/A</v>
      </c>
      <c r="H436" s="52" t="e">
        <f t="shared" si="27"/>
        <v>#N/A</v>
      </c>
      <c r="I436" s="141" t="e">
        <f t="shared" si="25"/>
        <v>#N/A</v>
      </c>
      <c r="K436" s="24"/>
      <c r="L436" s="24"/>
      <c r="M436" s="24"/>
    </row>
    <row r="437" spans="1:13">
      <c r="A437" s="9">
        <v>42804</v>
      </c>
      <c r="B437" s="26">
        <v>324.40649999999999</v>
      </c>
      <c r="C437" s="26">
        <v>51.37</v>
      </c>
      <c r="F437" s="80">
        <f t="shared" si="24"/>
        <v>68</v>
      </c>
      <c r="G437" s="52" t="e">
        <f t="shared" si="26"/>
        <v>#N/A</v>
      </c>
      <c r="H437" s="52" t="e">
        <f t="shared" si="27"/>
        <v>#N/A</v>
      </c>
      <c r="I437" s="141" t="e">
        <f t="shared" si="25"/>
        <v>#N/A</v>
      </c>
      <c r="K437" s="24"/>
      <c r="L437" s="24"/>
      <c r="M437" s="24"/>
    </row>
    <row r="438" spans="1:13">
      <c r="A438" s="9">
        <v>42805</v>
      </c>
      <c r="B438" s="26">
        <v>324.40649999999999</v>
      </c>
      <c r="C438" s="26">
        <v>51.37</v>
      </c>
      <c r="F438" s="80">
        <f t="shared" si="24"/>
        <v>69</v>
      </c>
      <c r="G438" s="52" t="e">
        <f t="shared" si="26"/>
        <v>#N/A</v>
      </c>
      <c r="H438" s="52" t="e">
        <f t="shared" si="27"/>
        <v>#N/A</v>
      </c>
      <c r="I438" s="141" t="e">
        <f t="shared" si="25"/>
        <v>#N/A</v>
      </c>
      <c r="K438" s="24"/>
      <c r="L438" s="24"/>
      <c r="M438" s="24"/>
    </row>
    <row r="439" spans="1:13">
      <c r="A439" s="9">
        <v>42806</v>
      </c>
      <c r="B439" s="26">
        <v>324.40649999999999</v>
      </c>
      <c r="C439" s="26">
        <v>51.37</v>
      </c>
      <c r="F439" s="80">
        <f t="shared" si="24"/>
        <v>70</v>
      </c>
      <c r="G439" s="52" t="e">
        <f t="shared" si="26"/>
        <v>#N/A</v>
      </c>
      <c r="H439" s="52" t="e">
        <f t="shared" si="27"/>
        <v>#N/A</v>
      </c>
      <c r="I439" s="141" t="e">
        <f t="shared" si="25"/>
        <v>#N/A</v>
      </c>
      <c r="K439" s="24"/>
      <c r="L439" s="24"/>
      <c r="M439" s="24"/>
    </row>
    <row r="440" spans="1:13">
      <c r="A440" s="9">
        <v>42807</v>
      </c>
      <c r="B440" s="26">
        <v>324.71769999999998</v>
      </c>
      <c r="C440" s="26">
        <v>51.35</v>
      </c>
      <c r="F440" s="80">
        <f t="shared" si="24"/>
        <v>71</v>
      </c>
      <c r="G440" s="52" t="e">
        <f t="shared" si="26"/>
        <v>#N/A</v>
      </c>
      <c r="H440" s="52" t="e">
        <f t="shared" si="27"/>
        <v>#N/A</v>
      </c>
      <c r="I440" s="141" t="e">
        <f t="shared" si="25"/>
        <v>#N/A</v>
      </c>
      <c r="K440" s="24"/>
      <c r="L440" s="24"/>
      <c r="M440" s="24"/>
    </row>
    <row r="441" spans="1:13">
      <c r="A441" s="9">
        <v>42808</v>
      </c>
      <c r="B441" s="26">
        <v>324.11219999999997</v>
      </c>
      <c r="C441" s="26">
        <v>50.92</v>
      </c>
      <c r="F441" s="80">
        <f t="shared" si="24"/>
        <v>72</v>
      </c>
      <c r="G441" s="52" t="e">
        <f t="shared" si="26"/>
        <v>#N/A</v>
      </c>
      <c r="H441" s="52" t="e">
        <f t="shared" si="27"/>
        <v>#N/A</v>
      </c>
      <c r="I441" s="141" t="e">
        <f t="shared" si="25"/>
        <v>#N/A</v>
      </c>
      <c r="K441" s="24"/>
      <c r="L441" s="24"/>
      <c r="M441" s="24"/>
    </row>
    <row r="442" spans="1:13">
      <c r="A442" s="9">
        <v>42809</v>
      </c>
      <c r="B442" s="26">
        <v>326.10219999999998</v>
      </c>
      <c r="C442" s="26">
        <v>51.81</v>
      </c>
      <c r="F442" s="80">
        <f t="shared" si="24"/>
        <v>73</v>
      </c>
      <c r="G442" s="52" t="e">
        <f t="shared" si="26"/>
        <v>#N/A</v>
      </c>
      <c r="H442" s="52" t="e">
        <f t="shared" si="27"/>
        <v>#N/A</v>
      </c>
      <c r="I442" s="141" t="e">
        <f t="shared" si="25"/>
        <v>#N/A</v>
      </c>
      <c r="K442" s="24"/>
      <c r="L442" s="24"/>
      <c r="M442" s="24"/>
    </row>
    <row r="443" spans="1:13">
      <c r="A443" s="9">
        <v>42810</v>
      </c>
      <c r="B443" s="26">
        <v>328.27890000000002</v>
      </c>
      <c r="C443" s="26">
        <v>51.74</v>
      </c>
      <c r="F443" s="80">
        <f t="shared" si="24"/>
        <v>74</v>
      </c>
      <c r="G443" s="52" t="e">
        <f t="shared" si="26"/>
        <v>#N/A</v>
      </c>
      <c r="H443" s="52" t="e">
        <f t="shared" si="27"/>
        <v>#N/A</v>
      </c>
      <c r="I443" s="141" t="e">
        <f t="shared" si="25"/>
        <v>#N/A</v>
      </c>
      <c r="K443" s="24"/>
      <c r="L443" s="24"/>
      <c r="M443" s="24"/>
    </row>
    <row r="444" spans="1:13">
      <c r="A444" s="9">
        <v>42811</v>
      </c>
      <c r="B444" s="26">
        <v>329.03410000000002</v>
      </c>
      <c r="C444" s="26">
        <v>51.76</v>
      </c>
      <c r="F444" s="80">
        <f t="shared" si="24"/>
        <v>75</v>
      </c>
      <c r="G444" s="52" t="e">
        <f t="shared" si="26"/>
        <v>#N/A</v>
      </c>
      <c r="H444" s="52" t="e">
        <f t="shared" si="27"/>
        <v>#N/A</v>
      </c>
      <c r="I444" s="141" t="e">
        <f t="shared" si="25"/>
        <v>#N/A</v>
      </c>
      <c r="K444" s="24"/>
      <c r="L444" s="24"/>
      <c r="M444" s="24"/>
    </row>
    <row r="445" spans="1:13">
      <c r="A445" s="9">
        <v>42812</v>
      </c>
      <c r="B445" s="26">
        <v>329.03410000000002</v>
      </c>
      <c r="C445" s="26">
        <v>51.76</v>
      </c>
      <c r="F445" s="80">
        <f t="shared" si="24"/>
        <v>76</v>
      </c>
      <c r="G445" s="52" t="e">
        <f t="shared" si="26"/>
        <v>#N/A</v>
      </c>
      <c r="H445" s="52" t="e">
        <f t="shared" si="27"/>
        <v>#N/A</v>
      </c>
      <c r="I445" s="141" t="e">
        <f t="shared" si="25"/>
        <v>#N/A</v>
      </c>
      <c r="K445" s="24"/>
      <c r="L445" s="24"/>
      <c r="M445" s="24"/>
    </row>
    <row r="446" spans="1:13">
      <c r="A446" s="9">
        <v>42813</v>
      </c>
      <c r="B446" s="26">
        <v>329.03410000000002</v>
      </c>
      <c r="C446" s="26">
        <v>51.76</v>
      </c>
      <c r="F446" s="80">
        <f t="shared" si="24"/>
        <v>77</v>
      </c>
      <c r="G446" s="52" t="e">
        <f t="shared" si="26"/>
        <v>#N/A</v>
      </c>
      <c r="H446" s="52" t="e">
        <f t="shared" si="27"/>
        <v>#N/A</v>
      </c>
      <c r="I446" s="141" t="e">
        <f t="shared" si="25"/>
        <v>#N/A</v>
      </c>
      <c r="K446" s="24"/>
      <c r="L446" s="24"/>
      <c r="M446" s="24"/>
    </row>
    <row r="447" spans="1:13">
      <c r="A447" s="9">
        <v>42814</v>
      </c>
      <c r="B447" s="26">
        <v>327.54849999999999</v>
      </c>
      <c r="C447" s="26">
        <v>51.62</v>
      </c>
      <c r="F447" s="80">
        <f t="shared" si="24"/>
        <v>78</v>
      </c>
      <c r="G447" s="52" t="e">
        <f t="shared" si="26"/>
        <v>#N/A</v>
      </c>
      <c r="H447" s="52" t="e">
        <f t="shared" si="27"/>
        <v>#N/A</v>
      </c>
      <c r="I447" s="141" t="e">
        <f t="shared" si="25"/>
        <v>#N/A</v>
      </c>
      <c r="K447" s="24"/>
      <c r="L447" s="24"/>
      <c r="M447" s="24"/>
    </row>
    <row r="448" spans="1:13">
      <c r="A448" s="9">
        <v>42815</v>
      </c>
      <c r="B448" s="26">
        <v>326.27120000000002</v>
      </c>
      <c r="C448" s="26">
        <v>50.96</v>
      </c>
      <c r="F448" s="80">
        <f t="shared" si="24"/>
        <v>79</v>
      </c>
      <c r="G448" s="52" t="e">
        <f t="shared" si="26"/>
        <v>#N/A</v>
      </c>
      <c r="H448" s="52" t="e">
        <f t="shared" si="27"/>
        <v>#N/A</v>
      </c>
      <c r="I448" s="141" t="e">
        <f t="shared" si="25"/>
        <v>#N/A</v>
      </c>
      <c r="K448" s="24"/>
      <c r="L448" s="24"/>
      <c r="M448" s="24"/>
    </row>
    <row r="449" spans="1:13">
      <c r="A449" s="9">
        <v>42816</v>
      </c>
      <c r="B449" s="26">
        <v>326.98970000000003</v>
      </c>
      <c r="C449" s="26">
        <v>50.64</v>
      </c>
      <c r="F449" s="80">
        <f t="shared" si="24"/>
        <v>80</v>
      </c>
      <c r="G449" s="52" t="e">
        <f t="shared" si="26"/>
        <v>#N/A</v>
      </c>
      <c r="H449" s="52" t="e">
        <f t="shared" si="27"/>
        <v>#N/A</v>
      </c>
      <c r="I449" s="141" t="e">
        <f t="shared" si="25"/>
        <v>#N/A</v>
      </c>
      <c r="K449" s="24"/>
      <c r="L449" s="24"/>
      <c r="M449" s="24"/>
    </row>
    <row r="450" spans="1:13">
      <c r="A450" s="9">
        <v>42817</v>
      </c>
      <c r="B450" s="26">
        <v>326.8116</v>
      </c>
      <c r="C450" s="26">
        <v>50.56</v>
      </c>
      <c r="F450" s="80">
        <f t="shared" si="24"/>
        <v>81</v>
      </c>
      <c r="G450" s="52" t="e">
        <f t="shared" si="26"/>
        <v>#N/A</v>
      </c>
      <c r="H450" s="52" t="e">
        <f t="shared" si="27"/>
        <v>#N/A</v>
      </c>
      <c r="I450" s="141" t="e">
        <f t="shared" si="25"/>
        <v>#N/A</v>
      </c>
      <c r="K450" s="24"/>
      <c r="L450" s="24"/>
      <c r="M450" s="24"/>
    </row>
    <row r="451" spans="1:13">
      <c r="A451" s="9">
        <v>42818</v>
      </c>
      <c r="B451" s="26">
        <v>325.95030000000003</v>
      </c>
      <c r="C451" s="26">
        <v>50.8</v>
      </c>
      <c r="F451" s="80">
        <f t="shared" si="24"/>
        <v>82</v>
      </c>
      <c r="G451" s="52" t="e">
        <f t="shared" si="26"/>
        <v>#N/A</v>
      </c>
      <c r="H451" s="52" t="e">
        <f t="shared" si="27"/>
        <v>#N/A</v>
      </c>
      <c r="I451" s="141" t="e">
        <f t="shared" si="25"/>
        <v>#N/A</v>
      </c>
      <c r="K451" s="24"/>
      <c r="L451" s="24"/>
      <c r="M451" s="24"/>
    </row>
    <row r="452" spans="1:13">
      <c r="A452" s="9">
        <v>42819</v>
      </c>
      <c r="B452" s="26">
        <v>325.95030000000003</v>
      </c>
      <c r="C452" s="26">
        <v>50.8</v>
      </c>
      <c r="F452" s="80">
        <f t="shared" ref="F452:F515" si="28">IF(+F451+1&lt;=MAX(data19),+F451+1,0)</f>
        <v>83</v>
      </c>
      <c r="G452" s="52" t="e">
        <f t="shared" si="26"/>
        <v>#N/A</v>
      </c>
      <c r="H452" s="52" t="e">
        <f t="shared" si="27"/>
        <v>#N/A</v>
      </c>
      <c r="I452" s="141" t="e">
        <f t="shared" ref="I452:I515" si="29">VLOOKUP(F452,K:M,2,0)</f>
        <v>#N/A</v>
      </c>
      <c r="K452" s="24"/>
      <c r="L452" s="24"/>
      <c r="M452" s="24"/>
    </row>
    <row r="453" spans="1:13">
      <c r="A453" s="9">
        <v>42820</v>
      </c>
      <c r="B453" s="26">
        <v>325.95030000000003</v>
      </c>
      <c r="C453" s="26">
        <v>50.8</v>
      </c>
      <c r="F453" s="80">
        <f t="shared" si="28"/>
        <v>84</v>
      </c>
      <c r="G453" s="52" t="e">
        <f t="shared" ref="G453:G516" si="30">IF(IFERROR(VLOOKUP($F453,$A:$D,2,0)/VLOOKUP($F452,$A:$D,2,0)*G452,NA())=0,NA(),IFERROR(VLOOKUP($F453,$A:$D,2,0)/VLOOKUP($F452,$A:$D,2,0)*G452,NA()))</f>
        <v>#N/A</v>
      </c>
      <c r="H453" s="52" t="e">
        <f t="shared" ref="H453:H516" si="31">IF(IFERROR(VLOOKUP($F453,$A:$D,3,0)/VLOOKUP($F452,$A:$D,3,0)*H452,NA())=0,NA(),IFERROR(VLOOKUP($F453,$A:$D,3,0)/VLOOKUP($F452,$A:$D,3,0)*H452,NA()))</f>
        <v>#N/A</v>
      </c>
      <c r="I453" s="141" t="e">
        <f t="shared" si="29"/>
        <v>#N/A</v>
      </c>
      <c r="K453" s="24"/>
      <c r="L453" s="24"/>
      <c r="M453" s="24"/>
    </row>
    <row r="454" spans="1:13">
      <c r="A454" s="9">
        <v>42821</v>
      </c>
      <c r="B454" s="26">
        <v>323.6395</v>
      </c>
      <c r="C454" s="26">
        <v>50.75</v>
      </c>
      <c r="F454" s="80">
        <f t="shared" si="28"/>
        <v>85</v>
      </c>
      <c r="G454" s="52" t="e">
        <f t="shared" si="30"/>
        <v>#N/A</v>
      </c>
      <c r="H454" s="52" t="e">
        <f t="shared" si="31"/>
        <v>#N/A</v>
      </c>
      <c r="I454" s="141" t="e">
        <f t="shared" si="29"/>
        <v>#N/A</v>
      </c>
      <c r="K454" s="24"/>
      <c r="L454" s="24"/>
      <c r="M454" s="24"/>
    </row>
    <row r="455" spans="1:13">
      <c r="A455" s="9">
        <v>42822</v>
      </c>
      <c r="B455" s="26">
        <v>325.0634</v>
      </c>
      <c r="C455" s="26">
        <v>51.33</v>
      </c>
      <c r="F455" s="80">
        <f t="shared" si="28"/>
        <v>86</v>
      </c>
      <c r="G455" s="52" t="e">
        <f t="shared" si="30"/>
        <v>#N/A</v>
      </c>
      <c r="H455" s="52" t="e">
        <f t="shared" si="31"/>
        <v>#N/A</v>
      </c>
      <c r="I455" s="141" t="e">
        <f t="shared" si="29"/>
        <v>#N/A</v>
      </c>
      <c r="K455" s="24"/>
      <c r="L455" s="24"/>
      <c r="M455" s="24"/>
    </row>
    <row r="456" spans="1:13">
      <c r="A456" s="9">
        <v>42823</v>
      </c>
      <c r="B456" s="26">
        <v>325.3596</v>
      </c>
      <c r="C456" s="26">
        <v>52.42</v>
      </c>
      <c r="F456" s="80">
        <f t="shared" si="28"/>
        <v>87</v>
      </c>
      <c r="G456" s="52" t="e">
        <f t="shared" si="30"/>
        <v>#N/A</v>
      </c>
      <c r="H456" s="52" t="e">
        <f t="shared" si="31"/>
        <v>#N/A</v>
      </c>
      <c r="I456" s="141" t="e">
        <f t="shared" si="29"/>
        <v>#N/A</v>
      </c>
      <c r="K456" s="24"/>
      <c r="L456" s="24"/>
      <c r="M456" s="24"/>
    </row>
    <row r="457" spans="1:13">
      <c r="A457" s="9">
        <v>42824</v>
      </c>
      <c r="B457" s="26">
        <v>324.72750000000002</v>
      </c>
      <c r="C457" s="26">
        <v>52.96</v>
      </c>
      <c r="F457" s="80">
        <f t="shared" si="28"/>
        <v>88</v>
      </c>
      <c r="G457" s="52" t="e">
        <f t="shared" si="30"/>
        <v>#N/A</v>
      </c>
      <c r="H457" s="52" t="e">
        <f t="shared" si="31"/>
        <v>#N/A</v>
      </c>
      <c r="I457" s="141" t="e">
        <f t="shared" si="29"/>
        <v>#N/A</v>
      </c>
      <c r="K457" s="24"/>
      <c r="L457" s="24"/>
      <c r="M457" s="24"/>
    </row>
    <row r="458" spans="1:13">
      <c r="A458" s="9">
        <v>42825</v>
      </c>
      <c r="B458" s="26">
        <v>324.21379999999999</v>
      </c>
      <c r="C458" s="26">
        <v>52.83</v>
      </c>
      <c r="F458" s="80">
        <f t="shared" si="28"/>
        <v>89</v>
      </c>
      <c r="G458" s="52" t="e">
        <f t="shared" si="30"/>
        <v>#N/A</v>
      </c>
      <c r="H458" s="52" t="e">
        <f t="shared" si="31"/>
        <v>#N/A</v>
      </c>
      <c r="I458" s="141" t="e">
        <f t="shared" si="29"/>
        <v>#N/A</v>
      </c>
      <c r="K458" s="24"/>
      <c r="L458" s="24"/>
      <c r="M458" s="24"/>
    </row>
    <row r="459" spans="1:13">
      <c r="A459" s="9">
        <v>42826</v>
      </c>
      <c r="B459" s="26">
        <v>324.21379999999999</v>
      </c>
      <c r="C459" s="26">
        <v>52.83</v>
      </c>
      <c r="F459" s="80">
        <f t="shared" si="28"/>
        <v>90</v>
      </c>
      <c r="G459" s="52" t="e">
        <f t="shared" si="30"/>
        <v>#N/A</v>
      </c>
      <c r="H459" s="52" t="e">
        <f t="shared" si="31"/>
        <v>#N/A</v>
      </c>
      <c r="I459" s="141" t="e">
        <f t="shared" si="29"/>
        <v>#N/A</v>
      </c>
      <c r="K459" s="24"/>
      <c r="L459" s="24"/>
      <c r="M459" s="24"/>
    </row>
    <row r="460" spans="1:13">
      <c r="A460" s="9">
        <v>42827</v>
      </c>
      <c r="B460" s="26">
        <v>324.21379999999999</v>
      </c>
      <c r="C460" s="26">
        <v>52.83</v>
      </c>
      <c r="F460" s="80">
        <f t="shared" si="28"/>
        <v>91</v>
      </c>
      <c r="G460" s="52" t="e">
        <f t="shared" si="30"/>
        <v>#N/A</v>
      </c>
      <c r="H460" s="52" t="e">
        <f t="shared" si="31"/>
        <v>#N/A</v>
      </c>
      <c r="I460" s="141" t="e">
        <f t="shared" si="29"/>
        <v>#N/A</v>
      </c>
      <c r="K460" s="24"/>
      <c r="L460" s="24"/>
      <c r="M460" s="24"/>
    </row>
    <row r="461" spans="1:13">
      <c r="A461" s="9">
        <v>42828</v>
      </c>
      <c r="B461" s="26">
        <v>322.23020000000002</v>
      </c>
      <c r="C461" s="26">
        <v>53.12</v>
      </c>
      <c r="F461" s="80">
        <f t="shared" si="28"/>
        <v>92</v>
      </c>
      <c r="G461" s="52" t="e">
        <f t="shared" si="30"/>
        <v>#N/A</v>
      </c>
      <c r="H461" s="52" t="e">
        <f t="shared" si="31"/>
        <v>#N/A</v>
      </c>
      <c r="I461" s="141" t="e">
        <f t="shared" si="29"/>
        <v>#N/A</v>
      </c>
      <c r="K461" s="24"/>
      <c r="L461" s="24"/>
      <c r="M461" s="24"/>
    </row>
    <row r="462" spans="1:13">
      <c r="A462" s="9">
        <v>42829</v>
      </c>
      <c r="B462" s="26">
        <v>320.80430000000001</v>
      </c>
      <c r="C462" s="26">
        <v>54.17</v>
      </c>
      <c r="F462" s="80">
        <f t="shared" si="28"/>
        <v>93</v>
      </c>
      <c r="G462" s="52" t="e">
        <f t="shared" si="30"/>
        <v>#N/A</v>
      </c>
      <c r="H462" s="52" t="e">
        <f t="shared" si="31"/>
        <v>#N/A</v>
      </c>
      <c r="I462" s="141" t="e">
        <f t="shared" si="29"/>
        <v>#N/A</v>
      </c>
      <c r="K462" s="24"/>
      <c r="L462" s="24"/>
      <c r="M462" s="24"/>
    </row>
    <row r="463" spans="1:13">
      <c r="A463" s="9">
        <v>42830</v>
      </c>
      <c r="B463" s="26">
        <v>322.42410000000001</v>
      </c>
      <c r="C463" s="26">
        <v>54.36</v>
      </c>
      <c r="F463" s="80">
        <f t="shared" si="28"/>
        <v>94</v>
      </c>
      <c r="G463" s="52" t="e">
        <f t="shared" si="30"/>
        <v>#N/A</v>
      </c>
      <c r="H463" s="52" t="e">
        <f t="shared" si="31"/>
        <v>#N/A</v>
      </c>
      <c r="I463" s="141" t="e">
        <f t="shared" si="29"/>
        <v>#N/A</v>
      </c>
      <c r="K463" s="24"/>
      <c r="L463" s="24"/>
      <c r="M463" s="24"/>
    </row>
    <row r="464" spans="1:13">
      <c r="A464" s="9">
        <v>42831</v>
      </c>
      <c r="B464" s="26">
        <v>321.94900000000001</v>
      </c>
      <c r="C464" s="26">
        <v>54.89</v>
      </c>
      <c r="F464" s="80">
        <f t="shared" si="28"/>
        <v>95</v>
      </c>
      <c r="G464" s="52" t="e">
        <f t="shared" si="30"/>
        <v>#N/A</v>
      </c>
      <c r="H464" s="52" t="e">
        <f t="shared" si="31"/>
        <v>#N/A</v>
      </c>
      <c r="I464" s="141" t="e">
        <f t="shared" si="29"/>
        <v>#N/A</v>
      </c>
      <c r="K464" s="24"/>
      <c r="L464" s="24"/>
      <c r="M464" s="24"/>
    </row>
    <row r="465" spans="1:13">
      <c r="A465" s="9">
        <v>42832</v>
      </c>
      <c r="B465" s="26">
        <v>322.80290000000002</v>
      </c>
      <c r="C465" s="26">
        <v>55.24</v>
      </c>
      <c r="F465" s="80">
        <f t="shared" si="28"/>
        <v>96</v>
      </c>
      <c r="G465" s="52" t="e">
        <f t="shared" si="30"/>
        <v>#N/A</v>
      </c>
      <c r="H465" s="52" t="e">
        <f t="shared" si="31"/>
        <v>#N/A</v>
      </c>
      <c r="I465" s="141" t="e">
        <f t="shared" si="29"/>
        <v>#N/A</v>
      </c>
      <c r="K465" s="24"/>
      <c r="L465" s="24"/>
      <c r="M465" s="24"/>
    </row>
    <row r="466" spans="1:13">
      <c r="A466" s="9">
        <v>42833</v>
      </c>
      <c r="B466" s="26">
        <v>322.80290000000002</v>
      </c>
      <c r="C466" s="26">
        <v>55.24</v>
      </c>
      <c r="F466" s="80">
        <f t="shared" si="28"/>
        <v>97</v>
      </c>
      <c r="G466" s="52" t="e">
        <f t="shared" si="30"/>
        <v>#N/A</v>
      </c>
      <c r="H466" s="52" t="e">
        <f t="shared" si="31"/>
        <v>#N/A</v>
      </c>
      <c r="I466" s="141" t="e">
        <f t="shared" si="29"/>
        <v>#N/A</v>
      </c>
      <c r="K466" s="24"/>
      <c r="L466" s="24"/>
      <c r="M466" s="24"/>
    </row>
    <row r="467" spans="1:13">
      <c r="A467" s="9">
        <v>42834</v>
      </c>
      <c r="B467" s="26">
        <v>322.80290000000002</v>
      </c>
      <c r="C467" s="26">
        <v>55.24</v>
      </c>
      <c r="F467" s="80">
        <f t="shared" si="28"/>
        <v>98</v>
      </c>
      <c r="G467" s="52" t="e">
        <f t="shared" si="30"/>
        <v>#N/A</v>
      </c>
      <c r="H467" s="52" t="e">
        <f t="shared" si="31"/>
        <v>#N/A</v>
      </c>
      <c r="I467" s="141" t="e">
        <f t="shared" si="29"/>
        <v>#N/A</v>
      </c>
      <c r="K467" s="24"/>
      <c r="L467" s="24"/>
      <c r="M467" s="24"/>
    </row>
    <row r="468" spans="1:13">
      <c r="A468" s="9">
        <v>42835</v>
      </c>
      <c r="B468" s="26">
        <v>323.49700000000001</v>
      </c>
      <c r="C468" s="26">
        <v>55.98</v>
      </c>
      <c r="F468" s="80">
        <f t="shared" si="28"/>
        <v>99</v>
      </c>
      <c r="G468" s="52" t="e">
        <f t="shared" si="30"/>
        <v>#N/A</v>
      </c>
      <c r="H468" s="52" t="e">
        <f t="shared" si="31"/>
        <v>#N/A</v>
      </c>
      <c r="I468" s="141" t="e">
        <f t="shared" si="29"/>
        <v>#N/A</v>
      </c>
      <c r="K468" s="24"/>
      <c r="L468" s="24"/>
      <c r="M468" s="24"/>
    </row>
    <row r="469" spans="1:13">
      <c r="A469" s="9">
        <v>42836</v>
      </c>
      <c r="B469" s="26">
        <v>325.44139999999999</v>
      </c>
      <c r="C469" s="26">
        <v>56.23</v>
      </c>
      <c r="F469" s="80">
        <f t="shared" si="28"/>
        <v>100</v>
      </c>
      <c r="G469" s="52" t="e">
        <f t="shared" si="30"/>
        <v>#N/A</v>
      </c>
      <c r="H469" s="52" t="e">
        <f t="shared" si="31"/>
        <v>#N/A</v>
      </c>
      <c r="I469" s="141" t="e">
        <f t="shared" si="29"/>
        <v>#N/A</v>
      </c>
      <c r="K469" s="24"/>
      <c r="L469" s="24"/>
      <c r="M469" s="24"/>
    </row>
    <row r="470" spans="1:13">
      <c r="A470" s="9">
        <v>42837</v>
      </c>
      <c r="B470" s="26">
        <v>325.0231</v>
      </c>
      <c r="C470" s="26">
        <v>55.86</v>
      </c>
      <c r="F470" s="80">
        <f t="shared" si="28"/>
        <v>101</v>
      </c>
      <c r="G470" s="52" t="e">
        <f t="shared" si="30"/>
        <v>#N/A</v>
      </c>
      <c r="H470" s="52" t="e">
        <f t="shared" si="31"/>
        <v>#N/A</v>
      </c>
      <c r="I470" s="141" t="e">
        <f t="shared" si="29"/>
        <v>#N/A</v>
      </c>
      <c r="K470" s="24"/>
      <c r="L470" s="24"/>
      <c r="M470" s="24"/>
    </row>
    <row r="471" spans="1:13">
      <c r="A471" s="9">
        <v>42838</v>
      </c>
      <c r="B471" s="26">
        <v>326.72190000000001</v>
      </c>
      <c r="C471" s="26">
        <v>55.89</v>
      </c>
      <c r="F471" s="80">
        <f t="shared" si="28"/>
        <v>102</v>
      </c>
      <c r="G471" s="52" t="e">
        <f t="shared" si="30"/>
        <v>#N/A</v>
      </c>
      <c r="H471" s="52" t="e">
        <f t="shared" si="31"/>
        <v>#N/A</v>
      </c>
      <c r="I471" s="141" t="e">
        <f t="shared" si="29"/>
        <v>#N/A</v>
      </c>
      <c r="K471" s="24"/>
      <c r="L471" s="24"/>
      <c r="M471" s="24"/>
    </row>
    <row r="472" spans="1:13">
      <c r="A472" s="9">
        <v>42839</v>
      </c>
      <c r="B472" s="26">
        <v>326.72190000000001</v>
      </c>
      <c r="C472" s="26">
        <v>55.89</v>
      </c>
      <c r="F472" s="80">
        <f t="shared" si="28"/>
        <v>103</v>
      </c>
      <c r="G472" s="52" t="e">
        <f t="shared" si="30"/>
        <v>#N/A</v>
      </c>
      <c r="H472" s="52" t="e">
        <f t="shared" si="31"/>
        <v>#N/A</v>
      </c>
      <c r="I472" s="141" t="e">
        <f t="shared" si="29"/>
        <v>#N/A</v>
      </c>
      <c r="K472" s="24"/>
      <c r="L472" s="24"/>
      <c r="M472" s="24"/>
    </row>
    <row r="473" spans="1:13">
      <c r="A473" s="9">
        <v>42840</v>
      </c>
      <c r="B473" s="26">
        <v>326.72190000000001</v>
      </c>
      <c r="C473" s="26">
        <v>55.89</v>
      </c>
      <c r="F473" s="80">
        <f t="shared" si="28"/>
        <v>104</v>
      </c>
      <c r="G473" s="52" t="e">
        <f t="shared" si="30"/>
        <v>#N/A</v>
      </c>
      <c r="H473" s="52" t="e">
        <f t="shared" si="31"/>
        <v>#N/A</v>
      </c>
      <c r="I473" s="141" t="e">
        <f t="shared" si="29"/>
        <v>#N/A</v>
      </c>
      <c r="K473" s="24"/>
      <c r="L473" s="24"/>
      <c r="M473" s="24"/>
    </row>
    <row r="474" spans="1:13">
      <c r="A474" s="9">
        <v>42841</v>
      </c>
      <c r="B474" s="26">
        <v>326.72190000000001</v>
      </c>
      <c r="C474" s="26">
        <v>55.89</v>
      </c>
      <c r="F474" s="80">
        <f t="shared" si="28"/>
        <v>105</v>
      </c>
      <c r="G474" s="52" t="e">
        <f t="shared" si="30"/>
        <v>#N/A</v>
      </c>
      <c r="H474" s="52" t="e">
        <f t="shared" si="31"/>
        <v>#N/A</v>
      </c>
      <c r="I474" s="141" t="e">
        <f t="shared" si="29"/>
        <v>#N/A</v>
      </c>
      <c r="K474" s="24"/>
      <c r="L474" s="24"/>
      <c r="M474" s="24"/>
    </row>
    <row r="475" spans="1:13">
      <c r="A475" s="9">
        <v>42842</v>
      </c>
      <c r="B475" s="26">
        <v>326.36290000000002</v>
      </c>
      <c r="C475" s="26">
        <v>55.36</v>
      </c>
      <c r="F475" s="80">
        <f t="shared" si="28"/>
        <v>106</v>
      </c>
      <c r="G475" s="52" t="e">
        <f t="shared" si="30"/>
        <v>#N/A</v>
      </c>
      <c r="H475" s="52" t="e">
        <f t="shared" si="31"/>
        <v>#N/A</v>
      </c>
      <c r="I475" s="141" t="e">
        <f t="shared" si="29"/>
        <v>#N/A</v>
      </c>
      <c r="K475" s="24"/>
      <c r="L475" s="24"/>
      <c r="M475" s="24"/>
    </row>
    <row r="476" spans="1:13">
      <c r="A476" s="9">
        <v>42843</v>
      </c>
      <c r="B476" s="26">
        <v>323.9264</v>
      </c>
      <c r="C476" s="26">
        <v>54.89</v>
      </c>
      <c r="F476" s="80">
        <f t="shared" si="28"/>
        <v>107</v>
      </c>
      <c r="G476" s="52" t="e">
        <f t="shared" si="30"/>
        <v>#N/A</v>
      </c>
      <c r="H476" s="52" t="e">
        <f t="shared" si="31"/>
        <v>#N/A</v>
      </c>
      <c r="I476" s="141" t="e">
        <f t="shared" si="29"/>
        <v>#N/A</v>
      </c>
      <c r="K476" s="24"/>
      <c r="L476" s="24"/>
      <c r="M476" s="24"/>
    </row>
    <row r="477" spans="1:13">
      <c r="A477" s="9">
        <v>42844</v>
      </c>
      <c r="B477" s="26">
        <v>322.98469999999998</v>
      </c>
      <c r="C477" s="26">
        <v>52.93</v>
      </c>
      <c r="F477" s="80">
        <f t="shared" si="28"/>
        <v>108</v>
      </c>
      <c r="G477" s="52" t="e">
        <f t="shared" si="30"/>
        <v>#N/A</v>
      </c>
      <c r="H477" s="52" t="e">
        <f t="shared" si="31"/>
        <v>#N/A</v>
      </c>
      <c r="I477" s="141" t="e">
        <f t="shared" si="29"/>
        <v>#N/A</v>
      </c>
      <c r="K477" s="24"/>
      <c r="L477" s="24"/>
      <c r="M477" s="24"/>
    </row>
    <row r="478" spans="1:13">
      <c r="A478" s="9">
        <v>42845</v>
      </c>
      <c r="B478" s="26">
        <v>322.17439999999999</v>
      </c>
      <c r="C478" s="26">
        <v>52.99</v>
      </c>
      <c r="F478" s="80">
        <f t="shared" si="28"/>
        <v>109</v>
      </c>
      <c r="G478" s="52" t="e">
        <f t="shared" si="30"/>
        <v>#N/A</v>
      </c>
      <c r="H478" s="52" t="e">
        <f t="shared" si="31"/>
        <v>#N/A</v>
      </c>
      <c r="I478" s="141" t="e">
        <f t="shared" si="29"/>
        <v>#N/A</v>
      </c>
      <c r="K478" s="24"/>
      <c r="L478" s="24"/>
      <c r="M478" s="24"/>
    </row>
    <row r="479" spans="1:13">
      <c r="A479" s="9">
        <v>42846</v>
      </c>
      <c r="B479" s="26">
        <v>321.93920000000003</v>
      </c>
      <c r="C479" s="26">
        <v>51.96</v>
      </c>
      <c r="F479" s="80">
        <f t="shared" si="28"/>
        <v>110</v>
      </c>
      <c r="G479" s="52" t="e">
        <f t="shared" si="30"/>
        <v>#N/A</v>
      </c>
      <c r="H479" s="52" t="e">
        <f t="shared" si="31"/>
        <v>#N/A</v>
      </c>
      <c r="I479" s="141" t="e">
        <f t="shared" si="29"/>
        <v>#N/A</v>
      </c>
      <c r="K479" s="24"/>
      <c r="L479" s="24"/>
      <c r="M479" s="24"/>
    </row>
    <row r="480" spans="1:13">
      <c r="A480" s="9">
        <v>42847</v>
      </c>
      <c r="B480" s="26">
        <v>321.93920000000003</v>
      </c>
      <c r="C480" s="26">
        <v>51.96</v>
      </c>
      <c r="F480" s="80">
        <f t="shared" si="28"/>
        <v>111</v>
      </c>
      <c r="G480" s="52" t="e">
        <f t="shared" si="30"/>
        <v>#N/A</v>
      </c>
      <c r="H480" s="52" t="e">
        <f t="shared" si="31"/>
        <v>#N/A</v>
      </c>
      <c r="I480" s="141" t="e">
        <f t="shared" si="29"/>
        <v>#N/A</v>
      </c>
      <c r="K480" s="24"/>
      <c r="L480" s="24"/>
      <c r="M480" s="24"/>
    </row>
    <row r="481" spans="1:13">
      <c r="A481" s="9">
        <v>42848</v>
      </c>
      <c r="B481" s="26">
        <v>321.93920000000003</v>
      </c>
      <c r="C481" s="26">
        <v>51.96</v>
      </c>
      <c r="F481" s="80">
        <f t="shared" si="28"/>
        <v>112</v>
      </c>
      <c r="G481" s="52" t="e">
        <f t="shared" si="30"/>
        <v>#N/A</v>
      </c>
      <c r="H481" s="52" t="e">
        <f t="shared" si="31"/>
        <v>#N/A</v>
      </c>
      <c r="I481" s="141" t="e">
        <f t="shared" si="29"/>
        <v>#N/A</v>
      </c>
      <c r="K481" s="24"/>
      <c r="L481" s="24"/>
      <c r="M481" s="24"/>
    </row>
    <row r="482" spans="1:13">
      <c r="A482" s="9">
        <v>42849</v>
      </c>
      <c r="B482" s="26">
        <v>321.70999999999998</v>
      </c>
      <c r="C482" s="26">
        <v>51.6</v>
      </c>
      <c r="F482" s="80">
        <f t="shared" si="28"/>
        <v>113</v>
      </c>
      <c r="G482" s="52" t="e">
        <f t="shared" si="30"/>
        <v>#N/A</v>
      </c>
      <c r="H482" s="52" t="e">
        <f t="shared" si="31"/>
        <v>#N/A</v>
      </c>
      <c r="I482" s="141" t="e">
        <f t="shared" si="29"/>
        <v>#N/A</v>
      </c>
      <c r="K482" s="24"/>
      <c r="L482" s="24"/>
      <c r="M482" s="24"/>
    </row>
    <row r="483" spans="1:13">
      <c r="A483" s="9">
        <v>42850</v>
      </c>
      <c r="B483" s="26">
        <v>324.19600000000003</v>
      </c>
      <c r="C483" s="26">
        <v>52.1</v>
      </c>
      <c r="F483" s="80">
        <f t="shared" si="28"/>
        <v>114</v>
      </c>
      <c r="G483" s="52" t="e">
        <f t="shared" si="30"/>
        <v>#N/A</v>
      </c>
      <c r="H483" s="52" t="e">
        <f t="shared" si="31"/>
        <v>#N/A</v>
      </c>
      <c r="I483" s="141" t="e">
        <f t="shared" si="29"/>
        <v>#N/A</v>
      </c>
      <c r="K483" s="24"/>
      <c r="L483" s="24"/>
      <c r="M483" s="24"/>
    </row>
    <row r="484" spans="1:13">
      <c r="A484" s="9">
        <v>42851</v>
      </c>
      <c r="B484" s="26">
        <v>323.40249999999997</v>
      </c>
      <c r="C484" s="26">
        <v>51.82</v>
      </c>
      <c r="F484" s="80">
        <f t="shared" si="28"/>
        <v>115</v>
      </c>
      <c r="G484" s="52" t="e">
        <f t="shared" si="30"/>
        <v>#N/A</v>
      </c>
      <c r="H484" s="52" t="e">
        <f t="shared" si="31"/>
        <v>#N/A</v>
      </c>
      <c r="I484" s="141" t="e">
        <f t="shared" si="29"/>
        <v>#N/A</v>
      </c>
      <c r="K484" s="24"/>
      <c r="L484" s="24"/>
      <c r="M484" s="24"/>
    </row>
    <row r="485" spans="1:13">
      <c r="A485" s="9">
        <v>42852</v>
      </c>
      <c r="B485" s="26">
        <v>324.66520000000003</v>
      </c>
      <c r="C485" s="26">
        <v>51.44</v>
      </c>
      <c r="F485" s="80">
        <f t="shared" si="28"/>
        <v>116</v>
      </c>
      <c r="G485" s="52" t="e">
        <f t="shared" si="30"/>
        <v>#N/A</v>
      </c>
      <c r="H485" s="52" t="e">
        <f t="shared" si="31"/>
        <v>#N/A</v>
      </c>
      <c r="I485" s="141" t="e">
        <f t="shared" si="29"/>
        <v>#N/A</v>
      </c>
      <c r="K485" s="24"/>
      <c r="L485" s="24"/>
      <c r="M485" s="24"/>
    </row>
    <row r="486" spans="1:13">
      <c r="A486" s="9">
        <v>42853</v>
      </c>
      <c r="B486" s="26">
        <v>327.30020000000002</v>
      </c>
      <c r="C486" s="26">
        <v>51.73</v>
      </c>
      <c r="F486" s="80">
        <f t="shared" si="28"/>
        <v>117</v>
      </c>
      <c r="G486" s="52" t="e">
        <f t="shared" si="30"/>
        <v>#N/A</v>
      </c>
      <c r="H486" s="52" t="e">
        <f t="shared" si="31"/>
        <v>#N/A</v>
      </c>
      <c r="I486" s="141" t="e">
        <f t="shared" si="29"/>
        <v>#N/A</v>
      </c>
      <c r="K486" s="24"/>
      <c r="L486" s="24"/>
      <c r="M486" s="24"/>
    </row>
    <row r="487" spans="1:13">
      <c r="A487" s="9">
        <v>42854</v>
      </c>
      <c r="B487" s="26">
        <v>327.30020000000002</v>
      </c>
      <c r="C487" s="26">
        <v>51.73</v>
      </c>
      <c r="F487" s="80">
        <f t="shared" si="28"/>
        <v>118</v>
      </c>
      <c r="G487" s="52" t="e">
        <f t="shared" si="30"/>
        <v>#N/A</v>
      </c>
      <c r="H487" s="52" t="e">
        <f t="shared" si="31"/>
        <v>#N/A</v>
      </c>
      <c r="I487" s="141" t="e">
        <f t="shared" si="29"/>
        <v>#N/A</v>
      </c>
      <c r="K487" s="24"/>
      <c r="L487" s="24"/>
      <c r="M487" s="24"/>
    </row>
    <row r="488" spans="1:13">
      <c r="A488" s="9">
        <v>42855</v>
      </c>
      <c r="B488" s="26">
        <v>327.30020000000002</v>
      </c>
      <c r="C488" s="26">
        <v>51.73</v>
      </c>
      <c r="F488" s="80">
        <f t="shared" si="28"/>
        <v>119</v>
      </c>
      <c r="G488" s="52" t="e">
        <f t="shared" si="30"/>
        <v>#N/A</v>
      </c>
      <c r="H488" s="52" t="e">
        <f t="shared" si="31"/>
        <v>#N/A</v>
      </c>
      <c r="I488" s="141" t="e">
        <f t="shared" si="29"/>
        <v>#N/A</v>
      </c>
      <c r="K488" s="24"/>
      <c r="L488" s="24"/>
      <c r="M488" s="24"/>
    </row>
    <row r="489" spans="1:13">
      <c r="A489" s="9">
        <v>42856</v>
      </c>
      <c r="B489" s="26">
        <v>330.26209999999998</v>
      </c>
      <c r="C489" s="26">
        <v>51.52</v>
      </c>
      <c r="F489" s="80">
        <f t="shared" si="28"/>
        <v>120</v>
      </c>
      <c r="G489" s="52" t="e">
        <f t="shared" si="30"/>
        <v>#N/A</v>
      </c>
      <c r="H489" s="52" t="e">
        <f t="shared" si="31"/>
        <v>#N/A</v>
      </c>
      <c r="I489" s="141" t="e">
        <f t="shared" si="29"/>
        <v>#N/A</v>
      </c>
      <c r="K489" s="24"/>
      <c r="L489" s="24"/>
      <c r="M489" s="24"/>
    </row>
    <row r="490" spans="1:13">
      <c r="A490" s="9">
        <v>42857</v>
      </c>
      <c r="B490" s="26">
        <v>331.35809999999998</v>
      </c>
      <c r="C490" s="26">
        <v>50.46</v>
      </c>
      <c r="F490" s="80">
        <f t="shared" si="28"/>
        <v>121</v>
      </c>
      <c r="G490" s="52" t="e">
        <f t="shared" si="30"/>
        <v>#N/A</v>
      </c>
      <c r="H490" s="52" t="e">
        <f t="shared" si="31"/>
        <v>#N/A</v>
      </c>
      <c r="I490" s="141" t="e">
        <f t="shared" si="29"/>
        <v>#N/A</v>
      </c>
      <c r="K490" s="24"/>
      <c r="L490" s="24"/>
      <c r="M490" s="24"/>
    </row>
    <row r="491" spans="1:13">
      <c r="A491" s="9">
        <v>42858</v>
      </c>
      <c r="B491" s="26">
        <v>330.90530000000001</v>
      </c>
      <c r="C491" s="26">
        <v>50.79</v>
      </c>
      <c r="F491" s="80">
        <f t="shared" si="28"/>
        <v>122</v>
      </c>
      <c r="G491" s="52" t="e">
        <f t="shared" si="30"/>
        <v>#N/A</v>
      </c>
      <c r="H491" s="52" t="e">
        <f t="shared" si="31"/>
        <v>#N/A</v>
      </c>
      <c r="I491" s="141" t="e">
        <f t="shared" si="29"/>
        <v>#N/A</v>
      </c>
      <c r="K491" s="24"/>
      <c r="L491" s="24"/>
      <c r="M491" s="24"/>
    </row>
    <row r="492" spans="1:13">
      <c r="A492" s="9">
        <v>42859</v>
      </c>
      <c r="B492" s="26">
        <v>327.47230000000002</v>
      </c>
      <c r="C492" s="26">
        <v>48.38</v>
      </c>
      <c r="F492" s="80">
        <f t="shared" si="28"/>
        <v>123</v>
      </c>
      <c r="G492" s="52" t="e">
        <f t="shared" si="30"/>
        <v>#N/A</v>
      </c>
      <c r="H492" s="52" t="e">
        <f t="shared" si="31"/>
        <v>#N/A</v>
      </c>
      <c r="I492" s="141" t="e">
        <f t="shared" si="29"/>
        <v>#N/A</v>
      </c>
      <c r="K492" s="24"/>
      <c r="L492" s="24"/>
      <c r="M492" s="24"/>
    </row>
    <row r="493" spans="1:13">
      <c r="A493" s="9">
        <v>42860</v>
      </c>
      <c r="B493" s="26">
        <v>327.07089999999999</v>
      </c>
      <c r="C493" s="26">
        <v>49.1</v>
      </c>
      <c r="F493" s="80">
        <f t="shared" si="28"/>
        <v>124</v>
      </c>
      <c r="G493" s="52" t="e">
        <f t="shared" si="30"/>
        <v>#N/A</v>
      </c>
      <c r="H493" s="52" t="e">
        <f t="shared" si="31"/>
        <v>#N/A</v>
      </c>
      <c r="I493" s="141" t="e">
        <f t="shared" si="29"/>
        <v>#N/A</v>
      </c>
      <c r="K493" s="24"/>
      <c r="L493" s="24"/>
      <c r="M493" s="24"/>
    </row>
    <row r="494" spans="1:13">
      <c r="A494" s="9">
        <v>42861</v>
      </c>
      <c r="B494" s="26">
        <v>327.07089999999999</v>
      </c>
      <c r="C494" s="26">
        <v>49.1</v>
      </c>
      <c r="F494" s="80">
        <f t="shared" si="28"/>
        <v>125</v>
      </c>
      <c r="G494" s="52" t="e">
        <f t="shared" si="30"/>
        <v>#N/A</v>
      </c>
      <c r="H494" s="52" t="e">
        <f t="shared" si="31"/>
        <v>#N/A</v>
      </c>
      <c r="I494" s="141" t="e">
        <f t="shared" si="29"/>
        <v>#N/A</v>
      </c>
      <c r="K494" s="24"/>
      <c r="L494" s="24"/>
      <c r="M494" s="24"/>
    </row>
    <row r="495" spans="1:13">
      <c r="A495" s="9">
        <v>42862</v>
      </c>
      <c r="B495" s="26">
        <v>327.07089999999999</v>
      </c>
      <c r="C495" s="26">
        <v>49.1</v>
      </c>
      <c r="F495" s="80">
        <f t="shared" si="28"/>
        <v>126</v>
      </c>
      <c r="G495" s="52" t="e">
        <f t="shared" si="30"/>
        <v>#N/A</v>
      </c>
      <c r="H495" s="52" t="e">
        <f t="shared" si="31"/>
        <v>#N/A</v>
      </c>
      <c r="I495" s="141" t="e">
        <f t="shared" si="29"/>
        <v>#N/A</v>
      </c>
      <c r="K495" s="24"/>
      <c r="L495" s="24"/>
      <c r="M495" s="24"/>
    </row>
    <row r="496" spans="1:13">
      <c r="A496" s="9">
        <v>42863</v>
      </c>
      <c r="B496" s="26">
        <v>324.75869999999998</v>
      </c>
      <c r="C496" s="26">
        <v>49.34</v>
      </c>
      <c r="F496" s="80">
        <f t="shared" si="28"/>
        <v>127</v>
      </c>
      <c r="G496" s="52" t="e">
        <f t="shared" si="30"/>
        <v>#N/A</v>
      </c>
      <c r="H496" s="52" t="e">
        <f t="shared" si="31"/>
        <v>#N/A</v>
      </c>
      <c r="I496" s="141" t="e">
        <f t="shared" si="29"/>
        <v>#N/A</v>
      </c>
      <c r="K496" s="24"/>
      <c r="L496" s="24"/>
      <c r="M496" s="24"/>
    </row>
    <row r="497" spans="1:13">
      <c r="A497" s="9">
        <v>42864</v>
      </c>
      <c r="B497" s="26">
        <v>323.30759999999998</v>
      </c>
      <c r="C497" s="26">
        <v>48.73</v>
      </c>
      <c r="F497" s="80">
        <f t="shared" si="28"/>
        <v>128</v>
      </c>
      <c r="G497" s="52" t="e">
        <f t="shared" si="30"/>
        <v>#N/A</v>
      </c>
      <c r="H497" s="52" t="e">
        <f t="shared" si="31"/>
        <v>#N/A</v>
      </c>
      <c r="I497" s="141" t="e">
        <f t="shared" si="29"/>
        <v>#N/A</v>
      </c>
      <c r="K497" s="24"/>
      <c r="L497" s="24"/>
      <c r="M497" s="24"/>
    </row>
    <row r="498" spans="1:13">
      <c r="A498" s="9">
        <v>42865</v>
      </c>
      <c r="B498" s="26">
        <v>323.80239999999998</v>
      </c>
      <c r="C498" s="26">
        <v>50.22</v>
      </c>
      <c r="F498" s="80">
        <f t="shared" si="28"/>
        <v>129</v>
      </c>
      <c r="G498" s="52" t="e">
        <f t="shared" si="30"/>
        <v>#N/A</v>
      </c>
      <c r="H498" s="52" t="e">
        <f t="shared" si="31"/>
        <v>#N/A</v>
      </c>
      <c r="I498" s="141" t="e">
        <f t="shared" si="29"/>
        <v>#N/A</v>
      </c>
      <c r="K498" s="24"/>
      <c r="L498" s="24"/>
      <c r="M498" s="24"/>
    </row>
    <row r="499" spans="1:13">
      <c r="A499" s="9">
        <v>42866</v>
      </c>
      <c r="B499" s="26">
        <v>323.48360000000002</v>
      </c>
      <c r="C499" s="26">
        <v>50.77</v>
      </c>
      <c r="F499" s="80">
        <f t="shared" si="28"/>
        <v>130</v>
      </c>
      <c r="G499" s="52" t="e">
        <f t="shared" si="30"/>
        <v>#N/A</v>
      </c>
      <c r="H499" s="52" t="e">
        <f t="shared" si="31"/>
        <v>#N/A</v>
      </c>
      <c r="I499" s="141" t="e">
        <f t="shared" si="29"/>
        <v>#N/A</v>
      </c>
      <c r="K499" s="24"/>
      <c r="L499" s="24"/>
      <c r="M499" s="24"/>
    </row>
    <row r="500" spans="1:13">
      <c r="A500" s="9">
        <v>42867</v>
      </c>
      <c r="B500" s="26">
        <v>325.48899999999998</v>
      </c>
      <c r="C500" s="26">
        <v>50.84</v>
      </c>
      <c r="F500" s="80">
        <f t="shared" si="28"/>
        <v>131</v>
      </c>
      <c r="G500" s="52" t="e">
        <f t="shared" si="30"/>
        <v>#N/A</v>
      </c>
      <c r="H500" s="52" t="e">
        <f t="shared" si="31"/>
        <v>#N/A</v>
      </c>
      <c r="I500" s="141" t="e">
        <f t="shared" si="29"/>
        <v>#N/A</v>
      </c>
      <c r="K500" s="24"/>
      <c r="L500" s="24"/>
      <c r="M500" s="24"/>
    </row>
    <row r="501" spans="1:13">
      <c r="A501" s="9">
        <v>42868</v>
      </c>
      <c r="B501" s="26">
        <v>325.48899999999998</v>
      </c>
      <c r="C501" s="26">
        <v>50.84</v>
      </c>
      <c r="F501" s="80">
        <f t="shared" si="28"/>
        <v>132</v>
      </c>
      <c r="G501" s="52" t="e">
        <f t="shared" si="30"/>
        <v>#N/A</v>
      </c>
      <c r="H501" s="52" t="e">
        <f t="shared" si="31"/>
        <v>#N/A</v>
      </c>
      <c r="I501" s="141" t="e">
        <f t="shared" si="29"/>
        <v>#N/A</v>
      </c>
      <c r="K501" s="24"/>
      <c r="L501" s="24"/>
      <c r="M501" s="24"/>
    </row>
    <row r="502" spans="1:13">
      <c r="A502" s="9">
        <v>42869</v>
      </c>
      <c r="B502" s="26">
        <v>325.48899999999998</v>
      </c>
      <c r="C502" s="26">
        <v>50.84</v>
      </c>
      <c r="F502" s="80">
        <f t="shared" si="28"/>
        <v>133</v>
      </c>
      <c r="G502" s="52" t="e">
        <f t="shared" si="30"/>
        <v>#N/A</v>
      </c>
      <c r="H502" s="52" t="e">
        <f t="shared" si="31"/>
        <v>#N/A</v>
      </c>
      <c r="I502" s="141" t="e">
        <f t="shared" si="29"/>
        <v>#N/A</v>
      </c>
      <c r="K502" s="24"/>
      <c r="L502" s="24"/>
      <c r="M502" s="24"/>
    </row>
    <row r="503" spans="1:13">
      <c r="A503" s="9">
        <v>42870</v>
      </c>
      <c r="B503" s="26">
        <v>324.6155</v>
      </c>
      <c r="C503" s="26">
        <v>51.82</v>
      </c>
      <c r="F503" s="80">
        <f t="shared" si="28"/>
        <v>134</v>
      </c>
      <c r="G503" s="52" t="e">
        <f t="shared" si="30"/>
        <v>#N/A</v>
      </c>
      <c r="H503" s="52" t="e">
        <f t="shared" si="31"/>
        <v>#N/A</v>
      </c>
      <c r="I503" s="141" t="e">
        <f t="shared" si="29"/>
        <v>#N/A</v>
      </c>
      <c r="K503" s="24"/>
      <c r="L503" s="24"/>
      <c r="M503" s="24"/>
    </row>
    <row r="504" spans="1:13">
      <c r="A504" s="9">
        <v>42871</v>
      </c>
      <c r="B504" s="26">
        <v>324.57549999999998</v>
      </c>
      <c r="C504" s="26">
        <v>51.65</v>
      </c>
      <c r="F504" s="80">
        <f t="shared" si="28"/>
        <v>135</v>
      </c>
      <c r="G504" s="52" t="e">
        <f t="shared" si="30"/>
        <v>#N/A</v>
      </c>
      <c r="H504" s="52" t="e">
        <f t="shared" si="31"/>
        <v>#N/A</v>
      </c>
      <c r="I504" s="141" t="e">
        <f t="shared" si="29"/>
        <v>#N/A</v>
      </c>
      <c r="K504" s="24"/>
      <c r="L504" s="24"/>
      <c r="M504" s="24"/>
    </row>
    <row r="505" spans="1:13">
      <c r="A505" s="9">
        <v>42872</v>
      </c>
      <c r="B505" s="26">
        <v>326.49130000000002</v>
      </c>
      <c r="C505" s="26">
        <v>52.21</v>
      </c>
      <c r="F505" s="80">
        <f t="shared" si="28"/>
        <v>136</v>
      </c>
      <c r="G505" s="52" t="e">
        <f t="shared" si="30"/>
        <v>#N/A</v>
      </c>
      <c r="H505" s="52" t="e">
        <f t="shared" si="31"/>
        <v>#N/A</v>
      </c>
      <c r="I505" s="141" t="e">
        <f t="shared" si="29"/>
        <v>#N/A</v>
      </c>
      <c r="K505" s="24"/>
      <c r="L505" s="24"/>
      <c r="M505" s="24"/>
    </row>
    <row r="506" spans="1:13">
      <c r="A506" s="9">
        <v>42873</v>
      </c>
      <c r="B506" s="26">
        <v>324.0401</v>
      </c>
      <c r="C506" s="26">
        <v>52.51</v>
      </c>
      <c r="F506" s="80">
        <f t="shared" si="28"/>
        <v>137</v>
      </c>
      <c r="G506" s="52" t="e">
        <f t="shared" si="30"/>
        <v>#N/A</v>
      </c>
      <c r="H506" s="52" t="e">
        <f t="shared" si="31"/>
        <v>#N/A</v>
      </c>
      <c r="I506" s="141" t="e">
        <f t="shared" si="29"/>
        <v>#N/A</v>
      </c>
      <c r="K506" s="24"/>
      <c r="L506" s="24"/>
      <c r="M506" s="24"/>
    </row>
    <row r="507" spans="1:13">
      <c r="A507" s="9">
        <v>42874</v>
      </c>
      <c r="B507" s="26">
        <v>328.38749999999999</v>
      </c>
      <c r="C507" s="26">
        <v>53.61</v>
      </c>
      <c r="F507" s="80">
        <f t="shared" si="28"/>
        <v>138</v>
      </c>
      <c r="G507" s="52" t="e">
        <f t="shared" si="30"/>
        <v>#N/A</v>
      </c>
      <c r="H507" s="52" t="e">
        <f t="shared" si="31"/>
        <v>#N/A</v>
      </c>
      <c r="I507" s="141" t="e">
        <f t="shared" si="29"/>
        <v>#N/A</v>
      </c>
      <c r="K507" s="24"/>
      <c r="L507" s="24"/>
      <c r="M507" s="24"/>
    </row>
    <row r="508" spans="1:13">
      <c r="A508" s="9">
        <v>42875</v>
      </c>
      <c r="B508" s="26">
        <v>328.38749999999999</v>
      </c>
      <c r="C508" s="26">
        <v>53.61</v>
      </c>
      <c r="F508" s="80">
        <f t="shared" si="28"/>
        <v>139</v>
      </c>
      <c r="G508" s="52" t="e">
        <f t="shared" si="30"/>
        <v>#N/A</v>
      </c>
      <c r="H508" s="52" t="e">
        <f t="shared" si="31"/>
        <v>#N/A</v>
      </c>
      <c r="I508" s="141" t="e">
        <f t="shared" si="29"/>
        <v>#N/A</v>
      </c>
      <c r="K508" s="24"/>
      <c r="L508" s="24"/>
      <c r="M508" s="24"/>
    </row>
    <row r="509" spans="1:13">
      <c r="A509" s="9">
        <v>42876</v>
      </c>
      <c r="B509" s="26">
        <v>328.38749999999999</v>
      </c>
      <c r="C509" s="26">
        <v>53.61</v>
      </c>
      <c r="F509" s="80">
        <f t="shared" si="28"/>
        <v>140</v>
      </c>
      <c r="G509" s="52" t="e">
        <f t="shared" si="30"/>
        <v>#N/A</v>
      </c>
      <c r="H509" s="52" t="e">
        <f t="shared" si="31"/>
        <v>#N/A</v>
      </c>
      <c r="I509" s="141" t="e">
        <f t="shared" si="29"/>
        <v>#N/A</v>
      </c>
    </row>
    <row r="510" spans="1:13">
      <c r="A510" s="9">
        <v>42877</v>
      </c>
      <c r="B510" s="26">
        <v>329.35050000000001</v>
      </c>
      <c r="C510" s="26">
        <v>53.87</v>
      </c>
      <c r="F510" s="80">
        <f t="shared" si="28"/>
        <v>141</v>
      </c>
      <c r="G510" s="52" t="e">
        <f t="shared" si="30"/>
        <v>#N/A</v>
      </c>
      <c r="H510" s="52" t="e">
        <f t="shared" si="31"/>
        <v>#N/A</v>
      </c>
      <c r="I510" s="141" t="e">
        <f t="shared" si="29"/>
        <v>#N/A</v>
      </c>
    </row>
    <row r="511" spans="1:13">
      <c r="A511" s="9">
        <v>42878</v>
      </c>
      <c r="B511" s="26">
        <v>326.97919999999999</v>
      </c>
      <c r="C511" s="26">
        <v>54.15</v>
      </c>
      <c r="F511" s="80">
        <f t="shared" si="28"/>
        <v>142</v>
      </c>
      <c r="G511" s="52" t="e">
        <f t="shared" si="30"/>
        <v>#N/A</v>
      </c>
      <c r="H511" s="52" t="e">
        <f t="shared" si="31"/>
        <v>#N/A</v>
      </c>
      <c r="I511" s="141" t="e">
        <f t="shared" si="29"/>
        <v>#N/A</v>
      </c>
    </row>
    <row r="512" spans="1:13">
      <c r="A512" s="9">
        <v>42879</v>
      </c>
      <c r="B512" s="26">
        <v>325.78769999999997</v>
      </c>
      <c r="C512" s="26">
        <v>53.96</v>
      </c>
      <c r="F512" s="80">
        <f t="shared" si="28"/>
        <v>143</v>
      </c>
      <c r="G512" s="52" t="e">
        <f t="shared" si="30"/>
        <v>#N/A</v>
      </c>
      <c r="H512" s="52" t="e">
        <f t="shared" si="31"/>
        <v>#N/A</v>
      </c>
      <c r="I512" s="141" t="e">
        <f t="shared" si="29"/>
        <v>#N/A</v>
      </c>
    </row>
    <row r="513" spans="1:9">
      <c r="A513" s="9">
        <v>42880</v>
      </c>
      <c r="B513" s="26">
        <v>326.49590000000001</v>
      </c>
      <c r="C513" s="26">
        <v>51.46</v>
      </c>
      <c r="F513" s="80">
        <f t="shared" si="28"/>
        <v>144</v>
      </c>
      <c r="G513" s="52" t="e">
        <f t="shared" si="30"/>
        <v>#N/A</v>
      </c>
      <c r="H513" s="52" t="e">
        <f t="shared" si="31"/>
        <v>#N/A</v>
      </c>
      <c r="I513" s="141" t="e">
        <f t="shared" si="29"/>
        <v>#N/A</v>
      </c>
    </row>
    <row r="514" spans="1:9">
      <c r="A514" s="9">
        <v>42881</v>
      </c>
      <c r="B514" s="26">
        <v>326.00349999999997</v>
      </c>
      <c r="C514" s="26">
        <v>52.15</v>
      </c>
      <c r="F514" s="80">
        <f t="shared" si="28"/>
        <v>145</v>
      </c>
      <c r="G514" s="52" t="e">
        <f t="shared" si="30"/>
        <v>#N/A</v>
      </c>
      <c r="H514" s="52" t="e">
        <f t="shared" si="31"/>
        <v>#N/A</v>
      </c>
      <c r="I514" s="141" t="e">
        <f t="shared" si="29"/>
        <v>#N/A</v>
      </c>
    </row>
    <row r="515" spans="1:9">
      <c r="A515" s="9">
        <v>42882</v>
      </c>
      <c r="B515" s="26">
        <v>326.00349999999997</v>
      </c>
      <c r="C515" s="26">
        <v>52.15</v>
      </c>
      <c r="F515" s="80">
        <f t="shared" si="28"/>
        <v>146</v>
      </c>
      <c r="G515" s="52" t="e">
        <f t="shared" si="30"/>
        <v>#N/A</v>
      </c>
      <c r="H515" s="52" t="e">
        <f t="shared" si="31"/>
        <v>#N/A</v>
      </c>
      <c r="I515" s="141" t="e">
        <f t="shared" si="29"/>
        <v>#N/A</v>
      </c>
    </row>
    <row r="516" spans="1:9">
      <c r="A516" s="9">
        <v>42883</v>
      </c>
      <c r="B516" s="26">
        <v>326.00349999999997</v>
      </c>
      <c r="C516" s="26">
        <v>52.15</v>
      </c>
      <c r="F516" s="80">
        <f t="shared" ref="F516:F579" si="32">IF(+F515+1&lt;=MAX(data19),+F515+1,0)</f>
        <v>147</v>
      </c>
      <c r="G516" s="52" t="e">
        <f t="shared" si="30"/>
        <v>#N/A</v>
      </c>
      <c r="H516" s="52" t="e">
        <f t="shared" si="31"/>
        <v>#N/A</v>
      </c>
      <c r="I516" s="141" t="e">
        <f t="shared" ref="I516:I579" si="33">VLOOKUP(F516,K:M,2,0)</f>
        <v>#N/A</v>
      </c>
    </row>
    <row r="517" spans="1:9">
      <c r="A517" s="9">
        <v>42884</v>
      </c>
      <c r="B517" s="26">
        <v>326.00349999999997</v>
      </c>
      <c r="C517" s="26">
        <v>52.29</v>
      </c>
      <c r="F517" s="80">
        <f t="shared" si="32"/>
        <v>148</v>
      </c>
      <c r="G517" s="52" t="e">
        <f t="shared" ref="G517:G580" si="34">IF(IFERROR(VLOOKUP($F517,$A:$D,2,0)/VLOOKUP($F516,$A:$D,2,0)*G516,NA())=0,NA(),IFERROR(VLOOKUP($F517,$A:$D,2,0)/VLOOKUP($F516,$A:$D,2,0)*G516,NA()))</f>
        <v>#N/A</v>
      </c>
      <c r="H517" s="52" t="e">
        <f t="shared" ref="H517:H580" si="35">IF(IFERROR(VLOOKUP($F517,$A:$D,3,0)/VLOOKUP($F516,$A:$D,3,0)*H516,NA())=0,NA(),IFERROR(VLOOKUP($F517,$A:$D,3,0)/VLOOKUP($F516,$A:$D,3,0)*H516,NA()))</f>
        <v>#N/A</v>
      </c>
      <c r="I517" s="141" t="e">
        <f t="shared" si="33"/>
        <v>#N/A</v>
      </c>
    </row>
    <row r="518" spans="1:9">
      <c r="A518" s="9">
        <v>42885</v>
      </c>
      <c r="B518" s="26">
        <v>324.0609</v>
      </c>
      <c r="C518" s="26">
        <v>51.84</v>
      </c>
      <c r="F518" s="80">
        <f t="shared" si="32"/>
        <v>149</v>
      </c>
      <c r="G518" s="52" t="e">
        <f t="shared" si="34"/>
        <v>#N/A</v>
      </c>
      <c r="H518" s="52" t="e">
        <f t="shared" si="35"/>
        <v>#N/A</v>
      </c>
      <c r="I518" s="141" t="e">
        <f t="shared" si="33"/>
        <v>#N/A</v>
      </c>
    </row>
    <row r="519" spans="1:9">
      <c r="A519" s="9">
        <v>42886</v>
      </c>
      <c r="B519" s="26">
        <v>325.8535</v>
      </c>
      <c r="C519" s="26">
        <v>50.31</v>
      </c>
      <c r="F519" s="80">
        <f t="shared" si="32"/>
        <v>150</v>
      </c>
      <c r="G519" s="52" t="e">
        <f t="shared" si="34"/>
        <v>#N/A</v>
      </c>
      <c r="H519" s="52" t="e">
        <f t="shared" si="35"/>
        <v>#N/A</v>
      </c>
      <c r="I519" s="141" t="e">
        <f t="shared" si="33"/>
        <v>#N/A</v>
      </c>
    </row>
    <row r="520" spans="1:9">
      <c r="A520" s="9">
        <v>42887</v>
      </c>
      <c r="B520" s="26">
        <v>325.47730000000001</v>
      </c>
      <c r="C520" s="26">
        <v>50.63</v>
      </c>
      <c r="F520" s="80">
        <f t="shared" si="32"/>
        <v>151</v>
      </c>
      <c r="G520" s="52" t="e">
        <f t="shared" si="34"/>
        <v>#N/A</v>
      </c>
      <c r="H520" s="52" t="e">
        <f t="shared" si="35"/>
        <v>#N/A</v>
      </c>
      <c r="I520" s="141" t="e">
        <f t="shared" si="33"/>
        <v>#N/A</v>
      </c>
    </row>
    <row r="521" spans="1:9">
      <c r="A521" s="9">
        <v>42888</v>
      </c>
      <c r="B521" s="26">
        <v>325.69540000000001</v>
      </c>
      <c r="C521" s="26">
        <v>49.95</v>
      </c>
      <c r="F521" s="80">
        <f t="shared" si="32"/>
        <v>152</v>
      </c>
      <c r="G521" s="52" t="e">
        <f t="shared" si="34"/>
        <v>#N/A</v>
      </c>
      <c r="H521" s="52" t="e">
        <f t="shared" si="35"/>
        <v>#N/A</v>
      </c>
      <c r="I521" s="141" t="e">
        <f t="shared" si="33"/>
        <v>#N/A</v>
      </c>
    </row>
    <row r="522" spans="1:9">
      <c r="A522" s="9">
        <v>42889</v>
      </c>
      <c r="B522" s="26">
        <v>325.69540000000001</v>
      </c>
      <c r="C522" s="26">
        <v>49.95</v>
      </c>
      <c r="F522" s="80">
        <f t="shared" si="32"/>
        <v>153</v>
      </c>
      <c r="G522" s="52" t="e">
        <f t="shared" si="34"/>
        <v>#N/A</v>
      </c>
      <c r="H522" s="52" t="e">
        <f t="shared" si="35"/>
        <v>#N/A</v>
      </c>
      <c r="I522" s="141" t="e">
        <f t="shared" si="33"/>
        <v>#N/A</v>
      </c>
    </row>
    <row r="523" spans="1:9">
      <c r="A523" s="9">
        <v>42890</v>
      </c>
      <c r="B523" s="26">
        <v>325.69540000000001</v>
      </c>
      <c r="C523" s="26">
        <v>49.95</v>
      </c>
      <c r="F523" s="80">
        <f t="shared" si="32"/>
        <v>154</v>
      </c>
      <c r="G523" s="52" t="e">
        <f t="shared" si="34"/>
        <v>#N/A</v>
      </c>
      <c r="H523" s="52" t="e">
        <f t="shared" si="35"/>
        <v>#N/A</v>
      </c>
      <c r="I523" s="141" t="e">
        <f t="shared" si="33"/>
        <v>#N/A</v>
      </c>
    </row>
    <row r="524" spans="1:9">
      <c r="A524" s="9">
        <v>42891</v>
      </c>
      <c r="B524" s="26">
        <v>324.84960000000001</v>
      </c>
      <c r="C524" s="26">
        <v>49.47</v>
      </c>
      <c r="F524" s="80">
        <f t="shared" si="32"/>
        <v>155</v>
      </c>
      <c r="G524" s="52" t="e">
        <f t="shared" si="34"/>
        <v>#N/A</v>
      </c>
      <c r="H524" s="52" t="e">
        <f t="shared" si="35"/>
        <v>#N/A</v>
      </c>
      <c r="I524" s="141" t="e">
        <f t="shared" si="33"/>
        <v>#N/A</v>
      </c>
    </row>
    <row r="525" spans="1:9">
      <c r="A525" s="9">
        <v>42892</v>
      </c>
      <c r="B525" s="26">
        <v>325.0093</v>
      </c>
      <c r="C525" s="26">
        <v>50.12</v>
      </c>
      <c r="F525" s="80">
        <f t="shared" si="32"/>
        <v>156</v>
      </c>
      <c r="G525" s="52" t="e">
        <f t="shared" si="34"/>
        <v>#N/A</v>
      </c>
      <c r="H525" s="52" t="e">
        <f t="shared" si="35"/>
        <v>#N/A</v>
      </c>
      <c r="I525" s="141" t="e">
        <f t="shared" si="33"/>
        <v>#N/A</v>
      </c>
    </row>
    <row r="526" spans="1:9">
      <c r="A526" s="9">
        <v>42893</v>
      </c>
      <c r="B526" s="26">
        <v>327.10300000000001</v>
      </c>
      <c r="C526" s="26">
        <v>48.06</v>
      </c>
      <c r="F526" s="80">
        <f t="shared" si="32"/>
        <v>157</v>
      </c>
      <c r="G526" s="52" t="e">
        <f t="shared" si="34"/>
        <v>#N/A</v>
      </c>
      <c r="H526" s="52" t="e">
        <f t="shared" si="35"/>
        <v>#N/A</v>
      </c>
      <c r="I526" s="141" t="e">
        <f t="shared" si="33"/>
        <v>#N/A</v>
      </c>
    </row>
    <row r="527" spans="1:9">
      <c r="A527" s="9">
        <v>42894</v>
      </c>
      <c r="B527" s="26">
        <v>329.13029999999998</v>
      </c>
      <c r="C527" s="26">
        <v>47.86</v>
      </c>
      <c r="F527" s="80">
        <f t="shared" si="32"/>
        <v>158</v>
      </c>
      <c r="G527" s="52" t="e">
        <f t="shared" si="34"/>
        <v>#N/A</v>
      </c>
      <c r="H527" s="52" t="e">
        <f t="shared" si="35"/>
        <v>#N/A</v>
      </c>
      <c r="I527" s="141" t="e">
        <f t="shared" si="33"/>
        <v>#N/A</v>
      </c>
    </row>
    <row r="528" spans="1:9">
      <c r="A528" s="9">
        <v>42895</v>
      </c>
      <c r="B528" s="26">
        <v>330.20940000000002</v>
      </c>
      <c r="C528" s="26">
        <v>48.15</v>
      </c>
      <c r="F528" s="80">
        <f t="shared" si="32"/>
        <v>159</v>
      </c>
      <c r="G528" s="52" t="e">
        <f t="shared" si="34"/>
        <v>#N/A</v>
      </c>
      <c r="H528" s="52" t="e">
        <f t="shared" si="35"/>
        <v>#N/A</v>
      </c>
      <c r="I528" s="141" t="e">
        <f t="shared" si="33"/>
        <v>#N/A</v>
      </c>
    </row>
    <row r="529" spans="1:9">
      <c r="A529" s="9">
        <v>42896</v>
      </c>
      <c r="B529" s="26">
        <v>330.20940000000002</v>
      </c>
      <c r="C529" s="26">
        <v>48.15</v>
      </c>
      <c r="F529" s="80">
        <f t="shared" si="32"/>
        <v>160</v>
      </c>
      <c r="G529" s="52" t="e">
        <f t="shared" si="34"/>
        <v>#N/A</v>
      </c>
      <c r="H529" s="52" t="e">
        <f t="shared" si="35"/>
        <v>#N/A</v>
      </c>
      <c r="I529" s="141" t="e">
        <f t="shared" si="33"/>
        <v>#N/A</v>
      </c>
    </row>
    <row r="530" spans="1:9">
      <c r="A530" s="9">
        <v>42897</v>
      </c>
      <c r="B530" s="26">
        <v>330.20940000000002</v>
      </c>
      <c r="C530" s="26">
        <v>48.15</v>
      </c>
      <c r="F530" s="80">
        <f t="shared" si="32"/>
        <v>161</v>
      </c>
      <c r="G530" s="52" t="e">
        <f t="shared" si="34"/>
        <v>#N/A</v>
      </c>
      <c r="H530" s="52" t="e">
        <f t="shared" si="35"/>
        <v>#N/A</v>
      </c>
      <c r="I530" s="141" t="e">
        <f t="shared" si="33"/>
        <v>#N/A</v>
      </c>
    </row>
    <row r="531" spans="1:9">
      <c r="A531" s="9">
        <v>42898</v>
      </c>
      <c r="B531" s="26">
        <v>325.78559999999999</v>
      </c>
      <c r="C531" s="26">
        <v>48.29</v>
      </c>
      <c r="F531" s="80">
        <f t="shared" si="32"/>
        <v>162</v>
      </c>
      <c r="G531" s="52" t="e">
        <f t="shared" si="34"/>
        <v>#N/A</v>
      </c>
      <c r="H531" s="52" t="e">
        <f t="shared" si="35"/>
        <v>#N/A</v>
      </c>
      <c r="I531" s="141" t="e">
        <f t="shared" si="33"/>
        <v>#N/A</v>
      </c>
    </row>
    <row r="532" spans="1:9">
      <c r="A532" s="9">
        <v>42899</v>
      </c>
      <c r="B532" s="26">
        <v>326.32760000000002</v>
      </c>
      <c r="C532" s="26">
        <v>48.72</v>
      </c>
      <c r="F532" s="80">
        <f t="shared" si="32"/>
        <v>163</v>
      </c>
      <c r="G532" s="52" t="e">
        <f t="shared" si="34"/>
        <v>#N/A</v>
      </c>
      <c r="H532" s="52" t="e">
        <f t="shared" si="35"/>
        <v>#N/A</v>
      </c>
      <c r="I532" s="141" t="e">
        <f t="shared" si="33"/>
        <v>#N/A</v>
      </c>
    </row>
    <row r="533" spans="1:9">
      <c r="A533" s="9">
        <v>42900</v>
      </c>
      <c r="B533" s="26">
        <v>324.69589999999999</v>
      </c>
      <c r="C533" s="26">
        <v>47</v>
      </c>
      <c r="F533" s="80">
        <f t="shared" si="32"/>
        <v>164</v>
      </c>
      <c r="G533" s="52" t="e">
        <f t="shared" si="34"/>
        <v>#N/A</v>
      </c>
      <c r="H533" s="52" t="e">
        <f t="shared" si="35"/>
        <v>#N/A</v>
      </c>
      <c r="I533" s="141" t="e">
        <f t="shared" si="33"/>
        <v>#N/A</v>
      </c>
    </row>
    <row r="534" spans="1:9">
      <c r="A534" s="9">
        <v>42901</v>
      </c>
      <c r="B534" s="26">
        <v>324.06110000000001</v>
      </c>
      <c r="C534" s="26">
        <v>46.92</v>
      </c>
      <c r="F534" s="80">
        <f t="shared" si="32"/>
        <v>165</v>
      </c>
      <c r="G534" s="52" t="e">
        <f t="shared" si="34"/>
        <v>#N/A</v>
      </c>
      <c r="H534" s="52" t="e">
        <f t="shared" si="35"/>
        <v>#N/A</v>
      </c>
      <c r="I534" s="141" t="e">
        <f t="shared" si="33"/>
        <v>#N/A</v>
      </c>
    </row>
    <row r="535" spans="1:9">
      <c r="A535" s="9">
        <v>42902</v>
      </c>
      <c r="B535" s="26">
        <v>325.80619999999999</v>
      </c>
      <c r="C535" s="26">
        <v>47.37</v>
      </c>
      <c r="F535" s="80">
        <f t="shared" si="32"/>
        <v>166</v>
      </c>
      <c r="G535" s="52" t="e">
        <f t="shared" si="34"/>
        <v>#N/A</v>
      </c>
      <c r="H535" s="52" t="e">
        <f t="shared" si="35"/>
        <v>#N/A</v>
      </c>
      <c r="I535" s="141" t="e">
        <f t="shared" si="33"/>
        <v>#N/A</v>
      </c>
    </row>
    <row r="536" spans="1:9">
      <c r="A536" s="9">
        <v>42903</v>
      </c>
      <c r="B536" s="26">
        <v>325.80619999999999</v>
      </c>
      <c r="C536" s="26">
        <v>47.37</v>
      </c>
      <c r="F536" s="80">
        <f t="shared" si="32"/>
        <v>167</v>
      </c>
      <c r="G536" s="52" t="e">
        <f t="shared" si="34"/>
        <v>#N/A</v>
      </c>
      <c r="H536" s="52" t="e">
        <f t="shared" si="35"/>
        <v>#N/A</v>
      </c>
      <c r="I536" s="141" t="e">
        <f t="shared" si="33"/>
        <v>#N/A</v>
      </c>
    </row>
    <row r="537" spans="1:9">
      <c r="A537" s="9">
        <v>42904</v>
      </c>
      <c r="B537" s="26">
        <v>325.80619999999999</v>
      </c>
      <c r="C537" s="26">
        <v>47.37</v>
      </c>
      <c r="F537" s="80">
        <f t="shared" si="32"/>
        <v>168</v>
      </c>
      <c r="G537" s="52" t="e">
        <f t="shared" si="34"/>
        <v>#N/A</v>
      </c>
      <c r="H537" s="52" t="e">
        <f t="shared" si="35"/>
        <v>#N/A</v>
      </c>
      <c r="I537" s="141" t="e">
        <f t="shared" si="33"/>
        <v>#N/A</v>
      </c>
    </row>
    <row r="538" spans="1:9">
      <c r="A538" s="9">
        <v>42905</v>
      </c>
      <c r="B538" s="26">
        <v>325.19670000000002</v>
      </c>
      <c r="C538" s="26">
        <v>46.91</v>
      </c>
      <c r="F538" s="80">
        <f t="shared" si="32"/>
        <v>169</v>
      </c>
      <c r="G538" s="52" t="e">
        <f t="shared" si="34"/>
        <v>#N/A</v>
      </c>
      <c r="H538" s="52" t="e">
        <f t="shared" si="35"/>
        <v>#N/A</v>
      </c>
      <c r="I538" s="141" t="e">
        <f t="shared" si="33"/>
        <v>#N/A</v>
      </c>
    </row>
    <row r="539" spans="1:9">
      <c r="A539" s="9">
        <v>42906</v>
      </c>
      <c r="B539" s="26">
        <v>323.99610000000001</v>
      </c>
      <c r="C539" s="26">
        <v>46.02</v>
      </c>
      <c r="F539" s="80">
        <f t="shared" si="32"/>
        <v>170</v>
      </c>
      <c r="G539" s="52" t="e">
        <f t="shared" si="34"/>
        <v>#N/A</v>
      </c>
      <c r="H539" s="52" t="e">
        <f t="shared" si="35"/>
        <v>#N/A</v>
      </c>
      <c r="I539" s="141" t="e">
        <f t="shared" si="33"/>
        <v>#N/A</v>
      </c>
    </row>
    <row r="540" spans="1:9">
      <c r="A540" s="9">
        <v>42907</v>
      </c>
      <c r="B540" s="26">
        <v>322.90210000000002</v>
      </c>
      <c r="C540" s="26">
        <v>44.82</v>
      </c>
      <c r="F540" s="80">
        <f t="shared" si="32"/>
        <v>171</v>
      </c>
      <c r="G540" s="52" t="e">
        <f t="shared" si="34"/>
        <v>#N/A</v>
      </c>
      <c r="H540" s="52" t="e">
        <f t="shared" si="35"/>
        <v>#N/A</v>
      </c>
      <c r="I540" s="141" t="e">
        <f t="shared" si="33"/>
        <v>#N/A</v>
      </c>
    </row>
    <row r="541" spans="1:9">
      <c r="A541" s="9">
        <v>42908</v>
      </c>
      <c r="B541" s="26">
        <v>320.2466</v>
      </c>
      <c r="C541" s="26">
        <v>45.22</v>
      </c>
      <c r="F541" s="80">
        <f t="shared" si="32"/>
        <v>172</v>
      </c>
      <c r="G541" s="52" t="e">
        <f t="shared" si="34"/>
        <v>#N/A</v>
      </c>
      <c r="H541" s="52" t="e">
        <f t="shared" si="35"/>
        <v>#N/A</v>
      </c>
      <c r="I541" s="141" t="e">
        <f t="shared" si="33"/>
        <v>#N/A</v>
      </c>
    </row>
    <row r="542" spans="1:9">
      <c r="A542" s="9">
        <v>42909</v>
      </c>
      <c r="B542" s="26">
        <v>320.75760000000002</v>
      </c>
      <c r="C542" s="26">
        <v>45.54</v>
      </c>
      <c r="F542" s="80">
        <f t="shared" si="32"/>
        <v>173</v>
      </c>
      <c r="G542" s="52" t="e">
        <f t="shared" si="34"/>
        <v>#N/A</v>
      </c>
      <c r="H542" s="52" t="e">
        <f t="shared" si="35"/>
        <v>#N/A</v>
      </c>
      <c r="I542" s="141" t="e">
        <f t="shared" si="33"/>
        <v>#N/A</v>
      </c>
    </row>
    <row r="543" spans="1:9">
      <c r="A543" s="9">
        <v>42910</v>
      </c>
      <c r="B543" s="26">
        <v>320.75760000000002</v>
      </c>
      <c r="C543" s="26">
        <v>45.54</v>
      </c>
      <c r="F543" s="80">
        <f t="shared" si="32"/>
        <v>174</v>
      </c>
      <c r="G543" s="52" t="e">
        <f t="shared" si="34"/>
        <v>#N/A</v>
      </c>
      <c r="H543" s="52" t="e">
        <f t="shared" si="35"/>
        <v>#N/A</v>
      </c>
      <c r="I543" s="141" t="e">
        <f t="shared" si="33"/>
        <v>#N/A</v>
      </c>
    </row>
    <row r="544" spans="1:9">
      <c r="A544" s="9">
        <v>42911</v>
      </c>
      <c r="B544" s="26">
        <v>320.75760000000002</v>
      </c>
      <c r="C544" s="26">
        <v>45.54</v>
      </c>
      <c r="F544" s="80">
        <f t="shared" si="32"/>
        <v>175</v>
      </c>
      <c r="G544" s="52" t="e">
        <f t="shared" si="34"/>
        <v>#N/A</v>
      </c>
      <c r="H544" s="52" t="e">
        <f t="shared" si="35"/>
        <v>#N/A</v>
      </c>
      <c r="I544" s="141" t="e">
        <f t="shared" si="33"/>
        <v>#N/A</v>
      </c>
    </row>
    <row r="545" spans="1:9">
      <c r="A545" s="9">
        <v>42912</v>
      </c>
      <c r="B545" s="26">
        <v>320.99189999999999</v>
      </c>
      <c r="C545" s="26">
        <v>45.83</v>
      </c>
      <c r="F545" s="80">
        <f t="shared" si="32"/>
        <v>176</v>
      </c>
      <c r="G545" s="52" t="e">
        <f t="shared" si="34"/>
        <v>#N/A</v>
      </c>
      <c r="H545" s="52" t="e">
        <f t="shared" si="35"/>
        <v>#N/A</v>
      </c>
      <c r="I545" s="141" t="e">
        <f t="shared" si="33"/>
        <v>#N/A</v>
      </c>
    </row>
    <row r="546" spans="1:9">
      <c r="A546" s="9">
        <v>42913</v>
      </c>
      <c r="B546" s="26">
        <v>321.3954</v>
      </c>
      <c r="C546" s="26">
        <v>46.65</v>
      </c>
      <c r="F546" s="80">
        <f t="shared" si="32"/>
        <v>177</v>
      </c>
      <c r="G546" s="52" t="e">
        <f t="shared" si="34"/>
        <v>#N/A</v>
      </c>
      <c r="H546" s="52" t="e">
        <f t="shared" si="35"/>
        <v>#N/A</v>
      </c>
      <c r="I546" s="141" t="e">
        <f t="shared" si="33"/>
        <v>#N/A</v>
      </c>
    </row>
    <row r="547" spans="1:9">
      <c r="A547" s="9">
        <v>42914</v>
      </c>
      <c r="B547" s="26">
        <v>322.43200000000002</v>
      </c>
      <c r="C547" s="26">
        <v>47.31</v>
      </c>
      <c r="F547" s="80">
        <f t="shared" si="32"/>
        <v>178</v>
      </c>
      <c r="G547" s="52" t="e">
        <f t="shared" si="34"/>
        <v>#N/A</v>
      </c>
      <c r="H547" s="52" t="e">
        <f t="shared" si="35"/>
        <v>#N/A</v>
      </c>
      <c r="I547" s="141" t="e">
        <f t="shared" si="33"/>
        <v>#N/A</v>
      </c>
    </row>
    <row r="548" spans="1:9">
      <c r="A548" s="9">
        <v>42915</v>
      </c>
      <c r="B548" s="26">
        <v>326.66879999999998</v>
      </c>
      <c r="C548" s="26">
        <v>47.42</v>
      </c>
      <c r="F548" s="80">
        <f t="shared" si="32"/>
        <v>179</v>
      </c>
      <c r="G548" s="52" t="e">
        <f t="shared" si="34"/>
        <v>#N/A</v>
      </c>
      <c r="H548" s="52" t="e">
        <f t="shared" si="35"/>
        <v>#N/A</v>
      </c>
      <c r="I548" s="141" t="e">
        <f t="shared" si="33"/>
        <v>#N/A</v>
      </c>
    </row>
    <row r="549" spans="1:9">
      <c r="A549" s="9">
        <v>42916</v>
      </c>
      <c r="B549" s="26">
        <v>332.39769999999999</v>
      </c>
      <c r="C549" s="26">
        <v>47.92</v>
      </c>
      <c r="F549" s="80">
        <f t="shared" si="32"/>
        <v>180</v>
      </c>
      <c r="G549" s="52" t="e">
        <f t="shared" si="34"/>
        <v>#N/A</v>
      </c>
      <c r="H549" s="52" t="e">
        <f t="shared" si="35"/>
        <v>#N/A</v>
      </c>
      <c r="I549" s="141" t="e">
        <f t="shared" si="33"/>
        <v>#N/A</v>
      </c>
    </row>
    <row r="550" spans="1:9">
      <c r="A550" s="9">
        <v>42917</v>
      </c>
      <c r="B550" s="26">
        <v>332.39769999999999</v>
      </c>
      <c r="C550" s="26">
        <v>47.92</v>
      </c>
      <c r="F550" s="80">
        <f t="shared" si="32"/>
        <v>181</v>
      </c>
      <c r="G550" s="52" t="e">
        <f t="shared" si="34"/>
        <v>#N/A</v>
      </c>
      <c r="H550" s="52" t="e">
        <f t="shared" si="35"/>
        <v>#N/A</v>
      </c>
      <c r="I550" s="141" t="e">
        <f t="shared" si="33"/>
        <v>#N/A</v>
      </c>
    </row>
    <row r="551" spans="1:9">
      <c r="A551" s="9">
        <v>42918</v>
      </c>
      <c r="B551" s="26">
        <v>332.39769999999999</v>
      </c>
      <c r="C551" s="26">
        <v>47.92</v>
      </c>
      <c r="F551" s="80">
        <f t="shared" si="32"/>
        <v>182</v>
      </c>
      <c r="G551" s="52" t="e">
        <f t="shared" si="34"/>
        <v>#N/A</v>
      </c>
      <c r="H551" s="52" t="e">
        <f t="shared" si="35"/>
        <v>#N/A</v>
      </c>
      <c r="I551" s="141" t="e">
        <f t="shared" si="33"/>
        <v>#N/A</v>
      </c>
    </row>
    <row r="552" spans="1:9">
      <c r="A552" s="9">
        <v>42919</v>
      </c>
      <c r="B552" s="26">
        <v>335.73469999999998</v>
      </c>
      <c r="C552" s="26">
        <v>49.68</v>
      </c>
      <c r="F552" s="80">
        <f t="shared" si="32"/>
        <v>183</v>
      </c>
      <c r="G552" s="52" t="e">
        <f t="shared" si="34"/>
        <v>#N/A</v>
      </c>
      <c r="H552" s="52" t="e">
        <f t="shared" si="35"/>
        <v>#N/A</v>
      </c>
      <c r="I552" s="141" t="e">
        <f t="shared" si="33"/>
        <v>#N/A</v>
      </c>
    </row>
    <row r="553" spans="1:9">
      <c r="A553" s="9">
        <v>42920</v>
      </c>
      <c r="B553" s="26">
        <v>335.73469999999998</v>
      </c>
      <c r="C553" s="26">
        <v>49.61</v>
      </c>
      <c r="F553" s="80">
        <f t="shared" si="32"/>
        <v>184</v>
      </c>
      <c r="G553" s="52" t="e">
        <f t="shared" si="34"/>
        <v>#N/A</v>
      </c>
      <c r="H553" s="52" t="e">
        <f t="shared" si="35"/>
        <v>#N/A</v>
      </c>
      <c r="I553" s="141" t="e">
        <f t="shared" si="33"/>
        <v>#N/A</v>
      </c>
    </row>
    <row r="554" spans="1:9">
      <c r="A554" s="9">
        <v>42921</v>
      </c>
      <c r="B554" s="26">
        <v>335.13780000000003</v>
      </c>
      <c r="C554" s="26">
        <v>47.79</v>
      </c>
      <c r="F554" s="80">
        <f t="shared" si="32"/>
        <v>185</v>
      </c>
      <c r="G554" s="52" t="e">
        <f t="shared" si="34"/>
        <v>#N/A</v>
      </c>
      <c r="H554" s="52" t="e">
        <f t="shared" si="35"/>
        <v>#N/A</v>
      </c>
      <c r="I554" s="141" t="e">
        <f t="shared" si="33"/>
        <v>#N/A</v>
      </c>
    </row>
    <row r="555" spans="1:9">
      <c r="A555" s="9">
        <v>42922</v>
      </c>
      <c r="B555" s="26">
        <v>334.12290000000002</v>
      </c>
      <c r="C555" s="26">
        <v>48.11</v>
      </c>
      <c r="F555" s="80">
        <f t="shared" si="32"/>
        <v>186</v>
      </c>
      <c r="G555" s="52" t="e">
        <f t="shared" si="34"/>
        <v>#N/A</v>
      </c>
      <c r="H555" s="52" t="e">
        <f t="shared" si="35"/>
        <v>#N/A</v>
      </c>
      <c r="I555" s="141" t="e">
        <f t="shared" si="33"/>
        <v>#N/A</v>
      </c>
    </row>
    <row r="556" spans="1:9">
      <c r="A556" s="9">
        <v>42923</v>
      </c>
      <c r="B556" s="26">
        <v>333.99829999999997</v>
      </c>
      <c r="C556" s="26">
        <v>46.71</v>
      </c>
      <c r="F556" s="80">
        <f t="shared" si="32"/>
        <v>187</v>
      </c>
      <c r="G556" s="52" t="e">
        <f t="shared" si="34"/>
        <v>#N/A</v>
      </c>
      <c r="H556" s="52" t="e">
        <f t="shared" si="35"/>
        <v>#N/A</v>
      </c>
      <c r="I556" s="141" t="e">
        <f t="shared" si="33"/>
        <v>#N/A</v>
      </c>
    </row>
    <row r="557" spans="1:9">
      <c r="A557" s="9">
        <v>42924</v>
      </c>
      <c r="B557" s="26">
        <v>333.99829999999997</v>
      </c>
      <c r="C557" s="26">
        <v>46.71</v>
      </c>
      <c r="F557" s="80">
        <f t="shared" si="32"/>
        <v>188</v>
      </c>
      <c r="G557" s="52" t="e">
        <f t="shared" si="34"/>
        <v>#N/A</v>
      </c>
      <c r="H557" s="52" t="e">
        <f t="shared" si="35"/>
        <v>#N/A</v>
      </c>
      <c r="I557" s="141" t="e">
        <f t="shared" si="33"/>
        <v>#N/A</v>
      </c>
    </row>
    <row r="558" spans="1:9">
      <c r="A558" s="9">
        <v>42925</v>
      </c>
      <c r="B558" s="26">
        <v>333.99829999999997</v>
      </c>
      <c r="C558" s="26">
        <v>46.71</v>
      </c>
      <c r="F558" s="80">
        <f t="shared" si="32"/>
        <v>189</v>
      </c>
      <c r="G558" s="52" t="e">
        <f t="shared" si="34"/>
        <v>#N/A</v>
      </c>
      <c r="H558" s="52" t="e">
        <f t="shared" si="35"/>
        <v>#N/A</v>
      </c>
      <c r="I558" s="141" t="e">
        <f t="shared" si="33"/>
        <v>#N/A</v>
      </c>
    </row>
    <row r="559" spans="1:9">
      <c r="A559" s="9">
        <v>42926</v>
      </c>
      <c r="B559" s="26">
        <v>334.28059999999999</v>
      </c>
      <c r="C559" s="26">
        <v>46.88</v>
      </c>
      <c r="F559" s="80">
        <f t="shared" si="32"/>
        <v>190</v>
      </c>
      <c r="G559" s="52" t="e">
        <f t="shared" si="34"/>
        <v>#N/A</v>
      </c>
      <c r="H559" s="52" t="e">
        <f t="shared" si="35"/>
        <v>#N/A</v>
      </c>
      <c r="I559" s="141" t="e">
        <f t="shared" si="33"/>
        <v>#N/A</v>
      </c>
    </row>
    <row r="560" spans="1:9">
      <c r="A560" s="9">
        <v>42927</v>
      </c>
      <c r="B560" s="26">
        <v>334.79739999999998</v>
      </c>
      <c r="C560" s="26">
        <v>47.52</v>
      </c>
      <c r="F560" s="80">
        <f t="shared" si="32"/>
        <v>191</v>
      </c>
      <c r="G560" s="52" t="e">
        <f t="shared" si="34"/>
        <v>#N/A</v>
      </c>
      <c r="H560" s="52" t="e">
        <f t="shared" si="35"/>
        <v>#N/A</v>
      </c>
      <c r="I560" s="141" t="e">
        <f t="shared" si="33"/>
        <v>#N/A</v>
      </c>
    </row>
    <row r="561" spans="1:9">
      <c r="A561" s="9">
        <v>42928</v>
      </c>
      <c r="B561" s="26">
        <v>332.5652</v>
      </c>
      <c r="C561" s="26">
        <v>47.74</v>
      </c>
      <c r="F561" s="80">
        <f t="shared" si="32"/>
        <v>192</v>
      </c>
      <c r="G561" s="52" t="e">
        <f t="shared" si="34"/>
        <v>#N/A</v>
      </c>
      <c r="H561" s="52" t="e">
        <f t="shared" si="35"/>
        <v>#N/A</v>
      </c>
      <c r="I561" s="141" t="e">
        <f t="shared" si="33"/>
        <v>#N/A</v>
      </c>
    </row>
    <row r="562" spans="1:9">
      <c r="A562" s="9">
        <v>42929</v>
      </c>
      <c r="B562" s="26">
        <v>327.8553</v>
      </c>
      <c r="C562" s="26">
        <v>48.42</v>
      </c>
      <c r="F562" s="80">
        <f t="shared" si="32"/>
        <v>193</v>
      </c>
      <c r="G562" s="52" t="e">
        <f t="shared" si="34"/>
        <v>#N/A</v>
      </c>
      <c r="H562" s="52" t="e">
        <f t="shared" si="35"/>
        <v>#N/A</v>
      </c>
      <c r="I562" s="141" t="e">
        <f t="shared" si="33"/>
        <v>#N/A</v>
      </c>
    </row>
    <row r="563" spans="1:9">
      <c r="A563" s="9">
        <v>42930</v>
      </c>
      <c r="B563" s="26">
        <v>329.19850000000002</v>
      </c>
      <c r="C563" s="26">
        <v>48.91</v>
      </c>
      <c r="F563" s="80">
        <f t="shared" si="32"/>
        <v>194</v>
      </c>
      <c r="G563" s="52" t="e">
        <f t="shared" si="34"/>
        <v>#N/A</v>
      </c>
      <c r="H563" s="52" t="e">
        <f t="shared" si="35"/>
        <v>#N/A</v>
      </c>
      <c r="I563" s="141" t="e">
        <f t="shared" si="33"/>
        <v>#N/A</v>
      </c>
    </row>
    <row r="564" spans="1:9">
      <c r="A564" s="9">
        <v>42931</v>
      </c>
      <c r="B564" s="26">
        <v>329.19850000000002</v>
      </c>
      <c r="C564" s="26">
        <v>48.91</v>
      </c>
      <c r="F564" s="80">
        <f t="shared" si="32"/>
        <v>195</v>
      </c>
      <c r="G564" s="52" t="e">
        <f t="shared" si="34"/>
        <v>#N/A</v>
      </c>
      <c r="H564" s="52" t="e">
        <f t="shared" si="35"/>
        <v>#N/A</v>
      </c>
      <c r="I564" s="141" t="e">
        <f t="shared" si="33"/>
        <v>#N/A</v>
      </c>
    </row>
    <row r="565" spans="1:9">
      <c r="A565" s="9">
        <v>42932</v>
      </c>
      <c r="B565" s="26">
        <v>329.19850000000002</v>
      </c>
      <c r="C565" s="26">
        <v>48.91</v>
      </c>
      <c r="F565" s="80">
        <f t="shared" si="32"/>
        <v>196</v>
      </c>
      <c r="G565" s="52" t="e">
        <f t="shared" si="34"/>
        <v>#N/A</v>
      </c>
      <c r="H565" s="52" t="e">
        <f t="shared" si="35"/>
        <v>#N/A</v>
      </c>
      <c r="I565" s="141" t="e">
        <f t="shared" si="33"/>
        <v>#N/A</v>
      </c>
    </row>
    <row r="566" spans="1:9">
      <c r="A566" s="9">
        <v>42933</v>
      </c>
      <c r="B566" s="26">
        <v>329.28829999999999</v>
      </c>
      <c r="C566" s="26">
        <v>48.42</v>
      </c>
      <c r="F566" s="80">
        <f t="shared" si="32"/>
        <v>197</v>
      </c>
      <c r="G566" s="52" t="e">
        <f t="shared" si="34"/>
        <v>#N/A</v>
      </c>
      <c r="H566" s="52" t="e">
        <f t="shared" si="35"/>
        <v>#N/A</v>
      </c>
      <c r="I566" s="141" t="e">
        <f t="shared" si="33"/>
        <v>#N/A</v>
      </c>
    </row>
    <row r="567" spans="1:9">
      <c r="A567" s="9">
        <v>42934</v>
      </c>
      <c r="B567" s="26">
        <v>329.2869</v>
      </c>
      <c r="C567" s="26">
        <v>48.84</v>
      </c>
      <c r="F567" s="80">
        <f t="shared" si="32"/>
        <v>198</v>
      </c>
      <c r="G567" s="52" t="e">
        <f t="shared" si="34"/>
        <v>#N/A</v>
      </c>
      <c r="H567" s="52" t="e">
        <f t="shared" si="35"/>
        <v>#N/A</v>
      </c>
      <c r="I567" s="141" t="e">
        <f t="shared" si="33"/>
        <v>#N/A</v>
      </c>
    </row>
    <row r="568" spans="1:9">
      <c r="A568" s="9">
        <v>42935</v>
      </c>
      <c r="B568" s="26">
        <v>330.79969999999997</v>
      </c>
      <c r="C568" s="26">
        <v>49.7</v>
      </c>
      <c r="F568" s="80">
        <f t="shared" si="32"/>
        <v>199</v>
      </c>
      <c r="G568" s="52" t="e">
        <f t="shared" si="34"/>
        <v>#N/A</v>
      </c>
      <c r="H568" s="52" t="e">
        <f t="shared" si="35"/>
        <v>#N/A</v>
      </c>
      <c r="I568" s="141" t="e">
        <f t="shared" si="33"/>
        <v>#N/A</v>
      </c>
    </row>
    <row r="569" spans="1:9">
      <c r="A569" s="9">
        <v>42936</v>
      </c>
      <c r="B569" s="26">
        <v>331.26859999999999</v>
      </c>
      <c r="C569" s="26">
        <v>49.3</v>
      </c>
      <c r="F569" s="80">
        <f t="shared" si="32"/>
        <v>200</v>
      </c>
      <c r="G569" s="52" t="e">
        <f t="shared" si="34"/>
        <v>#N/A</v>
      </c>
      <c r="H569" s="52" t="e">
        <f t="shared" si="35"/>
        <v>#N/A</v>
      </c>
      <c r="I569" s="141" t="e">
        <f t="shared" si="33"/>
        <v>#N/A</v>
      </c>
    </row>
    <row r="570" spans="1:9">
      <c r="A570" s="9">
        <v>42937</v>
      </c>
      <c r="B570" s="26">
        <v>330.1062</v>
      </c>
      <c r="C570" s="26">
        <v>48.06</v>
      </c>
      <c r="F570" s="80">
        <f t="shared" si="32"/>
        <v>201</v>
      </c>
      <c r="G570" s="52" t="e">
        <f t="shared" si="34"/>
        <v>#N/A</v>
      </c>
      <c r="H570" s="52" t="e">
        <f t="shared" si="35"/>
        <v>#N/A</v>
      </c>
      <c r="I570" s="141" t="e">
        <f t="shared" si="33"/>
        <v>#N/A</v>
      </c>
    </row>
    <row r="571" spans="1:9">
      <c r="A571" s="9">
        <v>42938</v>
      </c>
      <c r="B571" s="26">
        <v>330.1062</v>
      </c>
      <c r="C571" s="26">
        <v>48.06</v>
      </c>
      <c r="F571" s="80">
        <f t="shared" si="32"/>
        <v>202</v>
      </c>
      <c r="G571" s="52" t="e">
        <f t="shared" si="34"/>
        <v>#N/A</v>
      </c>
      <c r="H571" s="52" t="e">
        <f t="shared" si="35"/>
        <v>#N/A</v>
      </c>
      <c r="I571" s="141" t="e">
        <f t="shared" si="33"/>
        <v>#N/A</v>
      </c>
    </row>
    <row r="572" spans="1:9">
      <c r="A572" s="9">
        <v>42939</v>
      </c>
      <c r="B572" s="26">
        <v>330.1062</v>
      </c>
      <c r="C572" s="26">
        <v>48.06</v>
      </c>
      <c r="F572" s="80">
        <f t="shared" si="32"/>
        <v>203</v>
      </c>
      <c r="G572" s="52" t="e">
        <f t="shared" si="34"/>
        <v>#N/A</v>
      </c>
      <c r="H572" s="52" t="e">
        <f t="shared" si="35"/>
        <v>#N/A</v>
      </c>
      <c r="I572" s="141" t="e">
        <f t="shared" si="33"/>
        <v>#N/A</v>
      </c>
    </row>
    <row r="573" spans="1:9">
      <c r="A573" s="9">
        <v>42940</v>
      </c>
      <c r="B573" s="26">
        <v>327.48559999999998</v>
      </c>
      <c r="C573" s="26">
        <v>48.6</v>
      </c>
      <c r="F573" s="80">
        <f t="shared" si="32"/>
        <v>204</v>
      </c>
      <c r="G573" s="52" t="e">
        <f t="shared" si="34"/>
        <v>#N/A</v>
      </c>
      <c r="H573" s="52" t="e">
        <f t="shared" si="35"/>
        <v>#N/A</v>
      </c>
      <c r="I573" s="141" t="e">
        <f t="shared" si="33"/>
        <v>#N/A</v>
      </c>
    </row>
    <row r="574" spans="1:9">
      <c r="A574" s="9">
        <v>42941</v>
      </c>
      <c r="B574" s="26">
        <v>325.79450000000003</v>
      </c>
      <c r="C574" s="26">
        <v>50.2</v>
      </c>
      <c r="F574" s="80">
        <f t="shared" si="32"/>
        <v>205</v>
      </c>
      <c r="G574" s="52" t="e">
        <f t="shared" si="34"/>
        <v>#N/A</v>
      </c>
      <c r="H574" s="52" t="e">
        <f t="shared" si="35"/>
        <v>#N/A</v>
      </c>
      <c r="I574" s="141" t="e">
        <f t="shared" si="33"/>
        <v>#N/A</v>
      </c>
    </row>
    <row r="575" spans="1:9">
      <c r="A575" s="9">
        <v>42942</v>
      </c>
      <c r="B575" s="26">
        <v>328.16770000000002</v>
      </c>
      <c r="C575" s="26">
        <v>50.97</v>
      </c>
      <c r="F575" s="80">
        <f t="shared" si="32"/>
        <v>206</v>
      </c>
      <c r="G575" s="52" t="e">
        <f t="shared" si="34"/>
        <v>#N/A</v>
      </c>
      <c r="H575" s="52" t="e">
        <f t="shared" si="35"/>
        <v>#N/A</v>
      </c>
      <c r="I575" s="141" t="e">
        <f t="shared" si="33"/>
        <v>#N/A</v>
      </c>
    </row>
    <row r="576" spans="1:9">
      <c r="A576" s="9">
        <v>42943</v>
      </c>
      <c r="B576" s="26">
        <v>329.67360000000002</v>
      </c>
      <c r="C576" s="26">
        <v>51.49</v>
      </c>
      <c r="F576" s="80">
        <f t="shared" si="32"/>
        <v>207</v>
      </c>
      <c r="G576" s="52" t="e">
        <f t="shared" si="34"/>
        <v>#N/A</v>
      </c>
      <c r="H576" s="52" t="e">
        <f t="shared" si="35"/>
        <v>#N/A</v>
      </c>
      <c r="I576" s="141" t="e">
        <f t="shared" si="33"/>
        <v>#N/A</v>
      </c>
    </row>
    <row r="577" spans="1:9">
      <c r="A577" s="9">
        <v>42944</v>
      </c>
      <c r="B577" s="26">
        <v>328.93540000000002</v>
      </c>
      <c r="C577" s="26">
        <v>52.52</v>
      </c>
      <c r="F577" s="80">
        <f t="shared" si="32"/>
        <v>208</v>
      </c>
      <c r="G577" s="52" t="e">
        <f t="shared" si="34"/>
        <v>#N/A</v>
      </c>
      <c r="H577" s="52" t="e">
        <f t="shared" si="35"/>
        <v>#N/A</v>
      </c>
      <c r="I577" s="141" t="e">
        <f t="shared" si="33"/>
        <v>#N/A</v>
      </c>
    </row>
    <row r="578" spans="1:9">
      <c r="A578" s="9">
        <v>42945</v>
      </c>
      <c r="B578" s="26">
        <v>328.93540000000002</v>
      </c>
      <c r="C578" s="26">
        <v>52.52</v>
      </c>
      <c r="F578" s="80">
        <f t="shared" si="32"/>
        <v>209</v>
      </c>
      <c r="G578" s="52" t="e">
        <f t="shared" si="34"/>
        <v>#N/A</v>
      </c>
      <c r="H578" s="52" t="e">
        <f t="shared" si="35"/>
        <v>#N/A</v>
      </c>
      <c r="I578" s="141" t="e">
        <f t="shared" si="33"/>
        <v>#N/A</v>
      </c>
    </row>
    <row r="579" spans="1:9">
      <c r="A579" s="9">
        <v>42946</v>
      </c>
      <c r="B579" s="26">
        <v>328.93540000000002</v>
      </c>
      <c r="C579" s="26">
        <v>52.52</v>
      </c>
      <c r="F579" s="80">
        <f t="shared" si="32"/>
        <v>210</v>
      </c>
      <c r="G579" s="52" t="e">
        <f t="shared" si="34"/>
        <v>#N/A</v>
      </c>
      <c r="H579" s="52" t="e">
        <f t="shared" si="35"/>
        <v>#N/A</v>
      </c>
      <c r="I579" s="141" t="e">
        <f t="shared" si="33"/>
        <v>#N/A</v>
      </c>
    </row>
    <row r="580" spans="1:9">
      <c r="A580" s="9">
        <v>42947</v>
      </c>
      <c r="B580" s="26">
        <v>328.77519999999998</v>
      </c>
      <c r="C580" s="26">
        <v>52.65</v>
      </c>
      <c r="F580" s="80">
        <f t="shared" ref="F580:F643" si="36">IF(+F579+1&lt;=MAX(data19),+F579+1,0)</f>
        <v>211</v>
      </c>
      <c r="G580" s="52" t="e">
        <f t="shared" si="34"/>
        <v>#N/A</v>
      </c>
      <c r="H580" s="52" t="e">
        <f t="shared" si="35"/>
        <v>#N/A</v>
      </c>
      <c r="I580" s="141" t="e">
        <f t="shared" ref="I580:I643" si="37">VLOOKUP(F580,K:M,2,0)</f>
        <v>#N/A</v>
      </c>
    </row>
    <row r="581" spans="1:9">
      <c r="A581" s="9">
        <v>42948</v>
      </c>
      <c r="B581" s="26">
        <v>325.71039999999999</v>
      </c>
      <c r="C581" s="26">
        <v>51.78</v>
      </c>
      <c r="F581" s="80">
        <f t="shared" si="36"/>
        <v>212</v>
      </c>
      <c r="G581" s="52" t="e">
        <f t="shared" ref="G581:G644" si="38">IF(IFERROR(VLOOKUP($F581,$A:$D,2,0)/VLOOKUP($F580,$A:$D,2,0)*G580,NA())=0,NA(),IFERROR(VLOOKUP($F581,$A:$D,2,0)/VLOOKUP($F580,$A:$D,2,0)*G580,NA()))</f>
        <v>#N/A</v>
      </c>
      <c r="H581" s="52" t="e">
        <f t="shared" ref="H581:H644" si="39">IF(IFERROR(VLOOKUP($F581,$A:$D,3,0)/VLOOKUP($F580,$A:$D,3,0)*H580,NA())=0,NA(),IFERROR(VLOOKUP($F581,$A:$D,3,0)/VLOOKUP($F580,$A:$D,3,0)*H580,NA()))</f>
        <v>#N/A</v>
      </c>
      <c r="I581" s="141" t="e">
        <f t="shared" si="37"/>
        <v>#N/A</v>
      </c>
    </row>
    <row r="582" spans="1:9">
      <c r="A582" s="9">
        <v>42949</v>
      </c>
      <c r="B582" s="26">
        <v>327.89210000000003</v>
      </c>
      <c r="C582" s="26">
        <v>52.36</v>
      </c>
      <c r="F582" s="80">
        <f t="shared" si="36"/>
        <v>213</v>
      </c>
      <c r="G582" s="52" t="e">
        <f t="shared" si="38"/>
        <v>#N/A</v>
      </c>
      <c r="H582" s="52" t="e">
        <f t="shared" si="39"/>
        <v>#N/A</v>
      </c>
      <c r="I582" s="141" t="e">
        <f t="shared" si="37"/>
        <v>#N/A</v>
      </c>
    </row>
    <row r="583" spans="1:9">
      <c r="A583" s="9">
        <v>42950</v>
      </c>
      <c r="B583" s="26">
        <v>326.08260000000001</v>
      </c>
      <c r="C583" s="26">
        <v>52.01</v>
      </c>
      <c r="F583" s="80">
        <f t="shared" si="36"/>
        <v>214</v>
      </c>
      <c r="G583" s="52" t="e">
        <f t="shared" si="38"/>
        <v>#N/A</v>
      </c>
      <c r="H583" s="52" t="e">
        <f t="shared" si="39"/>
        <v>#N/A</v>
      </c>
      <c r="I583" s="141" t="e">
        <f t="shared" si="37"/>
        <v>#N/A</v>
      </c>
    </row>
    <row r="584" spans="1:9">
      <c r="A584" s="9">
        <v>42951</v>
      </c>
      <c r="B584" s="26">
        <v>325.71789999999999</v>
      </c>
      <c r="C584" s="26">
        <v>52.42</v>
      </c>
      <c r="F584" s="80">
        <f t="shared" si="36"/>
        <v>215</v>
      </c>
      <c r="G584" s="52" t="e">
        <f t="shared" si="38"/>
        <v>#N/A</v>
      </c>
      <c r="H584" s="52" t="e">
        <f t="shared" si="39"/>
        <v>#N/A</v>
      </c>
      <c r="I584" s="141" t="e">
        <f t="shared" si="37"/>
        <v>#N/A</v>
      </c>
    </row>
    <row r="585" spans="1:9">
      <c r="A585" s="9">
        <v>42952</v>
      </c>
      <c r="B585" s="26">
        <v>325.71789999999999</v>
      </c>
      <c r="C585" s="26">
        <v>52.42</v>
      </c>
      <c r="F585" s="80">
        <f t="shared" si="36"/>
        <v>216</v>
      </c>
      <c r="G585" s="52" t="e">
        <f t="shared" si="38"/>
        <v>#N/A</v>
      </c>
      <c r="H585" s="52" t="e">
        <f t="shared" si="39"/>
        <v>#N/A</v>
      </c>
      <c r="I585" s="141" t="e">
        <f t="shared" si="37"/>
        <v>#N/A</v>
      </c>
    </row>
    <row r="586" spans="1:9">
      <c r="A586" s="9">
        <v>42953</v>
      </c>
      <c r="B586" s="26">
        <v>325.71789999999999</v>
      </c>
      <c r="C586" s="26">
        <v>52.42</v>
      </c>
      <c r="F586" s="80">
        <f t="shared" si="36"/>
        <v>217</v>
      </c>
      <c r="G586" s="52" t="e">
        <f t="shared" si="38"/>
        <v>#N/A</v>
      </c>
      <c r="H586" s="52" t="e">
        <f t="shared" si="39"/>
        <v>#N/A</v>
      </c>
      <c r="I586" s="141" t="e">
        <f t="shared" si="37"/>
        <v>#N/A</v>
      </c>
    </row>
    <row r="587" spans="1:9">
      <c r="A587" s="9">
        <v>42954</v>
      </c>
      <c r="B587" s="26">
        <v>328.51369999999997</v>
      </c>
      <c r="C587" s="26">
        <v>52.37</v>
      </c>
      <c r="F587" s="80">
        <f t="shared" si="36"/>
        <v>218</v>
      </c>
      <c r="G587" s="52" t="e">
        <f t="shared" si="38"/>
        <v>#N/A</v>
      </c>
      <c r="H587" s="52" t="e">
        <f t="shared" si="39"/>
        <v>#N/A</v>
      </c>
      <c r="I587" s="141" t="e">
        <f t="shared" si="37"/>
        <v>#N/A</v>
      </c>
    </row>
    <row r="588" spans="1:9">
      <c r="A588" s="9">
        <v>42955</v>
      </c>
      <c r="B588" s="26">
        <v>330.16300000000001</v>
      </c>
      <c r="C588" s="26">
        <v>52.14</v>
      </c>
      <c r="F588" s="80">
        <f t="shared" si="36"/>
        <v>219</v>
      </c>
      <c r="G588" s="52" t="e">
        <f t="shared" si="38"/>
        <v>#N/A</v>
      </c>
      <c r="H588" s="52" t="e">
        <f t="shared" si="39"/>
        <v>#N/A</v>
      </c>
      <c r="I588" s="141" t="e">
        <f t="shared" si="37"/>
        <v>#N/A</v>
      </c>
    </row>
    <row r="589" spans="1:9">
      <c r="A589" s="9">
        <v>42956</v>
      </c>
      <c r="B589" s="26">
        <v>330.68540000000002</v>
      </c>
      <c r="C589" s="26">
        <v>52.7</v>
      </c>
      <c r="F589" s="80">
        <f t="shared" si="36"/>
        <v>220</v>
      </c>
      <c r="G589" s="52" t="e">
        <f t="shared" si="38"/>
        <v>#N/A</v>
      </c>
      <c r="H589" s="52" t="e">
        <f t="shared" si="39"/>
        <v>#N/A</v>
      </c>
      <c r="I589" s="141" t="e">
        <f t="shared" si="37"/>
        <v>#N/A</v>
      </c>
    </row>
    <row r="590" spans="1:9">
      <c r="A590" s="9">
        <v>42957</v>
      </c>
      <c r="B590" s="26">
        <v>326.23149999999998</v>
      </c>
      <c r="C590" s="26">
        <v>51.9</v>
      </c>
      <c r="F590" s="80">
        <f t="shared" si="36"/>
        <v>221</v>
      </c>
      <c r="G590" s="52" t="e">
        <f t="shared" si="38"/>
        <v>#N/A</v>
      </c>
      <c r="H590" s="52" t="e">
        <f t="shared" si="39"/>
        <v>#N/A</v>
      </c>
      <c r="I590" s="141" t="e">
        <f t="shared" si="37"/>
        <v>#N/A</v>
      </c>
    </row>
    <row r="591" spans="1:9">
      <c r="A591" s="9">
        <v>42958</v>
      </c>
      <c r="B591" s="26">
        <v>327.61200000000002</v>
      </c>
      <c r="C591" s="26">
        <v>52.1</v>
      </c>
      <c r="F591" s="80">
        <f t="shared" si="36"/>
        <v>222</v>
      </c>
      <c r="G591" s="52" t="e">
        <f t="shared" si="38"/>
        <v>#N/A</v>
      </c>
      <c r="H591" s="52" t="e">
        <f t="shared" si="39"/>
        <v>#N/A</v>
      </c>
      <c r="I591" s="141" t="e">
        <f t="shared" si="37"/>
        <v>#N/A</v>
      </c>
    </row>
    <row r="592" spans="1:9">
      <c r="A592" s="9">
        <v>42959</v>
      </c>
      <c r="B592" s="26">
        <v>327.61200000000002</v>
      </c>
      <c r="C592" s="26">
        <v>52.1</v>
      </c>
      <c r="F592" s="80">
        <f t="shared" si="36"/>
        <v>223</v>
      </c>
      <c r="G592" s="52" t="e">
        <f t="shared" si="38"/>
        <v>#N/A</v>
      </c>
      <c r="H592" s="52" t="e">
        <f t="shared" si="39"/>
        <v>#N/A</v>
      </c>
      <c r="I592" s="141" t="e">
        <f t="shared" si="37"/>
        <v>#N/A</v>
      </c>
    </row>
    <row r="593" spans="1:9">
      <c r="A593" s="9">
        <v>42960</v>
      </c>
      <c r="B593" s="26">
        <v>327.61200000000002</v>
      </c>
      <c r="C593" s="26">
        <v>52.1</v>
      </c>
      <c r="F593" s="80">
        <f t="shared" si="36"/>
        <v>224</v>
      </c>
      <c r="G593" s="52" t="e">
        <f t="shared" si="38"/>
        <v>#N/A</v>
      </c>
      <c r="H593" s="52" t="e">
        <f t="shared" si="39"/>
        <v>#N/A</v>
      </c>
      <c r="I593" s="141" t="e">
        <f t="shared" si="37"/>
        <v>#N/A</v>
      </c>
    </row>
    <row r="594" spans="1:9">
      <c r="A594" s="9">
        <v>42961</v>
      </c>
      <c r="B594" s="26">
        <v>326.9932</v>
      </c>
      <c r="C594" s="26">
        <v>50.73</v>
      </c>
      <c r="F594" s="80">
        <f t="shared" si="36"/>
        <v>225</v>
      </c>
      <c r="G594" s="52" t="e">
        <f t="shared" si="38"/>
        <v>#N/A</v>
      </c>
      <c r="H594" s="52" t="e">
        <f t="shared" si="39"/>
        <v>#N/A</v>
      </c>
      <c r="I594" s="141" t="e">
        <f t="shared" si="37"/>
        <v>#N/A</v>
      </c>
    </row>
    <row r="595" spans="1:9">
      <c r="A595" s="9">
        <v>42962</v>
      </c>
      <c r="B595" s="26">
        <v>325.52260000000001</v>
      </c>
      <c r="C595" s="26">
        <v>50.8</v>
      </c>
      <c r="F595" s="80">
        <f t="shared" si="36"/>
        <v>226</v>
      </c>
      <c r="G595" s="52" t="e">
        <f t="shared" si="38"/>
        <v>#N/A</v>
      </c>
      <c r="H595" s="52" t="e">
        <f t="shared" si="39"/>
        <v>#N/A</v>
      </c>
      <c r="I595" s="141" t="e">
        <f t="shared" si="37"/>
        <v>#N/A</v>
      </c>
    </row>
    <row r="596" spans="1:9">
      <c r="A596" s="9">
        <v>42963</v>
      </c>
      <c r="B596" s="26">
        <v>326.35829999999999</v>
      </c>
      <c r="C596" s="26">
        <v>50.27</v>
      </c>
      <c r="F596" s="80">
        <f t="shared" si="36"/>
        <v>227</v>
      </c>
      <c r="G596" s="52" t="e">
        <f t="shared" si="38"/>
        <v>#N/A</v>
      </c>
      <c r="H596" s="52" t="e">
        <f t="shared" si="39"/>
        <v>#N/A</v>
      </c>
      <c r="I596" s="141" t="e">
        <f t="shared" si="37"/>
        <v>#N/A</v>
      </c>
    </row>
    <row r="597" spans="1:9">
      <c r="A597" s="9">
        <v>42964</v>
      </c>
      <c r="B597" s="26">
        <v>324.11360000000002</v>
      </c>
      <c r="C597" s="26">
        <v>51.03</v>
      </c>
      <c r="F597" s="80">
        <f t="shared" si="36"/>
        <v>228</v>
      </c>
      <c r="G597" s="52" t="e">
        <f t="shared" si="38"/>
        <v>#N/A</v>
      </c>
      <c r="H597" s="52" t="e">
        <f t="shared" si="39"/>
        <v>#N/A</v>
      </c>
      <c r="I597" s="141" t="e">
        <f t="shared" si="37"/>
        <v>#N/A</v>
      </c>
    </row>
    <row r="598" spans="1:9">
      <c r="A598" s="9">
        <v>42965</v>
      </c>
      <c r="B598" s="26">
        <v>324.2937</v>
      </c>
      <c r="C598" s="26">
        <v>52.72</v>
      </c>
      <c r="F598" s="80">
        <f t="shared" si="36"/>
        <v>229</v>
      </c>
      <c r="G598" s="52" t="e">
        <f t="shared" si="38"/>
        <v>#N/A</v>
      </c>
      <c r="H598" s="52" t="e">
        <f t="shared" si="39"/>
        <v>#N/A</v>
      </c>
      <c r="I598" s="141" t="e">
        <f t="shared" si="37"/>
        <v>#N/A</v>
      </c>
    </row>
    <row r="599" spans="1:9">
      <c r="A599" s="9">
        <v>42966</v>
      </c>
      <c r="B599" s="26">
        <v>324.2937</v>
      </c>
      <c r="C599" s="26">
        <v>52.72</v>
      </c>
      <c r="F599" s="80">
        <f t="shared" si="36"/>
        <v>230</v>
      </c>
      <c r="G599" s="52" t="e">
        <f t="shared" si="38"/>
        <v>#N/A</v>
      </c>
      <c r="H599" s="52" t="e">
        <f t="shared" si="39"/>
        <v>#N/A</v>
      </c>
      <c r="I599" s="141" t="e">
        <f t="shared" si="37"/>
        <v>#N/A</v>
      </c>
    </row>
    <row r="600" spans="1:9">
      <c r="A600" s="9">
        <v>42967</v>
      </c>
      <c r="B600" s="26">
        <v>324.2937</v>
      </c>
      <c r="C600" s="26">
        <v>52.72</v>
      </c>
      <c r="F600" s="80">
        <f t="shared" si="36"/>
        <v>231</v>
      </c>
      <c r="G600" s="52" t="e">
        <f t="shared" si="38"/>
        <v>#N/A</v>
      </c>
      <c r="H600" s="52" t="e">
        <f t="shared" si="39"/>
        <v>#N/A</v>
      </c>
      <c r="I600" s="141" t="e">
        <f t="shared" si="37"/>
        <v>#N/A</v>
      </c>
    </row>
    <row r="601" spans="1:9">
      <c r="A601" s="9">
        <v>42968</v>
      </c>
      <c r="B601" s="26">
        <v>324.29750000000001</v>
      </c>
      <c r="C601" s="26">
        <v>51.66</v>
      </c>
      <c r="F601" s="80">
        <f t="shared" si="36"/>
        <v>232</v>
      </c>
      <c r="G601" s="52" t="e">
        <f t="shared" si="38"/>
        <v>#N/A</v>
      </c>
      <c r="H601" s="52" t="e">
        <f t="shared" si="39"/>
        <v>#N/A</v>
      </c>
      <c r="I601" s="141" t="e">
        <f t="shared" si="37"/>
        <v>#N/A</v>
      </c>
    </row>
    <row r="602" spans="1:9">
      <c r="A602" s="9">
        <v>42969</v>
      </c>
      <c r="B602" s="26">
        <v>323.80509999999998</v>
      </c>
      <c r="C602" s="26">
        <v>51.87</v>
      </c>
      <c r="F602" s="80">
        <f t="shared" si="36"/>
        <v>233</v>
      </c>
      <c r="G602" s="52" t="e">
        <f t="shared" si="38"/>
        <v>#N/A</v>
      </c>
      <c r="H602" s="52" t="e">
        <f t="shared" si="39"/>
        <v>#N/A</v>
      </c>
      <c r="I602" s="141" t="e">
        <f t="shared" si="37"/>
        <v>#N/A</v>
      </c>
    </row>
    <row r="603" spans="1:9">
      <c r="A603" s="9">
        <v>42970</v>
      </c>
      <c r="B603" s="26">
        <v>323.41140000000001</v>
      </c>
      <c r="C603" s="26">
        <v>52.57</v>
      </c>
      <c r="F603" s="80">
        <f t="shared" si="36"/>
        <v>234</v>
      </c>
      <c r="G603" s="52" t="e">
        <f t="shared" si="38"/>
        <v>#N/A</v>
      </c>
      <c r="H603" s="52" t="e">
        <f t="shared" si="39"/>
        <v>#N/A</v>
      </c>
      <c r="I603" s="141" t="e">
        <f t="shared" si="37"/>
        <v>#N/A</v>
      </c>
    </row>
    <row r="604" spans="1:9">
      <c r="A604" s="9">
        <v>42971</v>
      </c>
      <c r="B604" s="26">
        <v>325.76839999999999</v>
      </c>
      <c r="C604" s="26">
        <v>52.04</v>
      </c>
      <c r="F604" s="80">
        <f t="shared" si="36"/>
        <v>235</v>
      </c>
      <c r="G604" s="52" t="e">
        <f t="shared" si="38"/>
        <v>#N/A</v>
      </c>
      <c r="H604" s="52" t="e">
        <f t="shared" si="39"/>
        <v>#N/A</v>
      </c>
      <c r="I604" s="141" t="e">
        <f t="shared" si="37"/>
        <v>#N/A</v>
      </c>
    </row>
    <row r="605" spans="1:9">
      <c r="A605" s="9">
        <v>42972</v>
      </c>
      <c r="B605" s="26">
        <v>324.3639</v>
      </c>
      <c r="C605" s="26">
        <v>52.41</v>
      </c>
      <c r="F605" s="80">
        <f t="shared" si="36"/>
        <v>236</v>
      </c>
      <c r="G605" s="52" t="e">
        <f t="shared" si="38"/>
        <v>#N/A</v>
      </c>
      <c r="H605" s="52" t="e">
        <f t="shared" si="39"/>
        <v>#N/A</v>
      </c>
      <c r="I605" s="141" t="e">
        <f t="shared" si="37"/>
        <v>#N/A</v>
      </c>
    </row>
    <row r="606" spans="1:9">
      <c r="A606" s="9">
        <v>42973</v>
      </c>
      <c r="B606" s="26">
        <v>324.3639</v>
      </c>
      <c r="C606" s="26">
        <v>52.41</v>
      </c>
      <c r="F606" s="80">
        <f t="shared" si="36"/>
        <v>237</v>
      </c>
      <c r="G606" s="52" t="e">
        <f t="shared" si="38"/>
        <v>#N/A</v>
      </c>
      <c r="H606" s="52" t="e">
        <f t="shared" si="39"/>
        <v>#N/A</v>
      </c>
      <c r="I606" s="141" t="e">
        <f t="shared" si="37"/>
        <v>#N/A</v>
      </c>
    </row>
    <row r="607" spans="1:9">
      <c r="A607" s="9">
        <v>42974</v>
      </c>
      <c r="B607" s="26">
        <v>324.3639</v>
      </c>
      <c r="C607" s="26">
        <v>52.41</v>
      </c>
      <c r="F607" s="80">
        <f t="shared" si="36"/>
        <v>238</v>
      </c>
      <c r="G607" s="52" t="e">
        <f t="shared" si="38"/>
        <v>#N/A</v>
      </c>
      <c r="H607" s="52" t="e">
        <f t="shared" si="39"/>
        <v>#N/A</v>
      </c>
      <c r="I607" s="141" t="e">
        <f t="shared" si="37"/>
        <v>#N/A</v>
      </c>
    </row>
    <row r="608" spans="1:9">
      <c r="A608" s="9">
        <v>42975</v>
      </c>
      <c r="B608" s="26">
        <v>324.94150000000002</v>
      </c>
      <c r="C608" s="26">
        <v>51.89</v>
      </c>
      <c r="F608" s="80">
        <f t="shared" si="36"/>
        <v>239</v>
      </c>
      <c r="G608" s="52" t="e">
        <f t="shared" si="38"/>
        <v>#N/A</v>
      </c>
      <c r="H608" s="52" t="e">
        <f t="shared" si="39"/>
        <v>#N/A</v>
      </c>
      <c r="I608" s="141" t="e">
        <f t="shared" si="37"/>
        <v>#N/A</v>
      </c>
    </row>
    <row r="609" spans="1:9">
      <c r="A609" s="9">
        <v>42976</v>
      </c>
      <c r="B609" s="26">
        <v>324.40809999999999</v>
      </c>
      <c r="C609" s="26">
        <v>52</v>
      </c>
      <c r="F609" s="80">
        <f t="shared" si="36"/>
        <v>240</v>
      </c>
      <c r="G609" s="52" t="e">
        <f t="shared" si="38"/>
        <v>#N/A</v>
      </c>
      <c r="H609" s="52" t="e">
        <f t="shared" si="39"/>
        <v>#N/A</v>
      </c>
      <c r="I609" s="141" t="e">
        <f t="shared" si="37"/>
        <v>#N/A</v>
      </c>
    </row>
    <row r="610" spans="1:9">
      <c r="A610" s="9">
        <v>42977</v>
      </c>
      <c r="B610" s="26">
        <v>323.988</v>
      </c>
      <c r="C610" s="26">
        <v>50.86</v>
      </c>
      <c r="F610" s="80">
        <f t="shared" si="36"/>
        <v>241</v>
      </c>
      <c r="G610" s="52" t="e">
        <f t="shared" si="38"/>
        <v>#N/A</v>
      </c>
      <c r="H610" s="52" t="e">
        <f t="shared" si="39"/>
        <v>#N/A</v>
      </c>
      <c r="I610" s="141" t="e">
        <f t="shared" si="37"/>
        <v>#N/A</v>
      </c>
    </row>
    <row r="611" spans="1:9">
      <c r="A611" s="9">
        <v>42978</v>
      </c>
      <c r="B611" s="26">
        <v>327.53609999999998</v>
      </c>
      <c r="C611" s="26">
        <v>52.38</v>
      </c>
      <c r="F611" s="80">
        <f t="shared" si="36"/>
        <v>242</v>
      </c>
      <c r="G611" s="52" t="e">
        <f t="shared" si="38"/>
        <v>#N/A</v>
      </c>
      <c r="H611" s="52" t="e">
        <f t="shared" si="39"/>
        <v>#N/A</v>
      </c>
      <c r="I611" s="141" t="e">
        <f t="shared" si="37"/>
        <v>#N/A</v>
      </c>
    </row>
    <row r="612" spans="1:9">
      <c r="A612" s="9">
        <v>42979</v>
      </c>
      <c r="B612" s="26">
        <v>328.20370000000003</v>
      </c>
      <c r="C612" s="26">
        <v>52.75</v>
      </c>
      <c r="F612" s="80">
        <f t="shared" si="36"/>
        <v>243</v>
      </c>
      <c r="G612" s="52" t="e">
        <f t="shared" si="38"/>
        <v>#N/A</v>
      </c>
      <c r="H612" s="52" t="e">
        <f t="shared" si="39"/>
        <v>#N/A</v>
      </c>
      <c r="I612" s="141" t="e">
        <f t="shared" si="37"/>
        <v>#N/A</v>
      </c>
    </row>
    <row r="613" spans="1:9">
      <c r="A613" s="9">
        <v>42980</v>
      </c>
      <c r="B613" s="26">
        <v>328.20370000000003</v>
      </c>
      <c r="C613" s="26">
        <v>52.75</v>
      </c>
      <c r="F613" s="80">
        <f t="shared" si="36"/>
        <v>244</v>
      </c>
      <c r="G613" s="52" t="e">
        <f t="shared" si="38"/>
        <v>#N/A</v>
      </c>
      <c r="H613" s="52" t="e">
        <f t="shared" si="39"/>
        <v>#N/A</v>
      </c>
      <c r="I613" s="141" t="e">
        <f t="shared" si="37"/>
        <v>#N/A</v>
      </c>
    </row>
    <row r="614" spans="1:9">
      <c r="A614" s="9">
        <v>42981</v>
      </c>
      <c r="B614" s="26">
        <v>328.20370000000003</v>
      </c>
      <c r="C614" s="26">
        <v>52.75</v>
      </c>
      <c r="F614" s="80">
        <f t="shared" si="36"/>
        <v>245</v>
      </c>
      <c r="G614" s="52" t="e">
        <f t="shared" si="38"/>
        <v>#N/A</v>
      </c>
      <c r="H614" s="52" t="e">
        <f t="shared" si="39"/>
        <v>#N/A</v>
      </c>
      <c r="I614" s="141" t="e">
        <f t="shared" si="37"/>
        <v>#N/A</v>
      </c>
    </row>
    <row r="615" spans="1:9">
      <c r="A615" s="9">
        <v>42982</v>
      </c>
      <c r="B615" s="26">
        <v>328.20370000000003</v>
      </c>
      <c r="C615" s="26">
        <v>52.34</v>
      </c>
      <c r="F615" s="80">
        <f t="shared" si="36"/>
        <v>246</v>
      </c>
      <c r="G615" s="52" t="e">
        <f t="shared" si="38"/>
        <v>#N/A</v>
      </c>
      <c r="H615" s="52" t="e">
        <f t="shared" si="39"/>
        <v>#N/A</v>
      </c>
      <c r="I615" s="141" t="e">
        <f t="shared" si="37"/>
        <v>#N/A</v>
      </c>
    </row>
    <row r="616" spans="1:9">
      <c r="A616" s="9">
        <v>42983</v>
      </c>
      <c r="B616" s="26">
        <v>330.34179999999998</v>
      </c>
      <c r="C616" s="26">
        <v>53.38</v>
      </c>
      <c r="F616" s="80">
        <f t="shared" si="36"/>
        <v>247</v>
      </c>
      <c r="G616" s="52" t="e">
        <f t="shared" si="38"/>
        <v>#N/A</v>
      </c>
      <c r="H616" s="52" t="e">
        <f t="shared" si="39"/>
        <v>#N/A</v>
      </c>
      <c r="I616" s="141" t="e">
        <f t="shared" si="37"/>
        <v>#N/A</v>
      </c>
    </row>
    <row r="617" spans="1:9">
      <c r="A617" s="9">
        <v>42984</v>
      </c>
      <c r="B617" s="26">
        <v>331.05630000000002</v>
      </c>
      <c r="C617" s="26">
        <v>54.2</v>
      </c>
      <c r="F617" s="80">
        <f t="shared" si="36"/>
        <v>248</v>
      </c>
      <c r="G617" s="52" t="e">
        <f t="shared" si="38"/>
        <v>#N/A</v>
      </c>
      <c r="H617" s="52" t="e">
        <f t="shared" si="39"/>
        <v>#N/A</v>
      </c>
      <c r="I617" s="141" t="e">
        <f t="shared" si="37"/>
        <v>#N/A</v>
      </c>
    </row>
    <row r="618" spans="1:9">
      <c r="A618" s="9">
        <v>42985</v>
      </c>
      <c r="B618" s="26">
        <v>329.98899999999998</v>
      </c>
      <c r="C618" s="26">
        <v>54.49</v>
      </c>
      <c r="F618" s="80">
        <f t="shared" si="36"/>
        <v>249</v>
      </c>
      <c r="G618" s="52" t="e">
        <f t="shared" si="38"/>
        <v>#N/A</v>
      </c>
      <c r="H618" s="52" t="e">
        <f t="shared" si="39"/>
        <v>#N/A</v>
      </c>
      <c r="I618" s="141" t="e">
        <f t="shared" si="37"/>
        <v>#N/A</v>
      </c>
    </row>
    <row r="619" spans="1:9">
      <c r="A619" s="9">
        <v>42986</v>
      </c>
      <c r="B619" s="26">
        <v>328.96289999999999</v>
      </c>
      <c r="C619" s="26">
        <v>53.78</v>
      </c>
      <c r="F619" s="80">
        <f t="shared" si="36"/>
        <v>250</v>
      </c>
      <c r="G619" s="52" t="e">
        <f t="shared" si="38"/>
        <v>#N/A</v>
      </c>
      <c r="H619" s="52" t="e">
        <f t="shared" si="39"/>
        <v>#N/A</v>
      </c>
      <c r="I619" s="141" t="e">
        <f t="shared" si="37"/>
        <v>#N/A</v>
      </c>
    </row>
    <row r="620" spans="1:9">
      <c r="A620" s="9">
        <v>42987</v>
      </c>
      <c r="B620" s="26">
        <v>328.96289999999999</v>
      </c>
      <c r="C620" s="26">
        <v>53.78</v>
      </c>
      <c r="F620" s="80">
        <f t="shared" si="36"/>
        <v>251</v>
      </c>
      <c r="G620" s="52" t="e">
        <f t="shared" si="38"/>
        <v>#N/A</v>
      </c>
      <c r="H620" s="52" t="e">
        <f t="shared" si="39"/>
        <v>#N/A</v>
      </c>
      <c r="I620" s="141" t="e">
        <f t="shared" si="37"/>
        <v>#N/A</v>
      </c>
    </row>
    <row r="621" spans="1:9">
      <c r="A621" s="9">
        <v>42988</v>
      </c>
      <c r="B621" s="26">
        <v>328.96289999999999</v>
      </c>
      <c r="C621" s="26">
        <v>53.78</v>
      </c>
      <c r="F621" s="80">
        <f t="shared" si="36"/>
        <v>252</v>
      </c>
      <c r="G621" s="52" t="e">
        <f t="shared" si="38"/>
        <v>#N/A</v>
      </c>
      <c r="H621" s="52" t="e">
        <f t="shared" si="39"/>
        <v>#N/A</v>
      </c>
      <c r="I621" s="141" t="e">
        <f t="shared" si="37"/>
        <v>#N/A</v>
      </c>
    </row>
    <row r="622" spans="1:9">
      <c r="A622" s="9">
        <v>42989</v>
      </c>
      <c r="B622" s="26">
        <v>329.27159999999998</v>
      </c>
      <c r="C622" s="26">
        <v>53.84</v>
      </c>
      <c r="F622" s="80">
        <f t="shared" si="36"/>
        <v>253</v>
      </c>
      <c r="G622" s="52" t="e">
        <f t="shared" si="38"/>
        <v>#N/A</v>
      </c>
      <c r="H622" s="52" t="e">
        <f t="shared" si="39"/>
        <v>#N/A</v>
      </c>
      <c r="I622" s="141" t="e">
        <f t="shared" si="37"/>
        <v>#N/A</v>
      </c>
    </row>
    <row r="623" spans="1:9">
      <c r="A623" s="9">
        <v>42990</v>
      </c>
      <c r="B623" s="26">
        <v>327.54820000000001</v>
      </c>
      <c r="C623" s="26">
        <v>54.27</v>
      </c>
      <c r="F623" s="80">
        <f t="shared" si="36"/>
        <v>254</v>
      </c>
      <c r="G623" s="52" t="e">
        <f t="shared" si="38"/>
        <v>#N/A</v>
      </c>
      <c r="H623" s="52" t="e">
        <f t="shared" si="39"/>
        <v>#N/A</v>
      </c>
      <c r="I623" s="141" t="e">
        <f t="shared" si="37"/>
        <v>#N/A</v>
      </c>
    </row>
    <row r="624" spans="1:9">
      <c r="A624" s="9">
        <v>42991</v>
      </c>
      <c r="B624" s="26">
        <v>327.4015</v>
      </c>
      <c r="C624" s="26">
        <v>55.16</v>
      </c>
      <c r="F624" s="80">
        <f t="shared" si="36"/>
        <v>255</v>
      </c>
      <c r="G624" s="52" t="e">
        <f t="shared" si="38"/>
        <v>#N/A</v>
      </c>
      <c r="H624" s="52" t="e">
        <f t="shared" si="39"/>
        <v>#N/A</v>
      </c>
      <c r="I624" s="141" t="e">
        <f t="shared" si="37"/>
        <v>#N/A</v>
      </c>
    </row>
    <row r="625" spans="1:9">
      <c r="A625" s="9">
        <v>42992</v>
      </c>
      <c r="B625" s="26">
        <v>327.43049999999999</v>
      </c>
      <c r="C625" s="26">
        <v>55.47</v>
      </c>
      <c r="F625" s="80">
        <f t="shared" si="36"/>
        <v>256</v>
      </c>
      <c r="G625" s="52" t="e">
        <f t="shared" si="38"/>
        <v>#N/A</v>
      </c>
      <c r="H625" s="52" t="e">
        <f t="shared" si="39"/>
        <v>#N/A</v>
      </c>
      <c r="I625" s="141" t="e">
        <f t="shared" si="37"/>
        <v>#N/A</v>
      </c>
    </row>
    <row r="626" spans="1:9">
      <c r="A626" s="9">
        <v>42993</v>
      </c>
      <c r="B626" s="26">
        <v>329.15359999999998</v>
      </c>
      <c r="C626" s="26">
        <v>55.62</v>
      </c>
      <c r="F626" s="80">
        <f t="shared" si="36"/>
        <v>257</v>
      </c>
      <c r="G626" s="52" t="e">
        <f t="shared" si="38"/>
        <v>#N/A</v>
      </c>
      <c r="H626" s="52" t="e">
        <f t="shared" si="39"/>
        <v>#N/A</v>
      </c>
      <c r="I626" s="141" t="e">
        <f t="shared" si="37"/>
        <v>#N/A</v>
      </c>
    </row>
    <row r="627" spans="1:9">
      <c r="A627" s="9">
        <v>42994</v>
      </c>
      <c r="B627" s="26">
        <v>329.15359999999998</v>
      </c>
      <c r="C627" s="26">
        <v>55.62</v>
      </c>
      <c r="F627" s="80">
        <f t="shared" si="36"/>
        <v>258</v>
      </c>
      <c r="G627" s="52" t="e">
        <f t="shared" si="38"/>
        <v>#N/A</v>
      </c>
      <c r="H627" s="52" t="e">
        <f t="shared" si="39"/>
        <v>#N/A</v>
      </c>
      <c r="I627" s="141" t="e">
        <f t="shared" si="37"/>
        <v>#N/A</v>
      </c>
    </row>
    <row r="628" spans="1:9">
      <c r="A628" s="9">
        <v>42995</v>
      </c>
      <c r="B628" s="26">
        <v>329.15359999999998</v>
      </c>
      <c r="C628" s="26">
        <v>55.62</v>
      </c>
      <c r="F628" s="80">
        <f t="shared" si="36"/>
        <v>259</v>
      </c>
      <c r="G628" s="52" t="e">
        <f t="shared" si="38"/>
        <v>#N/A</v>
      </c>
      <c r="H628" s="52" t="e">
        <f t="shared" si="39"/>
        <v>#N/A</v>
      </c>
      <c r="I628" s="141" t="e">
        <f t="shared" si="37"/>
        <v>#N/A</v>
      </c>
    </row>
    <row r="629" spans="1:9">
      <c r="A629" s="9">
        <v>42996</v>
      </c>
      <c r="B629" s="26">
        <v>328.16140000000001</v>
      </c>
      <c r="C629" s="26">
        <v>55.48</v>
      </c>
      <c r="F629" s="80">
        <f t="shared" si="36"/>
        <v>260</v>
      </c>
      <c r="G629" s="52" t="e">
        <f t="shared" si="38"/>
        <v>#N/A</v>
      </c>
      <c r="H629" s="52" t="e">
        <f t="shared" si="39"/>
        <v>#N/A</v>
      </c>
      <c r="I629" s="141" t="e">
        <f t="shared" si="37"/>
        <v>#N/A</v>
      </c>
    </row>
    <row r="630" spans="1:9">
      <c r="A630" s="9">
        <v>42997</v>
      </c>
      <c r="B630" s="26">
        <v>328.1302</v>
      </c>
      <c r="C630" s="26">
        <v>55.14</v>
      </c>
      <c r="F630" s="80">
        <f t="shared" si="36"/>
        <v>261</v>
      </c>
      <c r="G630" s="52" t="e">
        <f t="shared" si="38"/>
        <v>#N/A</v>
      </c>
      <c r="H630" s="52" t="e">
        <f t="shared" si="39"/>
        <v>#N/A</v>
      </c>
      <c r="I630" s="141" t="e">
        <f t="shared" si="37"/>
        <v>#N/A</v>
      </c>
    </row>
    <row r="631" spans="1:9">
      <c r="A631" s="9">
        <v>42998</v>
      </c>
      <c r="B631" s="26">
        <v>331.79730000000001</v>
      </c>
      <c r="C631" s="26">
        <v>56.29</v>
      </c>
      <c r="F631" s="80">
        <f t="shared" si="36"/>
        <v>262</v>
      </c>
      <c r="G631" s="52" t="e">
        <f t="shared" si="38"/>
        <v>#N/A</v>
      </c>
      <c r="H631" s="52" t="e">
        <f t="shared" si="39"/>
        <v>#N/A</v>
      </c>
      <c r="I631" s="141" t="e">
        <f t="shared" si="37"/>
        <v>#N/A</v>
      </c>
    </row>
    <row r="632" spans="1:9">
      <c r="A632" s="9">
        <v>42999</v>
      </c>
      <c r="B632" s="26">
        <v>330.09780000000001</v>
      </c>
      <c r="C632" s="26">
        <v>56.43</v>
      </c>
      <c r="F632" s="80">
        <f t="shared" si="36"/>
        <v>263</v>
      </c>
      <c r="G632" s="52" t="e">
        <f t="shared" si="38"/>
        <v>#N/A</v>
      </c>
      <c r="H632" s="52" t="e">
        <f t="shared" si="39"/>
        <v>#N/A</v>
      </c>
      <c r="I632" s="141" t="e">
        <f t="shared" si="37"/>
        <v>#N/A</v>
      </c>
    </row>
    <row r="633" spans="1:9">
      <c r="A633" s="9">
        <v>43000</v>
      </c>
      <c r="B633" s="26">
        <v>329.69709999999998</v>
      </c>
      <c r="C633" s="26">
        <v>56.86</v>
      </c>
      <c r="F633" s="80">
        <f t="shared" si="36"/>
        <v>264</v>
      </c>
      <c r="G633" s="52" t="e">
        <f t="shared" si="38"/>
        <v>#N/A</v>
      </c>
      <c r="H633" s="52" t="e">
        <f t="shared" si="39"/>
        <v>#N/A</v>
      </c>
      <c r="I633" s="141" t="e">
        <f t="shared" si="37"/>
        <v>#N/A</v>
      </c>
    </row>
    <row r="634" spans="1:9">
      <c r="A634" s="9">
        <v>43001</v>
      </c>
      <c r="B634" s="26">
        <v>329.69709999999998</v>
      </c>
      <c r="C634" s="26">
        <v>56.86</v>
      </c>
      <c r="F634" s="80">
        <f t="shared" si="36"/>
        <v>265</v>
      </c>
      <c r="G634" s="52" t="e">
        <f t="shared" si="38"/>
        <v>#N/A</v>
      </c>
      <c r="H634" s="52" t="e">
        <f t="shared" si="39"/>
        <v>#N/A</v>
      </c>
      <c r="I634" s="141" t="e">
        <f t="shared" si="37"/>
        <v>#N/A</v>
      </c>
    </row>
    <row r="635" spans="1:9">
      <c r="A635" s="9">
        <v>43002</v>
      </c>
      <c r="B635" s="26">
        <v>329.69709999999998</v>
      </c>
      <c r="C635" s="26">
        <v>56.86</v>
      </c>
      <c r="F635" s="80">
        <f t="shared" si="36"/>
        <v>266</v>
      </c>
      <c r="G635" s="52" t="e">
        <f t="shared" si="38"/>
        <v>#N/A</v>
      </c>
      <c r="H635" s="52" t="e">
        <f t="shared" si="39"/>
        <v>#N/A</v>
      </c>
      <c r="I635" s="141" t="e">
        <f t="shared" si="37"/>
        <v>#N/A</v>
      </c>
    </row>
    <row r="636" spans="1:9">
      <c r="A636" s="9">
        <v>43003</v>
      </c>
      <c r="B636" s="26">
        <v>328.8689</v>
      </c>
      <c r="C636" s="26">
        <v>59.02</v>
      </c>
      <c r="F636" s="80">
        <f t="shared" si="36"/>
        <v>267</v>
      </c>
      <c r="G636" s="52" t="e">
        <f t="shared" si="38"/>
        <v>#N/A</v>
      </c>
      <c r="H636" s="52" t="e">
        <f t="shared" si="39"/>
        <v>#N/A</v>
      </c>
      <c r="I636" s="141" t="e">
        <f t="shared" si="37"/>
        <v>#N/A</v>
      </c>
    </row>
    <row r="637" spans="1:9">
      <c r="A637" s="9">
        <v>43004</v>
      </c>
      <c r="B637" s="26">
        <v>326.86090000000002</v>
      </c>
      <c r="C637" s="26">
        <v>58.44</v>
      </c>
      <c r="F637" s="80">
        <f t="shared" si="36"/>
        <v>268</v>
      </c>
      <c r="G637" s="52" t="e">
        <f t="shared" si="38"/>
        <v>#N/A</v>
      </c>
      <c r="H637" s="52" t="e">
        <f t="shared" si="39"/>
        <v>#N/A</v>
      </c>
      <c r="I637" s="141" t="e">
        <f t="shared" si="37"/>
        <v>#N/A</v>
      </c>
    </row>
    <row r="638" spans="1:9">
      <c r="A638" s="9">
        <v>43005</v>
      </c>
      <c r="B638" s="26">
        <v>328.1044</v>
      </c>
      <c r="C638" s="26">
        <v>57.9</v>
      </c>
      <c r="F638" s="80">
        <f t="shared" si="36"/>
        <v>269</v>
      </c>
      <c r="G638" s="52" t="e">
        <f t="shared" si="38"/>
        <v>#N/A</v>
      </c>
      <c r="H638" s="52" t="e">
        <f t="shared" si="39"/>
        <v>#N/A</v>
      </c>
      <c r="I638" s="141" t="e">
        <f t="shared" si="37"/>
        <v>#N/A</v>
      </c>
    </row>
    <row r="639" spans="1:9">
      <c r="A639" s="9">
        <v>43006</v>
      </c>
      <c r="B639" s="26">
        <v>327.89150000000001</v>
      </c>
      <c r="C639" s="26">
        <v>57.41</v>
      </c>
      <c r="F639" s="80">
        <f t="shared" si="36"/>
        <v>270</v>
      </c>
      <c r="G639" s="52" t="e">
        <f t="shared" si="38"/>
        <v>#N/A</v>
      </c>
      <c r="H639" s="52" t="e">
        <f t="shared" si="39"/>
        <v>#N/A</v>
      </c>
      <c r="I639" s="141" t="e">
        <f t="shared" si="37"/>
        <v>#N/A</v>
      </c>
    </row>
    <row r="640" spans="1:9">
      <c r="A640" s="9">
        <v>43007</v>
      </c>
      <c r="B640" s="26">
        <v>327.76280000000003</v>
      </c>
      <c r="C640" s="26">
        <v>57.54</v>
      </c>
      <c r="F640" s="80">
        <f t="shared" si="36"/>
        <v>271</v>
      </c>
      <c r="G640" s="52" t="e">
        <f t="shared" si="38"/>
        <v>#N/A</v>
      </c>
      <c r="H640" s="52" t="e">
        <f t="shared" si="39"/>
        <v>#N/A</v>
      </c>
      <c r="I640" s="141" t="e">
        <f t="shared" si="37"/>
        <v>#N/A</v>
      </c>
    </row>
    <row r="641" spans="1:9">
      <c r="A641" s="9">
        <v>43008</v>
      </c>
      <c r="B641" s="26">
        <v>327.76280000000003</v>
      </c>
      <c r="C641" s="26">
        <v>57.54</v>
      </c>
      <c r="F641" s="80">
        <f t="shared" si="36"/>
        <v>272</v>
      </c>
      <c r="G641" s="52" t="e">
        <f t="shared" si="38"/>
        <v>#N/A</v>
      </c>
      <c r="H641" s="52" t="e">
        <f t="shared" si="39"/>
        <v>#N/A</v>
      </c>
      <c r="I641" s="141" t="e">
        <f t="shared" si="37"/>
        <v>#N/A</v>
      </c>
    </row>
    <row r="642" spans="1:9">
      <c r="A642" s="9">
        <v>43009</v>
      </c>
      <c r="B642" s="26">
        <v>327.76280000000003</v>
      </c>
      <c r="C642" s="26">
        <v>57.54</v>
      </c>
      <c r="F642" s="80">
        <f t="shared" si="36"/>
        <v>273</v>
      </c>
      <c r="G642" s="52" t="e">
        <f t="shared" si="38"/>
        <v>#N/A</v>
      </c>
      <c r="H642" s="52" t="e">
        <f t="shared" si="39"/>
        <v>#N/A</v>
      </c>
      <c r="I642" s="141" t="e">
        <f t="shared" si="37"/>
        <v>#N/A</v>
      </c>
    </row>
    <row r="643" spans="1:9">
      <c r="A643" s="9">
        <v>43010</v>
      </c>
      <c r="B643" s="26">
        <v>326.78339999999997</v>
      </c>
      <c r="C643" s="26">
        <v>56.12</v>
      </c>
      <c r="F643" s="80">
        <f t="shared" si="36"/>
        <v>274</v>
      </c>
      <c r="G643" s="52" t="e">
        <f t="shared" si="38"/>
        <v>#N/A</v>
      </c>
      <c r="H643" s="52" t="e">
        <f t="shared" si="39"/>
        <v>#N/A</v>
      </c>
      <c r="I643" s="141" t="e">
        <f t="shared" si="37"/>
        <v>#N/A</v>
      </c>
    </row>
    <row r="644" spans="1:9">
      <c r="A644" s="9">
        <v>43011</v>
      </c>
      <c r="B644" s="26">
        <v>328.05549999999999</v>
      </c>
      <c r="C644" s="26">
        <v>56</v>
      </c>
      <c r="F644" s="80">
        <f t="shared" ref="F644:F707" si="40">IF(+F643+1&lt;=MAX(data19),+F643+1,0)</f>
        <v>275</v>
      </c>
      <c r="G644" s="52" t="e">
        <f t="shared" si="38"/>
        <v>#N/A</v>
      </c>
      <c r="H644" s="52" t="e">
        <f t="shared" si="39"/>
        <v>#N/A</v>
      </c>
      <c r="I644" s="141" t="e">
        <f t="shared" ref="I644:I707" si="41">VLOOKUP(F644,K:M,2,0)</f>
        <v>#N/A</v>
      </c>
    </row>
    <row r="645" spans="1:9">
      <c r="A645" s="9">
        <v>43012</v>
      </c>
      <c r="B645" s="26">
        <v>328.51679999999999</v>
      </c>
      <c r="C645" s="26">
        <v>55.8</v>
      </c>
      <c r="F645" s="80">
        <f t="shared" si="40"/>
        <v>276</v>
      </c>
      <c r="G645" s="52" t="e">
        <f t="shared" ref="G645:G708" si="42">IF(IFERROR(VLOOKUP($F645,$A:$D,2,0)/VLOOKUP($F644,$A:$D,2,0)*G644,NA())=0,NA(),IFERROR(VLOOKUP($F645,$A:$D,2,0)/VLOOKUP($F644,$A:$D,2,0)*G644,NA()))</f>
        <v>#N/A</v>
      </c>
      <c r="H645" s="52" t="e">
        <f t="shared" ref="H645:H708" si="43">IF(IFERROR(VLOOKUP($F645,$A:$D,3,0)/VLOOKUP($F644,$A:$D,3,0)*H644,NA())=0,NA(),IFERROR(VLOOKUP($F645,$A:$D,3,0)/VLOOKUP($F644,$A:$D,3,0)*H644,NA()))</f>
        <v>#N/A</v>
      </c>
      <c r="I645" s="141" t="e">
        <f t="shared" si="41"/>
        <v>#N/A</v>
      </c>
    </row>
    <row r="646" spans="1:9">
      <c r="A646" s="9">
        <v>43013</v>
      </c>
      <c r="B646" s="26">
        <v>330.7681</v>
      </c>
      <c r="C646" s="26">
        <v>57</v>
      </c>
      <c r="F646" s="80">
        <f t="shared" si="40"/>
        <v>277</v>
      </c>
      <c r="G646" s="52" t="e">
        <f t="shared" si="42"/>
        <v>#N/A</v>
      </c>
      <c r="H646" s="52" t="e">
        <f t="shared" si="43"/>
        <v>#N/A</v>
      </c>
      <c r="I646" s="141" t="e">
        <f t="shared" si="41"/>
        <v>#N/A</v>
      </c>
    </row>
    <row r="647" spans="1:9">
      <c r="A647" s="9">
        <v>43014</v>
      </c>
      <c r="B647" s="26">
        <v>330.05419999999998</v>
      </c>
      <c r="C647" s="26">
        <v>55.62</v>
      </c>
      <c r="F647" s="80">
        <f t="shared" si="40"/>
        <v>278</v>
      </c>
      <c r="G647" s="52" t="e">
        <f t="shared" si="42"/>
        <v>#N/A</v>
      </c>
      <c r="H647" s="52" t="e">
        <f t="shared" si="43"/>
        <v>#N/A</v>
      </c>
      <c r="I647" s="141" t="e">
        <f t="shared" si="41"/>
        <v>#N/A</v>
      </c>
    </row>
    <row r="648" spans="1:9">
      <c r="A648" s="9">
        <v>43015</v>
      </c>
      <c r="B648" s="26">
        <v>330.05419999999998</v>
      </c>
      <c r="C648" s="26">
        <v>55.62</v>
      </c>
      <c r="F648" s="80">
        <f t="shared" si="40"/>
        <v>279</v>
      </c>
      <c r="G648" s="52" t="e">
        <f t="shared" si="42"/>
        <v>#N/A</v>
      </c>
      <c r="H648" s="52" t="e">
        <f t="shared" si="43"/>
        <v>#N/A</v>
      </c>
      <c r="I648" s="141" t="e">
        <f t="shared" si="41"/>
        <v>#N/A</v>
      </c>
    </row>
    <row r="649" spans="1:9">
      <c r="A649" s="9">
        <v>43016</v>
      </c>
      <c r="B649" s="26">
        <v>330.05419999999998</v>
      </c>
      <c r="C649" s="26">
        <v>55.62</v>
      </c>
      <c r="F649" s="80">
        <f t="shared" si="40"/>
        <v>280</v>
      </c>
      <c r="G649" s="52" t="e">
        <f t="shared" si="42"/>
        <v>#N/A</v>
      </c>
      <c r="H649" s="52" t="e">
        <f t="shared" si="43"/>
        <v>#N/A</v>
      </c>
      <c r="I649" s="141" t="e">
        <f t="shared" si="41"/>
        <v>#N/A</v>
      </c>
    </row>
    <row r="650" spans="1:9">
      <c r="A650" s="9">
        <v>43017</v>
      </c>
      <c r="B650" s="26">
        <v>330.09859999999998</v>
      </c>
      <c r="C650" s="26">
        <v>55.79</v>
      </c>
      <c r="F650" s="80">
        <f t="shared" si="40"/>
        <v>281</v>
      </c>
      <c r="G650" s="52" t="e">
        <f t="shared" si="42"/>
        <v>#N/A</v>
      </c>
      <c r="H650" s="52" t="e">
        <f t="shared" si="43"/>
        <v>#N/A</v>
      </c>
      <c r="I650" s="141" t="e">
        <f t="shared" si="41"/>
        <v>#N/A</v>
      </c>
    </row>
    <row r="651" spans="1:9">
      <c r="A651" s="9">
        <v>43018</v>
      </c>
      <c r="B651" s="26">
        <v>332.10789999999997</v>
      </c>
      <c r="C651" s="26">
        <v>56.61</v>
      </c>
      <c r="F651" s="80">
        <f t="shared" si="40"/>
        <v>282</v>
      </c>
      <c r="G651" s="52" t="e">
        <f t="shared" si="42"/>
        <v>#N/A</v>
      </c>
      <c r="H651" s="52" t="e">
        <f t="shared" si="43"/>
        <v>#N/A</v>
      </c>
      <c r="I651" s="141" t="e">
        <f t="shared" si="41"/>
        <v>#N/A</v>
      </c>
    </row>
    <row r="652" spans="1:9">
      <c r="A652" s="9">
        <v>43019</v>
      </c>
      <c r="B652" s="26">
        <v>331.21870000000001</v>
      </c>
      <c r="C652" s="26">
        <v>56.94</v>
      </c>
      <c r="F652" s="80">
        <f t="shared" si="40"/>
        <v>283</v>
      </c>
      <c r="G652" s="52" t="e">
        <f t="shared" si="42"/>
        <v>#N/A</v>
      </c>
      <c r="H652" s="52" t="e">
        <f t="shared" si="43"/>
        <v>#N/A</v>
      </c>
      <c r="I652" s="141" t="e">
        <f t="shared" si="41"/>
        <v>#N/A</v>
      </c>
    </row>
    <row r="653" spans="1:9">
      <c r="A653" s="9">
        <v>43020</v>
      </c>
      <c r="B653" s="26">
        <v>332.47030000000001</v>
      </c>
      <c r="C653" s="26">
        <v>56.25</v>
      </c>
      <c r="F653" s="80">
        <f t="shared" si="40"/>
        <v>284</v>
      </c>
      <c r="G653" s="52" t="e">
        <f t="shared" si="42"/>
        <v>#N/A</v>
      </c>
      <c r="H653" s="52" t="e">
        <f t="shared" si="43"/>
        <v>#N/A</v>
      </c>
      <c r="I653" s="141" t="e">
        <f t="shared" si="41"/>
        <v>#N/A</v>
      </c>
    </row>
    <row r="654" spans="1:9">
      <c r="A654" s="9">
        <v>43021</v>
      </c>
      <c r="B654" s="26">
        <v>334.24310000000003</v>
      </c>
      <c r="C654" s="26">
        <v>57.17</v>
      </c>
      <c r="F654" s="80">
        <f t="shared" si="40"/>
        <v>285</v>
      </c>
      <c r="G654" s="52" t="e">
        <f t="shared" si="42"/>
        <v>#N/A</v>
      </c>
      <c r="H654" s="52" t="e">
        <f t="shared" si="43"/>
        <v>#N/A</v>
      </c>
      <c r="I654" s="141" t="e">
        <f t="shared" si="41"/>
        <v>#N/A</v>
      </c>
    </row>
    <row r="655" spans="1:9">
      <c r="A655" s="9">
        <v>43022</v>
      </c>
      <c r="B655" s="26">
        <v>334.24310000000003</v>
      </c>
      <c r="C655" s="26">
        <v>57.17</v>
      </c>
      <c r="F655" s="80">
        <f t="shared" si="40"/>
        <v>286</v>
      </c>
      <c r="G655" s="52" t="e">
        <f t="shared" si="42"/>
        <v>#N/A</v>
      </c>
      <c r="H655" s="52" t="e">
        <f t="shared" si="43"/>
        <v>#N/A</v>
      </c>
      <c r="I655" s="141" t="e">
        <f t="shared" si="41"/>
        <v>#N/A</v>
      </c>
    </row>
    <row r="656" spans="1:9">
      <c r="A656" s="9">
        <v>43023</v>
      </c>
      <c r="B656" s="26">
        <v>334.24310000000003</v>
      </c>
      <c r="C656" s="26">
        <v>57.17</v>
      </c>
      <c r="F656" s="80">
        <f t="shared" si="40"/>
        <v>287</v>
      </c>
      <c r="G656" s="52" t="e">
        <f t="shared" si="42"/>
        <v>#N/A</v>
      </c>
      <c r="H656" s="52" t="e">
        <f t="shared" si="43"/>
        <v>#N/A</v>
      </c>
      <c r="I656" s="141" t="e">
        <f t="shared" si="41"/>
        <v>#N/A</v>
      </c>
    </row>
    <row r="657" spans="1:9">
      <c r="A657" s="9">
        <v>43024</v>
      </c>
      <c r="B657" s="26">
        <v>334.56630000000001</v>
      </c>
      <c r="C657" s="26">
        <v>57.82</v>
      </c>
      <c r="F657" s="80">
        <f t="shared" si="40"/>
        <v>288</v>
      </c>
      <c r="G657" s="52" t="e">
        <f t="shared" si="42"/>
        <v>#N/A</v>
      </c>
      <c r="H657" s="52" t="e">
        <f t="shared" si="43"/>
        <v>#N/A</v>
      </c>
      <c r="I657" s="141" t="e">
        <f t="shared" si="41"/>
        <v>#N/A</v>
      </c>
    </row>
    <row r="658" spans="1:9">
      <c r="A658" s="9">
        <v>43025</v>
      </c>
      <c r="B658" s="26">
        <v>331.60700000000003</v>
      </c>
      <c r="C658" s="26">
        <v>57.88</v>
      </c>
      <c r="F658" s="80">
        <f t="shared" si="40"/>
        <v>289</v>
      </c>
      <c r="G658" s="52" t="e">
        <f t="shared" si="42"/>
        <v>#N/A</v>
      </c>
      <c r="H658" s="52" t="e">
        <f t="shared" si="43"/>
        <v>#N/A</v>
      </c>
      <c r="I658" s="141" t="e">
        <f t="shared" si="41"/>
        <v>#N/A</v>
      </c>
    </row>
    <row r="659" spans="1:9">
      <c r="A659" s="9">
        <v>43026</v>
      </c>
      <c r="B659" s="26">
        <v>331.351</v>
      </c>
      <c r="C659" s="26">
        <v>58.15</v>
      </c>
      <c r="F659" s="80">
        <f t="shared" si="40"/>
        <v>290</v>
      </c>
      <c r="G659" s="52" t="e">
        <f t="shared" si="42"/>
        <v>#N/A</v>
      </c>
      <c r="H659" s="52" t="e">
        <f t="shared" si="43"/>
        <v>#N/A</v>
      </c>
      <c r="I659" s="141" t="e">
        <f t="shared" si="41"/>
        <v>#N/A</v>
      </c>
    </row>
    <row r="660" spans="1:9">
      <c r="A660" s="9">
        <v>43027</v>
      </c>
      <c r="B660" s="26">
        <v>332.43180000000001</v>
      </c>
      <c r="C660" s="26">
        <v>57.23</v>
      </c>
      <c r="F660" s="80">
        <f t="shared" si="40"/>
        <v>291</v>
      </c>
      <c r="G660" s="52" t="e">
        <f t="shared" si="42"/>
        <v>#N/A</v>
      </c>
      <c r="H660" s="52" t="e">
        <f t="shared" si="43"/>
        <v>#N/A</v>
      </c>
      <c r="I660" s="141" t="e">
        <f t="shared" si="41"/>
        <v>#N/A</v>
      </c>
    </row>
    <row r="661" spans="1:9">
      <c r="A661" s="9">
        <v>43028</v>
      </c>
      <c r="B661" s="26">
        <v>330.49470000000002</v>
      </c>
      <c r="C661" s="26">
        <v>57.75</v>
      </c>
      <c r="F661" s="80">
        <f t="shared" si="40"/>
        <v>292</v>
      </c>
      <c r="G661" s="52" t="e">
        <f t="shared" si="42"/>
        <v>#N/A</v>
      </c>
      <c r="H661" s="52" t="e">
        <f t="shared" si="43"/>
        <v>#N/A</v>
      </c>
      <c r="I661" s="141" t="e">
        <f t="shared" si="41"/>
        <v>#N/A</v>
      </c>
    </row>
    <row r="662" spans="1:9">
      <c r="A662" s="9">
        <v>43029</v>
      </c>
      <c r="B662" s="26">
        <v>330.49470000000002</v>
      </c>
      <c r="C662" s="26">
        <v>57.75</v>
      </c>
      <c r="F662" s="80">
        <f t="shared" si="40"/>
        <v>293</v>
      </c>
      <c r="G662" s="52" t="e">
        <f t="shared" si="42"/>
        <v>#N/A</v>
      </c>
      <c r="H662" s="52" t="e">
        <f t="shared" si="43"/>
        <v>#N/A</v>
      </c>
      <c r="I662" s="141" t="e">
        <f t="shared" si="41"/>
        <v>#N/A</v>
      </c>
    </row>
    <row r="663" spans="1:9">
      <c r="A663" s="9">
        <v>43030</v>
      </c>
      <c r="B663" s="26">
        <v>330.49470000000002</v>
      </c>
      <c r="C663" s="26">
        <v>57.75</v>
      </c>
      <c r="F663" s="80">
        <f t="shared" si="40"/>
        <v>294</v>
      </c>
      <c r="G663" s="52" t="e">
        <f t="shared" si="42"/>
        <v>#N/A</v>
      </c>
      <c r="H663" s="52" t="e">
        <f t="shared" si="43"/>
        <v>#N/A</v>
      </c>
      <c r="I663" s="141" t="e">
        <f t="shared" si="41"/>
        <v>#N/A</v>
      </c>
    </row>
    <row r="664" spans="1:9">
      <c r="A664" s="9">
        <v>43031</v>
      </c>
      <c r="B664" s="26">
        <v>332.63209999999998</v>
      </c>
      <c r="C664" s="26">
        <v>57.37</v>
      </c>
      <c r="F664" s="80">
        <f t="shared" si="40"/>
        <v>295</v>
      </c>
      <c r="G664" s="52" t="e">
        <f t="shared" si="42"/>
        <v>#N/A</v>
      </c>
      <c r="H664" s="52" t="e">
        <f t="shared" si="43"/>
        <v>#N/A</v>
      </c>
      <c r="I664" s="141" t="e">
        <f t="shared" si="41"/>
        <v>#N/A</v>
      </c>
    </row>
    <row r="665" spans="1:9">
      <c r="A665" s="9">
        <v>43032</v>
      </c>
      <c r="B665" s="26">
        <v>334.76729999999998</v>
      </c>
      <c r="C665" s="26">
        <v>58.33</v>
      </c>
      <c r="F665" s="80">
        <f t="shared" si="40"/>
        <v>296</v>
      </c>
      <c r="G665" s="52" t="e">
        <f t="shared" si="42"/>
        <v>#N/A</v>
      </c>
      <c r="H665" s="52" t="e">
        <f t="shared" si="43"/>
        <v>#N/A</v>
      </c>
      <c r="I665" s="141" t="e">
        <f t="shared" si="41"/>
        <v>#N/A</v>
      </c>
    </row>
    <row r="666" spans="1:9">
      <c r="A666" s="9">
        <v>43033</v>
      </c>
      <c r="B666" s="26">
        <v>334.76940000000002</v>
      </c>
      <c r="C666" s="26">
        <v>58.44</v>
      </c>
      <c r="F666" s="80">
        <f t="shared" si="40"/>
        <v>297</v>
      </c>
      <c r="G666" s="52" t="e">
        <f t="shared" si="42"/>
        <v>#N/A</v>
      </c>
      <c r="H666" s="52" t="e">
        <f t="shared" si="43"/>
        <v>#N/A</v>
      </c>
      <c r="I666" s="141" t="e">
        <f t="shared" si="41"/>
        <v>#N/A</v>
      </c>
    </row>
    <row r="667" spans="1:9">
      <c r="A667" s="9">
        <v>43034</v>
      </c>
      <c r="B667" s="26">
        <v>334.46499999999997</v>
      </c>
      <c r="C667" s="26">
        <v>59.3</v>
      </c>
      <c r="F667" s="80">
        <f t="shared" si="40"/>
        <v>298</v>
      </c>
      <c r="G667" s="52" t="e">
        <f t="shared" si="42"/>
        <v>#N/A</v>
      </c>
      <c r="H667" s="52" t="e">
        <f t="shared" si="43"/>
        <v>#N/A</v>
      </c>
      <c r="I667" s="141" t="e">
        <f t="shared" si="41"/>
        <v>#N/A</v>
      </c>
    </row>
    <row r="668" spans="1:9">
      <c r="A668" s="9">
        <v>43035</v>
      </c>
      <c r="B668" s="26">
        <v>332.89679999999998</v>
      </c>
      <c r="C668" s="26">
        <v>60.44</v>
      </c>
      <c r="F668" s="80">
        <f t="shared" si="40"/>
        <v>299</v>
      </c>
      <c r="G668" s="52" t="e">
        <f t="shared" si="42"/>
        <v>#N/A</v>
      </c>
      <c r="H668" s="52" t="e">
        <f t="shared" si="43"/>
        <v>#N/A</v>
      </c>
      <c r="I668" s="141" t="e">
        <f t="shared" si="41"/>
        <v>#N/A</v>
      </c>
    </row>
    <row r="669" spans="1:9">
      <c r="A669" s="9">
        <v>43036</v>
      </c>
      <c r="B669" s="26">
        <v>332.89679999999998</v>
      </c>
      <c r="C669" s="26">
        <v>60.44</v>
      </c>
      <c r="F669" s="80">
        <f t="shared" si="40"/>
        <v>300</v>
      </c>
      <c r="G669" s="52" t="e">
        <f t="shared" si="42"/>
        <v>#N/A</v>
      </c>
      <c r="H669" s="52" t="e">
        <f t="shared" si="43"/>
        <v>#N/A</v>
      </c>
      <c r="I669" s="141" t="e">
        <f t="shared" si="41"/>
        <v>#N/A</v>
      </c>
    </row>
    <row r="670" spans="1:9">
      <c r="A670" s="9">
        <v>43037</v>
      </c>
      <c r="B670" s="26">
        <v>332.89679999999998</v>
      </c>
      <c r="C670" s="26">
        <v>60.44</v>
      </c>
      <c r="F670" s="80">
        <f t="shared" si="40"/>
        <v>301</v>
      </c>
      <c r="G670" s="52" t="e">
        <f t="shared" si="42"/>
        <v>#N/A</v>
      </c>
      <c r="H670" s="52" t="e">
        <f t="shared" si="43"/>
        <v>#N/A</v>
      </c>
      <c r="I670" s="141" t="e">
        <f t="shared" si="41"/>
        <v>#N/A</v>
      </c>
    </row>
    <row r="671" spans="1:9">
      <c r="A671" s="9">
        <v>43038</v>
      </c>
      <c r="B671" s="26">
        <v>334.25970000000001</v>
      </c>
      <c r="C671" s="26">
        <v>60.9</v>
      </c>
      <c r="F671" s="80">
        <f t="shared" si="40"/>
        <v>302</v>
      </c>
      <c r="G671" s="52" t="e">
        <f t="shared" si="42"/>
        <v>#N/A</v>
      </c>
      <c r="H671" s="52" t="e">
        <f t="shared" si="43"/>
        <v>#N/A</v>
      </c>
      <c r="I671" s="141" t="e">
        <f t="shared" si="41"/>
        <v>#N/A</v>
      </c>
    </row>
    <row r="672" spans="1:9">
      <c r="A672" s="9">
        <v>43039</v>
      </c>
      <c r="B672" s="26">
        <v>335.0446</v>
      </c>
      <c r="C672" s="26">
        <v>61.37</v>
      </c>
      <c r="F672" s="80">
        <f t="shared" si="40"/>
        <v>303</v>
      </c>
      <c r="G672" s="52" t="e">
        <f t="shared" si="42"/>
        <v>#N/A</v>
      </c>
      <c r="H672" s="52" t="e">
        <f t="shared" si="43"/>
        <v>#N/A</v>
      </c>
      <c r="I672" s="141" t="e">
        <f t="shared" si="41"/>
        <v>#N/A</v>
      </c>
    </row>
    <row r="673" spans="1:9">
      <c r="A673" s="9">
        <v>43040</v>
      </c>
      <c r="B673" s="26">
        <v>336.839</v>
      </c>
      <c r="C673" s="26">
        <v>60.49</v>
      </c>
      <c r="F673" s="80">
        <f t="shared" si="40"/>
        <v>304</v>
      </c>
      <c r="G673" s="52" t="e">
        <f t="shared" si="42"/>
        <v>#N/A</v>
      </c>
      <c r="H673" s="52" t="e">
        <f t="shared" si="43"/>
        <v>#N/A</v>
      </c>
      <c r="I673" s="141" t="e">
        <f t="shared" si="41"/>
        <v>#N/A</v>
      </c>
    </row>
    <row r="674" spans="1:9">
      <c r="A674" s="9">
        <v>43041</v>
      </c>
      <c r="B674" s="26">
        <v>336.26280000000003</v>
      </c>
      <c r="C674" s="26">
        <v>60.62</v>
      </c>
      <c r="F674" s="80">
        <f t="shared" si="40"/>
        <v>305</v>
      </c>
      <c r="G674" s="52" t="e">
        <f t="shared" si="42"/>
        <v>#N/A</v>
      </c>
      <c r="H674" s="52" t="e">
        <f t="shared" si="43"/>
        <v>#N/A</v>
      </c>
      <c r="I674" s="141" t="e">
        <f t="shared" si="41"/>
        <v>#N/A</v>
      </c>
    </row>
    <row r="675" spans="1:9">
      <c r="A675" s="9">
        <v>43042</v>
      </c>
      <c r="B675" s="26">
        <v>336.14830000000001</v>
      </c>
      <c r="C675" s="26">
        <v>62.07</v>
      </c>
      <c r="F675" s="80">
        <f t="shared" si="40"/>
        <v>306</v>
      </c>
      <c r="G675" s="52" t="e">
        <f t="shared" si="42"/>
        <v>#N/A</v>
      </c>
      <c r="H675" s="52" t="e">
        <f t="shared" si="43"/>
        <v>#N/A</v>
      </c>
      <c r="I675" s="141" t="e">
        <f t="shared" si="41"/>
        <v>#N/A</v>
      </c>
    </row>
    <row r="676" spans="1:9">
      <c r="A676" s="9">
        <v>43043</v>
      </c>
      <c r="B676" s="26">
        <v>336.14830000000001</v>
      </c>
      <c r="C676" s="26">
        <v>62.07</v>
      </c>
      <c r="F676" s="80">
        <f t="shared" si="40"/>
        <v>307</v>
      </c>
      <c r="G676" s="52" t="e">
        <f t="shared" si="42"/>
        <v>#N/A</v>
      </c>
      <c r="H676" s="52" t="e">
        <f t="shared" si="43"/>
        <v>#N/A</v>
      </c>
      <c r="I676" s="141" t="e">
        <f t="shared" si="41"/>
        <v>#N/A</v>
      </c>
    </row>
    <row r="677" spans="1:9">
      <c r="A677" s="9">
        <v>43044</v>
      </c>
      <c r="B677" s="26">
        <v>336.14830000000001</v>
      </c>
      <c r="C677" s="26">
        <v>62.07</v>
      </c>
      <c r="F677" s="80">
        <f t="shared" si="40"/>
        <v>308</v>
      </c>
      <c r="G677" s="52" t="e">
        <f t="shared" si="42"/>
        <v>#N/A</v>
      </c>
      <c r="H677" s="52" t="e">
        <f t="shared" si="43"/>
        <v>#N/A</v>
      </c>
      <c r="I677" s="141" t="e">
        <f t="shared" si="41"/>
        <v>#N/A</v>
      </c>
    </row>
    <row r="678" spans="1:9">
      <c r="A678" s="9">
        <v>43045</v>
      </c>
      <c r="B678" s="26">
        <v>337.22539999999998</v>
      </c>
      <c r="C678" s="26">
        <v>64.27</v>
      </c>
      <c r="F678" s="80">
        <f t="shared" si="40"/>
        <v>309</v>
      </c>
      <c r="G678" s="52" t="e">
        <f t="shared" si="42"/>
        <v>#N/A</v>
      </c>
      <c r="H678" s="52" t="e">
        <f t="shared" si="43"/>
        <v>#N/A</v>
      </c>
      <c r="I678" s="141" t="e">
        <f t="shared" si="41"/>
        <v>#N/A</v>
      </c>
    </row>
    <row r="679" spans="1:9">
      <c r="A679" s="9">
        <v>43046</v>
      </c>
      <c r="B679" s="26">
        <v>335.88479999999998</v>
      </c>
      <c r="C679" s="26">
        <v>63.69</v>
      </c>
      <c r="F679" s="80">
        <f t="shared" si="40"/>
        <v>310</v>
      </c>
      <c r="G679" s="52" t="e">
        <f t="shared" si="42"/>
        <v>#N/A</v>
      </c>
      <c r="H679" s="52" t="e">
        <f t="shared" si="43"/>
        <v>#N/A</v>
      </c>
      <c r="I679" s="141" t="e">
        <f t="shared" si="41"/>
        <v>#N/A</v>
      </c>
    </row>
    <row r="680" spans="1:9">
      <c r="A680" s="9">
        <v>43047</v>
      </c>
      <c r="B680" s="26">
        <v>337.00040000000001</v>
      </c>
      <c r="C680" s="26">
        <v>63.49</v>
      </c>
      <c r="F680" s="80">
        <f t="shared" si="40"/>
        <v>311</v>
      </c>
      <c r="G680" s="52" t="e">
        <f t="shared" si="42"/>
        <v>#N/A</v>
      </c>
      <c r="H680" s="52" t="e">
        <f t="shared" si="43"/>
        <v>#N/A</v>
      </c>
      <c r="I680" s="141" t="e">
        <f t="shared" si="41"/>
        <v>#N/A</v>
      </c>
    </row>
    <row r="681" spans="1:9">
      <c r="A681" s="9">
        <v>43048</v>
      </c>
      <c r="B681" s="26">
        <v>336.67219999999998</v>
      </c>
      <c r="C681" s="26">
        <v>63.93</v>
      </c>
      <c r="F681" s="80">
        <f t="shared" si="40"/>
        <v>312</v>
      </c>
      <c r="G681" s="52" t="e">
        <f t="shared" si="42"/>
        <v>#N/A</v>
      </c>
      <c r="H681" s="52" t="e">
        <f t="shared" si="43"/>
        <v>#N/A</v>
      </c>
      <c r="I681" s="141" t="e">
        <f t="shared" si="41"/>
        <v>#N/A</v>
      </c>
    </row>
    <row r="682" spans="1:9">
      <c r="A682" s="9">
        <v>43049</v>
      </c>
      <c r="B682" s="26">
        <v>337.98419999999999</v>
      </c>
      <c r="C682" s="26">
        <v>63.52</v>
      </c>
      <c r="F682" s="80">
        <f t="shared" si="40"/>
        <v>313</v>
      </c>
      <c r="G682" s="52" t="e">
        <f t="shared" si="42"/>
        <v>#N/A</v>
      </c>
      <c r="H682" s="52" t="e">
        <f t="shared" si="43"/>
        <v>#N/A</v>
      </c>
      <c r="I682" s="141" t="e">
        <f t="shared" si="41"/>
        <v>#N/A</v>
      </c>
    </row>
    <row r="683" spans="1:9">
      <c r="A683" s="9">
        <v>43050</v>
      </c>
      <c r="B683" s="26">
        <v>337.98419999999999</v>
      </c>
      <c r="C683" s="26">
        <v>63.52</v>
      </c>
      <c r="F683" s="80">
        <f t="shared" si="40"/>
        <v>314</v>
      </c>
      <c r="G683" s="52" t="e">
        <f t="shared" si="42"/>
        <v>#N/A</v>
      </c>
      <c r="H683" s="52" t="e">
        <f t="shared" si="43"/>
        <v>#N/A</v>
      </c>
      <c r="I683" s="141" t="e">
        <f t="shared" si="41"/>
        <v>#N/A</v>
      </c>
    </row>
    <row r="684" spans="1:9">
      <c r="A684" s="9">
        <v>43051</v>
      </c>
      <c r="B684" s="26">
        <v>337.98419999999999</v>
      </c>
      <c r="C684" s="26">
        <v>63.52</v>
      </c>
      <c r="F684" s="80">
        <f t="shared" si="40"/>
        <v>315</v>
      </c>
      <c r="G684" s="52" t="e">
        <f t="shared" si="42"/>
        <v>#N/A</v>
      </c>
      <c r="H684" s="52" t="e">
        <f t="shared" si="43"/>
        <v>#N/A</v>
      </c>
      <c r="I684" s="141" t="e">
        <f t="shared" si="41"/>
        <v>#N/A</v>
      </c>
    </row>
    <row r="685" spans="1:9">
      <c r="A685" s="9">
        <v>43052</v>
      </c>
      <c r="B685" s="26">
        <v>339.517</v>
      </c>
      <c r="C685" s="26">
        <v>63.16</v>
      </c>
      <c r="F685" s="80">
        <f t="shared" si="40"/>
        <v>316</v>
      </c>
      <c r="G685" s="52" t="e">
        <f t="shared" si="42"/>
        <v>#N/A</v>
      </c>
      <c r="H685" s="52" t="e">
        <f t="shared" si="43"/>
        <v>#N/A</v>
      </c>
      <c r="I685" s="141" t="e">
        <f t="shared" si="41"/>
        <v>#N/A</v>
      </c>
    </row>
    <row r="686" spans="1:9">
      <c r="A686" s="9">
        <v>43053</v>
      </c>
      <c r="B686" s="26">
        <v>335.63569999999999</v>
      </c>
      <c r="C686" s="26">
        <v>62.21</v>
      </c>
      <c r="F686" s="80">
        <f t="shared" si="40"/>
        <v>317</v>
      </c>
      <c r="G686" s="52" t="e">
        <f t="shared" si="42"/>
        <v>#N/A</v>
      </c>
      <c r="H686" s="52" t="e">
        <f t="shared" si="43"/>
        <v>#N/A</v>
      </c>
      <c r="I686" s="141" t="e">
        <f t="shared" si="41"/>
        <v>#N/A</v>
      </c>
    </row>
    <row r="687" spans="1:9">
      <c r="A687" s="9">
        <v>43054</v>
      </c>
      <c r="B687" s="26">
        <v>335.6053</v>
      </c>
      <c r="C687" s="26">
        <v>61.87</v>
      </c>
      <c r="F687" s="80">
        <f t="shared" si="40"/>
        <v>318</v>
      </c>
      <c r="G687" s="52" t="e">
        <f t="shared" si="42"/>
        <v>#N/A</v>
      </c>
      <c r="H687" s="52" t="e">
        <f t="shared" si="43"/>
        <v>#N/A</v>
      </c>
      <c r="I687" s="141" t="e">
        <f t="shared" si="41"/>
        <v>#N/A</v>
      </c>
    </row>
    <row r="688" spans="1:9">
      <c r="A688" s="9">
        <v>43055</v>
      </c>
      <c r="B688" s="26">
        <v>334.55739999999997</v>
      </c>
      <c r="C688" s="26">
        <v>61.36</v>
      </c>
      <c r="F688" s="80">
        <f t="shared" si="40"/>
        <v>319</v>
      </c>
      <c r="G688" s="52" t="e">
        <f t="shared" si="42"/>
        <v>#N/A</v>
      </c>
      <c r="H688" s="52" t="e">
        <f t="shared" si="43"/>
        <v>#N/A</v>
      </c>
      <c r="I688" s="141" t="e">
        <f t="shared" si="41"/>
        <v>#N/A</v>
      </c>
    </row>
    <row r="689" spans="1:9">
      <c r="A689" s="9">
        <v>43056</v>
      </c>
      <c r="B689" s="26">
        <v>337.1069</v>
      </c>
      <c r="C689" s="26">
        <v>62.72</v>
      </c>
      <c r="F689" s="80">
        <f t="shared" si="40"/>
        <v>320</v>
      </c>
      <c r="G689" s="52" t="e">
        <f t="shared" si="42"/>
        <v>#N/A</v>
      </c>
      <c r="H689" s="52" t="e">
        <f t="shared" si="43"/>
        <v>#N/A</v>
      </c>
      <c r="I689" s="141" t="e">
        <f t="shared" si="41"/>
        <v>#N/A</v>
      </c>
    </row>
    <row r="690" spans="1:9">
      <c r="A690" s="9">
        <v>43057</v>
      </c>
      <c r="B690" s="26">
        <v>337.1069</v>
      </c>
      <c r="C690" s="26">
        <v>62.72</v>
      </c>
      <c r="F690" s="80">
        <f t="shared" si="40"/>
        <v>321</v>
      </c>
      <c r="G690" s="52" t="e">
        <f t="shared" si="42"/>
        <v>#N/A</v>
      </c>
      <c r="H690" s="52" t="e">
        <f t="shared" si="43"/>
        <v>#N/A</v>
      </c>
      <c r="I690" s="141" t="e">
        <f t="shared" si="41"/>
        <v>#N/A</v>
      </c>
    </row>
    <row r="691" spans="1:9">
      <c r="A691" s="9">
        <v>43058</v>
      </c>
      <c r="B691" s="26">
        <v>337.1069</v>
      </c>
      <c r="C691" s="26">
        <v>62.72</v>
      </c>
      <c r="F691" s="80">
        <f t="shared" si="40"/>
        <v>322</v>
      </c>
      <c r="G691" s="52" t="e">
        <f t="shared" si="42"/>
        <v>#N/A</v>
      </c>
      <c r="H691" s="52" t="e">
        <f t="shared" si="43"/>
        <v>#N/A</v>
      </c>
      <c r="I691" s="141" t="e">
        <f t="shared" si="41"/>
        <v>#N/A</v>
      </c>
    </row>
    <row r="692" spans="1:9">
      <c r="A692" s="9">
        <v>43059</v>
      </c>
      <c r="B692" s="26">
        <v>335.7253</v>
      </c>
      <c r="C692" s="26">
        <v>62.22</v>
      </c>
      <c r="F692" s="80">
        <f t="shared" si="40"/>
        <v>323</v>
      </c>
      <c r="G692" s="52" t="e">
        <f t="shared" si="42"/>
        <v>#N/A</v>
      </c>
      <c r="H692" s="52" t="e">
        <f t="shared" si="43"/>
        <v>#N/A</v>
      </c>
      <c r="I692" s="141" t="e">
        <f t="shared" si="41"/>
        <v>#N/A</v>
      </c>
    </row>
    <row r="693" spans="1:9">
      <c r="A693" s="9">
        <v>43060</v>
      </c>
      <c r="B693" s="26">
        <v>336.65719999999999</v>
      </c>
      <c r="C693" s="26">
        <v>62.57</v>
      </c>
      <c r="F693" s="80">
        <f t="shared" si="40"/>
        <v>324</v>
      </c>
      <c r="G693" s="52" t="e">
        <f t="shared" si="42"/>
        <v>#N/A</v>
      </c>
      <c r="H693" s="52" t="e">
        <f t="shared" si="43"/>
        <v>#N/A</v>
      </c>
      <c r="I693" s="141" t="e">
        <f t="shared" si="41"/>
        <v>#N/A</v>
      </c>
    </row>
    <row r="694" spans="1:9">
      <c r="A694" s="9">
        <v>43061</v>
      </c>
      <c r="B694" s="26">
        <v>339.7056</v>
      </c>
      <c r="C694" s="26">
        <v>63.32</v>
      </c>
      <c r="F694" s="80">
        <f t="shared" si="40"/>
        <v>325</v>
      </c>
      <c r="G694" s="52" t="e">
        <f t="shared" si="42"/>
        <v>#N/A</v>
      </c>
      <c r="H694" s="52" t="e">
        <f t="shared" si="43"/>
        <v>#N/A</v>
      </c>
      <c r="I694" s="141" t="e">
        <f t="shared" si="41"/>
        <v>#N/A</v>
      </c>
    </row>
    <row r="695" spans="1:9">
      <c r="C695" s="26">
        <v>63.55</v>
      </c>
      <c r="F695" s="80">
        <f t="shared" si="40"/>
        <v>326</v>
      </c>
      <c r="G695" s="52" t="e">
        <f t="shared" si="42"/>
        <v>#N/A</v>
      </c>
      <c r="H695" s="52" t="e">
        <f t="shared" si="43"/>
        <v>#N/A</v>
      </c>
      <c r="I695" s="141" t="e">
        <f t="shared" si="41"/>
        <v>#N/A</v>
      </c>
    </row>
    <row r="696" spans="1:9">
      <c r="C696" s="26">
        <v>63.73</v>
      </c>
      <c r="F696" s="80">
        <f t="shared" si="40"/>
        <v>327</v>
      </c>
      <c r="G696" s="52" t="e">
        <f t="shared" si="42"/>
        <v>#N/A</v>
      </c>
      <c r="H696" s="52" t="e">
        <f t="shared" si="43"/>
        <v>#N/A</v>
      </c>
      <c r="I696" s="141" t="e">
        <f t="shared" si="41"/>
        <v>#N/A</v>
      </c>
    </row>
    <row r="697" spans="1:9">
      <c r="F697" s="80">
        <f t="shared" si="40"/>
        <v>328</v>
      </c>
      <c r="G697" s="52" t="e">
        <f t="shared" si="42"/>
        <v>#N/A</v>
      </c>
      <c r="H697" s="52" t="e">
        <f t="shared" si="43"/>
        <v>#N/A</v>
      </c>
      <c r="I697" s="141" t="e">
        <f t="shared" si="41"/>
        <v>#N/A</v>
      </c>
    </row>
    <row r="698" spans="1:9">
      <c r="F698" s="80">
        <f t="shared" si="40"/>
        <v>329</v>
      </c>
      <c r="G698" s="52" t="e">
        <f t="shared" si="42"/>
        <v>#N/A</v>
      </c>
      <c r="H698" s="52" t="e">
        <f t="shared" si="43"/>
        <v>#N/A</v>
      </c>
      <c r="I698" s="141" t="e">
        <f t="shared" si="41"/>
        <v>#N/A</v>
      </c>
    </row>
    <row r="699" spans="1:9">
      <c r="F699" s="80">
        <f t="shared" si="40"/>
        <v>330</v>
      </c>
      <c r="G699" s="52" t="e">
        <f t="shared" si="42"/>
        <v>#N/A</v>
      </c>
      <c r="H699" s="52" t="e">
        <f t="shared" si="43"/>
        <v>#N/A</v>
      </c>
      <c r="I699" s="141" t="e">
        <f t="shared" si="41"/>
        <v>#N/A</v>
      </c>
    </row>
    <row r="700" spans="1:9">
      <c r="F700" s="80">
        <f t="shared" si="40"/>
        <v>331</v>
      </c>
      <c r="G700" s="52" t="e">
        <f t="shared" si="42"/>
        <v>#N/A</v>
      </c>
      <c r="H700" s="52" t="e">
        <f t="shared" si="43"/>
        <v>#N/A</v>
      </c>
      <c r="I700" s="141" t="e">
        <f t="shared" si="41"/>
        <v>#N/A</v>
      </c>
    </row>
    <row r="701" spans="1:9">
      <c r="F701" s="80">
        <f t="shared" si="40"/>
        <v>332</v>
      </c>
      <c r="G701" s="52" t="e">
        <f t="shared" si="42"/>
        <v>#N/A</v>
      </c>
      <c r="H701" s="52" t="e">
        <f t="shared" si="43"/>
        <v>#N/A</v>
      </c>
      <c r="I701" s="141" t="e">
        <f t="shared" si="41"/>
        <v>#N/A</v>
      </c>
    </row>
    <row r="702" spans="1:9">
      <c r="F702" s="80">
        <f t="shared" si="40"/>
        <v>333</v>
      </c>
      <c r="G702" s="52" t="e">
        <f t="shared" si="42"/>
        <v>#N/A</v>
      </c>
      <c r="H702" s="52" t="e">
        <f t="shared" si="43"/>
        <v>#N/A</v>
      </c>
      <c r="I702" s="141" t="e">
        <f t="shared" si="41"/>
        <v>#N/A</v>
      </c>
    </row>
    <row r="703" spans="1:9">
      <c r="F703" s="80">
        <f t="shared" si="40"/>
        <v>334</v>
      </c>
      <c r="G703" s="52" t="e">
        <f t="shared" si="42"/>
        <v>#N/A</v>
      </c>
      <c r="H703" s="52" t="e">
        <f t="shared" si="43"/>
        <v>#N/A</v>
      </c>
      <c r="I703" s="141" t="e">
        <f t="shared" si="41"/>
        <v>#N/A</v>
      </c>
    </row>
    <row r="704" spans="1:9">
      <c r="F704" s="80">
        <f t="shared" si="40"/>
        <v>335</v>
      </c>
      <c r="G704" s="52" t="e">
        <f t="shared" si="42"/>
        <v>#N/A</v>
      </c>
      <c r="H704" s="52" t="e">
        <f t="shared" si="43"/>
        <v>#N/A</v>
      </c>
      <c r="I704" s="141" t="e">
        <f t="shared" si="41"/>
        <v>#N/A</v>
      </c>
    </row>
    <row r="705" spans="6:9">
      <c r="F705" s="80">
        <f t="shared" si="40"/>
        <v>336</v>
      </c>
      <c r="G705" s="52" t="e">
        <f t="shared" si="42"/>
        <v>#N/A</v>
      </c>
      <c r="H705" s="52" t="e">
        <f t="shared" si="43"/>
        <v>#N/A</v>
      </c>
      <c r="I705" s="141" t="e">
        <f t="shared" si="41"/>
        <v>#N/A</v>
      </c>
    </row>
    <row r="706" spans="6:9">
      <c r="F706" s="80">
        <f t="shared" si="40"/>
        <v>337</v>
      </c>
      <c r="G706" s="52" t="e">
        <f t="shared" si="42"/>
        <v>#N/A</v>
      </c>
      <c r="H706" s="52" t="e">
        <f t="shared" si="43"/>
        <v>#N/A</v>
      </c>
      <c r="I706" s="141" t="e">
        <f t="shared" si="41"/>
        <v>#N/A</v>
      </c>
    </row>
    <row r="707" spans="6:9">
      <c r="F707" s="80">
        <f t="shared" si="40"/>
        <v>338</v>
      </c>
      <c r="G707" s="52" t="e">
        <f t="shared" si="42"/>
        <v>#N/A</v>
      </c>
      <c r="H707" s="52" t="e">
        <f t="shared" si="43"/>
        <v>#N/A</v>
      </c>
      <c r="I707" s="141" t="e">
        <f t="shared" si="41"/>
        <v>#N/A</v>
      </c>
    </row>
    <row r="708" spans="6:9">
      <c r="F708" s="80">
        <f t="shared" ref="F708:F771" si="44">IF(+F707+1&lt;=MAX(data19),+F707+1,0)</f>
        <v>339</v>
      </c>
      <c r="G708" s="52" t="e">
        <f t="shared" si="42"/>
        <v>#N/A</v>
      </c>
      <c r="H708" s="52" t="e">
        <f t="shared" si="43"/>
        <v>#N/A</v>
      </c>
      <c r="I708" s="141" t="e">
        <f t="shared" ref="I708:I771" si="45">VLOOKUP(F708,K:M,2,0)</f>
        <v>#N/A</v>
      </c>
    </row>
    <row r="709" spans="6:9">
      <c r="F709" s="80">
        <f t="shared" si="44"/>
        <v>340</v>
      </c>
      <c r="G709" s="52" t="e">
        <f t="shared" ref="G709:G772" si="46">IF(IFERROR(VLOOKUP($F709,$A:$D,2,0)/VLOOKUP($F708,$A:$D,2,0)*G708,NA())=0,NA(),IFERROR(VLOOKUP($F709,$A:$D,2,0)/VLOOKUP($F708,$A:$D,2,0)*G708,NA()))</f>
        <v>#N/A</v>
      </c>
      <c r="H709" s="52" t="e">
        <f t="shared" ref="H709:H772" si="47">IF(IFERROR(VLOOKUP($F709,$A:$D,3,0)/VLOOKUP($F708,$A:$D,3,0)*H708,NA())=0,NA(),IFERROR(VLOOKUP($F709,$A:$D,3,0)/VLOOKUP($F708,$A:$D,3,0)*H708,NA()))</f>
        <v>#N/A</v>
      </c>
      <c r="I709" s="141" t="e">
        <f t="shared" si="45"/>
        <v>#N/A</v>
      </c>
    </row>
    <row r="710" spans="6:9">
      <c r="F710" s="80">
        <f t="shared" si="44"/>
        <v>341</v>
      </c>
      <c r="G710" s="52" t="e">
        <f t="shared" si="46"/>
        <v>#N/A</v>
      </c>
      <c r="H710" s="52" t="e">
        <f t="shared" si="47"/>
        <v>#N/A</v>
      </c>
      <c r="I710" s="141" t="e">
        <f t="shared" si="45"/>
        <v>#N/A</v>
      </c>
    </row>
    <row r="711" spans="6:9">
      <c r="F711" s="80">
        <f t="shared" si="44"/>
        <v>342</v>
      </c>
      <c r="G711" s="52" t="e">
        <f t="shared" si="46"/>
        <v>#N/A</v>
      </c>
      <c r="H711" s="52" t="e">
        <f t="shared" si="47"/>
        <v>#N/A</v>
      </c>
      <c r="I711" s="141" t="e">
        <f t="shared" si="45"/>
        <v>#N/A</v>
      </c>
    </row>
    <row r="712" spans="6:9">
      <c r="F712" s="80">
        <f t="shared" si="44"/>
        <v>343</v>
      </c>
      <c r="G712" s="52" t="e">
        <f t="shared" si="46"/>
        <v>#N/A</v>
      </c>
      <c r="H712" s="52" t="e">
        <f t="shared" si="47"/>
        <v>#N/A</v>
      </c>
      <c r="I712" s="141" t="e">
        <f t="shared" si="45"/>
        <v>#N/A</v>
      </c>
    </row>
    <row r="713" spans="6:9">
      <c r="F713" s="80">
        <f t="shared" si="44"/>
        <v>344</v>
      </c>
      <c r="G713" s="52" t="e">
        <f t="shared" si="46"/>
        <v>#N/A</v>
      </c>
      <c r="H713" s="52" t="e">
        <f t="shared" si="47"/>
        <v>#N/A</v>
      </c>
      <c r="I713" s="141" t="e">
        <f t="shared" si="45"/>
        <v>#N/A</v>
      </c>
    </row>
    <row r="714" spans="6:9">
      <c r="F714" s="80">
        <f t="shared" si="44"/>
        <v>345</v>
      </c>
      <c r="G714" s="52" t="e">
        <f t="shared" si="46"/>
        <v>#N/A</v>
      </c>
      <c r="H714" s="52" t="e">
        <f t="shared" si="47"/>
        <v>#N/A</v>
      </c>
      <c r="I714" s="141" t="e">
        <f t="shared" si="45"/>
        <v>#N/A</v>
      </c>
    </row>
    <row r="715" spans="6:9">
      <c r="F715" s="80">
        <f t="shared" si="44"/>
        <v>346</v>
      </c>
      <c r="G715" s="52" t="e">
        <f t="shared" si="46"/>
        <v>#N/A</v>
      </c>
      <c r="H715" s="52" t="e">
        <f t="shared" si="47"/>
        <v>#N/A</v>
      </c>
      <c r="I715" s="141" t="e">
        <f t="shared" si="45"/>
        <v>#N/A</v>
      </c>
    </row>
    <row r="716" spans="6:9">
      <c r="F716" s="80">
        <f t="shared" si="44"/>
        <v>347</v>
      </c>
      <c r="G716" s="52" t="e">
        <f t="shared" si="46"/>
        <v>#N/A</v>
      </c>
      <c r="H716" s="52" t="e">
        <f t="shared" si="47"/>
        <v>#N/A</v>
      </c>
      <c r="I716" s="141" t="e">
        <f t="shared" si="45"/>
        <v>#N/A</v>
      </c>
    </row>
    <row r="717" spans="6:9">
      <c r="F717" s="80">
        <f t="shared" si="44"/>
        <v>348</v>
      </c>
      <c r="G717" s="52" t="e">
        <f t="shared" si="46"/>
        <v>#N/A</v>
      </c>
      <c r="H717" s="52" t="e">
        <f t="shared" si="47"/>
        <v>#N/A</v>
      </c>
      <c r="I717" s="141" t="e">
        <f t="shared" si="45"/>
        <v>#N/A</v>
      </c>
    </row>
    <row r="718" spans="6:9">
      <c r="F718" s="80">
        <f t="shared" si="44"/>
        <v>349</v>
      </c>
      <c r="G718" s="52" t="e">
        <f t="shared" si="46"/>
        <v>#N/A</v>
      </c>
      <c r="H718" s="52" t="e">
        <f t="shared" si="47"/>
        <v>#N/A</v>
      </c>
      <c r="I718" s="141" t="e">
        <f t="shared" si="45"/>
        <v>#N/A</v>
      </c>
    </row>
    <row r="719" spans="6:9">
      <c r="F719" s="80">
        <f t="shared" si="44"/>
        <v>350</v>
      </c>
      <c r="G719" s="52" t="e">
        <f t="shared" si="46"/>
        <v>#N/A</v>
      </c>
      <c r="H719" s="52" t="e">
        <f t="shared" si="47"/>
        <v>#N/A</v>
      </c>
      <c r="I719" s="141" t="e">
        <f t="shared" si="45"/>
        <v>#N/A</v>
      </c>
    </row>
    <row r="720" spans="6:9">
      <c r="F720" s="80">
        <f t="shared" si="44"/>
        <v>351</v>
      </c>
      <c r="G720" s="52" t="e">
        <f t="shared" si="46"/>
        <v>#N/A</v>
      </c>
      <c r="H720" s="52" t="e">
        <f t="shared" si="47"/>
        <v>#N/A</v>
      </c>
      <c r="I720" s="141" t="e">
        <f t="shared" si="45"/>
        <v>#N/A</v>
      </c>
    </row>
    <row r="721" spans="6:9">
      <c r="F721" s="80">
        <f t="shared" si="44"/>
        <v>352</v>
      </c>
      <c r="G721" s="52" t="e">
        <f t="shared" si="46"/>
        <v>#N/A</v>
      </c>
      <c r="H721" s="52" t="e">
        <f t="shared" si="47"/>
        <v>#N/A</v>
      </c>
      <c r="I721" s="141" t="e">
        <f t="shared" si="45"/>
        <v>#N/A</v>
      </c>
    </row>
    <row r="722" spans="6:9">
      <c r="F722" s="80">
        <f t="shared" si="44"/>
        <v>353</v>
      </c>
      <c r="G722" s="52" t="e">
        <f t="shared" si="46"/>
        <v>#N/A</v>
      </c>
      <c r="H722" s="52" t="e">
        <f t="shared" si="47"/>
        <v>#N/A</v>
      </c>
      <c r="I722" s="141" t="e">
        <f t="shared" si="45"/>
        <v>#N/A</v>
      </c>
    </row>
    <row r="723" spans="6:9">
      <c r="F723" s="80">
        <f t="shared" si="44"/>
        <v>354</v>
      </c>
      <c r="G723" s="52" t="e">
        <f t="shared" si="46"/>
        <v>#N/A</v>
      </c>
      <c r="H723" s="52" t="e">
        <f t="shared" si="47"/>
        <v>#N/A</v>
      </c>
      <c r="I723" s="141" t="e">
        <f t="shared" si="45"/>
        <v>#N/A</v>
      </c>
    </row>
    <row r="724" spans="6:9">
      <c r="F724" s="80">
        <f t="shared" si="44"/>
        <v>355</v>
      </c>
      <c r="G724" s="52" t="e">
        <f t="shared" si="46"/>
        <v>#N/A</v>
      </c>
      <c r="H724" s="52" t="e">
        <f t="shared" si="47"/>
        <v>#N/A</v>
      </c>
      <c r="I724" s="141" t="e">
        <f t="shared" si="45"/>
        <v>#N/A</v>
      </c>
    </row>
    <row r="725" spans="6:9">
      <c r="F725" s="80">
        <f t="shared" si="44"/>
        <v>356</v>
      </c>
      <c r="G725" s="52" t="e">
        <f t="shared" si="46"/>
        <v>#N/A</v>
      </c>
      <c r="H725" s="52" t="e">
        <f t="shared" si="47"/>
        <v>#N/A</v>
      </c>
      <c r="I725" s="141" t="e">
        <f t="shared" si="45"/>
        <v>#N/A</v>
      </c>
    </row>
    <row r="726" spans="6:9">
      <c r="F726" s="80">
        <f t="shared" si="44"/>
        <v>357</v>
      </c>
      <c r="G726" s="52" t="e">
        <f t="shared" si="46"/>
        <v>#N/A</v>
      </c>
      <c r="H726" s="52" t="e">
        <f t="shared" si="47"/>
        <v>#N/A</v>
      </c>
      <c r="I726" s="141" t="e">
        <f t="shared" si="45"/>
        <v>#N/A</v>
      </c>
    </row>
    <row r="727" spans="6:9">
      <c r="F727" s="80">
        <f t="shared" si="44"/>
        <v>358</v>
      </c>
      <c r="G727" s="52" t="e">
        <f t="shared" si="46"/>
        <v>#N/A</v>
      </c>
      <c r="H727" s="52" t="e">
        <f t="shared" si="47"/>
        <v>#N/A</v>
      </c>
      <c r="I727" s="141" t="e">
        <f t="shared" si="45"/>
        <v>#N/A</v>
      </c>
    </row>
    <row r="728" spans="6:9">
      <c r="F728" s="80">
        <f t="shared" si="44"/>
        <v>359</v>
      </c>
      <c r="G728" s="52" t="e">
        <f t="shared" si="46"/>
        <v>#N/A</v>
      </c>
      <c r="H728" s="52" t="e">
        <f t="shared" si="47"/>
        <v>#N/A</v>
      </c>
      <c r="I728" s="141" t="e">
        <f t="shared" si="45"/>
        <v>#N/A</v>
      </c>
    </row>
    <row r="729" spans="6:9">
      <c r="F729" s="80">
        <f t="shared" si="44"/>
        <v>360</v>
      </c>
      <c r="G729" s="52" t="e">
        <f t="shared" si="46"/>
        <v>#N/A</v>
      </c>
      <c r="H729" s="52" t="e">
        <f t="shared" si="47"/>
        <v>#N/A</v>
      </c>
      <c r="I729" s="141" t="e">
        <f t="shared" si="45"/>
        <v>#N/A</v>
      </c>
    </row>
    <row r="730" spans="6:9">
      <c r="F730" s="80">
        <f t="shared" si="44"/>
        <v>361</v>
      </c>
      <c r="G730" s="52" t="e">
        <f t="shared" si="46"/>
        <v>#N/A</v>
      </c>
      <c r="H730" s="52" t="e">
        <f t="shared" si="47"/>
        <v>#N/A</v>
      </c>
      <c r="I730" s="141" t="e">
        <f t="shared" si="45"/>
        <v>#N/A</v>
      </c>
    </row>
    <row r="731" spans="6:9">
      <c r="F731" s="80">
        <f t="shared" si="44"/>
        <v>362</v>
      </c>
      <c r="G731" s="52" t="e">
        <f t="shared" si="46"/>
        <v>#N/A</v>
      </c>
      <c r="H731" s="52" t="e">
        <f t="shared" si="47"/>
        <v>#N/A</v>
      </c>
      <c r="I731" s="141" t="e">
        <f t="shared" si="45"/>
        <v>#N/A</v>
      </c>
    </row>
    <row r="732" spans="6:9">
      <c r="F732" s="80">
        <f t="shared" si="44"/>
        <v>363</v>
      </c>
      <c r="G732" s="52" t="e">
        <f t="shared" si="46"/>
        <v>#N/A</v>
      </c>
      <c r="H732" s="52" t="e">
        <f t="shared" si="47"/>
        <v>#N/A</v>
      </c>
      <c r="I732" s="141" t="e">
        <f t="shared" si="45"/>
        <v>#N/A</v>
      </c>
    </row>
    <row r="733" spans="6:9">
      <c r="F733" s="80">
        <f t="shared" si="44"/>
        <v>364</v>
      </c>
      <c r="G733" s="52" t="e">
        <f t="shared" si="46"/>
        <v>#N/A</v>
      </c>
      <c r="H733" s="52" t="e">
        <f t="shared" si="47"/>
        <v>#N/A</v>
      </c>
      <c r="I733" s="141" t="e">
        <f t="shared" si="45"/>
        <v>#N/A</v>
      </c>
    </row>
    <row r="734" spans="6:9">
      <c r="F734" s="80">
        <f t="shared" si="44"/>
        <v>365</v>
      </c>
      <c r="G734" s="52" t="e">
        <f t="shared" si="46"/>
        <v>#N/A</v>
      </c>
      <c r="H734" s="52" t="e">
        <f t="shared" si="47"/>
        <v>#N/A</v>
      </c>
      <c r="I734" s="141" t="e">
        <f t="shared" si="45"/>
        <v>#N/A</v>
      </c>
    </row>
    <row r="735" spans="6:9">
      <c r="F735" s="80">
        <f t="shared" si="44"/>
        <v>366</v>
      </c>
      <c r="G735" s="52" t="e">
        <f t="shared" si="46"/>
        <v>#N/A</v>
      </c>
      <c r="H735" s="52" t="e">
        <f t="shared" si="47"/>
        <v>#N/A</v>
      </c>
      <c r="I735" s="141" t="e">
        <f t="shared" si="45"/>
        <v>#N/A</v>
      </c>
    </row>
    <row r="736" spans="6:9">
      <c r="F736" s="80">
        <f t="shared" si="44"/>
        <v>367</v>
      </c>
      <c r="G736" s="52" t="e">
        <f t="shared" si="46"/>
        <v>#N/A</v>
      </c>
      <c r="H736" s="52" t="e">
        <f t="shared" si="47"/>
        <v>#N/A</v>
      </c>
      <c r="I736" s="141" t="e">
        <f t="shared" si="45"/>
        <v>#N/A</v>
      </c>
    </row>
    <row r="737" spans="6:9">
      <c r="F737" s="80">
        <f t="shared" si="44"/>
        <v>368</v>
      </c>
      <c r="G737" s="52" t="e">
        <f t="shared" si="46"/>
        <v>#N/A</v>
      </c>
      <c r="H737" s="52" t="e">
        <f t="shared" si="47"/>
        <v>#N/A</v>
      </c>
      <c r="I737" s="141" t="e">
        <f t="shared" si="45"/>
        <v>#N/A</v>
      </c>
    </row>
    <row r="738" spans="6:9">
      <c r="F738" s="80">
        <f t="shared" si="44"/>
        <v>369</v>
      </c>
      <c r="G738" s="52" t="e">
        <f t="shared" si="46"/>
        <v>#N/A</v>
      </c>
      <c r="H738" s="52" t="e">
        <f t="shared" si="47"/>
        <v>#N/A</v>
      </c>
      <c r="I738" s="141" t="e">
        <f t="shared" si="45"/>
        <v>#N/A</v>
      </c>
    </row>
    <row r="739" spans="6:9">
      <c r="F739" s="80">
        <f t="shared" si="44"/>
        <v>370</v>
      </c>
      <c r="G739" s="52" t="e">
        <f t="shared" si="46"/>
        <v>#N/A</v>
      </c>
      <c r="H739" s="52" t="e">
        <f t="shared" si="47"/>
        <v>#N/A</v>
      </c>
      <c r="I739" s="141" t="e">
        <f t="shared" si="45"/>
        <v>#N/A</v>
      </c>
    </row>
    <row r="740" spans="6:9">
      <c r="F740" s="80">
        <f t="shared" si="44"/>
        <v>371</v>
      </c>
      <c r="G740" s="52" t="e">
        <f t="shared" si="46"/>
        <v>#N/A</v>
      </c>
      <c r="H740" s="52" t="e">
        <f t="shared" si="47"/>
        <v>#N/A</v>
      </c>
      <c r="I740" s="141" t="e">
        <f t="shared" si="45"/>
        <v>#N/A</v>
      </c>
    </row>
    <row r="741" spans="6:9">
      <c r="F741" s="80">
        <f t="shared" si="44"/>
        <v>372</v>
      </c>
      <c r="G741" s="52" t="e">
        <f t="shared" si="46"/>
        <v>#N/A</v>
      </c>
      <c r="H741" s="52" t="e">
        <f t="shared" si="47"/>
        <v>#N/A</v>
      </c>
      <c r="I741" s="141" t="e">
        <f t="shared" si="45"/>
        <v>#N/A</v>
      </c>
    </row>
    <row r="742" spans="6:9">
      <c r="F742" s="80">
        <f t="shared" si="44"/>
        <v>373</v>
      </c>
      <c r="G742" s="52" t="e">
        <f t="shared" si="46"/>
        <v>#N/A</v>
      </c>
      <c r="H742" s="52" t="e">
        <f t="shared" si="47"/>
        <v>#N/A</v>
      </c>
      <c r="I742" s="141" t="e">
        <f t="shared" si="45"/>
        <v>#N/A</v>
      </c>
    </row>
    <row r="743" spans="6:9">
      <c r="F743" s="80">
        <f t="shared" si="44"/>
        <v>374</v>
      </c>
      <c r="G743" s="52" t="e">
        <f t="shared" si="46"/>
        <v>#N/A</v>
      </c>
      <c r="H743" s="52" t="e">
        <f t="shared" si="47"/>
        <v>#N/A</v>
      </c>
      <c r="I743" s="141" t="e">
        <f t="shared" si="45"/>
        <v>#N/A</v>
      </c>
    </row>
    <row r="744" spans="6:9">
      <c r="F744" s="80">
        <f t="shared" si="44"/>
        <v>375</v>
      </c>
      <c r="G744" s="52" t="e">
        <f t="shared" si="46"/>
        <v>#N/A</v>
      </c>
      <c r="H744" s="52" t="e">
        <f t="shared" si="47"/>
        <v>#N/A</v>
      </c>
      <c r="I744" s="141" t="e">
        <f t="shared" si="45"/>
        <v>#N/A</v>
      </c>
    </row>
    <row r="745" spans="6:9">
      <c r="F745" s="80">
        <f t="shared" si="44"/>
        <v>376</v>
      </c>
      <c r="G745" s="52" t="e">
        <f t="shared" si="46"/>
        <v>#N/A</v>
      </c>
      <c r="H745" s="52" t="e">
        <f t="shared" si="47"/>
        <v>#N/A</v>
      </c>
      <c r="I745" s="141" t="e">
        <f t="shared" si="45"/>
        <v>#N/A</v>
      </c>
    </row>
    <row r="746" spans="6:9">
      <c r="F746" s="80">
        <f t="shared" si="44"/>
        <v>377</v>
      </c>
      <c r="G746" s="52" t="e">
        <f t="shared" si="46"/>
        <v>#N/A</v>
      </c>
      <c r="H746" s="52" t="e">
        <f t="shared" si="47"/>
        <v>#N/A</v>
      </c>
      <c r="I746" s="141" t="e">
        <f t="shared" si="45"/>
        <v>#N/A</v>
      </c>
    </row>
    <row r="747" spans="6:9">
      <c r="F747" s="80">
        <f t="shared" si="44"/>
        <v>378</v>
      </c>
      <c r="G747" s="52" t="e">
        <f t="shared" si="46"/>
        <v>#N/A</v>
      </c>
      <c r="H747" s="52" t="e">
        <f t="shared" si="47"/>
        <v>#N/A</v>
      </c>
      <c r="I747" s="141" t="e">
        <f t="shared" si="45"/>
        <v>#N/A</v>
      </c>
    </row>
    <row r="748" spans="6:9">
      <c r="F748" s="80">
        <f t="shared" si="44"/>
        <v>379</v>
      </c>
      <c r="G748" s="52" t="e">
        <f t="shared" si="46"/>
        <v>#N/A</v>
      </c>
      <c r="H748" s="52" t="e">
        <f t="shared" si="47"/>
        <v>#N/A</v>
      </c>
      <c r="I748" s="141" t="e">
        <f t="shared" si="45"/>
        <v>#N/A</v>
      </c>
    </row>
    <row r="749" spans="6:9">
      <c r="F749" s="80">
        <f t="shared" si="44"/>
        <v>380</v>
      </c>
      <c r="G749" s="52" t="e">
        <f t="shared" si="46"/>
        <v>#N/A</v>
      </c>
      <c r="H749" s="52" t="e">
        <f t="shared" si="47"/>
        <v>#N/A</v>
      </c>
      <c r="I749" s="141" t="e">
        <f t="shared" si="45"/>
        <v>#N/A</v>
      </c>
    </row>
    <row r="750" spans="6:9">
      <c r="F750" s="80">
        <f t="shared" si="44"/>
        <v>381</v>
      </c>
      <c r="G750" s="52" t="e">
        <f t="shared" si="46"/>
        <v>#N/A</v>
      </c>
      <c r="H750" s="52" t="e">
        <f t="shared" si="47"/>
        <v>#N/A</v>
      </c>
      <c r="I750" s="141" t="e">
        <f t="shared" si="45"/>
        <v>#N/A</v>
      </c>
    </row>
    <row r="751" spans="6:9">
      <c r="F751" s="80">
        <f t="shared" si="44"/>
        <v>382</v>
      </c>
      <c r="G751" s="52" t="e">
        <f t="shared" si="46"/>
        <v>#N/A</v>
      </c>
      <c r="H751" s="52" t="e">
        <f t="shared" si="47"/>
        <v>#N/A</v>
      </c>
      <c r="I751" s="141" t="e">
        <f t="shared" si="45"/>
        <v>#N/A</v>
      </c>
    </row>
    <row r="752" spans="6:9">
      <c r="F752" s="80">
        <f t="shared" si="44"/>
        <v>383</v>
      </c>
      <c r="G752" s="52" t="e">
        <f t="shared" si="46"/>
        <v>#N/A</v>
      </c>
      <c r="H752" s="52" t="e">
        <f t="shared" si="47"/>
        <v>#N/A</v>
      </c>
      <c r="I752" s="141" t="e">
        <f t="shared" si="45"/>
        <v>#N/A</v>
      </c>
    </row>
    <row r="753" spans="6:9">
      <c r="F753" s="80">
        <f t="shared" si="44"/>
        <v>384</v>
      </c>
      <c r="G753" s="52" t="e">
        <f t="shared" si="46"/>
        <v>#N/A</v>
      </c>
      <c r="H753" s="52" t="e">
        <f t="shared" si="47"/>
        <v>#N/A</v>
      </c>
      <c r="I753" s="141" t="e">
        <f t="shared" si="45"/>
        <v>#N/A</v>
      </c>
    </row>
    <row r="754" spans="6:9">
      <c r="F754" s="80">
        <f t="shared" si="44"/>
        <v>385</v>
      </c>
      <c r="G754" s="52" t="e">
        <f t="shared" si="46"/>
        <v>#N/A</v>
      </c>
      <c r="H754" s="52" t="e">
        <f t="shared" si="47"/>
        <v>#N/A</v>
      </c>
      <c r="I754" s="141" t="e">
        <f t="shared" si="45"/>
        <v>#N/A</v>
      </c>
    </row>
    <row r="755" spans="6:9">
      <c r="F755" s="80">
        <f t="shared" si="44"/>
        <v>386</v>
      </c>
      <c r="G755" s="52" t="e">
        <f t="shared" si="46"/>
        <v>#N/A</v>
      </c>
      <c r="H755" s="52" t="e">
        <f t="shared" si="47"/>
        <v>#N/A</v>
      </c>
      <c r="I755" s="141" t="e">
        <f t="shared" si="45"/>
        <v>#N/A</v>
      </c>
    </row>
    <row r="756" spans="6:9">
      <c r="F756" s="80">
        <f t="shared" si="44"/>
        <v>387</v>
      </c>
      <c r="G756" s="52" t="e">
        <f t="shared" si="46"/>
        <v>#N/A</v>
      </c>
      <c r="H756" s="52" t="e">
        <f t="shared" si="47"/>
        <v>#N/A</v>
      </c>
      <c r="I756" s="141" t="e">
        <f t="shared" si="45"/>
        <v>#N/A</v>
      </c>
    </row>
    <row r="757" spans="6:9">
      <c r="F757" s="80">
        <f t="shared" si="44"/>
        <v>388</v>
      </c>
      <c r="G757" s="52" t="e">
        <f t="shared" si="46"/>
        <v>#N/A</v>
      </c>
      <c r="H757" s="52" t="e">
        <f t="shared" si="47"/>
        <v>#N/A</v>
      </c>
      <c r="I757" s="141" t="e">
        <f t="shared" si="45"/>
        <v>#N/A</v>
      </c>
    </row>
    <row r="758" spans="6:9">
      <c r="F758" s="80">
        <f t="shared" si="44"/>
        <v>389</v>
      </c>
      <c r="G758" s="52" t="e">
        <f t="shared" si="46"/>
        <v>#N/A</v>
      </c>
      <c r="H758" s="52" t="e">
        <f t="shared" si="47"/>
        <v>#N/A</v>
      </c>
      <c r="I758" s="141" t="e">
        <f t="shared" si="45"/>
        <v>#N/A</v>
      </c>
    </row>
    <row r="759" spans="6:9">
      <c r="F759" s="80">
        <f t="shared" si="44"/>
        <v>390</v>
      </c>
      <c r="G759" s="52" t="e">
        <f t="shared" si="46"/>
        <v>#N/A</v>
      </c>
      <c r="H759" s="52" t="e">
        <f t="shared" si="47"/>
        <v>#N/A</v>
      </c>
      <c r="I759" s="141" t="e">
        <f t="shared" si="45"/>
        <v>#N/A</v>
      </c>
    </row>
    <row r="760" spans="6:9">
      <c r="F760" s="80">
        <f t="shared" si="44"/>
        <v>391</v>
      </c>
      <c r="G760" s="52" t="e">
        <f t="shared" si="46"/>
        <v>#N/A</v>
      </c>
      <c r="H760" s="52" t="e">
        <f t="shared" si="47"/>
        <v>#N/A</v>
      </c>
      <c r="I760" s="141" t="e">
        <f t="shared" si="45"/>
        <v>#N/A</v>
      </c>
    </row>
    <row r="761" spans="6:9">
      <c r="F761" s="80">
        <f t="shared" si="44"/>
        <v>392</v>
      </c>
      <c r="G761" s="52" t="e">
        <f t="shared" si="46"/>
        <v>#N/A</v>
      </c>
      <c r="H761" s="52" t="e">
        <f t="shared" si="47"/>
        <v>#N/A</v>
      </c>
      <c r="I761" s="141" t="e">
        <f t="shared" si="45"/>
        <v>#N/A</v>
      </c>
    </row>
    <row r="762" spans="6:9">
      <c r="F762" s="80">
        <f t="shared" si="44"/>
        <v>393</v>
      </c>
      <c r="G762" s="52" t="e">
        <f t="shared" si="46"/>
        <v>#N/A</v>
      </c>
      <c r="H762" s="52" t="e">
        <f t="shared" si="47"/>
        <v>#N/A</v>
      </c>
      <c r="I762" s="141" t="e">
        <f t="shared" si="45"/>
        <v>#N/A</v>
      </c>
    </row>
    <row r="763" spans="6:9">
      <c r="F763" s="80">
        <f t="shared" si="44"/>
        <v>394</v>
      </c>
      <c r="G763" s="52" t="e">
        <f t="shared" si="46"/>
        <v>#N/A</v>
      </c>
      <c r="H763" s="52" t="e">
        <f t="shared" si="47"/>
        <v>#N/A</v>
      </c>
      <c r="I763" s="141" t="e">
        <f t="shared" si="45"/>
        <v>#N/A</v>
      </c>
    </row>
    <row r="764" spans="6:9">
      <c r="F764" s="80">
        <f t="shared" si="44"/>
        <v>395</v>
      </c>
      <c r="G764" s="52" t="e">
        <f t="shared" si="46"/>
        <v>#N/A</v>
      </c>
      <c r="H764" s="52" t="e">
        <f t="shared" si="47"/>
        <v>#N/A</v>
      </c>
      <c r="I764" s="141" t="e">
        <f t="shared" si="45"/>
        <v>#N/A</v>
      </c>
    </row>
    <row r="765" spans="6:9">
      <c r="F765" s="80">
        <f t="shared" si="44"/>
        <v>396</v>
      </c>
      <c r="G765" s="52" t="e">
        <f t="shared" si="46"/>
        <v>#N/A</v>
      </c>
      <c r="H765" s="52" t="e">
        <f t="shared" si="47"/>
        <v>#N/A</v>
      </c>
      <c r="I765" s="141" t="e">
        <f t="shared" si="45"/>
        <v>#N/A</v>
      </c>
    </row>
    <row r="766" spans="6:9">
      <c r="F766" s="80">
        <f t="shared" si="44"/>
        <v>397</v>
      </c>
      <c r="G766" s="52" t="e">
        <f t="shared" si="46"/>
        <v>#N/A</v>
      </c>
      <c r="H766" s="52" t="e">
        <f t="shared" si="47"/>
        <v>#N/A</v>
      </c>
      <c r="I766" s="141" t="e">
        <f t="shared" si="45"/>
        <v>#N/A</v>
      </c>
    </row>
    <row r="767" spans="6:9">
      <c r="F767" s="80">
        <f t="shared" si="44"/>
        <v>398</v>
      </c>
      <c r="G767" s="52" t="e">
        <f t="shared" si="46"/>
        <v>#N/A</v>
      </c>
      <c r="H767" s="52" t="e">
        <f t="shared" si="47"/>
        <v>#N/A</v>
      </c>
      <c r="I767" s="141" t="e">
        <f t="shared" si="45"/>
        <v>#N/A</v>
      </c>
    </row>
    <row r="768" spans="6:9">
      <c r="F768" s="80">
        <f t="shared" si="44"/>
        <v>399</v>
      </c>
      <c r="G768" s="52" t="e">
        <f t="shared" si="46"/>
        <v>#N/A</v>
      </c>
      <c r="H768" s="52" t="e">
        <f t="shared" si="47"/>
        <v>#N/A</v>
      </c>
      <c r="I768" s="141" t="e">
        <f t="shared" si="45"/>
        <v>#N/A</v>
      </c>
    </row>
    <row r="769" spans="6:9">
      <c r="F769" s="80">
        <f t="shared" si="44"/>
        <v>400</v>
      </c>
      <c r="G769" s="52" t="e">
        <f t="shared" si="46"/>
        <v>#N/A</v>
      </c>
      <c r="H769" s="52" t="e">
        <f t="shared" si="47"/>
        <v>#N/A</v>
      </c>
      <c r="I769" s="141" t="e">
        <f t="shared" si="45"/>
        <v>#N/A</v>
      </c>
    </row>
    <row r="770" spans="6:9">
      <c r="F770" s="80">
        <f t="shared" si="44"/>
        <v>401</v>
      </c>
      <c r="G770" s="52" t="e">
        <f t="shared" si="46"/>
        <v>#N/A</v>
      </c>
      <c r="H770" s="52" t="e">
        <f t="shared" si="47"/>
        <v>#N/A</v>
      </c>
      <c r="I770" s="141" t="e">
        <f t="shared" si="45"/>
        <v>#N/A</v>
      </c>
    </row>
    <row r="771" spans="6:9">
      <c r="F771" s="80">
        <f t="shared" si="44"/>
        <v>402</v>
      </c>
      <c r="G771" s="52" t="e">
        <f t="shared" si="46"/>
        <v>#N/A</v>
      </c>
      <c r="H771" s="52" t="e">
        <f t="shared" si="47"/>
        <v>#N/A</v>
      </c>
      <c r="I771" s="141" t="e">
        <f t="shared" si="45"/>
        <v>#N/A</v>
      </c>
    </row>
    <row r="772" spans="6:9">
      <c r="F772" s="80">
        <f t="shared" ref="F772:F835" si="48">IF(+F771+1&lt;=MAX(data19),+F771+1,0)</f>
        <v>403</v>
      </c>
      <c r="G772" s="52" t="e">
        <f t="shared" si="46"/>
        <v>#N/A</v>
      </c>
      <c r="H772" s="52" t="e">
        <f t="shared" si="47"/>
        <v>#N/A</v>
      </c>
      <c r="I772" s="141" t="e">
        <f t="shared" ref="I772:I835" si="49">VLOOKUP(F772,K:M,2,0)</f>
        <v>#N/A</v>
      </c>
    </row>
    <row r="773" spans="6:9">
      <c r="F773" s="80">
        <f t="shared" si="48"/>
        <v>404</v>
      </c>
      <c r="G773" s="52" t="e">
        <f t="shared" ref="G773:G836" si="50">IF(IFERROR(VLOOKUP($F773,$A:$D,2,0)/VLOOKUP($F772,$A:$D,2,0)*G772,NA())=0,NA(),IFERROR(VLOOKUP($F773,$A:$D,2,0)/VLOOKUP($F772,$A:$D,2,0)*G772,NA()))</f>
        <v>#N/A</v>
      </c>
      <c r="H773" s="52" t="e">
        <f t="shared" ref="H773:H836" si="51">IF(IFERROR(VLOOKUP($F773,$A:$D,3,0)/VLOOKUP($F772,$A:$D,3,0)*H772,NA())=0,NA(),IFERROR(VLOOKUP($F773,$A:$D,3,0)/VLOOKUP($F772,$A:$D,3,0)*H772,NA()))</f>
        <v>#N/A</v>
      </c>
      <c r="I773" s="141" t="e">
        <f t="shared" si="49"/>
        <v>#N/A</v>
      </c>
    </row>
    <row r="774" spans="6:9">
      <c r="F774" s="80">
        <f t="shared" si="48"/>
        <v>405</v>
      </c>
      <c r="G774" s="52" t="e">
        <f t="shared" si="50"/>
        <v>#N/A</v>
      </c>
      <c r="H774" s="52" t="e">
        <f t="shared" si="51"/>
        <v>#N/A</v>
      </c>
      <c r="I774" s="141" t="e">
        <f t="shared" si="49"/>
        <v>#N/A</v>
      </c>
    </row>
    <row r="775" spans="6:9">
      <c r="F775" s="80">
        <f t="shared" si="48"/>
        <v>406</v>
      </c>
      <c r="G775" s="52" t="e">
        <f t="shared" si="50"/>
        <v>#N/A</v>
      </c>
      <c r="H775" s="52" t="e">
        <f t="shared" si="51"/>
        <v>#N/A</v>
      </c>
      <c r="I775" s="141" t="e">
        <f t="shared" si="49"/>
        <v>#N/A</v>
      </c>
    </row>
    <row r="776" spans="6:9">
      <c r="F776" s="80">
        <f t="shared" si="48"/>
        <v>407</v>
      </c>
      <c r="G776" s="52" t="e">
        <f t="shared" si="50"/>
        <v>#N/A</v>
      </c>
      <c r="H776" s="52" t="e">
        <f t="shared" si="51"/>
        <v>#N/A</v>
      </c>
      <c r="I776" s="141" t="e">
        <f t="shared" si="49"/>
        <v>#N/A</v>
      </c>
    </row>
    <row r="777" spans="6:9">
      <c r="F777" s="80">
        <f t="shared" si="48"/>
        <v>408</v>
      </c>
      <c r="G777" s="52" t="e">
        <f t="shared" si="50"/>
        <v>#N/A</v>
      </c>
      <c r="H777" s="52" t="e">
        <f t="shared" si="51"/>
        <v>#N/A</v>
      </c>
      <c r="I777" s="141" t="e">
        <f t="shared" si="49"/>
        <v>#N/A</v>
      </c>
    </row>
    <row r="778" spans="6:9">
      <c r="F778" s="80">
        <f t="shared" si="48"/>
        <v>409</v>
      </c>
      <c r="G778" s="52" t="e">
        <f t="shared" si="50"/>
        <v>#N/A</v>
      </c>
      <c r="H778" s="52" t="e">
        <f t="shared" si="51"/>
        <v>#N/A</v>
      </c>
      <c r="I778" s="141" t="e">
        <f t="shared" si="49"/>
        <v>#N/A</v>
      </c>
    </row>
    <row r="779" spans="6:9">
      <c r="F779" s="80">
        <f t="shared" si="48"/>
        <v>410</v>
      </c>
      <c r="G779" s="52" t="e">
        <f t="shared" si="50"/>
        <v>#N/A</v>
      </c>
      <c r="H779" s="52" t="e">
        <f t="shared" si="51"/>
        <v>#N/A</v>
      </c>
      <c r="I779" s="141" t="e">
        <f t="shared" si="49"/>
        <v>#N/A</v>
      </c>
    </row>
    <row r="780" spans="6:9">
      <c r="F780" s="80">
        <f t="shared" si="48"/>
        <v>411</v>
      </c>
      <c r="G780" s="52" t="e">
        <f t="shared" si="50"/>
        <v>#N/A</v>
      </c>
      <c r="H780" s="52" t="e">
        <f t="shared" si="51"/>
        <v>#N/A</v>
      </c>
      <c r="I780" s="141" t="e">
        <f t="shared" si="49"/>
        <v>#N/A</v>
      </c>
    </row>
    <row r="781" spans="6:9">
      <c r="F781" s="80">
        <f t="shared" si="48"/>
        <v>412</v>
      </c>
      <c r="G781" s="52" t="e">
        <f t="shared" si="50"/>
        <v>#N/A</v>
      </c>
      <c r="H781" s="52" t="e">
        <f t="shared" si="51"/>
        <v>#N/A</v>
      </c>
      <c r="I781" s="141" t="e">
        <f t="shared" si="49"/>
        <v>#N/A</v>
      </c>
    </row>
    <row r="782" spans="6:9">
      <c r="F782" s="80">
        <f t="shared" si="48"/>
        <v>413</v>
      </c>
      <c r="G782" s="52" t="e">
        <f t="shared" si="50"/>
        <v>#N/A</v>
      </c>
      <c r="H782" s="52" t="e">
        <f t="shared" si="51"/>
        <v>#N/A</v>
      </c>
      <c r="I782" s="141" t="e">
        <f t="shared" si="49"/>
        <v>#N/A</v>
      </c>
    </row>
    <row r="783" spans="6:9">
      <c r="F783" s="80">
        <f t="shared" si="48"/>
        <v>414</v>
      </c>
      <c r="G783" s="52" t="e">
        <f t="shared" si="50"/>
        <v>#N/A</v>
      </c>
      <c r="H783" s="52" t="e">
        <f t="shared" si="51"/>
        <v>#N/A</v>
      </c>
      <c r="I783" s="141" t="e">
        <f t="shared" si="49"/>
        <v>#N/A</v>
      </c>
    </row>
    <row r="784" spans="6:9">
      <c r="F784" s="80">
        <f t="shared" si="48"/>
        <v>415</v>
      </c>
      <c r="G784" s="52" t="e">
        <f t="shared" si="50"/>
        <v>#N/A</v>
      </c>
      <c r="H784" s="52" t="e">
        <f t="shared" si="51"/>
        <v>#N/A</v>
      </c>
      <c r="I784" s="141" t="e">
        <f t="shared" si="49"/>
        <v>#N/A</v>
      </c>
    </row>
    <row r="785" spans="6:9">
      <c r="F785" s="80">
        <f t="shared" si="48"/>
        <v>416</v>
      </c>
      <c r="G785" s="52" t="e">
        <f t="shared" si="50"/>
        <v>#N/A</v>
      </c>
      <c r="H785" s="52" t="e">
        <f t="shared" si="51"/>
        <v>#N/A</v>
      </c>
      <c r="I785" s="141" t="e">
        <f t="shared" si="49"/>
        <v>#N/A</v>
      </c>
    </row>
    <row r="786" spans="6:9">
      <c r="F786" s="80">
        <f t="shared" si="48"/>
        <v>417</v>
      </c>
      <c r="G786" s="52" t="e">
        <f t="shared" si="50"/>
        <v>#N/A</v>
      </c>
      <c r="H786" s="52" t="e">
        <f t="shared" si="51"/>
        <v>#N/A</v>
      </c>
      <c r="I786" s="141" t="e">
        <f t="shared" si="49"/>
        <v>#N/A</v>
      </c>
    </row>
    <row r="787" spans="6:9">
      <c r="F787" s="80">
        <f t="shared" si="48"/>
        <v>418</v>
      </c>
      <c r="G787" s="52" t="e">
        <f t="shared" si="50"/>
        <v>#N/A</v>
      </c>
      <c r="H787" s="52" t="e">
        <f t="shared" si="51"/>
        <v>#N/A</v>
      </c>
      <c r="I787" s="141" t="e">
        <f t="shared" si="49"/>
        <v>#N/A</v>
      </c>
    </row>
    <row r="788" spans="6:9">
      <c r="F788" s="80">
        <f t="shared" si="48"/>
        <v>419</v>
      </c>
      <c r="G788" s="52" t="e">
        <f t="shared" si="50"/>
        <v>#N/A</v>
      </c>
      <c r="H788" s="52" t="e">
        <f t="shared" si="51"/>
        <v>#N/A</v>
      </c>
      <c r="I788" s="141" t="e">
        <f t="shared" si="49"/>
        <v>#N/A</v>
      </c>
    </row>
    <row r="789" spans="6:9">
      <c r="F789" s="80">
        <f t="shared" si="48"/>
        <v>420</v>
      </c>
      <c r="G789" s="52" t="e">
        <f t="shared" si="50"/>
        <v>#N/A</v>
      </c>
      <c r="H789" s="52" t="e">
        <f t="shared" si="51"/>
        <v>#N/A</v>
      </c>
      <c r="I789" s="141" t="e">
        <f t="shared" si="49"/>
        <v>#N/A</v>
      </c>
    </row>
    <row r="790" spans="6:9">
      <c r="F790" s="80">
        <f t="shared" si="48"/>
        <v>421</v>
      </c>
      <c r="G790" s="52" t="e">
        <f t="shared" si="50"/>
        <v>#N/A</v>
      </c>
      <c r="H790" s="52" t="e">
        <f t="shared" si="51"/>
        <v>#N/A</v>
      </c>
      <c r="I790" s="141" t="e">
        <f t="shared" si="49"/>
        <v>#N/A</v>
      </c>
    </row>
    <row r="791" spans="6:9">
      <c r="F791" s="80">
        <f t="shared" si="48"/>
        <v>422</v>
      </c>
      <c r="G791" s="52" t="e">
        <f t="shared" si="50"/>
        <v>#N/A</v>
      </c>
      <c r="H791" s="52" t="e">
        <f t="shared" si="51"/>
        <v>#N/A</v>
      </c>
      <c r="I791" s="141" t="e">
        <f t="shared" si="49"/>
        <v>#N/A</v>
      </c>
    </row>
    <row r="792" spans="6:9">
      <c r="F792" s="80">
        <f t="shared" si="48"/>
        <v>423</v>
      </c>
      <c r="G792" s="52" t="e">
        <f t="shared" si="50"/>
        <v>#N/A</v>
      </c>
      <c r="H792" s="52" t="e">
        <f t="shared" si="51"/>
        <v>#N/A</v>
      </c>
      <c r="I792" s="141" t="e">
        <f t="shared" si="49"/>
        <v>#N/A</v>
      </c>
    </row>
    <row r="793" spans="6:9">
      <c r="F793" s="80">
        <f t="shared" si="48"/>
        <v>424</v>
      </c>
      <c r="G793" s="52" t="e">
        <f t="shared" si="50"/>
        <v>#N/A</v>
      </c>
      <c r="H793" s="52" t="e">
        <f t="shared" si="51"/>
        <v>#N/A</v>
      </c>
      <c r="I793" s="141" t="e">
        <f t="shared" si="49"/>
        <v>#N/A</v>
      </c>
    </row>
    <row r="794" spans="6:9">
      <c r="F794" s="80">
        <f t="shared" si="48"/>
        <v>425</v>
      </c>
      <c r="G794" s="52" t="e">
        <f t="shared" si="50"/>
        <v>#N/A</v>
      </c>
      <c r="H794" s="52" t="e">
        <f t="shared" si="51"/>
        <v>#N/A</v>
      </c>
      <c r="I794" s="141" t="e">
        <f t="shared" si="49"/>
        <v>#N/A</v>
      </c>
    </row>
    <row r="795" spans="6:9">
      <c r="F795" s="80">
        <f t="shared" si="48"/>
        <v>426</v>
      </c>
      <c r="G795" s="52" t="e">
        <f t="shared" si="50"/>
        <v>#N/A</v>
      </c>
      <c r="H795" s="52" t="e">
        <f t="shared" si="51"/>
        <v>#N/A</v>
      </c>
      <c r="I795" s="141" t="e">
        <f t="shared" si="49"/>
        <v>#N/A</v>
      </c>
    </row>
    <row r="796" spans="6:9">
      <c r="F796" s="80">
        <f t="shared" si="48"/>
        <v>427</v>
      </c>
      <c r="G796" s="52" t="e">
        <f t="shared" si="50"/>
        <v>#N/A</v>
      </c>
      <c r="H796" s="52" t="e">
        <f t="shared" si="51"/>
        <v>#N/A</v>
      </c>
      <c r="I796" s="141" t="e">
        <f t="shared" si="49"/>
        <v>#N/A</v>
      </c>
    </row>
    <row r="797" spans="6:9">
      <c r="F797" s="80">
        <f t="shared" si="48"/>
        <v>428</v>
      </c>
      <c r="G797" s="52" t="e">
        <f t="shared" si="50"/>
        <v>#N/A</v>
      </c>
      <c r="H797" s="52" t="e">
        <f t="shared" si="51"/>
        <v>#N/A</v>
      </c>
      <c r="I797" s="141" t="e">
        <f t="shared" si="49"/>
        <v>#N/A</v>
      </c>
    </row>
    <row r="798" spans="6:9">
      <c r="F798" s="80">
        <f t="shared" si="48"/>
        <v>429</v>
      </c>
      <c r="G798" s="52" t="e">
        <f t="shared" si="50"/>
        <v>#N/A</v>
      </c>
      <c r="H798" s="52" t="e">
        <f t="shared" si="51"/>
        <v>#N/A</v>
      </c>
      <c r="I798" s="141" t="e">
        <f t="shared" si="49"/>
        <v>#N/A</v>
      </c>
    </row>
    <row r="799" spans="6:9">
      <c r="F799" s="80">
        <f t="shared" si="48"/>
        <v>430</v>
      </c>
      <c r="G799" s="52" t="e">
        <f t="shared" si="50"/>
        <v>#N/A</v>
      </c>
      <c r="H799" s="52" t="e">
        <f t="shared" si="51"/>
        <v>#N/A</v>
      </c>
      <c r="I799" s="141" t="e">
        <f t="shared" si="49"/>
        <v>#N/A</v>
      </c>
    </row>
    <row r="800" spans="6:9">
      <c r="F800" s="80">
        <f t="shared" si="48"/>
        <v>431</v>
      </c>
      <c r="G800" s="52" t="e">
        <f t="shared" si="50"/>
        <v>#N/A</v>
      </c>
      <c r="H800" s="52" t="e">
        <f t="shared" si="51"/>
        <v>#N/A</v>
      </c>
      <c r="I800" s="141" t="e">
        <f t="shared" si="49"/>
        <v>#N/A</v>
      </c>
    </row>
    <row r="801" spans="6:9">
      <c r="F801" s="80">
        <f t="shared" si="48"/>
        <v>432</v>
      </c>
      <c r="G801" s="52" t="e">
        <f t="shared" si="50"/>
        <v>#N/A</v>
      </c>
      <c r="H801" s="52" t="e">
        <f t="shared" si="51"/>
        <v>#N/A</v>
      </c>
      <c r="I801" s="141" t="e">
        <f t="shared" si="49"/>
        <v>#N/A</v>
      </c>
    </row>
    <row r="802" spans="6:9">
      <c r="F802" s="80">
        <f t="shared" si="48"/>
        <v>433</v>
      </c>
      <c r="G802" s="52" t="e">
        <f t="shared" si="50"/>
        <v>#N/A</v>
      </c>
      <c r="H802" s="52" t="e">
        <f t="shared" si="51"/>
        <v>#N/A</v>
      </c>
      <c r="I802" s="141" t="e">
        <f t="shared" si="49"/>
        <v>#N/A</v>
      </c>
    </row>
    <row r="803" spans="6:9">
      <c r="F803" s="80">
        <f t="shared" si="48"/>
        <v>434</v>
      </c>
      <c r="G803" s="52" t="e">
        <f t="shared" si="50"/>
        <v>#N/A</v>
      </c>
      <c r="H803" s="52" t="e">
        <f t="shared" si="51"/>
        <v>#N/A</v>
      </c>
      <c r="I803" s="141" t="e">
        <f t="shared" si="49"/>
        <v>#N/A</v>
      </c>
    </row>
    <row r="804" spans="6:9">
      <c r="F804" s="80">
        <f t="shared" si="48"/>
        <v>435</v>
      </c>
      <c r="G804" s="52" t="e">
        <f t="shared" si="50"/>
        <v>#N/A</v>
      </c>
      <c r="H804" s="52" t="e">
        <f t="shared" si="51"/>
        <v>#N/A</v>
      </c>
      <c r="I804" s="141" t="e">
        <f t="shared" si="49"/>
        <v>#N/A</v>
      </c>
    </row>
    <row r="805" spans="6:9">
      <c r="F805" s="80">
        <f t="shared" si="48"/>
        <v>436</v>
      </c>
      <c r="G805" s="52" t="e">
        <f t="shared" si="50"/>
        <v>#N/A</v>
      </c>
      <c r="H805" s="52" t="e">
        <f t="shared" si="51"/>
        <v>#N/A</v>
      </c>
      <c r="I805" s="141" t="e">
        <f t="shared" si="49"/>
        <v>#N/A</v>
      </c>
    </row>
    <row r="806" spans="6:9">
      <c r="F806" s="80">
        <f t="shared" si="48"/>
        <v>437</v>
      </c>
      <c r="G806" s="52" t="e">
        <f t="shared" si="50"/>
        <v>#N/A</v>
      </c>
      <c r="H806" s="52" t="e">
        <f t="shared" si="51"/>
        <v>#N/A</v>
      </c>
      <c r="I806" s="141" t="e">
        <f t="shared" si="49"/>
        <v>#N/A</v>
      </c>
    </row>
    <row r="807" spans="6:9">
      <c r="F807" s="80">
        <f t="shared" si="48"/>
        <v>438</v>
      </c>
      <c r="G807" s="52" t="e">
        <f t="shared" si="50"/>
        <v>#N/A</v>
      </c>
      <c r="H807" s="52" t="e">
        <f t="shared" si="51"/>
        <v>#N/A</v>
      </c>
      <c r="I807" s="141" t="e">
        <f t="shared" si="49"/>
        <v>#N/A</v>
      </c>
    </row>
    <row r="808" spans="6:9">
      <c r="F808" s="80">
        <f t="shared" si="48"/>
        <v>439</v>
      </c>
      <c r="G808" s="52" t="e">
        <f t="shared" si="50"/>
        <v>#N/A</v>
      </c>
      <c r="H808" s="52" t="e">
        <f t="shared" si="51"/>
        <v>#N/A</v>
      </c>
      <c r="I808" s="141" t="e">
        <f t="shared" si="49"/>
        <v>#N/A</v>
      </c>
    </row>
    <row r="809" spans="6:9">
      <c r="F809" s="80">
        <f t="shared" si="48"/>
        <v>440</v>
      </c>
      <c r="G809" s="52" t="e">
        <f t="shared" si="50"/>
        <v>#N/A</v>
      </c>
      <c r="H809" s="52" t="e">
        <f t="shared" si="51"/>
        <v>#N/A</v>
      </c>
      <c r="I809" s="141" t="e">
        <f t="shared" si="49"/>
        <v>#N/A</v>
      </c>
    </row>
    <row r="810" spans="6:9">
      <c r="F810" s="80">
        <f t="shared" si="48"/>
        <v>441</v>
      </c>
      <c r="G810" s="52" t="e">
        <f t="shared" si="50"/>
        <v>#N/A</v>
      </c>
      <c r="H810" s="52" t="e">
        <f t="shared" si="51"/>
        <v>#N/A</v>
      </c>
      <c r="I810" s="141" t="e">
        <f t="shared" si="49"/>
        <v>#N/A</v>
      </c>
    </row>
    <row r="811" spans="6:9">
      <c r="F811" s="80">
        <f t="shared" si="48"/>
        <v>442</v>
      </c>
      <c r="G811" s="52" t="e">
        <f t="shared" si="50"/>
        <v>#N/A</v>
      </c>
      <c r="H811" s="52" t="e">
        <f t="shared" si="51"/>
        <v>#N/A</v>
      </c>
      <c r="I811" s="141" t="e">
        <f t="shared" si="49"/>
        <v>#N/A</v>
      </c>
    </row>
    <row r="812" spans="6:9">
      <c r="F812" s="80">
        <f t="shared" si="48"/>
        <v>443</v>
      </c>
      <c r="G812" s="52" t="e">
        <f t="shared" si="50"/>
        <v>#N/A</v>
      </c>
      <c r="H812" s="52" t="e">
        <f t="shared" si="51"/>
        <v>#N/A</v>
      </c>
      <c r="I812" s="141" t="e">
        <f t="shared" si="49"/>
        <v>#N/A</v>
      </c>
    </row>
    <row r="813" spans="6:9">
      <c r="F813" s="80">
        <f t="shared" si="48"/>
        <v>444</v>
      </c>
      <c r="G813" s="52" t="e">
        <f t="shared" si="50"/>
        <v>#N/A</v>
      </c>
      <c r="H813" s="52" t="e">
        <f t="shared" si="51"/>
        <v>#N/A</v>
      </c>
      <c r="I813" s="141" t="e">
        <f t="shared" si="49"/>
        <v>#N/A</v>
      </c>
    </row>
    <row r="814" spans="6:9">
      <c r="F814" s="80">
        <f t="shared" si="48"/>
        <v>445</v>
      </c>
      <c r="G814" s="52" t="e">
        <f t="shared" si="50"/>
        <v>#N/A</v>
      </c>
      <c r="H814" s="52" t="e">
        <f t="shared" si="51"/>
        <v>#N/A</v>
      </c>
      <c r="I814" s="141" t="e">
        <f t="shared" si="49"/>
        <v>#N/A</v>
      </c>
    </row>
    <row r="815" spans="6:9">
      <c r="F815" s="80">
        <f t="shared" si="48"/>
        <v>446</v>
      </c>
      <c r="G815" s="52" t="e">
        <f t="shared" si="50"/>
        <v>#N/A</v>
      </c>
      <c r="H815" s="52" t="e">
        <f t="shared" si="51"/>
        <v>#N/A</v>
      </c>
      <c r="I815" s="141" t="e">
        <f t="shared" si="49"/>
        <v>#N/A</v>
      </c>
    </row>
    <row r="816" spans="6:9">
      <c r="F816" s="80">
        <f t="shared" si="48"/>
        <v>447</v>
      </c>
      <c r="G816" s="52" t="e">
        <f t="shared" si="50"/>
        <v>#N/A</v>
      </c>
      <c r="H816" s="52" t="e">
        <f t="shared" si="51"/>
        <v>#N/A</v>
      </c>
      <c r="I816" s="141" t="e">
        <f t="shared" si="49"/>
        <v>#N/A</v>
      </c>
    </row>
    <row r="817" spans="6:9">
      <c r="F817" s="80">
        <f t="shared" si="48"/>
        <v>448</v>
      </c>
      <c r="G817" s="52" t="e">
        <f t="shared" si="50"/>
        <v>#N/A</v>
      </c>
      <c r="H817" s="52" t="e">
        <f t="shared" si="51"/>
        <v>#N/A</v>
      </c>
      <c r="I817" s="141" t="e">
        <f t="shared" si="49"/>
        <v>#N/A</v>
      </c>
    </row>
    <row r="818" spans="6:9">
      <c r="F818" s="80">
        <f t="shared" si="48"/>
        <v>449</v>
      </c>
      <c r="G818" s="52" t="e">
        <f t="shared" si="50"/>
        <v>#N/A</v>
      </c>
      <c r="H818" s="52" t="e">
        <f t="shared" si="51"/>
        <v>#N/A</v>
      </c>
      <c r="I818" s="141" t="e">
        <f t="shared" si="49"/>
        <v>#N/A</v>
      </c>
    </row>
    <row r="819" spans="6:9">
      <c r="F819" s="80">
        <f t="shared" si="48"/>
        <v>450</v>
      </c>
      <c r="G819" s="52" t="e">
        <f t="shared" si="50"/>
        <v>#N/A</v>
      </c>
      <c r="H819" s="52" t="e">
        <f t="shared" si="51"/>
        <v>#N/A</v>
      </c>
      <c r="I819" s="141" t="e">
        <f t="shared" si="49"/>
        <v>#N/A</v>
      </c>
    </row>
    <row r="820" spans="6:9">
      <c r="F820" s="80">
        <f t="shared" si="48"/>
        <v>451</v>
      </c>
      <c r="G820" s="52" t="e">
        <f t="shared" si="50"/>
        <v>#N/A</v>
      </c>
      <c r="H820" s="52" t="e">
        <f t="shared" si="51"/>
        <v>#N/A</v>
      </c>
      <c r="I820" s="141" t="e">
        <f t="shared" si="49"/>
        <v>#N/A</v>
      </c>
    </row>
    <row r="821" spans="6:9">
      <c r="F821" s="80">
        <f t="shared" si="48"/>
        <v>452</v>
      </c>
      <c r="G821" s="52" t="e">
        <f t="shared" si="50"/>
        <v>#N/A</v>
      </c>
      <c r="H821" s="52" t="e">
        <f t="shared" si="51"/>
        <v>#N/A</v>
      </c>
      <c r="I821" s="141" t="e">
        <f t="shared" si="49"/>
        <v>#N/A</v>
      </c>
    </row>
    <row r="822" spans="6:9">
      <c r="F822" s="80">
        <f t="shared" si="48"/>
        <v>453</v>
      </c>
      <c r="G822" s="52" t="e">
        <f t="shared" si="50"/>
        <v>#N/A</v>
      </c>
      <c r="H822" s="52" t="e">
        <f t="shared" si="51"/>
        <v>#N/A</v>
      </c>
      <c r="I822" s="141" t="e">
        <f t="shared" si="49"/>
        <v>#N/A</v>
      </c>
    </row>
    <row r="823" spans="6:9">
      <c r="F823" s="80">
        <f t="shared" si="48"/>
        <v>454</v>
      </c>
      <c r="G823" s="52" t="e">
        <f t="shared" si="50"/>
        <v>#N/A</v>
      </c>
      <c r="H823" s="52" t="e">
        <f t="shared" si="51"/>
        <v>#N/A</v>
      </c>
      <c r="I823" s="141" t="e">
        <f t="shared" si="49"/>
        <v>#N/A</v>
      </c>
    </row>
    <row r="824" spans="6:9">
      <c r="F824" s="80">
        <f t="shared" si="48"/>
        <v>455</v>
      </c>
      <c r="G824" s="52" t="e">
        <f t="shared" si="50"/>
        <v>#N/A</v>
      </c>
      <c r="H824" s="52" t="e">
        <f t="shared" si="51"/>
        <v>#N/A</v>
      </c>
      <c r="I824" s="141" t="e">
        <f t="shared" si="49"/>
        <v>#N/A</v>
      </c>
    </row>
    <row r="825" spans="6:9">
      <c r="F825" s="80">
        <f t="shared" si="48"/>
        <v>456</v>
      </c>
      <c r="G825" s="52" t="e">
        <f t="shared" si="50"/>
        <v>#N/A</v>
      </c>
      <c r="H825" s="52" t="e">
        <f t="shared" si="51"/>
        <v>#N/A</v>
      </c>
      <c r="I825" s="141" t="e">
        <f t="shared" si="49"/>
        <v>#N/A</v>
      </c>
    </row>
    <row r="826" spans="6:9">
      <c r="F826" s="80">
        <f t="shared" si="48"/>
        <v>457</v>
      </c>
      <c r="G826" s="52" t="e">
        <f t="shared" si="50"/>
        <v>#N/A</v>
      </c>
      <c r="H826" s="52" t="e">
        <f t="shared" si="51"/>
        <v>#N/A</v>
      </c>
      <c r="I826" s="141" t="e">
        <f t="shared" si="49"/>
        <v>#N/A</v>
      </c>
    </row>
    <row r="827" spans="6:9">
      <c r="F827" s="80">
        <f t="shared" si="48"/>
        <v>458</v>
      </c>
      <c r="G827" s="52" t="e">
        <f t="shared" si="50"/>
        <v>#N/A</v>
      </c>
      <c r="H827" s="52" t="e">
        <f t="shared" si="51"/>
        <v>#N/A</v>
      </c>
      <c r="I827" s="141" t="e">
        <f t="shared" si="49"/>
        <v>#N/A</v>
      </c>
    </row>
    <row r="828" spans="6:9">
      <c r="F828" s="80">
        <f t="shared" si="48"/>
        <v>459</v>
      </c>
      <c r="G828" s="52" t="e">
        <f t="shared" si="50"/>
        <v>#N/A</v>
      </c>
      <c r="H828" s="52" t="e">
        <f t="shared" si="51"/>
        <v>#N/A</v>
      </c>
      <c r="I828" s="141" t="e">
        <f t="shared" si="49"/>
        <v>#N/A</v>
      </c>
    </row>
    <row r="829" spans="6:9">
      <c r="F829" s="80">
        <f t="shared" si="48"/>
        <v>460</v>
      </c>
      <c r="G829" s="52" t="e">
        <f t="shared" si="50"/>
        <v>#N/A</v>
      </c>
      <c r="H829" s="52" t="e">
        <f t="shared" si="51"/>
        <v>#N/A</v>
      </c>
      <c r="I829" s="141" t="e">
        <f t="shared" si="49"/>
        <v>#N/A</v>
      </c>
    </row>
    <row r="830" spans="6:9">
      <c r="F830" s="80">
        <f t="shared" si="48"/>
        <v>461</v>
      </c>
      <c r="G830" s="52" t="e">
        <f t="shared" si="50"/>
        <v>#N/A</v>
      </c>
      <c r="H830" s="52" t="e">
        <f t="shared" si="51"/>
        <v>#N/A</v>
      </c>
      <c r="I830" s="141" t="e">
        <f t="shared" si="49"/>
        <v>#N/A</v>
      </c>
    </row>
    <row r="831" spans="6:9">
      <c r="F831" s="80">
        <f t="shared" si="48"/>
        <v>462</v>
      </c>
      <c r="G831" s="52" t="e">
        <f t="shared" si="50"/>
        <v>#N/A</v>
      </c>
      <c r="H831" s="52" t="e">
        <f t="shared" si="51"/>
        <v>#N/A</v>
      </c>
      <c r="I831" s="141" t="e">
        <f t="shared" si="49"/>
        <v>#N/A</v>
      </c>
    </row>
    <row r="832" spans="6:9">
      <c r="F832" s="80">
        <f t="shared" si="48"/>
        <v>463</v>
      </c>
      <c r="G832" s="52" t="e">
        <f t="shared" si="50"/>
        <v>#N/A</v>
      </c>
      <c r="H832" s="52" t="e">
        <f t="shared" si="51"/>
        <v>#N/A</v>
      </c>
      <c r="I832" s="141" t="e">
        <f t="shared" si="49"/>
        <v>#N/A</v>
      </c>
    </row>
    <row r="833" spans="6:9">
      <c r="F833" s="80">
        <f t="shared" si="48"/>
        <v>464</v>
      </c>
      <c r="G833" s="52" t="e">
        <f t="shared" si="50"/>
        <v>#N/A</v>
      </c>
      <c r="H833" s="52" t="e">
        <f t="shared" si="51"/>
        <v>#N/A</v>
      </c>
      <c r="I833" s="141" t="e">
        <f t="shared" si="49"/>
        <v>#N/A</v>
      </c>
    </row>
    <row r="834" spans="6:9">
      <c r="F834" s="80">
        <f t="shared" si="48"/>
        <v>465</v>
      </c>
      <c r="G834" s="52" t="e">
        <f t="shared" si="50"/>
        <v>#N/A</v>
      </c>
      <c r="H834" s="52" t="e">
        <f t="shared" si="51"/>
        <v>#N/A</v>
      </c>
      <c r="I834" s="141" t="e">
        <f t="shared" si="49"/>
        <v>#N/A</v>
      </c>
    </row>
    <row r="835" spans="6:9">
      <c r="F835" s="80">
        <f t="shared" si="48"/>
        <v>466</v>
      </c>
      <c r="G835" s="52" t="e">
        <f t="shared" si="50"/>
        <v>#N/A</v>
      </c>
      <c r="H835" s="52" t="e">
        <f t="shared" si="51"/>
        <v>#N/A</v>
      </c>
      <c r="I835" s="141" t="e">
        <f t="shared" si="49"/>
        <v>#N/A</v>
      </c>
    </row>
    <row r="836" spans="6:9">
      <c r="F836" s="80">
        <f t="shared" ref="F836:F899" si="52">IF(+F835+1&lt;=MAX(data19),+F835+1,0)</f>
        <v>467</v>
      </c>
      <c r="G836" s="52" t="e">
        <f t="shared" si="50"/>
        <v>#N/A</v>
      </c>
      <c r="H836" s="52" t="e">
        <f t="shared" si="51"/>
        <v>#N/A</v>
      </c>
      <c r="I836" s="141" t="e">
        <f t="shared" ref="I836:I899" si="53">VLOOKUP(F836,K:M,2,0)</f>
        <v>#N/A</v>
      </c>
    </row>
    <row r="837" spans="6:9">
      <c r="F837" s="80">
        <f t="shared" si="52"/>
        <v>468</v>
      </c>
      <c r="G837" s="52" t="e">
        <f t="shared" ref="G837:G900" si="54">IF(IFERROR(VLOOKUP($F837,$A:$D,2,0)/VLOOKUP($F836,$A:$D,2,0)*G836,NA())=0,NA(),IFERROR(VLOOKUP($F837,$A:$D,2,0)/VLOOKUP($F836,$A:$D,2,0)*G836,NA()))</f>
        <v>#N/A</v>
      </c>
      <c r="H837" s="52" t="e">
        <f t="shared" ref="H837:H900" si="55">IF(IFERROR(VLOOKUP($F837,$A:$D,3,0)/VLOOKUP($F836,$A:$D,3,0)*H836,NA())=0,NA(),IFERROR(VLOOKUP($F837,$A:$D,3,0)/VLOOKUP($F836,$A:$D,3,0)*H836,NA()))</f>
        <v>#N/A</v>
      </c>
      <c r="I837" s="141" t="e">
        <f t="shared" si="53"/>
        <v>#N/A</v>
      </c>
    </row>
    <row r="838" spans="6:9">
      <c r="F838" s="80">
        <f t="shared" si="52"/>
        <v>469</v>
      </c>
      <c r="G838" s="52" t="e">
        <f t="shared" si="54"/>
        <v>#N/A</v>
      </c>
      <c r="H838" s="52" t="e">
        <f t="shared" si="55"/>
        <v>#N/A</v>
      </c>
      <c r="I838" s="141" t="e">
        <f t="shared" si="53"/>
        <v>#N/A</v>
      </c>
    </row>
    <row r="839" spans="6:9">
      <c r="F839" s="80">
        <f t="shared" si="52"/>
        <v>470</v>
      </c>
      <c r="G839" s="52" t="e">
        <f t="shared" si="54"/>
        <v>#N/A</v>
      </c>
      <c r="H839" s="52" t="e">
        <f t="shared" si="55"/>
        <v>#N/A</v>
      </c>
      <c r="I839" s="141" t="e">
        <f t="shared" si="53"/>
        <v>#N/A</v>
      </c>
    </row>
    <row r="840" spans="6:9">
      <c r="F840" s="80">
        <f t="shared" si="52"/>
        <v>471</v>
      </c>
      <c r="G840" s="52" t="e">
        <f t="shared" si="54"/>
        <v>#N/A</v>
      </c>
      <c r="H840" s="52" t="e">
        <f t="shared" si="55"/>
        <v>#N/A</v>
      </c>
      <c r="I840" s="141" t="e">
        <f t="shared" si="53"/>
        <v>#N/A</v>
      </c>
    </row>
    <row r="841" spans="6:9">
      <c r="F841" s="80">
        <f t="shared" si="52"/>
        <v>472</v>
      </c>
      <c r="G841" s="52" t="e">
        <f t="shared" si="54"/>
        <v>#N/A</v>
      </c>
      <c r="H841" s="52" t="e">
        <f t="shared" si="55"/>
        <v>#N/A</v>
      </c>
      <c r="I841" s="141" t="e">
        <f t="shared" si="53"/>
        <v>#N/A</v>
      </c>
    </row>
    <row r="842" spans="6:9">
      <c r="F842" s="80">
        <f t="shared" si="52"/>
        <v>473</v>
      </c>
      <c r="G842" s="52" t="e">
        <f t="shared" si="54"/>
        <v>#N/A</v>
      </c>
      <c r="H842" s="52" t="e">
        <f t="shared" si="55"/>
        <v>#N/A</v>
      </c>
      <c r="I842" s="141" t="e">
        <f t="shared" si="53"/>
        <v>#N/A</v>
      </c>
    </row>
    <row r="843" spans="6:9">
      <c r="F843" s="80">
        <f t="shared" si="52"/>
        <v>474</v>
      </c>
      <c r="G843" s="52" t="e">
        <f t="shared" si="54"/>
        <v>#N/A</v>
      </c>
      <c r="H843" s="52" t="e">
        <f t="shared" si="55"/>
        <v>#N/A</v>
      </c>
      <c r="I843" s="141" t="e">
        <f t="shared" si="53"/>
        <v>#N/A</v>
      </c>
    </row>
    <row r="844" spans="6:9">
      <c r="F844" s="80">
        <f t="shared" si="52"/>
        <v>475</v>
      </c>
      <c r="G844" s="52" t="e">
        <f t="shared" si="54"/>
        <v>#N/A</v>
      </c>
      <c r="H844" s="52" t="e">
        <f t="shared" si="55"/>
        <v>#N/A</v>
      </c>
      <c r="I844" s="141" t="e">
        <f t="shared" si="53"/>
        <v>#N/A</v>
      </c>
    </row>
    <row r="845" spans="6:9">
      <c r="F845" s="80">
        <f t="shared" si="52"/>
        <v>476</v>
      </c>
      <c r="G845" s="52" t="e">
        <f t="shared" si="54"/>
        <v>#N/A</v>
      </c>
      <c r="H845" s="52" t="e">
        <f t="shared" si="55"/>
        <v>#N/A</v>
      </c>
      <c r="I845" s="141" t="e">
        <f t="shared" si="53"/>
        <v>#N/A</v>
      </c>
    </row>
    <row r="846" spans="6:9">
      <c r="F846" s="80">
        <f t="shared" si="52"/>
        <v>477</v>
      </c>
      <c r="G846" s="52" t="e">
        <f t="shared" si="54"/>
        <v>#N/A</v>
      </c>
      <c r="H846" s="52" t="e">
        <f t="shared" si="55"/>
        <v>#N/A</v>
      </c>
      <c r="I846" s="141" t="e">
        <f t="shared" si="53"/>
        <v>#N/A</v>
      </c>
    </row>
    <row r="847" spans="6:9">
      <c r="F847" s="80">
        <f t="shared" si="52"/>
        <v>478</v>
      </c>
      <c r="G847" s="52" t="e">
        <f t="shared" si="54"/>
        <v>#N/A</v>
      </c>
      <c r="H847" s="52" t="e">
        <f t="shared" si="55"/>
        <v>#N/A</v>
      </c>
      <c r="I847" s="141" t="e">
        <f t="shared" si="53"/>
        <v>#N/A</v>
      </c>
    </row>
    <row r="848" spans="6:9">
      <c r="F848" s="80">
        <f t="shared" si="52"/>
        <v>479</v>
      </c>
      <c r="G848" s="52" t="e">
        <f t="shared" si="54"/>
        <v>#N/A</v>
      </c>
      <c r="H848" s="52" t="e">
        <f t="shared" si="55"/>
        <v>#N/A</v>
      </c>
      <c r="I848" s="141" t="e">
        <f t="shared" si="53"/>
        <v>#N/A</v>
      </c>
    </row>
    <row r="849" spans="6:9">
      <c r="F849" s="80">
        <f t="shared" si="52"/>
        <v>480</v>
      </c>
      <c r="G849" s="52" t="e">
        <f t="shared" si="54"/>
        <v>#N/A</v>
      </c>
      <c r="H849" s="52" t="e">
        <f t="shared" si="55"/>
        <v>#N/A</v>
      </c>
      <c r="I849" s="141" t="e">
        <f t="shared" si="53"/>
        <v>#N/A</v>
      </c>
    </row>
    <row r="850" spans="6:9">
      <c r="F850" s="80">
        <f t="shared" si="52"/>
        <v>481</v>
      </c>
      <c r="G850" s="52" t="e">
        <f t="shared" si="54"/>
        <v>#N/A</v>
      </c>
      <c r="H850" s="52" t="e">
        <f t="shared" si="55"/>
        <v>#N/A</v>
      </c>
      <c r="I850" s="141" t="e">
        <f t="shared" si="53"/>
        <v>#N/A</v>
      </c>
    </row>
    <row r="851" spans="6:9">
      <c r="F851" s="80">
        <f t="shared" si="52"/>
        <v>482</v>
      </c>
      <c r="G851" s="52" t="e">
        <f t="shared" si="54"/>
        <v>#N/A</v>
      </c>
      <c r="H851" s="52" t="e">
        <f t="shared" si="55"/>
        <v>#N/A</v>
      </c>
      <c r="I851" s="141" t="e">
        <f t="shared" si="53"/>
        <v>#N/A</v>
      </c>
    </row>
    <row r="852" spans="6:9">
      <c r="F852" s="80">
        <f t="shared" si="52"/>
        <v>483</v>
      </c>
      <c r="G852" s="52" t="e">
        <f t="shared" si="54"/>
        <v>#N/A</v>
      </c>
      <c r="H852" s="52" t="e">
        <f t="shared" si="55"/>
        <v>#N/A</v>
      </c>
      <c r="I852" s="141" t="e">
        <f t="shared" si="53"/>
        <v>#N/A</v>
      </c>
    </row>
    <row r="853" spans="6:9">
      <c r="F853" s="80">
        <f t="shared" si="52"/>
        <v>484</v>
      </c>
      <c r="G853" s="52" t="e">
        <f t="shared" si="54"/>
        <v>#N/A</v>
      </c>
      <c r="H853" s="52" t="e">
        <f t="shared" si="55"/>
        <v>#N/A</v>
      </c>
      <c r="I853" s="141" t="e">
        <f t="shared" si="53"/>
        <v>#N/A</v>
      </c>
    </row>
    <row r="854" spans="6:9">
      <c r="F854" s="80">
        <f t="shared" si="52"/>
        <v>485</v>
      </c>
      <c r="G854" s="52" t="e">
        <f t="shared" si="54"/>
        <v>#N/A</v>
      </c>
      <c r="H854" s="52" t="e">
        <f t="shared" si="55"/>
        <v>#N/A</v>
      </c>
      <c r="I854" s="141" t="e">
        <f t="shared" si="53"/>
        <v>#N/A</v>
      </c>
    </row>
    <row r="855" spans="6:9">
      <c r="F855" s="80">
        <f t="shared" si="52"/>
        <v>486</v>
      </c>
      <c r="G855" s="52" t="e">
        <f t="shared" si="54"/>
        <v>#N/A</v>
      </c>
      <c r="H855" s="52" t="e">
        <f t="shared" si="55"/>
        <v>#N/A</v>
      </c>
      <c r="I855" s="141" t="e">
        <f t="shared" si="53"/>
        <v>#N/A</v>
      </c>
    </row>
    <row r="856" spans="6:9">
      <c r="F856" s="80">
        <f t="shared" si="52"/>
        <v>487</v>
      </c>
      <c r="G856" s="52" t="e">
        <f t="shared" si="54"/>
        <v>#N/A</v>
      </c>
      <c r="H856" s="52" t="e">
        <f t="shared" si="55"/>
        <v>#N/A</v>
      </c>
      <c r="I856" s="141" t="e">
        <f t="shared" si="53"/>
        <v>#N/A</v>
      </c>
    </row>
    <row r="857" spans="6:9">
      <c r="F857" s="80">
        <f t="shared" si="52"/>
        <v>488</v>
      </c>
      <c r="G857" s="52" t="e">
        <f t="shared" si="54"/>
        <v>#N/A</v>
      </c>
      <c r="H857" s="52" t="e">
        <f t="shared" si="55"/>
        <v>#N/A</v>
      </c>
      <c r="I857" s="141" t="e">
        <f t="shared" si="53"/>
        <v>#N/A</v>
      </c>
    </row>
    <row r="858" spans="6:9">
      <c r="F858" s="80">
        <f t="shared" si="52"/>
        <v>489</v>
      </c>
      <c r="G858" s="52" t="e">
        <f t="shared" si="54"/>
        <v>#N/A</v>
      </c>
      <c r="H858" s="52" t="e">
        <f t="shared" si="55"/>
        <v>#N/A</v>
      </c>
      <c r="I858" s="141" t="e">
        <f t="shared" si="53"/>
        <v>#N/A</v>
      </c>
    </row>
    <row r="859" spans="6:9">
      <c r="F859" s="80">
        <f t="shared" si="52"/>
        <v>490</v>
      </c>
      <c r="G859" s="52" t="e">
        <f t="shared" si="54"/>
        <v>#N/A</v>
      </c>
      <c r="H859" s="52" t="e">
        <f t="shared" si="55"/>
        <v>#N/A</v>
      </c>
      <c r="I859" s="141" t="e">
        <f t="shared" si="53"/>
        <v>#N/A</v>
      </c>
    </row>
    <row r="860" spans="6:9">
      <c r="F860" s="80">
        <f t="shared" si="52"/>
        <v>491</v>
      </c>
      <c r="G860" s="52" t="e">
        <f t="shared" si="54"/>
        <v>#N/A</v>
      </c>
      <c r="H860" s="52" t="e">
        <f t="shared" si="55"/>
        <v>#N/A</v>
      </c>
      <c r="I860" s="141" t="e">
        <f t="shared" si="53"/>
        <v>#N/A</v>
      </c>
    </row>
    <row r="861" spans="6:9">
      <c r="F861" s="80">
        <f t="shared" si="52"/>
        <v>492</v>
      </c>
      <c r="G861" s="52" t="e">
        <f t="shared" si="54"/>
        <v>#N/A</v>
      </c>
      <c r="H861" s="52" t="e">
        <f t="shared" si="55"/>
        <v>#N/A</v>
      </c>
      <c r="I861" s="141" t="e">
        <f t="shared" si="53"/>
        <v>#N/A</v>
      </c>
    </row>
    <row r="862" spans="6:9">
      <c r="F862" s="80">
        <f t="shared" si="52"/>
        <v>493</v>
      </c>
      <c r="G862" s="52" t="e">
        <f t="shared" si="54"/>
        <v>#N/A</v>
      </c>
      <c r="H862" s="52" t="e">
        <f t="shared" si="55"/>
        <v>#N/A</v>
      </c>
      <c r="I862" s="141" t="e">
        <f t="shared" si="53"/>
        <v>#N/A</v>
      </c>
    </row>
    <row r="863" spans="6:9">
      <c r="F863" s="80">
        <f t="shared" si="52"/>
        <v>494</v>
      </c>
      <c r="G863" s="52" t="e">
        <f t="shared" si="54"/>
        <v>#N/A</v>
      </c>
      <c r="H863" s="52" t="e">
        <f t="shared" si="55"/>
        <v>#N/A</v>
      </c>
      <c r="I863" s="141" t="e">
        <f t="shared" si="53"/>
        <v>#N/A</v>
      </c>
    </row>
    <row r="864" spans="6:9">
      <c r="F864" s="80">
        <f t="shared" si="52"/>
        <v>495</v>
      </c>
      <c r="G864" s="52" t="e">
        <f t="shared" si="54"/>
        <v>#N/A</v>
      </c>
      <c r="H864" s="52" t="e">
        <f t="shared" si="55"/>
        <v>#N/A</v>
      </c>
      <c r="I864" s="141" t="e">
        <f t="shared" si="53"/>
        <v>#N/A</v>
      </c>
    </row>
    <row r="865" spans="6:9">
      <c r="F865" s="80">
        <f t="shared" si="52"/>
        <v>496</v>
      </c>
      <c r="G865" s="52" t="e">
        <f t="shared" si="54"/>
        <v>#N/A</v>
      </c>
      <c r="H865" s="52" t="e">
        <f t="shared" si="55"/>
        <v>#N/A</v>
      </c>
      <c r="I865" s="141" t="e">
        <f t="shared" si="53"/>
        <v>#N/A</v>
      </c>
    </row>
    <row r="866" spans="6:9">
      <c r="F866" s="80">
        <f t="shared" si="52"/>
        <v>497</v>
      </c>
      <c r="G866" s="52" t="e">
        <f t="shared" si="54"/>
        <v>#N/A</v>
      </c>
      <c r="H866" s="52" t="e">
        <f t="shared" si="55"/>
        <v>#N/A</v>
      </c>
      <c r="I866" s="141" t="e">
        <f t="shared" si="53"/>
        <v>#N/A</v>
      </c>
    </row>
    <row r="867" spans="6:9">
      <c r="F867" s="80">
        <f t="shared" si="52"/>
        <v>498</v>
      </c>
      <c r="G867" s="52" t="e">
        <f t="shared" si="54"/>
        <v>#N/A</v>
      </c>
      <c r="H867" s="52" t="e">
        <f t="shared" si="55"/>
        <v>#N/A</v>
      </c>
      <c r="I867" s="141" t="e">
        <f t="shared" si="53"/>
        <v>#N/A</v>
      </c>
    </row>
    <row r="868" spans="6:9">
      <c r="F868" s="80">
        <f t="shared" si="52"/>
        <v>499</v>
      </c>
      <c r="G868" s="52" t="e">
        <f t="shared" si="54"/>
        <v>#N/A</v>
      </c>
      <c r="H868" s="52" t="e">
        <f t="shared" si="55"/>
        <v>#N/A</v>
      </c>
      <c r="I868" s="141" t="e">
        <f t="shared" si="53"/>
        <v>#N/A</v>
      </c>
    </row>
    <row r="869" spans="6:9">
      <c r="F869" s="80">
        <f t="shared" si="52"/>
        <v>500</v>
      </c>
      <c r="G869" s="52" t="e">
        <f t="shared" si="54"/>
        <v>#N/A</v>
      </c>
      <c r="H869" s="52" t="e">
        <f t="shared" si="55"/>
        <v>#N/A</v>
      </c>
      <c r="I869" s="141" t="e">
        <f t="shared" si="53"/>
        <v>#N/A</v>
      </c>
    </row>
    <row r="870" spans="6:9">
      <c r="F870" s="80">
        <f t="shared" si="52"/>
        <v>501</v>
      </c>
      <c r="G870" s="52" t="e">
        <f t="shared" si="54"/>
        <v>#N/A</v>
      </c>
      <c r="H870" s="52" t="e">
        <f t="shared" si="55"/>
        <v>#N/A</v>
      </c>
      <c r="I870" s="141" t="e">
        <f t="shared" si="53"/>
        <v>#N/A</v>
      </c>
    </row>
    <row r="871" spans="6:9">
      <c r="F871" s="80">
        <f t="shared" si="52"/>
        <v>502</v>
      </c>
      <c r="G871" s="52" t="e">
        <f t="shared" si="54"/>
        <v>#N/A</v>
      </c>
      <c r="H871" s="52" t="e">
        <f t="shared" si="55"/>
        <v>#N/A</v>
      </c>
      <c r="I871" s="141" t="e">
        <f t="shared" si="53"/>
        <v>#N/A</v>
      </c>
    </row>
    <row r="872" spans="6:9">
      <c r="F872" s="80">
        <f t="shared" si="52"/>
        <v>503</v>
      </c>
      <c r="G872" s="52" t="e">
        <f t="shared" si="54"/>
        <v>#N/A</v>
      </c>
      <c r="H872" s="52" t="e">
        <f t="shared" si="55"/>
        <v>#N/A</v>
      </c>
      <c r="I872" s="141" t="e">
        <f t="shared" si="53"/>
        <v>#N/A</v>
      </c>
    </row>
    <row r="873" spans="6:9">
      <c r="F873" s="80">
        <f t="shared" si="52"/>
        <v>504</v>
      </c>
      <c r="G873" s="52" t="e">
        <f t="shared" si="54"/>
        <v>#N/A</v>
      </c>
      <c r="H873" s="52" t="e">
        <f t="shared" si="55"/>
        <v>#N/A</v>
      </c>
      <c r="I873" s="141" t="e">
        <f t="shared" si="53"/>
        <v>#N/A</v>
      </c>
    </row>
    <row r="874" spans="6:9">
      <c r="F874" s="80">
        <f t="shared" si="52"/>
        <v>505</v>
      </c>
      <c r="G874" s="52" t="e">
        <f t="shared" si="54"/>
        <v>#N/A</v>
      </c>
      <c r="H874" s="52" t="e">
        <f t="shared" si="55"/>
        <v>#N/A</v>
      </c>
      <c r="I874" s="141" t="e">
        <f t="shared" si="53"/>
        <v>#N/A</v>
      </c>
    </row>
    <row r="875" spans="6:9">
      <c r="F875" s="80">
        <f t="shared" si="52"/>
        <v>506</v>
      </c>
      <c r="G875" s="52" t="e">
        <f t="shared" si="54"/>
        <v>#N/A</v>
      </c>
      <c r="H875" s="52" t="e">
        <f t="shared" si="55"/>
        <v>#N/A</v>
      </c>
      <c r="I875" s="141" t="e">
        <f t="shared" si="53"/>
        <v>#N/A</v>
      </c>
    </row>
    <row r="876" spans="6:9">
      <c r="F876" s="80">
        <f t="shared" si="52"/>
        <v>507</v>
      </c>
      <c r="G876" s="52" t="e">
        <f t="shared" si="54"/>
        <v>#N/A</v>
      </c>
      <c r="H876" s="52" t="e">
        <f t="shared" si="55"/>
        <v>#N/A</v>
      </c>
      <c r="I876" s="141" t="e">
        <f t="shared" si="53"/>
        <v>#N/A</v>
      </c>
    </row>
    <row r="877" spans="6:9">
      <c r="F877" s="80">
        <f t="shared" si="52"/>
        <v>508</v>
      </c>
      <c r="G877" s="52" t="e">
        <f t="shared" si="54"/>
        <v>#N/A</v>
      </c>
      <c r="H877" s="52" t="e">
        <f t="shared" si="55"/>
        <v>#N/A</v>
      </c>
      <c r="I877" s="141" t="e">
        <f t="shared" si="53"/>
        <v>#N/A</v>
      </c>
    </row>
    <row r="878" spans="6:9">
      <c r="F878" s="80">
        <f t="shared" si="52"/>
        <v>509</v>
      </c>
      <c r="G878" s="52" t="e">
        <f t="shared" si="54"/>
        <v>#N/A</v>
      </c>
      <c r="H878" s="52" t="e">
        <f t="shared" si="55"/>
        <v>#N/A</v>
      </c>
      <c r="I878" s="141" t="e">
        <f t="shared" si="53"/>
        <v>#N/A</v>
      </c>
    </row>
    <row r="879" spans="6:9">
      <c r="F879" s="80">
        <f t="shared" si="52"/>
        <v>510</v>
      </c>
      <c r="G879" s="52" t="e">
        <f t="shared" si="54"/>
        <v>#N/A</v>
      </c>
      <c r="H879" s="52" t="e">
        <f t="shared" si="55"/>
        <v>#N/A</v>
      </c>
      <c r="I879" s="141" t="e">
        <f t="shared" si="53"/>
        <v>#N/A</v>
      </c>
    </row>
    <row r="880" spans="6:9">
      <c r="F880" s="80">
        <f t="shared" si="52"/>
        <v>511</v>
      </c>
      <c r="G880" s="52" t="e">
        <f t="shared" si="54"/>
        <v>#N/A</v>
      </c>
      <c r="H880" s="52" t="e">
        <f t="shared" si="55"/>
        <v>#N/A</v>
      </c>
      <c r="I880" s="141" t="e">
        <f t="shared" si="53"/>
        <v>#N/A</v>
      </c>
    </row>
    <row r="881" spans="6:9">
      <c r="F881" s="80">
        <f t="shared" si="52"/>
        <v>512</v>
      </c>
      <c r="G881" s="52" t="e">
        <f t="shared" si="54"/>
        <v>#N/A</v>
      </c>
      <c r="H881" s="52" t="e">
        <f t="shared" si="55"/>
        <v>#N/A</v>
      </c>
      <c r="I881" s="141" t="e">
        <f t="shared" si="53"/>
        <v>#N/A</v>
      </c>
    </row>
    <row r="882" spans="6:9">
      <c r="F882" s="80">
        <f t="shared" si="52"/>
        <v>513</v>
      </c>
      <c r="G882" s="52" t="e">
        <f t="shared" si="54"/>
        <v>#N/A</v>
      </c>
      <c r="H882" s="52" t="e">
        <f t="shared" si="55"/>
        <v>#N/A</v>
      </c>
      <c r="I882" s="141" t="e">
        <f t="shared" si="53"/>
        <v>#N/A</v>
      </c>
    </row>
    <row r="883" spans="6:9">
      <c r="F883" s="80">
        <f t="shared" si="52"/>
        <v>514</v>
      </c>
      <c r="G883" s="52" t="e">
        <f t="shared" si="54"/>
        <v>#N/A</v>
      </c>
      <c r="H883" s="52" t="e">
        <f t="shared" si="55"/>
        <v>#N/A</v>
      </c>
      <c r="I883" s="141" t="e">
        <f t="shared" si="53"/>
        <v>#N/A</v>
      </c>
    </row>
    <row r="884" spans="6:9">
      <c r="F884" s="80">
        <f t="shared" si="52"/>
        <v>515</v>
      </c>
      <c r="G884" s="52" t="e">
        <f t="shared" si="54"/>
        <v>#N/A</v>
      </c>
      <c r="H884" s="52" t="e">
        <f t="shared" si="55"/>
        <v>#N/A</v>
      </c>
      <c r="I884" s="141" t="e">
        <f t="shared" si="53"/>
        <v>#N/A</v>
      </c>
    </row>
    <row r="885" spans="6:9">
      <c r="F885" s="80">
        <f t="shared" si="52"/>
        <v>516</v>
      </c>
      <c r="G885" s="52" t="e">
        <f t="shared" si="54"/>
        <v>#N/A</v>
      </c>
      <c r="H885" s="52" t="e">
        <f t="shared" si="55"/>
        <v>#N/A</v>
      </c>
      <c r="I885" s="141" t="e">
        <f t="shared" si="53"/>
        <v>#N/A</v>
      </c>
    </row>
    <row r="886" spans="6:9">
      <c r="F886" s="80">
        <f t="shared" si="52"/>
        <v>517</v>
      </c>
      <c r="G886" s="52" t="e">
        <f t="shared" si="54"/>
        <v>#N/A</v>
      </c>
      <c r="H886" s="52" t="e">
        <f t="shared" si="55"/>
        <v>#N/A</v>
      </c>
      <c r="I886" s="141" t="e">
        <f t="shared" si="53"/>
        <v>#N/A</v>
      </c>
    </row>
    <row r="887" spans="6:9">
      <c r="F887" s="80">
        <f t="shared" si="52"/>
        <v>518</v>
      </c>
      <c r="G887" s="52" t="e">
        <f t="shared" si="54"/>
        <v>#N/A</v>
      </c>
      <c r="H887" s="52" t="e">
        <f t="shared" si="55"/>
        <v>#N/A</v>
      </c>
      <c r="I887" s="141" t="e">
        <f t="shared" si="53"/>
        <v>#N/A</v>
      </c>
    </row>
    <row r="888" spans="6:9">
      <c r="F888" s="80">
        <f t="shared" si="52"/>
        <v>519</v>
      </c>
      <c r="G888" s="52" t="e">
        <f t="shared" si="54"/>
        <v>#N/A</v>
      </c>
      <c r="H888" s="52" t="e">
        <f t="shared" si="55"/>
        <v>#N/A</v>
      </c>
      <c r="I888" s="141" t="e">
        <f t="shared" si="53"/>
        <v>#N/A</v>
      </c>
    </row>
    <row r="889" spans="6:9">
      <c r="F889" s="80">
        <f t="shared" si="52"/>
        <v>520</v>
      </c>
      <c r="G889" s="52" t="e">
        <f t="shared" si="54"/>
        <v>#N/A</v>
      </c>
      <c r="H889" s="52" t="e">
        <f t="shared" si="55"/>
        <v>#N/A</v>
      </c>
      <c r="I889" s="141" t="e">
        <f t="shared" si="53"/>
        <v>#N/A</v>
      </c>
    </row>
    <row r="890" spans="6:9">
      <c r="F890" s="80">
        <f t="shared" si="52"/>
        <v>521</v>
      </c>
      <c r="G890" s="52" t="e">
        <f t="shared" si="54"/>
        <v>#N/A</v>
      </c>
      <c r="H890" s="52" t="e">
        <f t="shared" si="55"/>
        <v>#N/A</v>
      </c>
      <c r="I890" s="141" t="e">
        <f t="shared" si="53"/>
        <v>#N/A</v>
      </c>
    </row>
    <row r="891" spans="6:9">
      <c r="F891" s="80">
        <f t="shared" si="52"/>
        <v>522</v>
      </c>
      <c r="G891" s="52" t="e">
        <f t="shared" si="54"/>
        <v>#N/A</v>
      </c>
      <c r="H891" s="52" t="e">
        <f t="shared" si="55"/>
        <v>#N/A</v>
      </c>
      <c r="I891" s="141" t="e">
        <f t="shared" si="53"/>
        <v>#N/A</v>
      </c>
    </row>
    <row r="892" spans="6:9">
      <c r="F892" s="80">
        <f t="shared" si="52"/>
        <v>523</v>
      </c>
      <c r="G892" s="52" t="e">
        <f t="shared" si="54"/>
        <v>#N/A</v>
      </c>
      <c r="H892" s="52" t="e">
        <f t="shared" si="55"/>
        <v>#N/A</v>
      </c>
      <c r="I892" s="141" t="e">
        <f t="shared" si="53"/>
        <v>#N/A</v>
      </c>
    </row>
    <row r="893" spans="6:9">
      <c r="F893" s="80">
        <f t="shared" si="52"/>
        <v>524</v>
      </c>
      <c r="G893" s="52" t="e">
        <f t="shared" si="54"/>
        <v>#N/A</v>
      </c>
      <c r="H893" s="52" t="e">
        <f t="shared" si="55"/>
        <v>#N/A</v>
      </c>
      <c r="I893" s="141" t="e">
        <f t="shared" si="53"/>
        <v>#N/A</v>
      </c>
    </row>
    <row r="894" spans="6:9">
      <c r="F894" s="80">
        <f t="shared" si="52"/>
        <v>525</v>
      </c>
      <c r="G894" s="52" t="e">
        <f t="shared" si="54"/>
        <v>#N/A</v>
      </c>
      <c r="H894" s="52" t="e">
        <f t="shared" si="55"/>
        <v>#N/A</v>
      </c>
      <c r="I894" s="141" t="e">
        <f t="shared" si="53"/>
        <v>#N/A</v>
      </c>
    </row>
    <row r="895" spans="6:9">
      <c r="F895" s="80">
        <f t="shared" si="52"/>
        <v>526</v>
      </c>
      <c r="G895" s="52" t="e">
        <f t="shared" si="54"/>
        <v>#N/A</v>
      </c>
      <c r="H895" s="52" t="e">
        <f t="shared" si="55"/>
        <v>#N/A</v>
      </c>
      <c r="I895" s="141" t="e">
        <f t="shared" si="53"/>
        <v>#N/A</v>
      </c>
    </row>
    <row r="896" spans="6:9">
      <c r="F896" s="80">
        <f t="shared" si="52"/>
        <v>527</v>
      </c>
      <c r="G896" s="52" t="e">
        <f t="shared" si="54"/>
        <v>#N/A</v>
      </c>
      <c r="H896" s="52" t="e">
        <f t="shared" si="55"/>
        <v>#N/A</v>
      </c>
      <c r="I896" s="141" t="e">
        <f t="shared" si="53"/>
        <v>#N/A</v>
      </c>
    </row>
    <row r="897" spans="6:9">
      <c r="F897" s="80">
        <f t="shared" si="52"/>
        <v>528</v>
      </c>
      <c r="G897" s="52" t="e">
        <f t="shared" si="54"/>
        <v>#N/A</v>
      </c>
      <c r="H897" s="52" t="e">
        <f t="shared" si="55"/>
        <v>#N/A</v>
      </c>
      <c r="I897" s="141" t="e">
        <f t="shared" si="53"/>
        <v>#N/A</v>
      </c>
    </row>
    <row r="898" spans="6:9">
      <c r="F898" s="80">
        <f t="shared" si="52"/>
        <v>529</v>
      </c>
      <c r="G898" s="52" t="e">
        <f t="shared" si="54"/>
        <v>#N/A</v>
      </c>
      <c r="H898" s="52" t="e">
        <f t="shared" si="55"/>
        <v>#N/A</v>
      </c>
      <c r="I898" s="141" t="e">
        <f t="shared" si="53"/>
        <v>#N/A</v>
      </c>
    </row>
    <row r="899" spans="6:9">
      <c r="F899" s="80">
        <f t="shared" si="52"/>
        <v>530</v>
      </c>
      <c r="G899" s="52" t="e">
        <f t="shared" si="54"/>
        <v>#N/A</v>
      </c>
      <c r="H899" s="52" t="e">
        <f t="shared" si="55"/>
        <v>#N/A</v>
      </c>
      <c r="I899" s="141" t="e">
        <f t="shared" si="53"/>
        <v>#N/A</v>
      </c>
    </row>
    <row r="900" spans="6:9">
      <c r="F900" s="80">
        <f t="shared" ref="F900:F963" si="56">IF(+F899+1&lt;=MAX(data19),+F899+1,0)</f>
        <v>531</v>
      </c>
      <c r="G900" s="52" t="e">
        <f t="shared" si="54"/>
        <v>#N/A</v>
      </c>
      <c r="H900" s="52" t="e">
        <f t="shared" si="55"/>
        <v>#N/A</v>
      </c>
      <c r="I900" s="141" t="e">
        <f t="shared" ref="I900:I963" si="57">VLOOKUP(F900,K:M,2,0)</f>
        <v>#N/A</v>
      </c>
    </row>
    <row r="901" spans="6:9">
      <c r="F901" s="80">
        <f t="shared" si="56"/>
        <v>532</v>
      </c>
      <c r="G901" s="52" t="e">
        <f t="shared" ref="G901:G964" si="58">IF(IFERROR(VLOOKUP($F901,$A:$D,2,0)/VLOOKUP($F900,$A:$D,2,0)*G900,NA())=0,NA(),IFERROR(VLOOKUP($F901,$A:$D,2,0)/VLOOKUP($F900,$A:$D,2,0)*G900,NA()))</f>
        <v>#N/A</v>
      </c>
      <c r="H901" s="52" t="e">
        <f t="shared" ref="H901:H964" si="59">IF(IFERROR(VLOOKUP($F901,$A:$D,3,0)/VLOOKUP($F900,$A:$D,3,0)*H900,NA())=0,NA(),IFERROR(VLOOKUP($F901,$A:$D,3,0)/VLOOKUP($F900,$A:$D,3,0)*H900,NA()))</f>
        <v>#N/A</v>
      </c>
      <c r="I901" s="141" t="e">
        <f t="shared" si="57"/>
        <v>#N/A</v>
      </c>
    </row>
    <row r="902" spans="6:9">
      <c r="F902" s="80">
        <f t="shared" si="56"/>
        <v>533</v>
      </c>
      <c r="G902" s="52" t="e">
        <f t="shared" si="58"/>
        <v>#N/A</v>
      </c>
      <c r="H902" s="52" t="e">
        <f t="shared" si="59"/>
        <v>#N/A</v>
      </c>
      <c r="I902" s="141" t="e">
        <f t="shared" si="57"/>
        <v>#N/A</v>
      </c>
    </row>
    <row r="903" spans="6:9">
      <c r="F903" s="80">
        <f t="shared" si="56"/>
        <v>534</v>
      </c>
      <c r="G903" s="52" t="e">
        <f t="shared" si="58"/>
        <v>#N/A</v>
      </c>
      <c r="H903" s="52" t="e">
        <f t="shared" si="59"/>
        <v>#N/A</v>
      </c>
      <c r="I903" s="141" t="e">
        <f t="shared" si="57"/>
        <v>#N/A</v>
      </c>
    </row>
    <row r="904" spans="6:9">
      <c r="F904" s="80">
        <f t="shared" si="56"/>
        <v>535</v>
      </c>
      <c r="G904" s="52" t="e">
        <f t="shared" si="58"/>
        <v>#N/A</v>
      </c>
      <c r="H904" s="52" t="e">
        <f t="shared" si="59"/>
        <v>#N/A</v>
      </c>
      <c r="I904" s="141" t="e">
        <f t="shared" si="57"/>
        <v>#N/A</v>
      </c>
    </row>
    <row r="905" spans="6:9">
      <c r="F905" s="80">
        <f t="shared" si="56"/>
        <v>536</v>
      </c>
      <c r="G905" s="52" t="e">
        <f t="shared" si="58"/>
        <v>#N/A</v>
      </c>
      <c r="H905" s="52" t="e">
        <f t="shared" si="59"/>
        <v>#N/A</v>
      </c>
      <c r="I905" s="141" t="e">
        <f t="shared" si="57"/>
        <v>#N/A</v>
      </c>
    </row>
    <row r="906" spans="6:9">
      <c r="F906" s="80">
        <f t="shared" si="56"/>
        <v>537</v>
      </c>
      <c r="G906" s="52" t="e">
        <f t="shared" si="58"/>
        <v>#N/A</v>
      </c>
      <c r="H906" s="52" t="e">
        <f t="shared" si="59"/>
        <v>#N/A</v>
      </c>
      <c r="I906" s="141" t="e">
        <f t="shared" si="57"/>
        <v>#N/A</v>
      </c>
    </row>
    <row r="907" spans="6:9">
      <c r="F907" s="80">
        <f t="shared" si="56"/>
        <v>538</v>
      </c>
      <c r="G907" s="52" t="e">
        <f t="shared" si="58"/>
        <v>#N/A</v>
      </c>
      <c r="H907" s="52" t="e">
        <f t="shared" si="59"/>
        <v>#N/A</v>
      </c>
      <c r="I907" s="141" t="e">
        <f t="shared" si="57"/>
        <v>#N/A</v>
      </c>
    </row>
    <row r="908" spans="6:9">
      <c r="F908" s="80">
        <f t="shared" si="56"/>
        <v>539</v>
      </c>
      <c r="G908" s="52" t="e">
        <f t="shared" si="58"/>
        <v>#N/A</v>
      </c>
      <c r="H908" s="52" t="e">
        <f t="shared" si="59"/>
        <v>#N/A</v>
      </c>
      <c r="I908" s="141" t="e">
        <f t="shared" si="57"/>
        <v>#N/A</v>
      </c>
    </row>
    <row r="909" spans="6:9">
      <c r="F909" s="80">
        <f t="shared" si="56"/>
        <v>540</v>
      </c>
      <c r="G909" s="52" t="e">
        <f t="shared" si="58"/>
        <v>#N/A</v>
      </c>
      <c r="H909" s="52" t="e">
        <f t="shared" si="59"/>
        <v>#N/A</v>
      </c>
      <c r="I909" s="141" t="e">
        <f t="shared" si="57"/>
        <v>#N/A</v>
      </c>
    </row>
    <row r="910" spans="6:9">
      <c r="F910" s="80">
        <f t="shared" si="56"/>
        <v>541</v>
      </c>
      <c r="G910" s="52" t="e">
        <f t="shared" si="58"/>
        <v>#N/A</v>
      </c>
      <c r="H910" s="52" t="e">
        <f t="shared" si="59"/>
        <v>#N/A</v>
      </c>
      <c r="I910" s="141" t="e">
        <f t="shared" si="57"/>
        <v>#N/A</v>
      </c>
    </row>
    <row r="911" spans="6:9">
      <c r="F911" s="80">
        <f t="shared" si="56"/>
        <v>542</v>
      </c>
      <c r="G911" s="52" t="e">
        <f t="shared" si="58"/>
        <v>#N/A</v>
      </c>
      <c r="H911" s="52" t="e">
        <f t="shared" si="59"/>
        <v>#N/A</v>
      </c>
      <c r="I911" s="141" t="e">
        <f t="shared" si="57"/>
        <v>#N/A</v>
      </c>
    </row>
    <row r="912" spans="6:9">
      <c r="F912" s="80">
        <f t="shared" si="56"/>
        <v>543</v>
      </c>
      <c r="G912" s="52" t="e">
        <f t="shared" si="58"/>
        <v>#N/A</v>
      </c>
      <c r="H912" s="52" t="e">
        <f t="shared" si="59"/>
        <v>#N/A</v>
      </c>
      <c r="I912" s="141" t="e">
        <f t="shared" si="57"/>
        <v>#N/A</v>
      </c>
    </row>
    <row r="913" spans="6:9">
      <c r="F913" s="80">
        <f t="shared" si="56"/>
        <v>544</v>
      </c>
      <c r="G913" s="52" t="e">
        <f t="shared" si="58"/>
        <v>#N/A</v>
      </c>
      <c r="H913" s="52" t="e">
        <f t="shared" si="59"/>
        <v>#N/A</v>
      </c>
      <c r="I913" s="141" t="e">
        <f t="shared" si="57"/>
        <v>#N/A</v>
      </c>
    </row>
    <row r="914" spans="6:9">
      <c r="F914" s="80">
        <f t="shared" si="56"/>
        <v>545</v>
      </c>
      <c r="G914" s="52" t="e">
        <f t="shared" si="58"/>
        <v>#N/A</v>
      </c>
      <c r="H914" s="52" t="e">
        <f t="shared" si="59"/>
        <v>#N/A</v>
      </c>
      <c r="I914" s="141" t="e">
        <f t="shared" si="57"/>
        <v>#N/A</v>
      </c>
    </row>
    <row r="915" spans="6:9">
      <c r="F915" s="80">
        <f t="shared" si="56"/>
        <v>546</v>
      </c>
      <c r="G915" s="52" t="e">
        <f t="shared" si="58"/>
        <v>#N/A</v>
      </c>
      <c r="H915" s="52" t="e">
        <f t="shared" si="59"/>
        <v>#N/A</v>
      </c>
      <c r="I915" s="141" t="e">
        <f t="shared" si="57"/>
        <v>#N/A</v>
      </c>
    </row>
    <row r="916" spans="6:9">
      <c r="F916" s="80">
        <f t="shared" si="56"/>
        <v>547</v>
      </c>
      <c r="G916" s="52" t="e">
        <f t="shared" si="58"/>
        <v>#N/A</v>
      </c>
      <c r="H916" s="52" t="e">
        <f t="shared" si="59"/>
        <v>#N/A</v>
      </c>
      <c r="I916" s="141" t="e">
        <f t="shared" si="57"/>
        <v>#N/A</v>
      </c>
    </row>
    <row r="917" spans="6:9">
      <c r="F917" s="80">
        <f t="shared" si="56"/>
        <v>548</v>
      </c>
      <c r="G917" s="52" t="e">
        <f t="shared" si="58"/>
        <v>#N/A</v>
      </c>
      <c r="H917" s="52" t="e">
        <f t="shared" si="59"/>
        <v>#N/A</v>
      </c>
      <c r="I917" s="141" t="e">
        <f t="shared" si="57"/>
        <v>#N/A</v>
      </c>
    </row>
    <row r="918" spans="6:9">
      <c r="F918" s="80">
        <f t="shared" si="56"/>
        <v>549</v>
      </c>
      <c r="G918" s="52" t="e">
        <f t="shared" si="58"/>
        <v>#N/A</v>
      </c>
      <c r="H918" s="52" t="e">
        <f t="shared" si="59"/>
        <v>#N/A</v>
      </c>
      <c r="I918" s="141" t="e">
        <f t="shared" si="57"/>
        <v>#N/A</v>
      </c>
    </row>
    <row r="919" spans="6:9">
      <c r="F919" s="80">
        <f t="shared" si="56"/>
        <v>550</v>
      </c>
      <c r="G919" s="52" t="e">
        <f t="shared" si="58"/>
        <v>#N/A</v>
      </c>
      <c r="H919" s="52" t="e">
        <f t="shared" si="59"/>
        <v>#N/A</v>
      </c>
      <c r="I919" s="141" t="e">
        <f t="shared" si="57"/>
        <v>#N/A</v>
      </c>
    </row>
    <row r="920" spans="6:9">
      <c r="F920" s="80">
        <f t="shared" si="56"/>
        <v>551</v>
      </c>
      <c r="G920" s="52" t="e">
        <f t="shared" si="58"/>
        <v>#N/A</v>
      </c>
      <c r="H920" s="52" t="e">
        <f t="shared" si="59"/>
        <v>#N/A</v>
      </c>
      <c r="I920" s="141" t="e">
        <f t="shared" si="57"/>
        <v>#N/A</v>
      </c>
    </row>
    <row r="921" spans="6:9">
      <c r="F921" s="80">
        <f t="shared" si="56"/>
        <v>552</v>
      </c>
      <c r="G921" s="52" t="e">
        <f t="shared" si="58"/>
        <v>#N/A</v>
      </c>
      <c r="H921" s="52" t="e">
        <f t="shared" si="59"/>
        <v>#N/A</v>
      </c>
      <c r="I921" s="141" t="e">
        <f t="shared" si="57"/>
        <v>#N/A</v>
      </c>
    </row>
    <row r="922" spans="6:9">
      <c r="F922" s="80">
        <f t="shared" si="56"/>
        <v>553</v>
      </c>
      <c r="G922" s="52" t="e">
        <f t="shared" si="58"/>
        <v>#N/A</v>
      </c>
      <c r="H922" s="52" t="e">
        <f t="shared" si="59"/>
        <v>#N/A</v>
      </c>
      <c r="I922" s="141" t="e">
        <f t="shared" si="57"/>
        <v>#N/A</v>
      </c>
    </row>
    <row r="923" spans="6:9">
      <c r="F923" s="80">
        <f t="shared" si="56"/>
        <v>554</v>
      </c>
      <c r="G923" s="52" t="e">
        <f t="shared" si="58"/>
        <v>#N/A</v>
      </c>
      <c r="H923" s="52" t="e">
        <f t="shared" si="59"/>
        <v>#N/A</v>
      </c>
      <c r="I923" s="141" t="e">
        <f t="shared" si="57"/>
        <v>#N/A</v>
      </c>
    </row>
    <row r="924" spans="6:9">
      <c r="F924" s="80">
        <f t="shared" si="56"/>
        <v>555</v>
      </c>
      <c r="G924" s="52" t="e">
        <f t="shared" si="58"/>
        <v>#N/A</v>
      </c>
      <c r="H924" s="52" t="e">
        <f t="shared" si="59"/>
        <v>#N/A</v>
      </c>
      <c r="I924" s="141" t="e">
        <f t="shared" si="57"/>
        <v>#N/A</v>
      </c>
    </row>
    <row r="925" spans="6:9">
      <c r="F925" s="80">
        <f t="shared" si="56"/>
        <v>556</v>
      </c>
      <c r="G925" s="52" t="e">
        <f t="shared" si="58"/>
        <v>#N/A</v>
      </c>
      <c r="H925" s="52" t="e">
        <f t="shared" si="59"/>
        <v>#N/A</v>
      </c>
      <c r="I925" s="141" t="e">
        <f t="shared" si="57"/>
        <v>#N/A</v>
      </c>
    </row>
    <row r="926" spans="6:9">
      <c r="F926" s="80">
        <f t="shared" si="56"/>
        <v>557</v>
      </c>
      <c r="G926" s="52" t="e">
        <f t="shared" si="58"/>
        <v>#N/A</v>
      </c>
      <c r="H926" s="52" t="e">
        <f t="shared" si="59"/>
        <v>#N/A</v>
      </c>
      <c r="I926" s="141" t="e">
        <f t="shared" si="57"/>
        <v>#N/A</v>
      </c>
    </row>
    <row r="927" spans="6:9">
      <c r="F927" s="80">
        <f t="shared" si="56"/>
        <v>558</v>
      </c>
      <c r="G927" s="52" t="e">
        <f t="shared" si="58"/>
        <v>#N/A</v>
      </c>
      <c r="H927" s="52" t="e">
        <f t="shared" si="59"/>
        <v>#N/A</v>
      </c>
      <c r="I927" s="141" t="e">
        <f t="shared" si="57"/>
        <v>#N/A</v>
      </c>
    </row>
    <row r="928" spans="6:9">
      <c r="F928" s="80">
        <f t="shared" si="56"/>
        <v>559</v>
      </c>
      <c r="G928" s="52" t="e">
        <f t="shared" si="58"/>
        <v>#N/A</v>
      </c>
      <c r="H928" s="52" t="e">
        <f t="shared" si="59"/>
        <v>#N/A</v>
      </c>
      <c r="I928" s="141" t="e">
        <f t="shared" si="57"/>
        <v>#N/A</v>
      </c>
    </row>
    <row r="929" spans="6:9">
      <c r="F929" s="80">
        <f t="shared" si="56"/>
        <v>560</v>
      </c>
      <c r="G929" s="52" t="e">
        <f t="shared" si="58"/>
        <v>#N/A</v>
      </c>
      <c r="H929" s="52" t="e">
        <f t="shared" si="59"/>
        <v>#N/A</v>
      </c>
      <c r="I929" s="141" t="e">
        <f t="shared" si="57"/>
        <v>#N/A</v>
      </c>
    </row>
    <row r="930" spans="6:9">
      <c r="F930" s="80">
        <f t="shared" si="56"/>
        <v>561</v>
      </c>
      <c r="G930" s="52" t="e">
        <f t="shared" si="58"/>
        <v>#N/A</v>
      </c>
      <c r="H930" s="52" t="e">
        <f t="shared" si="59"/>
        <v>#N/A</v>
      </c>
      <c r="I930" s="141" t="e">
        <f t="shared" si="57"/>
        <v>#N/A</v>
      </c>
    </row>
    <row r="931" spans="6:9">
      <c r="F931" s="80">
        <f t="shared" si="56"/>
        <v>562</v>
      </c>
      <c r="G931" s="52" t="e">
        <f t="shared" si="58"/>
        <v>#N/A</v>
      </c>
      <c r="H931" s="52" t="e">
        <f t="shared" si="59"/>
        <v>#N/A</v>
      </c>
      <c r="I931" s="141" t="e">
        <f t="shared" si="57"/>
        <v>#N/A</v>
      </c>
    </row>
    <row r="932" spans="6:9">
      <c r="F932" s="80">
        <f t="shared" si="56"/>
        <v>563</v>
      </c>
      <c r="G932" s="52" t="e">
        <f t="shared" si="58"/>
        <v>#N/A</v>
      </c>
      <c r="H932" s="52" t="e">
        <f t="shared" si="59"/>
        <v>#N/A</v>
      </c>
      <c r="I932" s="141" t="e">
        <f t="shared" si="57"/>
        <v>#N/A</v>
      </c>
    </row>
    <row r="933" spans="6:9">
      <c r="F933" s="80">
        <f t="shared" si="56"/>
        <v>564</v>
      </c>
      <c r="G933" s="52" t="e">
        <f t="shared" si="58"/>
        <v>#N/A</v>
      </c>
      <c r="H933" s="52" t="e">
        <f t="shared" si="59"/>
        <v>#N/A</v>
      </c>
      <c r="I933" s="141" t="e">
        <f t="shared" si="57"/>
        <v>#N/A</v>
      </c>
    </row>
    <row r="934" spans="6:9">
      <c r="F934" s="80">
        <f t="shared" si="56"/>
        <v>565</v>
      </c>
      <c r="G934" s="52" t="e">
        <f t="shared" si="58"/>
        <v>#N/A</v>
      </c>
      <c r="H934" s="52" t="e">
        <f t="shared" si="59"/>
        <v>#N/A</v>
      </c>
      <c r="I934" s="141" t="e">
        <f t="shared" si="57"/>
        <v>#N/A</v>
      </c>
    </row>
    <row r="935" spans="6:9">
      <c r="F935" s="80">
        <f t="shared" si="56"/>
        <v>566</v>
      </c>
      <c r="G935" s="52" t="e">
        <f t="shared" si="58"/>
        <v>#N/A</v>
      </c>
      <c r="H935" s="52" t="e">
        <f t="shared" si="59"/>
        <v>#N/A</v>
      </c>
      <c r="I935" s="141" t="e">
        <f t="shared" si="57"/>
        <v>#N/A</v>
      </c>
    </row>
    <row r="936" spans="6:9">
      <c r="F936" s="80">
        <f t="shared" si="56"/>
        <v>567</v>
      </c>
      <c r="G936" s="52" t="e">
        <f t="shared" si="58"/>
        <v>#N/A</v>
      </c>
      <c r="H936" s="52" t="e">
        <f t="shared" si="59"/>
        <v>#N/A</v>
      </c>
      <c r="I936" s="141" t="e">
        <f t="shared" si="57"/>
        <v>#N/A</v>
      </c>
    </row>
    <row r="937" spans="6:9">
      <c r="F937" s="80">
        <f t="shared" si="56"/>
        <v>568</v>
      </c>
      <c r="G937" s="52" t="e">
        <f t="shared" si="58"/>
        <v>#N/A</v>
      </c>
      <c r="H937" s="52" t="e">
        <f t="shared" si="59"/>
        <v>#N/A</v>
      </c>
      <c r="I937" s="141" t="e">
        <f t="shared" si="57"/>
        <v>#N/A</v>
      </c>
    </row>
    <row r="938" spans="6:9">
      <c r="F938" s="80">
        <f t="shared" si="56"/>
        <v>569</v>
      </c>
      <c r="G938" s="52" t="e">
        <f t="shared" si="58"/>
        <v>#N/A</v>
      </c>
      <c r="H938" s="52" t="e">
        <f t="shared" si="59"/>
        <v>#N/A</v>
      </c>
      <c r="I938" s="141" t="e">
        <f t="shared" si="57"/>
        <v>#N/A</v>
      </c>
    </row>
    <row r="939" spans="6:9">
      <c r="F939" s="80">
        <f t="shared" si="56"/>
        <v>570</v>
      </c>
      <c r="G939" s="52" t="e">
        <f t="shared" si="58"/>
        <v>#N/A</v>
      </c>
      <c r="H939" s="52" t="e">
        <f t="shared" si="59"/>
        <v>#N/A</v>
      </c>
      <c r="I939" s="141" t="e">
        <f t="shared" si="57"/>
        <v>#N/A</v>
      </c>
    </row>
    <row r="940" spans="6:9">
      <c r="F940" s="80">
        <f t="shared" si="56"/>
        <v>571</v>
      </c>
      <c r="G940" s="52" t="e">
        <f t="shared" si="58"/>
        <v>#N/A</v>
      </c>
      <c r="H940" s="52" t="e">
        <f t="shared" si="59"/>
        <v>#N/A</v>
      </c>
      <c r="I940" s="141" t="e">
        <f t="shared" si="57"/>
        <v>#N/A</v>
      </c>
    </row>
    <row r="941" spans="6:9">
      <c r="F941" s="80">
        <f t="shared" si="56"/>
        <v>572</v>
      </c>
      <c r="G941" s="52" t="e">
        <f t="shared" si="58"/>
        <v>#N/A</v>
      </c>
      <c r="H941" s="52" t="e">
        <f t="shared" si="59"/>
        <v>#N/A</v>
      </c>
      <c r="I941" s="141" t="e">
        <f t="shared" si="57"/>
        <v>#N/A</v>
      </c>
    </row>
    <row r="942" spans="6:9">
      <c r="F942" s="80">
        <f t="shared" si="56"/>
        <v>573</v>
      </c>
      <c r="G942" s="52" t="e">
        <f t="shared" si="58"/>
        <v>#N/A</v>
      </c>
      <c r="H942" s="52" t="e">
        <f t="shared" si="59"/>
        <v>#N/A</v>
      </c>
      <c r="I942" s="141" t="e">
        <f t="shared" si="57"/>
        <v>#N/A</v>
      </c>
    </row>
    <row r="943" spans="6:9">
      <c r="F943" s="80">
        <f t="shared" si="56"/>
        <v>574</v>
      </c>
      <c r="G943" s="52" t="e">
        <f t="shared" si="58"/>
        <v>#N/A</v>
      </c>
      <c r="H943" s="52" t="e">
        <f t="shared" si="59"/>
        <v>#N/A</v>
      </c>
      <c r="I943" s="141" t="e">
        <f t="shared" si="57"/>
        <v>#N/A</v>
      </c>
    </row>
    <row r="944" spans="6:9">
      <c r="F944" s="80">
        <f t="shared" si="56"/>
        <v>575</v>
      </c>
      <c r="G944" s="52" t="e">
        <f t="shared" si="58"/>
        <v>#N/A</v>
      </c>
      <c r="H944" s="52" t="e">
        <f t="shared" si="59"/>
        <v>#N/A</v>
      </c>
      <c r="I944" s="141" t="e">
        <f t="shared" si="57"/>
        <v>#N/A</v>
      </c>
    </row>
    <row r="945" spans="6:9">
      <c r="F945" s="80">
        <f t="shared" si="56"/>
        <v>576</v>
      </c>
      <c r="G945" s="52" t="e">
        <f t="shared" si="58"/>
        <v>#N/A</v>
      </c>
      <c r="H945" s="52" t="e">
        <f t="shared" si="59"/>
        <v>#N/A</v>
      </c>
      <c r="I945" s="141" t="e">
        <f t="shared" si="57"/>
        <v>#N/A</v>
      </c>
    </row>
    <row r="946" spans="6:9">
      <c r="F946" s="80">
        <f t="shared" si="56"/>
        <v>577</v>
      </c>
      <c r="G946" s="52" t="e">
        <f t="shared" si="58"/>
        <v>#N/A</v>
      </c>
      <c r="H946" s="52" t="e">
        <f t="shared" si="59"/>
        <v>#N/A</v>
      </c>
      <c r="I946" s="141" t="e">
        <f t="shared" si="57"/>
        <v>#N/A</v>
      </c>
    </row>
    <row r="947" spans="6:9">
      <c r="F947" s="80">
        <f t="shared" si="56"/>
        <v>578</v>
      </c>
      <c r="G947" s="52" t="e">
        <f t="shared" si="58"/>
        <v>#N/A</v>
      </c>
      <c r="H947" s="52" t="e">
        <f t="shared" si="59"/>
        <v>#N/A</v>
      </c>
      <c r="I947" s="141" t="e">
        <f t="shared" si="57"/>
        <v>#N/A</v>
      </c>
    </row>
    <row r="948" spans="6:9">
      <c r="F948" s="80">
        <f t="shared" si="56"/>
        <v>579</v>
      </c>
      <c r="G948" s="52" t="e">
        <f t="shared" si="58"/>
        <v>#N/A</v>
      </c>
      <c r="H948" s="52" t="e">
        <f t="shared" si="59"/>
        <v>#N/A</v>
      </c>
      <c r="I948" s="141" t="e">
        <f t="shared" si="57"/>
        <v>#N/A</v>
      </c>
    </row>
    <row r="949" spans="6:9">
      <c r="F949" s="80">
        <f t="shared" si="56"/>
        <v>580</v>
      </c>
      <c r="G949" s="52" t="e">
        <f t="shared" si="58"/>
        <v>#N/A</v>
      </c>
      <c r="H949" s="52" t="e">
        <f t="shared" si="59"/>
        <v>#N/A</v>
      </c>
      <c r="I949" s="141" t="e">
        <f t="shared" si="57"/>
        <v>#N/A</v>
      </c>
    </row>
    <row r="950" spans="6:9">
      <c r="F950" s="80">
        <f t="shared" si="56"/>
        <v>581</v>
      </c>
      <c r="G950" s="52" t="e">
        <f t="shared" si="58"/>
        <v>#N/A</v>
      </c>
      <c r="H950" s="52" t="e">
        <f t="shared" si="59"/>
        <v>#N/A</v>
      </c>
      <c r="I950" s="141" t="e">
        <f t="shared" si="57"/>
        <v>#N/A</v>
      </c>
    </row>
    <row r="951" spans="6:9">
      <c r="F951" s="80">
        <f t="shared" si="56"/>
        <v>582</v>
      </c>
      <c r="G951" s="52" t="e">
        <f t="shared" si="58"/>
        <v>#N/A</v>
      </c>
      <c r="H951" s="52" t="e">
        <f t="shared" si="59"/>
        <v>#N/A</v>
      </c>
      <c r="I951" s="141" t="e">
        <f t="shared" si="57"/>
        <v>#N/A</v>
      </c>
    </row>
    <row r="952" spans="6:9">
      <c r="F952" s="80">
        <f t="shared" si="56"/>
        <v>583</v>
      </c>
      <c r="G952" s="52" t="e">
        <f t="shared" si="58"/>
        <v>#N/A</v>
      </c>
      <c r="H952" s="52" t="e">
        <f t="shared" si="59"/>
        <v>#N/A</v>
      </c>
      <c r="I952" s="141" t="e">
        <f t="shared" si="57"/>
        <v>#N/A</v>
      </c>
    </row>
    <row r="953" spans="6:9">
      <c r="F953" s="80">
        <f t="shared" si="56"/>
        <v>584</v>
      </c>
      <c r="G953" s="52" t="e">
        <f t="shared" si="58"/>
        <v>#N/A</v>
      </c>
      <c r="H953" s="52" t="e">
        <f t="shared" si="59"/>
        <v>#N/A</v>
      </c>
      <c r="I953" s="141" t="e">
        <f t="shared" si="57"/>
        <v>#N/A</v>
      </c>
    </row>
    <row r="954" spans="6:9">
      <c r="F954" s="80">
        <f t="shared" si="56"/>
        <v>585</v>
      </c>
      <c r="G954" s="52" t="e">
        <f t="shared" si="58"/>
        <v>#N/A</v>
      </c>
      <c r="H954" s="52" t="e">
        <f t="shared" si="59"/>
        <v>#N/A</v>
      </c>
      <c r="I954" s="141" t="e">
        <f t="shared" si="57"/>
        <v>#N/A</v>
      </c>
    </row>
    <row r="955" spans="6:9">
      <c r="F955" s="80">
        <f t="shared" si="56"/>
        <v>586</v>
      </c>
      <c r="G955" s="52" t="e">
        <f t="shared" si="58"/>
        <v>#N/A</v>
      </c>
      <c r="H955" s="52" t="e">
        <f t="shared" si="59"/>
        <v>#N/A</v>
      </c>
      <c r="I955" s="141" t="e">
        <f t="shared" si="57"/>
        <v>#N/A</v>
      </c>
    </row>
    <row r="956" spans="6:9">
      <c r="F956" s="80">
        <f t="shared" si="56"/>
        <v>587</v>
      </c>
      <c r="G956" s="52" t="e">
        <f t="shared" si="58"/>
        <v>#N/A</v>
      </c>
      <c r="H956" s="52" t="e">
        <f t="shared" si="59"/>
        <v>#N/A</v>
      </c>
      <c r="I956" s="141" t="e">
        <f t="shared" si="57"/>
        <v>#N/A</v>
      </c>
    </row>
    <row r="957" spans="6:9">
      <c r="F957" s="80">
        <f t="shared" si="56"/>
        <v>588</v>
      </c>
      <c r="G957" s="52" t="e">
        <f t="shared" si="58"/>
        <v>#N/A</v>
      </c>
      <c r="H957" s="52" t="e">
        <f t="shared" si="59"/>
        <v>#N/A</v>
      </c>
      <c r="I957" s="141" t="e">
        <f t="shared" si="57"/>
        <v>#N/A</v>
      </c>
    </row>
    <row r="958" spans="6:9">
      <c r="F958" s="80">
        <f t="shared" si="56"/>
        <v>589</v>
      </c>
      <c r="G958" s="52" t="e">
        <f t="shared" si="58"/>
        <v>#N/A</v>
      </c>
      <c r="H958" s="52" t="e">
        <f t="shared" si="59"/>
        <v>#N/A</v>
      </c>
      <c r="I958" s="141" t="e">
        <f t="shared" si="57"/>
        <v>#N/A</v>
      </c>
    </row>
    <row r="959" spans="6:9">
      <c r="F959" s="80">
        <f t="shared" si="56"/>
        <v>590</v>
      </c>
      <c r="G959" s="52" t="e">
        <f t="shared" si="58"/>
        <v>#N/A</v>
      </c>
      <c r="H959" s="52" t="e">
        <f t="shared" si="59"/>
        <v>#N/A</v>
      </c>
      <c r="I959" s="141" t="e">
        <f t="shared" si="57"/>
        <v>#N/A</v>
      </c>
    </row>
    <row r="960" spans="6:9">
      <c r="F960" s="80">
        <f t="shared" si="56"/>
        <v>591</v>
      </c>
      <c r="G960" s="52" t="e">
        <f t="shared" si="58"/>
        <v>#N/A</v>
      </c>
      <c r="H960" s="52" t="e">
        <f t="shared" si="59"/>
        <v>#N/A</v>
      </c>
      <c r="I960" s="141" t="e">
        <f t="shared" si="57"/>
        <v>#N/A</v>
      </c>
    </row>
    <row r="961" spans="6:9">
      <c r="F961" s="80">
        <f t="shared" si="56"/>
        <v>592</v>
      </c>
      <c r="G961" s="52" t="e">
        <f t="shared" si="58"/>
        <v>#N/A</v>
      </c>
      <c r="H961" s="52" t="e">
        <f t="shared" si="59"/>
        <v>#N/A</v>
      </c>
      <c r="I961" s="141" t="e">
        <f t="shared" si="57"/>
        <v>#N/A</v>
      </c>
    </row>
    <row r="962" spans="6:9">
      <c r="F962" s="80">
        <f t="shared" si="56"/>
        <v>593</v>
      </c>
      <c r="G962" s="52" t="e">
        <f t="shared" si="58"/>
        <v>#N/A</v>
      </c>
      <c r="H962" s="52" t="e">
        <f t="shared" si="59"/>
        <v>#N/A</v>
      </c>
      <c r="I962" s="141" t="e">
        <f t="shared" si="57"/>
        <v>#N/A</v>
      </c>
    </row>
    <row r="963" spans="6:9">
      <c r="F963" s="80">
        <f t="shared" si="56"/>
        <v>594</v>
      </c>
      <c r="G963" s="52" t="e">
        <f t="shared" si="58"/>
        <v>#N/A</v>
      </c>
      <c r="H963" s="52" t="e">
        <f t="shared" si="59"/>
        <v>#N/A</v>
      </c>
      <c r="I963" s="141" t="e">
        <f t="shared" si="57"/>
        <v>#N/A</v>
      </c>
    </row>
    <row r="964" spans="6:9">
      <c r="F964" s="80">
        <f t="shared" ref="F964:F1027" si="60">IF(+F963+1&lt;=MAX(data19),+F963+1,0)</f>
        <v>595</v>
      </c>
      <c r="G964" s="52" t="e">
        <f t="shared" si="58"/>
        <v>#N/A</v>
      </c>
      <c r="H964" s="52" t="e">
        <f t="shared" si="59"/>
        <v>#N/A</v>
      </c>
      <c r="I964" s="141" t="e">
        <f t="shared" ref="I964:I1027" si="61">VLOOKUP(F964,K:M,2,0)</f>
        <v>#N/A</v>
      </c>
    </row>
    <row r="965" spans="6:9">
      <c r="F965" s="80">
        <f t="shared" si="60"/>
        <v>596</v>
      </c>
      <c r="G965" s="52" t="e">
        <f t="shared" ref="G965:G1028" si="62">IF(IFERROR(VLOOKUP($F965,$A:$D,2,0)/VLOOKUP($F964,$A:$D,2,0)*G964,NA())=0,NA(),IFERROR(VLOOKUP($F965,$A:$D,2,0)/VLOOKUP($F964,$A:$D,2,0)*G964,NA()))</f>
        <v>#N/A</v>
      </c>
      <c r="H965" s="52" t="e">
        <f t="shared" ref="H965:H1028" si="63">IF(IFERROR(VLOOKUP($F965,$A:$D,3,0)/VLOOKUP($F964,$A:$D,3,0)*H964,NA())=0,NA(),IFERROR(VLOOKUP($F965,$A:$D,3,0)/VLOOKUP($F964,$A:$D,3,0)*H964,NA()))</f>
        <v>#N/A</v>
      </c>
      <c r="I965" s="141" t="e">
        <f t="shared" si="61"/>
        <v>#N/A</v>
      </c>
    </row>
    <row r="966" spans="6:9">
      <c r="F966" s="80">
        <f t="shared" si="60"/>
        <v>597</v>
      </c>
      <c r="G966" s="52" t="e">
        <f t="shared" si="62"/>
        <v>#N/A</v>
      </c>
      <c r="H966" s="52" t="e">
        <f t="shared" si="63"/>
        <v>#N/A</v>
      </c>
      <c r="I966" s="141" t="e">
        <f t="shared" si="61"/>
        <v>#N/A</v>
      </c>
    </row>
    <row r="967" spans="6:9">
      <c r="F967" s="80">
        <f t="shared" si="60"/>
        <v>598</v>
      </c>
      <c r="G967" s="52" t="e">
        <f t="shared" si="62"/>
        <v>#N/A</v>
      </c>
      <c r="H967" s="52" t="e">
        <f t="shared" si="63"/>
        <v>#N/A</v>
      </c>
      <c r="I967" s="141" t="e">
        <f t="shared" si="61"/>
        <v>#N/A</v>
      </c>
    </row>
    <row r="968" spans="6:9">
      <c r="F968" s="80">
        <f t="shared" si="60"/>
        <v>599</v>
      </c>
      <c r="G968" s="52" t="e">
        <f t="shared" si="62"/>
        <v>#N/A</v>
      </c>
      <c r="H968" s="52" t="e">
        <f t="shared" si="63"/>
        <v>#N/A</v>
      </c>
      <c r="I968" s="141" t="e">
        <f t="shared" si="61"/>
        <v>#N/A</v>
      </c>
    </row>
    <row r="969" spans="6:9">
      <c r="F969" s="80">
        <f t="shared" si="60"/>
        <v>600</v>
      </c>
      <c r="G969" s="52" t="e">
        <f t="shared" si="62"/>
        <v>#N/A</v>
      </c>
      <c r="H969" s="52" t="e">
        <f t="shared" si="63"/>
        <v>#N/A</v>
      </c>
      <c r="I969" s="141" t="e">
        <f t="shared" si="61"/>
        <v>#N/A</v>
      </c>
    </row>
    <row r="970" spans="6:9">
      <c r="F970" s="80">
        <f t="shared" si="60"/>
        <v>601</v>
      </c>
      <c r="G970" s="52" t="e">
        <f t="shared" si="62"/>
        <v>#N/A</v>
      </c>
      <c r="H970" s="52" t="e">
        <f t="shared" si="63"/>
        <v>#N/A</v>
      </c>
      <c r="I970" s="141" t="e">
        <f t="shared" si="61"/>
        <v>#N/A</v>
      </c>
    </row>
    <row r="971" spans="6:9">
      <c r="F971" s="80">
        <f t="shared" si="60"/>
        <v>602</v>
      </c>
      <c r="G971" s="52" t="e">
        <f t="shared" si="62"/>
        <v>#N/A</v>
      </c>
      <c r="H971" s="52" t="e">
        <f t="shared" si="63"/>
        <v>#N/A</v>
      </c>
      <c r="I971" s="141" t="e">
        <f t="shared" si="61"/>
        <v>#N/A</v>
      </c>
    </row>
    <row r="972" spans="6:9">
      <c r="F972" s="80">
        <f t="shared" si="60"/>
        <v>603</v>
      </c>
      <c r="G972" s="52" t="e">
        <f t="shared" si="62"/>
        <v>#N/A</v>
      </c>
      <c r="H972" s="52" t="e">
        <f t="shared" si="63"/>
        <v>#N/A</v>
      </c>
      <c r="I972" s="141" t="e">
        <f t="shared" si="61"/>
        <v>#N/A</v>
      </c>
    </row>
    <row r="973" spans="6:9">
      <c r="F973" s="80">
        <f t="shared" si="60"/>
        <v>604</v>
      </c>
      <c r="G973" s="52" t="e">
        <f t="shared" si="62"/>
        <v>#N/A</v>
      </c>
      <c r="H973" s="52" t="e">
        <f t="shared" si="63"/>
        <v>#N/A</v>
      </c>
      <c r="I973" s="141" t="e">
        <f t="shared" si="61"/>
        <v>#N/A</v>
      </c>
    </row>
    <row r="974" spans="6:9">
      <c r="F974" s="80">
        <f t="shared" si="60"/>
        <v>605</v>
      </c>
      <c r="G974" s="52" t="e">
        <f t="shared" si="62"/>
        <v>#N/A</v>
      </c>
      <c r="H974" s="52" t="e">
        <f t="shared" si="63"/>
        <v>#N/A</v>
      </c>
      <c r="I974" s="141" t="e">
        <f t="shared" si="61"/>
        <v>#N/A</v>
      </c>
    </row>
    <row r="975" spans="6:9">
      <c r="F975" s="80">
        <f t="shared" si="60"/>
        <v>606</v>
      </c>
      <c r="G975" s="52" t="e">
        <f t="shared" si="62"/>
        <v>#N/A</v>
      </c>
      <c r="H975" s="52" t="e">
        <f t="shared" si="63"/>
        <v>#N/A</v>
      </c>
      <c r="I975" s="141" t="e">
        <f t="shared" si="61"/>
        <v>#N/A</v>
      </c>
    </row>
    <row r="976" spans="6:9">
      <c r="F976" s="80">
        <f t="shared" si="60"/>
        <v>607</v>
      </c>
      <c r="G976" s="52" t="e">
        <f t="shared" si="62"/>
        <v>#N/A</v>
      </c>
      <c r="H976" s="52" t="e">
        <f t="shared" si="63"/>
        <v>#N/A</v>
      </c>
      <c r="I976" s="141" t="e">
        <f t="shared" si="61"/>
        <v>#N/A</v>
      </c>
    </row>
    <row r="977" spans="6:9">
      <c r="F977" s="80">
        <f t="shared" si="60"/>
        <v>608</v>
      </c>
      <c r="G977" s="52" t="e">
        <f t="shared" si="62"/>
        <v>#N/A</v>
      </c>
      <c r="H977" s="52" t="e">
        <f t="shared" si="63"/>
        <v>#N/A</v>
      </c>
      <c r="I977" s="141" t="e">
        <f t="shared" si="61"/>
        <v>#N/A</v>
      </c>
    </row>
    <row r="978" spans="6:9">
      <c r="F978" s="80">
        <f t="shared" si="60"/>
        <v>609</v>
      </c>
      <c r="G978" s="52" t="e">
        <f t="shared" si="62"/>
        <v>#N/A</v>
      </c>
      <c r="H978" s="52" t="e">
        <f t="shared" si="63"/>
        <v>#N/A</v>
      </c>
      <c r="I978" s="141" t="e">
        <f t="shared" si="61"/>
        <v>#N/A</v>
      </c>
    </row>
    <row r="979" spans="6:9">
      <c r="F979" s="80">
        <f t="shared" si="60"/>
        <v>610</v>
      </c>
      <c r="G979" s="52" t="e">
        <f t="shared" si="62"/>
        <v>#N/A</v>
      </c>
      <c r="H979" s="52" t="e">
        <f t="shared" si="63"/>
        <v>#N/A</v>
      </c>
      <c r="I979" s="141" t="e">
        <f t="shared" si="61"/>
        <v>#N/A</v>
      </c>
    </row>
    <row r="980" spans="6:9">
      <c r="F980" s="80">
        <f t="shared" si="60"/>
        <v>611</v>
      </c>
      <c r="G980" s="52" t="e">
        <f t="shared" si="62"/>
        <v>#N/A</v>
      </c>
      <c r="H980" s="52" t="e">
        <f t="shared" si="63"/>
        <v>#N/A</v>
      </c>
      <c r="I980" s="141" t="e">
        <f t="shared" si="61"/>
        <v>#N/A</v>
      </c>
    </row>
    <row r="981" spans="6:9">
      <c r="F981" s="80">
        <f t="shared" si="60"/>
        <v>612</v>
      </c>
      <c r="G981" s="52" t="e">
        <f t="shared" si="62"/>
        <v>#N/A</v>
      </c>
      <c r="H981" s="52" t="e">
        <f t="shared" si="63"/>
        <v>#N/A</v>
      </c>
      <c r="I981" s="141" t="e">
        <f t="shared" si="61"/>
        <v>#N/A</v>
      </c>
    </row>
    <row r="982" spans="6:9">
      <c r="F982" s="80">
        <f t="shared" si="60"/>
        <v>613</v>
      </c>
      <c r="G982" s="52" t="e">
        <f t="shared" si="62"/>
        <v>#N/A</v>
      </c>
      <c r="H982" s="52" t="e">
        <f t="shared" si="63"/>
        <v>#N/A</v>
      </c>
      <c r="I982" s="141" t="e">
        <f t="shared" si="61"/>
        <v>#N/A</v>
      </c>
    </row>
    <row r="983" spans="6:9">
      <c r="F983" s="80">
        <f t="shared" si="60"/>
        <v>614</v>
      </c>
      <c r="G983" s="52" t="e">
        <f t="shared" si="62"/>
        <v>#N/A</v>
      </c>
      <c r="H983" s="52" t="e">
        <f t="shared" si="63"/>
        <v>#N/A</v>
      </c>
      <c r="I983" s="141" t="e">
        <f t="shared" si="61"/>
        <v>#N/A</v>
      </c>
    </row>
    <row r="984" spans="6:9">
      <c r="F984" s="80">
        <f t="shared" si="60"/>
        <v>615</v>
      </c>
      <c r="G984" s="52" t="e">
        <f t="shared" si="62"/>
        <v>#N/A</v>
      </c>
      <c r="H984" s="52" t="e">
        <f t="shared" si="63"/>
        <v>#N/A</v>
      </c>
      <c r="I984" s="141" t="e">
        <f t="shared" si="61"/>
        <v>#N/A</v>
      </c>
    </row>
    <row r="985" spans="6:9">
      <c r="F985" s="80">
        <f t="shared" si="60"/>
        <v>616</v>
      </c>
      <c r="G985" s="52" t="e">
        <f t="shared" si="62"/>
        <v>#N/A</v>
      </c>
      <c r="H985" s="52" t="e">
        <f t="shared" si="63"/>
        <v>#N/A</v>
      </c>
      <c r="I985" s="141" t="e">
        <f t="shared" si="61"/>
        <v>#N/A</v>
      </c>
    </row>
    <row r="986" spans="6:9">
      <c r="F986" s="80">
        <f t="shared" si="60"/>
        <v>617</v>
      </c>
      <c r="G986" s="52" t="e">
        <f t="shared" si="62"/>
        <v>#N/A</v>
      </c>
      <c r="H986" s="52" t="e">
        <f t="shared" si="63"/>
        <v>#N/A</v>
      </c>
      <c r="I986" s="141" t="e">
        <f t="shared" si="61"/>
        <v>#N/A</v>
      </c>
    </row>
    <row r="987" spans="6:9">
      <c r="F987" s="80">
        <f t="shared" si="60"/>
        <v>618</v>
      </c>
      <c r="G987" s="52" t="e">
        <f t="shared" si="62"/>
        <v>#N/A</v>
      </c>
      <c r="H987" s="52" t="e">
        <f t="shared" si="63"/>
        <v>#N/A</v>
      </c>
      <c r="I987" s="141" t="e">
        <f t="shared" si="61"/>
        <v>#N/A</v>
      </c>
    </row>
    <row r="988" spans="6:9">
      <c r="F988" s="80">
        <f t="shared" si="60"/>
        <v>619</v>
      </c>
      <c r="G988" s="52" t="e">
        <f t="shared" si="62"/>
        <v>#N/A</v>
      </c>
      <c r="H988" s="52" t="e">
        <f t="shared" si="63"/>
        <v>#N/A</v>
      </c>
      <c r="I988" s="141" t="e">
        <f t="shared" si="61"/>
        <v>#N/A</v>
      </c>
    </row>
    <row r="989" spans="6:9">
      <c r="F989" s="80">
        <f t="shared" si="60"/>
        <v>620</v>
      </c>
      <c r="G989" s="52" t="e">
        <f t="shared" si="62"/>
        <v>#N/A</v>
      </c>
      <c r="H989" s="52" t="e">
        <f t="shared" si="63"/>
        <v>#N/A</v>
      </c>
      <c r="I989" s="141" t="e">
        <f t="shared" si="61"/>
        <v>#N/A</v>
      </c>
    </row>
    <row r="990" spans="6:9">
      <c r="F990" s="80">
        <f t="shared" si="60"/>
        <v>621</v>
      </c>
      <c r="G990" s="52" t="e">
        <f t="shared" si="62"/>
        <v>#N/A</v>
      </c>
      <c r="H990" s="52" t="e">
        <f t="shared" si="63"/>
        <v>#N/A</v>
      </c>
      <c r="I990" s="141" t="e">
        <f t="shared" si="61"/>
        <v>#N/A</v>
      </c>
    </row>
    <row r="991" spans="6:9">
      <c r="F991" s="80">
        <f t="shared" si="60"/>
        <v>622</v>
      </c>
      <c r="G991" s="52" t="e">
        <f t="shared" si="62"/>
        <v>#N/A</v>
      </c>
      <c r="H991" s="52" t="e">
        <f t="shared" si="63"/>
        <v>#N/A</v>
      </c>
      <c r="I991" s="141" t="e">
        <f t="shared" si="61"/>
        <v>#N/A</v>
      </c>
    </row>
    <row r="992" spans="6:9">
      <c r="F992" s="80">
        <f t="shared" si="60"/>
        <v>623</v>
      </c>
      <c r="G992" s="52" t="e">
        <f t="shared" si="62"/>
        <v>#N/A</v>
      </c>
      <c r="H992" s="52" t="e">
        <f t="shared" si="63"/>
        <v>#N/A</v>
      </c>
      <c r="I992" s="141" t="e">
        <f t="shared" si="61"/>
        <v>#N/A</v>
      </c>
    </row>
    <row r="993" spans="6:9">
      <c r="F993" s="80">
        <f t="shared" si="60"/>
        <v>624</v>
      </c>
      <c r="G993" s="52" t="e">
        <f t="shared" si="62"/>
        <v>#N/A</v>
      </c>
      <c r="H993" s="52" t="e">
        <f t="shared" si="63"/>
        <v>#N/A</v>
      </c>
      <c r="I993" s="141" t="e">
        <f t="shared" si="61"/>
        <v>#N/A</v>
      </c>
    </row>
    <row r="994" spans="6:9">
      <c r="F994" s="80">
        <f t="shared" si="60"/>
        <v>625</v>
      </c>
      <c r="G994" s="52" t="e">
        <f t="shared" si="62"/>
        <v>#N/A</v>
      </c>
      <c r="H994" s="52" t="e">
        <f t="shared" si="63"/>
        <v>#N/A</v>
      </c>
      <c r="I994" s="141" t="e">
        <f t="shared" si="61"/>
        <v>#N/A</v>
      </c>
    </row>
    <row r="995" spans="6:9">
      <c r="F995" s="80">
        <f t="shared" si="60"/>
        <v>626</v>
      </c>
      <c r="G995" s="52" t="e">
        <f t="shared" si="62"/>
        <v>#N/A</v>
      </c>
      <c r="H995" s="52" t="e">
        <f t="shared" si="63"/>
        <v>#N/A</v>
      </c>
      <c r="I995" s="141" t="e">
        <f t="shared" si="61"/>
        <v>#N/A</v>
      </c>
    </row>
    <row r="996" spans="6:9">
      <c r="F996" s="80">
        <f t="shared" si="60"/>
        <v>627</v>
      </c>
      <c r="G996" s="52" t="e">
        <f t="shared" si="62"/>
        <v>#N/A</v>
      </c>
      <c r="H996" s="52" t="e">
        <f t="shared" si="63"/>
        <v>#N/A</v>
      </c>
      <c r="I996" s="141" t="e">
        <f t="shared" si="61"/>
        <v>#N/A</v>
      </c>
    </row>
    <row r="997" spans="6:9">
      <c r="F997" s="80">
        <f t="shared" si="60"/>
        <v>628</v>
      </c>
      <c r="G997" s="52" t="e">
        <f t="shared" si="62"/>
        <v>#N/A</v>
      </c>
      <c r="H997" s="52" t="e">
        <f t="shared" si="63"/>
        <v>#N/A</v>
      </c>
      <c r="I997" s="141" t="e">
        <f t="shared" si="61"/>
        <v>#N/A</v>
      </c>
    </row>
    <row r="998" spans="6:9">
      <c r="F998" s="80">
        <f t="shared" si="60"/>
        <v>629</v>
      </c>
      <c r="G998" s="52" t="e">
        <f t="shared" si="62"/>
        <v>#N/A</v>
      </c>
      <c r="H998" s="52" t="e">
        <f t="shared" si="63"/>
        <v>#N/A</v>
      </c>
      <c r="I998" s="141" t="e">
        <f t="shared" si="61"/>
        <v>#N/A</v>
      </c>
    </row>
    <row r="999" spans="6:9">
      <c r="F999" s="80">
        <f t="shared" si="60"/>
        <v>630</v>
      </c>
      <c r="G999" s="52" t="e">
        <f t="shared" si="62"/>
        <v>#N/A</v>
      </c>
      <c r="H999" s="52" t="e">
        <f t="shared" si="63"/>
        <v>#N/A</v>
      </c>
      <c r="I999" s="141" t="e">
        <f t="shared" si="61"/>
        <v>#N/A</v>
      </c>
    </row>
    <row r="1000" spans="6:9">
      <c r="F1000" s="80">
        <f t="shared" si="60"/>
        <v>631</v>
      </c>
      <c r="G1000" s="52" t="e">
        <f t="shared" si="62"/>
        <v>#N/A</v>
      </c>
      <c r="H1000" s="52" t="e">
        <f t="shared" si="63"/>
        <v>#N/A</v>
      </c>
      <c r="I1000" s="141" t="e">
        <f t="shared" si="61"/>
        <v>#N/A</v>
      </c>
    </row>
    <row r="1001" spans="6:9">
      <c r="F1001" s="80">
        <f t="shared" si="60"/>
        <v>632</v>
      </c>
      <c r="G1001" s="52" t="e">
        <f t="shared" si="62"/>
        <v>#N/A</v>
      </c>
      <c r="H1001" s="52" t="e">
        <f t="shared" si="63"/>
        <v>#N/A</v>
      </c>
      <c r="I1001" s="141" t="e">
        <f t="shared" si="61"/>
        <v>#N/A</v>
      </c>
    </row>
    <row r="1002" spans="6:9">
      <c r="F1002" s="80">
        <f t="shared" si="60"/>
        <v>633</v>
      </c>
      <c r="G1002" s="52" t="e">
        <f t="shared" si="62"/>
        <v>#N/A</v>
      </c>
      <c r="H1002" s="52" t="e">
        <f t="shared" si="63"/>
        <v>#N/A</v>
      </c>
      <c r="I1002" s="141" t="e">
        <f t="shared" si="61"/>
        <v>#N/A</v>
      </c>
    </row>
    <row r="1003" spans="6:9">
      <c r="F1003" s="80">
        <f t="shared" si="60"/>
        <v>634</v>
      </c>
      <c r="G1003" s="52" t="e">
        <f t="shared" si="62"/>
        <v>#N/A</v>
      </c>
      <c r="H1003" s="52" t="e">
        <f t="shared" si="63"/>
        <v>#N/A</v>
      </c>
      <c r="I1003" s="141" t="e">
        <f t="shared" si="61"/>
        <v>#N/A</v>
      </c>
    </row>
    <row r="1004" spans="6:9">
      <c r="F1004" s="80">
        <f t="shared" si="60"/>
        <v>635</v>
      </c>
      <c r="G1004" s="52" t="e">
        <f t="shared" si="62"/>
        <v>#N/A</v>
      </c>
      <c r="H1004" s="52" t="e">
        <f t="shared" si="63"/>
        <v>#N/A</v>
      </c>
      <c r="I1004" s="141" t="e">
        <f t="shared" si="61"/>
        <v>#N/A</v>
      </c>
    </row>
    <row r="1005" spans="6:9">
      <c r="F1005" s="80">
        <f t="shared" si="60"/>
        <v>636</v>
      </c>
      <c r="G1005" s="52" t="e">
        <f t="shared" si="62"/>
        <v>#N/A</v>
      </c>
      <c r="H1005" s="52" t="e">
        <f t="shared" si="63"/>
        <v>#N/A</v>
      </c>
      <c r="I1005" s="141" t="e">
        <f t="shared" si="61"/>
        <v>#N/A</v>
      </c>
    </row>
    <row r="1006" spans="6:9">
      <c r="F1006" s="80">
        <f t="shared" si="60"/>
        <v>637</v>
      </c>
      <c r="G1006" s="52" t="e">
        <f t="shared" si="62"/>
        <v>#N/A</v>
      </c>
      <c r="H1006" s="52" t="e">
        <f t="shared" si="63"/>
        <v>#N/A</v>
      </c>
      <c r="I1006" s="141" t="e">
        <f t="shared" si="61"/>
        <v>#N/A</v>
      </c>
    </row>
    <row r="1007" spans="6:9">
      <c r="F1007" s="80">
        <f t="shared" si="60"/>
        <v>638</v>
      </c>
      <c r="G1007" s="52" t="e">
        <f t="shared" si="62"/>
        <v>#N/A</v>
      </c>
      <c r="H1007" s="52" t="e">
        <f t="shared" si="63"/>
        <v>#N/A</v>
      </c>
      <c r="I1007" s="141" t="e">
        <f t="shared" si="61"/>
        <v>#N/A</v>
      </c>
    </row>
    <row r="1008" spans="6:9">
      <c r="F1008" s="80">
        <f t="shared" si="60"/>
        <v>639</v>
      </c>
      <c r="G1008" s="52" t="e">
        <f t="shared" si="62"/>
        <v>#N/A</v>
      </c>
      <c r="H1008" s="52" t="e">
        <f t="shared" si="63"/>
        <v>#N/A</v>
      </c>
      <c r="I1008" s="141" t="e">
        <f t="shared" si="61"/>
        <v>#N/A</v>
      </c>
    </row>
    <row r="1009" spans="6:9">
      <c r="F1009" s="80">
        <f t="shared" si="60"/>
        <v>640</v>
      </c>
      <c r="G1009" s="52" t="e">
        <f t="shared" si="62"/>
        <v>#N/A</v>
      </c>
      <c r="H1009" s="52" t="e">
        <f t="shared" si="63"/>
        <v>#N/A</v>
      </c>
      <c r="I1009" s="141" t="e">
        <f t="shared" si="61"/>
        <v>#N/A</v>
      </c>
    </row>
    <row r="1010" spans="6:9">
      <c r="F1010" s="80">
        <f t="shared" si="60"/>
        <v>641</v>
      </c>
      <c r="G1010" s="52" t="e">
        <f t="shared" si="62"/>
        <v>#N/A</v>
      </c>
      <c r="H1010" s="52" t="e">
        <f t="shared" si="63"/>
        <v>#N/A</v>
      </c>
      <c r="I1010" s="141" t="e">
        <f t="shared" si="61"/>
        <v>#N/A</v>
      </c>
    </row>
    <row r="1011" spans="6:9">
      <c r="F1011" s="80">
        <f t="shared" si="60"/>
        <v>642</v>
      </c>
      <c r="G1011" s="52" t="e">
        <f t="shared" si="62"/>
        <v>#N/A</v>
      </c>
      <c r="H1011" s="52" t="e">
        <f t="shared" si="63"/>
        <v>#N/A</v>
      </c>
      <c r="I1011" s="141" t="e">
        <f t="shared" si="61"/>
        <v>#N/A</v>
      </c>
    </row>
    <row r="1012" spans="6:9">
      <c r="F1012" s="80">
        <f t="shared" si="60"/>
        <v>643</v>
      </c>
      <c r="G1012" s="52" t="e">
        <f t="shared" si="62"/>
        <v>#N/A</v>
      </c>
      <c r="H1012" s="52" t="e">
        <f t="shared" si="63"/>
        <v>#N/A</v>
      </c>
      <c r="I1012" s="141" t="e">
        <f t="shared" si="61"/>
        <v>#N/A</v>
      </c>
    </row>
    <row r="1013" spans="6:9">
      <c r="F1013" s="80">
        <f t="shared" si="60"/>
        <v>644</v>
      </c>
      <c r="G1013" s="52" t="e">
        <f t="shared" si="62"/>
        <v>#N/A</v>
      </c>
      <c r="H1013" s="52" t="e">
        <f t="shared" si="63"/>
        <v>#N/A</v>
      </c>
      <c r="I1013" s="141" t="e">
        <f t="shared" si="61"/>
        <v>#N/A</v>
      </c>
    </row>
    <row r="1014" spans="6:9">
      <c r="F1014" s="80">
        <f t="shared" si="60"/>
        <v>645</v>
      </c>
      <c r="G1014" s="52" t="e">
        <f t="shared" si="62"/>
        <v>#N/A</v>
      </c>
      <c r="H1014" s="52" t="e">
        <f t="shared" si="63"/>
        <v>#N/A</v>
      </c>
      <c r="I1014" s="141" t="e">
        <f t="shared" si="61"/>
        <v>#N/A</v>
      </c>
    </row>
    <row r="1015" spans="6:9">
      <c r="F1015" s="80">
        <f t="shared" si="60"/>
        <v>646</v>
      </c>
      <c r="G1015" s="52" t="e">
        <f t="shared" si="62"/>
        <v>#N/A</v>
      </c>
      <c r="H1015" s="52" t="e">
        <f t="shared" si="63"/>
        <v>#N/A</v>
      </c>
      <c r="I1015" s="141" t="e">
        <f t="shared" si="61"/>
        <v>#N/A</v>
      </c>
    </row>
    <row r="1016" spans="6:9">
      <c r="F1016" s="80">
        <f t="shared" si="60"/>
        <v>647</v>
      </c>
      <c r="G1016" s="52" t="e">
        <f t="shared" si="62"/>
        <v>#N/A</v>
      </c>
      <c r="H1016" s="52" t="e">
        <f t="shared" si="63"/>
        <v>#N/A</v>
      </c>
      <c r="I1016" s="141" t="e">
        <f t="shared" si="61"/>
        <v>#N/A</v>
      </c>
    </row>
    <row r="1017" spans="6:9">
      <c r="F1017" s="80">
        <f t="shared" si="60"/>
        <v>648</v>
      </c>
      <c r="G1017" s="52" t="e">
        <f t="shared" si="62"/>
        <v>#N/A</v>
      </c>
      <c r="H1017" s="52" t="e">
        <f t="shared" si="63"/>
        <v>#N/A</v>
      </c>
      <c r="I1017" s="141" t="e">
        <f t="shared" si="61"/>
        <v>#N/A</v>
      </c>
    </row>
    <row r="1018" spans="6:9">
      <c r="F1018" s="80">
        <f t="shared" si="60"/>
        <v>649</v>
      </c>
      <c r="G1018" s="52" t="e">
        <f t="shared" si="62"/>
        <v>#N/A</v>
      </c>
      <c r="H1018" s="52" t="e">
        <f t="shared" si="63"/>
        <v>#N/A</v>
      </c>
      <c r="I1018" s="141" t="e">
        <f t="shared" si="61"/>
        <v>#N/A</v>
      </c>
    </row>
    <row r="1019" spans="6:9">
      <c r="F1019" s="80">
        <f t="shared" si="60"/>
        <v>650</v>
      </c>
      <c r="G1019" s="52" t="e">
        <f t="shared" si="62"/>
        <v>#N/A</v>
      </c>
      <c r="H1019" s="52" t="e">
        <f t="shared" si="63"/>
        <v>#N/A</v>
      </c>
      <c r="I1019" s="141" t="e">
        <f t="shared" si="61"/>
        <v>#N/A</v>
      </c>
    </row>
    <row r="1020" spans="6:9">
      <c r="F1020" s="80">
        <f t="shared" si="60"/>
        <v>651</v>
      </c>
      <c r="G1020" s="52" t="e">
        <f t="shared" si="62"/>
        <v>#N/A</v>
      </c>
      <c r="H1020" s="52" t="e">
        <f t="shared" si="63"/>
        <v>#N/A</v>
      </c>
      <c r="I1020" s="141" t="e">
        <f t="shared" si="61"/>
        <v>#N/A</v>
      </c>
    </row>
    <row r="1021" spans="6:9">
      <c r="F1021" s="80">
        <f t="shared" si="60"/>
        <v>652</v>
      </c>
      <c r="G1021" s="52" t="e">
        <f t="shared" si="62"/>
        <v>#N/A</v>
      </c>
      <c r="H1021" s="52" t="e">
        <f t="shared" si="63"/>
        <v>#N/A</v>
      </c>
      <c r="I1021" s="141" t="e">
        <f t="shared" si="61"/>
        <v>#N/A</v>
      </c>
    </row>
    <row r="1022" spans="6:9">
      <c r="F1022" s="80">
        <f t="shared" si="60"/>
        <v>653</v>
      </c>
      <c r="G1022" s="52" t="e">
        <f t="shared" si="62"/>
        <v>#N/A</v>
      </c>
      <c r="H1022" s="52" t="e">
        <f t="shared" si="63"/>
        <v>#N/A</v>
      </c>
      <c r="I1022" s="141" t="e">
        <f t="shared" si="61"/>
        <v>#N/A</v>
      </c>
    </row>
    <row r="1023" spans="6:9">
      <c r="F1023" s="80">
        <f t="shared" si="60"/>
        <v>654</v>
      </c>
      <c r="G1023" s="52" t="e">
        <f t="shared" si="62"/>
        <v>#N/A</v>
      </c>
      <c r="H1023" s="52" t="e">
        <f t="shared" si="63"/>
        <v>#N/A</v>
      </c>
      <c r="I1023" s="141" t="e">
        <f t="shared" si="61"/>
        <v>#N/A</v>
      </c>
    </row>
    <row r="1024" spans="6:9">
      <c r="F1024" s="80">
        <f t="shared" si="60"/>
        <v>655</v>
      </c>
      <c r="G1024" s="52" t="e">
        <f t="shared" si="62"/>
        <v>#N/A</v>
      </c>
      <c r="H1024" s="52" t="e">
        <f t="shared" si="63"/>
        <v>#N/A</v>
      </c>
      <c r="I1024" s="141" t="e">
        <f t="shared" si="61"/>
        <v>#N/A</v>
      </c>
    </row>
    <row r="1025" spans="6:9">
      <c r="F1025" s="80">
        <f t="shared" si="60"/>
        <v>656</v>
      </c>
      <c r="G1025" s="52" t="e">
        <f t="shared" si="62"/>
        <v>#N/A</v>
      </c>
      <c r="H1025" s="52" t="e">
        <f t="shared" si="63"/>
        <v>#N/A</v>
      </c>
      <c r="I1025" s="141" t="e">
        <f t="shared" si="61"/>
        <v>#N/A</v>
      </c>
    </row>
    <row r="1026" spans="6:9">
      <c r="F1026" s="80">
        <f t="shared" si="60"/>
        <v>657</v>
      </c>
      <c r="G1026" s="52" t="e">
        <f t="shared" si="62"/>
        <v>#N/A</v>
      </c>
      <c r="H1026" s="52" t="e">
        <f t="shared" si="63"/>
        <v>#N/A</v>
      </c>
      <c r="I1026" s="141" t="e">
        <f t="shared" si="61"/>
        <v>#N/A</v>
      </c>
    </row>
    <row r="1027" spans="6:9">
      <c r="F1027" s="80">
        <f t="shared" si="60"/>
        <v>658</v>
      </c>
      <c r="G1027" s="52" t="e">
        <f t="shared" si="62"/>
        <v>#N/A</v>
      </c>
      <c r="H1027" s="52" t="e">
        <f t="shared" si="63"/>
        <v>#N/A</v>
      </c>
      <c r="I1027" s="141" t="e">
        <f t="shared" si="61"/>
        <v>#N/A</v>
      </c>
    </row>
    <row r="1028" spans="6:9">
      <c r="F1028" s="80">
        <f t="shared" ref="F1028:F1091" si="64">IF(+F1027+1&lt;=MAX(data19),+F1027+1,0)</f>
        <v>659</v>
      </c>
      <c r="G1028" s="52" t="e">
        <f t="shared" si="62"/>
        <v>#N/A</v>
      </c>
      <c r="H1028" s="52" t="e">
        <f t="shared" si="63"/>
        <v>#N/A</v>
      </c>
      <c r="I1028" s="141" t="e">
        <f t="shared" ref="I1028:I1091" si="65">VLOOKUP(F1028,K:M,2,0)</f>
        <v>#N/A</v>
      </c>
    </row>
    <row r="1029" spans="6:9">
      <c r="F1029" s="80">
        <f t="shared" si="64"/>
        <v>660</v>
      </c>
      <c r="G1029" s="52" t="e">
        <f t="shared" ref="G1029:G1092" si="66">IF(IFERROR(VLOOKUP($F1029,$A:$D,2,0)/VLOOKUP($F1028,$A:$D,2,0)*G1028,NA())=0,NA(),IFERROR(VLOOKUP($F1029,$A:$D,2,0)/VLOOKUP($F1028,$A:$D,2,0)*G1028,NA()))</f>
        <v>#N/A</v>
      </c>
      <c r="H1029" s="52" t="e">
        <f t="shared" ref="H1029:H1092" si="67">IF(IFERROR(VLOOKUP($F1029,$A:$D,3,0)/VLOOKUP($F1028,$A:$D,3,0)*H1028,NA())=0,NA(),IFERROR(VLOOKUP($F1029,$A:$D,3,0)/VLOOKUP($F1028,$A:$D,3,0)*H1028,NA()))</f>
        <v>#N/A</v>
      </c>
      <c r="I1029" s="141" t="e">
        <f t="shared" si="65"/>
        <v>#N/A</v>
      </c>
    </row>
    <row r="1030" spans="6:9">
      <c r="F1030" s="80">
        <f t="shared" si="64"/>
        <v>661</v>
      </c>
      <c r="G1030" s="52" t="e">
        <f t="shared" si="66"/>
        <v>#N/A</v>
      </c>
      <c r="H1030" s="52" t="e">
        <f t="shared" si="67"/>
        <v>#N/A</v>
      </c>
      <c r="I1030" s="141" t="e">
        <f t="shared" si="65"/>
        <v>#N/A</v>
      </c>
    </row>
    <row r="1031" spans="6:9">
      <c r="F1031" s="80">
        <f t="shared" si="64"/>
        <v>662</v>
      </c>
      <c r="G1031" s="52" t="e">
        <f t="shared" si="66"/>
        <v>#N/A</v>
      </c>
      <c r="H1031" s="52" t="e">
        <f t="shared" si="67"/>
        <v>#N/A</v>
      </c>
      <c r="I1031" s="141" t="e">
        <f t="shared" si="65"/>
        <v>#N/A</v>
      </c>
    </row>
    <row r="1032" spans="6:9">
      <c r="F1032" s="80">
        <f t="shared" si="64"/>
        <v>663</v>
      </c>
      <c r="G1032" s="52" t="e">
        <f t="shared" si="66"/>
        <v>#N/A</v>
      </c>
      <c r="H1032" s="52" t="e">
        <f t="shared" si="67"/>
        <v>#N/A</v>
      </c>
      <c r="I1032" s="141" t="e">
        <f t="shared" si="65"/>
        <v>#N/A</v>
      </c>
    </row>
    <row r="1033" spans="6:9">
      <c r="F1033" s="80">
        <f t="shared" si="64"/>
        <v>664</v>
      </c>
      <c r="G1033" s="52" t="e">
        <f t="shared" si="66"/>
        <v>#N/A</v>
      </c>
      <c r="H1033" s="52" t="e">
        <f t="shared" si="67"/>
        <v>#N/A</v>
      </c>
      <c r="I1033" s="141" t="e">
        <f t="shared" si="65"/>
        <v>#N/A</v>
      </c>
    </row>
    <row r="1034" spans="6:9">
      <c r="F1034" s="80">
        <f t="shared" si="64"/>
        <v>665</v>
      </c>
      <c r="G1034" s="52" t="e">
        <f t="shared" si="66"/>
        <v>#N/A</v>
      </c>
      <c r="H1034" s="52" t="e">
        <f t="shared" si="67"/>
        <v>#N/A</v>
      </c>
      <c r="I1034" s="141" t="e">
        <f t="shared" si="65"/>
        <v>#N/A</v>
      </c>
    </row>
    <row r="1035" spans="6:9">
      <c r="F1035" s="80">
        <f t="shared" si="64"/>
        <v>666</v>
      </c>
      <c r="G1035" s="52" t="e">
        <f t="shared" si="66"/>
        <v>#N/A</v>
      </c>
      <c r="H1035" s="52" t="e">
        <f t="shared" si="67"/>
        <v>#N/A</v>
      </c>
      <c r="I1035" s="141" t="e">
        <f t="shared" si="65"/>
        <v>#N/A</v>
      </c>
    </row>
    <row r="1036" spans="6:9">
      <c r="F1036" s="80">
        <f t="shared" si="64"/>
        <v>667</v>
      </c>
      <c r="G1036" s="52" t="e">
        <f t="shared" si="66"/>
        <v>#N/A</v>
      </c>
      <c r="H1036" s="52" t="e">
        <f t="shared" si="67"/>
        <v>#N/A</v>
      </c>
      <c r="I1036" s="141" t="e">
        <f t="shared" si="65"/>
        <v>#N/A</v>
      </c>
    </row>
    <row r="1037" spans="6:9">
      <c r="F1037" s="80">
        <f t="shared" si="64"/>
        <v>668</v>
      </c>
      <c r="G1037" s="52" t="e">
        <f t="shared" si="66"/>
        <v>#N/A</v>
      </c>
      <c r="H1037" s="52" t="e">
        <f t="shared" si="67"/>
        <v>#N/A</v>
      </c>
      <c r="I1037" s="141" t="e">
        <f t="shared" si="65"/>
        <v>#N/A</v>
      </c>
    </row>
    <row r="1038" spans="6:9">
      <c r="F1038" s="80">
        <f t="shared" si="64"/>
        <v>669</v>
      </c>
      <c r="G1038" s="52" t="e">
        <f t="shared" si="66"/>
        <v>#N/A</v>
      </c>
      <c r="H1038" s="52" t="e">
        <f t="shared" si="67"/>
        <v>#N/A</v>
      </c>
      <c r="I1038" s="141" t="e">
        <f t="shared" si="65"/>
        <v>#N/A</v>
      </c>
    </row>
    <row r="1039" spans="6:9">
      <c r="F1039" s="80">
        <f t="shared" si="64"/>
        <v>670</v>
      </c>
      <c r="G1039" s="52" t="e">
        <f t="shared" si="66"/>
        <v>#N/A</v>
      </c>
      <c r="H1039" s="52" t="e">
        <f t="shared" si="67"/>
        <v>#N/A</v>
      </c>
      <c r="I1039" s="141" t="e">
        <f t="shared" si="65"/>
        <v>#N/A</v>
      </c>
    </row>
    <row r="1040" spans="6:9">
      <c r="F1040" s="80">
        <f t="shared" si="64"/>
        <v>671</v>
      </c>
      <c r="G1040" s="52" t="e">
        <f t="shared" si="66"/>
        <v>#N/A</v>
      </c>
      <c r="H1040" s="52" t="e">
        <f t="shared" si="67"/>
        <v>#N/A</v>
      </c>
      <c r="I1040" s="141" t="e">
        <f t="shared" si="65"/>
        <v>#N/A</v>
      </c>
    </row>
    <row r="1041" spans="6:9">
      <c r="F1041" s="80">
        <f t="shared" si="64"/>
        <v>672</v>
      </c>
      <c r="G1041" s="52" t="e">
        <f t="shared" si="66"/>
        <v>#N/A</v>
      </c>
      <c r="H1041" s="52" t="e">
        <f t="shared" si="67"/>
        <v>#N/A</v>
      </c>
      <c r="I1041" s="141" t="e">
        <f t="shared" si="65"/>
        <v>#N/A</v>
      </c>
    </row>
    <row r="1042" spans="6:9">
      <c r="F1042" s="80">
        <f t="shared" si="64"/>
        <v>673</v>
      </c>
      <c r="G1042" s="52" t="e">
        <f t="shared" si="66"/>
        <v>#N/A</v>
      </c>
      <c r="H1042" s="52" t="e">
        <f t="shared" si="67"/>
        <v>#N/A</v>
      </c>
      <c r="I1042" s="141" t="e">
        <f t="shared" si="65"/>
        <v>#N/A</v>
      </c>
    </row>
    <row r="1043" spans="6:9">
      <c r="F1043" s="80">
        <f t="shared" si="64"/>
        <v>674</v>
      </c>
      <c r="G1043" s="52" t="e">
        <f t="shared" si="66"/>
        <v>#N/A</v>
      </c>
      <c r="H1043" s="52" t="e">
        <f t="shared" si="67"/>
        <v>#N/A</v>
      </c>
      <c r="I1043" s="141" t="e">
        <f t="shared" si="65"/>
        <v>#N/A</v>
      </c>
    </row>
    <row r="1044" spans="6:9">
      <c r="F1044" s="80">
        <f t="shared" si="64"/>
        <v>675</v>
      </c>
      <c r="G1044" s="52" t="e">
        <f t="shared" si="66"/>
        <v>#N/A</v>
      </c>
      <c r="H1044" s="52" t="e">
        <f t="shared" si="67"/>
        <v>#N/A</v>
      </c>
      <c r="I1044" s="141" t="e">
        <f t="shared" si="65"/>
        <v>#N/A</v>
      </c>
    </row>
    <row r="1045" spans="6:9">
      <c r="F1045" s="80">
        <f t="shared" si="64"/>
        <v>676</v>
      </c>
      <c r="G1045" s="52" t="e">
        <f t="shared" si="66"/>
        <v>#N/A</v>
      </c>
      <c r="H1045" s="52" t="e">
        <f t="shared" si="67"/>
        <v>#N/A</v>
      </c>
      <c r="I1045" s="141" t="e">
        <f t="shared" si="65"/>
        <v>#N/A</v>
      </c>
    </row>
    <row r="1046" spans="6:9">
      <c r="F1046" s="80">
        <f t="shared" si="64"/>
        <v>677</v>
      </c>
      <c r="G1046" s="52" t="e">
        <f t="shared" si="66"/>
        <v>#N/A</v>
      </c>
      <c r="H1046" s="52" t="e">
        <f t="shared" si="67"/>
        <v>#N/A</v>
      </c>
      <c r="I1046" s="141" t="e">
        <f t="shared" si="65"/>
        <v>#N/A</v>
      </c>
    </row>
    <row r="1047" spans="6:9">
      <c r="F1047" s="80">
        <f t="shared" si="64"/>
        <v>678</v>
      </c>
      <c r="G1047" s="52" t="e">
        <f t="shared" si="66"/>
        <v>#N/A</v>
      </c>
      <c r="H1047" s="52" t="e">
        <f t="shared" si="67"/>
        <v>#N/A</v>
      </c>
      <c r="I1047" s="141" t="e">
        <f t="shared" si="65"/>
        <v>#N/A</v>
      </c>
    </row>
    <row r="1048" spans="6:9">
      <c r="F1048" s="80">
        <f t="shared" si="64"/>
        <v>679</v>
      </c>
      <c r="G1048" s="52" t="e">
        <f t="shared" si="66"/>
        <v>#N/A</v>
      </c>
      <c r="H1048" s="52" t="e">
        <f t="shared" si="67"/>
        <v>#N/A</v>
      </c>
      <c r="I1048" s="141" t="e">
        <f t="shared" si="65"/>
        <v>#N/A</v>
      </c>
    </row>
    <row r="1049" spans="6:9">
      <c r="F1049" s="80">
        <f t="shared" si="64"/>
        <v>680</v>
      </c>
      <c r="G1049" s="52" t="e">
        <f t="shared" si="66"/>
        <v>#N/A</v>
      </c>
      <c r="H1049" s="52" t="e">
        <f t="shared" si="67"/>
        <v>#N/A</v>
      </c>
      <c r="I1049" s="141" t="e">
        <f t="shared" si="65"/>
        <v>#N/A</v>
      </c>
    </row>
    <row r="1050" spans="6:9">
      <c r="F1050" s="80">
        <f t="shared" si="64"/>
        <v>681</v>
      </c>
      <c r="G1050" s="52" t="e">
        <f t="shared" si="66"/>
        <v>#N/A</v>
      </c>
      <c r="H1050" s="52" t="e">
        <f t="shared" si="67"/>
        <v>#N/A</v>
      </c>
      <c r="I1050" s="141" t="e">
        <f t="shared" si="65"/>
        <v>#N/A</v>
      </c>
    </row>
    <row r="1051" spans="6:9">
      <c r="F1051" s="80">
        <f t="shared" si="64"/>
        <v>682</v>
      </c>
      <c r="G1051" s="52" t="e">
        <f t="shared" si="66"/>
        <v>#N/A</v>
      </c>
      <c r="H1051" s="52" t="e">
        <f t="shared" si="67"/>
        <v>#N/A</v>
      </c>
      <c r="I1051" s="141" t="e">
        <f t="shared" si="65"/>
        <v>#N/A</v>
      </c>
    </row>
    <row r="1052" spans="6:9">
      <c r="F1052" s="80">
        <f t="shared" si="64"/>
        <v>683</v>
      </c>
      <c r="G1052" s="52" t="e">
        <f t="shared" si="66"/>
        <v>#N/A</v>
      </c>
      <c r="H1052" s="52" t="e">
        <f t="shared" si="67"/>
        <v>#N/A</v>
      </c>
      <c r="I1052" s="141" t="e">
        <f t="shared" si="65"/>
        <v>#N/A</v>
      </c>
    </row>
    <row r="1053" spans="6:9">
      <c r="F1053" s="80">
        <f t="shared" si="64"/>
        <v>684</v>
      </c>
      <c r="G1053" s="52" t="e">
        <f t="shared" si="66"/>
        <v>#N/A</v>
      </c>
      <c r="H1053" s="52" t="e">
        <f t="shared" si="67"/>
        <v>#N/A</v>
      </c>
      <c r="I1053" s="141" t="e">
        <f t="shared" si="65"/>
        <v>#N/A</v>
      </c>
    </row>
    <row r="1054" spans="6:9">
      <c r="F1054" s="80">
        <f t="shared" si="64"/>
        <v>685</v>
      </c>
      <c r="G1054" s="52" t="e">
        <f t="shared" si="66"/>
        <v>#N/A</v>
      </c>
      <c r="H1054" s="52" t="e">
        <f t="shared" si="67"/>
        <v>#N/A</v>
      </c>
      <c r="I1054" s="141" t="e">
        <f t="shared" si="65"/>
        <v>#N/A</v>
      </c>
    </row>
    <row r="1055" spans="6:9">
      <c r="F1055" s="80">
        <f t="shared" si="64"/>
        <v>686</v>
      </c>
      <c r="G1055" s="52" t="e">
        <f t="shared" si="66"/>
        <v>#N/A</v>
      </c>
      <c r="H1055" s="52" t="e">
        <f t="shared" si="67"/>
        <v>#N/A</v>
      </c>
      <c r="I1055" s="141" t="e">
        <f t="shared" si="65"/>
        <v>#N/A</v>
      </c>
    </row>
    <row r="1056" spans="6:9">
      <c r="F1056" s="80">
        <f t="shared" si="64"/>
        <v>687</v>
      </c>
      <c r="G1056" s="52" t="e">
        <f t="shared" si="66"/>
        <v>#N/A</v>
      </c>
      <c r="H1056" s="52" t="e">
        <f t="shared" si="67"/>
        <v>#N/A</v>
      </c>
      <c r="I1056" s="141" t="e">
        <f t="shared" si="65"/>
        <v>#N/A</v>
      </c>
    </row>
    <row r="1057" spans="6:9">
      <c r="F1057" s="80">
        <f t="shared" si="64"/>
        <v>688</v>
      </c>
      <c r="G1057" s="52" t="e">
        <f t="shared" si="66"/>
        <v>#N/A</v>
      </c>
      <c r="H1057" s="52" t="e">
        <f t="shared" si="67"/>
        <v>#N/A</v>
      </c>
      <c r="I1057" s="141" t="e">
        <f t="shared" si="65"/>
        <v>#N/A</v>
      </c>
    </row>
    <row r="1058" spans="6:9">
      <c r="F1058" s="80">
        <f t="shared" si="64"/>
        <v>689</v>
      </c>
      <c r="G1058" s="52" t="e">
        <f t="shared" si="66"/>
        <v>#N/A</v>
      </c>
      <c r="H1058" s="52" t="e">
        <f t="shared" si="67"/>
        <v>#N/A</v>
      </c>
      <c r="I1058" s="141" t="e">
        <f t="shared" si="65"/>
        <v>#N/A</v>
      </c>
    </row>
    <row r="1059" spans="6:9">
      <c r="F1059" s="80">
        <f t="shared" si="64"/>
        <v>690</v>
      </c>
      <c r="G1059" s="52" t="e">
        <f t="shared" si="66"/>
        <v>#N/A</v>
      </c>
      <c r="H1059" s="52" t="e">
        <f t="shared" si="67"/>
        <v>#N/A</v>
      </c>
      <c r="I1059" s="141" t="e">
        <f t="shared" si="65"/>
        <v>#N/A</v>
      </c>
    </row>
    <row r="1060" spans="6:9">
      <c r="F1060" s="80">
        <f t="shared" si="64"/>
        <v>691</v>
      </c>
      <c r="G1060" s="52" t="e">
        <f t="shared" si="66"/>
        <v>#N/A</v>
      </c>
      <c r="H1060" s="52" t="e">
        <f t="shared" si="67"/>
        <v>#N/A</v>
      </c>
      <c r="I1060" s="141" t="e">
        <f t="shared" si="65"/>
        <v>#N/A</v>
      </c>
    </row>
    <row r="1061" spans="6:9">
      <c r="F1061" s="80">
        <f t="shared" si="64"/>
        <v>692</v>
      </c>
      <c r="G1061" s="52" t="e">
        <f t="shared" si="66"/>
        <v>#N/A</v>
      </c>
      <c r="H1061" s="52" t="e">
        <f t="shared" si="67"/>
        <v>#N/A</v>
      </c>
      <c r="I1061" s="141" t="e">
        <f t="shared" si="65"/>
        <v>#N/A</v>
      </c>
    </row>
    <row r="1062" spans="6:9">
      <c r="F1062" s="80">
        <f t="shared" si="64"/>
        <v>693</v>
      </c>
      <c r="G1062" s="52" t="e">
        <f t="shared" si="66"/>
        <v>#N/A</v>
      </c>
      <c r="H1062" s="52" t="e">
        <f t="shared" si="67"/>
        <v>#N/A</v>
      </c>
      <c r="I1062" s="141" t="e">
        <f t="shared" si="65"/>
        <v>#N/A</v>
      </c>
    </row>
    <row r="1063" spans="6:9">
      <c r="F1063" s="80">
        <f t="shared" si="64"/>
        <v>694</v>
      </c>
      <c r="G1063" s="52" t="e">
        <f t="shared" si="66"/>
        <v>#N/A</v>
      </c>
      <c r="H1063" s="52" t="e">
        <f t="shared" si="67"/>
        <v>#N/A</v>
      </c>
      <c r="I1063" s="141" t="e">
        <f t="shared" si="65"/>
        <v>#N/A</v>
      </c>
    </row>
    <row r="1064" spans="6:9">
      <c r="F1064" s="80">
        <f t="shared" si="64"/>
        <v>695</v>
      </c>
      <c r="G1064" s="52" t="e">
        <f t="shared" si="66"/>
        <v>#N/A</v>
      </c>
      <c r="H1064" s="52" t="e">
        <f t="shared" si="67"/>
        <v>#N/A</v>
      </c>
      <c r="I1064" s="141" t="e">
        <f t="shared" si="65"/>
        <v>#N/A</v>
      </c>
    </row>
    <row r="1065" spans="6:9">
      <c r="F1065" s="80">
        <f t="shared" si="64"/>
        <v>696</v>
      </c>
      <c r="G1065" s="52" t="e">
        <f t="shared" si="66"/>
        <v>#N/A</v>
      </c>
      <c r="H1065" s="52" t="e">
        <f t="shared" si="67"/>
        <v>#N/A</v>
      </c>
      <c r="I1065" s="141" t="e">
        <f t="shared" si="65"/>
        <v>#N/A</v>
      </c>
    </row>
    <row r="1066" spans="6:9">
      <c r="F1066" s="80">
        <f t="shared" si="64"/>
        <v>697</v>
      </c>
      <c r="G1066" s="52" t="e">
        <f t="shared" si="66"/>
        <v>#N/A</v>
      </c>
      <c r="H1066" s="52" t="e">
        <f t="shared" si="67"/>
        <v>#N/A</v>
      </c>
      <c r="I1066" s="141" t="e">
        <f t="shared" si="65"/>
        <v>#N/A</v>
      </c>
    </row>
    <row r="1067" spans="6:9">
      <c r="F1067" s="80">
        <f t="shared" si="64"/>
        <v>698</v>
      </c>
      <c r="G1067" s="52" t="e">
        <f t="shared" si="66"/>
        <v>#N/A</v>
      </c>
      <c r="H1067" s="52" t="e">
        <f t="shared" si="67"/>
        <v>#N/A</v>
      </c>
      <c r="I1067" s="141" t="e">
        <f t="shared" si="65"/>
        <v>#N/A</v>
      </c>
    </row>
    <row r="1068" spans="6:9">
      <c r="F1068" s="80">
        <f t="shared" si="64"/>
        <v>699</v>
      </c>
      <c r="G1068" s="52" t="e">
        <f t="shared" si="66"/>
        <v>#N/A</v>
      </c>
      <c r="H1068" s="52" t="e">
        <f t="shared" si="67"/>
        <v>#N/A</v>
      </c>
      <c r="I1068" s="141" t="e">
        <f t="shared" si="65"/>
        <v>#N/A</v>
      </c>
    </row>
    <row r="1069" spans="6:9">
      <c r="F1069" s="80">
        <f t="shared" si="64"/>
        <v>700</v>
      </c>
      <c r="G1069" s="52" t="e">
        <f t="shared" si="66"/>
        <v>#N/A</v>
      </c>
      <c r="H1069" s="52" t="e">
        <f t="shared" si="67"/>
        <v>#N/A</v>
      </c>
      <c r="I1069" s="141" t="e">
        <f t="shared" si="65"/>
        <v>#N/A</v>
      </c>
    </row>
    <row r="1070" spans="6:9">
      <c r="F1070" s="80">
        <f t="shared" si="64"/>
        <v>701</v>
      </c>
      <c r="G1070" s="52" t="e">
        <f t="shared" si="66"/>
        <v>#N/A</v>
      </c>
      <c r="H1070" s="52" t="e">
        <f t="shared" si="67"/>
        <v>#N/A</v>
      </c>
      <c r="I1070" s="141" t="e">
        <f t="shared" si="65"/>
        <v>#N/A</v>
      </c>
    </row>
    <row r="1071" spans="6:9">
      <c r="F1071" s="80">
        <f t="shared" si="64"/>
        <v>702</v>
      </c>
      <c r="G1071" s="52" t="e">
        <f t="shared" si="66"/>
        <v>#N/A</v>
      </c>
      <c r="H1071" s="52" t="e">
        <f t="shared" si="67"/>
        <v>#N/A</v>
      </c>
      <c r="I1071" s="141" t="e">
        <f t="shared" si="65"/>
        <v>#N/A</v>
      </c>
    </row>
    <row r="1072" spans="6:9">
      <c r="F1072" s="80">
        <f t="shared" si="64"/>
        <v>703</v>
      </c>
      <c r="G1072" s="52" t="e">
        <f t="shared" si="66"/>
        <v>#N/A</v>
      </c>
      <c r="H1072" s="52" t="e">
        <f t="shared" si="67"/>
        <v>#N/A</v>
      </c>
      <c r="I1072" s="141" t="e">
        <f t="shared" si="65"/>
        <v>#N/A</v>
      </c>
    </row>
    <row r="1073" spans="6:9">
      <c r="F1073" s="80">
        <f t="shared" si="64"/>
        <v>704</v>
      </c>
      <c r="G1073" s="52" t="e">
        <f t="shared" si="66"/>
        <v>#N/A</v>
      </c>
      <c r="H1073" s="52" t="e">
        <f t="shared" si="67"/>
        <v>#N/A</v>
      </c>
      <c r="I1073" s="141" t="e">
        <f t="shared" si="65"/>
        <v>#N/A</v>
      </c>
    </row>
    <row r="1074" spans="6:9">
      <c r="F1074" s="80">
        <f t="shared" si="64"/>
        <v>705</v>
      </c>
      <c r="G1074" s="52" t="e">
        <f t="shared" si="66"/>
        <v>#N/A</v>
      </c>
      <c r="H1074" s="52" t="e">
        <f t="shared" si="67"/>
        <v>#N/A</v>
      </c>
      <c r="I1074" s="141" t="e">
        <f t="shared" si="65"/>
        <v>#N/A</v>
      </c>
    </row>
    <row r="1075" spans="6:9">
      <c r="F1075" s="80">
        <f t="shared" si="64"/>
        <v>706</v>
      </c>
      <c r="G1075" s="52" t="e">
        <f t="shared" si="66"/>
        <v>#N/A</v>
      </c>
      <c r="H1075" s="52" t="e">
        <f t="shared" si="67"/>
        <v>#N/A</v>
      </c>
      <c r="I1075" s="141" t="e">
        <f t="shared" si="65"/>
        <v>#N/A</v>
      </c>
    </row>
    <row r="1076" spans="6:9">
      <c r="F1076" s="80">
        <f t="shared" si="64"/>
        <v>707</v>
      </c>
      <c r="G1076" s="52" t="e">
        <f t="shared" si="66"/>
        <v>#N/A</v>
      </c>
      <c r="H1076" s="52" t="e">
        <f t="shared" si="67"/>
        <v>#N/A</v>
      </c>
      <c r="I1076" s="141" t="e">
        <f t="shared" si="65"/>
        <v>#N/A</v>
      </c>
    </row>
    <row r="1077" spans="6:9">
      <c r="F1077" s="80">
        <f t="shared" si="64"/>
        <v>708</v>
      </c>
      <c r="G1077" s="52" t="e">
        <f t="shared" si="66"/>
        <v>#N/A</v>
      </c>
      <c r="H1077" s="52" t="e">
        <f t="shared" si="67"/>
        <v>#N/A</v>
      </c>
      <c r="I1077" s="141" t="e">
        <f t="shared" si="65"/>
        <v>#N/A</v>
      </c>
    </row>
    <row r="1078" spans="6:9">
      <c r="F1078" s="80">
        <f t="shared" si="64"/>
        <v>709</v>
      </c>
      <c r="G1078" s="52" t="e">
        <f t="shared" si="66"/>
        <v>#N/A</v>
      </c>
      <c r="H1078" s="52" t="e">
        <f t="shared" si="67"/>
        <v>#N/A</v>
      </c>
      <c r="I1078" s="141" t="e">
        <f t="shared" si="65"/>
        <v>#N/A</v>
      </c>
    </row>
    <row r="1079" spans="6:9">
      <c r="F1079" s="80">
        <f t="shared" si="64"/>
        <v>710</v>
      </c>
      <c r="G1079" s="52" t="e">
        <f t="shared" si="66"/>
        <v>#N/A</v>
      </c>
      <c r="H1079" s="52" t="e">
        <f t="shared" si="67"/>
        <v>#N/A</v>
      </c>
      <c r="I1079" s="141" t="e">
        <f t="shared" si="65"/>
        <v>#N/A</v>
      </c>
    </row>
    <row r="1080" spans="6:9">
      <c r="F1080" s="80">
        <f t="shared" si="64"/>
        <v>711</v>
      </c>
      <c r="G1080" s="52" t="e">
        <f t="shared" si="66"/>
        <v>#N/A</v>
      </c>
      <c r="H1080" s="52" t="e">
        <f t="shared" si="67"/>
        <v>#N/A</v>
      </c>
      <c r="I1080" s="141" t="e">
        <f t="shared" si="65"/>
        <v>#N/A</v>
      </c>
    </row>
    <row r="1081" spans="6:9">
      <c r="F1081" s="80">
        <f t="shared" si="64"/>
        <v>712</v>
      </c>
      <c r="G1081" s="52" t="e">
        <f t="shared" si="66"/>
        <v>#N/A</v>
      </c>
      <c r="H1081" s="52" t="e">
        <f t="shared" si="67"/>
        <v>#N/A</v>
      </c>
      <c r="I1081" s="141" t="e">
        <f t="shared" si="65"/>
        <v>#N/A</v>
      </c>
    </row>
    <row r="1082" spans="6:9">
      <c r="F1082" s="80">
        <f t="shared" si="64"/>
        <v>713</v>
      </c>
      <c r="G1082" s="52" t="e">
        <f t="shared" si="66"/>
        <v>#N/A</v>
      </c>
      <c r="H1082" s="52" t="e">
        <f t="shared" si="67"/>
        <v>#N/A</v>
      </c>
      <c r="I1082" s="141" t="e">
        <f t="shared" si="65"/>
        <v>#N/A</v>
      </c>
    </row>
    <row r="1083" spans="6:9">
      <c r="F1083" s="80">
        <f t="shared" si="64"/>
        <v>714</v>
      </c>
      <c r="G1083" s="52" t="e">
        <f t="shared" si="66"/>
        <v>#N/A</v>
      </c>
      <c r="H1083" s="52" t="e">
        <f t="shared" si="67"/>
        <v>#N/A</v>
      </c>
      <c r="I1083" s="141" t="e">
        <f t="shared" si="65"/>
        <v>#N/A</v>
      </c>
    </row>
    <row r="1084" spans="6:9">
      <c r="F1084" s="80">
        <f t="shared" si="64"/>
        <v>715</v>
      </c>
      <c r="G1084" s="52" t="e">
        <f t="shared" si="66"/>
        <v>#N/A</v>
      </c>
      <c r="H1084" s="52" t="e">
        <f t="shared" si="67"/>
        <v>#N/A</v>
      </c>
      <c r="I1084" s="141" t="e">
        <f t="shared" si="65"/>
        <v>#N/A</v>
      </c>
    </row>
    <row r="1085" spans="6:9">
      <c r="F1085" s="80">
        <f t="shared" si="64"/>
        <v>716</v>
      </c>
      <c r="G1085" s="52" t="e">
        <f t="shared" si="66"/>
        <v>#N/A</v>
      </c>
      <c r="H1085" s="52" t="e">
        <f t="shared" si="67"/>
        <v>#N/A</v>
      </c>
      <c r="I1085" s="141" t="e">
        <f t="shared" si="65"/>
        <v>#N/A</v>
      </c>
    </row>
    <row r="1086" spans="6:9">
      <c r="F1086" s="80">
        <f t="shared" si="64"/>
        <v>717</v>
      </c>
      <c r="G1086" s="52" t="e">
        <f t="shared" si="66"/>
        <v>#N/A</v>
      </c>
      <c r="H1086" s="52" t="e">
        <f t="shared" si="67"/>
        <v>#N/A</v>
      </c>
      <c r="I1086" s="141" t="e">
        <f t="shared" si="65"/>
        <v>#N/A</v>
      </c>
    </row>
    <row r="1087" spans="6:9">
      <c r="F1087" s="80">
        <f t="shared" si="64"/>
        <v>718</v>
      </c>
      <c r="G1087" s="52" t="e">
        <f t="shared" si="66"/>
        <v>#N/A</v>
      </c>
      <c r="H1087" s="52" t="e">
        <f t="shared" si="67"/>
        <v>#N/A</v>
      </c>
      <c r="I1087" s="141" t="e">
        <f t="shared" si="65"/>
        <v>#N/A</v>
      </c>
    </row>
    <row r="1088" spans="6:9">
      <c r="F1088" s="80">
        <f t="shared" si="64"/>
        <v>719</v>
      </c>
      <c r="G1088" s="52" t="e">
        <f t="shared" si="66"/>
        <v>#N/A</v>
      </c>
      <c r="H1088" s="52" t="e">
        <f t="shared" si="67"/>
        <v>#N/A</v>
      </c>
      <c r="I1088" s="141" t="e">
        <f t="shared" si="65"/>
        <v>#N/A</v>
      </c>
    </row>
    <row r="1089" spans="6:9">
      <c r="F1089" s="80">
        <f t="shared" si="64"/>
        <v>720</v>
      </c>
      <c r="G1089" s="52" t="e">
        <f t="shared" si="66"/>
        <v>#N/A</v>
      </c>
      <c r="H1089" s="52" t="e">
        <f t="shared" si="67"/>
        <v>#N/A</v>
      </c>
      <c r="I1089" s="141" t="e">
        <f t="shared" si="65"/>
        <v>#N/A</v>
      </c>
    </row>
    <row r="1090" spans="6:9">
      <c r="F1090" s="80">
        <f t="shared" si="64"/>
        <v>721</v>
      </c>
      <c r="G1090" s="52" t="e">
        <f t="shared" si="66"/>
        <v>#N/A</v>
      </c>
      <c r="H1090" s="52" t="e">
        <f t="shared" si="67"/>
        <v>#N/A</v>
      </c>
      <c r="I1090" s="141" t="e">
        <f t="shared" si="65"/>
        <v>#N/A</v>
      </c>
    </row>
    <row r="1091" spans="6:9">
      <c r="F1091" s="80">
        <f t="shared" si="64"/>
        <v>722</v>
      </c>
      <c r="G1091" s="52" t="e">
        <f t="shared" si="66"/>
        <v>#N/A</v>
      </c>
      <c r="H1091" s="52" t="e">
        <f t="shared" si="67"/>
        <v>#N/A</v>
      </c>
      <c r="I1091" s="141" t="e">
        <f t="shared" si="65"/>
        <v>#N/A</v>
      </c>
    </row>
    <row r="1092" spans="6:9">
      <c r="F1092" s="80">
        <f t="shared" ref="F1092:F1155" si="68">IF(+F1091+1&lt;=MAX(data19),+F1091+1,0)</f>
        <v>723</v>
      </c>
      <c r="G1092" s="52" t="e">
        <f t="shared" si="66"/>
        <v>#N/A</v>
      </c>
      <c r="H1092" s="52" t="e">
        <f t="shared" si="67"/>
        <v>#N/A</v>
      </c>
      <c r="I1092" s="141" t="e">
        <f t="shared" ref="I1092:I1155" si="69">VLOOKUP(F1092,K:M,2,0)</f>
        <v>#N/A</v>
      </c>
    </row>
    <row r="1093" spans="6:9">
      <c r="F1093" s="80">
        <f t="shared" si="68"/>
        <v>724</v>
      </c>
      <c r="G1093" s="52" t="e">
        <f t="shared" ref="G1093:G1156" si="70">IF(IFERROR(VLOOKUP($F1093,$A:$D,2,0)/VLOOKUP($F1092,$A:$D,2,0)*G1092,NA())=0,NA(),IFERROR(VLOOKUP($F1093,$A:$D,2,0)/VLOOKUP($F1092,$A:$D,2,0)*G1092,NA()))</f>
        <v>#N/A</v>
      </c>
      <c r="H1093" s="52" t="e">
        <f t="shared" ref="H1093:H1156" si="71">IF(IFERROR(VLOOKUP($F1093,$A:$D,3,0)/VLOOKUP($F1092,$A:$D,3,0)*H1092,NA())=0,NA(),IFERROR(VLOOKUP($F1093,$A:$D,3,0)/VLOOKUP($F1092,$A:$D,3,0)*H1092,NA()))</f>
        <v>#N/A</v>
      </c>
      <c r="I1093" s="141" t="e">
        <f t="shared" si="69"/>
        <v>#N/A</v>
      </c>
    </row>
    <row r="1094" spans="6:9">
      <c r="F1094" s="80">
        <f t="shared" si="68"/>
        <v>725</v>
      </c>
      <c r="G1094" s="52" t="e">
        <f t="shared" si="70"/>
        <v>#N/A</v>
      </c>
      <c r="H1094" s="52" t="e">
        <f t="shared" si="71"/>
        <v>#N/A</v>
      </c>
      <c r="I1094" s="141" t="e">
        <f t="shared" si="69"/>
        <v>#N/A</v>
      </c>
    </row>
    <row r="1095" spans="6:9">
      <c r="F1095" s="80">
        <f t="shared" si="68"/>
        <v>726</v>
      </c>
      <c r="G1095" s="52" t="e">
        <f t="shared" si="70"/>
        <v>#N/A</v>
      </c>
      <c r="H1095" s="52" t="e">
        <f t="shared" si="71"/>
        <v>#N/A</v>
      </c>
      <c r="I1095" s="141" t="e">
        <f t="shared" si="69"/>
        <v>#N/A</v>
      </c>
    </row>
    <row r="1096" spans="6:9">
      <c r="F1096" s="80">
        <f t="shared" si="68"/>
        <v>727</v>
      </c>
      <c r="G1096" s="52" t="e">
        <f t="shared" si="70"/>
        <v>#N/A</v>
      </c>
      <c r="H1096" s="52" t="e">
        <f t="shared" si="71"/>
        <v>#N/A</v>
      </c>
      <c r="I1096" s="141" t="e">
        <f t="shared" si="69"/>
        <v>#N/A</v>
      </c>
    </row>
    <row r="1097" spans="6:9">
      <c r="F1097" s="80">
        <f t="shared" si="68"/>
        <v>728</v>
      </c>
      <c r="G1097" s="52" t="e">
        <f t="shared" si="70"/>
        <v>#N/A</v>
      </c>
      <c r="H1097" s="52" t="e">
        <f t="shared" si="71"/>
        <v>#N/A</v>
      </c>
      <c r="I1097" s="141" t="e">
        <f t="shared" si="69"/>
        <v>#N/A</v>
      </c>
    </row>
    <row r="1098" spans="6:9">
      <c r="F1098" s="80">
        <f t="shared" si="68"/>
        <v>729</v>
      </c>
      <c r="G1098" s="52" t="e">
        <f t="shared" si="70"/>
        <v>#N/A</v>
      </c>
      <c r="H1098" s="52" t="e">
        <f t="shared" si="71"/>
        <v>#N/A</v>
      </c>
      <c r="I1098" s="141" t="e">
        <f t="shared" si="69"/>
        <v>#N/A</v>
      </c>
    </row>
    <row r="1099" spans="6:9">
      <c r="F1099" s="80">
        <f t="shared" si="68"/>
        <v>730</v>
      </c>
      <c r="G1099" s="52" t="e">
        <f t="shared" si="70"/>
        <v>#N/A</v>
      </c>
      <c r="H1099" s="52" t="e">
        <f t="shared" si="71"/>
        <v>#N/A</v>
      </c>
      <c r="I1099" s="141" t="e">
        <f t="shared" si="69"/>
        <v>#N/A</v>
      </c>
    </row>
    <row r="1100" spans="6:9">
      <c r="F1100" s="80">
        <f t="shared" si="68"/>
        <v>731</v>
      </c>
      <c r="G1100" s="52" t="e">
        <f t="shared" si="70"/>
        <v>#N/A</v>
      </c>
      <c r="H1100" s="52" t="e">
        <f t="shared" si="71"/>
        <v>#N/A</v>
      </c>
      <c r="I1100" s="141" t="e">
        <f t="shared" si="69"/>
        <v>#N/A</v>
      </c>
    </row>
    <row r="1101" spans="6:9">
      <c r="F1101" s="80">
        <f t="shared" si="68"/>
        <v>732</v>
      </c>
      <c r="G1101" s="52" t="e">
        <f t="shared" si="70"/>
        <v>#N/A</v>
      </c>
      <c r="H1101" s="52" t="e">
        <f t="shared" si="71"/>
        <v>#N/A</v>
      </c>
      <c r="I1101" s="141" t="e">
        <f t="shared" si="69"/>
        <v>#N/A</v>
      </c>
    </row>
    <row r="1102" spans="6:9">
      <c r="F1102" s="80">
        <f t="shared" si="68"/>
        <v>733</v>
      </c>
      <c r="G1102" s="52" t="e">
        <f t="shared" si="70"/>
        <v>#N/A</v>
      </c>
      <c r="H1102" s="52" t="e">
        <f t="shared" si="71"/>
        <v>#N/A</v>
      </c>
      <c r="I1102" s="141" t="e">
        <f t="shared" si="69"/>
        <v>#N/A</v>
      </c>
    </row>
    <row r="1103" spans="6:9">
      <c r="F1103" s="80">
        <f t="shared" si="68"/>
        <v>734</v>
      </c>
      <c r="G1103" s="52" t="e">
        <f t="shared" si="70"/>
        <v>#N/A</v>
      </c>
      <c r="H1103" s="52" t="e">
        <f t="shared" si="71"/>
        <v>#N/A</v>
      </c>
      <c r="I1103" s="141" t="e">
        <f t="shared" si="69"/>
        <v>#N/A</v>
      </c>
    </row>
    <row r="1104" spans="6:9">
      <c r="F1104" s="80">
        <f t="shared" si="68"/>
        <v>735</v>
      </c>
      <c r="G1104" s="52" t="e">
        <f t="shared" si="70"/>
        <v>#N/A</v>
      </c>
      <c r="H1104" s="52" t="e">
        <f t="shared" si="71"/>
        <v>#N/A</v>
      </c>
      <c r="I1104" s="141" t="e">
        <f t="shared" si="69"/>
        <v>#N/A</v>
      </c>
    </row>
    <row r="1105" spans="6:9">
      <c r="F1105" s="80">
        <f t="shared" si="68"/>
        <v>736</v>
      </c>
      <c r="G1105" s="52" t="e">
        <f t="shared" si="70"/>
        <v>#N/A</v>
      </c>
      <c r="H1105" s="52" t="e">
        <f t="shared" si="71"/>
        <v>#N/A</v>
      </c>
      <c r="I1105" s="141" t="e">
        <f t="shared" si="69"/>
        <v>#N/A</v>
      </c>
    </row>
    <row r="1106" spans="6:9">
      <c r="F1106" s="80">
        <f t="shared" si="68"/>
        <v>737</v>
      </c>
      <c r="G1106" s="52" t="e">
        <f t="shared" si="70"/>
        <v>#N/A</v>
      </c>
      <c r="H1106" s="52" t="e">
        <f t="shared" si="71"/>
        <v>#N/A</v>
      </c>
      <c r="I1106" s="141" t="e">
        <f t="shared" si="69"/>
        <v>#N/A</v>
      </c>
    </row>
    <row r="1107" spans="6:9">
      <c r="F1107" s="80">
        <f t="shared" si="68"/>
        <v>738</v>
      </c>
      <c r="G1107" s="52" t="e">
        <f t="shared" si="70"/>
        <v>#N/A</v>
      </c>
      <c r="H1107" s="52" t="e">
        <f t="shared" si="71"/>
        <v>#N/A</v>
      </c>
      <c r="I1107" s="141" t="e">
        <f t="shared" si="69"/>
        <v>#N/A</v>
      </c>
    </row>
    <row r="1108" spans="6:9">
      <c r="F1108" s="80">
        <f t="shared" si="68"/>
        <v>739</v>
      </c>
      <c r="G1108" s="52" t="e">
        <f t="shared" si="70"/>
        <v>#N/A</v>
      </c>
      <c r="H1108" s="52" t="e">
        <f t="shared" si="71"/>
        <v>#N/A</v>
      </c>
      <c r="I1108" s="141" t="e">
        <f t="shared" si="69"/>
        <v>#N/A</v>
      </c>
    </row>
    <row r="1109" spans="6:9">
      <c r="F1109" s="80">
        <f t="shared" si="68"/>
        <v>740</v>
      </c>
      <c r="G1109" s="52" t="e">
        <f t="shared" si="70"/>
        <v>#N/A</v>
      </c>
      <c r="H1109" s="52" t="e">
        <f t="shared" si="71"/>
        <v>#N/A</v>
      </c>
      <c r="I1109" s="141" t="e">
        <f t="shared" si="69"/>
        <v>#N/A</v>
      </c>
    </row>
    <row r="1110" spans="6:9">
      <c r="F1110" s="80">
        <f t="shared" si="68"/>
        <v>741</v>
      </c>
      <c r="G1110" s="52" t="e">
        <f t="shared" si="70"/>
        <v>#N/A</v>
      </c>
      <c r="H1110" s="52" t="e">
        <f t="shared" si="71"/>
        <v>#N/A</v>
      </c>
      <c r="I1110" s="141" t="e">
        <f t="shared" si="69"/>
        <v>#N/A</v>
      </c>
    </row>
    <row r="1111" spans="6:9">
      <c r="F1111" s="80">
        <f t="shared" si="68"/>
        <v>742</v>
      </c>
      <c r="G1111" s="52" t="e">
        <f t="shared" si="70"/>
        <v>#N/A</v>
      </c>
      <c r="H1111" s="52" t="e">
        <f t="shared" si="71"/>
        <v>#N/A</v>
      </c>
      <c r="I1111" s="141" t="e">
        <f t="shared" si="69"/>
        <v>#N/A</v>
      </c>
    </row>
    <row r="1112" spans="6:9">
      <c r="F1112" s="80">
        <f t="shared" si="68"/>
        <v>743</v>
      </c>
      <c r="G1112" s="52" t="e">
        <f t="shared" si="70"/>
        <v>#N/A</v>
      </c>
      <c r="H1112" s="52" t="e">
        <f t="shared" si="71"/>
        <v>#N/A</v>
      </c>
      <c r="I1112" s="141" t="e">
        <f t="shared" si="69"/>
        <v>#N/A</v>
      </c>
    </row>
    <row r="1113" spans="6:9">
      <c r="F1113" s="80">
        <f t="shared" si="68"/>
        <v>744</v>
      </c>
      <c r="G1113" s="52" t="e">
        <f t="shared" si="70"/>
        <v>#N/A</v>
      </c>
      <c r="H1113" s="52" t="e">
        <f t="shared" si="71"/>
        <v>#N/A</v>
      </c>
      <c r="I1113" s="141" t="e">
        <f t="shared" si="69"/>
        <v>#N/A</v>
      </c>
    </row>
    <row r="1114" spans="6:9">
      <c r="F1114" s="80">
        <f t="shared" si="68"/>
        <v>745</v>
      </c>
      <c r="G1114" s="52" t="e">
        <f t="shared" si="70"/>
        <v>#N/A</v>
      </c>
      <c r="H1114" s="52" t="e">
        <f t="shared" si="71"/>
        <v>#N/A</v>
      </c>
      <c r="I1114" s="141" t="e">
        <f t="shared" si="69"/>
        <v>#N/A</v>
      </c>
    </row>
    <row r="1115" spans="6:9">
      <c r="F1115" s="80">
        <f t="shared" si="68"/>
        <v>746</v>
      </c>
      <c r="G1115" s="52" t="e">
        <f t="shared" si="70"/>
        <v>#N/A</v>
      </c>
      <c r="H1115" s="52" t="e">
        <f t="shared" si="71"/>
        <v>#N/A</v>
      </c>
      <c r="I1115" s="141" t="e">
        <f t="shared" si="69"/>
        <v>#N/A</v>
      </c>
    </row>
    <row r="1116" spans="6:9">
      <c r="F1116" s="80">
        <f t="shared" si="68"/>
        <v>747</v>
      </c>
      <c r="G1116" s="52" t="e">
        <f t="shared" si="70"/>
        <v>#N/A</v>
      </c>
      <c r="H1116" s="52" t="e">
        <f t="shared" si="71"/>
        <v>#N/A</v>
      </c>
      <c r="I1116" s="141" t="e">
        <f t="shared" si="69"/>
        <v>#N/A</v>
      </c>
    </row>
    <row r="1117" spans="6:9">
      <c r="F1117" s="80">
        <f t="shared" si="68"/>
        <v>748</v>
      </c>
      <c r="G1117" s="52" t="e">
        <f t="shared" si="70"/>
        <v>#N/A</v>
      </c>
      <c r="H1117" s="52" t="e">
        <f t="shared" si="71"/>
        <v>#N/A</v>
      </c>
      <c r="I1117" s="141" t="e">
        <f t="shared" si="69"/>
        <v>#N/A</v>
      </c>
    </row>
    <row r="1118" spans="6:9">
      <c r="F1118" s="80">
        <f t="shared" si="68"/>
        <v>749</v>
      </c>
      <c r="G1118" s="52" t="e">
        <f t="shared" si="70"/>
        <v>#N/A</v>
      </c>
      <c r="H1118" s="52" t="e">
        <f t="shared" si="71"/>
        <v>#N/A</v>
      </c>
      <c r="I1118" s="141" t="e">
        <f t="shared" si="69"/>
        <v>#N/A</v>
      </c>
    </row>
    <row r="1119" spans="6:9">
      <c r="F1119" s="80">
        <f t="shared" si="68"/>
        <v>750</v>
      </c>
      <c r="G1119" s="52" t="e">
        <f t="shared" si="70"/>
        <v>#N/A</v>
      </c>
      <c r="H1119" s="52" t="e">
        <f t="shared" si="71"/>
        <v>#N/A</v>
      </c>
      <c r="I1119" s="141" t="e">
        <f t="shared" si="69"/>
        <v>#N/A</v>
      </c>
    </row>
    <row r="1120" spans="6:9">
      <c r="F1120" s="80">
        <f t="shared" si="68"/>
        <v>751</v>
      </c>
      <c r="G1120" s="52" t="e">
        <f t="shared" si="70"/>
        <v>#N/A</v>
      </c>
      <c r="H1120" s="52" t="e">
        <f t="shared" si="71"/>
        <v>#N/A</v>
      </c>
      <c r="I1120" s="141" t="e">
        <f t="shared" si="69"/>
        <v>#N/A</v>
      </c>
    </row>
    <row r="1121" spans="6:9">
      <c r="F1121" s="80">
        <f t="shared" si="68"/>
        <v>752</v>
      </c>
      <c r="G1121" s="52" t="e">
        <f t="shared" si="70"/>
        <v>#N/A</v>
      </c>
      <c r="H1121" s="52" t="e">
        <f t="shared" si="71"/>
        <v>#N/A</v>
      </c>
      <c r="I1121" s="141" t="e">
        <f t="shared" si="69"/>
        <v>#N/A</v>
      </c>
    </row>
    <row r="1122" spans="6:9">
      <c r="F1122" s="80">
        <f t="shared" si="68"/>
        <v>753</v>
      </c>
      <c r="G1122" s="52" t="e">
        <f t="shared" si="70"/>
        <v>#N/A</v>
      </c>
      <c r="H1122" s="52" t="e">
        <f t="shared" si="71"/>
        <v>#N/A</v>
      </c>
      <c r="I1122" s="141" t="e">
        <f t="shared" si="69"/>
        <v>#N/A</v>
      </c>
    </row>
    <row r="1123" spans="6:9">
      <c r="F1123" s="80">
        <f t="shared" si="68"/>
        <v>754</v>
      </c>
      <c r="G1123" s="52" t="e">
        <f t="shared" si="70"/>
        <v>#N/A</v>
      </c>
      <c r="H1123" s="52" t="e">
        <f t="shared" si="71"/>
        <v>#N/A</v>
      </c>
      <c r="I1123" s="141" t="e">
        <f t="shared" si="69"/>
        <v>#N/A</v>
      </c>
    </row>
    <row r="1124" spans="6:9">
      <c r="F1124" s="80">
        <f t="shared" si="68"/>
        <v>755</v>
      </c>
      <c r="G1124" s="52" t="e">
        <f t="shared" si="70"/>
        <v>#N/A</v>
      </c>
      <c r="H1124" s="52" t="e">
        <f t="shared" si="71"/>
        <v>#N/A</v>
      </c>
      <c r="I1124" s="141" t="e">
        <f t="shared" si="69"/>
        <v>#N/A</v>
      </c>
    </row>
    <row r="1125" spans="6:9">
      <c r="F1125" s="80">
        <f t="shared" si="68"/>
        <v>756</v>
      </c>
      <c r="G1125" s="52" t="e">
        <f t="shared" si="70"/>
        <v>#N/A</v>
      </c>
      <c r="H1125" s="52" t="e">
        <f t="shared" si="71"/>
        <v>#N/A</v>
      </c>
      <c r="I1125" s="141" t="e">
        <f t="shared" si="69"/>
        <v>#N/A</v>
      </c>
    </row>
    <row r="1126" spans="6:9">
      <c r="F1126" s="80">
        <f t="shared" si="68"/>
        <v>757</v>
      </c>
      <c r="G1126" s="52" t="e">
        <f t="shared" si="70"/>
        <v>#N/A</v>
      </c>
      <c r="H1126" s="52" t="e">
        <f t="shared" si="71"/>
        <v>#N/A</v>
      </c>
      <c r="I1126" s="141" t="e">
        <f t="shared" si="69"/>
        <v>#N/A</v>
      </c>
    </row>
    <row r="1127" spans="6:9">
      <c r="F1127" s="80">
        <f t="shared" si="68"/>
        <v>758</v>
      </c>
      <c r="G1127" s="52" t="e">
        <f t="shared" si="70"/>
        <v>#N/A</v>
      </c>
      <c r="H1127" s="52" t="e">
        <f t="shared" si="71"/>
        <v>#N/A</v>
      </c>
      <c r="I1127" s="141" t="e">
        <f t="shared" si="69"/>
        <v>#N/A</v>
      </c>
    </row>
    <row r="1128" spans="6:9">
      <c r="F1128" s="80">
        <f t="shared" si="68"/>
        <v>759</v>
      </c>
      <c r="G1128" s="52" t="e">
        <f t="shared" si="70"/>
        <v>#N/A</v>
      </c>
      <c r="H1128" s="52" t="e">
        <f t="shared" si="71"/>
        <v>#N/A</v>
      </c>
      <c r="I1128" s="141" t="e">
        <f t="shared" si="69"/>
        <v>#N/A</v>
      </c>
    </row>
    <row r="1129" spans="6:9">
      <c r="F1129" s="80">
        <f t="shared" si="68"/>
        <v>760</v>
      </c>
      <c r="G1129" s="52" t="e">
        <f t="shared" si="70"/>
        <v>#N/A</v>
      </c>
      <c r="H1129" s="52" t="e">
        <f t="shared" si="71"/>
        <v>#N/A</v>
      </c>
      <c r="I1129" s="141" t="e">
        <f t="shared" si="69"/>
        <v>#N/A</v>
      </c>
    </row>
    <row r="1130" spans="6:9">
      <c r="F1130" s="80">
        <f t="shared" si="68"/>
        <v>761</v>
      </c>
      <c r="G1130" s="52" t="e">
        <f t="shared" si="70"/>
        <v>#N/A</v>
      </c>
      <c r="H1130" s="52" t="e">
        <f t="shared" si="71"/>
        <v>#N/A</v>
      </c>
      <c r="I1130" s="141" t="e">
        <f t="shared" si="69"/>
        <v>#N/A</v>
      </c>
    </row>
    <row r="1131" spans="6:9">
      <c r="F1131" s="80">
        <f t="shared" si="68"/>
        <v>762</v>
      </c>
      <c r="G1131" s="52" t="e">
        <f t="shared" si="70"/>
        <v>#N/A</v>
      </c>
      <c r="H1131" s="52" t="e">
        <f t="shared" si="71"/>
        <v>#N/A</v>
      </c>
      <c r="I1131" s="141" t="e">
        <f t="shared" si="69"/>
        <v>#N/A</v>
      </c>
    </row>
    <row r="1132" spans="6:9">
      <c r="F1132" s="80">
        <f t="shared" si="68"/>
        <v>763</v>
      </c>
      <c r="G1132" s="52" t="e">
        <f t="shared" si="70"/>
        <v>#N/A</v>
      </c>
      <c r="H1132" s="52" t="e">
        <f t="shared" si="71"/>
        <v>#N/A</v>
      </c>
      <c r="I1132" s="141" t="e">
        <f t="shared" si="69"/>
        <v>#N/A</v>
      </c>
    </row>
    <row r="1133" spans="6:9">
      <c r="F1133" s="80">
        <f t="shared" si="68"/>
        <v>764</v>
      </c>
      <c r="G1133" s="52" t="e">
        <f t="shared" si="70"/>
        <v>#N/A</v>
      </c>
      <c r="H1133" s="52" t="e">
        <f t="shared" si="71"/>
        <v>#N/A</v>
      </c>
      <c r="I1133" s="141" t="e">
        <f t="shared" si="69"/>
        <v>#N/A</v>
      </c>
    </row>
    <row r="1134" spans="6:9">
      <c r="F1134" s="80">
        <f t="shared" si="68"/>
        <v>765</v>
      </c>
      <c r="G1134" s="52" t="e">
        <f t="shared" si="70"/>
        <v>#N/A</v>
      </c>
      <c r="H1134" s="52" t="e">
        <f t="shared" si="71"/>
        <v>#N/A</v>
      </c>
      <c r="I1134" s="141" t="e">
        <f t="shared" si="69"/>
        <v>#N/A</v>
      </c>
    </row>
    <row r="1135" spans="6:9">
      <c r="F1135" s="80">
        <f t="shared" si="68"/>
        <v>766</v>
      </c>
      <c r="G1135" s="52" t="e">
        <f t="shared" si="70"/>
        <v>#N/A</v>
      </c>
      <c r="H1135" s="52" t="e">
        <f t="shared" si="71"/>
        <v>#N/A</v>
      </c>
      <c r="I1135" s="141" t="e">
        <f t="shared" si="69"/>
        <v>#N/A</v>
      </c>
    </row>
    <row r="1136" spans="6:9">
      <c r="F1136" s="80">
        <f t="shared" si="68"/>
        <v>767</v>
      </c>
      <c r="G1136" s="52" t="e">
        <f t="shared" si="70"/>
        <v>#N/A</v>
      </c>
      <c r="H1136" s="52" t="e">
        <f t="shared" si="71"/>
        <v>#N/A</v>
      </c>
      <c r="I1136" s="141" t="e">
        <f t="shared" si="69"/>
        <v>#N/A</v>
      </c>
    </row>
    <row r="1137" spans="6:9">
      <c r="F1137" s="80">
        <f t="shared" si="68"/>
        <v>768</v>
      </c>
      <c r="G1137" s="52" t="e">
        <f t="shared" si="70"/>
        <v>#N/A</v>
      </c>
      <c r="H1137" s="52" t="e">
        <f t="shared" si="71"/>
        <v>#N/A</v>
      </c>
      <c r="I1137" s="141" t="e">
        <f t="shared" si="69"/>
        <v>#N/A</v>
      </c>
    </row>
    <row r="1138" spans="6:9">
      <c r="F1138" s="80">
        <f t="shared" si="68"/>
        <v>769</v>
      </c>
      <c r="G1138" s="52" t="e">
        <f t="shared" si="70"/>
        <v>#N/A</v>
      </c>
      <c r="H1138" s="52" t="e">
        <f t="shared" si="71"/>
        <v>#N/A</v>
      </c>
      <c r="I1138" s="141" t="e">
        <f t="shared" si="69"/>
        <v>#N/A</v>
      </c>
    </row>
    <row r="1139" spans="6:9">
      <c r="F1139" s="80">
        <f t="shared" si="68"/>
        <v>770</v>
      </c>
      <c r="G1139" s="52" t="e">
        <f t="shared" si="70"/>
        <v>#N/A</v>
      </c>
      <c r="H1139" s="52" t="e">
        <f t="shared" si="71"/>
        <v>#N/A</v>
      </c>
      <c r="I1139" s="141" t="e">
        <f t="shared" si="69"/>
        <v>#N/A</v>
      </c>
    </row>
    <row r="1140" spans="6:9">
      <c r="F1140" s="80">
        <f t="shared" si="68"/>
        <v>771</v>
      </c>
      <c r="G1140" s="52" t="e">
        <f t="shared" si="70"/>
        <v>#N/A</v>
      </c>
      <c r="H1140" s="52" t="e">
        <f t="shared" si="71"/>
        <v>#N/A</v>
      </c>
      <c r="I1140" s="141" t="e">
        <f t="shared" si="69"/>
        <v>#N/A</v>
      </c>
    </row>
    <row r="1141" spans="6:9">
      <c r="F1141" s="80">
        <f t="shared" si="68"/>
        <v>772</v>
      </c>
      <c r="G1141" s="52" t="e">
        <f t="shared" si="70"/>
        <v>#N/A</v>
      </c>
      <c r="H1141" s="52" t="e">
        <f t="shared" si="71"/>
        <v>#N/A</v>
      </c>
      <c r="I1141" s="141" t="e">
        <f t="shared" si="69"/>
        <v>#N/A</v>
      </c>
    </row>
    <row r="1142" spans="6:9">
      <c r="F1142" s="80">
        <f t="shared" si="68"/>
        <v>773</v>
      </c>
      <c r="G1142" s="52" t="e">
        <f t="shared" si="70"/>
        <v>#N/A</v>
      </c>
      <c r="H1142" s="52" t="e">
        <f t="shared" si="71"/>
        <v>#N/A</v>
      </c>
      <c r="I1142" s="141" t="e">
        <f t="shared" si="69"/>
        <v>#N/A</v>
      </c>
    </row>
    <row r="1143" spans="6:9">
      <c r="F1143" s="80">
        <f t="shared" si="68"/>
        <v>774</v>
      </c>
      <c r="G1143" s="52" t="e">
        <f t="shared" si="70"/>
        <v>#N/A</v>
      </c>
      <c r="H1143" s="52" t="e">
        <f t="shared" si="71"/>
        <v>#N/A</v>
      </c>
      <c r="I1143" s="141" t="e">
        <f t="shared" si="69"/>
        <v>#N/A</v>
      </c>
    </row>
    <row r="1144" spans="6:9">
      <c r="F1144" s="80">
        <f t="shared" si="68"/>
        <v>775</v>
      </c>
      <c r="G1144" s="52" t="e">
        <f t="shared" si="70"/>
        <v>#N/A</v>
      </c>
      <c r="H1144" s="52" t="e">
        <f t="shared" si="71"/>
        <v>#N/A</v>
      </c>
      <c r="I1144" s="141" t="e">
        <f t="shared" si="69"/>
        <v>#N/A</v>
      </c>
    </row>
    <row r="1145" spans="6:9">
      <c r="F1145" s="80">
        <f t="shared" si="68"/>
        <v>776</v>
      </c>
      <c r="G1145" s="52" t="e">
        <f t="shared" si="70"/>
        <v>#N/A</v>
      </c>
      <c r="H1145" s="52" t="e">
        <f t="shared" si="71"/>
        <v>#N/A</v>
      </c>
      <c r="I1145" s="141" t="e">
        <f t="shared" si="69"/>
        <v>#N/A</v>
      </c>
    </row>
    <row r="1146" spans="6:9">
      <c r="F1146" s="80">
        <f t="shared" si="68"/>
        <v>777</v>
      </c>
      <c r="G1146" s="52" t="e">
        <f t="shared" si="70"/>
        <v>#N/A</v>
      </c>
      <c r="H1146" s="52" t="e">
        <f t="shared" si="71"/>
        <v>#N/A</v>
      </c>
      <c r="I1146" s="141" t="e">
        <f t="shared" si="69"/>
        <v>#N/A</v>
      </c>
    </row>
    <row r="1147" spans="6:9">
      <c r="F1147" s="80">
        <f t="shared" si="68"/>
        <v>778</v>
      </c>
      <c r="G1147" s="52" t="e">
        <f t="shared" si="70"/>
        <v>#N/A</v>
      </c>
      <c r="H1147" s="52" t="e">
        <f t="shared" si="71"/>
        <v>#N/A</v>
      </c>
      <c r="I1147" s="141" t="e">
        <f t="shared" si="69"/>
        <v>#N/A</v>
      </c>
    </row>
    <row r="1148" spans="6:9">
      <c r="F1148" s="80">
        <f t="shared" si="68"/>
        <v>779</v>
      </c>
      <c r="G1148" s="52" t="e">
        <f t="shared" si="70"/>
        <v>#N/A</v>
      </c>
      <c r="H1148" s="52" t="e">
        <f t="shared" si="71"/>
        <v>#N/A</v>
      </c>
      <c r="I1148" s="141" t="e">
        <f t="shared" si="69"/>
        <v>#N/A</v>
      </c>
    </row>
    <row r="1149" spans="6:9">
      <c r="F1149" s="80">
        <f t="shared" si="68"/>
        <v>780</v>
      </c>
      <c r="G1149" s="52" t="e">
        <f t="shared" si="70"/>
        <v>#N/A</v>
      </c>
      <c r="H1149" s="52" t="e">
        <f t="shared" si="71"/>
        <v>#N/A</v>
      </c>
      <c r="I1149" s="141" t="e">
        <f t="shared" si="69"/>
        <v>#N/A</v>
      </c>
    </row>
    <row r="1150" spans="6:9">
      <c r="F1150" s="80">
        <f t="shared" si="68"/>
        <v>781</v>
      </c>
      <c r="G1150" s="52" t="e">
        <f t="shared" si="70"/>
        <v>#N/A</v>
      </c>
      <c r="H1150" s="52" t="e">
        <f t="shared" si="71"/>
        <v>#N/A</v>
      </c>
      <c r="I1150" s="141" t="e">
        <f t="shared" si="69"/>
        <v>#N/A</v>
      </c>
    </row>
    <row r="1151" spans="6:9">
      <c r="F1151" s="80">
        <f t="shared" si="68"/>
        <v>782</v>
      </c>
      <c r="G1151" s="52" t="e">
        <f t="shared" si="70"/>
        <v>#N/A</v>
      </c>
      <c r="H1151" s="52" t="e">
        <f t="shared" si="71"/>
        <v>#N/A</v>
      </c>
      <c r="I1151" s="141" t="e">
        <f t="shared" si="69"/>
        <v>#N/A</v>
      </c>
    </row>
    <row r="1152" spans="6:9">
      <c r="F1152" s="80">
        <f t="shared" si="68"/>
        <v>783</v>
      </c>
      <c r="G1152" s="52" t="e">
        <f t="shared" si="70"/>
        <v>#N/A</v>
      </c>
      <c r="H1152" s="52" t="e">
        <f t="shared" si="71"/>
        <v>#N/A</v>
      </c>
      <c r="I1152" s="141" t="e">
        <f t="shared" si="69"/>
        <v>#N/A</v>
      </c>
    </row>
    <row r="1153" spans="6:9">
      <c r="F1153" s="80">
        <f t="shared" si="68"/>
        <v>784</v>
      </c>
      <c r="G1153" s="52" t="e">
        <f t="shared" si="70"/>
        <v>#N/A</v>
      </c>
      <c r="H1153" s="52" t="e">
        <f t="shared" si="71"/>
        <v>#N/A</v>
      </c>
      <c r="I1153" s="141" t="e">
        <f t="shared" si="69"/>
        <v>#N/A</v>
      </c>
    </row>
    <row r="1154" spans="6:9">
      <c r="F1154" s="80">
        <f t="shared" si="68"/>
        <v>785</v>
      </c>
      <c r="G1154" s="52" t="e">
        <f t="shared" si="70"/>
        <v>#N/A</v>
      </c>
      <c r="H1154" s="52" t="e">
        <f t="shared" si="71"/>
        <v>#N/A</v>
      </c>
      <c r="I1154" s="141" t="e">
        <f t="shared" si="69"/>
        <v>#N/A</v>
      </c>
    </row>
    <row r="1155" spans="6:9">
      <c r="F1155" s="80">
        <f t="shared" si="68"/>
        <v>786</v>
      </c>
      <c r="G1155" s="52" t="e">
        <f t="shared" si="70"/>
        <v>#N/A</v>
      </c>
      <c r="H1155" s="52" t="e">
        <f t="shared" si="71"/>
        <v>#N/A</v>
      </c>
      <c r="I1155" s="141" t="e">
        <f t="shared" si="69"/>
        <v>#N/A</v>
      </c>
    </row>
    <row r="1156" spans="6:9">
      <c r="F1156" s="80">
        <f t="shared" ref="F1156:F1219" si="72">IF(+F1155+1&lt;=MAX(data19),+F1155+1,0)</f>
        <v>787</v>
      </c>
      <c r="G1156" s="52" t="e">
        <f t="shared" si="70"/>
        <v>#N/A</v>
      </c>
      <c r="H1156" s="52" t="e">
        <f t="shared" si="71"/>
        <v>#N/A</v>
      </c>
      <c r="I1156" s="141" t="e">
        <f t="shared" ref="I1156:I1219" si="73">VLOOKUP(F1156,K:M,2,0)</f>
        <v>#N/A</v>
      </c>
    </row>
    <row r="1157" spans="6:9">
      <c r="F1157" s="80">
        <f t="shared" si="72"/>
        <v>788</v>
      </c>
      <c r="G1157" s="52" t="e">
        <f t="shared" ref="G1157:G1220" si="74">IF(IFERROR(VLOOKUP($F1157,$A:$D,2,0)/VLOOKUP($F1156,$A:$D,2,0)*G1156,NA())=0,NA(),IFERROR(VLOOKUP($F1157,$A:$D,2,0)/VLOOKUP($F1156,$A:$D,2,0)*G1156,NA()))</f>
        <v>#N/A</v>
      </c>
      <c r="H1157" s="52" t="e">
        <f t="shared" ref="H1157:H1220" si="75">IF(IFERROR(VLOOKUP($F1157,$A:$D,3,0)/VLOOKUP($F1156,$A:$D,3,0)*H1156,NA())=0,NA(),IFERROR(VLOOKUP($F1157,$A:$D,3,0)/VLOOKUP($F1156,$A:$D,3,0)*H1156,NA()))</f>
        <v>#N/A</v>
      </c>
      <c r="I1157" s="141" t="e">
        <f t="shared" si="73"/>
        <v>#N/A</v>
      </c>
    </row>
    <row r="1158" spans="6:9">
      <c r="F1158" s="80">
        <f t="shared" si="72"/>
        <v>789</v>
      </c>
      <c r="G1158" s="52" t="e">
        <f t="shared" si="74"/>
        <v>#N/A</v>
      </c>
      <c r="H1158" s="52" t="e">
        <f t="shared" si="75"/>
        <v>#N/A</v>
      </c>
      <c r="I1158" s="141" t="e">
        <f t="shared" si="73"/>
        <v>#N/A</v>
      </c>
    </row>
    <row r="1159" spans="6:9">
      <c r="F1159" s="80">
        <f t="shared" si="72"/>
        <v>790</v>
      </c>
      <c r="G1159" s="52" t="e">
        <f t="shared" si="74"/>
        <v>#N/A</v>
      </c>
      <c r="H1159" s="52" t="e">
        <f t="shared" si="75"/>
        <v>#N/A</v>
      </c>
      <c r="I1159" s="141" t="e">
        <f t="shared" si="73"/>
        <v>#N/A</v>
      </c>
    </row>
    <row r="1160" spans="6:9">
      <c r="F1160" s="80">
        <f t="shared" si="72"/>
        <v>791</v>
      </c>
      <c r="G1160" s="52" t="e">
        <f t="shared" si="74"/>
        <v>#N/A</v>
      </c>
      <c r="H1160" s="52" t="e">
        <f t="shared" si="75"/>
        <v>#N/A</v>
      </c>
      <c r="I1160" s="141" t="e">
        <f t="shared" si="73"/>
        <v>#N/A</v>
      </c>
    </row>
    <row r="1161" spans="6:9">
      <c r="F1161" s="80">
        <f t="shared" si="72"/>
        <v>792</v>
      </c>
      <c r="G1161" s="52" t="e">
        <f t="shared" si="74"/>
        <v>#N/A</v>
      </c>
      <c r="H1161" s="52" t="e">
        <f t="shared" si="75"/>
        <v>#N/A</v>
      </c>
      <c r="I1161" s="141" t="e">
        <f t="shared" si="73"/>
        <v>#N/A</v>
      </c>
    </row>
    <row r="1162" spans="6:9">
      <c r="F1162" s="80">
        <f t="shared" si="72"/>
        <v>793</v>
      </c>
      <c r="G1162" s="52" t="e">
        <f t="shared" si="74"/>
        <v>#N/A</v>
      </c>
      <c r="H1162" s="52" t="e">
        <f t="shared" si="75"/>
        <v>#N/A</v>
      </c>
      <c r="I1162" s="141" t="e">
        <f t="shared" si="73"/>
        <v>#N/A</v>
      </c>
    </row>
    <row r="1163" spans="6:9">
      <c r="F1163" s="80">
        <f t="shared" si="72"/>
        <v>794</v>
      </c>
      <c r="G1163" s="52" t="e">
        <f t="shared" si="74"/>
        <v>#N/A</v>
      </c>
      <c r="H1163" s="52" t="e">
        <f t="shared" si="75"/>
        <v>#N/A</v>
      </c>
      <c r="I1163" s="141" t="e">
        <f t="shared" si="73"/>
        <v>#N/A</v>
      </c>
    </row>
    <row r="1164" spans="6:9">
      <c r="F1164" s="80">
        <f t="shared" si="72"/>
        <v>795</v>
      </c>
      <c r="G1164" s="52" t="e">
        <f t="shared" si="74"/>
        <v>#N/A</v>
      </c>
      <c r="H1164" s="52" t="e">
        <f t="shared" si="75"/>
        <v>#N/A</v>
      </c>
      <c r="I1164" s="141" t="e">
        <f t="shared" si="73"/>
        <v>#N/A</v>
      </c>
    </row>
    <row r="1165" spans="6:9">
      <c r="F1165" s="80">
        <f t="shared" si="72"/>
        <v>796</v>
      </c>
      <c r="G1165" s="52" t="e">
        <f t="shared" si="74"/>
        <v>#N/A</v>
      </c>
      <c r="H1165" s="52" t="e">
        <f t="shared" si="75"/>
        <v>#N/A</v>
      </c>
      <c r="I1165" s="141" t="e">
        <f t="shared" si="73"/>
        <v>#N/A</v>
      </c>
    </row>
    <row r="1166" spans="6:9">
      <c r="F1166" s="80">
        <f t="shared" si="72"/>
        <v>797</v>
      </c>
      <c r="G1166" s="52" t="e">
        <f t="shared" si="74"/>
        <v>#N/A</v>
      </c>
      <c r="H1166" s="52" t="e">
        <f t="shared" si="75"/>
        <v>#N/A</v>
      </c>
      <c r="I1166" s="141" t="e">
        <f t="shared" si="73"/>
        <v>#N/A</v>
      </c>
    </row>
    <row r="1167" spans="6:9">
      <c r="F1167" s="80">
        <f t="shared" si="72"/>
        <v>798</v>
      </c>
      <c r="G1167" s="52" t="e">
        <f t="shared" si="74"/>
        <v>#N/A</v>
      </c>
      <c r="H1167" s="52" t="e">
        <f t="shared" si="75"/>
        <v>#N/A</v>
      </c>
      <c r="I1167" s="141" t="e">
        <f t="shared" si="73"/>
        <v>#N/A</v>
      </c>
    </row>
    <row r="1168" spans="6:9">
      <c r="F1168" s="80">
        <f t="shared" si="72"/>
        <v>799</v>
      </c>
      <c r="G1168" s="52" t="e">
        <f t="shared" si="74"/>
        <v>#N/A</v>
      </c>
      <c r="H1168" s="52" t="e">
        <f t="shared" si="75"/>
        <v>#N/A</v>
      </c>
      <c r="I1168" s="141" t="e">
        <f t="shared" si="73"/>
        <v>#N/A</v>
      </c>
    </row>
    <row r="1169" spans="6:9">
      <c r="F1169" s="80">
        <f t="shared" si="72"/>
        <v>800</v>
      </c>
      <c r="G1169" s="52" t="e">
        <f t="shared" si="74"/>
        <v>#N/A</v>
      </c>
      <c r="H1169" s="52" t="e">
        <f t="shared" si="75"/>
        <v>#N/A</v>
      </c>
      <c r="I1169" s="141" t="e">
        <f t="shared" si="73"/>
        <v>#N/A</v>
      </c>
    </row>
    <row r="1170" spans="6:9">
      <c r="F1170" s="80">
        <f t="shared" si="72"/>
        <v>801</v>
      </c>
      <c r="G1170" s="52" t="e">
        <f t="shared" si="74"/>
        <v>#N/A</v>
      </c>
      <c r="H1170" s="52" t="e">
        <f t="shared" si="75"/>
        <v>#N/A</v>
      </c>
      <c r="I1170" s="141" t="e">
        <f t="shared" si="73"/>
        <v>#N/A</v>
      </c>
    </row>
    <row r="1171" spans="6:9">
      <c r="F1171" s="80">
        <f t="shared" si="72"/>
        <v>802</v>
      </c>
      <c r="G1171" s="52" t="e">
        <f t="shared" si="74"/>
        <v>#N/A</v>
      </c>
      <c r="H1171" s="52" t="e">
        <f t="shared" si="75"/>
        <v>#N/A</v>
      </c>
      <c r="I1171" s="141" t="e">
        <f t="shared" si="73"/>
        <v>#N/A</v>
      </c>
    </row>
    <row r="1172" spans="6:9">
      <c r="F1172" s="80">
        <f t="shared" si="72"/>
        <v>803</v>
      </c>
      <c r="G1172" s="52" t="e">
        <f t="shared" si="74"/>
        <v>#N/A</v>
      </c>
      <c r="H1172" s="52" t="e">
        <f t="shared" si="75"/>
        <v>#N/A</v>
      </c>
      <c r="I1172" s="141" t="e">
        <f t="shared" si="73"/>
        <v>#N/A</v>
      </c>
    </row>
    <row r="1173" spans="6:9">
      <c r="F1173" s="80">
        <f t="shared" si="72"/>
        <v>804</v>
      </c>
      <c r="G1173" s="52" t="e">
        <f t="shared" si="74"/>
        <v>#N/A</v>
      </c>
      <c r="H1173" s="52" t="e">
        <f t="shared" si="75"/>
        <v>#N/A</v>
      </c>
      <c r="I1173" s="141" t="e">
        <f t="shared" si="73"/>
        <v>#N/A</v>
      </c>
    </row>
    <row r="1174" spans="6:9">
      <c r="F1174" s="80">
        <f t="shared" si="72"/>
        <v>805</v>
      </c>
      <c r="G1174" s="52" t="e">
        <f t="shared" si="74"/>
        <v>#N/A</v>
      </c>
      <c r="H1174" s="52" t="e">
        <f t="shared" si="75"/>
        <v>#N/A</v>
      </c>
      <c r="I1174" s="141" t="e">
        <f t="shared" si="73"/>
        <v>#N/A</v>
      </c>
    </row>
    <row r="1175" spans="6:9">
      <c r="F1175" s="80">
        <f t="shared" si="72"/>
        <v>806</v>
      </c>
      <c r="G1175" s="52" t="e">
        <f t="shared" si="74"/>
        <v>#N/A</v>
      </c>
      <c r="H1175" s="52" t="e">
        <f t="shared" si="75"/>
        <v>#N/A</v>
      </c>
      <c r="I1175" s="141" t="e">
        <f t="shared" si="73"/>
        <v>#N/A</v>
      </c>
    </row>
    <row r="1176" spans="6:9">
      <c r="F1176" s="80">
        <f t="shared" si="72"/>
        <v>807</v>
      </c>
      <c r="G1176" s="52" t="e">
        <f t="shared" si="74"/>
        <v>#N/A</v>
      </c>
      <c r="H1176" s="52" t="e">
        <f t="shared" si="75"/>
        <v>#N/A</v>
      </c>
      <c r="I1176" s="141" t="e">
        <f t="shared" si="73"/>
        <v>#N/A</v>
      </c>
    </row>
    <row r="1177" spans="6:9">
      <c r="F1177" s="80">
        <f t="shared" si="72"/>
        <v>808</v>
      </c>
      <c r="G1177" s="52" t="e">
        <f t="shared" si="74"/>
        <v>#N/A</v>
      </c>
      <c r="H1177" s="52" t="e">
        <f t="shared" si="75"/>
        <v>#N/A</v>
      </c>
      <c r="I1177" s="141" t="e">
        <f t="shared" si="73"/>
        <v>#N/A</v>
      </c>
    </row>
    <row r="1178" spans="6:9">
      <c r="F1178" s="80">
        <f t="shared" si="72"/>
        <v>809</v>
      </c>
      <c r="G1178" s="52" t="e">
        <f t="shared" si="74"/>
        <v>#N/A</v>
      </c>
      <c r="H1178" s="52" t="e">
        <f t="shared" si="75"/>
        <v>#N/A</v>
      </c>
      <c r="I1178" s="141" t="e">
        <f t="shared" si="73"/>
        <v>#N/A</v>
      </c>
    </row>
    <row r="1179" spans="6:9">
      <c r="F1179" s="80">
        <f t="shared" si="72"/>
        <v>810</v>
      </c>
      <c r="G1179" s="52" t="e">
        <f t="shared" si="74"/>
        <v>#N/A</v>
      </c>
      <c r="H1179" s="52" t="e">
        <f t="shared" si="75"/>
        <v>#N/A</v>
      </c>
      <c r="I1179" s="141" t="e">
        <f t="shared" si="73"/>
        <v>#N/A</v>
      </c>
    </row>
    <row r="1180" spans="6:9">
      <c r="F1180" s="80">
        <f t="shared" si="72"/>
        <v>811</v>
      </c>
      <c r="G1180" s="52" t="e">
        <f t="shared" si="74"/>
        <v>#N/A</v>
      </c>
      <c r="H1180" s="52" t="e">
        <f t="shared" si="75"/>
        <v>#N/A</v>
      </c>
      <c r="I1180" s="141" t="e">
        <f t="shared" si="73"/>
        <v>#N/A</v>
      </c>
    </row>
    <row r="1181" spans="6:9">
      <c r="F1181" s="80">
        <f t="shared" si="72"/>
        <v>812</v>
      </c>
      <c r="G1181" s="52" t="e">
        <f t="shared" si="74"/>
        <v>#N/A</v>
      </c>
      <c r="H1181" s="52" t="e">
        <f t="shared" si="75"/>
        <v>#N/A</v>
      </c>
      <c r="I1181" s="141" t="e">
        <f t="shared" si="73"/>
        <v>#N/A</v>
      </c>
    </row>
    <row r="1182" spans="6:9">
      <c r="F1182" s="80">
        <f t="shared" si="72"/>
        <v>813</v>
      </c>
      <c r="G1182" s="52" t="e">
        <f t="shared" si="74"/>
        <v>#N/A</v>
      </c>
      <c r="H1182" s="52" t="e">
        <f t="shared" si="75"/>
        <v>#N/A</v>
      </c>
      <c r="I1182" s="141" t="e">
        <f t="shared" si="73"/>
        <v>#N/A</v>
      </c>
    </row>
    <row r="1183" spans="6:9">
      <c r="F1183" s="80">
        <f t="shared" si="72"/>
        <v>814</v>
      </c>
      <c r="G1183" s="52" t="e">
        <f t="shared" si="74"/>
        <v>#N/A</v>
      </c>
      <c r="H1183" s="52" t="e">
        <f t="shared" si="75"/>
        <v>#N/A</v>
      </c>
      <c r="I1183" s="141" t="e">
        <f t="shared" si="73"/>
        <v>#N/A</v>
      </c>
    </row>
    <row r="1184" spans="6:9">
      <c r="F1184" s="80">
        <f t="shared" si="72"/>
        <v>815</v>
      </c>
      <c r="G1184" s="52" t="e">
        <f t="shared" si="74"/>
        <v>#N/A</v>
      </c>
      <c r="H1184" s="52" t="e">
        <f t="shared" si="75"/>
        <v>#N/A</v>
      </c>
      <c r="I1184" s="141" t="e">
        <f t="shared" si="73"/>
        <v>#N/A</v>
      </c>
    </row>
    <row r="1185" spans="6:9">
      <c r="F1185" s="80">
        <f t="shared" si="72"/>
        <v>816</v>
      </c>
      <c r="G1185" s="52" t="e">
        <f t="shared" si="74"/>
        <v>#N/A</v>
      </c>
      <c r="H1185" s="52" t="e">
        <f t="shared" si="75"/>
        <v>#N/A</v>
      </c>
      <c r="I1185" s="141" t="e">
        <f t="shared" si="73"/>
        <v>#N/A</v>
      </c>
    </row>
    <row r="1186" spans="6:9">
      <c r="F1186" s="80">
        <f t="shared" si="72"/>
        <v>817</v>
      </c>
      <c r="G1186" s="52" t="e">
        <f t="shared" si="74"/>
        <v>#N/A</v>
      </c>
      <c r="H1186" s="52" t="e">
        <f t="shared" si="75"/>
        <v>#N/A</v>
      </c>
      <c r="I1186" s="141" t="e">
        <f t="shared" si="73"/>
        <v>#N/A</v>
      </c>
    </row>
    <row r="1187" spans="6:9">
      <c r="F1187" s="80">
        <f t="shared" si="72"/>
        <v>818</v>
      </c>
      <c r="G1187" s="52" t="e">
        <f t="shared" si="74"/>
        <v>#N/A</v>
      </c>
      <c r="H1187" s="52" t="e">
        <f t="shared" si="75"/>
        <v>#N/A</v>
      </c>
      <c r="I1187" s="141" t="e">
        <f t="shared" si="73"/>
        <v>#N/A</v>
      </c>
    </row>
    <row r="1188" spans="6:9">
      <c r="F1188" s="80">
        <f t="shared" si="72"/>
        <v>819</v>
      </c>
      <c r="G1188" s="52" t="e">
        <f t="shared" si="74"/>
        <v>#N/A</v>
      </c>
      <c r="H1188" s="52" t="e">
        <f t="shared" si="75"/>
        <v>#N/A</v>
      </c>
      <c r="I1188" s="141" t="e">
        <f t="shared" si="73"/>
        <v>#N/A</v>
      </c>
    </row>
    <row r="1189" spans="6:9">
      <c r="F1189" s="80">
        <f t="shared" si="72"/>
        <v>820</v>
      </c>
      <c r="G1189" s="52" t="e">
        <f t="shared" si="74"/>
        <v>#N/A</v>
      </c>
      <c r="H1189" s="52" t="e">
        <f t="shared" si="75"/>
        <v>#N/A</v>
      </c>
      <c r="I1189" s="141" t="e">
        <f t="shared" si="73"/>
        <v>#N/A</v>
      </c>
    </row>
    <row r="1190" spans="6:9">
      <c r="F1190" s="80">
        <f t="shared" si="72"/>
        <v>821</v>
      </c>
      <c r="G1190" s="52" t="e">
        <f t="shared" si="74"/>
        <v>#N/A</v>
      </c>
      <c r="H1190" s="52" t="e">
        <f t="shared" si="75"/>
        <v>#N/A</v>
      </c>
      <c r="I1190" s="141" t="e">
        <f t="shared" si="73"/>
        <v>#N/A</v>
      </c>
    </row>
    <row r="1191" spans="6:9">
      <c r="F1191" s="80">
        <f t="shared" si="72"/>
        <v>822</v>
      </c>
      <c r="G1191" s="52" t="e">
        <f t="shared" si="74"/>
        <v>#N/A</v>
      </c>
      <c r="H1191" s="52" t="e">
        <f t="shared" si="75"/>
        <v>#N/A</v>
      </c>
      <c r="I1191" s="141" t="e">
        <f t="shared" si="73"/>
        <v>#N/A</v>
      </c>
    </row>
    <row r="1192" spans="6:9">
      <c r="F1192" s="80">
        <f t="shared" si="72"/>
        <v>823</v>
      </c>
      <c r="G1192" s="52" t="e">
        <f t="shared" si="74"/>
        <v>#N/A</v>
      </c>
      <c r="H1192" s="52" t="e">
        <f t="shared" si="75"/>
        <v>#N/A</v>
      </c>
      <c r="I1192" s="141" t="e">
        <f t="shared" si="73"/>
        <v>#N/A</v>
      </c>
    </row>
    <row r="1193" spans="6:9">
      <c r="F1193" s="80">
        <f t="shared" si="72"/>
        <v>824</v>
      </c>
      <c r="G1193" s="52" t="e">
        <f t="shared" si="74"/>
        <v>#N/A</v>
      </c>
      <c r="H1193" s="52" t="e">
        <f t="shared" si="75"/>
        <v>#N/A</v>
      </c>
      <c r="I1193" s="141" t="e">
        <f t="shared" si="73"/>
        <v>#N/A</v>
      </c>
    </row>
    <row r="1194" spans="6:9">
      <c r="F1194" s="80">
        <f t="shared" si="72"/>
        <v>825</v>
      </c>
      <c r="G1194" s="52" t="e">
        <f t="shared" si="74"/>
        <v>#N/A</v>
      </c>
      <c r="H1194" s="52" t="e">
        <f t="shared" si="75"/>
        <v>#N/A</v>
      </c>
      <c r="I1194" s="141" t="e">
        <f t="shared" si="73"/>
        <v>#N/A</v>
      </c>
    </row>
    <row r="1195" spans="6:9">
      <c r="F1195" s="80">
        <f t="shared" si="72"/>
        <v>826</v>
      </c>
      <c r="G1195" s="52" t="e">
        <f t="shared" si="74"/>
        <v>#N/A</v>
      </c>
      <c r="H1195" s="52" t="e">
        <f t="shared" si="75"/>
        <v>#N/A</v>
      </c>
      <c r="I1195" s="141" t="e">
        <f t="shared" si="73"/>
        <v>#N/A</v>
      </c>
    </row>
    <row r="1196" spans="6:9">
      <c r="F1196" s="80">
        <f t="shared" si="72"/>
        <v>827</v>
      </c>
      <c r="G1196" s="52" t="e">
        <f t="shared" si="74"/>
        <v>#N/A</v>
      </c>
      <c r="H1196" s="52" t="e">
        <f t="shared" si="75"/>
        <v>#N/A</v>
      </c>
      <c r="I1196" s="141" t="e">
        <f t="shared" si="73"/>
        <v>#N/A</v>
      </c>
    </row>
    <row r="1197" spans="6:9">
      <c r="F1197" s="80">
        <f t="shared" si="72"/>
        <v>828</v>
      </c>
      <c r="G1197" s="52" t="e">
        <f t="shared" si="74"/>
        <v>#N/A</v>
      </c>
      <c r="H1197" s="52" t="e">
        <f t="shared" si="75"/>
        <v>#N/A</v>
      </c>
      <c r="I1197" s="141" t="e">
        <f t="shared" si="73"/>
        <v>#N/A</v>
      </c>
    </row>
    <row r="1198" spans="6:9">
      <c r="F1198" s="80">
        <f t="shared" si="72"/>
        <v>829</v>
      </c>
      <c r="G1198" s="52" t="e">
        <f t="shared" si="74"/>
        <v>#N/A</v>
      </c>
      <c r="H1198" s="52" t="e">
        <f t="shared" si="75"/>
        <v>#N/A</v>
      </c>
      <c r="I1198" s="141" t="e">
        <f t="shared" si="73"/>
        <v>#N/A</v>
      </c>
    </row>
    <row r="1199" spans="6:9">
      <c r="F1199" s="80">
        <f t="shared" si="72"/>
        <v>830</v>
      </c>
      <c r="G1199" s="52" t="e">
        <f t="shared" si="74"/>
        <v>#N/A</v>
      </c>
      <c r="H1199" s="52" t="e">
        <f t="shared" si="75"/>
        <v>#N/A</v>
      </c>
      <c r="I1199" s="141" t="e">
        <f t="shared" si="73"/>
        <v>#N/A</v>
      </c>
    </row>
    <row r="1200" spans="6:9">
      <c r="F1200" s="80">
        <f t="shared" si="72"/>
        <v>831</v>
      </c>
      <c r="G1200" s="52" t="e">
        <f t="shared" si="74"/>
        <v>#N/A</v>
      </c>
      <c r="H1200" s="52" t="e">
        <f t="shared" si="75"/>
        <v>#N/A</v>
      </c>
      <c r="I1200" s="141" t="e">
        <f t="shared" si="73"/>
        <v>#N/A</v>
      </c>
    </row>
    <row r="1201" spans="6:9">
      <c r="F1201" s="80">
        <f t="shared" si="72"/>
        <v>832</v>
      </c>
      <c r="G1201" s="52" t="e">
        <f t="shared" si="74"/>
        <v>#N/A</v>
      </c>
      <c r="H1201" s="52" t="e">
        <f t="shared" si="75"/>
        <v>#N/A</v>
      </c>
      <c r="I1201" s="141" t="e">
        <f t="shared" si="73"/>
        <v>#N/A</v>
      </c>
    </row>
    <row r="1202" spans="6:9">
      <c r="F1202" s="80">
        <f t="shared" si="72"/>
        <v>833</v>
      </c>
      <c r="G1202" s="52" t="e">
        <f t="shared" si="74"/>
        <v>#N/A</v>
      </c>
      <c r="H1202" s="52" t="e">
        <f t="shared" si="75"/>
        <v>#N/A</v>
      </c>
      <c r="I1202" s="141" t="e">
        <f t="shared" si="73"/>
        <v>#N/A</v>
      </c>
    </row>
    <row r="1203" spans="6:9">
      <c r="F1203" s="80">
        <f t="shared" si="72"/>
        <v>834</v>
      </c>
      <c r="G1203" s="52" t="e">
        <f t="shared" si="74"/>
        <v>#N/A</v>
      </c>
      <c r="H1203" s="52" t="e">
        <f t="shared" si="75"/>
        <v>#N/A</v>
      </c>
      <c r="I1203" s="141" t="e">
        <f t="shared" si="73"/>
        <v>#N/A</v>
      </c>
    </row>
    <row r="1204" spans="6:9">
      <c r="F1204" s="80">
        <f t="shared" si="72"/>
        <v>835</v>
      </c>
      <c r="G1204" s="52" t="e">
        <f t="shared" si="74"/>
        <v>#N/A</v>
      </c>
      <c r="H1204" s="52" t="e">
        <f t="shared" si="75"/>
        <v>#N/A</v>
      </c>
      <c r="I1204" s="141" t="e">
        <f t="shared" si="73"/>
        <v>#N/A</v>
      </c>
    </row>
    <row r="1205" spans="6:9">
      <c r="F1205" s="80">
        <f t="shared" si="72"/>
        <v>836</v>
      </c>
      <c r="G1205" s="52" t="e">
        <f t="shared" si="74"/>
        <v>#N/A</v>
      </c>
      <c r="H1205" s="52" t="e">
        <f t="shared" si="75"/>
        <v>#N/A</v>
      </c>
      <c r="I1205" s="141" t="e">
        <f t="shared" si="73"/>
        <v>#N/A</v>
      </c>
    </row>
    <row r="1206" spans="6:9">
      <c r="F1206" s="80">
        <f t="shared" si="72"/>
        <v>837</v>
      </c>
      <c r="G1206" s="52" t="e">
        <f t="shared" si="74"/>
        <v>#N/A</v>
      </c>
      <c r="H1206" s="52" t="e">
        <f t="shared" si="75"/>
        <v>#N/A</v>
      </c>
      <c r="I1206" s="141" t="e">
        <f t="shared" si="73"/>
        <v>#N/A</v>
      </c>
    </row>
    <row r="1207" spans="6:9">
      <c r="F1207" s="80">
        <f t="shared" si="72"/>
        <v>838</v>
      </c>
      <c r="G1207" s="52" t="e">
        <f t="shared" si="74"/>
        <v>#N/A</v>
      </c>
      <c r="H1207" s="52" t="e">
        <f t="shared" si="75"/>
        <v>#N/A</v>
      </c>
      <c r="I1207" s="141" t="e">
        <f t="shared" si="73"/>
        <v>#N/A</v>
      </c>
    </row>
    <row r="1208" spans="6:9">
      <c r="F1208" s="80">
        <f t="shared" si="72"/>
        <v>839</v>
      </c>
      <c r="G1208" s="52" t="e">
        <f t="shared" si="74"/>
        <v>#N/A</v>
      </c>
      <c r="H1208" s="52" t="e">
        <f t="shared" si="75"/>
        <v>#N/A</v>
      </c>
      <c r="I1208" s="141" t="e">
        <f t="shared" si="73"/>
        <v>#N/A</v>
      </c>
    </row>
    <row r="1209" spans="6:9">
      <c r="F1209" s="80">
        <f t="shared" si="72"/>
        <v>840</v>
      </c>
      <c r="G1209" s="52" t="e">
        <f t="shared" si="74"/>
        <v>#N/A</v>
      </c>
      <c r="H1209" s="52" t="e">
        <f t="shared" si="75"/>
        <v>#N/A</v>
      </c>
      <c r="I1209" s="141" t="e">
        <f t="shared" si="73"/>
        <v>#N/A</v>
      </c>
    </row>
    <row r="1210" spans="6:9">
      <c r="F1210" s="80">
        <f t="shared" si="72"/>
        <v>841</v>
      </c>
      <c r="G1210" s="52" t="e">
        <f t="shared" si="74"/>
        <v>#N/A</v>
      </c>
      <c r="H1210" s="52" t="e">
        <f t="shared" si="75"/>
        <v>#N/A</v>
      </c>
      <c r="I1210" s="141" t="e">
        <f t="shared" si="73"/>
        <v>#N/A</v>
      </c>
    </row>
    <row r="1211" spans="6:9">
      <c r="F1211" s="80">
        <f t="shared" si="72"/>
        <v>842</v>
      </c>
      <c r="G1211" s="52" t="e">
        <f t="shared" si="74"/>
        <v>#N/A</v>
      </c>
      <c r="H1211" s="52" t="e">
        <f t="shared" si="75"/>
        <v>#N/A</v>
      </c>
      <c r="I1211" s="141" t="e">
        <f t="shared" si="73"/>
        <v>#N/A</v>
      </c>
    </row>
    <row r="1212" spans="6:9">
      <c r="F1212" s="80">
        <f t="shared" si="72"/>
        <v>843</v>
      </c>
      <c r="G1212" s="52" t="e">
        <f t="shared" si="74"/>
        <v>#N/A</v>
      </c>
      <c r="H1212" s="52" t="e">
        <f t="shared" si="75"/>
        <v>#N/A</v>
      </c>
      <c r="I1212" s="141" t="e">
        <f t="shared" si="73"/>
        <v>#N/A</v>
      </c>
    </row>
    <row r="1213" spans="6:9">
      <c r="F1213" s="80">
        <f t="shared" si="72"/>
        <v>844</v>
      </c>
      <c r="G1213" s="52" t="e">
        <f t="shared" si="74"/>
        <v>#N/A</v>
      </c>
      <c r="H1213" s="52" t="e">
        <f t="shared" si="75"/>
        <v>#N/A</v>
      </c>
      <c r="I1213" s="141" t="e">
        <f t="shared" si="73"/>
        <v>#N/A</v>
      </c>
    </row>
    <row r="1214" spans="6:9">
      <c r="F1214" s="80">
        <f t="shared" si="72"/>
        <v>845</v>
      </c>
      <c r="G1214" s="52" t="e">
        <f t="shared" si="74"/>
        <v>#N/A</v>
      </c>
      <c r="H1214" s="52" t="e">
        <f t="shared" si="75"/>
        <v>#N/A</v>
      </c>
      <c r="I1214" s="141" t="e">
        <f t="shared" si="73"/>
        <v>#N/A</v>
      </c>
    </row>
    <row r="1215" spans="6:9">
      <c r="F1215" s="80">
        <f t="shared" si="72"/>
        <v>846</v>
      </c>
      <c r="G1215" s="52" t="e">
        <f t="shared" si="74"/>
        <v>#N/A</v>
      </c>
      <c r="H1215" s="52" t="e">
        <f t="shared" si="75"/>
        <v>#N/A</v>
      </c>
      <c r="I1215" s="141" t="e">
        <f t="shared" si="73"/>
        <v>#N/A</v>
      </c>
    </row>
    <row r="1216" spans="6:9">
      <c r="F1216" s="80">
        <f t="shared" si="72"/>
        <v>847</v>
      </c>
      <c r="G1216" s="52" t="e">
        <f t="shared" si="74"/>
        <v>#N/A</v>
      </c>
      <c r="H1216" s="52" t="e">
        <f t="shared" si="75"/>
        <v>#N/A</v>
      </c>
      <c r="I1216" s="141" t="e">
        <f t="shared" si="73"/>
        <v>#N/A</v>
      </c>
    </row>
    <row r="1217" spans="6:9">
      <c r="F1217" s="80">
        <f t="shared" si="72"/>
        <v>848</v>
      </c>
      <c r="G1217" s="52" t="e">
        <f t="shared" si="74"/>
        <v>#N/A</v>
      </c>
      <c r="H1217" s="52" t="e">
        <f t="shared" si="75"/>
        <v>#N/A</v>
      </c>
      <c r="I1217" s="141" t="e">
        <f t="shared" si="73"/>
        <v>#N/A</v>
      </c>
    </row>
    <row r="1218" spans="6:9">
      <c r="F1218" s="80">
        <f t="shared" si="72"/>
        <v>849</v>
      </c>
      <c r="G1218" s="52" t="e">
        <f t="shared" si="74"/>
        <v>#N/A</v>
      </c>
      <c r="H1218" s="52" t="e">
        <f t="shared" si="75"/>
        <v>#N/A</v>
      </c>
      <c r="I1218" s="141" t="e">
        <f t="shared" si="73"/>
        <v>#N/A</v>
      </c>
    </row>
    <row r="1219" spans="6:9">
      <c r="F1219" s="80">
        <f t="shared" si="72"/>
        <v>850</v>
      </c>
      <c r="G1219" s="52" t="e">
        <f t="shared" si="74"/>
        <v>#N/A</v>
      </c>
      <c r="H1219" s="52" t="e">
        <f t="shared" si="75"/>
        <v>#N/A</v>
      </c>
      <c r="I1219" s="141" t="e">
        <f t="shared" si="73"/>
        <v>#N/A</v>
      </c>
    </row>
    <row r="1220" spans="6:9">
      <c r="F1220" s="80">
        <f t="shared" ref="F1220:F1283" si="76">IF(+F1219+1&lt;=MAX(data19),+F1219+1,0)</f>
        <v>851</v>
      </c>
      <c r="G1220" s="52" t="e">
        <f t="shared" si="74"/>
        <v>#N/A</v>
      </c>
      <c r="H1220" s="52" t="e">
        <f t="shared" si="75"/>
        <v>#N/A</v>
      </c>
      <c r="I1220" s="141" t="e">
        <f t="shared" ref="I1220:I1283" si="77">VLOOKUP(F1220,K:M,2,0)</f>
        <v>#N/A</v>
      </c>
    </row>
    <row r="1221" spans="6:9">
      <c r="F1221" s="80">
        <f t="shared" si="76"/>
        <v>852</v>
      </c>
      <c r="G1221" s="52" t="e">
        <f t="shared" ref="G1221:G1284" si="78">IF(IFERROR(VLOOKUP($F1221,$A:$D,2,0)/VLOOKUP($F1220,$A:$D,2,0)*G1220,NA())=0,NA(),IFERROR(VLOOKUP($F1221,$A:$D,2,0)/VLOOKUP($F1220,$A:$D,2,0)*G1220,NA()))</f>
        <v>#N/A</v>
      </c>
      <c r="H1221" s="52" t="e">
        <f t="shared" ref="H1221:H1284" si="79">IF(IFERROR(VLOOKUP($F1221,$A:$D,3,0)/VLOOKUP($F1220,$A:$D,3,0)*H1220,NA())=0,NA(),IFERROR(VLOOKUP($F1221,$A:$D,3,0)/VLOOKUP($F1220,$A:$D,3,0)*H1220,NA()))</f>
        <v>#N/A</v>
      </c>
      <c r="I1221" s="141" t="e">
        <f t="shared" si="77"/>
        <v>#N/A</v>
      </c>
    </row>
    <row r="1222" spans="6:9">
      <c r="F1222" s="80">
        <f t="shared" si="76"/>
        <v>853</v>
      </c>
      <c r="G1222" s="52" t="e">
        <f t="shared" si="78"/>
        <v>#N/A</v>
      </c>
      <c r="H1222" s="52" t="e">
        <f t="shared" si="79"/>
        <v>#N/A</v>
      </c>
      <c r="I1222" s="141" t="e">
        <f t="shared" si="77"/>
        <v>#N/A</v>
      </c>
    </row>
    <row r="1223" spans="6:9">
      <c r="F1223" s="80">
        <f t="shared" si="76"/>
        <v>854</v>
      </c>
      <c r="G1223" s="52" t="e">
        <f t="shared" si="78"/>
        <v>#N/A</v>
      </c>
      <c r="H1223" s="52" t="e">
        <f t="shared" si="79"/>
        <v>#N/A</v>
      </c>
      <c r="I1223" s="141" t="e">
        <f t="shared" si="77"/>
        <v>#N/A</v>
      </c>
    </row>
    <row r="1224" spans="6:9">
      <c r="F1224" s="80">
        <f t="shared" si="76"/>
        <v>855</v>
      </c>
      <c r="G1224" s="52" t="e">
        <f t="shared" si="78"/>
        <v>#N/A</v>
      </c>
      <c r="H1224" s="52" t="e">
        <f t="shared" si="79"/>
        <v>#N/A</v>
      </c>
      <c r="I1224" s="141" t="e">
        <f t="shared" si="77"/>
        <v>#N/A</v>
      </c>
    </row>
    <row r="1225" spans="6:9">
      <c r="F1225" s="80">
        <f t="shared" si="76"/>
        <v>856</v>
      </c>
      <c r="G1225" s="52" t="e">
        <f t="shared" si="78"/>
        <v>#N/A</v>
      </c>
      <c r="H1225" s="52" t="e">
        <f t="shared" si="79"/>
        <v>#N/A</v>
      </c>
      <c r="I1225" s="141" t="e">
        <f t="shared" si="77"/>
        <v>#N/A</v>
      </c>
    </row>
    <row r="1226" spans="6:9">
      <c r="F1226" s="80">
        <f t="shared" si="76"/>
        <v>857</v>
      </c>
      <c r="G1226" s="52" t="e">
        <f t="shared" si="78"/>
        <v>#N/A</v>
      </c>
      <c r="H1226" s="52" t="e">
        <f t="shared" si="79"/>
        <v>#N/A</v>
      </c>
      <c r="I1226" s="141" t="e">
        <f t="shared" si="77"/>
        <v>#N/A</v>
      </c>
    </row>
    <row r="1227" spans="6:9">
      <c r="F1227" s="80">
        <f t="shared" si="76"/>
        <v>858</v>
      </c>
      <c r="G1227" s="52" t="e">
        <f t="shared" si="78"/>
        <v>#N/A</v>
      </c>
      <c r="H1227" s="52" t="e">
        <f t="shared" si="79"/>
        <v>#N/A</v>
      </c>
      <c r="I1227" s="141" t="e">
        <f t="shared" si="77"/>
        <v>#N/A</v>
      </c>
    </row>
    <row r="1228" spans="6:9">
      <c r="F1228" s="80">
        <f t="shared" si="76"/>
        <v>859</v>
      </c>
      <c r="G1228" s="52" t="e">
        <f t="shared" si="78"/>
        <v>#N/A</v>
      </c>
      <c r="H1228" s="52" t="e">
        <f t="shared" si="79"/>
        <v>#N/A</v>
      </c>
      <c r="I1228" s="141" t="e">
        <f t="shared" si="77"/>
        <v>#N/A</v>
      </c>
    </row>
    <row r="1229" spans="6:9">
      <c r="F1229" s="80">
        <f t="shared" si="76"/>
        <v>860</v>
      </c>
      <c r="G1229" s="52" t="e">
        <f t="shared" si="78"/>
        <v>#N/A</v>
      </c>
      <c r="H1229" s="52" t="e">
        <f t="shared" si="79"/>
        <v>#N/A</v>
      </c>
      <c r="I1229" s="141" t="e">
        <f t="shared" si="77"/>
        <v>#N/A</v>
      </c>
    </row>
    <row r="1230" spans="6:9">
      <c r="F1230" s="80">
        <f t="shared" si="76"/>
        <v>861</v>
      </c>
      <c r="G1230" s="52" t="e">
        <f t="shared" si="78"/>
        <v>#N/A</v>
      </c>
      <c r="H1230" s="52" t="e">
        <f t="shared" si="79"/>
        <v>#N/A</v>
      </c>
      <c r="I1230" s="141" t="e">
        <f t="shared" si="77"/>
        <v>#N/A</v>
      </c>
    </row>
    <row r="1231" spans="6:9">
      <c r="F1231" s="80">
        <f t="shared" si="76"/>
        <v>862</v>
      </c>
      <c r="G1231" s="52" t="e">
        <f t="shared" si="78"/>
        <v>#N/A</v>
      </c>
      <c r="H1231" s="52" t="e">
        <f t="shared" si="79"/>
        <v>#N/A</v>
      </c>
      <c r="I1231" s="141" t="e">
        <f t="shared" si="77"/>
        <v>#N/A</v>
      </c>
    </row>
    <row r="1232" spans="6:9">
      <c r="F1232" s="80">
        <f t="shared" si="76"/>
        <v>863</v>
      </c>
      <c r="G1232" s="52" t="e">
        <f t="shared" si="78"/>
        <v>#N/A</v>
      </c>
      <c r="H1232" s="52" t="e">
        <f t="shared" si="79"/>
        <v>#N/A</v>
      </c>
      <c r="I1232" s="141" t="e">
        <f t="shared" si="77"/>
        <v>#N/A</v>
      </c>
    </row>
    <row r="1233" spans="6:9">
      <c r="F1233" s="80">
        <f t="shared" si="76"/>
        <v>864</v>
      </c>
      <c r="G1233" s="52" t="e">
        <f t="shared" si="78"/>
        <v>#N/A</v>
      </c>
      <c r="H1233" s="52" t="e">
        <f t="shared" si="79"/>
        <v>#N/A</v>
      </c>
      <c r="I1233" s="141" t="e">
        <f t="shared" si="77"/>
        <v>#N/A</v>
      </c>
    </row>
    <row r="1234" spans="6:9">
      <c r="F1234" s="80">
        <f t="shared" si="76"/>
        <v>865</v>
      </c>
      <c r="G1234" s="52" t="e">
        <f t="shared" si="78"/>
        <v>#N/A</v>
      </c>
      <c r="H1234" s="52" t="e">
        <f t="shared" si="79"/>
        <v>#N/A</v>
      </c>
      <c r="I1234" s="141" t="e">
        <f t="shared" si="77"/>
        <v>#N/A</v>
      </c>
    </row>
    <row r="1235" spans="6:9">
      <c r="F1235" s="80">
        <f t="shared" si="76"/>
        <v>866</v>
      </c>
      <c r="G1235" s="52" t="e">
        <f t="shared" si="78"/>
        <v>#N/A</v>
      </c>
      <c r="H1235" s="52" t="e">
        <f t="shared" si="79"/>
        <v>#N/A</v>
      </c>
      <c r="I1235" s="141" t="e">
        <f t="shared" si="77"/>
        <v>#N/A</v>
      </c>
    </row>
    <row r="1236" spans="6:9">
      <c r="F1236" s="80">
        <f t="shared" si="76"/>
        <v>867</v>
      </c>
      <c r="G1236" s="52" t="e">
        <f t="shared" si="78"/>
        <v>#N/A</v>
      </c>
      <c r="H1236" s="52" t="e">
        <f t="shared" si="79"/>
        <v>#N/A</v>
      </c>
      <c r="I1236" s="141" t="e">
        <f t="shared" si="77"/>
        <v>#N/A</v>
      </c>
    </row>
    <row r="1237" spans="6:9">
      <c r="F1237" s="80">
        <f t="shared" si="76"/>
        <v>868</v>
      </c>
      <c r="G1237" s="52" t="e">
        <f t="shared" si="78"/>
        <v>#N/A</v>
      </c>
      <c r="H1237" s="52" t="e">
        <f t="shared" si="79"/>
        <v>#N/A</v>
      </c>
      <c r="I1237" s="141" t="e">
        <f t="shared" si="77"/>
        <v>#N/A</v>
      </c>
    </row>
    <row r="1238" spans="6:9">
      <c r="F1238" s="80">
        <f t="shared" si="76"/>
        <v>869</v>
      </c>
      <c r="G1238" s="52" t="e">
        <f t="shared" si="78"/>
        <v>#N/A</v>
      </c>
      <c r="H1238" s="52" t="e">
        <f t="shared" si="79"/>
        <v>#N/A</v>
      </c>
      <c r="I1238" s="141" t="e">
        <f t="shared" si="77"/>
        <v>#N/A</v>
      </c>
    </row>
    <row r="1239" spans="6:9">
      <c r="F1239" s="80">
        <f t="shared" si="76"/>
        <v>870</v>
      </c>
      <c r="G1239" s="52" t="e">
        <f t="shared" si="78"/>
        <v>#N/A</v>
      </c>
      <c r="H1239" s="52" t="e">
        <f t="shared" si="79"/>
        <v>#N/A</v>
      </c>
      <c r="I1239" s="141" t="e">
        <f t="shared" si="77"/>
        <v>#N/A</v>
      </c>
    </row>
    <row r="1240" spans="6:9">
      <c r="F1240" s="80">
        <f t="shared" si="76"/>
        <v>871</v>
      </c>
      <c r="G1240" s="52" t="e">
        <f t="shared" si="78"/>
        <v>#N/A</v>
      </c>
      <c r="H1240" s="52" t="e">
        <f t="shared" si="79"/>
        <v>#N/A</v>
      </c>
      <c r="I1240" s="141" t="e">
        <f t="shared" si="77"/>
        <v>#N/A</v>
      </c>
    </row>
    <row r="1241" spans="6:9">
      <c r="F1241" s="80">
        <f t="shared" si="76"/>
        <v>872</v>
      </c>
      <c r="G1241" s="52" t="e">
        <f t="shared" si="78"/>
        <v>#N/A</v>
      </c>
      <c r="H1241" s="52" t="e">
        <f t="shared" si="79"/>
        <v>#N/A</v>
      </c>
      <c r="I1241" s="141" t="e">
        <f t="shared" si="77"/>
        <v>#N/A</v>
      </c>
    </row>
    <row r="1242" spans="6:9">
      <c r="F1242" s="80">
        <f t="shared" si="76"/>
        <v>873</v>
      </c>
      <c r="G1242" s="52" t="e">
        <f t="shared" si="78"/>
        <v>#N/A</v>
      </c>
      <c r="H1242" s="52" t="e">
        <f t="shared" si="79"/>
        <v>#N/A</v>
      </c>
      <c r="I1242" s="141" t="e">
        <f t="shared" si="77"/>
        <v>#N/A</v>
      </c>
    </row>
    <row r="1243" spans="6:9">
      <c r="F1243" s="80">
        <f t="shared" si="76"/>
        <v>874</v>
      </c>
      <c r="G1243" s="52" t="e">
        <f t="shared" si="78"/>
        <v>#N/A</v>
      </c>
      <c r="H1243" s="52" t="e">
        <f t="shared" si="79"/>
        <v>#N/A</v>
      </c>
      <c r="I1243" s="141" t="e">
        <f t="shared" si="77"/>
        <v>#N/A</v>
      </c>
    </row>
    <row r="1244" spans="6:9">
      <c r="F1244" s="80">
        <f t="shared" si="76"/>
        <v>875</v>
      </c>
      <c r="G1244" s="52" t="e">
        <f t="shared" si="78"/>
        <v>#N/A</v>
      </c>
      <c r="H1244" s="52" t="e">
        <f t="shared" si="79"/>
        <v>#N/A</v>
      </c>
      <c r="I1244" s="141" t="e">
        <f t="shared" si="77"/>
        <v>#N/A</v>
      </c>
    </row>
    <row r="1245" spans="6:9">
      <c r="F1245" s="80">
        <f t="shared" si="76"/>
        <v>876</v>
      </c>
      <c r="G1245" s="52" t="e">
        <f t="shared" si="78"/>
        <v>#N/A</v>
      </c>
      <c r="H1245" s="52" t="e">
        <f t="shared" si="79"/>
        <v>#N/A</v>
      </c>
      <c r="I1245" s="141" t="e">
        <f t="shared" si="77"/>
        <v>#N/A</v>
      </c>
    </row>
    <row r="1246" spans="6:9">
      <c r="F1246" s="80">
        <f t="shared" si="76"/>
        <v>877</v>
      </c>
      <c r="G1246" s="52" t="e">
        <f t="shared" si="78"/>
        <v>#N/A</v>
      </c>
      <c r="H1246" s="52" t="e">
        <f t="shared" si="79"/>
        <v>#N/A</v>
      </c>
      <c r="I1246" s="141" t="e">
        <f t="shared" si="77"/>
        <v>#N/A</v>
      </c>
    </row>
    <row r="1247" spans="6:9">
      <c r="F1247" s="80">
        <f t="shared" si="76"/>
        <v>878</v>
      </c>
      <c r="G1247" s="52" t="e">
        <f t="shared" si="78"/>
        <v>#N/A</v>
      </c>
      <c r="H1247" s="52" t="e">
        <f t="shared" si="79"/>
        <v>#N/A</v>
      </c>
      <c r="I1247" s="141" t="e">
        <f t="shared" si="77"/>
        <v>#N/A</v>
      </c>
    </row>
    <row r="1248" spans="6:9">
      <c r="F1248" s="80">
        <f t="shared" si="76"/>
        <v>879</v>
      </c>
      <c r="G1248" s="52" t="e">
        <f t="shared" si="78"/>
        <v>#N/A</v>
      </c>
      <c r="H1248" s="52" t="e">
        <f t="shared" si="79"/>
        <v>#N/A</v>
      </c>
      <c r="I1248" s="141" t="e">
        <f t="shared" si="77"/>
        <v>#N/A</v>
      </c>
    </row>
    <row r="1249" spans="6:9">
      <c r="F1249" s="80">
        <f t="shared" si="76"/>
        <v>880</v>
      </c>
      <c r="G1249" s="52" t="e">
        <f t="shared" si="78"/>
        <v>#N/A</v>
      </c>
      <c r="H1249" s="52" t="e">
        <f t="shared" si="79"/>
        <v>#N/A</v>
      </c>
      <c r="I1249" s="141" t="e">
        <f t="shared" si="77"/>
        <v>#N/A</v>
      </c>
    </row>
    <row r="1250" spans="6:9">
      <c r="F1250" s="80">
        <f t="shared" si="76"/>
        <v>881</v>
      </c>
      <c r="G1250" s="52" t="e">
        <f t="shared" si="78"/>
        <v>#N/A</v>
      </c>
      <c r="H1250" s="52" t="e">
        <f t="shared" si="79"/>
        <v>#N/A</v>
      </c>
      <c r="I1250" s="141" t="e">
        <f t="shared" si="77"/>
        <v>#N/A</v>
      </c>
    </row>
    <row r="1251" spans="6:9">
      <c r="F1251" s="80">
        <f t="shared" si="76"/>
        <v>882</v>
      </c>
      <c r="G1251" s="52" t="e">
        <f t="shared" si="78"/>
        <v>#N/A</v>
      </c>
      <c r="H1251" s="52" t="e">
        <f t="shared" si="79"/>
        <v>#N/A</v>
      </c>
      <c r="I1251" s="141" t="e">
        <f t="shared" si="77"/>
        <v>#N/A</v>
      </c>
    </row>
    <row r="1252" spans="6:9">
      <c r="F1252" s="80">
        <f t="shared" si="76"/>
        <v>883</v>
      </c>
      <c r="G1252" s="52" t="e">
        <f t="shared" si="78"/>
        <v>#N/A</v>
      </c>
      <c r="H1252" s="52" t="e">
        <f t="shared" si="79"/>
        <v>#N/A</v>
      </c>
      <c r="I1252" s="141" t="e">
        <f t="shared" si="77"/>
        <v>#N/A</v>
      </c>
    </row>
    <row r="1253" spans="6:9">
      <c r="F1253" s="80">
        <f t="shared" si="76"/>
        <v>884</v>
      </c>
      <c r="G1253" s="52" t="e">
        <f t="shared" si="78"/>
        <v>#N/A</v>
      </c>
      <c r="H1253" s="52" t="e">
        <f t="shared" si="79"/>
        <v>#N/A</v>
      </c>
      <c r="I1253" s="141" t="e">
        <f t="shared" si="77"/>
        <v>#N/A</v>
      </c>
    </row>
    <row r="1254" spans="6:9">
      <c r="F1254" s="80">
        <f t="shared" si="76"/>
        <v>885</v>
      </c>
      <c r="G1254" s="52" t="e">
        <f t="shared" si="78"/>
        <v>#N/A</v>
      </c>
      <c r="H1254" s="52" t="e">
        <f t="shared" si="79"/>
        <v>#N/A</v>
      </c>
      <c r="I1254" s="141" t="e">
        <f t="shared" si="77"/>
        <v>#N/A</v>
      </c>
    </row>
    <row r="1255" spans="6:9">
      <c r="F1255" s="80">
        <f t="shared" si="76"/>
        <v>886</v>
      </c>
      <c r="G1255" s="52" t="e">
        <f t="shared" si="78"/>
        <v>#N/A</v>
      </c>
      <c r="H1255" s="52" t="e">
        <f t="shared" si="79"/>
        <v>#N/A</v>
      </c>
      <c r="I1255" s="141" t="e">
        <f t="shared" si="77"/>
        <v>#N/A</v>
      </c>
    </row>
    <row r="1256" spans="6:9">
      <c r="F1256" s="80">
        <f t="shared" si="76"/>
        <v>887</v>
      </c>
      <c r="G1256" s="52" t="e">
        <f t="shared" si="78"/>
        <v>#N/A</v>
      </c>
      <c r="H1256" s="52" t="e">
        <f t="shared" si="79"/>
        <v>#N/A</v>
      </c>
      <c r="I1256" s="141" t="e">
        <f t="shared" si="77"/>
        <v>#N/A</v>
      </c>
    </row>
    <row r="1257" spans="6:9">
      <c r="F1257" s="80">
        <f t="shared" si="76"/>
        <v>888</v>
      </c>
      <c r="G1257" s="52" t="e">
        <f t="shared" si="78"/>
        <v>#N/A</v>
      </c>
      <c r="H1257" s="52" t="e">
        <f t="shared" si="79"/>
        <v>#N/A</v>
      </c>
      <c r="I1257" s="141" t="e">
        <f t="shared" si="77"/>
        <v>#N/A</v>
      </c>
    </row>
    <row r="1258" spans="6:9">
      <c r="F1258" s="80">
        <f t="shared" si="76"/>
        <v>889</v>
      </c>
      <c r="G1258" s="52" t="e">
        <f t="shared" si="78"/>
        <v>#N/A</v>
      </c>
      <c r="H1258" s="52" t="e">
        <f t="shared" si="79"/>
        <v>#N/A</v>
      </c>
      <c r="I1258" s="141" t="e">
        <f t="shared" si="77"/>
        <v>#N/A</v>
      </c>
    </row>
    <row r="1259" spans="6:9">
      <c r="F1259" s="80">
        <f t="shared" si="76"/>
        <v>890</v>
      </c>
      <c r="G1259" s="52" t="e">
        <f t="shared" si="78"/>
        <v>#N/A</v>
      </c>
      <c r="H1259" s="52" t="e">
        <f t="shared" si="79"/>
        <v>#N/A</v>
      </c>
      <c r="I1259" s="141" t="e">
        <f t="shared" si="77"/>
        <v>#N/A</v>
      </c>
    </row>
    <row r="1260" spans="6:9">
      <c r="F1260" s="80">
        <f t="shared" si="76"/>
        <v>891</v>
      </c>
      <c r="G1260" s="52" t="e">
        <f t="shared" si="78"/>
        <v>#N/A</v>
      </c>
      <c r="H1260" s="52" t="e">
        <f t="shared" si="79"/>
        <v>#N/A</v>
      </c>
      <c r="I1260" s="141" t="e">
        <f t="shared" si="77"/>
        <v>#N/A</v>
      </c>
    </row>
    <row r="1261" spans="6:9">
      <c r="F1261" s="80">
        <f t="shared" si="76"/>
        <v>892</v>
      </c>
      <c r="G1261" s="52" t="e">
        <f t="shared" si="78"/>
        <v>#N/A</v>
      </c>
      <c r="H1261" s="52" t="e">
        <f t="shared" si="79"/>
        <v>#N/A</v>
      </c>
      <c r="I1261" s="141" t="e">
        <f t="shared" si="77"/>
        <v>#N/A</v>
      </c>
    </row>
    <row r="1262" spans="6:9">
      <c r="F1262" s="80">
        <f t="shared" si="76"/>
        <v>893</v>
      </c>
      <c r="G1262" s="52" t="e">
        <f t="shared" si="78"/>
        <v>#N/A</v>
      </c>
      <c r="H1262" s="52" t="e">
        <f t="shared" si="79"/>
        <v>#N/A</v>
      </c>
      <c r="I1262" s="141" t="e">
        <f t="shared" si="77"/>
        <v>#N/A</v>
      </c>
    </row>
    <row r="1263" spans="6:9">
      <c r="F1263" s="80">
        <f t="shared" si="76"/>
        <v>894</v>
      </c>
      <c r="G1263" s="52" t="e">
        <f t="shared" si="78"/>
        <v>#N/A</v>
      </c>
      <c r="H1263" s="52" t="e">
        <f t="shared" si="79"/>
        <v>#N/A</v>
      </c>
      <c r="I1263" s="141" t="e">
        <f t="shared" si="77"/>
        <v>#N/A</v>
      </c>
    </row>
    <row r="1264" spans="6:9">
      <c r="F1264" s="80">
        <f t="shared" si="76"/>
        <v>895</v>
      </c>
      <c r="G1264" s="52" t="e">
        <f t="shared" si="78"/>
        <v>#N/A</v>
      </c>
      <c r="H1264" s="52" t="e">
        <f t="shared" si="79"/>
        <v>#N/A</v>
      </c>
      <c r="I1264" s="141" t="e">
        <f t="shared" si="77"/>
        <v>#N/A</v>
      </c>
    </row>
    <row r="1265" spans="6:9">
      <c r="F1265" s="80">
        <f t="shared" si="76"/>
        <v>896</v>
      </c>
      <c r="G1265" s="52" t="e">
        <f t="shared" si="78"/>
        <v>#N/A</v>
      </c>
      <c r="H1265" s="52" t="e">
        <f t="shared" si="79"/>
        <v>#N/A</v>
      </c>
      <c r="I1265" s="141" t="e">
        <f t="shared" si="77"/>
        <v>#N/A</v>
      </c>
    </row>
    <row r="1266" spans="6:9">
      <c r="F1266" s="80">
        <f t="shared" si="76"/>
        <v>897</v>
      </c>
      <c r="G1266" s="52" t="e">
        <f t="shared" si="78"/>
        <v>#N/A</v>
      </c>
      <c r="H1266" s="52" t="e">
        <f t="shared" si="79"/>
        <v>#N/A</v>
      </c>
      <c r="I1266" s="141" t="e">
        <f t="shared" si="77"/>
        <v>#N/A</v>
      </c>
    </row>
    <row r="1267" spans="6:9">
      <c r="F1267" s="80">
        <f t="shared" si="76"/>
        <v>898</v>
      </c>
      <c r="G1267" s="52" t="e">
        <f t="shared" si="78"/>
        <v>#N/A</v>
      </c>
      <c r="H1267" s="52" t="e">
        <f t="shared" si="79"/>
        <v>#N/A</v>
      </c>
      <c r="I1267" s="141" t="e">
        <f t="shared" si="77"/>
        <v>#N/A</v>
      </c>
    </row>
    <row r="1268" spans="6:9">
      <c r="F1268" s="80">
        <f t="shared" si="76"/>
        <v>899</v>
      </c>
      <c r="G1268" s="52" t="e">
        <f t="shared" si="78"/>
        <v>#N/A</v>
      </c>
      <c r="H1268" s="52" t="e">
        <f t="shared" si="79"/>
        <v>#N/A</v>
      </c>
      <c r="I1268" s="141" t="e">
        <f t="shared" si="77"/>
        <v>#N/A</v>
      </c>
    </row>
    <row r="1269" spans="6:9">
      <c r="F1269" s="80">
        <f t="shared" si="76"/>
        <v>900</v>
      </c>
      <c r="G1269" s="52" t="e">
        <f t="shared" si="78"/>
        <v>#N/A</v>
      </c>
      <c r="H1269" s="52" t="e">
        <f t="shared" si="79"/>
        <v>#N/A</v>
      </c>
      <c r="I1269" s="141" t="e">
        <f t="shared" si="77"/>
        <v>#N/A</v>
      </c>
    </row>
    <row r="1270" spans="6:9">
      <c r="F1270" s="80">
        <f t="shared" si="76"/>
        <v>901</v>
      </c>
      <c r="G1270" s="52" t="e">
        <f t="shared" si="78"/>
        <v>#N/A</v>
      </c>
      <c r="H1270" s="52" t="e">
        <f t="shared" si="79"/>
        <v>#N/A</v>
      </c>
      <c r="I1270" s="141" t="e">
        <f t="shared" si="77"/>
        <v>#N/A</v>
      </c>
    </row>
    <row r="1271" spans="6:9">
      <c r="F1271" s="80">
        <f t="shared" si="76"/>
        <v>902</v>
      </c>
      <c r="G1271" s="52" t="e">
        <f t="shared" si="78"/>
        <v>#N/A</v>
      </c>
      <c r="H1271" s="52" t="e">
        <f t="shared" si="79"/>
        <v>#N/A</v>
      </c>
      <c r="I1271" s="141" t="e">
        <f t="shared" si="77"/>
        <v>#N/A</v>
      </c>
    </row>
    <row r="1272" spans="6:9">
      <c r="F1272" s="80">
        <f t="shared" si="76"/>
        <v>903</v>
      </c>
      <c r="G1272" s="52" t="e">
        <f t="shared" si="78"/>
        <v>#N/A</v>
      </c>
      <c r="H1272" s="52" t="e">
        <f t="shared" si="79"/>
        <v>#N/A</v>
      </c>
      <c r="I1272" s="141" t="e">
        <f t="shared" si="77"/>
        <v>#N/A</v>
      </c>
    </row>
    <row r="1273" spans="6:9">
      <c r="F1273" s="80">
        <f t="shared" si="76"/>
        <v>904</v>
      </c>
      <c r="G1273" s="52" t="e">
        <f t="shared" si="78"/>
        <v>#N/A</v>
      </c>
      <c r="H1273" s="52" t="e">
        <f t="shared" si="79"/>
        <v>#N/A</v>
      </c>
      <c r="I1273" s="141" t="e">
        <f t="shared" si="77"/>
        <v>#N/A</v>
      </c>
    </row>
    <row r="1274" spans="6:9">
      <c r="F1274" s="80">
        <f t="shared" si="76"/>
        <v>905</v>
      </c>
      <c r="G1274" s="52" t="e">
        <f t="shared" si="78"/>
        <v>#N/A</v>
      </c>
      <c r="H1274" s="52" t="e">
        <f t="shared" si="79"/>
        <v>#N/A</v>
      </c>
      <c r="I1274" s="141" t="e">
        <f t="shared" si="77"/>
        <v>#N/A</v>
      </c>
    </row>
    <row r="1275" spans="6:9">
      <c r="F1275" s="80">
        <f t="shared" si="76"/>
        <v>906</v>
      </c>
      <c r="G1275" s="52" t="e">
        <f t="shared" si="78"/>
        <v>#N/A</v>
      </c>
      <c r="H1275" s="52" t="e">
        <f t="shared" si="79"/>
        <v>#N/A</v>
      </c>
      <c r="I1275" s="141" t="e">
        <f t="shared" si="77"/>
        <v>#N/A</v>
      </c>
    </row>
    <row r="1276" spans="6:9">
      <c r="F1276" s="80">
        <f t="shared" si="76"/>
        <v>907</v>
      </c>
      <c r="G1276" s="52" t="e">
        <f t="shared" si="78"/>
        <v>#N/A</v>
      </c>
      <c r="H1276" s="52" t="e">
        <f t="shared" si="79"/>
        <v>#N/A</v>
      </c>
      <c r="I1276" s="141" t="e">
        <f t="shared" si="77"/>
        <v>#N/A</v>
      </c>
    </row>
    <row r="1277" spans="6:9">
      <c r="F1277" s="80">
        <f t="shared" si="76"/>
        <v>908</v>
      </c>
      <c r="G1277" s="52" t="e">
        <f t="shared" si="78"/>
        <v>#N/A</v>
      </c>
      <c r="H1277" s="52" t="e">
        <f t="shared" si="79"/>
        <v>#N/A</v>
      </c>
      <c r="I1277" s="141" t="e">
        <f t="shared" si="77"/>
        <v>#N/A</v>
      </c>
    </row>
    <row r="1278" spans="6:9">
      <c r="F1278" s="80">
        <f t="shared" si="76"/>
        <v>909</v>
      </c>
      <c r="G1278" s="52" t="e">
        <f t="shared" si="78"/>
        <v>#N/A</v>
      </c>
      <c r="H1278" s="52" t="e">
        <f t="shared" si="79"/>
        <v>#N/A</v>
      </c>
      <c r="I1278" s="141" t="e">
        <f t="shared" si="77"/>
        <v>#N/A</v>
      </c>
    </row>
    <row r="1279" spans="6:9">
      <c r="F1279" s="80">
        <f t="shared" si="76"/>
        <v>910</v>
      </c>
      <c r="G1279" s="52" t="e">
        <f t="shared" si="78"/>
        <v>#N/A</v>
      </c>
      <c r="H1279" s="52" t="e">
        <f t="shared" si="79"/>
        <v>#N/A</v>
      </c>
      <c r="I1279" s="141" t="e">
        <f t="shared" si="77"/>
        <v>#N/A</v>
      </c>
    </row>
    <row r="1280" spans="6:9">
      <c r="F1280" s="80">
        <f t="shared" si="76"/>
        <v>911</v>
      </c>
      <c r="G1280" s="52" t="e">
        <f t="shared" si="78"/>
        <v>#N/A</v>
      </c>
      <c r="H1280" s="52" t="e">
        <f t="shared" si="79"/>
        <v>#N/A</v>
      </c>
      <c r="I1280" s="141" t="e">
        <f t="shared" si="77"/>
        <v>#N/A</v>
      </c>
    </row>
    <row r="1281" spans="6:9">
      <c r="F1281" s="80">
        <f t="shared" si="76"/>
        <v>912</v>
      </c>
      <c r="G1281" s="52" t="e">
        <f t="shared" si="78"/>
        <v>#N/A</v>
      </c>
      <c r="H1281" s="52" t="e">
        <f t="shared" si="79"/>
        <v>#N/A</v>
      </c>
      <c r="I1281" s="141" t="e">
        <f t="shared" si="77"/>
        <v>#N/A</v>
      </c>
    </row>
    <row r="1282" spans="6:9">
      <c r="F1282" s="80">
        <f t="shared" si="76"/>
        <v>913</v>
      </c>
      <c r="G1282" s="52" t="e">
        <f t="shared" si="78"/>
        <v>#N/A</v>
      </c>
      <c r="H1282" s="52" t="e">
        <f t="shared" si="79"/>
        <v>#N/A</v>
      </c>
      <c r="I1282" s="141" t="e">
        <f t="shared" si="77"/>
        <v>#N/A</v>
      </c>
    </row>
    <row r="1283" spans="6:9">
      <c r="F1283" s="80">
        <f t="shared" si="76"/>
        <v>914</v>
      </c>
      <c r="G1283" s="52" t="e">
        <f t="shared" si="78"/>
        <v>#N/A</v>
      </c>
      <c r="H1283" s="52" t="e">
        <f t="shared" si="79"/>
        <v>#N/A</v>
      </c>
      <c r="I1283" s="141" t="e">
        <f t="shared" si="77"/>
        <v>#N/A</v>
      </c>
    </row>
    <row r="1284" spans="6:9">
      <c r="F1284" s="80">
        <f t="shared" ref="F1284:F1347" si="80">IF(+F1283+1&lt;=MAX(data19),+F1283+1,0)</f>
        <v>915</v>
      </c>
      <c r="G1284" s="52" t="e">
        <f t="shared" si="78"/>
        <v>#N/A</v>
      </c>
      <c r="H1284" s="52" t="e">
        <f t="shared" si="79"/>
        <v>#N/A</v>
      </c>
      <c r="I1284" s="141" t="e">
        <f t="shared" ref="I1284:I1347" si="81">VLOOKUP(F1284,K:M,2,0)</f>
        <v>#N/A</v>
      </c>
    </row>
    <row r="1285" spans="6:9">
      <c r="F1285" s="80">
        <f t="shared" si="80"/>
        <v>916</v>
      </c>
      <c r="G1285" s="52" t="e">
        <f t="shared" ref="G1285:G1348" si="82">IF(IFERROR(VLOOKUP($F1285,$A:$D,2,0)/VLOOKUP($F1284,$A:$D,2,0)*G1284,NA())=0,NA(),IFERROR(VLOOKUP($F1285,$A:$D,2,0)/VLOOKUP($F1284,$A:$D,2,0)*G1284,NA()))</f>
        <v>#N/A</v>
      </c>
      <c r="H1285" s="52" t="e">
        <f t="shared" ref="H1285:H1348" si="83">IF(IFERROR(VLOOKUP($F1285,$A:$D,3,0)/VLOOKUP($F1284,$A:$D,3,0)*H1284,NA())=0,NA(),IFERROR(VLOOKUP($F1285,$A:$D,3,0)/VLOOKUP($F1284,$A:$D,3,0)*H1284,NA()))</f>
        <v>#N/A</v>
      </c>
      <c r="I1285" s="141" t="e">
        <f t="shared" si="81"/>
        <v>#N/A</v>
      </c>
    </row>
    <row r="1286" spans="6:9">
      <c r="F1286" s="80">
        <f t="shared" si="80"/>
        <v>917</v>
      </c>
      <c r="G1286" s="52" t="e">
        <f t="shared" si="82"/>
        <v>#N/A</v>
      </c>
      <c r="H1286" s="52" t="e">
        <f t="shared" si="83"/>
        <v>#N/A</v>
      </c>
      <c r="I1286" s="141" t="e">
        <f t="shared" si="81"/>
        <v>#N/A</v>
      </c>
    </row>
    <row r="1287" spans="6:9">
      <c r="F1287" s="80">
        <f t="shared" si="80"/>
        <v>918</v>
      </c>
      <c r="G1287" s="52" t="e">
        <f t="shared" si="82"/>
        <v>#N/A</v>
      </c>
      <c r="H1287" s="52" t="e">
        <f t="shared" si="83"/>
        <v>#N/A</v>
      </c>
      <c r="I1287" s="141" t="e">
        <f t="shared" si="81"/>
        <v>#N/A</v>
      </c>
    </row>
    <row r="1288" spans="6:9">
      <c r="F1288" s="80">
        <f t="shared" si="80"/>
        <v>919</v>
      </c>
      <c r="G1288" s="52" t="e">
        <f t="shared" si="82"/>
        <v>#N/A</v>
      </c>
      <c r="H1288" s="52" t="e">
        <f t="shared" si="83"/>
        <v>#N/A</v>
      </c>
      <c r="I1288" s="141" t="e">
        <f t="shared" si="81"/>
        <v>#N/A</v>
      </c>
    </row>
    <row r="1289" spans="6:9">
      <c r="F1289" s="80">
        <f t="shared" si="80"/>
        <v>920</v>
      </c>
      <c r="G1289" s="52" t="e">
        <f t="shared" si="82"/>
        <v>#N/A</v>
      </c>
      <c r="H1289" s="52" t="e">
        <f t="shared" si="83"/>
        <v>#N/A</v>
      </c>
      <c r="I1289" s="141" t="e">
        <f t="shared" si="81"/>
        <v>#N/A</v>
      </c>
    </row>
    <row r="1290" spans="6:9">
      <c r="F1290" s="80">
        <f t="shared" si="80"/>
        <v>921</v>
      </c>
      <c r="G1290" s="52" t="e">
        <f t="shared" si="82"/>
        <v>#N/A</v>
      </c>
      <c r="H1290" s="52" t="e">
        <f t="shared" si="83"/>
        <v>#N/A</v>
      </c>
      <c r="I1290" s="141" t="e">
        <f t="shared" si="81"/>
        <v>#N/A</v>
      </c>
    </row>
    <row r="1291" spans="6:9">
      <c r="F1291" s="80">
        <f t="shared" si="80"/>
        <v>922</v>
      </c>
      <c r="G1291" s="52" t="e">
        <f t="shared" si="82"/>
        <v>#N/A</v>
      </c>
      <c r="H1291" s="52" t="e">
        <f t="shared" si="83"/>
        <v>#N/A</v>
      </c>
      <c r="I1291" s="141" t="e">
        <f t="shared" si="81"/>
        <v>#N/A</v>
      </c>
    </row>
    <row r="1292" spans="6:9">
      <c r="F1292" s="80">
        <f t="shared" si="80"/>
        <v>923</v>
      </c>
      <c r="G1292" s="52" t="e">
        <f t="shared" si="82"/>
        <v>#N/A</v>
      </c>
      <c r="H1292" s="52" t="e">
        <f t="shared" si="83"/>
        <v>#N/A</v>
      </c>
      <c r="I1292" s="141" t="e">
        <f t="shared" si="81"/>
        <v>#N/A</v>
      </c>
    </row>
    <row r="1293" spans="6:9">
      <c r="F1293" s="80">
        <f t="shared" si="80"/>
        <v>924</v>
      </c>
      <c r="G1293" s="52" t="e">
        <f t="shared" si="82"/>
        <v>#N/A</v>
      </c>
      <c r="H1293" s="52" t="e">
        <f t="shared" si="83"/>
        <v>#N/A</v>
      </c>
      <c r="I1293" s="141" t="e">
        <f t="shared" si="81"/>
        <v>#N/A</v>
      </c>
    </row>
    <row r="1294" spans="6:9">
      <c r="F1294" s="80">
        <f t="shared" si="80"/>
        <v>925</v>
      </c>
      <c r="G1294" s="52" t="e">
        <f t="shared" si="82"/>
        <v>#N/A</v>
      </c>
      <c r="H1294" s="52" t="e">
        <f t="shared" si="83"/>
        <v>#N/A</v>
      </c>
      <c r="I1294" s="141" t="e">
        <f t="shared" si="81"/>
        <v>#N/A</v>
      </c>
    </row>
    <row r="1295" spans="6:9">
      <c r="F1295" s="80">
        <f t="shared" si="80"/>
        <v>926</v>
      </c>
      <c r="G1295" s="52" t="e">
        <f t="shared" si="82"/>
        <v>#N/A</v>
      </c>
      <c r="H1295" s="52" t="e">
        <f t="shared" si="83"/>
        <v>#N/A</v>
      </c>
      <c r="I1295" s="141" t="e">
        <f t="shared" si="81"/>
        <v>#N/A</v>
      </c>
    </row>
    <row r="1296" spans="6:9">
      <c r="F1296" s="80">
        <f t="shared" si="80"/>
        <v>927</v>
      </c>
      <c r="G1296" s="52" t="e">
        <f t="shared" si="82"/>
        <v>#N/A</v>
      </c>
      <c r="H1296" s="52" t="e">
        <f t="shared" si="83"/>
        <v>#N/A</v>
      </c>
      <c r="I1296" s="141" t="e">
        <f t="shared" si="81"/>
        <v>#N/A</v>
      </c>
    </row>
    <row r="1297" spans="6:9">
      <c r="F1297" s="80">
        <f t="shared" si="80"/>
        <v>928</v>
      </c>
      <c r="G1297" s="52" t="e">
        <f t="shared" si="82"/>
        <v>#N/A</v>
      </c>
      <c r="H1297" s="52" t="e">
        <f t="shared" si="83"/>
        <v>#N/A</v>
      </c>
      <c r="I1297" s="141" t="e">
        <f t="shared" si="81"/>
        <v>#N/A</v>
      </c>
    </row>
    <row r="1298" spans="6:9">
      <c r="F1298" s="80">
        <f t="shared" si="80"/>
        <v>929</v>
      </c>
      <c r="G1298" s="52" t="e">
        <f t="shared" si="82"/>
        <v>#N/A</v>
      </c>
      <c r="H1298" s="52" t="e">
        <f t="shared" si="83"/>
        <v>#N/A</v>
      </c>
      <c r="I1298" s="141" t="e">
        <f t="shared" si="81"/>
        <v>#N/A</v>
      </c>
    </row>
    <row r="1299" spans="6:9">
      <c r="F1299" s="80">
        <f t="shared" si="80"/>
        <v>930</v>
      </c>
      <c r="G1299" s="52" t="e">
        <f t="shared" si="82"/>
        <v>#N/A</v>
      </c>
      <c r="H1299" s="52" t="e">
        <f t="shared" si="83"/>
        <v>#N/A</v>
      </c>
      <c r="I1299" s="141" t="e">
        <f t="shared" si="81"/>
        <v>#N/A</v>
      </c>
    </row>
    <row r="1300" spans="6:9">
      <c r="F1300" s="80">
        <f t="shared" si="80"/>
        <v>931</v>
      </c>
      <c r="G1300" s="52" t="e">
        <f t="shared" si="82"/>
        <v>#N/A</v>
      </c>
      <c r="H1300" s="52" t="e">
        <f t="shared" si="83"/>
        <v>#N/A</v>
      </c>
      <c r="I1300" s="141" t="e">
        <f t="shared" si="81"/>
        <v>#N/A</v>
      </c>
    </row>
    <row r="1301" spans="6:9">
      <c r="F1301" s="80">
        <f t="shared" si="80"/>
        <v>932</v>
      </c>
      <c r="G1301" s="52" t="e">
        <f t="shared" si="82"/>
        <v>#N/A</v>
      </c>
      <c r="H1301" s="52" t="e">
        <f t="shared" si="83"/>
        <v>#N/A</v>
      </c>
      <c r="I1301" s="141" t="e">
        <f t="shared" si="81"/>
        <v>#N/A</v>
      </c>
    </row>
    <row r="1302" spans="6:9">
      <c r="F1302" s="80">
        <f t="shared" si="80"/>
        <v>933</v>
      </c>
      <c r="G1302" s="52" t="e">
        <f t="shared" si="82"/>
        <v>#N/A</v>
      </c>
      <c r="H1302" s="52" t="e">
        <f t="shared" si="83"/>
        <v>#N/A</v>
      </c>
      <c r="I1302" s="141" t="e">
        <f t="shared" si="81"/>
        <v>#N/A</v>
      </c>
    </row>
    <row r="1303" spans="6:9">
      <c r="F1303" s="80">
        <f t="shared" si="80"/>
        <v>934</v>
      </c>
      <c r="G1303" s="52" t="e">
        <f t="shared" si="82"/>
        <v>#N/A</v>
      </c>
      <c r="H1303" s="52" t="e">
        <f t="shared" si="83"/>
        <v>#N/A</v>
      </c>
      <c r="I1303" s="141" t="e">
        <f t="shared" si="81"/>
        <v>#N/A</v>
      </c>
    </row>
    <row r="1304" spans="6:9">
      <c r="F1304" s="80">
        <f t="shared" si="80"/>
        <v>935</v>
      </c>
      <c r="G1304" s="52" t="e">
        <f t="shared" si="82"/>
        <v>#N/A</v>
      </c>
      <c r="H1304" s="52" t="e">
        <f t="shared" si="83"/>
        <v>#N/A</v>
      </c>
      <c r="I1304" s="141" t="e">
        <f t="shared" si="81"/>
        <v>#N/A</v>
      </c>
    </row>
    <row r="1305" spans="6:9">
      <c r="F1305" s="80">
        <f t="shared" si="80"/>
        <v>936</v>
      </c>
      <c r="G1305" s="52" t="e">
        <f t="shared" si="82"/>
        <v>#N/A</v>
      </c>
      <c r="H1305" s="52" t="e">
        <f t="shared" si="83"/>
        <v>#N/A</v>
      </c>
      <c r="I1305" s="141" t="e">
        <f t="shared" si="81"/>
        <v>#N/A</v>
      </c>
    </row>
    <row r="1306" spans="6:9">
      <c r="F1306" s="80">
        <f t="shared" si="80"/>
        <v>937</v>
      </c>
      <c r="G1306" s="52" t="e">
        <f t="shared" si="82"/>
        <v>#N/A</v>
      </c>
      <c r="H1306" s="52" t="e">
        <f t="shared" si="83"/>
        <v>#N/A</v>
      </c>
      <c r="I1306" s="141" t="e">
        <f t="shared" si="81"/>
        <v>#N/A</v>
      </c>
    </row>
    <row r="1307" spans="6:9">
      <c r="F1307" s="80">
        <f t="shared" si="80"/>
        <v>938</v>
      </c>
      <c r="G1307" s="52" t="e">
        <f t="shared" si="82"/>
        <v>#N/A</v>
      </c>
      <c r="H1307" s="52" t="e">
        <f t="shared" si="83"/>
        <v>#N/A</v>
      </c>
      <c r="I1307" s="141" t="e">
        <f t="shared" si="81"/>
        <v>#N/A</v>
      </c>
    </row>
    <row r="1308" spans="6:9">
      <c r="F1308" s="80">
        <f t="shared" si="80"/>
        <v>939</v>
      </c>
      <c r="G1308" s="52" t="e">
        <f t="shared" si="82"/>
        <v>#N/A</v>
      </c>
      <c r="H1308" s="52" t="e">
        <f t="shared" si="83"/>
        <v>#N/A</v>
      </c>
      <c r="I1308" s="141" t="e">
        <f t="shared" si="81"/>
        <v>#N/A</v>
      </c>
    </row>
    <row r="1309" spans="6:9">
      <c r="F1309" s="80">
        <f t="shared" si="80"/>
        <v>940</v>
      </c>
      <c r="G1309" s="52" t="e">
        <f t="shared" si="82"/>
        <v>#N/A</v>
      </c>
      <c r="H1309" s="52" t="e">
        <f t="shared" si="83"/>
        <v>#N/A</v>
      </c>
      <c r="I1309" s="141" t="e">
        <f t="shared" si="81"/>
        <v>#N/A</v>
      </c>
    </row>
    <row r="1310" spans="6:9">
      <c r="F1310" s="80">
        <f t="shared" si="80"/>
        <v>941</v>
      </c>
      <c r="G1310" s="52" t="e">
        <f t="shared" si="82"/>
        <v>#N/A</v>
      </c>
      <c r="H1310" s="52" t="e">
        <f t="shared" si="83"/>
        <v>#N/A</v>
      </c>
      <c r="I1310" s="141" t="e">
        <f t="shared" si="81"/>
        <v>#N/A</v>
      </c>
    </row>
    <row r="1311" spans="6:9">
      <c r="F1311" s="80">
        <f t="shared" si="80"/>
        <v>942</v>
      </c>
      <c r="G1311" s="52" t="e">
        <f t="shared" si="82"/>
        <v>#N/A</v>
      </c>
      <c r="H1311" s="52" t="e">
        <f t="shared" si="83"/>
        <v>#N/A</v>
      </c>
      <c r="I1311" s="141" t="e">
        <f t="shared" si="81"/>
        <v>#N/A</v>
      </c>
    </row>
    <row r="1312" spans="6:9">
      <c r="F1312" s="80">
        <f t="shared" si="80"/>
        <v>943</v>
      </c>
      <c r="G1312" s="52" t="e">
        <f t="shared" si="82"/>
        <v>#N/A</v>
      </c>
      <c r="H1312" s="52" t="e">
        <f t="shared" si="83"/>
        <v>#N/A</v>
      </c>
      <c r="I1312" s="141" t="e">
        <f t="shared" si="81"/>
        <v>#N/A</v>
      </c>
    </row>
    <row r="1313" spans="6:9">
      <c r="F1313" s="80">
        <f t="shared" si="80"/>
        <v>944</v>
      </c>
      <c r="G1313" s="52" t="e">
        <f t="shared" si="82"/>
        <v>#N/A</v>
      </c>
      <c r="H1313" s="52" t="e">
        <f t="shared" si="83"/>
        <v>#N/A</v>
      </c>
      <c r="I1313" s="141" t="e">
        <f t="shared" si="81"/>
        <v>#N/A</v>
      </c>
    </row>
    <row r="1314" spans="6:9">
      <c r="F1314" s="80">
        <f t="shared" si="80"/>
        <v>945</v>
      </c>
      <c r="G1314" s="52" t="e">
        <f t="shared" si="82"/>
        <v>#N/A</v>
      </c>
      <c r="H1314" s="52" t="e">
        <f t="shared" si="83"/>
        <v>#N/A</v>
      </c>
      <c r="I1314" s="141" t="e">
        <f t="shared" si="81"/>
        <v>#N/A</v>
      </c>
    </row>
    <row r="1315" spans="6:9">
      <c r="F1315" s="80">
        <f t="shared" si="80"/>
        <v>946</v>
      </c>
      <c r="G1315" s="52" t="e">
        <f t="shared" si="82"/>
        <v>#N/A</v>
      </c>
      <c r="H1315" s="52" t="e">
        <f t="shared" si="83"/>
        <v>#N/A</v>
      </c>
      <c r="I1315" s="141" t="e">
        <f t="shared" si="81"/>
        <v>#N/A</v>
      </c>
    </row>
    <row r="1316" spans="6:9">
      <c r="F1316" s="80">
        <f t="shared" si="80"/>
        <v>947</v>
      </c>
      <c r="G1316" s="52" t="e">
        <f t="shared" si="82"/>
        <v>#N/A</v>
      </c>
      <c r="H1316" s="52" t="e">
        <f t="shared" si="83"/>
        <v>#N/A</v>
      </c>
      <c r="I1316" s="141" t="e">
        <f t="shared" si="81"/>
        <v>#N/A</v>
      </c>
    </row>
    <row r="1317" spans="6:9">
      <c r="F1317" s="80">
        <f t="shared" si="80"/>
        <v>948</v>
      </c>
      <c r="G1317" s="52" t="e">
        <f t="shared" si="82"/>
        <v>#N/A</v>
      </c>
      <c r="H1317" s="52" t="e">
        <f t="shared" si="83"/>
        <v>#N/A</v>
      </c>
      <c r="I1317" s="141" t="e">
        <f t="shared" si="81"/>
        <v>#N/A</v>
      </c>
    </row>
    <row r="1318" spans="6:9">
      <c r="F1318" s="80">
        <f t="shared" si="80"/>
        <v>949</v>
      </c>
      <c r="G1318" s="52" t="e">
        <f t="shared" si="82"/>
        <v>#N/A</v>
      </c>
      <c r="H1318" s="52" t="e">
        <f t="shared" si="83"/>
        <v>#N/A</v>
      </c>
      <c r="I1318" s="141" t="e">
        <f t="shared" si="81"/>
        <v>#N/A</v>
      </c>
    </row>
    <row r="1319" spans="6:9">
      <c r="F1319" s="80">
        <f t="shared" si="80"/>
        <v>950</v>
      </c>
      <c r="G1319" s="52" t="e">
        <f t="shared" si="82"/>
        <v>#N/A</v>
      </c>
      <c r="H1319" s="52" t="e">
        <f t="shared" si="83"/>
        <v>#N/A</v>
      </c>
      <c r="I1319" s="141" t="e">
        <f t="shared" si="81"/>
        <v>#N/A</v>
      </c>
    </row>
    <row r="1320" spans="6:9">
      <c r="F1320" s="80">
        <f t="shared" si="80"/>
        <v>951</v>
      </c>
      <c r="G1320" s="52" t="e">
        <f t="shared" si="82"/>
        <v>#N/A</v>
      </c>
      <c r="H1320" s="52" t="e">
        <f t="shared" si="83"/>
        <v>#N/A</v>
      </c>
      <c r="I1320" s="141" t="e">
        <f t="shared" si="81"/>
        <v>#N/A</v>
      </c>
    </row>
    <row r="1321" spans="6:9">
      <c r="F1321" s="80">
        <f t="shared" si="80"/>
        <v>952</v>
      </c>
      <c r="G1321" s="52" t="e">
        <f t="shared" si="82"/>
        <v>#N/A</v>
      </c>
      <c r="H1321" s="52" t="e">
        <f t="shared" si="83"/>
        <v>#N/A</v>
      </c>
      <c r="I1321" s="141" t="e">
        <f t="shared" si="81"/>
        <v>#N/A</v>
      </c>
    </row>
    <row r="1322" spans="6:9">
      <c r="F1322" s="80">
        <f t="shared" si="80"/>
        <v>953</v>
      </c>
      <c r="G1322" s="52" t="e">
        <f t="shared" si="82"/>
        <v>#N/A</v>
      </c>
      <c r="H1322" s="52" t="e">
        <f t="shared" si="83"/>
        <v>#N/A</v>
      </c>
      <c r="I1322" s="141" t="e">
        <f t="shared" si="81"/>
        <v>#N/A</v>
      </c>
    </row>
    <row r="1323" spans="6:9">
      <c r="F1323" s="80">
        <f t="shared" si="80"/>
        <v>954</v>
      </c>
      <c r="G1323" s="52" t="e">
        <f t="shared" si="82"/>
        <v>#N/A</v>
      </c>
      <c r="H1323" s="52" t="e">
        <f t="shared" si="83"/>
        <v>#N/A</v>
      </c>
      <c r="I1323" s="141" t="e">
        <f t="shared" si="81"/>
        <v>#N/A</v>
      </c>
    </row>
    <row r="1324" spans="6:9">
      <c r="F1324" s="80">
        <f t="shared" si="80"/>
        <v>955</v>
      </c>
      <c r="G1324" s="52" t="e">
        <f t="shared" si="82"/>
        <v>#N/A</v>
      </c>
      <c r="H1324" s="52" t="e">
        <f t="shared" si="83"/>
        <v>#N/A</v>
      </c>
      <c r="I1324" s="141" t="e">
        <f t="shared" si="81"/>
        <v>#N/A</v>
      </c>
    </row>
    <row r="1325" spans="6:9">
      <c r="F1325" s="80">
        <f t="shared" si="80"/>
        <v>956</v>
      </c>
      <c r="G1325" s="52" t="e">
        <f t="shared" si="82"/>
        <v>#N/A</v>
      </c>
      <c r="H1325" s="52" t="e">
        <f t="shared" si="83"/>
        <v>#N/A</v>
      </c>
      <c r="I1325" s="141" t="e">
        <f t="shared" si="81"/>
        <v>#N/A</v>
      </c>
    </row>
    <row r="1326" spans="6:9">
      <c r="F1326" s="80">
        <f t="shared" si="80"/>
        <v>957</v>
      </c>
      <c r="G1326" s="52" t="e">
        <f t="shared" si="82"/>
        <v>#N/A</v>
      </c>
      <c r="H1326" s="52" t="e">
        <f t="shared" si="83"/>
        <v>#N/A</v>
      </c>
      <c r="I1326" s="141" t="e">
        <f t="shared" si="81"/>
        <v>#N/A</v>
      </c>
    </row>
    <row r="1327" spans="6:9">
      <c r="F1327" s="80">
        <f t="shared" si="80"/>
        <v>958</v>
      </c>
      <c r="G1327" s="52" t="e">
        <f t="shared" si="82"/>
        <v>#N/A</v>
      </c>
      <c r="H1327" s="52" t="e">
        <f t="shared" si="83"/>
        <v>#N/A</v>
      </c>
      <c r="I1327" s="141" t="e">
        <f t="shared" si="81"/>
        <v>#N/A</v>
      </c>
    </row>
    <row r="1328" spans="6:9">
      <c r="F1328" s="80">
        <f t="shared" si="80"/>
        <v>959</v>
      </c>
      <c r="G1328" s="52" t="e">
        <f t="shared" si="82"/>
        <v>#N/A</v>
      </c>
      <c r="H1328" s="52" t="e">
        <f t="shared" si="83"/>
        <v>#N/A</v>
      </c>
      <c r="I1328" s="141" t="e">
        <f t="shared" si="81"/>
        <v>#N/A</v>
      </c>
    </row>
    <row r="1329" spans="6:9">
      <c r="F1329" s="80">
        <f t="shared" si="80"/>
        <v>960</v>
      </c>
      <c r="G1329" s="52" t="e">
        <f t="shared" si="82"/>
        <v>#N/A</v>
      </c>
      <c r="H1329" s="52" t="e">
        <f t="shared" si="83"/>
        <v>#N/A</v>
      </c>
      <c r="I1329" s="141" t="e">
        <f t="shared" si="81"/>
        <v>#N/A</v>
      </c>
    </row>
    <row r="1330" spans="6:9">
      <c r="F1330" s="80">
        <f t="shared" si="80"/>
        <v>961</v>
      </c>
      <c r="G1330" s="52" t="e">
        <f t="shared" si="82"/>
        <v>#N/A</v>
      </c>
      <c r="H1330" s="52" t="e">
        <f t="shared" si="83"/>
        <v>#N/A</v>
      </c>
      <c r="I1330" s="141" t="e">
        <f t="shared" si="81"/>
        <v>#N/A</v>
      </c>
    </row>
    <row r="1331" spans="6:9">
      <c r="F1331" s="80">
        <f t="shared" si="80"/>
        <v>962</v>
      </c>
      <c r="G1331" s="52" t="e">
        <f t="shared" si="82"/>
        <v>#N/A</v>
      </c>
      <c r="H1331" s="52" t="e">
        <f t="shared" si="83"/>
        <v>#N/A</v>
      </c>
      <c r="I1331" s="141" t="e">
        <f t="shared" si="81"/>
        <v>#N/A</v>
      </c>
    </row>
    <row r="1332" spans="6:9">
      <c r="F1332" s="80">
        <f t="shared" si="80"/>
        <v>963</v>
      </c>
      <c r="G1332" s="52" t="e">
        <f t="shared" si="82"/>
        <v>#N/A</v>
      </c>
      <c r="H1332" s="52" t="e">
        <f t="shared" si="83"/>
        <v>#N/A</v>
      </c>
      <c r="I1332" s="141" t="e">
        <f t="shared" si="81"/>
        <v>#N/A</v>
      </c>
    </row>
    <row r="1333" spans="6:9">
      <c r="F1333" s="80">
        <f t="shared" si="80"/>
        <v>964</v>
      </c>
      <c r="G1333" s="52" t="e">
        <f t="shared" si="82"/>
        <v>#N/A</v>
      </c>
      <c r="H1333" s="52" t="e">
        <f t="shared" si="83"/>
        <v>#N/A</v>
      </c>
      <c r="I1333" s="141" t="e">
        <f t="shared" si="81"/>
        <v>#N/A</v>
      </c>
    </row>
    <row r="1334" spans="6:9">
      <c r="F1334" s="80">
        <f t="shared" si="80"/>
        <v>965</v>
      </c>
      <c r="G1334" s="52" t="e">
        <f t="shared" si="82"/>
        <v>#N/A</v>
      </c>
      <c r="H1334" s="52" t="e">
        <f t="shared" si="83"/>
        <v>#N/A</v>
      </c>
      <c r="I1334" s="141" t="e">
        <f t="shared" si="81"/>
        <v>#N/A</v>
      </c>
    </row>
    <row r="1335" spans="6:9">
      <c r="F1335" s="80">
        <f t="shared" si="80"/>
        <v>966</v>
      </c>
      <c r="G1335" s="52" t="e">
        <f t="shared" si="82"/>
        <v>#N/A</v>
      </c>
      <c r="H1335" s="52" t="e">
        <f t="shared" si="83"/>
        <v>#N/A</v>
      </c>
      <c r="I1335" s="141" t="e">
        <f t="shared" si="81"/>
        <v>#N/A</v>
      </c>
    </row>
    <row r="1336" spans="6:9">
      <c r="F1336" s="80">
        <f t="shared" si="80"/>
        <v>967</v>
      </c>
      <c r="G1336" s="52" t="e">
        <f t="shared" si="82"/>
        <v>#N/A</v>
      </c>
      <c r="H1336" s="52" t="e">
        <f t="shared" si="83"/>
        <v>#N/A</v>
      </c>
      <c r="I1336" s="141" t="e">
        <f t="shared" si="81"/>
        <v>#N/A</v>
      </c>
    </row>
    <row r="1337" spans="6:9">
      <c r="F1337" s="80">
        <f t="shared" si="80"/>
        <v>968</v>
      </c>
      <c r="G1337" s="52" t="e">
        <f t="shared" si="82"/>
        <v>#N/A</v>
      </c>
      <c r="H1337" s="52" t="e">
        <f t="shared" si="83"/>
        <v>#N/A</v>
      </c>
      <c r="I1337" s="141" t="e">
        <f t="shared" si="81"/>
        <v>#N/A</v>
      </c>
    </row>
    <row r="1338" spans="6:9">
      <c r="F1338" s="80">
        <f t="shared" si="80"/>
        <v>969</v>
      </c>
      <c r="G1338" s="52" t="e">
        <f t="shared" si="82"/>
        <v>#N/A</v>
      </c>
      <c r="H1338" s="52" t="e">
        <f t="shared" si="83"/>
        <v>#N/A</v>
      </c>
      <c r="I1338" s="141" t="e">
        <f t="shared" si="81"/>
        <v>#N/A</v>
      </c>
    </row>
    <row r="1339" spans="6:9">
      <c r="F1339" s="80">
        <f t="shared" si="80"/>
        <v>970</v>
      </c>
      <c r="G1339" s="52" t="e">
        <f t="shared" si="82"/>
        <v>#N/A</v>
      </c>
      <c r="H1339" s="52" t="e">
        <f t="shared" si="83"/>
        <v>#N/A</v>
      </c>
      <c r="I1339" s="141" t="e">
        <f t="shared" si="81"/>
        <v>#N/A</v>
      </c>
    </row>
    <row r="1340" spans="6:9">
      <c r="F1340" s="80">
        <f t="shared" si="80"/>
        <v>971</v>
      </c>
      <c r="G1340" s="52" t="e">
        <f t="shared" si="82"/>
        <v>#N/A</v>
      </c>
      <c r="H1340" s="52" t="e">
        <f t="shared" si="83"/>
        <v>#N/A</v>
      </c>
      <c r="I1340" s="141" t="e">
        <f t="shared" si="81"/>
        <v>#N/A</v>
      </c>
    </row>
    <row r="1341" spans="6:9">
      <c r="F1341" s="80">
        <f t="shared" si="80"/>
        <v>972</v>
      </c>
      <c r="G1341" s="52" t="e">
        <f t="shared" si="82"/>
        <v>#N/A</v>
      </c>
      <c r="H1341" s="52" t="e">
        <f t="shared" si="83"/>
        <v>#N/A</v>
      </c>
      <c r="I1341" s="141" t="e">
        <f t="shared" si="81"/>
        <v>#N/A</v>
      </c>
    </row>
    <row r="1342" spans="6:9">
      <c r="F1342" s="80">
        <f t="shared" si="80"/>
        <v>973</v>
      </c>
      <c r="G1342" s="52" t="e">
        <f t="shared" si="82"/>
        <v>#N/A</v>
      </c>
      <c r="H1342" s="52" t="e">
        <f t="shared" si="83"/>
        <v>#N/A</v>
      </c>
      <c r="I1342" s="141" t="e">
        <f t="shared" si="81"/>
        <v>#N/A</v>
      </c>
    </row>
    <row r="1343" spans="6:9">
      <c r="F1343" s="80">
        <f t="shared" si="80"/>
        <v>974</v>
      </c>
      <c r="G1343" s="52" t="e">
        <f t="shared" si="82"/>
        <v>#N/A</v>
      </c>
      <c r="H1343" s="52" t="e">
        <f t="shared" si="83"/>
        <v>#N/A</v>
      </c>
      <c r="I1343" s="141" t="e">
        <f t="shared" si="81"/>
        <v>#N/A</v>
      </c>
    </row>
    <row r="1344" spans="6:9">
      <c r="F1344" s="80">
        <f t="shared" si="80"/>
        <v>975</v>
      </c>
      <c r="G1344" s="52" t="e">
        <f t="shared" si="82"/>
        <v>#N/A</v>
      </c>
      <c r="H1344" s="52" t="e">
        <f t="shared" si="83"/>
        <v>#N/A</v>
      </c>
      <c r="I1344" s="141" t="e">
        <f t="shared" si="81"/>
        <v>#N/A</v>
      </c>
    </row>
    <row r="1345" spans="6:9">
      <c r="F1345" s="80">
        <f t="shared" si="80"/>
        <v>976</v>
      </c>
      <c r="G1345" s="52" t="e">
        <f t="shared" si="82"/>
        <v>#N/A</v>
      </c>
      <c r="H1345" s="52" t="e">
        <f t="shared" si="83"/>
        <v>#N/A</v>
      </c>
      <c r="I1345" s="141" t="e">
        <f t="shared" si="81"/>
        <v>#N/A</v>
      </c>
    </row>
    <row r="1346" spans="6:9">
      <c r="F1346" s="80">
        <f t="shared" si="80"/>
        <v>977</v>
      </c>
      <c r="G1346" s="52" t="e">
        <f t="shared" si="82"/>
        <v>#N/A</v>
      </c>
      <c r="H1346" s="52" t="e">
        <f t="shared" si="83"/>
        <v>#N/A</v>
      </c>
      <c r="I1346" s="141" t="e">
        <f t="shared" si="81"/>
        <v>#N/A</v>
      </c>
    </row>
    <row r="1347" spans="6:9">
      <c r="F1347" s="80">
        <f t="shared" si="80"/>
        <v>978</v>
      </c>
      <c r="G1347" s="52" t="e">
        <f t="shared" si="82"/>
        <v>#N/A</v>
      </c>
      <c r="H1347" s="52" t="e">
        <f t="shared" si="83"/>
        <v>#N/A</v>
      </c>
      <c r="I1347" s="141" t="e">
        <f t="shared" si="81"/>
        <v>#N/A</v>
      </c>
    </row>
    <row r="1348" spans="6:9">
      <c r="F1348" s="80">
        <f t="shared" ref="F1348:F1411" si="84">IF(+F1347+1&lt;=MAX(data19),+F1347+1,0)</f>
        <v>979</v>
      </c>
      <c r="G1348" s="52" t="e">
        <f t="shared" si="82"/>
        <v>#N/A</v>
      </c>
      <c r="H1348" s="52" t="e">
        <f t="shared" si="83"/>
        <v>#N/A</v>
      </c>
      <c r="I1348" s="141" t="e">
        <f t="shared" ref="I1348:I1411" si="85">VLOOKUP(F1348,K:M,2,0)</f>
        <v>#N/A</v>
      </c>
    </row>
    <row r="1349" spans="6:9">
      <c r="F1349" s="80">
        <f t="shared" si="84"/>
        <v>980</v>
      </c>
      <c r="G1349" s="52" t="e">
        <f t="shared" ref="G1349:G1412" si="86">IF(IFERROR(VLOOKUP($F1349,$A:$D,2,0)/VLOOKUP($F1348,$A:$D,2,0)*G1348,NA())=0,NA(),IFERROR(VLOOKUP($F1349,$A:$D,2,0)/VLOOKUP($F1348,$A:$D,2,0)*G1348,NA()))</f>
        <v>#N/A</v>
      </c>
      <c r="H1349" s="52" t="e">
        <f t="shared" ref="H1349:H1412" si="87">IF(IFERROR(VLOOKUP($F1349,$A:$D,3,0)/VLOOKUP($F1348,$A:$D,3,0)*H1348,NA())=0,NA(),IFERROR(VLOOKUP($F1349,$A:$D,3,0)/VLOOKUP($F1348,$A:$D,3,0)*H1348,NA()))</f>
        <v>#N/A</v>
      </c>
      <c r="I1349" s="141" t="e">
        <f t="shared" si="85"/>
        <v>#N/A</v>
      </c>
    </row>
    <row r="1350" spans="6:9">
      <c r="F1350" s="80">
        <f t="shared" si="84"/>
        <v>981</v>
      </c>
      <c r="G1350" s="52" t="e">
        <f t="shared" si="86"/>
        <v>#N/A</v>
      </c>
      <c r="H1350" s="52" t="e">
        <f t="shared" si="87"/>
        <v>#N/A</v>
      </c>
      <c r="I1350" s="141" t="e">
        <f t="shared" si="85"/>
        <v>#N/A</v>
      </c>
    </row>
    <row r="1351" spans="6:9">
      <c r="F1351" s="80">
        <f t="shared" si="84"/>
        <v>982</v>
      </c>
      <c r="G1351" s="52" t="e">
        <f t="shared" si="86"/>
        <v>#N/A</v>
      </c>
      <c r="H1351" s="52" t="e">
        <f t="shared" si="87"/>
        <v>#N/A</v>
      </c>
      <c r="I1351" s="141" t="e">
        <f t="shared" si="85"/>
        <v>#N/A</v>
      </c>
    </row>
    <row r="1352" spans="6:9">
      <c r="F1352" s="80">
        <f t="shared" si="84"/>
        <v>983</v>
      </c>
      <c r="G1352" s="52" t="e">
        <f t="shared" si="86"/>
        <v>#N/A</v>
      </c>
      <c r="H1352" s="52" t="e">
        <f t="shared" si="87"/>
        <v>#N/A</v>
      </c>
      <c r="I1352" s="141" t="e">
        <f t="shared" si="85"/>
        <v>#N/A</v>
      </c>
    </row>
    <row r="1353" spans="6:9">
      <c r="F1353" s="80">
        <f t="shared" si="84"/>
        <v>984</v>
      </c>
      <c r="G1353" s="52" t="e">
        <f t="shared" si="86"/>
        <v>#N/A</v>
      </c>
      <c r="H1353" s="52" t="e">
        <f t="shared" si="87"/>
        <v>#N/A</v>
      </c>
      <c r="I1353" s="141" t="e">
        <f t="shared" si="85"/>
        <v>#N/A</v>
      </c>
    </row>
    <row r="1354" spans="6:9">
      <c r="F1354" s="80">
        <f t="shared" si="84"/>
        <v>985</v>
      </c>
      <c r="G1354" s="52" t="e">
        <f t="shared" si="86"/>
        <v>#N/A</v>
      </c>
      <c r="H1354" s="52" t="e">
        <f t="shared" si="87"/>
        <v>#N/A</v>
      </c>
      <c r="I1354" s="141" t="e">
        <f t="shared" si="85"/>
        <v>#N/A</v>
      </c>
    </row>
    <row r="1355" spans="6:9">
      <c r="F1355" s="80">
        <f t="shared" si="84"/>
        <v>986</v>
      </c>
      <c r="G1355" s="52" t="e">
        <f t="shared" si="86"/>
        <v>#N/A</v>
      </c>
      <c r="H1355" s="52" t="e">
        <f t="shared" si="87"/>
        <v>#N/A</v>
      </c>
      <c r="I1355" s="141" t="e">
        <f t="shared" si="85"/>
        <v>#N/A</v>
      </c>
    </row>
    <row r="1356" spans="6:9">
      <c r="F1356" s="80">
        <f t="shared" si="84"/>
        <v>987</v>
      </c>
      <c r="G1356" s="52" t="e">
        <f t="shared" si="86"/>
        <v>#N/A</v>
      </c>
      <c r="H1356" s="52" t="e">
        <f t="shared" si="87"/>
        <v>#N/A</v>
      </c>
      <c r="I1356" s="141" t="e">
        <f t="shared" si="85"/>
        <v>#N/A</v>
      </c>
    </row>
    <row r="1357" spans="6:9">
      <c r="F1357" s="80">
        <f t="shared" si="84"/>
        <v>988</v>
      </c>
      <c r="G1357" s="52" t="e">
        <f t="shared" si="86"/>
        <v>#N/A</v>
      </c>
      <c r="H1357" s="52" t="e">
        <f t="shared" si="87"/>
        <v>#N/A</v>
      </c>
      <c r="I1357" s="141" t="e">
        <f t="shared" si="85"/>
        <v>#N/A</v>
      </c>
    </row>
    <row r="1358" spans="6:9">
      <c r="F1358" s="80">
        <f t="shared" si="84"/>
        <v>989</v>
      </c>
      <c r="G1358" s="52" t="e">
        <f t="shared" si="86"/>
        <v>#N/A</v>
      </c>
      <c r="H1358" s="52" t="e">
        <f t="shared" si="87"/>
        <v>#N/A</v>
      </c>
      <c r="I1358" s="141" t="e">
        <f t="shared" si="85"/>
        <v>#N/A</v>
      </c>
    </row>
    <row r="1359" spans="6:9">
      <c r="F1359" s="80">
        <f t="shared" si="84"/>
        <v>990</v>
      </c>
      <c r="G1359" s="52" t="e">
        <f t="shared" si="86"/>
        <v>#N/A</v>
      </c>
      <c r="H1359" s="52" t="e">
        <f t="shared" si="87"/>
        <v>#N/A</v>
      </c>
      <c r="I1359" s="141" t="e">
        <f t="shared" si="85"/>
        <v>#N/A</v>
      </c>
    </row>
    <row r="1360" spans="6:9">
      <c r="F1360" s="80">
        <f t="shared" si="84"/>
        <v>991</v>
      </c>
      <c r="G1360" s="52" t="e">
        <f t="shared" si="86"/>
        <v>#N/A</v>
      </c>
      <c r="H1360" s="52" t="e">
        <f t="shared" si="87"/>
        <v>#N/A</v>
      </c>
      <c r="I1360" s="141" t="e">
        <f t="shared" si="85"/>
        <v>#N/A</v>
      </c>
    </row>
    <row r="1361" spans="6:9">
      <c r="F1361" s="80">
        <f t="shared" si="84"/>
        <v>992</v>
      </c>
      <c r="G1361" s="52" t="e">
        <f t="shared" si="86"/>
        <v>#N/A</v>
      </c>
      <c r="H1361" s="52" t="e">
        <f t="shared" si="87"/>
        <v>#N/A</v>
      </c>
      <c r="I1361" s="141" t="e">
        <f t="shared" si="85"/>
        <v>#N/A</v>
      </c>
    </row>
    <row r="1362" spans="6:9">
      <c r="F1362" s="80">
        <f t="shared" si="84"/>
        <v>993</v>
      </c>
      <c r="G1362" s="52" t="e">
        <f t="shared" si="86"/>
        <v>#N/A</v>
      </c>
      <c r="H1362" s="52" t="e">
        <f t="shared" si="87"/>
        <v>#N/A</v>
      </c>
      <c r="I1362" s="141" t="e">
        <f t="shared" si="85"/>
        <v>#N/A</v>
      </c>
    </row>
    <row r="1363" spans="6:9">
      <c r="F1363" s="80">
        <f t="shared" si="84"/>
        <v>994</v>
      </c>
      <c r="G1363" s="52" t="e">
        <f t="shared" si="86"/>
        <v>#N/A</v>
      </c>
      <c r="H1363" s="52" t="e">
        <f t="shared" si="87"/>
        <v>#N/A</v>
      </c>
      <c r="I1363" s="141" t="e">
        <f t="shared" si="85"/>
        <v>#N/A</v>
      </c>
    </row>
    <row r="1364" spans="6:9">
      <c r="F1364" s="80">
        <f t="shared" si="84"/>
        <v>995</v>
      </c>
      <c r="G1364" s="52" t="e">
        <f t="shared" si="86"/>
        <v>#N/A</v>
      </c>
      <c r="H1364" s="52" t="e">
        <f t="shared" si="87"/>
        <v>#N/A</v>
      </c>
      <c r="I1364" s="141" t="e">
        <f t="shared" si="85"/>
        <v>#N/A</v>
      </c>
    </row>
    <row r="1365" spans="6:9">
      <c r="F1365" s="80">
        <f t="shared" si="84"/>
        <v>996</v>
      </c>
      <c r="G1365" s="52" t="e">
        <f t="shared" si="86"/>
        <v>#N/A</v>
      </c>
      <c r="H1365" s="52" t="e">
        <f t="shared" si="87"/>
        <v>#N/A</v>
      </c>
      <c r="I1365" s="141" t="e">
        <f t="shared" si="85"/>
        <v>#N/A</v>
      </c>
    </row>
    <row r="1366" spans="6:9">
      <c r="F1366" s="80">
        <f t="shared" si="84"/>
        <v>997</v>
      </c>
      <c r="G1366" s="52" t="e">
        <f t="shared" si="86"/>
        <v>#N/A</v>
      </c>
      <c r="H1366" s="52" t="e">
        <f t="shared" si="87"/>
        <v>#N/A</v>
      </c>
      <c r="I1366" s="141" t="e">
        <f t="shared" si="85"/>
        <v>#N/A</v>
      </c>
    </row>
    <row r="1367" spans="6:9">
      <c r="F1367" s="80">
        <f t="shared" si="84"/>
        <v>998</v>
      </c>
      <c r="G1367" s="52" t="e">
        <f t="shared" si="86"/>
        <v>#N/A</v>
      </c>
      <c r="H1367" s="52" t="e">
        <f t="shared" si="87"/>
        <v>#N/A</v>
      </c>
      <c r="I1367" s="141" t="e">
        <f t="shared" si="85"/>
        <v>#N/A</v>
      </c>
    </row>
    <row r="1368" spans="6:9">
      <c r="F1368" s="80">
        <f t="shared" si="84"/>
        <v>999</v>
      </c>
      <c r="G1368" s="52" t="e">
        <f t="shared" si="86"/>
        <v>#N/A</v>
      </c>
      <c r="H1368" s="52" t="e">
        <f t="shared" si="87"/>
        <v>#N/A</v>
      </c>
      <c r="I1368" s="141" t="e">
        <f t="shared" si="85"/>
        <v>#N/A</v>
      </c>
    </row>
    <row r="1369" spans="6:9">
      <c r="F1369" s="80">
        <f t="shared" si="84"/>
        <v>1000</v>
      </c>
      <c r="G1369" s="52" t="e">
        <f t="shared" si="86"/>
        <v>#N/A</v>
      </c>
      <c r="H1369" s="52" t="e">
        <f t="shared" si="87"/>
        <v>#N/A</v>
      </c>
      <c r="I1369" s="141" t="e">
        <f t="shared" si="85"/>
        <v>#N/A</v>
      </c>
    </row>
    <row r="1370" spans="6:9">
      <c r="F1370" s="80">
        <f t="shared" si="84"/>
        <v>1001</v>
      </c>
      <c r="G1370" s="52" t="e">
        <f t="shared" si="86"/>
        <v>#N/A</v>
      </c>
      <c r="H1370" s="52" t="e">
        <f t="shared" si="87"/>
        <v>#N/A</v>
      </c>
      <c r="I1370" s="141" t="e">
        <f t="shared" si="85"/>
        <v>#N/A</v>
      </c>
    </row>
    <row r="1371" spans="6:9">
      <c r="F1371" s="80">
        <f t="shared" si="84"/>
        <v>1002</v>
      </c>
      <c r="G1371" s="52" t="e">
        <f t="shared" si="86"/>
        <v>#N/A</v>
      </c>
      <c r="H1371" s="52" t="e">
        <f t="shared" si="87"/>
        <v>#N/A</v>
      </c>
      <c r="I1371" s="141" t="e">
        <f t="shared" si="85"/>
        <v>#N/A</v>
      </c>
    </row>
    <row r="1372" spans="6:9">
      <c r="F1372" s="80">
        <f t="shared" si="84"/>
        <v>1003</v>
      </c>
      <c r="G1372" s="52" t="e">
        <f t="shared" si="86"/>
        <v>#N/A</v>
      </c>
      <c r="H1372" s="52" t="e">
        <f t="shared" si="87"/>
        <v>#N/A</v>
      </c>
      <c r="I1372" s="141" t="e">
        <f t="shared" si="85"/>
        <v>#N/A</v>
      </c>
    </row>
    <row r="1373" spans="6:9">
      <c r="F1373" s="80">
        <f t="shared" si="84"/>
        <v>1004</v>
      </c>
      <c r="G1373" s="52" t="e">
        <f t="shared" si="86"/>
        <v>#N/A</v>
      </c>
      <c r="H1373" s="52" t="e">
        <f t="shared" si="87"/>
        <v>#N/A</v>
      </c>
      <c r="I1373" s="141" t="e">
        <f t="shared" si="85"/>
        <v>#N/A</v>
      </c>
    </row>
    <row r="1374" spans="6:9">
      <c r="F1374" s="80">
        <f t="shared" si="84"/>
        <v>1005</v>
      </c>
      <c r="G1374" s="52" t="e">
        <f t="shared" si="86"/>
        <v>#N/A</v>
      </c>
      <c r="H1374" s="52" t="e">
        <f t="shared" si="87"/>
        <v>#N/A</v>
      </c>
      <c r="I1374" s="141" t="e">
        <f t="shared" si="85"/>
        <v>#N/A</v>
      </c>
    </row>
    <row r="1375" spans="6:9">
      <c r="F1375" s="80">
        <f t="shared" si="84"/>
        <v>1006</v>
      </c>
      <c r="G1375" s="52" t="e">
        <f t="shared" si="86"/>
        <v>#N/A</v>
      </c>
      <c r="H1375" s="52" t="e">
        <f t="shared" si="87"/>
        <v>#N/A</v>
      </c>
      <c r="I1375" s="141" t="e">
        <f t="shared" si="85"/>
        <v>#N/A</v>
      </c>
    </row>
    <row r="1376" spans="6:9">
      <c r="F1376" s="80">
        <f t="shared" si="84"/>
        <v>1007</v>
      </c>
      <c r="G1376" s="52" t="e">
        <f t="shared" si="86"/>
        <v>#N/A</v>
      </c>
      <c r="H1376" s="52" t="e">
        <f t="shared" si="87"/>
        <v>#N/A</v>
      </c>
      <c r="I1376" s="141" t="e">
        <f t="shared" si="85"/>
        <v>#N/A</v>
      </c>
    </row>
    <row r="1377" spans="6:9">
      <c r="F1377" s="80">
        <f t="shared" si="84"/>
        <v>1008</v>
      </c>
      <c r="G1377" s="52" t="e">
        <f t="shared" si="86"/>
        <v>#N/A</v>
      </c>
      <c r="H1377" s="52" t="e">
        <f t="shared" si="87"/>
        <v>#N/A</v>
      </c>
      <c r="I1377" s="141" t="e">
        <f t="shared" si="85"/>
        <v>#N/A</v>
      </c>
    </row>
    <row r="1378" spans="6:9">
      <c r="F1378" s="80">
        <f t="shared" si="84"/>
        <v>1009</v>
      </c>
      <c r="G1378" s="52" t="e">
        <f t="shared" si="86"/>
        <v>#N/A</v>
      </c>
      <c r="H1378" s="52" t="e">
        <f t="shared" si="87"/>
        <v>#N/A</v>
      </c>
      <c r="I1378" s="141" t="e">
        <f t="shared" si="85"/>
        <v>#N/A</v>
      </c>
    </row>
    <row r="1379" spans="6:9">
      <c r="F1379" s="80">
        <f t="shared" si="84"/>
        <v>1010</v>
      </c>
      <c r="G1379" s="52" t="e">
        <f t="shared" si="86"/>
        <v>#N/A</v>
      </c>
      <c r="H1379" s="52" t="e">
        <f t="shared" si="87"/>
        <v>#N/A</v>
      </c>
      <c r="I1379" s="141" t="e">
        <f t="shared" si="85"/>
        <v>#N/A</v>
      </c>
    </row>
    <row r="1380" spans="6:9">
      <c r="F1380" s="80">
        <f t="shared" si="84"/>
        <v>1011</v>
      </c>
      <c r="G1380" s="52" t="e">
        <f t="shared" si="86"/>
        <v>#N/A</v>
      </c>
      <c r="H1380" s="52" t="e">
        <f t="shared" si="87"/>
        <v>#N/A</v>
      </c>
      <c r="I1380" s="141" t="e">
        <f t="shared" si="85"/>
        <v>#N/A</v>
      </c>
    </row>
    <row r="1381" spans="6:9">
      <c r="F1381" s="80">
        <f t="shared" si="84"/>
        <v>1012</v>
      </c>
      <c r="G1381" s="52" t="e">
        <f t="shared" si="86"/>
        <v>#N/A</v>
      </c>
      <c r="H1381" s="52" t="e">
        <f t="shared" si="87"/>
        <v>#N/A</v>
      </c>
      <c r="I1381" s="141" t="e">
        <f t="shared" si="85"/>
        <v>#N/A</v>
      </c>
    </row>
    <row r="1382" spans="6:9">
      <c r="F1382" s="80">
        <f t="shared" si="84"/>
        <v>1013</v>
      </c>
      <c r="G1382" s="52" t="e">
        <f t="shared" si="86"/>
        <v>#N/A</v>
      </c>
      <c r="H1382" s="52" t="e">
        <f t="shared" si="87"/>
        <v>#N/A</v>
      </c>
      <c r="I1382" s="141" t="e">
        <f t="shared" si="85"/>
        <v>#N/A</v>
      </c>
    </row>
    <row r="1383" spans="6:9">
      <c r="F1383" s="80">
        <f t="shared" si="84"/>
        <v>1014</v>
      </c>
      <c r="G1383" s="52" t="e">
        <f t="shared" si="86"/>
        <v>#N/A</v>
      </c>
      <c r="H1383" s="52" t="e">
        <f t="shared" si="87"/>
        <v>#N/A</v>
      </c>
      <c r="I1383" s="141" t="e">
        <f t="shared" si="85"/>
        <v>#N/A</v>
      </c>
    </row>
    <row r="1384" spans="6:9">
      <c r="F1384" s="80">
        <f t="shared" si="84"/>
        <v>1015</v>
      </c>
      <c r="G1384" s="52" t="e">
        <f t="shared" si="86"/>
        <v>#N/A</v>
      </c>
      <c r="H1384" s="52" t="e">
        <f t="shared" si="87"/>
        <v>#N/A</v>
      </c>
      <c r="I1384" s="141" t="e">
        <f t="shared" si="85"/>
        <v>#N/A</v>
      </c>
    </row>
    <row r="1385" spans="6:9">
      <c r="F1385" s="80">
        <f t="shared" si="84"/>
        <v>1016</v>
      </c>
      <c r="G1385" s="52" t="e">
        <f t="shared" si="86"/>
        <v>#N/A</v>
      </c>
      <c r="H1385" s="52" t="e">
        <f t="shared" si="87"/>
        <v>#N/A</v>
      </c>
      <c r="I1385" s="141" t="e">
        <f t="shared" si="85"/>
        <v>#N/A</v>
      </c>
    </row>
    <row r="1386" spans="6:9">
      <c r="F1386" s="80">
        <f t="shared" si="84"/>
        <v>1017</v>
      </c>
      <c r="G1386" s="52" t="e">
        <f t="shared" si="86"/>
        <v>#N/A</v>
      </c>
      <c r="H1386" s="52" t="e">
        <f t="shared" si="87"/>
        <v>#N/A</v>
      </c>
      <c r="I1386" s="141" t="e">
        <f t="shared" si="85"/>
        <v>#N/A</v>
      </c>
    </row>
    <row r="1387" spans="6:9">
      <c r="F1387" s="80">
        <f t="shared" si="84"/>
        <v>1018</v>
      </c>
      <c r="G1387" s="52" t="e">
        <f t="shared" si="86"/>
        <v>#N/A</v>
      </c>
      <c r="H1387" s="52" t="e">
        <f t="shared" si="87"/>
        <v>#N/A</v>
      </c>
      <c r="I1387" s="141" t="e">
        <f t="shared" si="85"/>
        <v>#N/A</v>
      </c>
    </row>
    <row r="1388" spans="6:9">
      <c r="F1388" s="80">
        <f t="shared" si="84"/>
        <v>1019</v>
      </c>
      <c r="G1388" s="52" t="e">
        <f t="shared" si="86"/>
        <v>#N/A</v>
      </c>
      <c r="H1388" s="52" t="e">
        <f t="shared" si="87"/>
        <v>#N/A</v>
      </c>
      <c r="I1388" s="141" t="e">
        <f t="shared" si="85"/>
        <v>#N/A</v>
      </c>
    </row>
    <row r="1389" spans="6:9">
      <c r="F1389" s="80">
        <f t="shared" si="84"/>
        <v>1020</v>
      </c>
      <c r="G1389" s="52" t="e">
        <f t="shared" si="86"/>
        <v>#N/A</v>
      </c>
      <c r="H1389" s="52" t="e">
        <f t="shared" si="87"/>
        <v>#N/A</v>
      </c>
      <c r="I1389" s="141" t="e">
        <f t="shared" si="85"/>
        <v>#N/A</v>
      </c>
    </row>
    <row r="1390" spans="6:9">
      <c r="F1390" s="80">
        <f t="shared" si="84"/>
        <v>1021</v>
      </c>
      <c r="G1390" s="52" t="e">
        <f t="shared" si="86"/>
        <v>#N/A</v>
      </c>
      <c r="H1390" s="52" t="e">
        <f t="shared" si="87"/>
        <v>#N/A</v>
      </c>
      <c r="I1390" s="141" t="e">
        <f t="shared" si="85"/>
        <v>#N/A</v>
      </c>
    </row>
    <row r="1391" spans="6:9">
      <c r="F1391" s="80">
        <f t="shared" si="84"/>
        <v>1022</v>
      </c>
      <c r="G1391" s="52" t="e">
        <f t="shared" si="86"/>
        <v>#N/A</v>
      </c>
      <c r="H1391" s="52" t="e">
        <f t="shared" si="87"/>
        <v>#N/A</v>
      </c>
      <c r="I1391" s="141" t="e">
        <f t="shared" si="85"/>
        <v>#N/A</v>
      </c>
    </row>
    <row r="1392" spans="6:9">
      <c r="F1392" s="80">
        <f t="shared" si="84"/>
        <v>1023</v>
      </c>
      <c r="G1392" s="52" t="e">
        <f t="shared" si="86"/>
        <v>#N/A</v>
      </c>
      <c r="H1392" s="52" t="e">
        <f t="shared" si="87"/>
        <v>#N/A</v>
      </c>
      <c r="I1392" s="141" t="e">
        <f t="shared" si="85"/>
        <v>#N/A</v>
      </c>
    </row>
    <row r="1393" spans="6:9">
      <c r="F1393" s="80">
        <f t="shared" si="84"/>
        <v>1024</v>
      </c>
      <c r="G1393" s="52" t="e">
        <f t="shared" si="86"/>
        <v>#N/A</v>
      </c>
      <c r="H1393" s="52" t="e">
        <f t="shared" si="87"/>
        <v>#N/A</v>
      </c>
      <c r="I1393" s="141" t="e">
        <f t="shared" si="85"/>
        <v>#N/A</v>
      </c>
    </row>
    <row r="1394" spans="6:9">
      <c r="F1394" s="80">
        <f t="shared" si="84"/>
        <v>1025</v>
      </c>
      <c r="G1394" s="52" t="e">
        <f t="shared" si="86"/>
        <v>#N/A</v>
      </c>
      <c r="H1394" s="52" t="e">
        <f t="shared" si="87"/>
        <v>#N/A</v>
      </c>
      <c r="I1394" s="141" t="e">
        <f t="shared" si="85"/>
        <v>#N/A</v>
      </c>
    </row>
    <row r="1395" spans="6:9">
      <c r="F1395" s="80">
        <f t="shared" si="84"/>
        <v>1026</v>
      </c>
      <c r="G1395" s="52" t="e">
        <f t="shared" si="86"/>
        <v>#N/A</v>
      </c>
      <c r="H1395" s="52" t="e">
        <f t="shared" si="87"/>
        <v>#N/A</v>
      </c>
      <c r="I1395" s="141" t="e">
        <f t="shared" si="85"/>
        <v>#N/A</v>
      </c>
    </row>
    <row r="1396" spans="6:9">
      <c r="F1396" s="80">
        <f t="shared" si="84"/>
        <v>1027</v>
      </c>
      <c r="G1396" s="52" t="e">
        <f t="shared" si="86"/>
        <v>#N/A</v>
      </c>
      <c r="H1396" s="52" t="e">
        <f t="shared" si="87"/>
        <v>#N/A</v>
      </c>
      <c r="I1396" s="141" t="e">
        <f t="shared" si="85"/>
        <v>#N/A</v>
      </c>
    </row>
    <row r="1397" spans="6:9">
      <c r="F1397" s="80">
        <f t="shared" si="84"/>
        <v>1028</v>
      </c>
      <c r="G1397" s="52" t="e">
        <f t="shared" si="86"/>
        <v>#N/A</v>
      </c>
      <c r="H1397" s="52" t="e">
        <f t="shared" si="87"/>
        <v>#N/A</v>
      </c>
      <c r="I1397" s="141" t="e">
        <f t="shared" si="85"/>
        <v>#N/A</v>
      </c>
    </row>
    <row r="1398" spans="6:9">
      <c r="F1398" s="80">
        <f t="shared" si="84"/>
        <v>1029</v>
      </c>
      <c r="G1398" s="52" t="e">
        <f t="shared" si="86"/>
        <v>#N/A</v>
      </c>
      <c r="H1398" s="52" t="e">
        <f t="shared" si="87"/>
        <v>#N/A</v>
      </c>
      <c r="I1398" s="141" t="e">
        <f t="shared" si="85"/>
        <v>#N/A</v>
      </c>
    </row>
    <row r="1399" spans="6:9">
      <c r="F1399" s="80">
        <f t="shared" si="84"/>
        <v>1030</v>
      </c>
      <c r="G1399" s="52" t="e">
        <f t="shared" si="86"/>
        <v>#N/A</v>
      </c>
      <c r="H1399" s="52" t="e">
        <f t="shared" si="87"/>
        <v>#N/A</v>
      </c>
      <c r="I1399" s="141" t="e">
        <f t="shared" si="85"/>
        <v>#N/A</v>
      </c>
    </row>
    <row r="1400" spans="6:9">
      <c r="F1400" s="80">
        <f t="shared" si="84"/>
        <v>1031</v>
      </c>
      <c r="G1400" s="52" t="e">
        <f t="shared" si="86"/>
        <v>#N/A</v>
      </c>
      <c r="H1400" s="52" t="e">
        <f t="shared" si="87"/>
        <v>#N/A</v>
      </c>
      <c r="I1400" s="141" t="e">
        <f t="shared" si="85"/>
        <v>#N/A</v>
      </c>
    </row>
    <row r="1401" spans="6:9">
      <c r="F1401" s="80">
        <f t="shared" si="84"/>
        <v>1032</v>
      </c>
      <c r="G1401" s="52" t="e">
        <f t="shared" si="86"/>
        <v>#N/A</v>
      </c>
      <c r="H1401" s="52" t="e">
        <f t="shared" si="87"/>
        <v>#N/A</v>
      </c>
      <c r="I1401" s="141" t="e">
        <f t="shared" si="85"/>
        <v>#N/A</v>
      </c>
    </row>
    <row r="1402" spans="6:9">
      <c r="F1402" s="80">
        <f t="shared" si="84"/>
        <v>1033</v>
      </c>
      <c r="G1402" s="52" t="e">
        <f t="shared" si="86"/>
        <v>#N/A</v>
      </c>
      <c r="H1402" s="52" t="e">
        <f t="shared" si="87"/>
        <v>#N/A</v>
      </c>
      <c r="I1402" s="141" t="e">
        <f t="shared" si="85"/>
        <v>#N/A</v>
      </c>
    </row>
    <row r="1403" spans="6:9">
      <c r="F1403" s="80">
        <f t="shared" si="84"/>
        <v>1034</v>
      </c>
      <c r="G1403" s="52" t="e">
        <f t="shared" si="86"/>
        <v>#N/A</v>
      </c>
      <c r="H1403" s="52" t="e">
        <f t="shared" si="87"/>
        <v>#N/A</v>
      </c>
      <c r="I1403" s="141" t="e">
        <f t="shared" si="85"/>
        <v>#N/A</v>
      </c>
    </row>
    <row r="1404" spans="6:9">
      <c r="F1404" s="80">
        <f t="shared" si="84"/>
        <v>1035</v>
      </c>
      <c r="G1404" s="52" t="e">
        <f t="shared" si="86"/>
        <v>#N/A</v>
      </c>
      <c r="H1404" s="52" t="e">
        <f t="shared" si="87"/>
        <v>#N/A</v>
      </c>
      <c r="I1404" s="141" t="e">
        <f t="shared" si="85"/>
        <v>#N/A</v>
      </c>
    </row>
    <row r="1405" spans="6:9">
      <c r="F1405" s="80">
        <f t="shared" si="84"/>
        <v>1036</v>
      </c>
      <c r="G1405" s="52" t="e">
        <f t="shared" si="86"/>
        <v>#N/A</v>
      </c>
      <c r="H1405" s="52" t="e">
        <f t="shared" si="87"/>
        <v>#N/A</v>
      </c>
      <c r="I1405" s="141" t="e">
        <f t="shared" si="85"/>
        <v>#N/A</v>
      </c>
    </row>
    <row r="1406" spans="6:9">
      <c r="F1406" s="80">
        <f t="shared" si="84"/>
        <v>1037</v>
      </c>
      <c r="G1406" s="52" t="e">
        <f t="shared" si="86"/>
        <v>#N/A</v>
      </c>
      <c r="H1406" s="52" t="e">
        <f t="shared" si="87"/>
        <v>#N/A</v>
      </c>
      <c r="I1406" s="141" t="e">
        <f t="shared" si="85"/>
        <v>#N/A</v>
      </c>
    </row>
    <row r="1407" spans="6:9">
      <c r="F1407" s="80">
        <f t="shared" si="84"/>
        <v>1038</v>
      </c>
      <c r="G1407" s="52" t="e">
        <f t="shared" si="86"/>
        <v>#N/A</v>
      </c>
      <c r="H1407" s="52" t="e">
        <f t="shared" si="87"/>
        <v>#N/A</v>
      </c>
      <c r="I1407" s="141" t="e">
        <f t="shared" si="85"/>
        <v>#N/A</v>
      </c>
    </row>
    <row r="1408" spans="6:9">
      <c r="F1408" s="80">
        <f t="shared" si="84"/>
        <v>1039</v>
      </c>
      <c r="G1408" s="52" t="e">
        <f t="shared" si="86"/>
        <v>#N/A</v>
      </c>
      <c r="H1408" s="52" t="e">
        <f t="shared" si="87"/>
        <v>#N/A</v>
      </c>
      <c r="I1408" s="141" t="e">
        <f t="shared" si="85"/>
        <v>#N/A</v>
      </c>
    </row>
    <row r="1409" spans="6:9">
      <c r="F1409" s="80">
        <f t="shared" si="84"/>
        <v>1040</v>
      </c>
      <c r="G1409" s="52" t="e">
        <f t="shared" si="86"/>
        <v>#N/A</v>
      </c>
      <c r="H1409" s="52" t="e">
        <f t="shared" si="87"/>
        <v>#N/A</v>
      </c>
      <c r="I1409" s="141" t="e">
        <f t="shared" si="85"/>
        <v>#N/A</v>
      </c>
    </row>
    <row r="1410" spans="6:9">
      <c r="F1410" s="80">
        <f t="shared" si="84"/>
        <v>1041</v>
      </c>
      <c r="G1410" s="52" t="e">
        <f t="shared" si="86"/>
        <v>#N/A</v>
      </c>
      <c r="H1410" s="52" t="e">
        <f t="shared" si="87"/>
        <v>#N/A</v>
      </c>
      <c r="I1410" s="141" t="e">
        <f t="shared" si="85"/>
        <v>#N/A</v>
      </c>
    </row>
    <row r="1411" spans="6:9">
      <c r="F1411" s="80">
        <f t="shared" si="84"/>
        <v>1042</v>
      </c>
      <c r="G1411" s="52" t="e">
        <f t="shared" si="86"/>
        <v>#N/A</v>
      </c>
      <c r="H1411" s="52" t="e">
        <f t="shared" si="87"/>
        <v>#N/A</v>
      </c>
      <c r="I1411" s="141" t="e">
        <f t="shared" si="85"/>
        <v>#N/A</v>
      </c>
    </row>
    <row r="1412" spans="6:9">
      <c r="F1412" s="80">
        <f t="shared" ref="F1412:F1475" si="88">IF(+F1411+1&lt;=MAX(data19),+F1411+1,0)</f>
        <v>1043</v>
      </c>
      <c r="G1412" s="52" t="e">
        <f t="shared" si="86"/>
        <v>#N/A</v>
      </c>
      <c r="H1412" s="52" t="e">
        <f t="shared" si="87"/>
        <v>#N/A</v>
      </c>
      <c r="I1412" s="141" t="e">
        <f t="shared" ref="I1412:I1475" si="89">VLOOKUP(F1412,K:M,2,0)</f>
        <v>#N/A</v>
      </c>
    </row>
    <row r="1413" spans="6:9">
      <c r="F1413" s="80">
        <f t="shared" si="88"/>
        <v>1044</v>
      </c>
      <c r="G1413" s="52" t="e">
        <f t="shared" ref="G1413:G1476" si="90">IF(IFERROR(VLOOKUP($F1413,$A:$D,2,0)/VLOOKUP($F1412,$A:$D,2,0)*G1412,NA())=0,NA(),IFERROR(VLOOKUP($F1413,$A:$D,2,0)/VLOOKUP($F1412,$A:$D,2,0)*G1412,NA()))</f>
        <v>#N/A</v>
      </c>
      <c r="H1413" s="52" t="e">
        <f t="shared" ref="H1413:H1476" si="91">IF(IFERROR(VLOOKUP($F1413,$A:$D,3,0)/VLOOKUP($F1412,$A:$D,3,0)*H1412,NA())=0,NA(),IFERROR(VLOOKUP($F1413,$A:$D,3,0)/VLOOKUP($F1412,$A:$D,3,0)*H1412,NA()))</f>
        <v>#N/A</v>
      </c>
      <c r="I1413" s="141" t="e">
        <f t="shared" si="89"/>
        <v>#N/A</v>
      </c>
    </row>
    <row r="1414" spans="6:9">
      <c r="F1414" s="80">
        <f t="shared" si="88"/>
        <v>1045</v>
      </c>
      <c r="G1414" s="52" t="e">
        <f t="shared" si="90"/>
        <v>#N/A</v>
      </c>
      <c r="H1414" s="52" t="e">
        <f t="shared" si="91"/>
        <v>#N/A</v>
      </c>
      <c r="I1414" s="141" t="e">
        <f t="shared" si="89"/>
        <v>#N/A</v>
      </c>
    </row>
    <row r="1415" spans="6:9">
      <c r="F1415" s="80">
        <f t="shared" si="88"/>
        <v>1046</v>
      </c>
      <c r="G1415" s="52" t="e">
        <f t="shared" si="90"/>
        <v>#N/A</v>
      </c>
      <c r="H1415" s="52" t="e">
        <f t="shared" si="91"/>
        <v>#N/A</v>
      </c>
      <c r="I1415" s="141" t="e">
        <f t="shared" si="89"/>
        <v>#N/A</v>
      </c>
    </row>
    <row r="1416" spans="6:9">
      <c r="F1416" s="80">
        <f t="shared" si="88"/>
        <v>1047</v>
      </c>
      <c r="G1416" s="52" t="e">
        <f t="shared" si="90"/>
        <v>#N/A</v>
      </c>
      <c r="H1416" s="52" t="e">
        <f t="shared" si="91"/>
        <v>#N/A</v>
      </c>
      <c r="I1416" s="141" t="e">
        <f t="shared" si="89"/>
        <v>#N/A</v>
      </c>
    </row>
    <row r="1417" spans="6:9">
      <c r="F1417" s="80">
        <f t="shared" si="88"/>
        <v>1048</v>
      </c>
      <c r="G1417" s="52" t="e">
        <f t="shared" si="90"/>
        <v>#N/A</v>
      </c>
      <c r="H1417" s="52" t="e">
        <f t="shared" si="91"/>
        <v>#N/A</v>
      </c>
      <c r="I1417" s="141" t="e">
        <f t="shared" si="89"/>
        <v>#N/A</v>
      </c>
    </row>
    <row r="1418" spans="6:9">
      <c r="F1418" s="80">
        <f t="shared" si="88"/>
        <v>1049</v>
      </c>
      <c r="G1418" s="52" t="e">
        <f t="shared" si="90"/>
        <v>#N/A</v>
      </c>
      <c r="H1418" s="52" t="e">
        <f t="shared" si="91"/>
        <v>#N/A</v>
      </c>
      <c r="I1418" s="141" t="e">
        <f t="shared" si="89"/>
        <v>#N/A</v>
      </c>
    </row>
    <row r="1419" spans="6:9">
      <c r="F1419" s="80">
        <f t="shared" si="88"/>
        <v>1050</v>
      </c>
      <c r="G1419" s="52" t="e">
        <f t="shared" si="90"/>
        <v>#N/A</v>
      </c>
      <c r="H1419" s="52" t="e">
        <f t="shared" si="91"/>
        <v>#N/A</v>
      </c>
      <c r="I1419" s="141" t="e">
        <f t="shared" si="89"/>
        <v>#N/A</v>
      </c>
    </row>
    <row r="1420" spans="6:9">
      <c r="F1420" s="80">
        <f t="shared" si="88"/>
        <v>1051</v>
      </c>
      <c r="G1420" s="52" t="e">
        <f t="shared" si="90"/>
        <v>#N/A</v>
      </c>
      <c r="H1420" s="52" t="e">
        <f t="shared" si="91"/>
        <v>#N/A</v>
      </c>
      <c r="I1420" s="141" t="e">
        <f t="shared" si="89"/>
        <v>#N/A</v>
      </c>
    </row>
    <row r="1421" spans="6:9">
      <c r="F1421" s="80">
        <f t="shared" si="88"/>
        <v>1052</v>
      </c>
      <c r="G1421" s="52" t="e">
        <f t="shared" si="90"/>
        <v>#N/A</v>
      </c>
      <c r="H1421" s="52" t="e">
        <f t="shared" si="91"/>
        <v>#N/A</v>
      </c>
      <c r="I1421" s="141" t="e">
        <f t="shared" si="89"/>
        <v>#N/A</v>
      </c>
    </row>
    <row r="1422" spans="6:9">
      <c r="F1422" s="80">
        <f t="shared" si="88"/>
        <v>1053</v>
      </c>
      <c r="G1422" s="52" t="e">
        <f t="shared" si="90"/>
        <v>#N/A</v>
      </c>
      <c r="H1422" s="52" t="e">
        <f t="shared" si="91"/>
        <v>#N/A</v>
      </c>
      <c r="I1422" s="141" t="e">
        <f t="shared" si="89"/>
        <v>#N/A</v>
      </c>
    </row>
    <row r="1423" spans="6:9">
      <c r="F1423" s="80">
        <f t="shared" si="88"/>
        <v>1054</v>
      </c>
      <c r="G1423" s="52" t="e">
        <f t="shared" si="90"/>
        <v>#N/A</v>
      </c>
      <c r="H1423" s="52" t="e">
        <f t="shared" si="91"/>
        <v>#N/A</v>
      </c>
      <c r="I1423" s="141" t="e">
        <f t="shared" si="89"/>
        <v>#N/A</v>
      </c>
    </row>
    <row r="1424" spans="6:9">
      <c r="F1424" s="80">
        <f t="shared" si="88"/>
        <v>1055</v>
      </c>
      <c r="G1424" s="52" t="e">
        <f t="shared" si="90"/>
        <v>#N/A</v>
      </c>
      <c r="H1424" s="52" t="e">
        <f t="shared" si="91"/>
        <v>#N/A</v>
      </c>
      <c r="I1424" s="141" t="e">
        <f t="shared" si="89"/>
        <v>#N/A</v>
      </c>
    </row>
    <row r="1425" spans="6:9">
      <c r="F1425" s="80">
        <f t="shared" si="88"/>
        <v>1056</v>
      </c>
      <c r="G1425" s="52" t="e">
        <f t="shared" si="90"/>
        <v>#N/A</v>
      </c>
      <c r="H1425" s="52" t="e">
        <f t="shared" si="91"/>
        <v>#N/A</v>
      </c>
      <c r="I1425" s="141" t="e">
        <f t="shared" si="89"/>
        <v>#N/A</v>
      </c>
    </row>
    <row r="1426" spans="6:9">
      <c r="F1426" s="80">
        <f t="shared" si="88"/>
        <v>1057</v>
      </c>
      <c r="G1426" s="52" t="e">
        <f t="shared" si="90"/>
        <v>#N/A</v>
      </c>
      <c r="H1426" s="52" t="e">
        <f t="shared" si="91"/>
        <v>#N/A</v>
      </c>
      <c r="I1426" s="141" t="e">
        <f t="shared" si="89"/>
        <v>#N/A</v>
      </c>
    </row>
    <row r="1427" spans="6:9">
      <c r="F1427" s="80">
        <f t="shared" si="88"/>
        <v>1058</v>
      </c>
      <c r="G1427" s="52" t="e">
        <f t="shared" si="90"/>
        <v>#N/A</v>
      </c>
      <c r="H1427" s="52" t="e">
        <f t="shared" si="91"/>
        <v>#N/A</v>
      </c>
      <c r="I1427" s="141" t="e">
        <f t="shared" si="89"/>
        <v>#N/A</v>
      </c>
    </row>
    <row r="1428" spans="6:9">
      <c r="F1428" s="80">
        <f t="shared" si="88"/>
        <v>1059</v>
      </c>
      <c r="G1428" s="52" t="e">
        <f t="shared" si="90"/>
        <v>#N/A</v>
      </c>
      <c r="H1428" s="52" t="e">
        <f t="shared" si="91"/>
        <v>#N/A</v>
      </c>
      <c r="I1428" s="141" t="e">
        <f t="shared" si="89"/>
        <v>#N/A</v>
      </c>
    </row>
    <row r="1429" spans="6:9">
      <c r="F1429" s="80">
        <f t="shared" si="88"/>
        <v>1060</v>
      </c>
      <c r="G1429" s="52" t="e">
        <f t="shared" si="90"/>
        <v>#N/A</v>
      </c>
      <c r="H1429" s="52" t="e">
        <f t="shared" si="91"/>
        <v>#N/A</v>
      </c>
      <c r="I1429" s="141" t="e">
        <f t="shared" si="89"/>
        <v>#N/A</v>
      </c>
    </row>
    <row r="1430" spans="6:9">
      <c r="F1430" s="80">
        <f t="shared" si="88"/>
        <v>1061</v>
      </c>
      <c r="G1430" s="52" t="e">
        <f t="shared" si="90"/>
        <v>#N/A</v>
      </c>
      <c r="H1430" s="52" t="e">
        <f t="shared" si="91"/>
        <v>#N/A</v>
      </c>
      <c r="I1430" s="141" t="e">
        <f t="shared" si="89"/>
        <v>#N/A</v>
      </c>
    </row>
    <row r="1431" spans="6:9">
      <c r="F1431" s="80">
        <f t="shared" si="88"/>
        <v>1062</v>
      </c>
      <c r="G1431" s="52" t="e">
        <f t="shared" si="90"/>
        <v>#N/A</v>
      </c>
      <c r="H1431" s="52" t="e">
        <f t="shared" si="91"/>
        <v>#N/A</v>
      </c>
      <c r="I1431" s="141" t="e">
        <f t="shared" si="89"/>
        <v>#N/A</v>
      </c>
    </row>
    <row r="1432" spans="6:9">
      <c r="F1432" s="80">
        <f t="shared" si="88"/>
        <v>1063</v>
      </c>
      <c r="G1432" s="52" t="e">
        <f t="shared" si="90"/>
        <v>#N/A</v>
      </c>
      <c r="H1432" s="52" t="e">
        <f t="shared" si="91"/>
        <v>#N/A</v>
      </c>
      <c r="I1432" s="141" t="e">
        <f t="shared" si="89"/>
        <v>#N/A</v>
      </c>
    </row>
    <row r="1433" spans="6:9">
      <c r="F1433" s="80">
        <f t="shared" si="88"/>
        <v>1064</v>
      </c>
      <c r="G1433" s="52" t="e">
        <f t="shared" si="90"/>
        <v>#N/A</v>
      </c>
      <c r="H1433" s="52" t="e">
        <f t="shared" si="91"/>
        <v>#N/A</v>
      </c>
      <c r="I1433" s="141" t="e">
        <f t="shared" si="89"/>
        <v>#N/A</v>
      </c>
    </row>
    <row r="1434" spans="6:9">
      <c r="F1434" s="80">
        <f t="shared" si="88"/>
        <v>1065</v>
      </c>
      <c r="G1434" s="52" t="e">
        <f t="shared" si="90"/>
        <v>#N/A</v>
      </c>
      <c r="H1434" s="52" t="e">
        <f t="shared" si="91"/>
        <v>#N/A</v>
      </c>
      <c r="I1434" s="141" t="e">
        <f t="shared" si="89"/>
        <v>#N/A</v>
      </c>
    </row>
    <row r="1435" spans="6:9">
      <c r="F1435" s="80">
        <f t="shared" si="88"/>
        <v>1066</v>
      </c>
      <c r="G1435" s="52" t="e">
        <f t="shared" si="90"/>
        <v>#N/A</v>
      </c>
      <c r="H1435" s="52" t="e">
        <f t="shared" si="91"/>
        <v>#N/A</v>
      </c>
      <c r="I1435" s="141" t="e">
        <f t="shared" si="89"/>
        <v>#N/A</v>
      </c>
    </row>
    <row r="1436" spans="6:9">
      <c r="F1436" s="80">
        <f t="shared" si="88"/>
        <v>1067</v>
      </c>
      <c r="G1436" s="52" t="e">
        <f t="shared" si="90"/>
        <v>#N/A</v>
      </c>
      <c r="H1436" s="52" t="e">
        <f t="shared" si="91"/>
        <v>#N/A</v>
      </c>
      <c r="I1436" s="141" t="e">
        <f t="shared" si="89"/>
        <v>#N/A</v>
      </c>
    </row>
    <row r="1437" spans="6:9">
      <c r="F1437" s="80">
        <f t="shared" si="88"/>
        <v>1068</v>
      </c>
      <c r="G1437" s="52" t="e">
        <f t="shared" si="90"/>
        <v>#N/A</v>
      </c>
      <c r="H1437" s="52" t="e">
        <f t="shared" si="91"/>
        <v>#N/A</v>
      </c>
      <c r="I1437" s="141" t="e">
        <f t="shared" si="89"/>
        <v>#N/A</v>
      </c>
    </row>
    <row r="1438" spans="6:9">
      <c r="F1438" s="80">
        <f t="shared" si="88"/>
        <v>1069</v>
      </c>
      <c r="G1438" s="52" t="e">
        <f t="shared" si="90"/>
        <v>#N/A</v>
      </c>
      <c r="H1438" s="52" t="e">
        <f t="shared" si="91"/>
        <v>#N/A</v>
      </c>
      <c r="I1438" s="141" t="e">
        <f t="shared" si="89"/>
        <v>#N/A</v>
      </c>
    </row>
    <row r="1439" spans="6:9">
      <c r="F1439" s="80">
        <f t="shared" si="88"/>
        <v>1070</v>
      </c>
      <c r="G1439" s="52" t="e">
        <f t="shared" si="90"/>
        <v>#N/A</v>
      </c>
      <c r="H1439" s="52" t="e">
        <f t="shared" si="91"/>
        <v>#N/A</v>
      </c>
      <c r="I1439" s="141" t="e">
        <f t="shared" si="89"/>
        <v>#N/A</v>
      </c>
    </row>
    <row r="1440" spans="6:9">
      <c r="F1440" s="80">
        <f t="shared" si="88"/>
        <v>1071</v>
      </c>
      <c r="G1440" s="52" t="e">
        <f t="shared" si="90"/>
        <v>#N/A</v>
      </c>
      <c r="H1440" s="52" t="e">
        <f t="shared" si="91"/>
        <v>#N/A</v>
      </c>
      <c r="I1440" s="141" t="e">
        <f t="shared" si="89"/>
        <v>#N/A</v>
      </c>
    </row>
    <row r="1441" spans="6:9">
      <c r="F1441" s="80">
        <f t="shared" si="88"/>
        <v>1072</v>
      </c>
      <c r="G1441" s="52" t="e">
        <f t="shared" si="90"/>
        <v>#N/A</v>
      </c>
      <c r="H1441" s="52" t="e">
        <f t="shared" si="91"/>
        <v>#N/A</v>
      </c>
      <c r="I1441" s="141" t="e">
        <f t="shared" si="89"/>
        <v>#N/A</v>
      </c>
    </row>
    <row r="1442" spans="6:9">
      <c r="F1442" s="80">
        <f t="shared" si="88"/>
        <v>1073</v>
      </c>
      <c r="G1442" s="52" t="e">
        <f t="shared" si="90"/>
        <v>#N/A</v>
      </c>
      <c r="H1442" s="52" t="e">
        <f t="shared" si="91"/>
        <v>#N/A</v>
      </c>
      <c r="I1442" s="141" t="e">
        <f t="shared" si="89"/>
        <v>#N/A</v>
      </c>
    </row>
    <row r="1443" spans="6:9">
      <c r="F1443" s="80">
        <f t="shared" si="88"/>
        <v>1074</v>
      </c>
      <c r="G1443" s="52" t="e">
        <f t="shared" si="90"/>
        <v>#N/A</v>
      </c>
      <c r="H1443" s="52" t="e">
        <f t="shared" si="91"/>
        <v>#N/A</v>
      </c>
      <c r="I1443" s="141" t="e">
        <f t="shared" si="89"/>
        <v>#N/A</v>
      </c>
    </row>
    <row r="1444" spans="6:9">
      <c r="F1444" s="80">
        <f t="shared" si="88"/>
        <v>1075</v>
      </c>
      <c r="G1444" s="52" t="e">
        <f t="shared" si="90"/>
        <v>#N/A</v>
      </c>
      <c r="H1444" s="52" t="e">
        <f t="shared" si="91"/>
        <v>#N/A</v>
      </c>
      <c r="I1444" s="141" t="e">
        <f t="shared" si="89"/>
        <v>#N/A</v>
      </c>
    </row>
    <row r="1445" spans="6:9">
      <c r="F1445" s="80">
        <f t="shared" si="88"/>
        <v>1076</v>
      </c>
      <c r="G1445" s="52" t="e">
        <f t="shared" si="90"/>
        <v>#N/A</v>
      </c>
      <c r="H1445" s="52" t="e">
        <f t="shared" si="91"/>
        <v>#N/A</v>
      </c>
      <c r="I1445" s="141" t="e">
        <f t="shared" si="89"/>
        <v>#N/A</v>
      </c>
    </row>
    <row r="1446" spans="6:9">
      <c r="F1446" s="80">
        <f t="shared" si="88"/>
        <v>1077</v>
      </c>
      <c r="G1446" s="52" t="e">
        <f t="shared" si="90"/>
        <v>#N/A</v>
      </c>
      <c r="H1446" s="52" t="e">
        <f t="shared" si="91"/>
        <v>#N/A</v>
      </c>
      <c r="I1446" s="141" t="e">
        <f t="shared" si="89"/>
        <v>#N/A</v>
      </c>
    </row>
    <row r="1447" spans="6:9">
      <c r="F1447" s="80">
        <f t="shared" si="88"/>
        <v>1078</v>
      </c>
      <c r="G1447" s="52" t="e">
        <f t="shared" si="90"/>
        <v>#N/A</v>
      </c>
      <c r="H1447" s="52" t="e">
        <f t="shared" si="91"/>
        <v>#N/A</v>
      </c>
      <c r="I1447" s="141" t="e">
        <f t="shared" si="89"/>
        <v>#N/A</v>
      </c>
    </row>
    <row r="1448" spans="6:9">
      <c r="F1448" s="80">
        <f t="shared" si="88"/>
        <v>1079</v>
      </c>
      <c r="G1448" s="52" t="e">
        <f t="shared" si="90"/>
        <v>#N/A</v>
      </c>
      <c r="H1448" s="52" t="e">
        <f t="shared" si="91"/>
        <v>#N/A</v>
      </c>
      <c r="I1448" s="141" t="e">
        <f t="shared" si="89"/>
        <v>#N/A</v>
      </c>
    </row>
    <row r="1449" spans="6:9">
      <c r="F1449" s="80">
        <f t="shared" si="88"/>
        <v>1080</v>
      </c>
      <c r="G1449" s="52" t="e">
        <f t="shared" si="90"/>
        <v>#N/A</v>
      </c>
      <c r="H1449" s="52" t="e">
        <f t="shared" si="91"/>
        <v>#N/A</v>
      </c>
      <c r="I1449" s="141" t="e">
        <f t="shared" si="89"/>
        <v>#N/A</v>
      </c>
    </row>
    <row r="1450" spans="6:9">
      <c r="F1450" s="80">
        <f t="shared" si="88"/>
        <v>1081</v>
      </c>
      <c r="G1450" s="52" t="e">
        <f t="shared" si="90"/>
        <v>#N/A</v>
      </c>
      <c r="H1450" s="52" t="e">
        <f t="shared" si="91"/>
        <v>#N/A</v>
      </c>
      <c r="I1450" s="141" t="e">
        <f t="shared" si="89"/>
        <v>#N/A</v>
      </c>
    </row>
    <row r="1451" spans="6:9">
      <c r="F1451" s="80">
        <f t="shared" si="88"/>
        <v>1082</v>
      </c>
      <c r="G1451" s="52" t="e">
        <f t="shared" si="90"/>
        <v>#N/A</v>
      </c>
      <c r="H1451" s="52" t="e">
        <f t="shared" si="91"/>
        <v>#N/A</v>
      </c>
      <c r="I1451" s="141" t="e">
        <f t="shared" si="89"/>
        <v>#N/A</v>
      </c>
    </row>
    <row r="1452" spans="6:9">
      <c r="F1452" s="80">
        <f t="shared" si="88"/>
        <v>1083</v>
      </c>
      <c r="G1452" s="52" t="e">
        <f t="shared" si="90"/>
        <v>#N/A</v>
      </c>
      <c r="H1452" s="52" t="e">
        <f t="shared" si="91"/>
        <v>#N/A</v>
      </c>
      <c r="I1452" s="141" t="e">
        <f t="shared" si="89"/>
        <v>#N/A</v>
      </c>
    </row>
    <row r="1453" spans="6:9">
      <c r="F1453" s="80">
        <f t="shared" si="88"/>
        <v>1084</v>
      </c>
      <c r="G1453" s="52" t="e">
        <f t="shared" si="90"/>
        <v>#N/A</v>
      </c>
      <c r="H1453" s="52" t="e">
        <f t="shared" si="91"/>
        <v>#N/A</v>
      </c>
      <c r="I1453" s="141" t="e">
        <f t="shared" si="89"/>
        <v>#N/A</v>
      </c>
    </row>
    <row r="1454" spans="6:9">
      <c r="F1454" s="80">
        <f t="shared" si="88"/>
        <v>1085</v>
      </c>
      <c r="G1454" s="52" t="e">
        <f t="shared" si="90"/>
        <v>#N/A</v>
      </c>
      <c r="H1454" s="52" t="e">
        <f t="shared" si="91"/>
        <v>#N/A</v>
      </c>
      <c r="I1454" s="141" t="e">
        <f t="shared" si="89"/>
        <v>#N/A</v>
      </c>
    </row>
    <row r="1455" spans="6:9">
      <c r="F1455" s="80">
        <f t="shared" si="88"/>
        <v>1086</v>
      </c>
      <c r="G1455" s="52" t="e">
        <f t="shared" si="90"/>
        <v>#N/A</v>
      </c>
      <c r="H1455" s="52" t="e">
        <f t="shared" si="91"/>
        <v>#N/A</v>
      </c>
      <c r="I1455" s="141" t="e">
        <f t="shared" si="89"/>
        <v>#N/A</v>
      </c>
    </row>
    <row r="1456" spans="6:9">
      <c r="F1456" s="80">
        <f t="shared" si="88"/>
        <v>1087</v>
      </c>
      <c r="G1456" s="52" t="e">
        <f t="shared" si="90"/>
        <v>#N/A</v>
      </c>
      <c r="H1456" s="52" t="e">
        <f t="shared" si="91"/>
        <v>#N/A</v>
      </c>
      <c r="I1456" s="141" t="e">
        <f t="shared" si="89"/>
        <v>#N/A</v>
      </c>
    </row>
    <row r="1457" spans="6:9">
      <c r="F1457" s="80">
        <f t="shared" si="88"/>
        <v>1088</v>
      </c>
      <c r="G1457" s="52" t="e">
        <f t="shared" si="90"/>
        <v>#N/A</v>
      </c>
      <c r="H1457" s="52" t="e">
        <f t="shared" si="91"/>
        <v>#N/A</v>
      </c>
      <c r="I1457" s="141" t="e">
        <f t="shared" si="89"/>
        <v>#N/A</v>
      </c>
    </row>
    <row r="1458" spans="6:9">
      <c r="F1458" s="80">
        <f t="shared" si="88"/>
        <v>1089</v>
      </c>
      <c r="G1458" s="52" t="e">
        <f t="shared" si="90"/>
        <v>#N/A</v>
      </c>
      <c r="H1458" s="52" t="e">
        <f t="shared" si="91"/>
        <v>#N/A</v>
      </c>
      <c r="I1458" s="141" t="e">
        <f t="shared" si="89"/>
        <v>#N/A</v>
      </c>
    </row>
    <row r="1459" spans="6:9">
      <c r="F1459" s="80">
        <f t="shared" si="88"/>
        <v>1090</v>
      </c>
      <c r="G1459" s="52" t="e">
        <f t="shared" si="90"/>
        <v>#N/A</v>
      </c>
      <c r="H1459" s="52" t="e">
        <f t="shared" si="91"/>
        <v>#N/A</v>
      </c>
      <c r="I1459" s="141" t="e">
        <f t="shared" si="89"/>
        <v>#N/A</v>
      </c>
    </row>
    <row r="1460" spans="6:9">
      <c r="F1460" s="80">
        <f t="shared" si="88"/>
        <v>1091</v>
      </c>
      <c r="G1460" s="52" t="e">
        <f t="shared" si="90"/>
        <v>#N/A</v>
      </c>
      <c r="H1460" s="52" t="e">
        <f t="shared" si="91"/>
        <v>#N/A</v>
      </c>
      <c r="I1460" s="141" t="e">
        <f t="shared" si="89"/>
        <v>#N/A</v>
      </c>
    </row>
    <row r="1461" spans="6:9">
      <c r="F1461" s="80">
        <f t="shared" si="88"/>
        <v>1092</v>
      </c>
      <c r="G1461" s="52" t="e">
        <f t="shared" si="90"/>
        <v>#N/A</v>
      </c>
      <c r="H1461" s="52" t="e">
        <f t="shared" si="91"/>
        <v>#N/A</v>
      </c>
      <c r="I1461" s="141" t="e">
        <f t="shared" si="89"/>
        <v>#N/A</v>
      </c>
    </row>
    <row r="1462" spans="6:9">
      <c r="F1462" s="80">
        <f t="shared" si="88"/>
        <v>1093</v>
      </c>
      <c r="G1462" s="52" t="e">
        <f t="shared" si="90"/>
        <v>#N/A</v>
      </c>
      <c r="H1462" s="52" t="e">
        <f t="shared" si="91"/>
        <v>#N/A</v>
      </c>
      <c r="I1462" s="141" t="e">
        <f t="shared" si="89"/>
        <v>#N/A</v>
      </c>
    </row>
    <row r="1463" spans="6:9">
      <c r="F1463" s="80">
        <f t="shared" si="88"/>
        <v>1094</v>
      </c>
      <c r="G1463" s="52" t="e">
        <f t="shared" si="90"/>
        <v>#N/A</v>
      </c>
      <c r="H1463" s="52" t="e">
        <f t="shared" si="91"/>
        <v>#N/A</v>
      </c>
      <c r="I1463" s="141" t="e">
        <f t="shared" si="89"/>
        <v>#N/A</v>
      </c>
    </row>
    <row r="1464" spans="6:9">
      <c r="F1464" s="80">
        <f t="shared" si="88"/>
        <v>1095</v>
      </c>
      <c r="G1464" s="52" t="e">
        <f t="shared" si="90"/>
        <v>#N/A</v>
      </c>
      <c r="H1464" s="52" t="e">
        <f t="shared" si="91"/>
        <v>#N/A</v>
      </c>
      <c r="I1464" s="141" t="e">
        <f t="shared" si="89"/>
        <v>#N/A</v>
      </c>
    </row>
    <row r="1465" spans="6:9">
      <c r="F1465" s="80">
        <f t="shared" si="88"/>
        <v>1096</v>
      </c>
      <c r="G1465" s="52" t="e">
        <f t="shared" si="90"/>
        <v>#N/A</v>
      </c>
      <c r="H1465" s="52" t="e">
        <f t="shared" si="91"/>
        <v>#N/A</v>
      </c>
      <c r="I1465" s="141" t="e">
        <f t="shared" si="89"/>
        <v>#N/A</v>
      </c>
    </row>
    <row r="1466" spans="6:9">
      <c r="F1466" s="80">
        <f t="shared" si="88"/>
        <v>1097</v>
      </c>
      <c r="G1466" s="52" t="e">
        <f t="shared" si="90"/>
        <v>#N/A</v>
      </c>
      <c r="H1466" s="52" t="e">
        <f t="shared" si="91"/>
        <v>#N/A</v>
      </c>
      <c r="I1466" s="141" t="e">
        <f t="shared" si="89"/>
        <v>#N/A</v>
      </c>
    </row>
    <row r="1467" spans="6:9">
      <c r="F1467" s="80">
        <f t="shared" si="88"/>
        <v>1098</v>
      </c>
      <c r="G1467" s="52" t="e">
        <f t="shared" si="90"/>
        <v>#N/A</v>
      </c>
      <c r="H1467" s="52" t="e">
        <f t="shared" si="91"/>
        <v>#N/A</v>
      </c>
      <c r="I1467" s="141" t="e">
        <f t="shared" si="89"/>
        <v>#N/A</v>
      </c>
    </row>
    <row r="1468" spans="6:9">
      <c r="F1468" s="80">
        <f t="shared" si="88"/>
        <v>1099</v>
      </c>
      <c r="G1468" s="52" t="e">
        <f t="shared" si="90"/>
        <v>#N/A</v>
      </c>
      <c r="H1468" s="52" t="e">
        <f t="shared" si="91"/>
        <v>#N/A</v>
      </c>
      <c r="I1468" s="141" t="e">
        <f t="shared" si="89"/>
        <v>#N/A</v>
      </c>
    </row>
    <row r="1469" spans="6:9">
      <c r="F1469" s="80">
        <f t="shared" si="88"/>
        <v>1100</v>
      </c>
      <c r="G1469" s="52" t="e">
        <f t="shared" si="90"/>
        <v>#N/A</v>
      </c>
      <c r="H1469" s="52" t="e">
        <f t="shared" si="91"/>
        <v>#N/A</v>
      </c>
      <c r="I1469" s="141" t="e">
        <f t="shared" si="89"/>
        <v>#N/A</v>
      </c>
    </row>
    <row r="1470" spans="6:9">
      <c r="F1470" s="80">
        <f t="shared" si="88"/>
        <v>1101</v>
      </c>
      <c r="G1470" s="52" t="e">
        <f t="shared" si="90"/>
        <v>#N/A</v>
      </c>
      <c r="H1470" s="52" t="e">
        <f t="shared" si="91"/>
        <v>#N/A</v>
      </c>
      <c r="I1470" s="141" t="e">
        <f t="shared" si="89"/>
        <v>#N/A</v>
      </c>
    </row>
    <row r="1471" spans="6:9">
      <c r="F1471" s="80">
        <f t="shared" si="88"/>
        <v>1102</v>
      </c>
      <c r="G1471" s="52" t="e">
        <f t="shared" si="90"/>
        <v>#N/A</v>
      </c>
      <c r="H1471" s="52" t="e">
        <f t="shared" si="91"/>
        <v>#N/A</v>
      </c>
      <c r="I1471" s="141" t="e">
        <f t="shared" si="89"/>
        <v>#N/A</v>
      </c>
    </row>
    <row r="1472" spans="6:9">
      <c r="F1472" s="80">
        <f t="shared" si="88"/>
        <v>1103</v>
      </c>
      <c r="G1472" s="52" t="e">
        <f t="shared" si="90"/>
        <v>#N/A</v>
      </c>
      <c r="H1472" s="52" t="e">
        <f t="shared" si="91"/>
        <v>#N/A</v>
      </c>
      <c r="I1472" s="141" t="e">
        <f t="shared" si="89"/>
        <v>#N/A</v>
      </c>
    </row>
    <row r="1473" spans="6:9">
      <c r="F1473" s="80">
        <f t="shared" si="88"/>
        <v>1104</v>
      </c>
      <c r="G1473" s="52" t="e">
        <f t="shared" si="90"/>
        <v>#N/A</v>
      </c>
      <c r="H1473" s="52" t="e">
        <f t="shared" si="91"/>
        <v>#N/A</v>
      </c>
      <c r="I1473" s="141" t="e">
        <f t="shared" si="89"/>
        <v>#N/A</v>
      </c>
    </row>
    <row r="1474" spans="6:9">
      <c r="F1474" s="80">
        <f t="shared" si="88"/>
        <v>1105</v>
      </c>
      <c r="G1474" s="52" t="e">
        <f t="shared" si="90"/>
        <v>#N/A</v>
      </c>
      <c r="H1474" s="52" t="e">
        <f t="shared" si="91"/>
        <v>#N/A</v>
      </c>
      <c r="I1474" s="141" t="e">
        <f t="shared" si="89"/>
        <v>#N/A</v>
      </c>
    </row>
    <row r="1475" spans="6:9">
      <c r="F1475" s="80">
        <f t="shared" si="88"/>
        <v>1106</v>
      </c>
      <c r="G1475" s="52" t="e">
        <f t="shared" si="90"/>
        <v>#N/A</v>
      </c>
      <c r="H1475" s="52" t="e">
        <f t="shared" si="91"/>
        <v>#N/A</v>
      </c>
      <c r="I1475" s="141" t="e">
        <f t="shared" si="89"/>
        <v>#N/A</v>
      </c>
    </row>
    <row r="1476" spans="6:9">
      <c r="F1476" s="80">
        <f t="shared" ref="F1476:F1539" si="92">IF(+F1475+1&lt;=MAX(data19),+F1475+1,0)</f>
        <v>1107</v>
      </c>
      <c r="G1476" s="52" t="e">
        <f t="shared" si="90"/>
        <v>#N/A</v>
      </c>
      <c r="H1476" s="52" t="e">
        <f t="shared" si="91"/>
        <v>#N/A</v>
      </c>
      <c r="I1476" s="141" t="e">
        <f t="shared" ref="I1476:I1539" si="93">VLOOKUP(F1476,K:M,2,0)</f>
        <v>#N/A</v>
      </c>
    </row>
    <row r="1477" spans="6:9">
      <c r="F1477" s="80">
        <f t="shared" si="92"/>
        <v>1108</v>
      </c>
      <c r="G1477" s="52" t="e">
        <f t="shared" ref="G1477:G1540" si="94">IF(IFERROR(VLOOKUP($F1477,$A:$D,2,0)/VLOOKUP($F1476,$A:$D,2,0)*G1476,NA())=0,NA(),IFERROR(VLOOKUP($F1477,$A:$D,2,0)/VLOOKUP($F1476,$A:$D,2,0)*G1476,NA()))</f>
        <v>#N/A</v>
      </c>
      <c r="H1477" s="52" t="e">
        <f t="shared" ref="H1477:H1540" si="95">IF(IFERROR(VLOOKUP($F1477,$A:$D,3,0)/VLOOKUP($F1476,$A:$D,3,0)*H1476,NA())=0,NA(),IFERROR(VLOOKUP($F1477,$A:$D,3,0)/VLOOKUP($F1476,$A:$D,3,0)*H1476,NA()))</f>
        <v>#N/A</v>
      </c>
      <c r="I1477" s="141" t="e">
        <f t="shared" si="93"/>
        <v>#N/A</v>
      </c>
    </row>
    <row r="1478" spans="6:9">
      <c r="F1478" s="80">
        <f t="shared" si="92"/>
        <v>1109</v>
      </c>
      <c r="G1478" s="52" t="e">
        <f t="shared" si="94"/>
        <v>#N/A</v>
      </c>
      <c r="H1478" s="52" t="e">
        <f t="shared" si="95"/>
        <v>#N/A</v>
      </c>
      <c r="I1478" s="141" t="e">
        <f t="shared" si="93"/>
        <v>#N/A</v>
      </c>
    </row>
    <row r="1479" spans="6:9">
      <c r="F1479" s="80">
        <f t="shared" si="92"/>
        <v>1110</v>
      </c>
      <c r="G1479" s="52" t="e">
        <f t="shared" si="94"/>
        <v>#N/A</v>
      </c>
      <c r="H1479" s="52" t="e">
        <f t="shared" si="95"/>
        <v>#N/A</v>
      </c>
      <c r="I1479" s="141" t="e">
        <f t="shared" si="93"/>
        <v>#N/A</v>
      </c>
    </row>
    <row r="1480" spans="6:9">
      <c r="F1480" s="80">
        <f t="shared" si="92"/>
        <v>1111</v>
      </c>
      <c r="G1480" s="52" t="e">
        <f t="shared" si="94"/>
        <v>#N/A</v>
      </c>
      <c r="H1480" s="52" t="e">
        <f t="shared" si="95"/>
        <v>#N/A</v>
      </c>
      <c r="I1480" s="141" t="e">
        <f t="shared" si="93"/>
        <v>#N/A</v>
      </c>
    </row>
    <row r="1481" spans="6:9">
      <c r="F1481" s="80">
        <f t="shared" si="92"/>
        <v>1112</v>
      </c>
      <c r="G1481" s="52" t="e">
        <f t="shared" si="94"/>
        <v>#N/A</v>
      </c>
      <c r="H1481" s="52" t="e">
        <f t="shared" si="95"/>
        <v>#N/A</v>
      </c>
      <c r="I1481" s="141" t="e">
        <f t="shared" si="93"/>
        <v>#N/A</v>
      </c>
    </row>
    <row r="1482" spans="6:9">
      <c r="F1482" s="80">
        <f t="shared" si="92"/>
        <v>1113</v>
      </c>
      <c r="G1482" s="52" t="e">
        <f t="shared" si="94"/>
        <v>#N/A</v>
      </c>
      <c r="H1482" s="52" t="e">
        <f t="shared" si="95"/>
        <v>#N/A</v>
      </c>
      <c r="I1482" s="141" t="e">
        <f t="shared" si="93"/>
        <v>#N/A</v>
      </c>
    </row>
    <row r="1483" spans="6:9">
      <c r="F1483" s="80">
        <f t="shared" si="92"/>
        <v>1114</v>
      </c>
      <c r="G1483" s="52" t="e">
        <f t="shared" si="94"/>
        <v>#N/A</v>
      </c>
      <c r="H1483" s="52" t="e">
        <f t="shared" si="95"/>
        <v>#N/A</v>
      </c>
      <c r="I1483" s="141" t="e">
        <f t="shared" si="93"/>
        <v>#N/A</v>
      </c>
    </row>
    <row r="1484" spans="6:9">
      <c r="F1484" s="80">
        <f t="shared" si="92"/>
        <v>1115</v>
      </c>
      <c r="G1484" s="52" t="e">
        <f t="shared" si="94"/>
        <v>#N/A</v>
      </c>
      <c r="H1484" s="52" t="e">
        <f t="shared" si="95"/>
        <v>#N/A</v>
      </c>
      <c r="I1484" s="141" t="e">
        <f t="shared" si="93"/>
        <v>#N/A</v>
      </c>
    </row>
    <row r="1485" spans="6:9">
      <c r="F1485" s="80">
        <f t="shared" si="92"/>
        <v>1116</v>
      </c>
      <c r="G1485" s="52" t="e">
        <f t="shared" si="94"/>
        <v>#N/A</v>
      </c>
      <c r="H1485" s="52" t="e">
        <f t="shared" si="95"/>
        <v>#N/A</v>
      </c>
      <c r="I1485" s="141" t="e">
        <f t="shared" si="93"/>
        <v>#N/A</v>
      </c>
    </row>
    <row r="1486" spans="6:9">
      <c r="F1486" s="80">
        <f t="shared" si="92"/>
        <v>1117</v>
      </c>
      <c r="G1486" s="52" t="e">
        <f t="shared" si="94"/>
        <v>#N/A</v>
      </c>
      <c r="H1486" s="52" t="e">
        <f t="shared" si="95"/>
        <v>#N/A</v>
      </c>
      <c r="I1486" s="141" t="e">
        <f t="shared" si="93"/>
        <v>#N/A</v>
      </c>
    </row>
    <row r="1487" spans="6:9">
      <c r="F1487" s="80">
        <f t="shared" si="92"/>
        <v>1118</v>
      </c>
      <c r="G1487" s="52" t="e">
        <f t="shared" si="94"/>
        <v>#N/A</v>
      </c>
      <c r="H1487" s="52" t="e">
        <f t="shared" si="95"/>
        <v>#N/A</v>
      </c>
      <c r="I1487" s="141" t="e">
        <f t="shared" si="93"/>
        <v>#N/A</v>
      </c>
    </row>
    <row r="1488" spans="6:9">
      <c r="F1488" s="80">
        <f t="shared" si="92"/>
        <v>1119</v>
      </c>
      <c r="G1488" s="52" t="e">
        <f t="shared" si="94"/>
        <v>#N/A</v>
      </c>
      <c r="H1488" s="52" t="e">
        <f t="shared" si="95"/>
        <v>#N/A</v>
      </c>
      <c r="I1488" s="141" t="e">
        <f t="shared" si="93"/>
        <v>#N/A</v>
      </c>
    </row>
    <row r="1489" spans="6:9">
      <c r="F1489" s="80">
        <f t="shared" si="92"/>
        <v>1120</v>
      </c>
      <c r="G1489" s="52" t="e">
        <f t="shared" si="94"/>
        <v>#N/A</v>
      </c>
      <c r="H1489" s="52" t="e">
        <f t="shared" si="95"/>
        <v>#N/A</v>
      </c>
      <c r="I1489" s="141" t="e">
        <f t="shared" si="93"/>
        <v>#N/A</v>
      </c>
    </row>
    <row r="1490" spans="6:9">
      <c r="F1490" s="80">
        <f t="shared" si="92"/>
        <v>1121</v>
      </c>
      <c r="G1490" s="52" t="e">
        <f t="shared" si="94"/>
        <v>#N/A</v>
      </c>
      <c r="H1490" s="52" t="e">
        <f t="shared" si="95"/>
        <v>#N/A</v>
      </c>
      <c r="I1490" s="141" t="e">
        <f t="shared" si="93"/>
        <v>#N/A</v>
      </c>
    </row>
    <row r="1491" spans="6:9">
      <c r="F1491" s="80">
        <f t="shared" si="92"/>
        <v>1122</v>
      </c>
      <c r="G1491" s="52" t="e">
        <f t="shared" si="94"/>
        <v>#N/A</v>
      </c>
      <c r="H1491" s="52" t="e">
        <f t="shared" si="95"/>
        <v>#N/A</v>
      </c>
      <c r="I1491" s="141" t="e">
        <f t="shared" si="93"/>
        <v>#N/A</v>
      </c>
    </row>
    <row r="1492" spans="6:9">
      <c r="F1492" s="80">
        <f t="shared" si="92"/>
        <v>1123</v>
      </c>
      <c r="G1492" s="52" t="e">
        <f t="shared" si="94"/>
        <v>#N/A</v>
      </c>
      <c r="H1492" s="52" t="e">
        <f t="shared" si="95"/>
        <v>#N/A</v>
      </c>
      <c r="I1492" s="141" t="e">
        <f t="shared" si="93"/>
        <v>#N/A</v>
      </c>
    </row>
    <row r="1493" spans="6:9">
      <c r="F1493" s="80">
        <f t="shared" si="92"/>
        <v>1124</v>
      </c>
      <c r="G1493" s="52" t="e">
        <f t="shared" si="94"/>
        <v>#N/A</v>
      </c>
      <c r="H1493" s="52" t="e">
        <f t="shared" si="95"/>
        <v>#N/A</v>
      </c>
      <c r="I1493" s="141" t="e">
        <f t="shared" si="93"/>
        <v>#N/A</v>
      </c>
    </row>
    <row r="1494" spans="6:9">
      <c r="F1494" s="80">
        <f t="shared" si="92"/>
        <v>1125</v>
      </c>
      <c r="G1494" s="52" t="e">
        <f t="shared" si="94"/>
        <v>#N/A</v>
      </c>
      <c r="H1494" s="52" t="e">
        <f t="shared" si="95"/>
        <v>#N/A</v>
      </c>
      <c r="I1494" s="141" t="e">
        <f t="shared" si="93"/>
        <v>#N/A</v>
      </c>
    </row>
    <row r="1495" spans="6:9">
      <c r="F1495" s="80">
        <f t="shared" si="92"/>
        <v>1126</v>
      </c>
      <c r="G1495" s="52" t="e">
        <f t="shared" si="94"/>
        <v>#N/A</v>
      </c>
      <c r="H1495" s="52" t="e">
        <f t="shared" si="95"/>
        <v>#N/A</v>
      </c>
      <c r="I1495" s="141" t="e">
        <f t="shared" si="93"/>
        <v>#N/A</v>
      </c>
    </row>
    <row r="1496" spans="6:9">
      <c r="F1496" s="80">
        <f t="shared" si="92"/>
        <v>1127</v>
      </c>
      <c r="G1496" s="52" t="e">
        <f t="shared" si="94"/>
        <v>#N/A</v>
      </c>
      <c r="H1496" s="52" t="e">
        <f t="shared" si="95"/>
        <v>#N/A</v>
      </c>
      <c r="I1496" s="141" t="e">
        <f t="shared" si="93"/>
        <v>#N/A</v>
      </c>
    </row>
    <row r="1497" spans="6:9">
      <c r="F1497" s="80">
        <f t="shared" si="92"/>
        <v>1128</v>
      </c>
      <c r="G1497" s="52" t="e">
        <f t="shared" si="94"/>
        <v>#N/A</v>
      </c>
      <c r="H1497" s="52" t="e">
        <f t="shared" si="95"/>
        <v>#N/A</v>
      </c>
      <c r="I1497" s="141" t="e">
        <f t="shared" si="93"/>
        <v>#N/A</v>
      </c>
    </row>
    <row r="1498" spans="6:9">
      <c r="F1498" s="80">
        <f t="shared" si="92"/>
        <v>1129</v>
      </c>
      <c r="G1498" s="52" t="e">
        <f t="shared" si="94"/>
        <v>#N/A</v>
      </c>
      <c r="H1498" s="52" t="e">
        <f t="shared" si="95"/>
        <v>#N/A</v>
      </c>
      <c r="I1498" s="141" t="e">
        <f t="shared" si="93"/>
        <v>#N/A</v>
      </c>
    </row>
    <row r="1499" spans="6:9">
      <c r="F1499" s="80">
        <f t="shared" si="92"/>
        <v>1130</v>
      </c>
      <c r="G1499" s="52" t="e">
        <f t="shared" si="94"/>
        <v>#N/A</v>
      </c>
      <c r="H1499" s="52" t="e">
        <f t="shared" si="95"/>
        <v>#N/A</v>
      </c>
      <c r="I1499" s="141" t="e">
        <f t="shared" si="93"/>
        <v>#N/A</v>
      </c>
    </row>
    <row r="1500" spans="6:9">
      <c r="F1500" s="80">
        <f t="shared" si="92"/>
        <v>1131</v>
      </c>
      <c r="G1500" s="52" t="e">
        <f t="shared" si="94"/>
        <v>#N/A</v>
      </c>
      <c r="H1500" s="52" t="e">
        <f t="shared" si="95"/>
        <v>#N/A</v>
      </c>
      <c r="I1500" s="141" t="e">
        <f t="shared" si="93"/>
        <v>#N/A</v>
      </c>
    </row>
    <row r="1501" spans="6:9">
      <c r="F1501" s="80">
        <f t="shared" si="92"/>
        <v>1132</v>
      </c>
      <c r="G1501" s="52" t="e">
        <f t="shared" si="94"/>
        <v>#N/A</v>
      </c>
      <c r="H1501" s="52" t="e">
        <f t="shared" si="95"/>
        <v>#N/A</v>
      </c>
      <c r="I1501" s="141" t="e">
        <f t="shared" si="93"/>
        <v>#N/A</v>
      </c>
    </row>
    <row r="1502" spans="6:9">
      <c r="F1502" s="80">
        <f t="shared" si="92"/>
        <v>1133</v>
      </c>
      <c r="G1502" s="52" t="e">
        <f t="shared" si="94"/>
        <v>#N/A</v>
      </c>
      <c r="H1502" s="52" t="e">
        <f t="shared" si="95"/>
        <v>#N/A</v>
      </c>
      <c r="I1502" s="141" t="e">
        <f t="shared" si="93"/>
        <v>#N/A</v>
      </c>
    </row>
    <row r="1503" spans="6:9">
      <c r="F1503" s="80">
        <f t="shared" si="92"/>
        <v>1134</v>
      </c>
      <c r="G1503" s="52" t="e">
        <f t="shared" si="94"/>
        <v>#N/A</v>
      </c>
      <c r="H1503" s="52" t="e">
        <f t="shared" si="95"/>
        <v>#N/A</v>
      </c>
      <c r="I1503" s="141" t="e">
        <f t="shared" si="93"/>
        <v>#N/A</v>
      </c>
    </row>
    <row r="1504" spans="6:9">
      <c r="F1504" s="80">
        <f t="shared" si="92"/>
        <v>1135</v>
      </c>
      <c r="G1504" s="52" t="e">
        <f t="shared" si="94"/>
        <v>#N/A</v>
      </c>
      <c r="H1504" s="52" t="e">
        <f t="shared" si="95"/>
        <v>#N/A</v>
      </c>
      <c r="I1504" s="141" t="e">
        <f t="shared" si="93"/>
        <v>#N/A</v>
      </c>
    </row>
    <row r="1505" spans="6:9">
      <c r="F1505" s="80">
        <f t="shared" si="92"/>
        <v>1136</v>
      </c>
      <c r="G1505" s="52" t="e">
        <f t="shared" si="94"/>
        <v>#N/A</v>
      </c>
      <c r="H1505" s="52" t="e">
        <f t="shared" si="95"/>
        <v>#N/A</v>
      </c>
      <c r="I1505" s="141" t="e">
        <f t="shared" si="93"/>
        <v>#N/A</v>
      </c>
    </row>
    <row r="1506" spans="6:9">
      <c r="F1506" s="80">
        <f t="shared" si="92"/>
        <v>1137</v>
      </c>
      <c r="G1506" s="52" t="e">
        <f t="shared" si="94"/>
        <v>#N/A</v>
      </c>
      <c r="H1506" s="52" t="e">
        <f t="shared" si="95"/>
        <v>#N/A</v>
      </c>
      <c r="I1506" s="141" t="e">
        <f t="shared" si="93"/>
        <v>#N/A</v>
      </c>
    </row>
    <row r="1507" spans="6:9">
      <c r="F1507" s="80">
        <f t="shared" si="92"/>
        <v>1138</v>
      </c>
      <c r="G1507" s="52" t="e">
        <f t="shared" si="94"/>
        <v>#N/A</v>
      </c>
      <c r="H1507" s="52" t="e">
        <f t="shared" si="95"/>
        <v>#N/A</v>
      </c>
      <c r="I1507" s="141" t="e">
        <f t="shared" si="93"/>
        <v>#N/A</v>
      </c>
    </row>
    <row r="1508" spans="6:9">
      <c r="F1508" s="80">
        <f t="shared" si="92"/>
        <v>1139</v>
      </c>
      <c r="G1508" s="52" t="e">
        <f t="shared" si="94"/>
        <v>#N/A</v>
      </c>
      <c r="H1508" s="52" t="e">
        <f t="shared" si="95"/>
        <v>#N/A</v>
      </c>
      <c r="I1508" s="141" t="e">
        <f t="shared" si="93"/>
        <v>#N/A</v>
      </c>
    </row>
    <row r="1509" spans="6:9">
      <c r="F1509" s="80">
        <f t="shared" si="92"/>
        <v>1140</v>
      </c>
      <c r="G1509" s="52" t="e">
        <f t="shared" si="94"/>
        <v>#N/A</v>
      </c>
      <c r="H1509" s="52" t="e">
        <f t="shared" si="95"/>
        <v>#N/A</v>
      </c>
      <c r="I1509" s="141" t="e">
        <f t="shared" si="93"/>
        <v>#N/A</v>
      </c>
    </row>
    <row r="1510" spans="6:9">
      <c r="F1510" s="80">
        <f t="shared" si="92"/>
        <v>1141</v>
      </c>
      <c r="G1510" s="52" t="e">
        <f t="shared" si="94"/>
        <v>#N/A</v>
      </c>
      <c r="H1510" s="52" t="e">
        <f t="shared" si="95"/>
        <v>#N/A</v>
      </c>
      <c r="I1510" s="141" t="e">
        <f t="shared" si="93"/>
        <v>#N/A</v>
      </c>
    </row>
    <row r="1511" spans="6:9">
      <c r="F1511" s="80">
        <f t="shared" si="92"/>
        <v>1142</v>
      </c>
      <c r="G1511" s="52" t="e">
        <f t="shared" si="94"/>
        <v>#N/A</v>
      </c>
      <c r="H1511" s="52" t="e">
        <f t="shared" si="95"/>
        <v>#N/A</v>
      </c>
      <c r="I1511" s="141" t="e">
        <f t="shared" si="93"/>
        <v>#N/A</v>
      </c>
    </row>
    <row r="1512" spans="6:9">
      <c r="F1512" s="80">
        <f t="shared" si="92"/>
        <v>1143</v>
      </c>
      <c r="G1512" s="52" t="e">
        <f t="shared" si="94"/>
        <v>#N/A</v>
      </c>
      <c r="H1512" s="52" t="e">
        <f t="shared" si="95"/>
        <v>#N/A</v>
      </c>
      <c r="I1512" s="141" t="e">
        <f t="shared" si="93"/>
        <v>#N/A</v>
      </c>
    </row>
    <row r="1513" spans="6:9">
      <c r="F1513" s="80">
        <f t="shared" si="92"/>
        <v>1144</v>
      </c>
      <c r="G1513" s="52" t="e">
        <f t="shared" si="94"/>
        <v>#N/A</v>
      </c>
      <c r="H1513" s="52" t="e">
        <f t="shared" si="95"/>
        <v>#N/A</v>
      </c>
      <c r="I1513" s="141" t="e">
        <f t="shared" si="93"/>
        <v>#N/A</v>
      </c>
    </row>
    <row r="1514" spans="6:9">
      <c r="F1514" s="80">
        <f t="shared" si="92"/>
        <v>1145</v>
      </c>
      <c r="G1514" s="52" t="e">
        <f t="shared" si="94"/>
        <v>#N/A</v>
      </c>
      <c r="H1514" s="52" t="e">
        <f t="shared" si="95"/>
        <v>#N/A</v>
      </c>
      <c r="I1514" s="141" t="e">
        <f t="shared" si="93"/>
        <v>#N/A</v>
      </c>
    </row>
    <row r="1515" spans="6:9">
      <c r="F1515" s="80">
        <f t="shared" si="92"/>
        <v>1146</v>
      </c>
      <c r="G1515" s="52" t="e">
        <f t="shared" si="94"/>
        <v>#N/A</v>
      </c>
      <c r="H1515" s="52" t="e">
        <f t="shared" si="95"/>
        <v>#N/A</v>
      </c>
      <c r="I1515" s="141" t="e">
        <f t="shared" si="93"/>
        <v>#N/A</v>
      </c>
    </row>
    <row r="1516" spans="6:9">
      <c r="F1516" s="80">
        <f t="shared" si="92"/>
        <v>1147</v>
      </c>
      <c r="G1516" s="52" t="e">
        <f t="shared" si="94"/>
        <v>#N/A</v>
      </c>
      <c r="H1516" s="52" t="e">
        <f t="shared" si="95"/>
        <v>#N/A</v>
      </c>
      <c r="I1516" s="141" t="e">
        <f t="shared" si="93"/>
        <v>#N/A</v>
      </c>
    </row>
    <row r="1517" spans="6:9">
      <c r="F1517" s="80">
        <f t="shared" si="92"/>
        <v>1148</v>
      </c>
      <c r="G1517" s="52" t="e">
        <f t="shared" si="94"/>
        <v>#N/A</v>
      </c>
      <c r="H1517" s="52" t="e">
        <f t="shared" si="95"/>
        <v>#N/A</v>
      </c>
      <c r="I1517" s="141" t="e">
        <f t="shared" si="93"/>
        <v>#N/A</v>
      </c>
    </row>
    <row r="1518" spans="6:9">
      <c r="F1518" s="80">
        <f t="shared" si="92"/>
        <v>1149</v>
      </c>
      <c r="G1518" s="52" t="e">
        <f t="shared" si="94"/>
        <v>#N/A</v>
      </c>
      <c r="H1518" s="52" t="e">
        <f t="shared" si="95"/>
        <v>#N/A</v>
      </c>
      <c r="I1518" s="141" t="e">
        <f t="shared" si="93"/>
        <v>#N/A</v>
      </c>
    </row>
    <row r="1519" spans="6:9">
      <c r="F1519" s="80">
        <f t="shared" si="92"/>
        <v>1150</v>
      </c>
      <c r="G1519" s="52" t="e">
        <f t="shared" si="94"/>
        <v>#N/A</v>
      </c>
      <c r="H1519" s="52" t="e">
        <f t="shared" si="95"/>
        <v>#N/A</v>
      </c>
      <c r="I1519" s="141" t="e">
        <f t="shared" si="93"/>
        <v>#N/A</v>
      </c>
    </row>
    <row r="1520" spans="6:9">
      <c r="F1520" s="80">
        <f t="shared" si="92"/>
        <v>1151</v>
      </c>
      <c r="G1520" s="52" t="e">
        <f t="shared" si="94"/>
        <v>#N/A</v>
      </c>
      <c r="H1520" s="52" t="e">
        <f t="shared" si="95"/>
        <v>#N/A</v>
      </c>
      <c r="I1520" s="141" t="e">
        <f t="shared" si="93"/>
        <v>#N/A</v>
      </c>
    </row>
    <row r="1521" spans="6:9">
      <c r="F1521" s="80">
        <f t="shared" si="92"/>
        <v>1152</v>
      </c>
      <c r="G1521" s="52" t="e">
        <f t="shared" si="94"/>
        <v>#N/A</v>
      </c>
      <c r="H1521" s="52" t="e">
        <f t="shared" si="95"/>
        <v>#N/A</v>
      </c>
      <c r="I1521" s="141" t="e">
        <f t="shared" si="93"/>
        <v>#N/A</v>
      </c>
    </row>
    <row r="1522" spans="6:9">
      <c r="F1522" s="80">
        <f t="shared" si="92"/>
        <v>1153</v>
      </c>
      <c r="G1522" s="52" t="e">
        <f t="shared" si="94"/>
        <v>#N/A</v>
      </c>
      <c r="H1522" s="52" t="e">
        <f t="shared" si="95"/>
        <v>#N/A</v>
      </c>
      <c r="I1522" s="141" t="e">
        <f t="shared" si="93"/>
        <v>#N/A</v>
      </c>
    </row>
    <row r="1523" spans="6:9">
      <c r="F1523" s="80">
        <f t="shared" si="92"/>
        <v>1154</v>
      </c>
      <c r="G1523" s="52" t="e">
        <f t="shared" si="94"/>
        <v>#N/A</v>
      </c>
      <c r="H1523" s="52" t="e">
        <f t="shared" si="95"/>
        <v>#N/A</v>
      </c>
      <c r="I1523" s="141" t="e">
        <f t="shared" si="93"/>
        <v>#N/A</v>
      </c>
    </row>
    <row r="1524" spans="6:9">
      <c r="F1524" s="80">
        <f t="shared" si="92"/>
        <v>1155</v>
      </c>
      <c r="G1524" s="52" t="e">
        <f t="shared" si="94"/>
        <v>#N/A</v>
      </c>
      <c r="H1524" s="52" t="e">
        <f t="shared" si="95"/>
        <v>#N/A</v>
      </c>
      <c r="I1524" s="141" t="e">
        <f t="shared" si="93"/>
        <v>#N/A</v>
      </c>
    </row>
    <row r="1525" spans="6:9">
      <c r="F1525" s="80">
        <f t="shared" si="92"/>
        <v>1156</v>
      </c>
      <c r="G1525" s="52" t="e">
        <f t="shared" si="94"/>
        <v>#N/A</v>
      </c>
      <c r="H1525" s="52" t="e">
        <f t="shared" si="95"/>
        <v>#N/A</v>
      </c>
      <c r="I1525" s="141" t="e">
        <f t="shared" si="93"/>
        <v>#N/A</v>
      </c>
    </row>
    <row r="1526" spans="6:9">
      <c r="F1526" s="80">
        <f t="shared" si="92"/>
        <v>1157</v>
      </c>
      <c r="G1526" s="52" t="e">
        <f t="shared" si="94"/>
        <v>#N/A</v>
      </c>
      <c r="H1526" s="52" t="e">
        <f t="shared" si="95"/>
        <v>#N/A</v>
      </c>
      <c r="I1526" s="141" t="e">
        <f t="shared" si="93"/>
        <v>#N/A</v>
      </c>
    </row>
    <row r="1527" spans="6:9">
      <c r="F1527" s="80">
        <f t="shared" si="92"/>
        <v>1158</v>
      </c>
      <c r="G1527" s="52" t="e">
        <f t="shared" si="94"/>
        <v>#N/A</v>
      </c>
      <c r="H1527" s="52" t="e">
        <f t="shared" si="95"/>
        <v>#N/A</v>
      </c>
      <c r="I1527" s="141" t="e">
        <f t="shared" si="93"/>
        <v>#N/A</v>
      </c>
    </row>
    <row r="1528" spans="6:9">
      <c r="F1528" s="80">
        <f t="shared" si="92"/>
        <v>1159</v>
      </c>
      <c r="G1528" s="52" t="e">
        <f t="shared" si="94"/>
        <v>#N/A</v>
      </c>
      <c r="H1528" s="52" t="e">
        <f t="shared" si="95"/>
        <v>#N/A</v>
      </c>
      <c r="I1528" s="141" t="e">
        <f t="shared" si="93"/>
        <v>#N/A</v>
      </c>
    </row>
    <row r="1529" spans="6:9">
      <c r="F1529" s="80">
        <f t="shared" si="92"/>
        <v>1160</v>
      </c>
      <c r="G1529" s="52" t="e">
        <f t="shared" si="94"/>
        <v>#N/A</v>
      </c>
      <c r="H1529" s="52" t="e">
        <f t="shared" si="95"/>
        <v>#N/A</v>
      </c>
      <c r="I1529" s="141" t="e">
        <f t="shared" si="93"/>
        <v>#N/A</v>
      </c>
    </row>
    <row r="1530" spans="6:9">
      <c r="F1530" s="80">
        <f t="shared" si="92"/>
        <v>1161</v>
      </c>
      <c r="G1530" s="52" t="e">
        <f t="shared" si="94"/>
        <v>#N/A</v>
      </c>
      <c r="H1530" s="52" t="e">
        <f t="shared" si="95"/>
        <v>#N/A</v>
      </c>
      <c r="I1530" s="141" t="e">
        <f t="shared" si="93"/>
        <v>#N/A</v>
      </c>
    </row>
    <row r="1531" spans="6:9">
      <c r="F1531" s="80">
        <f t="shared" si="92"/>
        <v>1162</v>
      </c>
      <c r="G1531" s="52" t="e">
        <f t="shared" si="94"/>
        <v>#N/A</v>
      </c>
      <c r="H1531" s="52" t="e">
        <f t="shared" si="95"/>
        <v>#N/A</v>
      </c>
      <c r="I1531" s="141" t="e">
        <f t="shared" si="93"/>
        <v>#N/A</v>
      </c>
    </row>
    <row r="1532" spans="6:9">
      <c r="F1532" s="80">
        <f t="shared" si="92"/>
        <v>1163</v>
      </c>
      <c r="G1532" s="52" t="e">
        <f t="shared" si="94"/>
        <v>#N/A</v>
      </c>
      <c r="H1532" s="52" t="e">
        <f t="shared" si="95"/>
        <v>#N/A</v>
      </c>
      <c r="I1532" s="141" t="e">
        <f t="shared" si="93"/>
        <v>#N/A</v>
      </c>
    </row>
    <row r="1533" spans="6:9">
      <c r="F1533" s="80">
        <f t="shared" si="92"/>
        <v>1164</v>
      </c>
      <c r="G1533" s="52" t="e">
        <f t="shared" si="94"/>
        <v>#N/A</v>
      </c>
      <c r="H1533" s="52" t="e">
        <f t="shared" si="95"/>
        <v>#N/A</v>
      </c>
      <c r="I1533" s="141" t="e">
        <f t="shared" si="93"/>
        <v>#N/A</v>
      </c>
    </row>
    <row r="1534" spans="6:9">
      <c r="F1534" s="80">
        <f t="shared" si="92"/>
        <v>1165</v>
      </c>
      <c r="G1534" s="52" t="e">
        <f t="shared" si="94"/>
        <v>#N/A</v>
      </c>
      <c r="H1534" s="52" t="e">
        <f t="shared" si="95"/>
        <v>#N/A</v>
      </c>
      <c r="I1534" s="141" t="e">
        <f t="shared" si="93"/>
        <v>#N/A</v>
      </c>
    </row>
    <row r="1535" spans="6:9">
      <c r="F1535" s="80">
        <f t="shared" si="92"/>
        <v>1166</v>
      </c>
      <c r="G1535" s="52" t="e">
        <f t="shared" si="94"/>
        <v>#N/A</v>
      </c>
      <c r="H1535" s="52" t="e">
        <f t="shared" si="95"/>
        <v>#N/A</v>
      </c>
      <c r="I1535" s="141" t="e">
        <f t="shared" si="93"/>
        <v>#N/A</v>
      </c>
    </row>
    <row r="1536" spans="6:9">
      <c r="F1536" s="80">
        <f t="shared" si="92"/>
        <v>1167</v>
      </c>
      <c r="G1536" s="52" t="e">
        <f t="shared" si="94"/>
        <v>#N/A</v>
      </c>
      <c r="H1536" s="52" t="e">
        <f t="shared" si="95"/>
        <v>#N/A</v>
      </c>
      <c r="I1536" s="141" t="e">
        <f t="shared" si="93"/>
        <v>#N/A</v>
      </c>
    </row>
    <row r="1537" spans="6:9">
      <c r="F1537" s="80">
        <f t="shared" si="92"/>
        <v>1168</v>
      </c>
      <c r="G1537" s="52" t="e">
        <f t="shared" si="94"/>
        <v>#N/A</v>
      </c>
      <c r="H1537" s="52" t="e">
        <f t="shared" si="95"/>
        <v>#N/A</v>
      </c>
      <c r="I1537" s="141" t="e">
        <f t="shared" si="93"/>
        <v>#N/A</v>
      </c>
    </row>
    <row r="1538" spans="6:9">
      <c r="F1538" s="80">
        <f t="shared" si="92"/>
        <v>1169</v>
      </c>
      <c r="G1538" s="52" t="e">
        <f t="shared" si="94"/>
        <v>#N/A</v>
      </c>
      <c r="H1538" s="52" t="e">
        <f t="shared" si="95"/>
        <v>#N/A</v>
      </c>
      <c r="I1538" s="141" t="e">
        <f t="shared" si="93"/>
        <v>#N/A</v>
      </c>
    </row>
    <row r="1539" spans="6:9">
      <c r="F1539" s="80">
        <f t="shared" si="92"/>
        <v>1170</v>
      </c>
      <c r="G1539" s="52" t="e">
        <f t="shared" si="94"/>
        <v>#N/A</v>
      </c>
      <c r="H1539" s="52" t="e">
        <f t="shared" si="95"/>
        <v>#N/A</v>
      </c>
      <c r="I1539" s="141" t="e">
        <f t="shared" si="93"/>
        <v>#N/A</v>
      </c>
    </row>
    <row r="1540" spans="6:9">
      <c r="F1540" s="80">
        <f t="shared" ref="F1540:F1603" si="96">IF(+F1539+1&lt;=MAX(data19),+F1539+1,0)</f>
        <v>1171</v>
      </c>
      <c r="G1540" s="52" t="e">
        <f t="shared" si="94"/>
        <v>#N/A</v>
      </c>
      <c r="H1540" s="52" t="e">
        <f t="shared" si="95"/>
        <v>#N/A</v>
      </c>
      <c r="I1540" s="141" t="e">
        <f t="shared" ref="I1540:I1603" si="97">VLOOKUP(F1540,K:M,2,0)</f>
        <v>#N/A</v>
      </c>
    </row>
    <row r="1541" spans="6:9">
      <c r="F1541" s="80">
        <f t="shared" si="96"/>
        <v>1172</v>
      </c>
      <c r="G1541" s="52" t="e">
        <f t="shared" ref="G1541:G1604" si="98">IF(IFERROR(VLOOKUP($F1541,$A:$D,2,0)/VLOOKUP($F1540,$A:$D,2,0)*G1540,NA())=0,NA(),IFERROR(VLOOKUP($F1541,$A:$D,2,0)/VLOOKUP($F1540,$A:$D,2,0)*G1540,NA()))</f>
        <v>#N/A</v>
      </c>
      <c r="H1541" s="52" t="e">
        <f t="shared" ref="H1541:H1604" si="99">IF(IFERROR(VLOOKUP($F1541,$A:$D,3,0)/VLOOKUP($F1540,$A:$D,3,0)*H1540,NA())=0,NA(),IFERROR(VLOOKUP($F1541,$A:$D,3,0)/VLOOKUP($F1540,$A:$D,3,0)*H1540,NA()))</f>
        <v>#N/A</v>
      </c>
      <c r="I1541" s="141" t="e">
        <f t="shared" si="97"/>
        <v>#N/A</v>
      </c>
    </row>
    <row r="1542" spans="6:9">
      <c r="F1542" s="80">
        <f t="shared" si="96"/>
        <v>1173</v>
      </c>
      <c r="G1542" s="52" t="e">
        <f t="shared" si="98"/>
        <v>#N/A</v>
      </c>
      <c r="H1542" s="52" t="e">
        <f t="shared" si="99"/>
        <v>#N/A</v>
      </c>
      <c r="I1542" s="141" t="e">
        <f t="shared" si="97"/>
        <v>#N/A</v>
      </c>
    </row>
    <row r="1543" spans="6:9">
      <c r="F1543" s="80">
        <f t="shared" si="96"/>
        <v>1174</v>
      </c>
      <c r="G1543" s="52" t="e">
        <f t="shared" si="98"/>
        <v>#N/A</v>
      </c>
      <c r="H1543" s="52" t="e">
        <f t="shared" si="99"/>
        <v>#N/A</v>
      </c>
      <c r="I1543" s="141" t="e">
        <f t="shared" si="97"/>
        <v>#N/A</v>
      </c>
    </row>
    <row r="1544" spans="6:9">
      <c r="F1544" s="80">
        <f t="shared" si="96"/>
        <v>1175</v>
      </c>
      <c r="G1544" s="52" t="e">
        <f t="shared" si="98"/>
        <v>#N/A</v>
      </c>
      <c r="H1544" s="52" t="e">
        <f t="shared" si="99"/>
        <v>#N/A</v>
      </c>
      <c r="I1544" s="141" t="e">
        <f t="shared" si="97"/>
        <v>#N/A</v>
      </c>
    </row>
    <row r="1545" spans="6:9">
      <c r="F1545" s="80">
        <f t="shared" si="96"/>
        <v>1176</v>
      </c>
      <c r="G1545" s="52" t="e">
        <f t="shared" si="98"/>
        <v>#N/A</v>
      </c>
      <c r="H1545" s="52" t="e">
        <f t="shared" si="99"/>
        <v>#N/A</v>
      </c>
      <c r="I1545" s="141" t="e">
        <f t="shared" si="97"/>
        <v>#N/A</v>
      </c>
    </row>
    <row r="1546" spans="6:9">
      <c r="F1546" s="80">
        <f t="shared" si="96"/>
        <v>1177</v>
      </c>
      <c r="G1546" s="52" t="e">
        <f t="shared" si="98"/>
        <v>#N/A</v>
      </c>
      <c r="H1546" s="52" t="e">
        <f t="shared" si="99"/>
        <v>#N/A</v>
      </c>
      <c r="I1546" s="141" t="e">
        <f t="shared" si="97"/>
        <v>#N/A</v>
      </c>
    </row>
    <row r="1547" spans="6:9">
      <c r="F1547" s="80">
        <f t="shared" si="96"/>
        <v>1178</v>
      </c>
      <c r="G1547" s="52" t="e">
        <f t="shared" si="98"/>
        <v>#N/A</v>
      </c>
      <c r="H1547" s="52" t="e">
        <f t="shared" si="99"/>
        <v>#N/A</v>
      </c>
      <c r="I1547" s="141" t="e">
        <f t="shared" si="97"/>
        <v>#N/A</v>
      </c>
    </row>
    <row r="1548" spans="6:9">
      <c r="F1548" s="80">
        <f t="shared" si="96"/>
        <v>1179</v>
      </c>
      <c r="G1548" s="52" t="e">
        <f t="shared" si="98"/>
        <v>#N/A</v>
      </c>
      <c r="H1548" s="52" t="e">
        <f t="shared" si="99"/>
        <v>#N/A</v>
      </c>
      <c r="I1548" s="141" t="e">
        <f t="shared" si="97"/>
        <v>#N/A</v>
      </c>
    </row>
    <row r="1549" spans="6:9">
      <c r="F1549" s="80">
        <f t="shared" si="96"/>
        <v>1180</v>
      </c>
      <c r="G1549" s="52" t="e">
        <f t="shared" si="98"/>
        <v>#N/A</v>
      </c>
      <c r="H1549" s="52" t="e">
        <f t="shared" si="99"/>
        <v>#N/A</v>
      </c>
      <c r="I1549" s="141" t="e">
        <f t="shared" si="97"/>
        <v>#N/A</v>
      </c>
    </row>
    <row r="1550" spans="6:9">
      <c r="F1550" s="80">
        <f t="shared" si="96"/>
        <v>1181</v>
      </c>
      <c r="G1550" s="52" t="e">
        <f t="shared" si="98"/>
        <v>#N/A</v>
      </c>
      <c r="H1550" s="52" t="e">
        <f t="shared" si="99"/>
        <v>#N/A</v>
      </c>
      <c r="I1550" s="141" t="e">
        <f t="shared" si="97"/>
        <v>#N/A</v>
      </c>
    </row>
    <row r="1551" spans="6:9">
      <c r="F1551" s="80">
        <f t="shared" si="96"/>
        <v>1182</v>
      </c>
      <c r="G1551" s="52" t="e">
        <f t="shared" si="98"/>
        <v>#N/A</v>
      </c>
      <c r="H1551" s="52" t="e">
        <f t="shared" si="99"/>
        <v>#N/A</v>
      </c>
      <c r="I1551" s="141" t="e">
        <f t="shared" si="97"/>
        <v>#N/A</v>
      </c>
    </row>
    <row r="1552" spans="6:9">
      <c r="F1552" s="80">
        <f t="shared" si="96"/>
        <v>1183</v>
      </c>
      <c r="G1552" s="52" t="e">
        <f t="shared" si="98"/>
        <v>#N/A</v>
      </c>
      <c r="H1552" s="52" t="e">
        <f t="shared" si="99"/>
        <v>#N/A</v>
      </c>
      <c r="I1552" s="141" t="e">
        <f t="shared" si="97"/>
        <v>#N/A</v>
      </c>
    </row>
    <row r="1553" spans="6:9">
      <c r="F1553" s="80">
        <f t="shared" si="96"/>
        <v>1184</v>
      </c>
      <c r="G1553" s="52" t="e">
        <f t="shared" si="98"/>
        <v>#N/A</v>
      </c>
      <c r="H1553" s="52" t="e">
        <f t="shared" si="99"/>
        <v>#N/A</v>
      </c>
      <c r="I1553" s="141" t="e">
        <f t="shared" si="97"/>
        <v>#N/A</v>
      </c>
    </row>
    <row r="1554" spans="6:9">
      <c r="F1554" s="80">
        <f t="shared" si="96"/>
        <v>1185</v>
      </c>
      <c r="G1554" s="52" t="e">
        <f t="shared" si="98"/>
        <v>#N/A</v>
      </c>
      <c r="H1554" s="52" t="e">
        <f t="shared" si="99"/>
        <v>#N/A</v>
      </c>
      <c r="I1554" s="141" t="e">
        <f t="shared" si="97"/>
        <v>#N/A</v>
      </c>
    </row>
    <row r="1555" spans="6:9">
      <c r="F1555" s="80">
        <f t="shared" si="96"/>
        <v>1186</v>
      </c>
      <c r="G1555" s="52" t="e">
        <f t="shared" si="98"/>
        <v>#N/A</v>
      </c>
      <c r="H1555" s="52" t="e">
        <f t="shared" si="99"/>
        <v>#N/A</v>
      </c>
      <c r="I1555" s="141" t="e">
        <f t="shared" si="97"/>
        <v>#N/A</v>
      </c>
    </row>
    <row r="1556" spans="6:9">
      <c r="F1556" s="80">
        <f t="shared" si="96"/>
        <v>1187</v>
      </c>
      <c r="G1556" s="52" t="e">
        <f t="shared" si="98"/>
        <v>#N/A</v>
      </c>
      <c r="H1556" s="52" t="e">
        <f t="shared" si="99"/>
        <v>#N/A</v>
      </c>
      <c r="I1556" s="141" t="e">
        <f t="shared" si="97"/>
        <v>#N/A</v>
      </c>
    </row>
    <row r="1557" spans="6:9">
      <c r="F1557" s="80">
        <f t="shared" si="96"/>
        <v>1188</v>
      </c>
      <c r="G1557" s="52" t="e">
        <f t="shared" si="98"/>
        <v>#N/A</v>
      </c>
      <c r="H1557" s="52" t="e">
        <f t="shared" si="99"/>
        <v>#N/A</v>
      </c>
      <c r="I1557" s="141" t="e">
        <f t="shared" si="97"/>
        <v>#N/A</v>
      </c>
    </row>
    <row r="1558" spans="6:9">
      <c r="F1558" s="80">
        <f t="shared" si="96"/>
        <v>1189</v>
      </c>
      <c r="G1558" s="52" t="e">
        <f t="shared" si="98"/>
        <v>#N/A</v>
      </c>
      <c r="H1558" s="52" t="e">
        <f t="shared" si="99"/>
        <v>#N/A</v>
      </c>
      <c r="I1558" s="141" t="e">
        <f t="shared" si="97"/>
        <v>#N/A</v>
      </c>
    </row>
    <row r="1559" spans="6:9">
      <c r="F1559" s="80">
        <f t="shared" si="96"/>
        <v>1190</v>
      </c>
      <c r="G1559" s="52" t="e">
        <f t="shared" si="98"/>
        <v>#N/A</v>
      </c>
      <c r="H1559" s="52" t="e">
        <f t="shared" si="99"/>
        <v>#N/A</v>
      </c>
      <c r="I1559" s="141" t="e">
        <f t="shared" si="97"/>
        <v>#N/A</v>
      </c>
    </row>
    <row r="1560" spans="6:9">
      <c r="F1560" s="80">
        <f t="shared" si="96"/>
        <v>1191</v>
      </c>
      <c r="G1560" s="52" t="e">
        <f t="shared" si="98"/>
        <v>#N/A</v>
      </c>
      <c r="H1560" s="52" t="e">
        <f t="shared" si="99"/>
        <v>#N/A</v>
      </c>
      <c r="I1560" s="141" t="e">
        <f t="shared" si="97"/>
        <v>#N/A</v>
      </c>
    </row>
    <row r="1561" spans="6:9">
      <c r="F1561" s="80">
        <f t="shared" si="96"/>
        <v>1192</v>
      </c>
      <c r="G1561" s="52" t="e">
        <f t="shared" si="98"/>
        <v>#N/A</v>
      </c>
      <c r="H1561" s="52" t="e">
        <f t="shared" si="99"/>
        <v>#N/A</v>
      </c>
      <c r="I1561" s="141" t="e">
        <f t="shared" si="97"/>
        <v>#N/A</v>
      </c>
    </row>
    <row r="1562" spans="6:9">
      <c r="F1562" s="80">
        <f t="shared" si="96"/>
        <v>1193</v>
      </c>
      <c r="G1562" s="52" t="e">
        <f t="shared" si="98"/>
        <v>#N/A</v>
      </c>
      <c r="H1562" s="52" t="e">
        <f t="shared" si="99"/>
        <v>#N/A</v>
      </c>
      <c r="I1562" s="141" t="e">
        <f t="shared" si="97"/>
        <v>#N/A</v>
      </c>
    </row>
    <row r="1563" spans="6:9">
      <c r="F1563" s="80">
        <f t="shared" si="96"/>
        <v>1194</v>
      </c>
      <c r="G1563" s="52" t="e">
        <f t="shared" si="98"/>
        <v>#N/A</v>
      </c>
      <c r="H1563" s="52" t="e">
        <f t="shared" si="99"/>
        <v>#N/A</v>
      </c>
      <c r="I1563" s="141" t="e">
        <f t="shared" si="97"/>
        <v>#N/A</v>
      </c>
    </row>
    <row r="1564" spans="6:9">
      <c r="F1564" s="80">
        <f t="shared" si="96"/>
        <v>1195</v>
      </c>
      <c r="G1564" s="52" t="e">
        <f t="shared" si="98"/>
        <v>#N/A</v>
      </c>
      <c r="H1564" s="52" t="e">
        <f t="shared" si="99"/>
        <v>#N/A</v>
      </c>
      <c r="I1564" s="141" t="e">
        <f t="shared" si="97"/>
        <v>#N/A</v>
      </c>
    </row>
    <row r="1565" spans="6:9">
      <c r="F1565" s="80">
        <f t="shared" si="96"/>
        <v>1196</v>
      </c>
      <c r="G1565" s="52" t="e">
        <f t="shared" si="98"/>
        <v>#N/A</v>
      </c>
      <c r="H1565" s="52" t="e">
        <f t="shared" si="99"/>
        <v>#N/A</v>
      </c>
      <c r="I1565" s="141" t="e">
        <f t="shared" si="97"/>
        <v>#N/A</v>
      </c>
    </row>
    <row r="1566" spans="6:9">
      <c r="F1566" s="80">
        <f t="shared" si="96"/>
        <v>1197</v>
      </c>
      <c r="G1566" s="52" t="e">
        <f t="shared" si="98"/>
        <v>#N/A</v>
      </c>
      <c r="H1566" s="52" t="e">
        <f t="shared" si="99"/>
        <v>#N/A</v>
      </c>
      <c r="I1566" s="141" t="e">
        <f t="shared" si="97"/>
        <v>#N/A</v>
      </c>
    </row>
    <row r="1567" spans="6:9">
      <c r="F1567" s="80">
        <f t="shared" si="96"/>
        <v>1198</v>
      </c>
      <c r="G1567" s="52" t="e">
        <f t="shared" si="98"/>
        <v>#N/A</v>
      </c>
      <c r="H1567" s="52" t="e">
        <f t="shared" si="99"/>
        <v>#N/A</v>
      </c>
      <c r="I1567" s="141" t="e">
        <f t="shared" si="97"/>
        <v>#N/A</v>
      </c>
    </row>
    <row r="1568" spans="6:9">
      <c r="F1568" s="80">
        <f t="shared" si="96"/>
        <v>1199</v>
      </c>
      <c r="G1568" s="52" t="e">
        <f t="shared" si="98"/>
        <v>#N/A</v>
      </c>
      <c r="H1568" s="52" t="e">
        <f t="shared" si="99"/>
        <v>#N/A</v>
      </c>
      <c r="I1568" s="141" t="e">
        <f t="shared" si="97"/>
        <v>#N/A</v>
      </c>
    </row>
    <row r="1569" spans="6:9">
      <c r="F1569" s="80">
        <f t="shared" si="96"/>
        <v>1200</v>
      </c>
      <c r="G1569" s="52" t="e">
        <f t="shared" si="98"/>
        <v>#N/A</v>
      </c>
      <c r="H1569" s="52" t="e">
        <f t="shared" si="99"/>
        <v>#N/A</v>
      </c>
      <c r="I1569" s="141" t="e">
        <f t="shared" si="97"/>
        <v>#N/A</v>
      </c>
    </row>
    <row r="1570" spans="6:9">
      <c r="F1570" s="80">
        <f t="shared" si="96"/>
        <v>1201</v>
      </c>
      <c r="G1570" s="52" t="e">
        <f t="shared" si="98"/>
        <v>#N/A</v>
      </c>
      <c r="H1570" s="52" t="e">
        <f t="shared" si="99"/>
        <v>#N/A</v>
      </c>
      <c r="I1570" s="141" t="e">
        <f t="shared" si="97"/>
        <v>#N/A</v>
      </c>
    </row>
    <row r="1571" spans="6:9">
      <c r="F1571" s="80">
        <f t="shared" si="96"/>
        <v>1202</v>
      </c>
      <c r="G1571" s="52" t="e">
        <f t="shared" si="98"/>
        <v>#N/A</v>
      </c>
      <c r="H1571" s="52" t="e">
        <f t="shared" si="99"/>
        <v>#N/A</v>
      </c>
      <c r="I1571" s="141" t="e">
        <f t="shared" si="97"/>
        <v>#N/A</v>
      </c>
    </row>
    <row r="1572" spans="6:9">
      <c r="F1572" s="80">
        <f t="shared" si="96"/>
        <v>1203</v>
      </c>
      <c r="G1572" s="52" t="e">
        <f t="shared" si="98"/>
        <v>#N/A</v>
      </c>
      <c r="H1572" s="52" t="e">
        <f t="shared" si="99"/>
        <v>#N/A</v>
      </c>
      <c r="I1572" s="141" t="e">
        <f t="shared" si="97"/>
        <v>#N/A</v>
      </c>
    </row>
    <row r="1573" spans="6:9">
      <c r="F1573" s="80">
        <f t="shared" si="96"/>
        <v>1204</v>
      </c>
      <c r="G1573" s="52" t="e">
        <f t="shared" si="98"/>
        <v>#N/A</v>
      </c>
      <c r="H1573" s="52" t="e">
        <f t="shared" si="99"/>
        <v>#N/A</v>
      </c>
      <c r="I1573" s="141" t="e">
        <f t="shared" si="97"/>
        <v>#N/A</v>
      </c>
    </row>
    <row r="1574" spans="6:9">
      <c r="F1574" s="80">
        <f t="shared" si="96"/>
        <v>1205</v>
      </c>
      <c r="G1574" s="52" t="e">
        <f t="shared" si="98"/>
        <v>#N/A</v>
      </c>
      <c r="H1574" s="52" t="e">
        <f t="shared" si="99"/>
        <v>#N/A</v>
      </c>
      <c r="I1574" s="141" t="e">
        <f t="shared" si="97"/>
        <v>#N/A</v>
      </c>
    </row>
    <row r="1575" spans="6:9">
      <c r="F1575" s="80">
        <f t="shared" si="96"/>
        <v>1206</v>
      </c>
      <c r="G1575" s="52" t="e">
        <f t="shared" si="98"/>
        <v>#N/A</v>
      </c>
      <c r="H1575" s="52" t="e">
        <f t="shared" si="99"/>
        <v>#N/A</v>
      </c>
      <c r="I1575" s="141" t="e">
        <f t="shared" si="97"/>
        <v>#N/A</v>
      </c>
    </row>
    <row r="1576" spans="6:9">
      <c r="F1576" s="80">
        <f t="shared" si="96"/>
        <v>1207</v>
      </c>
      <c r="G1576" s="52" t="e">
        <f t="shared" si="98"/>
        <v>#N/A</v>
      </c>
      <c r="H1576" s="52" t="e">
        <f t="shared" si="99"/>
        <v>#N/A</v>
      </c>
      <c r="I1576" s="141" t="e">
        <f t="shared" si="97"/>
        <v>#N/A</v>
      </c>
    </row>
    <row r="1577" spans="6:9">
      <c r="F1577" s="80">
        <f t="shared" si="96"/>
        <v>1208</v>
      </c>
      <c r="G1577" s="52" t="e">
        <f t="shared" si="98"/>
        <v>#N/A</v>
      </c>
      <c r="H1577" s="52" t="e">
        <f t="shared" si="99"/>
        <v>#N/A</v>
      </c>
      <c r="I1577" s="141" t="e">
        <f t="shared" si="97"/>
        <v>#N/A</v>
      </c>
    </row>
    <row r="1578" spans="6:9">
      <c r="F1578" s="80">
        <f t="shared" si="96"/>
        <v>1209</v>
      </c>
      <c r="G1578" s="52" t="e">
        <f t="shared" si="98"/>
        <v>#N/A</v>
      </c>
      <c r="H1578" s="52" t="e">
        <f t="shared" si="99"/>
        <v>#N/A</v>
      </c>
      <c r="I1578" s="141" t="e">
        <f t="shared" si="97"/>
        <v>#N/A</v>
      </c>
    </row>
    <row r="1579" spans="6:9">
      <c r="F1579" s="80">
        <f t="shared" si="96"/>
        <v>1210</v>
      </c>
      <c r="G1579" s="52" t="e">
        <f t="shared" si="98"/>
        <v>#N/A</v>
      </c>
      <c r="H1579" s="52" t="e">
        <f t="shared" si="99"/>
        <v>#N/A</v>
      </c>
      <c r="I1579" s="141" t="e">
        <f t="shared" si="97"/>
        <v>#N/A</v>
      </c>
    </row>
    <row r="1580" spans="6:9">
      <c r="F1580" s="80">
        <f t="shared" si="96"/>
        <v>1211</v>
      </c>
      <c r="G1580" s="52" t="e">
        <f t="shared" si="98"/>
        <v>#N/A</v>
      </c>
      <c r="H1580" s="52" t="e">
        <f t="shared" si="99"/>
        <v>#N/A</v>
      </c>
      <c r="I1580" s="141" t="e">
        <f t="shared" si="97"/>
        <v>#N/A</v>
      </c>
    </row>
    <row r="1581" spans="6:9">
      <c r="F1581" s="80">
        <f t="shared" si="96"/>
        <v>1212</v>
      </c>
      <c r="G1581" s="52" t="e">
        <f t="shared" si="98"/>
        <v>#N/A</v>
      </c>
      <c r="H1581" s="52" t="e">
        <f t="shared" si="99"/>
        <v>#N/A</v>
      </c>
      <c r="I1581" s="141" t="e">
        <f t="shared" si="97"/>
        <v>#N/A</v>
      </c>
    </row>
    <row r="1582" spans="6:9">
      <c r="F1582" s="80">
        <f t="shared" si="96"/>
        <v>1213</v>
      </c>
      <c r="G1582" s="52" t="e">
        <f t="shared" si="98"/>
        <v>#N/A</v>
      </c>
      <c r="H1582" s="52" t="e">
        <f t="shared" si="99"/>
        <v>#N/A</v>
      </c>
      <c r="I1582" s="141" t="e">
        <f t="shared" si="97"/>
        <v>#N/A</v>
      </c>
    </row>
    <row r="1583" spans="6:9">
      <c r="F1583" s="80">
        <f t="shared" si="96"/>
        <v>1214</v>
      </c>
      <c r="G1583" s="52" t="e">
        <f t="shared" si="98"/>
        <v>#N/A</v>
      </c>
      <c r="H1583" s="52" t="e">
        <f t="shared" si="99"/>
        <v>#N/A</v>
      </c>
      <c r="I1583" s="141" t="e">
        <f t="shared" si="97"/>
        <v>#N/A</v>
      </c>
    </row>
    <row r="1584" spans="6:9">
      <c r="F1584" s="80">
        <f t="shared" si="96"/>
        <v>1215</v>
      </c>
      <c r="G1584" s="52" t="e">
        <f t="shared" si="98"/>
        <v>#N/A</v>
      </c>
      <c r="H1584" s="52" t="e">
        <f t="shared" si="99"/>
        <v>#N/A</v>
      </c>
      <c r="I1584" s="141" t="e">
        <f t="shared" si="97"/>
        <v>#N/A</v>
      </c>
    </row>
    <row r="1585" spans="6:9">
      <c r="F1585" s="80">
        <f t="shared" si="96"/>
        <v>1216</v>
      </c>
      <c r="G1585" s="52" t="e">
        <f t="shared" si="98"/>
        <v>#N/A</v>
      </c>
      <c r="H1585" s="52" t="e">
        <f t="shared" si="99"/>
        <v>#N/A</v>
      </c>
      <c r="I1585" s="141" t="e">
        <f t="shared" si="97"/>
        <v>#N/A</v>
      </c>
    </row>
    <row r="1586" spans="6:9">
      <c r="F1586" s="80">
        <f t="shared" si="96"/>
        <v>1217</v>
      </c>
      <c r="G1586" s="52" t="e">
        <f t="shared" si="98"/>
        <v>#N/A</v>
      </c>
      <c r="H1586" s="52" t="e">
        <f t="shared" si="99"/>
        <v>#N/A</v>
      </c>
      <c r="I1586" s="141" t="e">
        <f t="shared" si="97"/>
        <v>#N/A</v>
      </c>
    </row>
    <row r="1587" spans="6:9">
      <c r="F1587" s="80">
        <f t="shared" si="96"/>
        <v>1218</v>
      </c>
      <c r="G1587" s="52" t="e">
        <f t="shared" si="98"/>
        <v>#N/A</v>
      </c>
      <c r="H1587" s="52" t="e">
        <f t="shared" si="99"/>
        <v>#N/A</v>
      </c>
      <c r="I1587" s="141" t="e">
        <f t="shared" si="97"/>
        <v>#N/A</v>
      </c>
    </row>
    <row r="1588" spans="6:9">
      <c r="F1588" s="80">
        <f t="shared" si="96"/>
        <v>1219</v>
      </c>
      <c r="G1588" s="52" t="e">
        <f t="shared" si="98"/>
        <v>#N/A</v>
      </c>
      <c r="H1588" s="52" t="e">
        <f t="shared" si="99"/>
        <v>#N/A</v>
      </c>
      <c r="I1588" s="141" t="e">
        <f t="shared" si="97"/>
        <v>#N/A</v>
      </c>
    </row>
    <row r="1589" spans="6:9">
      <c r="F1589" s="80">
        <f t="shared" si="96"/>
        <v>1220</v>
      </c>
      <c r="G1589" s="52" t="e">
        <f t="shared" si="98"/>
        <v>#N/A</v>
      </c>
      <c r="H1589" s="52" t="e">
        <f t="shared" si="99"/>
        <v>#N/A</v>
      </c>
      <c r="I1589" s="141" t="e">
        <f t="shared" si="97"/>
        <v>#N/A</v>
      </c>
    </row>
    <row r="1590" spans="6:9">
      <c r="F1590" s="80">
        <f t="shared" si="96"/>
        <v>1221</v>
      </c>
      <c r="G1590" s="52" t="e">
        <f t="shared" si="98"/>
        <v>#N/A</v>
      </c>
      <c r="H1590" s="52" t="e">
        <f t="shared" si="99"/>
        <v>#N/A</v>
      </c>
      <c r="I1590" s="141" t="e">
        <f t="shared" si="97"/>
        <v>#N/A</v>
      </c>
    </row>
    <row r="1591" spans="6:9">
      <c r="F1591" s="80">
        <f t="shared" si="96"/>
        <v>1222</v>
      </c>
      <c r="G1591" s="52" t="e">
        <f t="shared" si="98"/>
        <v>#N/A</v>
      </c>
      <c r="H1591" s="52" t="e">
        <f t="shared" si="99"/>
        <v>#N/A</v>
      </c>
      <c r="I1591" s="141" t="e">
        <f t="shared" si="97"/>
        <v>#N/A</v>
      </c>
    </row>
    <row r="1592" spans="6:9">
      <c r="F1592" s="80">
        <f t="shared" si="96"/>
        <v>1223</v>
      </c>
      <c r="G1592" s="52" t="e">
        <f t="shared" si="98"/>
        <v>#N/A</v>
      </c>
      <c r="H1592" s="52" t="e">
        <f t="shared" si="99"/>
        <v>#N/A</v>
      </c>
      <c r="I1592" s="141" t="e">
        <f t="shared" si="97"/>
        <v>#N/A</v>
      </c>
    </row>
    <row r="1593" spans="6:9">
      <c r="F1593" s="80">
        <f t="shared" si="96"/>
        <v>1224</v>
      </c>
      <c r="G1593" s="52" t="e">
        <f t="shared" si="98"/>
        <v>#N/A</v>
      </c>
      <c r="H1593" s="52" t="e">
        <f t="shared" si="99"/>
        <v>#N/A</v>
      </c>
      <c r="I1593" s="141" t="e">
        <f t="shared" si="97"/>
        <v>#N/A</v>
      </c>
    </row>
    <row r="1594" spans="6:9">
      <c r="F1594" s="80">
        <f t="shared" si="96"/>
        <v>1225</v>
      </c>
      <c r="G1594" s="52" t="e">
        <f t="shared" si="98"/>
        <v>#N/A</v>
      </c>
      <c r="H1594" s="52" t="e">
        <f t="shared" si="99"/>
        <v>#N/A</v>
      </c>
      <c r="I1594" s="141" t="e">
        <f t="shared" si="97"/>
        <v>#N/A</v>
      </c>
    </row>
    <row r="1595" spans="6:9">
      <c r="F1595" s="80">
        <f t="shared" si="96"/>
        <v>1226</v>
      </c>
      <c r="G1595" s="52" t="e">
        <f t="shared" si="98"/>
        <v>#N/A</v>
      </c>
      <c r="H1595" s="52" t="e">
        <f t="shared" si="99"/>
        <v>#N/A</v>
      </c>
      <c r="I1595" s="141" t="e">
        <f t="shared" si="97"/>
        <v>#N/A</v>
      </c>
    </row>
    <row r="1596" spans="6:9">
      <c r="F1596" s="80">
        <f t="shared" si="96"/>
        <v>1227</v>
      </c>
      <c r="G1596" s="52" t="e">
        <f t="shared" si="98"/>
        <v>#N/A</v>
      </c>
      <c r="H1596" s="52" t="e">
        <f t="shared" si="99"/>
        <v>#N/A</v>
      </c>
      <c r="I1596" s="141" t="e">
        <f t="shared" si="97"/>
        <v>#N/A</v>
      </c>
    </row>
    <row r="1597" spans="6:9">
      <c r="F1597" s="80">
        <f t="shared" si="96"/>
        <v>1228</v>
      </c>
      <c r="G1597" s="52" t="e">
        <f t="shared" si="98"/>
        <v>#N/A</v>
      </c>
      <c r="H1597" s="52" t="e">
        <f t="shared" si="99"/>
        <v>#N/A</v>
      </c>
      <c r="I1597" s="141" t="e">
        <f t="shared" si="97"/>
        <v>#N/A</v>
      </c>
    </row>
    <row r="1598" spans="6:9">
      <c r="F1598" s="80">
        <f t="shared" si="96"/>
        <v>1229</v>
      </c>
      <c r="G1598" s="52" t="e">
        <f t="shared" si="98"/>
        <v>#N/A</v>
      </c>
      <c r="H1598" s="52" t="e">
        <f t="shared" si="99"/>
        <v>#N/A</v>
      </c>
      <c r="I1598" s="141" t="e">
        <f t="shared" si="97"/>
        <v>#N/A</v>
      </c>
    </row>
    <row r="1599" spans="6:9">
      <c r="F1599" s="80">
        <f t="shared" si="96"/>
        <v>1230</v>
      </c>
      <c r="G1599" s="52" t="e">
        <f t="shared" si="98"/>
        <v>#N/A</v>
      </c>
      <c r="H1599" s="52" t="e">
        <f t="shared" si="99"/>
        <v>#N/A</v>
      </c>
      <c r="I1599" s="141" t="e">
        <f t="shared" si="97"/>
        <v>#N/A</v>
      </c>
    </row>
    <row r="1600" spans="6:9">
      <c r="F1600" s="80">
        <f t="shared" si="96"/>
        <v>1231</v>
      </c>
      <c r="G1600" s="52" t="e">
        <f t="shared" si="98"/>
        <v>#N/A</v>
      </c>
      <c r="H1600" s="52" t="e">
        <f t="shared" si="99"/>
        <v>#N/A</v>
      </c>
      <c r="I1600" s="141" t="e">
        <f t="shared" si="97"/>
        <v>#N/A</v>
      </c>
    </row>
    <row r="1601" spans="6:9">
      <c r="F1601" s="80">
        <f t="shared" si="96"/>
        <v>1232</v>
      </c>
      <c r="G1601" s="52" t="e">
        <f t="shared" si="98"/>
        <v>#N/A</v>
      </c>
      <c r="H1601" s="52" t="e">
        <f t="shared" si="99"/>
        <v>#N/A</v>
      </c>
      <c r="I1601" s="141" t="e">
        <f t="shared" si="97"/>
        <v>#N/A</v>
      </c>
    </row>
    <row r="1602" spans="6:9">
      <c r="F1602" s="80">
        <f t="shared" si="96"/>
        <v>1233</v>
      </c>
      <c r="G1602" s="52" t="e">
        <f t="shared" si="98"/>
        <v>#N/A</v>
      </c>
      <c r="H1602" s="52" t="e">
        <f t="shared" si="99"/>
        <v>#N/A</v>
      </c>
      <c r="I1602" s="141" t="e">
        <f t="shared" si="97"/>
        <v>#N/A</v>
      </c>
    </row>
    <row r="1603" spans="6:9">
      <c r="F1603" s="80">
        <f t="shared" si="96"/>
        <v>1234</v>
      </c>
      <c r="G1603" s="52" t="e">
        <f t="shared" si="98"/>
        <v>#N/A</v>
      </c>
      <c r="H1603" s="52" t="e">
        <f t="shared" si="99"/>
        <v>#N/A</v>
      </c>
      <c r="I1603" s="141" t="e">
        <f t="shared" si="97"/>
        <v>#N/A</v>
      </c>
    </row>
    <row r="1604" spans="6:9">
      <c r="F1604" s="80">
        <f t="shared" ref="F1604:F1667" si="100">IF(+F1603+1&lt;=MAX(data19),+F1603+1,0)</f>
        <v>1235</v>
      </c>
      <c r="G1604" s="52" t="e">
        <f t="shared" si="98"/>
        <v>#N/A</v>
      </c>
      <c r="H1604" s="52" t="e">
        <f t="shared" si="99"/>
        <v>#N/A</v>
      </c>
      <c r="I1604" s="141" t="e">
        <f t="shared" ref="I1604:I1667" si="101">VLOOKUP(F1604,K:M,2,0)</f>
        <v>#N/A</v>
      </c>
    </row>
    <row r="1605" spans="6:9">
      <c r="F1605" s="80">
        <f t="shared" si="100"/>
        <v>1236</v>
      </c>
      <c r="G1605" s="52" t="e">
        <f t="shared" ref="G1605:G1668" si="102">IF(IFERROR(VLOOKUP($F1605,$A:$D,2,0)/VLOOKUP($F1604,$A:$D,2,0)*G1604,NA())=0,NA(),IFERROR(VLOOKUP($F1605,$A:$D,2,0)/VLOOKUP($F1604,$A:$D,2,0)*G1604,NA()))</f>
        <v>#N/A</v>
      </c>
      <c r="H1605" s="52" t="e">
        <f t="shared" ref="H1605:H1668" si="103">IF(IFERROR(VLOOKUP($F1605,$A:$D,3,0)/VLOOKUP($F1604,$A:$D,3,0)*H1604,NA())=0,NA(),IFERROR(VLOOKUP($F1605,$A:$D,3,0)/VLOOKUP($F1604,$A:$D,3,0)*H1604,NA()))</f>
        <v>#N/A</v>
      </c>
      <c r="I1605" s="141" t="e">
        <f t="shared" si="101"/>
        <v>#N/A</v>
      </c>
    </row>
    <row r="1606" spans="6:9">
      <c r="F1606" s="80">
        <f t="shared" si="100"/>
        <v>1237</v>
      </c>
      <c r="G1606" s="52" t="e">
        <f t="shared" si="102"/>
        <v>#N/A</v>
      </c>
      <c r="H1606" s="52" t="e">
        <f t="shared" si="103"/>
        <v>#N/A</v>
      </c>
      <c r="I1606" s="141" t="e">
        <f t="shared" si="101"/>
        <v>#N/A</v>
      </c>
    </row>
    <row r="1607" spans="6:9">
      <c r="F1607" s="80">
        <f t="shared" si="100"/>
        <v>1238</v>
      </c>
      <c r="G1607" s="52" t="e">
        <f t="shared" si="102"/>
        <v>#N/A</v>
      </c>
      <c r="H1607" s="52" t="e">
        <f t="shared" si="103"/>
        <v>#N/A</v>
      </c>
      <c r="I1607" s="141" t="e">
        <f t="shared" si="101"/>
        <v>#N/A</v>
      </c>
    </row>
    <row r="1608" spans="6:9">
      <c r="F1608" s="80">
        <f t="shared" si="100"/>
        <v>1239</v>
      </c>
      <c r="G1608" s="52" t="e">
        <f t="shared" si="102"/>
        <v>#N/A</v>
      </c>
      <c r="H1608" s="52" t="e">
        <f t="shared" si="103"/>
        <v>#N/A</v>
      </c>
      <c r="I1608" s="141" t="e">
        <f t="shared" si="101"/>
        <v>#N/A</v>
      </c>
    </row>
    <row r="1609" spans="6:9">
      <c r="F1609" s="80">
        <f t="shared" si="100"/>
        <v>1240</v>
      </c>
      <c r="G1609" s="52" t="e">
        <f t="shared" si="102"/>
        <v>#N/A</v>
      </c>
      <c r="H1609" s="52" t="e">
        <f t="shared" si="103"/>
        <v>#N/A</v>
      </c>
      <c r="I1609" s="141" t="e">
        <f t="shared" si="101"/>
        <v>#N/A</v>
      </c>
    </row>
    <row r="1610" spans="6:9">
      <c r="F1610" s="80">
        <f t="shared" si="100"/>
        <v>1241</v>
      </c>
      <c r="G1610" s="52" t="e">
        <f t="shared" si="102"/>
        <v>#N/A</v>
      </c>
      <c r="H1610" s="52" t="e">
        <f t="shared" si="103"/>
        <v>#N/A</v>
      </c>
      <c r="I1610" s="141" t="e">
        <f t="shared" si="101"/>
        <v>#N/A</v>
      </c>
    </row>
    <row r="1611" spans="6:9">
      <c r="F1611" s="80">
        <f t="shared" si="100"/>
        <v>1242</v>
      </c>
      <c r="G1611" s="52" t="e">
        <f t="shared" si="102"/>
        <v>#N/A</v>
      </c>
      <c r="H1611" s="52" t="e">
        <f t="shared" si="103"/>
        <v>#N/A</v>
      </c>
      <c r="I1611" s="141" t="e">
        <f t="shared" si="101"/>
        <v>#N/A</v>
      </c>
    </row>
    <row r="1612" spans="6:9">
      <c r="F1612" s="80">
        <f t="shared" si="100"/>
        <v>1243</v>
      </c>
      <c r="G1612" s="52" t="e">
        <f t="shared" si="102"/>
        <v>#N/A</v>
      </c>
      <c r="H1612" s="52" t="e">
        <f t="shared" si="103"/>
        <v>#N/A</v>
      </c>
      <c r="I1612" s="141" t="e">
        <f t="shared" si="101"/>
        <v>#N/A</v>
      </c>
    </row>
    <row r="1613" spans="6:9">
      <c r="F1613" s="80">
        <f t="shared" si="100"/>
        <v>1244</v>
      </c>
      <c r="G1613" s="52" t="e">
        <f t="shared" si="102"/>
        <v>#N/A</v>
      </c>
      <c r="H1613" s="52" t="e">
        <f t="shared" si="103"/>
        <v>#N/A</v>
      </c>
      <c r="I1613" s="141" t="e">
        <f t="shared" si="101"/>
        <v>#N/A</v>
      </c>
    </row>
    <row r="1614" spans="6:9">
      <c r="F1614" s="80">
        <f t="shared" si="100"/>
        <v>1245</v>
      </c>
      <c r="G1614" s="52" t="e">
        <f t="shared" si="102"/>
        <v>#N/A</v>
      </c>
      <c r="H1614" s="52" t="e">
        <f t="shared" si="103"/>
        <v>#N/A</v>
      </c>
      <c r="I1614" s="141" t="e">
        <f t="shared" si="101"/>
        <v>#N/A</v>
      </c>
    </row>
    <row r="1615" spans="6:9">
      <c r="F1615" s="80">
        <f t="shared" si="100"/>
        <v>1246</v>
      </c>
      <c r="G1615" s="52" t="e">
        <f t="shared" si="102"/>
        <v>#N/A</v>
      </c>
      <c r="H1615" s="52" t="e">
        <f t="shared" si="103"/>
        <v>#N/A</v>
      </c>
      <c r="I1615" s="141" t="e">
        <f t="shared" si="101"/>
        <v>#N/A</v>
      </c>
    </row>
    <row r="1616" spans="6:9">
      <c r="F1616" s="80">
        <f t="shared" si="100"/>
        <v>1247</v>
      </c>
      <c r="G1616" s="52" t="e">
        <f t="shared" si="102"/>
        <v>#N/A</v>
      </c>
      <c r="H1616" s="52" t="e">
        <f t="shared" si="103"/>
        <v>#N/A</v>
      </c>
      <c r="I1616" s="141" t="e">
        <f t="shared" si="101"/>
        <v>#N/A</v>
      </c>
    </row>
    <row r="1617" spans="6:9">
      <c r="F1617" s="80">
        <f t="shared" si="100"/>
        <v>1248</v>
      </c>
      <c r="G1617" s="52" t="e">
        <f t="shared" si="102"/>
        <v>#N/A</v>
      </c>
      <c r="H1617" s="52" t="e">
        <f t="shared" si="103"/>
        <v>#N/A</v>
      </c>
      <c r="I1617" s="141" t="e">
        <f t="shared" si="101"/>
        <v>#N/A</v>
      </c>
    </row>
    <row r="1618" spans="6:9">
      <c r="F1618" s="80">
        <f t="shared" si="100"/>
        <v>1249</v>
      </c>
      <c r="G1618" s="52" t="e">
        <f t="shared" si="102"/>
        <v>#N/A</v>
      </c>
      <c r="H1618" s="52" t="e">
        <f t="shared" si="103"/>
        <v>#N/A</v>
      </c>
      <c r="I1618" s="141" t="e">
        <f t="shared" si="101"/>
        <v>#N/A</v>
      </c>
    </row>
    <row r="1619" spans="6:9">
      <c r="F1619" s="80">
        <f t="shared" si="100"/>
        <v>1250</v>
      </c>
      <c r="G1619" s="52" t="e">
        <f t="shared" si="102"/>
        <v>#N/A</v>
      </c>
      <c r="H1619" s="52" t="e">
        <f t="shared" si="103"/>
        <v>#N/A</v>
      </c>
      <c r="I1619" s="141" t="e">
        <f t="shared" si="101"/>
        <v>#N/A</v>
      </c>
    </row>
    <row r="1620" spans="6:9">
      <c r="F1620" s="80">
        <f t="shared" si="100"/>
        <v>1251</v>
      </c>
      <c r="G1620" s="52" t="e">
        <f t="shared" si="102"/>
        <v>#N/A</v>
      </c>
      <c r="H1620" s="52" t="e">
        <f t="shared" si="103"/>
        <v>#N/A</v>
      </c>
      <c r="I1620" s="141" t="e">
        <f t="shared" si="101"/>
        <v>#N/A</v>
      </c>
    </row>
    <row r="1621" spans="6:9">
      <c r="F1621" s="80">
        <f t="shared" si="100"/>
        <v>1252</v>
      </c>
      <c r="G1621" s="52" t="e">
        <f t="shared" si="102"/>
        <v>#N/A</v>
      </c>
      <c r="H1621" s="52" t="e">
        <f t="shared" si="103"/>
        <v>#N/A</v>
      </c>
      <c r="I1621" s="141" t="e">
        <f t="shared" si="101"/>
        <v>#N/A</v>
      </c>
    </row>
    <row r="1622" spans="6:9">
      <c r="F1622" s="80">
        <f t="shared" si="100"/>
        <v>1253</v>
      </c>
      <c r="G1622" s="52" t="e">
        <f t="shared" si="102"/>
        <v>#N/A</v>
      </c>
      <c r="H1622" s="52" t="e">
        <f t="shared" si="103"/>
        <v>#N/A</v>
      </c>
      <c r="I1622" s="141" t="e">
        <f t="shared" si="101"/>
        <v>#N/A</v>
      </c>
    </row>
    <row r="1623" spans="6:9">
      <c r="F1623" s="80">
        <f t="shared" si="100"/>
        <v>1254</v>
      </c>
      <c r="G1623" s="52" t="e">
        <f t="shared" si="102"/>
        <v>#N/A</v>
      </c>
      <c r="H1623" s="52" t="e">
        <f t="shared" si="103"/>
        <v>#N/A</v>
      </c>
      <c r="I1623" s="141" t="e">
        <f t="shared" si="101"/>
        <v>#N/A</v>
      </c>
    </row>
    <row r="1624" spans="6:9">
      <c r="F1624" s="80">
        <f t="shared" si="100"/>
        <v>1255</v>
      </c>
      <c r="G1624" s="52" t="e">
        <f t="shared" si="102"/>
        <v>#N/A</v>
      </c>
      <c r="H1624" s="52" t="e">
        <f t="shared" si="103"/>
        <v>#N/A</v>
      </c>
      <c r="I1624" s="141" t="e">
        <f t="shared" si="101"/>
        <v>#N/A</v>
      </c>
    </row>
    <row r="1625" spans="6:9">
      <c r="F1625" s="80">
        <f t="shared" si="100"/>
        <v>1256</v>
      </c>
      <c r="G1625" s="52" t="e">
        <f t="shared" si="102"/>
        <v>#N/A</v>
      </c>
      <c r="H1625" s="52" t="e">
        <f t="shared" si="103"/>
        <v>#N/A</v>
      </c>
      <c r="I1625" s="141" t="e">
        <f t="shared" si="101"/>
        <v>#N/A</v>
      </c>
    </row>
    <row r="1626" spans="6:9">
      <c r="F1626" s="80">
        <f t="shared" si="100"/>
        <v>1257</v>
      </c>
      <c r="G1626" s="52" t="e">
        <f t="shared" si="102"/>
        <v>#N/A</v>
      </c>
      <c r="H1626" s="52" t="e">
        <f t="shared" si="103"/>
        <v>#N/A</v>
      </c>
      <c r="I1626" s="141" t="e">
        <f t="shared" si="101"/>
        <v>#N/A</v>
      </c>
    </row>
    <row r="1627" spans="6:9">
      <c r="F1627" s="80">
        <f t="shared" si="100"/>
        <v>1258</v>
      </c>
      <c r="G1627" s="52" t="e">
        <f t="shared" si="102"/>
        <v>#N/A</v>
      </c>
      <c r="H1627" s="52" t="e">
        <f t="shared" si="103"/>
        <v>#N/A</v>
      </c>
      <c r="I1627" s="141" t="e">
        <f t="shared" si="101"/>
        <v>#N/A</v>
      </c>
    </row>
    <row r="1628" spans="6:9">
      <c r="F1628" s="80">
        <f t="shared" si="100"/>
        <v>1259</v>
      </c>
      <c r="G1628" s="52" t="e">
        <f t="shared" si="102"/>
        <v>#N/A</v>
      </c>
      <c r="H1628" s="52" t="e">
        <f t="shared" si="103"/>
        <v>#N/A</v>
      </c>
      <c r="I1628" s="141" t="e">
        <f t="shared" si="101"/>
        <v>#N/A</v>
      </c>
    </row>
    <row r="1629" spans="6:9">
      <c r="F1629" s="80">
        <f t="shared" si="100"/>
        <v>1260</v>
      </c>
      <c r="G1629" s="52" t="e">
        <f t="shared" si="102"/>
        <v>#N/A</v>
      </c>
      <c r="H1629" s="52" t="e">
        <f t="shared" si="103"/>
        <v>#N/A</v>
      </c>
      <c r="I1629" s="141" t="e">
        <f t="shared" si="101"/>
        <v>#N/A</v>
      </c>
    </row>
    <row r="1630" spans="6:9">
      <c r="F1630" s="80">
        <f t="shared" si="100"/>
        <v>1261</v>
      </c>
      <c r="G1630" s="52" t="e">
        <f t="shared" si="102"/>
        <v>#N/A</v>
      </c>
      <c r="H1630" s="52" t="e">
        <f t="shared" si="103"/>
        <v>#N/A</v>
      </c>
      <c r="I1630" s="141" t="e">
        <f t="shared" si="101"/>
        <v>#N/A</v>
      </c>
    </row>
    <row r="1631" spans="6:9">
      <c r="F1631" s="80">
        <f t="shared" si="100"/>
        <v>1262</v>
      </c>
      <c r="G1631" s="52" t="e">
        <f t="shared" si="102"/>
        <v>#N/A</v>
      </c>
      <c r="H1631" s="52" t="e">
        <f t="shared" si="103"/>
        <v>#N/A</v>
      </c>
      <c r="I1631" s="141" t="e">
        <f t="shared" si="101"/>
        <v>#N/A</v>
      </c>
    </row>
    <row r="1632" spans="6:9">
      <c r="F1632" s="80">
        <f t="shared" si="100"/>
        <v>1263</v>
      </c>
      <c r="G1632" s="52" t="e">
        <f t="shared" si="102"/>
        <v>#N/A</v>
      </c>
      <c r="H1632" s="52" t="e">
        <f t="shared" si="103"/>
        <v>#N/A</v>
      </c>
      <c r="I1632" s="141" t="e">
        <f t="shared" si="101"/>
        <v>#N/A</v>
      </c>
    </row>
    <row r="1633" spans="6:9">
      <c r="F1633" s="80">
        <f t="shared" si="100"/>
        <v>1264</v>
      </c>
      <c r="G1633" s="52" t="e">
        <f t="shared" si="102"/>
        <v>#N/A</v>
      </c>
      <c r="H1633" s="52" t="e">
        <f t="shared" si="103"/>
        <v>#N/A</v>
      </c>
      <c r="I1633" s="141" t="e">
        <f t="shared" si="101"/>
        <v>#N/A</v>
      </c>
    </row>
    <row r="1634" spans="6:9">
      <c r="F1634" s="80">
        <f t="shared" si="100"/>
        <v>1265</v>
      </c>
      <c r="G1634" s="52" t="e">
        <f t="shared" si="102"/>
        <v>#N/A</v>
      </c>
      <c r="H1634" s="52" t="e">
        <f t="shared" si="103"/>
        <v>#N/A</v>
      </c>
      <c r="I1634" s="141" t="e">
        <f t="shared" si="101"/>
        <v>#N/A</v>
      </c>
    </row>
    <row r="1635" spans="6:9">
      <c r="F1635" s="80">
        <f t="shared" si="100"/>
        <v>1266</v>
      </c>
      <c r="G1635" s="52" t="e">
        <f t="shared" si="102"/>
        <v>#N/A</v>
      </c>
      <c r="H1635" s="52" t="e">
        <f t="shared" si="103"/>
        <v>#N/A</v>
      </c>
      <c r="I1635" s="141" t="e">
        <f t="shared" si="101"/>
        <v>#N/A</v>
      </c>
    </row>
    <row r="1636" spans="6:9">
      <c r="F1636" s="80">
        <f t="shared" si="100"/>
        <v>1267</v>
      </c>
      <c r="G1636" s="52" t="e">
        <f t="shared" si="102"/>
        <v>#N/A</v>
      </c>
      <c r="H1636" s="52" t="e">
        <f t="shared" si="103"/>
        <v>#N/A</v>
      </c>
      <c r="I1636" s="141" t="e">
        <f t="shared" si="101"/>
        <v>#N/A</v>
      </c>
    </row>
    <row r="1637" spans="6:9">
      <c r="F1637" s="80">
        <f t="shared" si="100"/>
        <v>1268</v>
      </c>
      <c r="G1637" s="52" t="e">
        <f t="shared" si="102"/>
        <v>#N/A</v>
      </c>
      <c r="H1637" s="52" t="e">
        <f t="shared" si="103"/>
        <v>#N/A</v>
      </c>
      <c r="I1637" s="141" t="e">
        <f t="shared" si="101"/>
        <v>#N/A</v>
      </c>
    </row>
    <row r="1638" spans="6:9">
      <c r="F1638" s="80">
        <f t="shared" si="100"/>
        <v>1269</v>
      </c>
      <c r="G1638" s="52" t="e">
        <f t="shared" si="102"/>
        <v>#N/A</v>
      </c>
      <c r="H1638" s="52" t="e">
        <f t="shared" si="103"/>
        <v>#N/A</v>
      </c>
      <c r="I1638" s="141" t="e">
        <f t="shared" si="101"/>
        <v>#N/A</v>
      </c>
    </row>
    <row r="1639" spans="6:9">
      <c r="F1639" s="80">
        <f t="shared" si="100"/>
        <v>1270</v>
      </c>
      <c r="G1639" s="52" t="e">
        <f t="shared" si="102"/>
        <v>#N/A</v>
      </c>
      <c r="H1639" s="52" t="e">
        <f t="shared" si="103"/>
        <v>#N/A</v>
      </c>
      <c r="I1639" s="141" t="e">
        <f t="shared" si="101"/>
        <v>#N/A</v>
      </c>
    </row>
    <row r="1640" spans="6:9">
      <c r="F1640" s="80">
        <f t="shared" si="100"/>
        <v>1271</v>
      </c>
      <c r="G1640" s="52" t="e">
        <f t="shared" si="102"/>
        <v>#N/A</v>
      </c>
      <c r="H1640" s="52" t="e">
        <f t="shared" si="103"/>
        <v>#N/A</v>
      </c>
      <c r="I1640" s="141" t="e">
        <f t="shared" si="101"/>
        <v>#N/A</v>
      </c>
    </row>
    <row r="1641" spans="6:9">
      <c r="F1641" s="80">
        <f t="shared" si="100"/>
        <v>1272</v>
      </c>
      <c r="G1641" s="52" t="e">
        <f t="shared" si="102"/>
        <v>#N/A</v>
      </c>
      <c r="H1641" s="52" t="e">
        <f t="shared" si="103"/>
        <v>#N/A</v>
      </c>
      <c r="I1641" s="141" t="e">
        <f t="shared" si="101"/>
        <v>#N/A</v>
      </c>
    </row>
    <row r="1642" spans="6:9">
      <c r="F1642" s="80">
        <f t="shared" si="100"/>
        <v>1273</v>
      </c>
      <c r="G1642" s="52" t="e">
        <f t="shared" si="102"/>
        <v>#N/A</v>
      </c>
      <c r="H1642" s="52" t="e">
        <f t="shared" si="103"/>
        <v>#N/A</v>
      </c>
      <c r="I1642" s="141" t="e">
        <f t="shared" si="101"/>
        <v>#N/A</v>
      </c>
    </row>
    <row r="1643" spans="6:9">
      <c r="F1643" s="80">
        <f t="shared" si="100"/>
        <v>1274</v>
      </c>
      <c r="G1643" s="52" t="e">
        <f t="shared" si="102"/>
        <v>#N/A</v>
      </c>
      <c r="H1643" s="52" t="e">
        <f t="shared" si="103"/>
        <v>#N/A</v>
      </c>
      <c r="I1643" s="141" t="e">
        <f t="shared" si="101"/>
        <v>#N/A</v>
      </c>
    </row>
    <row r="1644" spans="6:9">
      <c r="F1644" s="80">
        <f t="shared" si="100"/>
        <v>1275</v>
      </c>
      <c r="G1644" s="52" t="e">
        <f t="shared" si="102"/>
        <v>#N/A</v>
      </c>
      <c r="H1644" s="52" t="e">
        <f t="shared" si="103"/>
        <v>#N/A</v>
      </c>
      <c r="I1644" s="141" t="e">
        <f t="shared" si="101"/>
        <v>#N/A</v>
      </c>
    </row>
    <row r="1645" spans="6:9">
      <c r="F1645" s="80">
        <f t="shared" si="100"/>
        <v>1276</v>
      </c>
      <c r="G1645" s="52" t="e">
        <f t="shared" si="102"/>
        <v>#N/A</v>
      </c>
      <c r="H1645" s="52" t="e">
        <f t="shared" si="103"/>
        <v>#N/A</v>
      </c>
      <c r="I1645" s="141" t="e">
        <f t="shared" si="101"/>
        <v>#N/A</v>
      </c>
    </row>
    <row r="1646" spans="6:9">
      <c r="F1646" s="80">
        <f t="shared" si="100"/>
        <v>1277</v>
      </c>
      <c r="G1646" s="52" t="e">
        <f t="shared" si="102"/>
        <v>#N/A</v>
      </c>
      <c r="H1646" s="52" t="e">
        <f t="shared" si="103"/>
        <v>#N/A</v>
      </c>
      <c r="I1646" s="141" t="e">
        <f t="shared" si="101"/>
        <v>#N/A</v>
      </c>
    </row>
    <row r="1647" spans="6:9">
      <c r="F1647" s="80">
        <f t="shared" si="100"/>
        <v>1278</v>
      </c>
      <c r="G1647" s="52" t="e">
        <f t="shared" si="102"/>
        <v>#N/A</v>
      </c>
      <c r="H1647" s="52" t="e">
        <f t="shared" si="103"/>
        <v>#N/A</v>
      </c>
      <c r="I1647" s="141" t="e">
        <f t="shared" si="101"/>
        <v>#N/A</v>
      </c>
    </row>
    <row r="1648" spans="6:9">
      <c r="F1648" s="80">
        <f t="shared" si="100"/>
        <v>1279</v>
      </c>
      <c r="G1648" s="52" t="e">
        <f t="shared" si="102"/>
        <v>#N/A</v>
      </c>
      <c r="H1648" s="52" t="e">
        <f t="shared" si="103"/>
        <v>#N/A</v>
      </c>
      <c r="I1648" s="141" t="e">
        <f t="shared" si="101"/>
        <v>#N/A</v>
      </c>
    </row>
    <row r="1649" spans="6:9">
      <c r="F1649" s="80">
        <f t="shared" si="100"/>
        <v>1280</v>
      </c>
      <c r="G1649" s="52" t="e">
        <f t="shared" si="102"/>
        <v>#N/A</v>
      </c>
      <c r="H1649" s="52" t="e">
        <f t="shared" si="103"/>
        <v>#N/A</v>
      </c>
      <c r="I1649" s="141" t="e">
        <f t="shared" si="101"/>
        <v>#N/A</v>
      </c>
    </row>
    <row r="1650" spans="6:9">
      <c r="F1650" s="80">
        <f t="shared" si="100"/>
        <v>1281</v>
      </c>
      <c r="G1650" s="52" t="e">
        <f t="shared" si="102"/>
        <v>#N/A</v>
      </c>
      <c r="H1650" s="52" t="e">
        <f t="shared" si="103"/>
        <v>#N/A</v>
      </c>
      <c r="I1650" s="141" t="e">
        <f t="shared" si="101"/>
        <v>#N/A</v>
      </c>
    </row>
    <row r="1651" spans="6:9">
      <c r="F1651" s="80">
        <f t="shared" si="100"/>
        <v>1282</v>
      </c>
      <c r="G1651" s="52" t="e">
        <f t="shared" si="102"/>
        <v>#N/A</v>
      </c>
      <c r="H1651" s="52" t="e">
        <f t="shared" si="103"/>
        <v>#N/A</v>
      </c>
      <c r="I1651" s="141" t="e">
        <f t="shared" si="101"/>
        <v>#N/A</v>
      </c>
    </row>
    <row r="1652" spans="6:9">
      <c r="F1652" s="80">
        <f t="shared" si="100"/>
        <v>1283</v>
      </c>
      <c r="G1652" s="52" t="e">
        <f t="shared" si="102"/>
        <v>#N/A</v>
      </c>
      <c r="H1652" s="52" t="e">
        <f t="shared" si="103"/>
        <v>#N/A</v>
      </c>
      <c r="I1652" s="141" t="e">
        <f t="shared" si="101"/>
        <v>#N/A</v>
      </c>
    </row>
    <row r="1653" spans="6:9">
      <c r="F1653" s="80">
        <f t="shared" si="100"/>
        <v>1284</v>
      </c>
      <c r="G1653" s="52" t="e">
        <f t="shared" si="102"/>
        <v>#N/A</v>
      </c>
      <c r="H1653" s="52" t="e">
        <f t="shared" si="103"/>
        <v>#N/A</v>
      </c>
      <c r="I1653" s="141" t="e">
        <f t="shared" si="101"/>
        <v>#N/A</v>
      </c>
    </row>
    <row r="1654" spans="6:9">
      <c r="F1654" s="80">
        <f t="shared" si="100"/>
        <v>1285</v>
      </c>
      <c r="G1654" s="52" t="e">
        <f t="shared" si="102"/>
        <v>#N/A</v>
      </c>
      <c r="H1654" s="52" t="e">
        <f t="shared" si="103"/>
        <v>#N/A</v>
      </c>
      <c r="I1654" s="141" t="e">
        <f t="shared" si="101"/>
        <v>#N/A</v>
      </c>
    </row>
    <row r="1655" spans="6:9">
      <c r="F1655" s="80">
        <f t="shared" si="100"/>
        <v>1286</v>
      </c>
      <c r="G1655" s="52" t="e">
        <f t="shared" si="102"/>
        <v>#N/A</v>
      </c>
      <c r="H1655" s="52" t="e">
        <f t="shared" si="103"/>
        <v>#N/A</v>
      </c>
      <c r="I1655" s="141" t="e">
        <f t="shared" si="101"/>
        <v>#N/A</v>
      </c>
    </row>
    <row r="1656" spans="6:9">
      <c r="F1656" s="80">
        <f t="shared" si="100"/>
        <v>1287</v>
      </c>
      <c r="G1656" s="52" t="e">
        <f t="shared" si="102"/>
        <v>#N/A</v>
      </c>
      <c r="H1656" s="52" t="e">
        <f t="shared" si="103"/>
        <v>#N/A</v>
      </c>
      <c r="I1656" s="141" t="e">
        <f t="shared" si="101"/>
        <v>#N/A</v>
      </c>
    </row>
    <row r="1657" spans="6:9">
      <c r="F1657" s="80">
        <f t="shared" si="100"/>
        <v>1288</v>
      </c>
      <c r="G1657" s="52" t="e">
        <f t="shared" si="102"/>
        <v>#N/A</v>
      </c>
      <c r="H1657" s="52" t="e">
        <f t="shared" si="103"/>
        <v>#N/A</v>
      </c>
      <c r="I1657" s="141" t="e">
        <f t="shared" si="101"/>
        <v>#N/A</v>
      </c>
    </row>
    <row r="1658" spans="6:9">
      <c r="F1658" s="80">
        <f t="shared" si="100"/>
        <v>1289</v>
      </c>
      <c r="G1658" s="52" t="e">
        <f t="shared" si="102"/>
        <v>#N/A</v>
      </c>
      <c r="H1658" s="52" t="e">
        <f t="shared" si="103"/>
        <v>#N/A</v>
      </c>
      <c r="I1658" s="141" t="e">
        <f t="shared" si="101"/>
        <v>#N/A</v>
      </c>
    </row>
    <row r="1659" spans="6:9">
      <c r="F1659" s="80">
        <f t="shared" si="100"/>
        <v>1290</v>
      </c>
      <c r="G1659" s="52" t="e">
        <f t="shared" si="102"/>
        <v>#N/A</v>
      </c>
      <c r="H1659" s="52" t="e">
        <f t="shared" si="103"/>
        <v>#N/A</v>
      </c>
      <c r="I1659" s="141" t="e">
        <f t="shared" si="101"/>
        <v>#N/A</v>
      </c>
    </row>
    <row r="1660" spans="6:9">
      <c r="F1660" s="80">
        <f t="shared" si="100"/>
        <v>1291</v>
      </c>
      <c r="G1660" s="52" t="e">
        <f t="shared" si="102"/>
        <v>#N/A</v>
      </c>
      <c r="H1660" s="52" t="e">
        <f t="shared" si="103"/>
        <v>#N/A</v>
      </c>
      <c r="I1660" s="141" t="e">
        <f t="shared" si="101"/>
        <v>#N/A</v>
      </c>
    </row>
    <row r="1661" spans="6:9">
      <c r="F1661" s="80">
        <f t="shared" si="100"/>
        <v>1292</v>
      </c>
      <c r="G1661" s="52" t="e">
        <f t="shared" si="102"/>
        <v>#N/A</v>
      </c>
      <c r="H1661" s="52" t="e">
        <f t="shared" si="103"/>
        <v>#N/A</v>
      </c>
      <c r="I1661" s="141" t="e">
        <f t="shared" si="101"/>
        <v>#N/A</v>
      </c>
    </row>
    <row r="1662" spans="6:9">
      <c r="F1662" s="80">
        <f t="shared" si="100"/>
        <v>1293</v>
      </c>
      <c r="G1662" s="52" t="e">
        <f t="shared" si="102"/>
        <v>#N/A</v>
      </c>
      <c r="H1662" s="52" t="e">
        <f t="shared" si="103"/>
        <v>#N/A</v>
      </c>
      <c r="I1662" s="141" t="e">
        <f t="shared" si="101"/>
        <v>#N/A</v>
      </c>
    </row>
    <row r="1663" spans="6:9">
      <c r="F1663" s="80">
        <f t="shared" si="100"/>
        <v>1294</v>
      </c>
      <c r="G1663" s="52" t="e">
        <f t="shared" si="102"/>
        <v>#N/A</v>
      </c>
      <c r="H1663" s="52" t="e">
        <f t="shared" si="103"/>
        <v>#N/A</v>
      </c>
      <c r="I1663" s="141" t="e">
        <f t="shared" si="101"/>
        <v>#N/A</v>
      </c>
    </row>
    <row r="1664" spans="6:9">
      <c r="F1664" s="80">
        <f t="shared" si="100"/>
        <v>1295</v>
      </c>
      <c r="G1664" s="52" t="e">
        <f t="shared" si="102"/>
        <v>#N/A</v>
      </c>
      <c r="H1664" s="52" t="e">
        <f t="shared" si="103"/>
        <v>#N/A</v>
      </c>
      <c r="I1664" s="141" t="e">
        <f t="shared" si="101"/>
        <v>#N/A</v>
      </c>
    </row>
    <row r="1665" spans="6:9">
      <c r="F1665" s="80">
        <f t="shared" si="100"/>
        <v>1296</v>
      </c>
      <c r="G1665" s="52" t="e">
        <f t="shared" si="102"/>
        <v>#N/A</v>
      </c>
      <c r="H1665" s="52" t="e">
        <f t="shared" si="103"/>
        <v>#N/A</v>
      </c>
      <c r="I1665" s="141" t="e">
        <f t="shared" si="101"/>
        <v>#N/A</v>
      </c>
    </row>
    <row r="1666" spans="6:9">
      <c r="F1666" s="80">
        <f t="shared" si="100"/>
        <v>1297</v>
      </c>
      <c r="G1666" s="52" t="e">
        <f t="shared" si="102"/>
        <v>#N/A</v>
      </c>
      <c r="H1666" s="52" t="e">
        <f t="shared" si="103"/>
        <v>#N/A</v>
      </c>
      <c r="I1666" s="141" t="e">
        <f t="shared" si="101"/>
        <v>#N/A</v>
      </c>
    </row>
    <row r="1667" spans="6:9">
      <c r="F1667" s="80">
        <f t="shared" si="100"/>
        <v>1298</v>
      </c>
      <c r="G1667" s="52" t="e">
        <f t="shared" si="102"/>
        <v>#N/A</v>
      </c>
      <c r="H1667" s="52" t="e">
        <f t="shared" si="103"/>
        <v>#N/A</v>
      </c>
      <c r="I1667" s="141" t="e">
        <f t="shared" si="101"/>
        <v>#N/A</v>
      </c>
    </row>
    <row r="1668" spans="6:9">
      <c r="F1668" s="80">
        <f t="shared" ref="F1668:F1731" si="104">IF(+F1667+1&lt;=MAX(data19),+F1667+1,0)</f>
        <v>1299</v>
      </c>
      <c r="G1668" s="52" t="e">
        <f t="shared" si="102"/>
        <v>#N/A</v>
      </c>
      <c r="H1668" s="52" t="e">
        <f t="shared" si="103"/>
        <v>#N/A</v>
      </c>
      <c r="I1668" s="141" t="e">
        <f t="shared" ref="I1668:I1731" si="105">VLOOKUP(F1668,K:M,2,0)</f>
        <v>#N/A</v>
      </c>
    </row>
    <row r="1669" spans="6:9">
      <c r="F1669" s="80">
        <f t="shared" si="104"/>
        <v>1300</v>
      </c>
      <c r="G1669" s="52" t="e">
        <f t="shared" ref="G1669:G1732" si="106">IF(IFERROR(VLOOKUP($F1669,$A:$D,2,0)/VLOOKUP($F1668,$A:$D,2,0)*G1668,NA())=0,NA(),IFERROR(VLOOKUP($F1669,$A:$D,2,0)/VLOOKUP($F1668,$A:$D,2,0)*G1668,NA()))</f>
        <v>#N/A</v>
      </c>
      <c r="H1669" s="52" t="e">
        <f t="shared" ref="H1669:H1732" si="107">IF(IFERROR(VLOOKUP($F1669,$A:$D,3,0)/VLOOKUP($F1668,$A:$D,3,0)*H1668,NA())=0,NA(),IFERROR(VLOOKUP($F1669,$A:$D,3,0)/VLOOKUP($F1668,$A:$D,3,0)*H1668,NA()))</f>
        <v>#N/A</v>
      </c>
      <c r="I1669" s="141" t="e">
        <f t="shared" si="105"/>
        <v>#N/A</v>
      </c>
    </row>
    <row r="1670" spans="6:9">
      <c r="F1670" s="80">
        <f t="shared" si="104"/>
        <v>1301</v>
      </c>
      <c r="G1670" s="52" t="e">
        <f t="shared" si="106"/>
        <v>#N/A</v>
      </c>
      <c r="H1670" s="52" t="e">
        <f t="shared" si="107"/>
        <v>#N/A</v>
      </c>
      <c r="I1670" s="141" t="e">
        <f t="shared" si="105"/>
        <v>#N/A</v>
      </c>
    </row>
    <row r="1671" spans="6:9">
      <c r="F1671" s="80">
        <f t="shared" si="104"/>
        <v>1302</v>
      </c>
      <c r="G1671" s="52" t="e">
        <f t="shared" si="106"/>
        <v>#N/A</v>
      </c>
      <c r="H1671" s="52" t="e">
        <f t="shared" si="107"/>
        <v>#N/A</v>
      </c>
      <c r="I1671" s="141" t="e">
        <f t="shared" si="105"/>
        <v>#N/A</v>
      </c>
    </row>
    <row r="1672" spans="6:9">
      <c r="F1672" s="80">
        <f t="shared" si="104"/>
        <v>1303</v>
      </c>
      <c r="G1672" s="52" t="e">
        <f t="shared" si="106"/>
        <v>#N/A</v>
      </c>
      <c r="H1672" s="52" t="e">
        <f t="shared" si="107"/>
        <v>#N/A</v>
      </c>
      <c r="I1672" s="141" t="e">
        <f t="shared" si="105"/>
        <v>#N/A</v>
      </c>
    </row>
    <row r="1673" spans="6:9">
      <c r="F1673" s="80">
        <f t="shared" si="104"/>
        <v>1304</v>
      </c>
      <c r="G1673" s="52" t="e">
        <f t="shared" si="106"/>
        <v>#N/A</v>
      </c>
      <c r="H1673" s="52" t="e">
        <f t="shared" si="107"/>
        <v>#N/A</v>
      </c>
      <c r="I1673" s="141" t="e">
        <f t="shared" si="105"/>
        <v>#N/A</v>
      </c>
    </row>
    <row r="1674" spans="6:9">
      <c r="F1674" s="80">
        <f t="shared" si="104"/>
        <v>1305</v>
      </c>
      <c r="G1674" s="52" t="e">
        <f t="shared" si="106"/>
        <v>#N/A</v>
      </c>
      <c r="H1674" s="52" t="e">
        <f t="shared" si="107"/>
        <v>#N/A</v>
      </c>
      <c r="I1674" s="141" t="e">
        <f t="shared" si="105"/>
        <v>#N/A</v>
      </c>
    </row>
    <row r="1675" spans="6:9">
      <c r="F1675" s="80">
        <f t="shared" si="104"/>
        <v>1306</v>
      </c>
      <c r="G1675" s="52" t="e">
        <f t="shared" si="106"/>
        <v>#N/A</v>
      </c>
      <c r="H1675" s="52" t="e">
        <f t="shared" si="107"/>
        <v>#N/A</v>
      </c>
      <c r="I1675" s="141" t="e">
        <f t="shared" si="105"/>
        <v>#N/A</v>
      </c>
    </row>
    <row r="1676" spans="6:9">
      <c r="F1676" s="80">
        <f t="shared" si="104"/>
        <v>1307</v>
      </c>
      <c r="G1676" s="52" t="e">
        <f t="shared" si="106"/>
        <v>#N/A</v>
      </c>
      <c r="H1676" s="52" t="e">
        <f t="shared" si="107"/>
        <v>#N/A</v>
      </c>
      <c r="I1676" s="141" t="e">
        <f t="shared" si="105"/>
        <v>#N/A</v>
      </c>
    </row>
    <row r="1677" spans="6:9">
      <c r="F1677" s="80">
        <f t="shared" si="104"/>
        <v>1308</v>
      </c>
      <c r="G1677" s="52" t="e">
        <f t="shared" si="106"/>
        <v>#N/A</v>
      </c>
      <c r="H1677" s="52" t="e">
        <f t="shared" si="107"/>
        <v>#N/A</v>
      </c>
      <c r="I1677" s="141" t="e">
        <f t="shared" si="105"/>
        <v>#N/A</v>
      </c>
    </row>
    <row r="1678" spans="6:9">
      <c r="F1678" s="80">
        <f t="shared" si="104"/>
        <v>1309</v>
      </c>
      <c r="G1678" s="52" t="e">
        <f t="shared" si="106"/>
        <v>#N/A</v>
      </c>
      <c r="H1678" s="52" t="e">
        <f t="shared" si="107"/>
        <v>#N/A</v>
      </c>
      <c r="I1678" s="141" t="e">
        <f t="shared" si="105"/>
        <v>#N/A</v>
      </c>
    </row>
    <row r="1679" spans="6:9">
      <c r="F1679" s="80">
        <f t="shared" si="104"/>
        <v>1310</v>
      </c>
      <c r="G1679" s="52" t="e">
        <f t="shared" si="106"/>
        <v>#N/A</v>
      </c>
      <c r="H1679" s="52" t="e">
        <f t="shared" si="107"/>
        <v>#N/A</v>
      </c>
      <c r="I1679" s="141" t="e">
        <f t="shared" si="105"/>
        <v>#N/A</v>
      </c>
    </row>
    <row r="1680" spans="6:9">
      <c r="F1680" s="80">
        <f t="shared" si="104"/>
        <v>1311</v>
      </c>
      <c r="G1680" s="52" t="e">
        <f t="shared" si="106"/>
        <v>#N/A</v>
      </c>
      <c r="H1680" s="52" t="e">
        <f t="shared" si="107"/>
        <v>#N/A</v>
      </c>
      <c r="I1680" s="141" t="e">
        <f t="shared" si="105"/>
        <v>#N/A</v>
      </c>
    </row>
    <row r="1681" spans="6:9">
      <c r="F1681" s="80">
        <f t="shared" si="104"/>
        <v>1312</v>
      </c>
      <c r="G1681" s="52" t="e">
        <f t="shared" si="106"/>
        <v>#N/A</v>
      </c>
      <c r="H1681" s="52" t="e">
        <f t="shared" si="107"/>
        <v>#N/A</v>
      </c>
      <c r="I1681" s="141" t="e">
        <f t="shared" si="105"/>
        <v>#N/A</v>
      </c>
    </row>
    <row r="1682" spans="6:9">
      <c r="F1682" s="80">
        <f t="shared" si="104"/>
        <v>1313</v>
      </c>
      <c r="G1682" s="52" t="e">
        <f t="shared" si="106"/>
        <v>#N/A</v>
      </c>
      <c r="H1682" s="52" t="e">
        <f t="shared" si="107"/>
        <v>#N/A</v>
      </c>
      <c r="I1682" s="141" t="e">
        <f t="shared" si="105"/>
        <v>#N/A</v>
      </c>
    </row>
    <row r="1683" spans="6:9">
      <c r="F1683" s="80">
        <f t="shared" si="104"/>
        <v>1314</v>
      </c>
      <c r="G1683" s="52" t="e">
        <f t="shared" si="106"/>
        <v>#N/A</v>
      </c>
      <c r="H1683" s="52" t="e">
        <f t="shared" si="107"/>
        <v>#N/A</v>
      </c>
      <c r="I1683" s="141" t="e">
        <f t="shared" si="105"/>
        <v>#N/A</v>
      </c>
    </row>
    <row r="1684" spans="6:9">
      <c r="F1684" s="80">
        <f t="shared" si="104"/>
        <v>1315</v>
      </c>
      <c r="G1684" s="52" t="e">
        <f t="shared" si="106"/>
        <v>#N/A</v>
      </c>
      <c r="H1684" s="52" t="e">
        <f t="shared" si="107"/>
        <v>#N/A</v>
      </c>
      <c r="I1684" s="141" t="e">
        <f t="shared" si="105"/>
        <v>#N/A</v>
      </c>
    </row>
    <row r="1685" spans="6:9">
      <c r="F1685" s="80">
        <f t="shared" si="104"/>
        <v>1316</v>
      </c>
      <c r="G1685" s="52" t="e">
        <f t="shared" si="106"/>
        <v>#N/A</v>
      </c>
      <c r="H1685" s="52" t="e">
        <f t="shared" si="107"/>
        <v>#N/A</v>
      </c>
      <c r="I1685" s="141" t="e">
        <f t="shared" si="105"/>
        <v>#N/A</v>
      </c>
    </row>
    <row r="1686" spans="6:9">
      <c r="F1686" s="80">
        <f t="shared" si="104"/>
        <v>1317</v>
      </c>
      <c r="G1686" s="52" t="e">
        <f t="shared" si="106"/>
        <v>#N/A</v>
      </c>
      <c r="H1686" s="52" t="e">
        <f t="shared" si="107"/>
        <v>#N/A</v>
      </c>
      <c r="I1686" s="141" t="e">
        <f t="shared" si="105"/>
        <v>#N/A</v>
      </c>
    </row>
    <row r="1687" spans="6:9">
      <c r="F1687" s="80">
        <f t="shared" si="104"/>
        <v>1318</v>
      </c>
      <c r="G1687" s="52" t="e">
        <f t="shared" si="106"/>
        <v>#N/A</v>
      </c>
      <c r="H1687" s="52" t="e">
        <f t="shared" si="107"/>
        <v>#N/A</v>
      </c>
      <c r="I1687" s="141" t="e">
        <f t="shared" si="105"/>
        <v>#N/A</v>
      </c>
    </row>
    <row r="1688" spans="6:9">
      <c r="F1688" s="80">
        <f t="shared" si="104"/>
        <v>1319</v>
      </c>
      <c r="G1688" s="52" t="e">
        <f t="shared" si="106"/>
        <v>#N/A</v>
      </c>
      <c r="H1688" s="52" t="e">
        <f t="shared" si="107"/>
        <v>#N/A</v>
      </c>
      <c r="I1688" s="141" t="e">
        <f t="shared" si="105"/>
        <v>#N/A</v>
      </c>
    </row>
    <row r="1689" spans="6:9">
      <c r="F1689" s="80">
        <f t="shared" si="104"/>
        <v>1320</v>
      </c>
      <c r="G1689" s="52" t="e">
        <f t="shared" si="106"/>
        <v>#N/A</v>
      </c>
      <c r="H1689" s="52" t="e">
        <f t="shared" si="107"/>
        <v>#N/A</v>
      </c>
      <c r="I1689" s="141" t="e">
        <f t="shared" si="105"/>
        <v>#N/A</v>
      </c>
    </row>
    <row r="1690" spans="6:9">
      <c r="F1690" s="80">
        <f t="shared" si="104"/>
        <v>1321</v>
      </c>
      <c r="G1690" s="52" t="e">
        <f t="shared" si="106"/>
        <v>#N/A</v>
      </c>
      <c r="H1690" s="52" t="e">
        <f t="shared" si="107"/>
        <v>#N/A</v>
      </c>
      <c r="I1690" s="141" t="e">
        <f t="shared" si="105"/>
        <v>#N/A</v>
      </c>
    </row>
    <row r="1691" spans="6:9">
      <c r="F1691" s="80">
        <f t="shared" si="104"/>
        <v>1322</v>
      </c>
      <c r="G1691" s="52" t="e">
        <f t="shared" si="106"/>
        <v>#N/A</v>
      </c>
      <c r="H1691" s="52" t="e">
        <f t="shared" si="107"/>
        <v>#N/A</v>
      </c>
      <c r="I1691" s="141" t="e">
        <f t="shared" si="105"/>
        <v>#N/A</v>
      </c>
    </row>
    <row r="1692" spans="6:9">
      <c r="F1692" s="80">
        <f t="shared" si="104"/>
        <v>1323</v>
      </c>
      <c r="G1692" s="52" t="e">
        <f t="shared" si="106"/>
        <v>#N/A</v>
      </c>
      <c r="H1692" s="52" t="e">
        <f t="shared" si="107"/>
        <v>#N/A</v>
      </c>
      <c r="I1692" s="141" t="e">
        <f t="shared" si="105"/>
        <v>#N/A</v>
      </c>
    </row>
    <row r="1693" spans="6:9">
      <c r="F1693" s="80">
        <f t="shared" si="104"/>
        <v>1324</v>
      </c>
      <c r="G1693" s="52" t="e">
        <f t="shared" si="106"/>
        <v>#N/A</v>
      </c>
      <c r="H1693" s="52" t="e">
        <f t="shared" si="107"/>
        <v>#N/A</v>
      </c>
      <c r="I1693" s="141" t="e">
        <f t="shared" si="105"/>
        <v>#N/A</v>
      </c>
    </row>
    <row r="1694" spans="6:9">
      <c r="F1694" s="80">
        <f t="shared" si="104"/>
        <v>1325</v>
      </c>
      <c r="G1694" s="52" t="e">
        <f t="shared" si="106"/>
        <v>#N/A</v>
      </c>
      <c r="H1694" s="52" t="e">
        <f t="shared" si="107"/>
        <v>#N/A</v>
      </c>
      <c r="I1694" s="141" t="e">
        <f t="shared" si="105"/>
        <v>#N/A</v>
      </c>
    </row>
    <row r="1695" spans="6:9">
      <c r="F1695" s="80">
        <f t="shared" si="104"/>
        <v>1326</v>
      </c>
      <c r="G1695" s="52" t="e">
        <f t="shared" si="106"/>
        <v>#N/A</v>
      </c>
      <c r="H1695" s="52" t="e">
        <f t="shared" si="107"/>
        <v>#N/A</v>
      </c>
      <c r="I1695" s="141" t="e">
        <f t="shared" si="105"/>
        <v>#N/A</v>
      </c>
    </row>
    <row r="1696" spans="6:9">
      <c r="F1696" s="80">
        <f t="shared" si="104"/>
        <v>1327</v>
      </c>
      <c r="G1696" s="52" t="e">
        <f t="shared" si="106"/>
        <v>#N/A</v>
      </c>
      <c r="H1696" s="52" t="e">
        <f t="shared" si="107"/>
        <v>#N/A</v>
      </c>
      <c r="I1696" s="141" t="e">
        <f t="shared" si="105"/>
        <v>#N/A</v>
      </c>
    </row>
    <row r="1697" spans="6:9">
      <c r="F1697" s="80">
        <f t="shared" si="104"/>
        <v>1328</v>
      </c>
      <c r="G1697" s="52" t="e">
        <f t="shared" si="106"/>
        <v>#N/A</v>
      </c>
      <c r="H1697" s="52" t="e">
        <f t="shared" si="107"/>
        <v>#N/A</v>
      </c>
      <c r="I1697" s="141" t="e">
        <f t="shared" si="105"/>
        <v>#N/A</v>
      </c>
    </row>
    <row r="1698" spans="6:9">
      <c r="F1698" s="80">
        <f t="shared" si="104"/>
        <v>1329</v>
      </c>
      <c r="G1698" s="52" t="e">
        <f t="shared" si="106"/>
        <v>#N/A</v>
      </c>
      <c r="H1698" s="52" t="e">
        <f t="shared" si="107"/>
        <v>#N/A</v>
      </c>
      <c r="I1698" s="141" t="e">
        <f t="shared" si="105"/>
        <v>#N/A</v>
      </c>
    </row>
    <row r="1699" spans="6:9">
      <c r="F1699" s="80">
        <f t="shared" si="104"/>
        <v>1330</v>
      </c>
      <c r="G1699" s="52" t="e">
        <f t="shared" si="106"/>
        <v>#N/A</v>
      </c>
      <c r="H1699" s="52" t="e">
        <f t="shared" si="107"/>
        <v>#N/A</v>
      </c>
      <c r="I1699" s="141" t="e">
        <f t="shared" si="105"/>
        <v>#N/A</v>
      </c>
    </row>
    <row r="1700" spans="6:9">
      <c r="F1700" s="80">
        <f t="shared" si="104"/>
        <v>1331</v>
      </c>
      <c r="G1700" s="52" t="e">
        <f t="shared" si="106"/>
        <v>#N/A</v>
      </c>
      <c r="H1700" s="52" t="e">
        <f t="shared" si="107"/>
        <v>#N/A</v>
      </c>
      <c r="I1700" s="141" t="e">
        <f t="shared" si="105"/>
        <v>#N/A</v>
      </c>
    </row>
    <row r="1701" spans="6:9">
      <c r="F1701" s="80">
        <f t="shared" si="104"/>
        <v>1332</v>
      </c>
      <c r="G1701" s="52" t="e">
        <f t="shared" si="106"/>
        <v>#N/A</v>
      </c>
      <c r="H1701" s="52" t="e">
        <f t="shared" si="107"/>
        <v>#N/A</v>
      </c>
      <c r="I1701" s="141" t="e">
        <f t="shared" si="105"/>
        <v>#N/A</v>
      </c>
    </row>
    <row r="1702" spans="6:9">
      <c r="F1702" s="80">
        <f t="shared" si="104"/>
        <v>1333</v>
      </c>
      <c r="G1702" s="52" t="e">
        <f t="shared" si="106"/>
        <v>#N/A</v>
      </c>
      <c r="H1702" s="52" t="e">
        <f t="shared" si="107"/>
        <v>#N/A</v>
      </c>
      <c r="I1702" s="141" t="e">
        <f t="shared" si="105"/>
        <v>#N/A</v>
      </c>
    </row>
    <row r="1703" spans="6:9">
      <c r="F1703" s="80">
        <f t="shared" si="104"/>
        <v>1334</v>
      </c>
      <c r="G1703" s="52" t="e">
        <f t="shared" si="106"/>
        <v>#N/A</v>
      </c>
      <c r="H1703" s="52" t="e">
        <f t="shared" si="107"/>
        <v>#N/A</v>
      </c>
      <c r="I1703" s="141" t="e">
        <f t="shared" si="105"/>
        <v>#N/A</v>
      </c>
    </row>
    <row r="1704" spans="6:9">
      <c r="F1704" s="80">
        <f t="shared" si="104"/>
        <v>1335</v>
      </c>
      <c r="G1704" s="52" t="e">
        <f t="shared" si="106"/>
        <v>#N/A</v>
      </c>
      <c r="H1704" s="52" t="e">
        <f t="shared" si="107"/>
        <v>#N/A</v>
      </c>
      <c r="I1704" s="141" t="e">
        <f t="shared" si="105"/>
        <v>#N/A</v>
      </c>
    </row>
    <row r="1705" spans="6:9">
      <c r="F1705" s="80">
        <f t="shared" si="104"/>
        <v>1336</v>
      </c>
      <c r="G1705" s="52" t="e">
        <f t="shared" si="106"/>
        <v>#N/A</v>
      </c>
      <c r="H1705" s="52" t="e">
        <f t="shared" si="107"/>
        <v>#N/A</v>
      </c>
      <c r="I1705" s="141" t="e">
        <f t="shared" si="105"/>
        <v>#N/A</v>
      </c>
    </row>
    <row r="1706" spans="6:9">
      <c r="F1706" s="80">
        <f t="shared" si="104"/>
        <v>1337</v>
      </c>
      <c r="G1706" s="52" t="e">
        <f t="shared" si="106"/>
        <v>#N/A</v>
      </c>
      <c r="H1706" s="52" t="e">
        <f t="shared" si="107"/>
        <v>#N/A</v>
      </c>
      <c r="I1706" s="141" t="e">
        <f t="shared" si="105"/>
        <v>#N/A</v>
      </c>
    </row>
    <row r="1707" spans="6:9">
      <c r="F1707" s="80">
        <f t="shared" si="104"/>
        <v>1338</v>
      </c>
      <c r="G1707" s="52" t="e">
        <f t="shared" si="106"/>
        <v>#N/A</v>
      </c>
      <c r="H1707" s="52" t="e">
        <f t="shared" si="107"/>
        <v>#N/A</v>
      </c>
      <c r="I1707" s="141" t="e">
        <f t="shared" si="105"/>
        <v>#N/A</v>
      </c>
    </row>
    <row r="1708" spans="6:9">
      <c r="F1708" s="80">
        <f t="shared" si="104"/>
        <v>1339</v>
      </c>
      <c r="G1708" s="52" t="e">
        <f t="shared" si="106"/>
        <v>#N/A</v>
      </c>
      <c r="H1708" s="52" t="e">
        <f t="shared" si="107"/>
        <v>#N/A</v>
      </c>
      <c r="I1708" s="141" t="e">
        <f t="shared" si="105"/>
        <v>#N/A</v>
      </c>
    </row>
    <row r="1709" spans="6:9">
      <c r="F1709" s="80">
        <f t="shared" si="104"/>
        <v>1340</v>
      </c>
      <c r="G1709" s="52" t="e">
        <f t="shared" si="106"/>
        <v>#N/A</v>
      </c>
      <c r="H1709" s="52" t="e">
        <f t="shared" si="107"/>
        <v>#N/A</v>
      </c>
      <c r="I1709" s="141" t="e">
        <f t="shared" si="105"/>
        <v>#N/A</v>
      </c>
    </row>
    <row r="1710" spans="6:9">
      <c r="F1710" s="80">
        <f t="shared" si="104"/>
        <v>1341</v>
      </c>
      <c r="G1710" s="52" t="e">
        <f t="shared" si="106"/>
        <v>#N/A</v>
      </c>
      <c r="H1710" s="52" t="e">
        <f t="shared" si="107"/>
        <v>#N/A</v>
      </c>
      <c r="I1710" s="141" t="e">
        <f t="shared" si="105"/>
        <v>#N/A</v>
      </c>
    </row>
    <row r="1711" spans="6:9">
      <c r="F1711" s="80">
        <f t="shared" si="104"/>
        <v>1342</v>
      </c>
      <c r="G1711" s="52" t="e">
        <f t="shared" si="106"/>
        <v>#N/A</v>
      </c>
      <c r="H1711" s="52" t="e">
        <f t="shared" si="107"/>
        <v>#N/A</v>
      </c>
      <c r="I1711" s="141" t="e">
        <f t="shared" si="105"/>
        <v>#N/A</v>
      </c>
    </row>
    <row r="1712" spans="6:9">
      <c r="F1712" s="80">
        <f t="shared" si="104"/>
        <v>1343</v>
      </c>
      <c r="G1712" s="52" t="e">
        <f t="shared" si="106"/>
        <v>#N/A</v>
      </c>
      <c r="H1712" s="52" t="e">
        <f t="shared" si="107"/>
        <v>#N/A</v>
      </c>
      <c r="I1712" s="141" t="e">
        <f t="shared" si="105"/>
        <v>#N/A</v>
      </c>
    </row>
    <row r="1713" spans="6:9">
      <c r="F1713" s="80">
        <f t="shared" si="104"/>
        <v>1344</v>
      </c>
      <c r="G1713" s="52" t="e">
        <f t="shared" si="106"/>
        <v>#N/A</v>
      </c>
      <c r="H1713" s="52" t="e">
        <f t="shared" si="107"/>
        <v>#N/A</v>
      </c>
      <c r="I1713" s="141" t="e">
        <f t="shared" si="105"/>
        <v>#N/A</v>
      </c>
    </row>
    <row r="1714" spans="6:9">
      <c r="F1714" s="80">
        <f t="shared" si="104"/>
        <v>1345</v>
      </c>
      <c r="G1714" s="52" t="e">
        <f t="shared" si="106"/>
        <v>#N/A</v>
      </c>
      <c r="H1714" s="52" t="e">
        <f t="shared" si="107"/>
        <v>#N/A</v>
      </c>
      <c r="I1714" s="141" t="e">
        <f t="shared" si="105"/>
        <v>#N/A</v>
      </c>
    </row>
    <row r="1715" spans="6:9">
      <c r="F1715" s="80">
        <f t="shared" si="104"/>
        <v>1346</v>
      </c>
      <c r="G1715" s="52" t="e">
        <f t="shared" si="106"/>
        <v>#N/A</v>
      </c>
      <c r="H1715" s="52" t="e">
        <f t="shared" si="107"/>
        <v>#N/A</v>
      </c>
      <c r="I1715" s="141" t="e">
        <f t="shared" si="105"/>
        <v>#N/A</v>
      </c>
    </row>
    <row r="1716" spans="6:9">
      <c r="F1716" s="80">
        <f t="shared" si="104"/>
        <v>1347</v>
      </c>
      <c r="G1716" s="52" t="e">
        <f t="shared" si="106"/>
        <v>#N/A</v>
      </c>
      <c r="H1716" s="52" t="e">
        <f t="shared" si="107"/>
        <v>#N/A</v>
      </c>
      <c r="I1716" s="141" t="e">
        <f t="shared" si="105"/>
        <v>#N/A</v>
      </c>
    </row>
    <row r="1717" spans="6:9">
      <c r="F1717" s="80">
        <f t="shared" si="104"/>
        <v>1348</v>
      </c>
      <c r="G1717" s="52" t="e">
        <f t="shared" si="106"/>
        <v>#N/A</v>
      </c>
      <c r="H1717" s="52" t="e">
        <f t="shared" si="107"/>
        <v>#N/A</v>
      </c>
      <c r="I1717" s="141" t="e">
        <f t="shared" si="105"/>
        <v>#N/A</v>
      </c>
    </row>
    <row r="1718" spans="6:9">
      <c r="F1718" s="80">
        <f t="shared" si="104"/>
        <v>1349</v>
      </c>
      <c r="G1718" s="52" t="e">
        <f t="shared" si="106"/>
        <v>#N/A</v>
      </c>
      <c r="H1718" s="52" t="e">
        <f t="shared" si="107"/>
        <v>#N/A</v>
      </c>
      <c r="I1718" s="141" t="e">
        <f t="shared" si="105"/>
        <v>#N/A</v>
      </c>
    </row>
    <row r="1719" spans="6:9">
      <c r="F1719" s="80">
        <f t="shared" si="104"/>
        <v>1350</v>
      </c>
      <c r="G1719" s="52" t="e">
        <f t="shared" si="106"/>
        <v>#N/A</v>
      </c>
      <c r="H1719" s="52" t="e">
        <f t="shared" si="107"/>
        <v>#N/A</v>
      </c>
      <c r="I1719" s="141" t="e">
        <f t="shared" si="105"/>
        <v>#N/A</v>
      </c>
    </row>
    <row r="1720" spans="6:9">
      <c r="F1720" s="80">
        <f t="shared" si="104"/>
        <v>1351</v>
      </c>
      <c r="G1720" s="52" t="e">
        <f t="shared" si="106"/>
        <v>#N/A</v>
      </c>
      <c r="H1720" s="52" t="e">
        <f t="shared" si="107"/>
        <v>#N/A</v>
      </c>
      <c r="I1720" s="141" t="e">
        <f t="shared" si="105"/>
        <v>#N/A</v>
      </c>
    </row>
    <row r="1721" spans="6:9">
      <c r="F1721" s="80">
        <f t="shared" si="104"/>
        <v>1352</v>
      </c>
      <c r="G1721" s="52" t="e">
        <f t="shared" si="106"/>
        <v>#N/A</v>
      </c>
      <c r="H1721" s="52" t="e">
        <f t="shared" si="107"/>
        <v>#N/A</v>
      </c>
      <c r="I1721" s="141" t="e">
        <f t="shared" si="105"/>
        <v>#N/A</v>
      </c>
    </row>
    <row r="1722" spans="6:9">
      <c r="F1722" s="80">
        <f t="shared" si="104"/>
        <v>1353</v>
      </c>
      <c r="G1722" s="52" t="e">
        <f t="shared" si="106"/>
        <v>#N/A</v>
      </c>
      <c r="H1722" s="52" t="e">
        <f t="shared" si="107"/>
        <v>#N/A</v>
      </c>
      <c r="I1722" s="141" t="e">
        <f t="shared" si="105"/>
        <v>#N/A</v>
      </c>
    </row>
    <row r="1723" spans="6:9">
      <c r="F1723" s="80">
        <f t="shared" si="104"/>
        <v>1354</v>
      </c>
      <c r="G1723" s="52" t="e">
        <f t="shared" si="106"/>
        <v>#N/A</v>
      </c>
      <c r="H1723" s="52" t="e">
        <f t="shared" si="107"/>
        <v>#N/A</v>
      </c>
      <c r="I1723" s="141" t="e">
        <f t="shared" si="105"/>
        <v>#N/A</v>
      </c>
    </row>
    <row r="1724" spans="6:9">
      <c r="F1724" s="80">
        <f t="shared" si="104"/>
        <v>1355</v>
      </c>
      <c r="G1724" s="52" t="e">
        <f t="shared" si="106"/>
        <v>#N/A</v>
      </c>
      <c r="H1724" s="52" t="e">
        <f t="shared" si="107"/>
        <v>#N/A</v>
      </c>
      <c r="I1724" s="141" t="e">
        <f t="shared" si="105"/>
        <v>#N/A</v>
      </c>
    </row>
    <row r="1725" spans="6:9">
      <c r="F1725" s="80">
        <f t="shared" si="104"/>
        <v>1356</v>
      </c>
      <c r="G1725" s="52" t="e">
        <f t="shared" si="106"/>
        <v>#N/A</v>
      </c>
      <c r="H1725" s="52" t="e">
        <f t="shared" si="107"/>
        <v>#N/A</v>
      </c>
      <c r="I1725" s="141" t="e">
        <f t="shared" si="105"/>
        <v>#N/A</v>
      </c>
    </row>
    <row r="1726" spans="6:9">
      <c r="F1726" s="80">
        <f t="shared" si="104"/>
        <v>1357</v>
      </c>
      <c r="G1726" s="52" t="e">
        <f t="shared" si="106"/>
        <v>#N/A</v>
      </c>
      <c r="H1726" s="52" t="e">
        <f t="shared" si="107"/>
        <v>#N/A</v>
      </c>
      <c r="I1726" s="141" t="e">
        <f t="shared" si="105"/>
        <v>#N/A</v>
      </c>
    </row>
    <row r="1727" spans="6:9">
      <c r="F1727" s="80">
        <f t="shared" si="104"/>
        <v>1358</v>
      </c>
      <c r="G1727" s="52" t="e">
        <f t="shared" si="106"/>
        <v>#N/A</v>
      </c>
      <c r="H1727" s="52" t="e">
        <f t="shared" si="107"/>
        <v>#N/A</v>
      </c>
      <c r="I1727" s="141" t="e">
        <f t="shared" si="105"/>
        <v>#N/A</v>
      </c>
    </row>
    <row r="1728" spans="6:9">
      <c r="F1728" s="80">
        <f t="shared" si="104"/>
        <v>1359</v>
      </c>
      <c r="G1728" s="52" t="e">
        <f t="shared" si="106"/>
        <v>#N/A</v>
      </c>
      <c r="H1728" s="52" t="e">
        <f t="shared" si="107"/>
        <v>#N/A</v>
      </c>
      <c r="I1728" s="141" t="e">
        <f t="shared" si="105"/>
        <v>#N/A</v>
      </c>
    </row>
    <row r="1729" spans="6:9">
      <c r="F1729" s="80">
        <f t="shared" si="104"/>
        <v>1360</v>
      </c>
      <c r="G1729" s="52" t="e">
        <f t="shared" si="106"/>
        <v>#N/A</v>
      </c>
      <c r="H1729" s="52" t="e">
        <f t="shared" si="107"/>
        <v>#N/A</v>
      </c>
      <c r="I1729" s="141" t="e">
        <f t="shared" si="105"/>
        <v>#N/A</v>
      </c>
    </row>
    <row r="1730" spans="6:9">
      <c r="F1730" s="80">
        <f t="shared" si="104"/>
        <v>1361</v>
      </c>
      <c r="G1730" s="52" t="e">
        <f t="shared" si="106"/>
        <v>#N/A</v>
      </c>
      <c r="H1730" s="52" t="e">
        <f t="shared" si="107"/>
        <v>#N/A</v>
      </c>
      <c r="I1730" s="141" t="e">
        <f t="shared" si="105"/>
        <v>#N/A</v>
      </c>
    </row>
    <row r="1731" spans="6:9">
      <c r="F1731" s="80">
        <f t="shared" si="104"/>
        <v>1362</v>
      </c>
      <c r="G1731" s="52" t="e">
        <f t="shared" si="106"/>
        <v>#N/A</v>
      </c>
      <c r="H1731" s="52" t="e">
        <f t="shared" si="107"/>
        <v>#N/A</v>
      </c>
      <c r="I1731" s="141" t="e">
        <f t="shared" si="105"/>
        <v>#N/A</v>
      </c>
    </row>
    <row r="1732" spans="6:9">
      <c r="F1732" s="80">
        <f t="shared" ref="F1732:F1795" si="108">IF(+F1731+1&lt;=MAX(data19),+F1731+1,0)</f>
        <v>1363</v>
      </c>
      <c r="G1732" s="52" t="e">
        <f t="shared" si="106"/>
        <v>#N/A</v>
      </c>
      <c r="H1732" s="52" t="e">
        <f t="shared" si="107"/>
        <v>#N/A</v>
      </c>
      <c r="I1732" s="141" t="e">
        <f t="shared" ref="I1732:I1795" si="109">VLOOKUP(F1732,K:M,2,0)</f>
        <v>#N/A</v>
      </c>
    </row>
    <row r="1733" spans="6:9">
      <c r="F1733" s="80">
        <f t="shared" si="108"/>
        <v>1364</v>
      </c>
      <c r="G1733" s="52" t="e">
        <f t="shared" ref="G1733:G1796" si="110">IF(IFERROR(VLOOKUP($F1733,$A:$D,2,0)/VLOOKUP($F1732,$A:$D,2,0)*G1732,NA())=0,NA(),IFERROR(VLOOKUP($F1733,$A:$D,2,0)/VLOOKUP($F1732,$A:$D,2,0)*G1732,NA()))</f>
        <v>#N/A</v>
      </c>
      <c r="H1733" s="52" t="e">
        <f t="shared" ref="H1733:H1796" si="111">IF(IFERROR(VLOOKUP($F1733,$A:$D,3,0)/VLOOKUP($F1732,$A:$D,3,0)*H1732,NA())=0,NA(),IFERROR(VLOOKUP($F1733,$A:$D,3,0)/VLOOKUP($F1732,$A:$D,3,0)*H1732,NA()))</f>
        <v>#N/A</v>
      </c>
      <c r="I1733" s="141" t="e">
        <f t="shared" si="109"/>
        <v>#N/A</v>
      </c>
    </row>
    <row r="1734" spans="6:9">
      <c r="F1734" s="80">
        <f t="shared" si="108"/>
        <v>1365</v>
      </c>
      <c r="G1734" s="52" t="e">
        <f t="shared" si="110"/>
        <v>#N/A</v>
      </c>
      <c r="H1734" s="52" t="e">
        <f t="shared" si="111"/>
        <v>#N/A</v>
      </c>
      <c r="I1734" s="141" t="e">
        <f t="shared" si="109"/>
        <v>#N/A</v>
      </c>
    </row>
    <row r="1735" spans="6:9">
      <c r="F1735" s="80">
        <f t="shared" si="108"/>
        <v>1366</v>
      </c>
      <c r="G1735" s="52" t="e">
        <f t="shared" si="110"/>
        <v>#N/A</v>
      </c>
      <c r="H1735" s="52" t="e">
        <f t="shared" si="111"/>
        <v>#N/A</v>
      </c>
      <c r="I1735" s="141" t="e">
        <f t="shared" si="109"/>
        <v>#N/A</v>
      </c>
    </row>
    <row r="1736" spans="6:9">
      <c r="F1736" s="80">
        <f t="shared" si="108"/>
        <v>1367</v>
      </c>
      <c r="G1736" s="52" t="e">
        <f t="shared" si="110"/>
        <v>#N/A</v>
      </c>
      <c r="H1736" s="52" t="e">
        <f t="shared" si="111"/>
        <v>#N/A</v>
      </c>
      <c r="I1736" s="141" t="e">
        <f t="shared" si="109"/>
        <v>#N/A</v>
      </c>
    </row>
    <row r="1737" spans="6:9">
      <c r="F1737" s="80">
        <f t="shared" si="108"/>
        <v>1368</v>
      </c>
      <c r="G1737" s="52" t="e">
        <f t="shared" si="110"/>
        <v>#N/A</v>
      </c>
      <c r="H1737" s="52" t="e">
        <f t="shared" si="111"/>
        <v>#N/A</v>
      </c>
      <c r="I1737" s="141" t="e">
        <f t="shared" si="109"/>
        <v>#N/A</v>
      </c>
    </row>
    <row r="1738" spans="6:9">
      <c r="F1738" s="80">
        <f t="shared" si="108"/>
        <v>1369</v>
      </c>
      <c r="G1738" s="52" t="e">
        <f t="shared" si="110"/>
        <v>#N/A</v>
      </c>
      <c r="H1738" s="52" t="e">
        <f t="shared" si="111"/>
        <v>#N/A</v>
      </c>
      <c r="I1738" s="141" t="e">
        <f t="shared" si="109"/>
        <v>#N/A</v>
      </c>
    </row>
    <row r="1739" spans="6:9">
      <c r="F1739" s="80">
        <f t="shared" si="108"/>
        <v>1370</v>
      </c>
      <c r="G1739" s="52" t="e">
        <f t="shared" si="110"/>
        <v>#N/A</v>
      </c>
      <c r="H1739" s="52" t="e">
        <f t="shared" si="111"/>
        <v>#N/A</v>
      </c>
      <c r="I1739" s="141" t="e">
        <f t="shared" si="109"/>
        <v>#N/A</v>
      </c>
    </row>
    <row r="1740" spans="6:9">
      <c r="F1740" s="80">
        <f t="shared" si="108"/>
        <v>1371</v>
      </c>
      <c r="G1740" s="52" t="e">
        <f t="shared" si="110"/>
        <v>#N/A</v>
      </c>
      <c r="H1740" s="52" t="e">
        <f t="shared" si="111"/>
        <v>#N/A</v>
      </c>
      <c r="I1740" s="141" t="e">
        <f t="shared" si="109"/>
        <v>#N/A</v>
      </c>
    </row>
    <row r="1741" spans="6:9">
      <c r="F1741" s="80">
        <f t="shared" si="108"/>
        <v>1372</v>
      </c>
      <c r="G1741" s="52" t="e">
        <f t="shared" si="110"/>
        <v>#N/A</v>
      </c>
      <c r="H1741" s="52" t="e">
        <f t="shared" si="111"/>
        <v>#N/A</v>
      </c>
      <c r="I1741" s="141" t="e">
        <f t="shared" si="109"/>
        <v>#N/A</v>
      </c>
    </row>
    <row r="1742" spans="6:9">
      <c r="F1742" s="80">
        <f t="shared" si="108"/>
        <v>1373</v>
      </c>
      <c r="G1742" s="52" t="e">
        <f t="shared" si="110"/>
        <v>#N/A</v>
      </c>
      <c r="H1742" s="52" t="e">
        <f t="shared" si="111"/>
        <v>#N/A</v>
      </c>
      <c r="I1742" s="141" t="e">
        <f t="shared" si="109"/>
        <v>#N/A</v>
      </c>
    </row>
    <row r="1743" spans="6:9">
      <c r="F1743" s="80">
        <f t="shared" si="108"/>
        <v>1374</v>
      </c>
      <c r="G1743" s="52" t="e">
        <f t="shared" si="110"/>
        <v>#N/A</v>
      </c>
      <c r="H1743" s="52" t="e">
        <f t="shared" si="111"/>
        <v>#N/A</v>
      </c>
      <c r="I1743" s="141" t="e">
        <f t="shared" si="109"/>
        <v>#N/A</v>
      </c>
    </row>
    <row r="1744" spans="6:9">
      <c r="F1744" s="80">
        <f t="shared" si="108"/>
        <v>1375</v>
      </c>
      <c r="G1744" s="52" t="e">
        <f t="shared" si="110"/>
        <v>#N/A</v>
      </c>
      <c r="H1744" s="52" t="e">
        <f t="shared" si="111"/>
        <v>#N/A</v>
      </c>
      <c r="I1744" s="141" t="e">
        <f t="shared" si="109"/>
        <v>#N/A</v>
      </c>
    </row>
    <row r="1745" spans="6:9">
      <c r="F1745" s="80">
        <f t="shared" si="108"/>
        <v>1376</v>
      </c>
      <c r="G1745" s="52" t="e">
        <f t="shared" si="110"/>
        <v>#N/A</v>
      </c>
      <c r="H1745" s="52" t="e">
        <f t="shared" si="111"/>
        <v>#N/A</v>
      </c>
      <c r="I1745" s="141" t="e">
        <f t="shared" si="109"/>
        <v>#N/A</v>
      </c>
    </row>
    <row r="1746" spans="6:9">
      <c r="F1746" s="80">
        <f t="shared" si="108"/>
        <v>1377</v>
      </c>
      <c r="G1746" s="52" t="e">
        <f t="shared" si="110"/>
        <v>#N/A</v>
      </c>
      <c r="H1746" s="52" t="e">
        <f t="shared" si="111"/>
        <v>#N/A</v>
      </c>
      <c r="I1746" s="141" t="e">
        <f t="shared" si="109"/>
        <v>#N/A</v>
      </c>
    </row>
    <row r="1747" spans="6:9">
      <c r="F1747" s="80">
        <f t="shared" si="108"/>
        <v>1378</v>
      </c>
      <c r="G1747" s="52" t="e">
        <f t="shared" si="110"/>
        <v>#N/A</v>
      </c>
      <c r="H1747" s="52" t="e">
        <f t="shared" si="111"/>
        <v>#N/A</v>
      </c>
      <c r="I1747" s="141" t="e">
        <f t="shared" si="109"/>
        <v>#N/A</v>
      </c>
    </row>
    <row r="1748" spans="6:9">
      <c r="F1748" s="80">
        <f t="shared" si="108"/>
        <v>1379</v>
      </c>
      <c r="G1748" s="52" t="e">
        <f t="shared" si="110"/>
        <v>#N/A</v>
      </c>
      <c r="H1748" s="52" t="e">
        <f t="shared" si="111"/>
        <v>#N/A</v>
      </c>
      <c r="I1748" s="141" t="e">
        <f t="shared" si="109"/>
        <v>#N/A</v>
      </c>
    </row>
    <row r="1749" spans="6:9">
      <c r="F1749" s="80">
        <f t="shared" si="108"/>
        <v>1380</v>
      </c>
      <c r="G1749" s="52" t="e">
        <f t="shared" si="110"/>
        <v>#N/A</v>
      </c>
      <c r="H1749" s="52" t="e">
        <f t="shared" si="111"/>
        <v>#N/A</v>
      </c>
      <c r="I1749" s="141" t="e">
        <f t="shared" si="109"/>
        <v>#N/A</v>
      </c>
    </row>
    <row r="1750" spans="6:9">
      <c r="F1750" s="80">
        <f t="shared" si="108"/>
        <v>1381</v>
      </c>
      <c r="G1750" s="52" t="e">
        <f t="shared" si="110"/>
        <v>#N/A</v>
      </c>
      <c r="H1750" s="52" t="e">
        <f t="shared" si="111"/>
        <v>#N/A</v>
      </c>
      <c r="I1750" s="141" t="e">
        <f t="shared" si="109"/>
        <v>#N/A</v>
      </c>
    </row>
    <row r="1751" spans="6:9">
      <c r="F1751" s="80">
        <f t="shared" si="108"/>
        <v>1382</v>
      </c>
      <c r="G1751" s="52" t="e">
        <f t="shared" si="110"/>
        <v>#N/A</v>
      </c>
      <c r="H1751" s="52" t="e">
        <f t="shared" si="111"/>
        <v>#N/A</v>
      </c>
      <c r="I1751" s="141" t="e">
        <f t="shared" si="109"/>
        <v>#N/A</v>
      </c>
    </row>
    <row r="1752" spans="6:9">
      <c r="F1752" s="80">
        <f t="shared" si="108"/>
        <v>1383</v>
      </c>
      <c r="G1752" s="52" t="e">
        <f t="shared" si="110"/>
        <v>#N/A</v>
      </c>
      <c r="H1752" s="52" t="e">
        <f t="shared" si="111"/>
        <v>#N/A</v>
      </c>
      <c r="I1752" s="141" t="e">
        <f t="shared" si="109"/>
        <v>#N/A</v>
      </c>
    </row>
    <row r="1753" spans="6:9">
      <c r="F1753" s="80">
        <f t="shared" si="108"/>
        <v>1384</v>
      </c>
      <c r="G1753" s="52" t="e">
        <f t="shared" si="110"/>
        <v>#N/A</v>
      </c>
      <c r="H1753" s="52" t="e">
        <f t="shared" si="111"/>
        <v>#N/A</v>
      </c>
      <c r="I1753" s="141" t="e">
        <f t="shared" si="109"/>
        <v>#N/A</v>
      </c>
    </row>
    <row r="1754" spans="6:9">
      <c r="F1754" s="80">
        <f t="shared" si="108"/>
        <v>1385</v>
      </c>
      <c r="G1754" s="52" t="e">
        <f t="shared" si="110"/>
        <v>#N/A</v>
      </c>
      <c r="H1754" s="52" t="e">
        <f t="shared" si="111"/>
        <v>#N/A</v>
      </c>
      <c r="I1754" s="141" t="e">
        <f t="shared" si="109"/>
        <v>#N/A</v>
      </c>
    </row>
    <row r="1755" spans="6:9">
      <c r="F1755" s="80">
        <f t="shared" si="108"/>
        <v>1386</v>
      </c>
      <c r="G1755" s="52" t="e">
        <f t="shared" si="110"/>
        <v>#N/A</v>
      </c>
      <c r="H1755" s="52" t="e">
        <f t="shared" si="111"/>
        <v>#N/A</v>
      </c>
      <c r="I1755" s="141" t="e">
        <f t="shared" si="109"/>
        <v>#N/A</v>
      </c>
    </row>
    <row r="1756" spans="6:9">
      <c r="F1756" s="80">
        <f t="shared" si="108"/>
        <v>1387</v>
      </c>
      <c r="G1756" s="52" t="e">
        <f t="shared" si="110"/>
        <v>#N/A</v>
      </c>
      <c r="H1756" s="52" t="e">
        <f t="shared" si="111"/>
        <v>#N/A</v>
      </c>
      <c r="I1756" s="141" t="e">
        <f t="shared" si="109"/>
        <v>#N/A</v>
      </c>
    </row>
    <row r="1757" spans="6:9">
      <c r="F1757" s="80">
        <f t="shared" si="108"/>
        <v>1388</v>
      </c>
      <c r="G1757" s="52" t="e">
        <f t="shared" si="110"/>
        <v>#N/A</v>
      </c>
      <c r="H1757" s="52" t="e">
        <f t="shared" si="111"/>
        <v>#N/A</v>
      </c>
      <c r="I1757" s="141" t="e">
        <f t="shared" si="109"/>
        <v>#N/A</v>
      </c>
    </row>
    <row r="1758" spans="6:9">
      <c r="F1758" s="80">
        <f t="shared" si="108"/>
        <v>1389</v>
      </c>
      <c r="G1758" s="52" t="e">
        <f t="shared" si="110"/>
        <v>#N/A</v>
      </c>
      <c r="H1758" s="52" t="e">
        <f t="shared" si="111"/>
        <v>#N/A</v>
      </c>
      <c r="I1758" s="141" t="e">
        <f t="shared" si="109"/>
        <v>#N/A</v>
      </c>
    </row>
    <row r="1759" spans="6:9">
      <c r="F1759" s="80">
        <f t="shared" si="108"/>
        <v>1390</v>
      </c>
      <c r="G1759" s="52" t="e">
        <f t="shared" si="110"/>
        <v>#N/A</v>
      </c>
      <c r="H1759" s="52" t="e">
        <f t="shared" si="111"/>
        <v>#N/A</v>
      </c>
      <c r="I1759" s="141" t="e">
        <f t="shared" si="109"/>
        <v>#N/A</v>
      </c>
    </row>
    <row r="1760" spans="6:9">
      <c r="F1760" s="80">
        <f t="shared" si="108"/>
        <v>1391</v>
      </c>
      <c r="G1760" s="52" t="e">
        <f t="shared" si="110"/>
        <v>#N/A</v>
      </c>
      <c r="H1760" s="52" t="e">
        <f t="shared" si="111"/>
        <v>#N/A</v>
      </c>
      <c r="I1760" s="141" t="e">
        <f t="shared" si="109"/>
        <v>#N/A</v>
      </c>
    </row>
    <row r="1761" spans="6:9">
      <c r="F1761" s="80">
        <f t="shared" si="108"/>
        <v>1392</v>
      </c>
      <c r="G1761" s="52" t="e">
        <f t="shared" si="110"/>
        <v>#N/A</v>
      </c>
      <c r="H1761" s="52" t="e">
        <f t="shared" si="111"/>
        <v>#N/A</v>
      </c>
      <c r="I1761" s="141" t="e">
        <f t="shared" si="109"/>
        <v>#N/A</v>
      </c>
    </row>
    <row r="1762" spans="6:9">
      <c r="F1762" s="80">
        <f t="shared" si="108"/>
        <v>1393</v>
      </c>
      <c r="G1762" s="52" t="e">
        <f t="shared" si="110"/>
        <v>#N/A</v>
      </c>
      <c r="H1762" s="52" t="e">
        <f t="shared" si="111"/>
        <v>#N/A</v>
      </c>
      <c r="I1762" s="141" t="e">
        <f t="shared" si="109"/>
        <v>#N/A</v>
      </c>
    </row>
    <row r="1763" spans="6:9">
      <c r="F1763" s="80">
        <f t="shared" si="108"/>
        <v>1394</v>
      </c>
      <c r="G1763" s="52" t="e">
        <f t="shared" si="110"/>
        <v>#N/A</v>
      </c>
      <c r="H1763" s="52" t="e">
        <f t="shared" si="111"/>
        <v>#N/A</v>
      </c>
      <c r="I1763" s="141" t="e">
        <f t="shared" si="109"/>
        <v>#N/A</v>
      </c>
    </row>
    <row r="1764" spans="6:9">
      <c r="F1764" s="80">
        <f t="shared" si="108"/>
        <v>1395</v>
      </c>
      <c r="G1764" s="52" t="e">
        <f t="shared" si="110"/>
        <v>#N/A</v>
      </c>
      <c r="H1764" s="52" t="e">
        <f t="shared" si="111"/>
        <v>#N/A</v>
      </c>
      <c r="I1764" s="141" t="e">
        <f t="shared" si="109"/>
        <v>#N/A</v>
      </c>
    </row>
    <row r="1765" spans="6:9">
      <c r="F1765" s="80">
        <f t="shared" si="108"/>
        <v>1396</v>
      </c>
      <c r="G1765" s="52" t="e">
        <f t="shared" si="110"/>
        <v>#N/A</v>
      </c>
      <c r="H1765" s="52" t="e">
        <f t="shared" si="111"/>
        <v>#N/A</v>
      </c>
      <c r="I1765" s="141" t="e">
        <f t="shared" si="109"/>
        <v>#N/A</v>
      </c>
    </row>
    <row r="1766" spans="6:9">
      <c r="F1766" s="80">
        <f t="shared" si="108"/>
        <v>1397</v>
      </c>
      <c r="G1766" s="52" t="e">
        <f t="shared" si="110"/>
        <v>#N/A</v>
      </c>
      <c r="H1766" s="52" t="e">
        <f t="shared" si="111"/>
        <v>#N/A</v>
      </c>
      <c r="I1766" s="141" t="e">
        <f t="shared" si="109"/>
        <v>#N/A</v>
      </c>
    </row>
    <row r="1767" spans="6:9">
      <c r="F1767" s="80">
        <f t="shared" si="108"/>
        <v>1398</v>
      </c>
      <c r="G1767" s="52" t="e">
        <f t="shared" si="110"/>
        <v>#N/A</v>
      </c>
      <c r="H1767" s="52" t="e">
        <f t="shared" si="111"/>
        <v>#N/A</v>
      </c>
      <c r="I1767" s="141" t="e">
        <f t="shared" si="109"/>
        <v>#N/A</v>
      </c>
    </row>
    <row r="1768" spans="6:9">
      <c r="F1768" s="80">
        <f t="shared" si="108"/>
        <v>1399</v>
      </c>
      <c r="G1768" s="52" t="e">
        <f t="shared" si="110"/>
        <v>#N/A</v>
      </c>
      <c r="H1768" s="52" t="e">
        <f t="shared" si="111"/>
        <v>#N/A</v>
      </c>
      <c r="I1768" s="141" t="e">
        <f t="shared" si="109"/>
        <v>#N/A</v>
      </c>
    </row>
    <row r="1769" spans="6:9">
      <c r="F1769" s="80">
        <f t="shared" si="108"/>
        <v>1400</v>
      </c>
      <c r="G1769" s="52" t="e">
        <f t="shared" si="110"/>
        <v>#N/A</v>
      </c>
      <c r="H1769" s="52" t="e">
        <f t="shared" si="111"/>
        <v>#N/A</v>
      </c>
      <c r="I1769" s="141" t="e">
        <f t="shared" si="109"/>
        <v>#N/A</v>
      </c>
    </row>
    <row r="1770" spans="6:9">
      <c r="F1770" s="80">
        <f t="shared" si="108"/>
        <v>1401</v>
      </c>
      <c r="G1770" s="52" t="e">
        <f t="shared" si="110"/>
        <v>#N/A</v>
      </c>
      <c r="H1770" s="52" t="e">
        <f t="shared" si="111"/>
        <v>#N/A</v>
      </c>
      <c r="I1770" s="141" t="e">
        <f t="shared" si="109"/>
        <v>#N/A</v>
      </c>
    </row>
    <row r="1771" spans="6:9">
      <c r="F1771" s="80">
        <f t="shared" si="108"/>
        <v>1402</v>
      </c>
      <c r="G1771" s="52" t="e">
        <f t="shared" si="110"/>
        <v>#N/A</v>
      </c>
      <c r="H1771" s="52" t="e">
        <f t="shared" si="111"/>
        <v>#N/A</v>
      </c>
      <c r="I1771" s="141" t="e">
        <f t="shared" si="109"/>
        <v>#N/A</v>
      </c>
    </row>
    <row r="1772" spans="6:9">
      <c r="F1772" s="80">
        <f t="shared" si="108"/>
        <v>1403</v>
      </c>
      <c r="G1772" s="52" t="e">
        <f t="shared" si="110"/>
        <v>#N/A</v>
      </c>
      <c r="H1772" s="52" t="e">
        <f t="shared" si="111"/>
        <v>#N/A</v>
      </c>
      <c r="I1772" s="141" t="e">
        <f t="shared" si="109"/>
        <v>#N/A</v>
      </c>
    </row>
    <row r="1773" spans="6:9">
      <c r="F1773" s="80">
        <f t="shared" si="108"/>
        <v>1404</v>
      </c>
      <c r="G1773" s="52" t="e">
        <f t="shared" si="110"/>
        <v>#N/A</v>
      </c>
      <c r="H1773" s="52" t="e">
        <f t="shared" si="111"/>
        <v>#N/A</v>
      </c>
      <c r="I1773" s="141" t="e">
        <f t="shared" si="109"/>
        <v>#N/A</v>
      </c>
    </row>
    <row r="1774" spans="6:9">
      <c r="F1774" s="80">
        <f t="shared" si="108"/>
        <v>1405</v>
      </c>
      <c r="G1774" s="52" t="e">
        <f t="shared" si="110"/>
        <v>#N/A</v>
      </c>
      <c r="H1774" s="52" t="e">
        <f t="shared" si="111"/>
        <v>#N/A</v>
      </c>
      <c r="I1774" s="141" t="e">
        <f t="shared" si="109"/>
        <v>#N/A</v>
      </c>
    </row>
    <row r="1775" spans="6:9">
      <c r="F1775" s="80">
        <f t="shared" si="108"/>
        <v>1406</v>
      </c>
      <c r="G1775" s="52" t="e">
        <f t="shared" si="110"/>
        <v>#N/A</v>
      </c>
      <c r="H1775" s="52" t="e">
        <f t="shared" si="111"/>
        <v>#N/A</v>
      </c>
      <c r="I1775" s="141" t="e">
        <f t="shared" si="109"/>
        <v>#N/A</v>
      </c>
    </row>
    <row r="1776" spans="6:9">
      <c r="F1776" s="80">
        <f t="shared" si="108"/>
        <v>1407</v>
      </c>
      <c r="G1776" s="52" t="e">
        <f t="shared" si="110"/>
        <v>#N/A</v>
      </c>
      <c r="H1776" s="52" t="e">
        <f t="shared" si="111"/>
        <v>#N/A</v>
      </c>
      <c r="I1776" s="141" t="e">
        <f t="shared" si="109"/>
        <v>#N/A</v>
      </c>
    </row>
    <row r="1777" spans="6:9">
      <c r="F1777" s="80">
        <f t="shared" si="108"/>
        <v>1408</v>
      </c>
      <c r="G1777" s="52" t="e">
        <f t="shared" si="110"/>
        <v>#N/A</v>
      </c>
      <c r="H1777" s="52" t="e">
        <f t="shared" si="111"/>
        <v>#N/A</v>
      </c>
      <c r="I1777" s="141" t="e">
        <f t="shared" si="109"/>
        <v>#N/A</v>
      </c>
    </row>
    <row r="1778" spans="6:9">
      <c r="F1778" s="80">
        <f t="shared" si="108"/>
        <v>1409</v>
      </c>
      <c r="G1778" s="52" t="e">
        <f t="shared" si="110"/>
        <v>#N/A</v>
      </c>
      <c r="H1778" s="52" t="e">
        <f t="shared" si="111"/>
        <v>#N/A</v>
      </c>
      <c r="I1778" s="141" t="e">
        <f t="shared" si="109"/>
        <v>#N/A</v>
      </c>
    </row>
    <row r="1779" spans="6:9">
      <c r="F1779" s="80">
        <f t="shared" si="108"/>
        <v>1410</v>
      </c>
      <c r="G1779" s="52" t="e">
        <f t="shared" si="110"/>
        <v>#N/A</v>
      </c>
      <c r="H1779" s="52" t="e">
        <f t="shared" si="111"/>
        <v>#N/A</v>
      </c>
      <c r="I1779" s="141" t="e">
        <f t="shared" si="109"/>
        <v>#N/A</v>
      </c>
    </row>
    <row r="1780" spans="6:9">
      <c r="F1780" s="80">
        <f t="shared" si="108"/>
        <v>1411</v>
      </c>
      <c r="G1780" s="52" t="e">
        <f t="shared" si="110"/>
        <v>#N/A</v>
      </c>
      <c r="H1780" s="52" t="e">
        <f t="shared" si="111"/>
        <v>#N/A</v>
      </c>
      <c r="I1780" s="141" t="e">
        <f t="shared" si="109"/>
        <v>#N/A</v>
      </c>
    </row>
    <row r="1781" spans="6:9">
      <c r="F1781" s="80">
        <f t="shared" si="108"/>
        <v>1412</v>
      </c>
      <c r="G1781" s="52" t="e">
        <f t="shared" si="110"/>
        <v>#N/A</v>
      </c>
      <c r="H1781" s="52" t="e">
        <f t="shared" si="111"/>
        <v>#N/A</v>
      </c>
      <c r="I1781" s="141" t="e">
        <f t="shared" si="109"/>
        <v>#N/A</v>
      </c>
    </row>
    <row r="1782" spans="6:9">
      <c r="F1782" s="80">
        <f t="shared" si="108"/>
        <v>1413</v>
      </c>
      <c r="G1782" s="52" t="e">
        <f t="shared" si="110"/>
        <v>#N/A</v>
      </c>
      <c r="H1782" s="52" t="e">
        <f t="shared" si="111"/>
        <v>#N/A</v>
      </c>
      <c r="I1782" s="141" t="e">
        <f t="shared" si="109"/>
        <v>#N/A</v>
      </c>
    </row>
    <row r="1783" spans="6:9">
      <c r="F1783" s="80">
        <f t="shared" si="108"/>
        <v>1414</v>
      </c>
      <c r="G1783" s="52" t="e">
        <f t="shared" si="110"/>
        <v>#N/A</v>
      </c>
      <c r="H1783" s="52" t="e">
        <f t="shared" si="111"/>
        <v>#N/A</v>
      </c>
      <c r="I1783" s="141" t="e">
        <f t="shared" si="109"/>
        <v>#N/A</v>
      </c>
    </row>
    <row r="1784" spans="6:9">
      <c r="F1784" s="80">
        <f t="shared" si="108"/>
        <v>1415</v>
      </c>
      <c r="G1784" s="52" t="e">
        <f t="shared" si="110"/>
        <v>#N/A</v>
      </c>
      <c r="H1784" s="52" t="e">
        <f t="shared" si="111"/>
        <v>#N/A</v>
      </c>
      <c r="I1784" s="141" t="e">
        <f t="shared" si="109"/>
        <v>#N/A</v>
      </c>
    </row>
    <row r="1785" spans="6:9">
      <c r="F1785" s="80">
        <f t="shared" si="108"/>
        <v>1416</v>
      </c>
      <c r="G1785" s="52" t="e">
        <f t="shared" si="110"/>
        <v>#N/A</v>
      </c>
      <c r="H1785" s="52" t="e">
        <f t="shared" si="111"/>
        <v>#N/A</v>
      </c>
      <c r="I1785" s="141" t="e">
        <f t="shared" si="109"/>
        <v>#N/A</v>
      </c>
    </row>
    <row r="1786" spans="6:9">
      <c r="F1786" s="80">
        <f t="shared" si="108"/>
        <v>1417</v>
      </c>
      <c r="G1786" s="52" t="e">
        <f t="shared" si="110"/>
        <v>#N/A</v>
      </c>
      <c r="H1786" s="52" t="e">
        <f t="shared" si="111"/>
        <v>#N/A</v>
      </c>
      <c r="I1786" s="141" t="e">
        <f t="shared" si="109"/>
        <v>#N/A</v>
      </c>
    </row>
    <row r="1787" spans="6:9">
      <c r="F1787" s="80">
        <f t="shared" si="108"/>
        <v>1418</v>
      </c>
      <c r="G1787" s="52" t="e">
        <f t="shared" si="110"/>
        <v>#N/A</v>
      </c>
      <c r="H1787" s="52" t="e">
        <f t="shared" si="111"/>
        <v>#N/A</v>
      </c>
      <c r="I1787" s="141" t="e">
        <f t="shared" si="109"/>
        <v>#N/A</v>
      </c>
    </row>
    <row r="1788" spans="6:9">
      <c r="F1788" s="80">
        <f t="shared" si="108"/>
        <v>1419</v>
      </c>
      <c r="G1788" s="52" t="e">
        <f t="shared" si="110"/>
        <v>#N/A</v>
      </c>
      <c r="H1788" s="52" t="e">
        <f t="shared" si="111"/>
        <v>#N/A</v>
      </c>
      <c r="I1788" s="141" t="e">
        <f t="shared" si="109"/>
        <v>#N/A</v>
      </c>
    </row>
    <row r="1789" spans="6:9">
      <c r="F1789" s="80">
        <f t="shared" si="108"/>
        <v>1420</v>
      </c>
      <c r="G1789" s="52" t="e">
        <f t="shared" si="110"/>
        <v>#N/A</v>
      </c>
      <c r="H1789" s="52" t="e">
        <f t="shared" si="111"/>
        <v>#N/A</v>
      </c>
      <c r="I1789" s="141" t="e">
        <f t="shared" si="109"/>
        <v>#N/A</v>
      </c>
    </row>
    <row r="1790" spans="6:9">
      <c r="F1790" s="80">
        <f t="shared" si="108"/>
        <v>1421</v>
      </c>
      <c r="G1790" s="52" t="e">
        <f t="shared" si="110"/>
        <v>#N/A</v>
      </c>
      <c r="H1790" s="52" t="e">
        <f t="shared" si="111"/>
        <v>#N/A</v>
      </c>
      <c r="I1790" s="141" t="e">
        <f t="shared" si="109"/>
        <v>#N/A</v>
      </c>
    </row>
    <row r="1791" spans="6:9">
      <c r="F1791" s="80">
        <f t="shared" si="108"/>
        <v>1422</v>
      </c>
      <c r="G1791" s="52" t="e">
        <f t="shared" si="110"/>
        <v>#N/A</v>
      </c>
      <c r="H1791" s="52" t="e">
        <f t="shared" si="111"/>
        <v>#N/A</v>
      </c>
      <c r="I1791" s="141" t="e">
        <f t="shared" si="109"/>
        <v>#N/A</v>
      </c>
    </row>
    <row r="1792" spans="6:9">
      <c r="F1792" s="80">
        <f t="shared" si="108"/>
        <v>1423</v>
      </c>
      <c r="G1792" s="52" t="e">
        <f t="shared" si="110"/>
        <v>#N/A</v>
      </c>
      <c r="H1792" s="52" t="e">
        <f t="shared" si="111"/>
        <v>#N/A</v>
      </c>
      <c r="I1792" s="141" t="e">
        <f t="shared" si="109"/>
        <v>#N/A</v>
      </c>
    </row>
    <row r="1793" spans="6:9">
      <c r="F1793" s="80">
        <f t="shared" si="108"/>
        <v>1424</v>
      </c>
      <c r="G1793" s="52" t="e">
        <f t="shared" si="110"/>
        <v>#N/A</v>
      </c>
      <c r="H1793" s="52" t="e">
        <f t="shared" si="111"/>
        <v>#N/A</v>
      </c>
      <c r="I1793" s="141" t="e">
        <f t="shared" si="109"/>
        <v>#N/A</v>
      </c>
    </row>
    <row r="1794" spans="6:9">
      <c r="F1794" s="80">
        <f t="shared" si="108"/>
        <v>1425</v>
      </c>
      <c r="G1794" s="52" t="e">
        <f t="shared" si="110"/>
        <v>#N/A</v>
      </c>
      <c r="H1794" s="52" t="e">
        <f t="shared" si="111"/>
        <v>#N/A</v>
      </c>
      <c r="I1794" s="141" t="e">
        <f t="shared" si="109"/>
        <v>#N/A</v>
      </c>
    </row>
    <row r="1795" spans="6:9">
      <c r="F1795" s="80">
        <f t="shared" si="108"/>
        <v>1426</v>
      </c>
      <c r="G1795" s="52" t="e">
        <f t="shared" si="110"/>
        <v>#N/A</v>
      </c>
      <c r="H1795" s="52" t="e">
        <f t="shared" si="111"/>
        <v>#N/A</v>
      </c>
      <c r="I1795" s="141" t="e">
        <f t="shared" si="109"/>
        <v>#N/A</v>
      </c>
    </row>
    <row r="1796" spans="6:9">
      <c r="F1796" s="80">
        <f t="shared" ref="F1796:F1859" si="112">IF(+F1795+1&lt;=MAX(data19),+F1795+1,0)</f>
        <v>1427</v>
      </c>
      <c r="G1796" s="52" t="e">
        <f t="shared" si="110"/>
        <v>#N/A</v>
      </c>
      <c r="H1796" s="52" t="e">
        <f t="shared" si="111"/>
        <v>#N/A</v>
      </c>
      <c r="I1796" s="141" t="e">
        <f t="shared" ref="I1796:I1859" si="113">VLOOKUP(F1796,K:M,2,0)</f>
        <v>#N/A</v>
      </c>
    </row>
    <row r="1797" spans="6:9">
      <c r="F1797" s="80">
        <f t="shared" si="112"/>
        <v>1428</v>
      </c>
      <c r="G1797" s="52" t="e">
        <f t="shared" ref="G1797:G1860" si="114">IF(IFERROR(VLOOKUP($F1797,$A:$D,2,0)/VLOOKUP($F1796,$A:$D,2,0)*G1796,NA())=0,NA(),IFERROR(VLOOKUP($F1797,$A:$D,2,0)/VLOOKUP($F1796,$A:$D,2,0)*G1796,NA()))</f>
        <v>#N/A</v>
      </c>
      <c r="H1797" s="52" t="e">
        <f t="shared" ref="H1797:H1860" si="115">IF(IFERROR(VLOOKUP($F1797,$A:$D,3,0)/VLOOKUP($F1796,$A:$D,3,0)*H1796,NA())=0,NA(),IFERROR(VLOOKUP($F1797,$A:$D,3,0)/VLOOKUP($F1796,$A:$D,3,0)*H1796,NA()))</f>
        <v>#N/A</v>
      </c>
      <c r="I1797" s="141" t="e">
        <f t="shared" si="113"/>
        <v>#N/A</v>
      </c>
    </row>
    <row r="1798" spans="6:9">
      <c r="F1798" s="80">
        <f t="shared" si="112"/>
        <v>1429</v>
      </c>
      <c r="G1798" s="52" t="e">
        <f t="shared" si="114"/>
        <v>#N/A</v>
      </c>
      <c r="H1798" s="52" t="e">
        <f t="shared" si="115"/>
        <v>#N/A</v>
      </c>
      <c r="I1798" s="141" t="e">
        <f t="shared" si="113"/>
        <v>#N/A</v>
      </c>
    </row>
    <row r="1799" spans="6:9">
      <c r="F1799" s="80">
        <f t="shared" si="112"/>
        <v>1430</v>
      </c>
      <c r="G1799" s="52" t="e">
        <f t="shared" si="114"/>
        <v>#N/A</v>
      </c>
      <c r="H1799" s="52" t="e">
        <f t="shared" si="115"/>
        <v>#N/A</v>
      </c>
      <c r="I1799" s="141" t="e">
        <f t="shared" si="113"/>
        <v>#N/A</v>
      </c>
    </row>
    <row r="1800" spans="6:9">
      <c r="F1800" s="80">
        <f t="shared" si="112"/>
        <v>1431</v>
      </c>
      <c r="G1800" s="52" t="e">
        <f t="shared" si="114"/>
        <v>#N/A</v>
      </c>
      <c r="H1800" s="52" t="e">
        <f t="shared" si="115"/>
        <v>#N/A</v>
      </c>
      <c r="I1800" s="141" t="e">
        <f t="shared" si="113"/>
        <v>#N/A</v>
      </c>
    </row>
    <row r="1801" spans="6:9">
      <c r="F1801" s="80">
        <f t="shared" si="112"/>
        <v>1432</v>
      </c>
      <c r="G1801" s="52" t="e">
        <f t="shared" si="114"/>
        <v>#N/A</v>
      </c>
      <c r="H1801" s="52" t="e">
        <f t="shared" si="115"/>
        <v>#N/A</v>
      </c>
      <c r="I1801" s="141" t="e">
        <f t="shared" si="113"/>
        <v>#N/A</v>
      </c>
    </row>
    <row r="1802" spans="6:9">
      <c r="F1802" s="80">
        <f t="shared" si="112"/>
        <v>1433</v>
      </c>
      <c r="G1802" s="52" t="e">
        <f t="shared" si="114"/>
        <v>#N/A</v>
      </c>
      <c r="H1802" s="52" t="e">
        <f t="shared" si="115"/>
        <v>#N/A</v>
      </c>
      <c r="I1802" s="141" t="e">
        <f t="shared" si="113"/>
        <v>#N/A</v>
      </c>
    </row>
    <row r="1803" spans="6:9">
      <c r="F1803" s="80">
        <f t="shared" si="112"/>
        <v>1434</v>
      </c>
      <c r="G1803" s="52" t="e">
        <f t="shared" si="114"/>
        <v>#N/A</v>
      </c>
      <c r="H1803" s="52" t="e">
        <f t="shared" si="115"/>
        <v>#N/A</v>
      </c>
      <c r="I1803" s="141" t="e">
        <f t="shared" si="113"/>
        <v>#N/A</v>
      </c>
    </row>
    <row r="1804" spans="6:9">
      <c r="F1804" s="80">
        <f t="shared" si="112"/>
        <v>1435</v>
      </c>
      <c r="G1804" s="52" t="e">
        <f t="shared" si="114"/>
        <v>#N/A</v>
      </c>
      <c r="H1804" s="52" t="e">
        <f t="shared" si="115"/>
        <v>#N/A</v>
      </c>
      <c r="I1804" s="141" t="e">
        <f t="shared" si="113"/>
        <v>#N/A</v>
      </c>
    </row>
    <row r="1805" spans="6:9">
      <c r="F1805" s="80">
        <f t="shared" si="112"/>
        <v>1436</v>
      </c>
      <c r="G1805" s="52" t="e">
        <f t="shared" si="114"/>
        <v>#N/A</v>
      </c>
      <c r="H1805" s="52" t="e">
        <f t="shared" si="115"/>
        <v>#N/A</v>
      </c>
      <c r="I1805" s="141" t="e">
        <f t="shared" si="113"/>
        <v>#N/A</v>
      </c>
    </row>
    <row r="1806" spans="6:9">
      <c r="F1806" s="80">
        <f t="shared" si="112"/>
        <v>1437</v>
      </c>
      <c r="G1806" s="52" t="e">
        <f t="shared" si="114"/>
        <v>#N/A</v>
      </c>
      <c r="H1806" s="52" t="e">
        <f t="shared" si="115"/>
        <v>#N/A</v>
      </c>
      <c r="I1806" s="141" t="e">
        <f t="shared" si="113"/>
        <v>#N/A</v>
      </c>
    </row>
    <row r="1807" spans="6:9">
      <c r="F1807" s="80">
        <f t="shared" si="112"/>
        <v>1438</v>
      </c>
      <c r="G1807" s="52" t="e">
        <f t="shared" si="114"/>
        <v>#N/A</v>
      </c>
      <c r="H1807" s="52" t="e">
        <f t="shared" si="115"/>
        <v>#N/A</v>
      </c>
      <c r="I1807" s="141" t="e">
        <f t="shared" si="113"/>
        <v>#N/A</v>
      </c>
    </row>
    <row r="1808" spans="6:9">
      <c r="F1808" s="80">
        <f t="shared" si="112"/>
        <v>1439</v>
      </c>
      <c r="G1808" s="52" t="e">
        <f t="shared" si="114"/>
        <v>#N/A</v>
      </c>
      <c r="H1808" s="52" t="e">
        <f t="shared" si="115"/>
        <v>#N/A</v>
      </c>
      <c r="I1808" s="141" t="e">
        <f t="shared" si="113"/>
        <v>#N/A</v>
      </c>
    </row>
    <row r="1809" spans="6:9">
      <c r="F1809" s="80">
        <f t="shared" si="112"/>
        <v>1440</v>
      </c>
      <c r="G1809" s="52" t="e">
        <f t="shared" si="114"/>
        <v>#N/A</v>
      </c>
      <c r="H1809" s="52" t="e">
        <f t="shared" si="115"/>
        <v>#N/A</v>
      </c>
      <c r="I1809" s="141" t="e">
        <f t="shared" si="113"/>
        <v>#N/A</v>
      </c>
    </row>
    <row r="1810" spans="6:9">
      <c r="F1810" s="80">
        <f t="shared" si="112"/>
        <v>1441</v>
      </c>
      <c r="G1810" s="52" t="e">
        <f t="shared" si="114"/>
        <v>#N/A</v>
      </c>
      <c r="H1810" s="52" t="e">
        <f t="shared" si="115"/>
        <v>#N/A</v>
      </c>
      <c r="I1810" s="141" t="e">
        <f t="shared" si="113"/>
        <v>#N/A</v>
      </c>
    </row>
    <row r="1811" spans="6:9">
      <c r="F1811" s="80">
        <f t="shared" si="112"/>
        <v>1442</v>
      </c>
      <c r="G1811" s="52" t="e">
        <f t="shared" si="114"/>
        <v>#N/A</v>
      </c>
      <c r="H1811" s="52" t="e">
        <f t="shared" si="115"/>
        <v>#N/A</v>
      </c>
      <c r="I1811" s="141" t="e">
        <f t="shared" si="113"/>
        <v>#N/A</v>
      </c>
    </row>
    <row r="1812" spans="6:9">
      <c r="F1812" s="80">
        <f t="shared" si="112"/>
        <v>1443</v>
      </c>
      <c r="G1812" s="52" t="e">
        <f t="shared" si="114"/>
        <v>#N/A</v>
      </c>
      <c r="H1812" s="52" t="e">
        <f t="shared" si="115"/>
        <v>#N/A</v>
      </c>
      <c r="I1812" s="141" t="e">
        <f t="shared" si="113"/>
        <v>#N/A</v>
      </c>
    </row>
    <row r="1813" spans="6:9">
      <c r="F1813" s="80">
        <f t="shared" si="112"/>
        <v>1444</v>
      </c>
      <c r="G1813" s="52" t="e">
        <f t="shared" si="114"/>
        <v>#N/A</v>
      </c>
      <c r="H1813" s="52" t="e">
        <f t="shared" si="115"/>
        <v>#N/A</v>
      </c>
      <c r="I1813" s="141" t="e">
        <f t="shared" si="113"/>
        <v>#N/A</v>
      </c>
    </row>
    <row r="1814" spans="6:9">
      <c r="F1814" s="80">
        <f t="shared" si="112"/>
        <v>1445</v>
      </c>
      <c r="G1814" s="52" t="e">
        <f t="shared" si="114"/>
        <v>#N/A</v>
      </c>
      <c r="H1814" s="52" t="e">
        <f t="shared" si="115"/>
        <v>#N/A</v>
      </c>
      <c r="I1814" s="141" t="e">
        <f t="shared" si="113"/>
        <v>#N/A</v>
      </c>
    </row>
    <row r="1815" spans="6:9">
      <c r="F1815" s="80">
        <f t="shared" si="112"/>
        <v>1446</v>
      </c>
      <c r="G1815" s="52" t="e">
        <f t="shared" si="114"/>
        <v>#N/A</v>
      </c>
      <c r="H1815" s="52" t="e">
        <f t="shared" si="115"/>
        <v>#N/A</v>
      </c>
      <c r="I1815" s="141" t="e">
        <f t="shared" si="113"/>
        <v>#N/A</v>
      </c>
    </row>
    <row r="1816" spans="6:9">
      <c r="F1816" s="80">
        <f t="shared" si="112"/>
        <v>1447</v>
      </c>
      <c r="G1816" s="52" t="e">
        <f t="shared" si="114"/>
        <v>#N/A</v>
      </c>
      <c r="H1816" s="52" t="e">
        <f t="shared" si="115"/>
        <v>#N/A</v>
      </c>
      <c r="I1816" s="141" t="e">
        <f t="shared" si="113"/>
        <v>#N/A</v>
      </c>
    </row>
    <row r="1817" spans="6:9">
      <c r="F1817" s="80">
        <f t="shared" si="112"/>
        <v>1448</v>
      </c>
      <c r="G1817" s="52" t="e">
        <f t="shared" si="114"/>
        <v>#N/A</v>
      </c>
      <c r="H1817" s="52" t="e">
        <f t="shared" si="115"/>
        <v>#N/A</v>
      </c>
      <c r="I1817" s="141" t="e">
        <f t="shared" si="113"/>
        <v>#N/A</v>
      </c>
    </row>
    <row r="1818" spans="6:9">
      <c r="F1818" s="80">
        <f t="shared" si="112"/>
        <v>1449</v>
      </c>
      <c r="G1818" s="52" t="e">
        <f t="shared" si="114"/>
        <v>#N/A</v>
      </c>
      <c r="H1818" s="52" t="e">
        <f t="shared" si="115"/>
        <v>#N/A</v>
      </c>
      <c r="I1818" s="141" t="e">
        <f t="shared" si="113"/>
        <v>#N/A</v>
      </c>
    </row>
    <row r="1819" spans="6:9">
      <c r="F1819" s="80">
        <f t="shared" si="112"/>
        <v>1450</v>
      </c>
      <c r="G1819" s="52" t="e">
        <f t="shared" si="114"/>
        <v>#N/A</v>
      </c>
      <c r="H1819" s="52" t="e">
        <f t="shared" si="115"/>
        <v>#N/A</v>
      </c>
      <c r="I1819" s="141" t="e">
        <f t="shared" si="113"/>
        <v>#N/A</v>
      </c>
    </row>
    <row r="1820" spans="6:9">
      <c r="F1820" s="80">
        <f t="shared" si="112"/>
        <v>1451</v>
      </c>
      <c r="G1820" s="52" t="e">
        <f t="shared" si="114"/>
        <v>#N/A</v>
      </c>
      <c r="H1820" s="52" t="e">
        <f t="shared" si="115"/>
        <v>#N/A</v>
      </c>
      <c r="I1820" s="141" t="e">
        <f t="shared" si="113"/>
        <v>#N/A</v>
      </c>
    </row>
    <row r="1821" spans="6:9">
      <c r="F1821" s="80">
        <f t="shared" si="112"/>
        <v>1452</v>
      </c>
      <c r="G1821" s="52" t="e">
        <f t="shared" si="114"/>
        <v>#N/A</v>
      </c>
      <c r="H1821" s="52" t="e">
        <f t="shared" si="115"/>
        <v>#N/A</v>
      </c>
      <c r="I1821" s="141" t="e">
        <f t="shared" si="113"/>
        <v>#N/A</v>
      </c>
    </row>
    <row r="1822" spans="6:9">
      <c r="F1822" s="80">
        <f t="shared" si="112"/>
        <v>1453</v>
      </c>
      <c r="G1822" s="52" t="e">
        <f t="shared" si="114"/>
        <v>#N/A</v>
      </c>
      <c r="H1822" s="52" t="e">
        <f t="shared" si="115"/>
        <v>#N/A</v>
      </c>
      <c r="I1822" s="141" t="e">
        <f t="shared" si="113"/>
        <v>#N/A</v>
      </c>
    </row>
    <row r="1823" spans="6:9">
      <c r="F1823" s="80">
        <f t="shared" si="112"/>
        <v>1454</v>
      </c>
      <c r="G1823" s="52" t="e">
        <f t="shared" si="114"/>
        <v>#N/A</v>
      </c>
      <c r="H1823" s="52" t="e">
        <f t="shared" si="115"/>
        <v>#N/A</v>
      </c>
      <c r="I1823" s="141" t="e">
        <f t="shared" si="113"/>
        <v>#N/A</v>
      </c>
    </row>
    <row r="1824" spans="6:9">
      <c r="F1824" s="80">
        <f t="shared" si="112"/>
        <v>1455</v>
      </c>
      <c r="G1824" s="52" t="e">
        <f t="shared" si="114"/>
        <v>#N/A</v>
      </c>
      <c r="H1824" s="52" t="e">
        <f t="shared" si="115"/>
        <v>#N/A</v>
      </c>
      <c r="I1824" s="141" t="e">
        <f t="shared" si="113"/>
        <v>#N/A</v>
      </c>
    </row>
    <row r="1825" spans="6:9">
      <c r="F1825" s="80">
        <f t="shared" si="112"/>
        <v>1456</v>
      </c>
      <c r="G1825" s="52" t="e">
        <f t="shared" si="114"/>
        <v>#N/A</v>
      </c>
      <c r="H1825" s="52" t="e">
        <f t="shared" si="115"/>
        <v>#N/A</v>
      </c>
      <c r="I1825" s="141" t="e">
        <f t="shared" si="113"/>
        <v>#N/A</v>
      </c>
    </row>
    <row r="1826" spans="6:9">
      <c r="F1826" s="80">
        <f t="shared" si="112"/>
        <v>1457</v>
      </c>
      <c r="G1826" s="52" t="e">
        <f t="shared" si="114"/>
        <v>#N/A</v>
      </c>
      <c r="H1826" s="52" t="e">
        <f t="shared" si="115"/>
        <v>#N/A</v>
      </c>
      <c r="I1826" s="141" t="e">
        <f t="shared" si="113"/>
        <v>#N/A</v>
      </c>
    </row>
    <row r="1827" spans="6:9">
      <c r="F1827" s="80">
        <f t="shared" si="112"/>
        <v>1458</v>
      </c>
      <c r="G1827" s="52" t="e">
        <f t="shared" si="114"/>
        <v>#N/A</v>
      </c>
      <c r="H1827" s="52" t="e">
        <f t="shared" si="115"/>
        <v>#N/A</v>
      </c>
      <c r="I1827" s="141" t="e">
        <f t="shared" si="113"/>
        <v>#N/A</v>
      </c>
    </row>
    <row r="1828" spans="6:9">
      <c r="F1828" s="80">
        <f t="shared" si="112"/>
        <v>1459</v>
      </c>
      <c r="G1828" s="52" t="e">
        <f t="shared" si="114"/>
        <v>#N/A</v>
      </c>
      <c r="H1828" s="52" t="e">
        <f t="shared" si="115"/>
        <v>#N/A</v>
      </c>
      <c r="I1828" s="141" t="e">
        <f t="shared" si="113"/>
        <v>#N/A</v>
      </c>
    </row>
    <row r="1829" spans="6:9">
      <c r="F1829" s="80">
        <f t="shared" si="112"/>
        <v>1460</v>
      </c>
      <c r="G1829" s="52" t="e">
        <f t="shared" si="114"/>
        <v>#N/A</v>
      </c>
      <c r="H1829" s="52" t="e">
        <f t="shared" si="115"/>
        <v>#N/A</v>
      </c>
      <c r="I1829" s="141" t="e">
        <f t="shared" si="113"/>
        <v>#N/A</v>
      </c>
    </row>
    <row r="1830" spans="6:9">
      <c r="F1830" s="80">
        <f t="shared" si="112"/>
        <v>1461</v>
      </c>
      <c r="G1830" s="52" t="e">
        <f t="shared" si="114"/>
        <v>#N/A</v>
      </c>
      <c r="H1830" s="52" t="e">
        <f t="shared" si="115"/>
        <v>#N/A</v>
      </c>
      <c r="I1830" s="141" t="e">
        <f t="shared" si="113"/>
        <v>#N/A</v>
      </c>
    </row>
    <row r="1831" spans="6:9">
      <c r="F1831" s="80">
        <f t="shared" si="112"/>
        <v>1462</v>
      </c>
      <c r="G1831" s="52" t="e">
        <f t="shared" si="114"/>
        <v>#N/A</v>
      </c>
      <c r="H1831" s="52" t="e">
        <f t="shared" si="115"/>
        <v>#N/A</v>
      </c>
      <c r="I1831" s="141" t="e">
        <f t="shared" si="113"/>
        <v>#N/A</v>
      </c>
    </row>
    <row r="1832" spans="6:9">
      <c r="F1832" s="80">
        <f t="shared" si="112"/>
        <v>1463</v>
      </c>
      <c r="G1832" s="52" t="e">
        <f t="shared" si="114"/>
        <v>#N/A</v>
      </c>
      <c r="H1832" s="52" t="e">
        <f t="shared" si="115"/>
        <v>#N/A</v>
      </c>
      <c r="I1832" s="141" t="e">
        <f t="shared" si="113"/>
        <v>#N/A</v>
      </c>
    </row>
    <row r="1833" spans="6:9">
      <c r="F1833" s="80">
        <f t="shared" si="112"/>
        <v>1464</v>
      </c>
      <c r="G1833" s="52" t="e">
        <f t="shared" si="114"/>
        <v>#N/A</v>
      </c>
      <c r="H1833" s="52" t="e">
        <f t="shared" si="115"/>
        <v>#N/A</v>
      </c>
      <c r="I1833" s="141" t="e">
        <f t="shared" si="113"/>
        <v>#N/A</v>
      </c>
    </row>
    <row r="1834" spans="6:9">
      <c r="F1834" s="80">
        <f t="shared" si="112"/>
        <v>1465</v>
      </c>
      <c r="G1834" s="52" t="e">
        <f t="shared" si="114"/>
        <v>#N/A</v>
      </c>
      <c r="H1834" s="52" t="e">
        <f t="shared" si="115"/>
        <v>#N/A</v>
      </c>
      <c r="I1834" s="141" t="e">
        <f t="shared" si="113"/>
        <v>#N/A</v>
      </c>
    </row>
    <row r="1835" spans="6:9">
      <c r="F1835" s="80">
        <f t="shared" si="112"/>
        <v>1466</v>
      </c>
      <c r="G1835" s="52" t="e">
        <f t="shared" si="114"/>
        <v>#N/A</v>
      </c>
      <c r="H1835" s="52" t="e">
        <f t="shared" si="115"/>
        <v>#N/A</v>
      </c>
      <c r="I1835" s="141" t="e">
        <f t="shared" si="113"/>
        <v>#N/A</v>
      </c>
    </row>
    <row r="1836" spans="6:9">
      <c r="F1836" s="80">
        <f t="shared" si="112"/>
        <v>1467</v>
      </c>
      <c r="G1836" s="52" t="e">
        <f t="shared" si="114"/>
        <v>#N/A</v>
      </c>
      <c r="H1836" s="52" t="e">
        <f t="shared" si="115"/>
        <v>#N/A</v>
      </c>
      <c r="I1836" s="141" t="e">
        <f t="shared" si="113"/>
        <v>#N/A</v>
      </c>
    </row>
    <row r="1837" spans="6:9">
      <c r="F1837" s="80">
        <f t="shared" si="112"/>
        <v>1468</v>
      </c>
      <c r="G1837" s="52" t="e">
        <f t="shared" si="114"/>
        <v>#N/A</v>
      </c>
      <c r="H1837" s="52" t="e">
        <f t="shared" si="115"/>
        <v>#N/A</v>
      </c>
      <c r="I1837" s="141" t="e">
        <f t="shared" si="113"/>
        <v>#N/A</v>
      </c>
    </row>
    <row r="1838" spans="6:9">
      <c r="F1838" s="80">
        <f t="shared" si="112"/>
        <v>1469</v>
      </c>
      <c r="G1838" s="52" t="e">
        <f t="shared" si="114"/>
        <v>#N/A</v>
      </c>
      <c r="H1838" s="52" t="e">
        <f t="shared" si="115"/>
        <v>#N/A</v>
      </c>
      <c r="I1838" s="141" t="e">
        <f t="shared" si="113"/>
        <v>#N/A</v>
      </c>
    </row>
    <row r="1839" spans="6:9">
      <c r="F1839" s="80">
        <f t="shared" si="112"/>
        <v>1470</v>
      </c>
      <c r="G1839" s="52" t="e">
        <f t="shared" si="114"/>
        <v>#N/A</v>
      </c>
      <c r="H1839" s="52" t="e">
        <f t="shared" si="115"/>
        <v>#N/A</v>
      </c>
      <c r="I1839" s="141" t="e">
        <f t="shared" si="113"/>
        <v>#N/A</v>
      </c>
    </row>
    <row r="1840" spans="6:9">
      <c r="F1840" s="80">
        <f t="shared" si="112"/>
        <v>1471</v>
      </c>
      <c r="G1840" s="52" t="e">
        <f t="shared" si="114"/>
        <v>#N/A</v>
      </c>
      <c r="H1840" s="52" t="e">
        <f t="shared" si="115"/>
        <v>#N/A</v>
      </c>
      <c r="I1840" s="141" t="e">
        <f t="shared" si="113"/>
        <v>#N/A</v>
      </c>
    </row>
    <row r="1841" spans="6:9">
      <c r="F1841" s="80">
        <f t="shared" si="112"/>
        <v>1472</v>
      </c>
      <c r="G1841" s="52" t="e">
        <f t="shared" si="114"/>
        <v>#N/A</v>
      </c>
      <c r="H1841" s="52" t="e">
        <f t="shared" si="115"/>
        <v>#N/A</v>
      </c>
      <c r="I1841" s="141" t="e">
        <f t="shared" si="113"/>
        <v>#N/A</v>
      </c>
    </row>
    <row r="1842" spans="6:9">
      <c r="F1842" s="80">
        <f t="shared" si="112"/>
        <v>1473</v>
      </c>
      <c r="G1842" s="52" t="e">
        <f t="shared" si="114"/>
        <v>#N/A</v>
      </c>
      <c r="H1842" s="52" t="e">
        <f t="shared" si="115"/>
        <v>#N/A</v>
      </c>
      <c r="I1842" s="141" t="e">
        <f t="shared" si="113"/>
        <v>#N/A</v>
      </c>
    </row>
    <row r="1843" spans="6:9">
      <c r="F1843" s="80">
        <f t="shared" si="112"/>
        <v>1474</v>
      </c>
      <c r="G1843" s="52" t="e">
        <f t="shared" si="114"/>
        <v>#N/A</v>
      </c>
      <c r="H1843" s="52" t="e">
        <f t="shared" si="115"/>
        <v>#N/A</v>
      </c>
      <c r="I1843" s="141" t="e">
        <f t="shared" si="113"/>
        <v>#N/A</v>
      </c>
    </row>
    <row r="1844" spans="6:9">
      <c r="F1844" s="80">
        <f t="shared" si="112"/>
        <v>1475</v>
      </c>
      <c r="G1844" s="52" t="e">
        <f t="shared" si="114"/>
        <v>#N/A</v>
      </c>
      <c r="H1844" s="52" t="e">
        <f t="shared" si="115"/>
        <v>#N/A</v>
      </c>
      <c r="I1844" s="141" t="e">
        <f t="shared" si="113"/>
        <v>#N/A</v>
      </c>
    </row>
    <row r="1845" spans="6:9">
      <c r="F1845" s="80">
        <f t="shared" si="112"/>
        <v>1476</v>
      </c>
      <c r="G1845" s="52" t="e">
        <f t="shared" si="114"/>
        <v>#N/A</v>
      </c>
      <c r="H1845" s="52" t="e">
        <f t="shared" si="115"/>
        <v>#N/A</v>
      </c>
      <c r="I1845" s="141" t="e">
        <f t="shared" si="113"/>
        <v>#N/A</v>
      </c>
    </row>
    <row r="1846" spans="6:9">
      <c r="F1846" s="80">
        <f t="shared" si="112"/>
        <v>1477</v>
      </c>
      <c r="G1846" s="52" t="e">
        <f t="shared" si="114"/>
        <v>#N/A</v>
      </c>
      <c r="H1846" s="52" t="e">
        <f t="shared" si="115"/>
        <v>#N/A</v>
      </c>
      <c r="I1846" s="141" t="e">
        <f t="shared" si="113"/>
        <v>#N/A</v>
      </c>
    </row>
    <row r="1847" spans="6:9">
      <c r="F1847" s="80">
        <f t="shared" si="112"/>
        <v>1478</v>
      </c>
      <c r="G1847" s="52" t="e">
        <f t="shared" si="114"/>
        <v>#N/A</v>
      </c>
      <c r="H1847" s="52" t="e">
        <f t="shared" si="115"/>
        <v>#N/A</v>
      </c>
      <c r="I1847" s="141" t="e">
        <f t="shared" si="113"/>
        <v>#N/A</v>
      </c>
    </row>
    <row r="1848" spans="6:9">
      <c r="F1848" s="80">
        <f t="shared" si="112"/>
        <v>1479</v>
      </c>
      <c r="G1848" s="52" t="e">
        <f t="shared" si="114"/>
        <v>#N/A</v>
      </c>
      <c r="H1848" s="52" t="e">
        <f t="shared" si="115"/>
        <v>#N/A</v>
      </c>
      <c r="I1848" s="141" t="e">
        <f t="shared" si="113"/>
        <v>#N/A</v>
      </c>
    </row>
    <row r="1849" spans="6:9">
      <c r="F1849" s="80">
        <f t="shared" si="112"/>
        <v>1480</v>
      </c>
      <c r="G1849" s="52" t="e">
        <f t="shared" si="114"/>
        <v>#N/A</v>
      </c>
      <c r="H1849" s="52" t="e">
        <f t="shared" si="115"/>
        <v>#N/A</v>
      </c>
      <c r="I1849" s="141" t="e">
        <f t="shared" si="113"/>
        <v>#N/A</v>
      </c>
    </row>
    <row r="1850" spans="6:9">
      <c r="F1850" s="80">
        <f t="shared" si="112"/>
        <v>1481</v>
      </c>
      <c r="G1850" s="52" t="e">
        <f t="shared" si="114"/>
        <v>#N/A</v>
      </c>
      <c r="H1850" s="52" t="e">
        <f t="shared" si="115"/>
        <v>#N/A</v>
      </c>
      <c r="I1850" s="141" t="e">
        <f t="shared" si="113"/>
        <v>#N/A</v>
      </c>
    </row>
    <row r="1851" spans="6:9">
      <c r="F1851" s="80">
        <f t="shared" si="112"/>
        <v>1482</v>
      </c>
      <c r="G1851" s="52" t="e">
        <f t="shared" si="114"/>
        <v>#N/A</v>
      </c>
      <c r="H1851" s="52" t="e">
        <f t="shared" si="115"/>
        <v>#N/A</v>
      </c>
      <c r="I1851" s="141" t="e">
        <f t="shared" si="113"/>
        <v>#N/A</v>
      </c>
    </row>
    <row r="1852" spans="6:9">
      <c r="F1852" s="80">
        <f t="shared" si="112"/>
        <v>1483</v>
      </c>
      <c r="G1852" s="52" t="e">
        <f t="shared" si="114"/>
        <v>#N/A</v>
      </c>
      <c r="H1852" s="52" t="e">
        <f t="shared" si="115"/>
        <v>#N/A</v>
      </c>
      <c r="I1852" s="141" t="e">
        <f t="shared" si="113"/>
        <v>#N/A</v>
      </c>
    </row>
    <row r="1853" spans="6:9">
      <c r="F1853" s="80">
        <f t="shared" si="112"/>
        <v>1484</v>
      </c>
      <c r="G1853" s="52" t="e">
        <f t="shared" si="114"/>
        <v>#N/A</v>
      </c>
      <c r="H1853" s="52" t="e">
        <f t="shared" si="115"/>
        <v>#N/A</v>
      </c>
      <c r="I1853" s="141" t="e">
        <f t="shared" si="113"/>
        <v>#N/A</v>
      </c>
    </row>
    <row r="1854" spans="6:9">
      <c r="F1854" s="80">
        <f t="shared" si="112"/>
        <v>1485</v>
      </c>
      <c r="G1854" s="52" t="e">
        <f t="shared" si="114"/>
        <v>#N/A</v>
      </c>
      <c r="H1854" s="52" t="e">
        <f t="shared" si="115"/>
        <v>#N/A</v>
      </c>
      <c r="I1854" s="141" t="e">
        <f t="shared" si="113"/>
        <v>#N/A</v>
      </c>
    </row>
    <row r="1855" spans="6:9">
      <c r="F1855" s="80">
        <f t="shared" si="112"/>
        <v>1486</v>
      </c>
      <c r="G1855" s="52" t="e">
        <f t="shared" si="114"/>
        <v>#N/A</v>
      </c>
      <c r="H1855" s="52" t="e">
        <f t="shared" si="115"/>
        <v>#N/A</v>
      </c>
      <c r="I1855" s="141" t="e">
        <f t="shared" si="113"/>
        <v>#N/A</v>
      </c>
    </row>
    <row r="1856" spans="6:9">
      <c r="F1856" s="80">
        <f t="shared" si="112"/>
        <v>1487</v>
      </c>
      <c r="G1856" s="52" t="e">
        <f t="shared" si="114"/>
        <v>#N/A</v>
      </c>
      <c r="H1856" s="52" t="e">
        <f t="shared" si="115"/>
        <v>#N/A</v>
      </c>
      <c r="I1856" s="141" t="e">
        <f t="shared" si="113"/>
        <v>#N/A</v>
      </c>
    </row>
    <row r="1857" spans="6:9">
      <c r="F1857" s="80">
        <f t="shared" si="112"/>
        <v>1488</v>
      </c>
      <c r="G1857" s="52" t="e">
        <f t="shared" si="114"/>
        <v>#N/A</v>
      </c>
      <c r="H1857" s="52" t="e">
        <f t="shared" si="115"/>
        <v>#N/A</v>
      </c>
      <c r="I1857" s="141" t="e">
        <f t="shared" si="113"/>
        <v>#N/A</v>
      </c>
    </row>
    <row r="1858" spans="6:9">
      <c r="F1858" s="80">
        <f t="shared" si="112"/>
        <v>1489</v>
      </c>
      <c r="G1858" s="52" t="e">
        <f t="shared" si="114"/>
        <v>#N/A</v>
      </c>
      <c r="H1858" s="52" t="e">
        <f t="shared" si="115"/>
        <v>#N/A</v>
      </c>
      <c r="I1858" s="141" t="e">
        <f t="shared" si="113"/>
        <v>#N/A</v>
      </c>
    </row>
    <row r="1859" spans="6:9">
      <c r="F1859" s="80">
        <f t="shared" si="112"/>
        <v>1490</v>
      </c>
      <c r="G1859" s="52" t="e">
        <f t="shared" si="114"/>
        <v>#N/A</v>
      </c>
      <c r="H1859" s="52" t="e">
        <f t="shared" si="115"/>
        <v>#N/A</v>
      </c>
      <c r="I1859" s="141" t="e">
        <f t="shared" si="113"/>
        <v>#N/A</v>
      </c>
    </row>
    <row r="1860" spans="6:9">
      <c r="F1860" s="80">
        <f t="shared" ref="F1860:F1923" si="116">IF(+F1859+1&lt;=MAX(data19),+F1859+1,0)</f>
        <v>1491</v>
      </c>
      <c r="G1860" s="52" t="e">
        <f t="shared" si="114"/>
        <v>#N/A</v>
      </c>
      <c r="H1860" s="52" t="e">
        <f t="shared" si="115"/>
        <v>#N/A</v>
      </c>
      <c r="I1860" s="141" t="e">
        <f t="shared" ref="I1860:I1923" si="117">VLOOKUP(F1860,K:M,2,0)</f>
        <v>#N/A</v>
      </c>
    </row>
    <row r="1861" spans="6:9">
      <c r="F1861" s="80">
        <f t="shared" si="116"/>
        <v>1492</v>
      </c>
      <c r="G1861" s="52" t="e">
        <f t="shared" ref="G1861:G1924" si="118">IF(IFERROR(VLOOKUP($F1861,$A:$D,2,0)/VLOOKUP($F1860,$A:$D,2,0)*G1860,NA())=0,NA(),IFERROR(VLOOKUP($F1861,$A:$D,2,0)/VLOOKUP($F1860,$A:$D,2,0)*G1860,NA()))</f>
        <v>#N/A</v>
      </c>
      <c r="H1861" s="52" t="e">
        <f t="shared" ref="H1861:H1924" si="119">IF(IFERROR(VLOOKUP($F1861,$A:$D,3,0)/VLOOKUP($F1860,$A:$D,3,0)*H1860,NA())=0,NA(),IFERROR(VLOOKUP($F1861,$A:$D,3,0)/VLOOKUP($F1860,$A:$D,3,0)*H1860,NA()))</f>
        <v>#N/A</v>
      </c>
      <c r="I1861" s="141" t="e">
        <f t="shared" si="117"/>
        <v>#N/A</v>
      </c>
    </row>
    <row r="1862" spans="6:9">
      <c r="F1862" s="80">
        <f t="shared" si="116"/>
        <v>1493</v>
      </c>
      <c r="G1862" s="52" t="e">
        <f t="shared" si="118"/>
        <v>#N/A</v>
      </c>
      <c r="H1862" s="52" t="e">
        <f t="shared" si="119"/>
        <v>#N/A</v>
      </c>
      <c r="I1862" s="141" t="e">
        <f t="shared" si="117"/>
        <v>#N/A</v>
      </c>
    </row>
    <row r="1863" spans="6:9">
      <c r="F1863" s="80">
        <f t="shared" si="116"/>
        <v>1494</v>
      </c>
      <c r="G1863" s="52" t="e">
        <f t="shared" si="118"/>
        <v>#N/A</v>
      </c>
      <c r="H1863" s="52" t="e">
        <f t="shared" si="119"/>
        <v>#N/A</v>
      </c>
      <c r="I1863" s="141" t="e">
        <f t="shared" si="117"/>
        <v>#N/A</v>
      </c>
    </row>
    <row r="1864" spans="6:9">
      <c r="F1864" s="80">
        <f t="shared" si="116"/>
        <v>1495</v>
      </c>
      <c r="G1864" s="52" t="e">
        <f t="shared" si="118"/>
        <v>#N/A</v>
      </c>
      <c r="H1864" s="52" t="e">
        <f t="shared" si="119"/>
        <v>#N/A</v>
      </c>
      <c r="I1864" s="141" t="e">
        <f t="shared" si="117"/>
        <v>#N/A</v>
      </c>
    </row>
    <row r="1865" spans="6:9">
      <c r="F1865" s="80">
        <f t="shared" si="116"/>
        <v>1496</v>
      </c>
      <c r="G1865" s="52" t="e">
        <f t="shared" si="118"/>
        <v>#N/A</v>
      </c>
      <c r="H1865" s="52" t="e">
        <f t="shared" si="119"/>
        <v>#N/A</v>
      </c>
      <c r="I1865" s="141" t="e">
        <f t="shared" si="117"/>
        <v>#N/A</v>
      </c>
    </row>
    <row r="1866" spans="6:9">
      <c r="F1866" s="80">
        <f t="shared" si="116"/>
        <v>1497</v>
      </c>
      <c r="G1866" s="52" t="e">
        <f t="shared" si="118"/>
        <v>#N/A</v>
      </c>
      <c r="H1866" s="52" t="e">
        <f t="shared" si="119"/>
        <v>#N/A</v>
      </c>
      <c r="I1866" s="141" t="e">
        <f t="shared" si="117"/>
        <v>#N/A</v>
      </c>
    </row>
    <row r="1867" spans="6:9">
      <c r="F1867" s="80">
        <f t="shared" si="116"/>
        <v>1498</v>
      </c>
      <c r="G1867" s="52" t="e">
        <f t="shared" si="118"/>
        <v>#N/A</v>
      </c>
      <c r="H1867" s="52" t="e">
        <f t="shared" si="119"/>
        <v>#N/A</v>
      </c>
      <c r="I1867" s="141" t="e">
        <f t="shared" si="117"/>
        <v>#N/A</v>
      </c>
    </row>
    <row r="1868" spans="6:9">
      <c r="F1868" s="80">
        <f t="shared" si="116"/>
        <v>1499</v>
      </c>
      <c r="G1868" s="52" t="e">
        <f t="shared" si="118"/>
        <v>#N/A</v>
      </c>
      <c r="H1868" s="52" t="e">
        <f t="shared" si="119"/>
        <v>#N/A</v>
      </c>
      <c r="I1868" s="141" t="e">
        <f t="shared" si="117"/>
        <v>#N/A</v>
      </c>
    </row>
    <row r="1869" spans="6:9">
      <c r="F1869" s="80">
        <f t="shared" si="116"/>
        <v>1500</v>
      </c>
      <c r="G1869" s="52" t="e">
        <f t="shared" si="118"/>
        <v>#N/A</v>
      </c>
      <c r="H1869" s="52" t="e">
        <f t="shared" si="119"/>
        <v>#N/A</v>
      </c>
      <c r="I1869" s="141" t="e">
        <f t="shared" si="117"/>
        <v>#N/A</v>
      </c>
    </row>
    <row r="1870" spans="6:9">
      <c r="F1870" s="80">
        <f t="shared" si="116"/>
        <v>1501</v>
      </c>
      <c r="G1870" s="52" t="e">
        <f t="shared" si="118"/>
        <v>#N/A</v>
      </c>
      <c r="H1870" s="52" t="e">
        <f t="shared" si="119"/>
        <v>#N/A</v>
      </c>
      <c r="I1870" s="141" t="e">
        <f t="shared" si="117"/>
        <v>#N/A</v>
      </c>
    </row>
    <row r="1871" spans="6:9">
      <c r="F1871" s="80">
        <f t="shared" si="116"/>
        <v>1502</v>
      </c>
      <c r="G1871" s="52" t="e">
        <f t="shared" si="118"/>
        <v>#N/A</v>
      </c>
      <c r="H1871" s="52" t="e">
        <f t="shared" si="119"/>
        <v>#N/A</v>
      </c>
      <c r="I1871" s="141" t="e">
        <f t="shared" si="117"/>
        <v>#N/A</v>
      </c>
    </row>
    <row r="1872" spans="6:9">
      <c r="F1872" s="80">
        <f t="shared" si="116"/>
        <v>1503</v>
      </c>
      <c r="G1872" s="52" t="e">
        <f t="shared" si="118"/>
        <v>#N/A</v>
      </c>
      <c r="H1872" s="52" t="e">
        <f t="shared" si="119"/>
        <v>#N/A</v>
      </c>
      <c r="I1872" s="141" t="e">
        <f t="shared" si="117"/>
        <v>#N/A</v>
      </c>
    </row>
    <row r="1873" spans="6:9">
      <c r="F1873" s="80">
        <f t="shared" si="116"/>
        <v>1504</v>
      </c>
      <c r="G1873" s="52" t="e">
        <f t="shared" si="118"/>
        <v>#N/A</v>
      </c>
      <c r="H1873" s="52" t="e">
        <f t="shared" si="119"/>
        <v>#N/A</v>
      </c>
      <c r="I1873" s="141" t="e">
        <f t="shared" si="117"/>
        <v>#N/A</v>
      </c>
    </row>
    <row r="1874" spans="6:9">
      <c r="F1874" s="80">
        <f t="shared" si="116"/>
        <v>1505</v>
      </c>
      <c r="G1874" s="52" t="e">
        <f t="shared" si="118"/>
        <v>#N/A</v>
      </c>
      <c r="H1874" s="52" t="e">
        <f t="shared" si="119"/>
        <v>#N/A</v>
      </c>
      <c r="I1874" s="141" t="e">
        <f t="shared" si="117"/>
        <v>#N/A</v>
      </c>
    </row>
    <row r="1875" spans="6:9">
      <c r="F1875" s="80">
        <f t="shared" si="116"/>
        <v>1506</v>
      </c>
      <c r="G1875" s="52" t="e">
        <f t="shared" si="118"/>
        <v>#N/A</v>
      </c>
      <c r="H1875" s="52" t="e">
        <f t="shared" si="119"/>
        <v>#N/A</v>
      </c>
      <c r="I1875" s="141" t="e">
        <f t="shared" si="117"/>
        <v>#N/A</v>
      </c>
    </row>
    <row r="1876" spans="6:9">
      <c r="F1876" s="80">
        <f t="shared" si="116"/>
        <v>1507</v>
      </c>
      <c r="G1876" s="52" t="e">
        <f t="shared" si="118"/>
        <v>#N/A</v>
      </c>
      <c r="H1876" s="52" t="e">
        <f t="shared" si="119"/>
        <v>#N/A</v>
      </c>
      <c r="I1876" s="141" t="e">
        <f t="shared" si="117"/>
        <v>#N/A</v>
      </c>
    </row>
    <row r="1877" spans="6:9">
      <c r="F1877" s="80">
        <f t="shared" si="116"/>
        <v>1508</v>
      </c>
      <c r="G1877" s="52" t="e">
        <f t="shared" si="118"/>
        <v>#N/A</v>
      </c>
      <c r="H1877" s="52" t="e">
        <f t="shared" si="119"/>
        <v>#N/A</v>
      </c>
      <c r="I1877" s="141" t="e">
        <f t="shared" si="117"/>
        <v>#N/A</v>
      </c>
    </row>
    <row r="1878" spans="6:9">
      <c r="F1878" s="80">
        <f t="shared" si="116"/>
        <v>1509</v>
      </c>
      <c r="G1878" s="52" t="e">
        <f t="shared" si="118"/>
        <v>#N/A</v>
      </c>
      <c r="H1878" s="52" t="e">
        <f t="shared" si="119"/>
        <v>#N/A</v>
      </c>
      <c r="I1878" s="141" t="e">
        <f t="shared" si="117"/>
        <v>#N/A</v>
      </c>
    </row>
    <row r="1879" spans="6:9">
      <c r="F1879" s="80">
        <f t="shared" si="116"/>
        <v>1510</v>
      </c>
      <c r="G1879" s="52" t="e">
        <f t="shared" si="118"/>
        <v>#N/A</v>
      </c>
      <c r="H1879" s="52" t="e">
        <f t="shared" si="119"/>
        <v>#N/A</v>
      </c>
      <c r="I1879" s="141" t="e">
        <f t="shared" si="117"/>
        <v>#N/A</v>
      </c>
    </row>
    <row r="1880" spans="6:9">
      <c r="F1880" s="80">
        <f t="shared" si="116"/>
        <v>1511</v>
      </c>
      <c r="G1880" s="52" t="e">
        <f t="shared" si="118"/>
        <v>#N/A</v>
      </c>
      <c r="H1880" s="52" t="e">
        <f t="shared" si="119"/>
        <v>#N/A</v>
      </c>
      <c r="I1880" s="141" t="e">
        <f t="shared" si="117"/>
        <v>#N/A</v>
      </c>
    </row>
    <row r="1881" spans="6:9">
      <c r="F1881" s="80">
        <f t="shared" si="116"/>
        <v>1512</v>
      </c>
      <c r="G1881" s="52" t="e">
        <f t="shared" si="118"/>
        <v>#N/A</v>
      </c>
      <c r="H1881" s="52" t="e">
        <f t="shared" si="119"/>
        <v>#N/A</v>
      </c>
      <c r="I1881" s="141" t="e">
        <f t="shared" si="117"/>
        <v>#N/A</v>
      </c>
    </row>
    <row r="1882" spans="6:9">
      <c r="F1882" s="80">
        <f t="shared" si="116"/>
        <v>1513</v>
      </c>
      <c r="G1882" s="52" t="e">
        <f t="shared" si="118"/>
        <v>#N/A</v>
      </c>
      <c r="H1882" s="52" t="e">
        <f t="shared" si="119"/>
        <v>#N/A</v>
      </c>
      <c r="I1882" s="141" t="e">
        <f t="shared" si="117"/>
        <v>#N/A</v>
      </c>
    </row>
    <row r="1883" spans="6:9">
      <c r="F1883" s="80">
        <f t="shared" si="116"/>
        <v>1514</v>
      </c>
      <c r="G1883" s="52" t="e">
        <f t="shared" si="118"/>
        <v>#N/A</v>
      </c>
      <c r="H1883" s="52" t="e">
        <f t="shared" si="119"/>
        <v>#N/A</v>
      </c>
      <c r="I1883" s="141" t="e">
        <f t="shared" si="117"/>
        <v>#N/A</v>
      </c>
    </row>
    <row r="1884" spans="6:9">
      <c r="F1884" s="80">
        <f t="shared" si="116"/>
        <v>1515</v>
      </c>
      <c r="G1884" s="52" t="e">
        <f t="shared" si="118"/>
        <v>#N/A</v>
      </c>
      <c r="H1884" s="52" t="e">
        <f t="shared" si="119"/>
        <v>#N/A</v>
      </c>
      <c r="I1884" s="141" t="e">
        <f t="shared" si="117"/>
        <v>#N/A</v>
      </c>
    </row>
    <row r="1885" spans="6:9">
      <c r="F1885" s="80">
        <f t="shared" si="116"/>
        <v>1516</v>
      </c>
      <c r="G1885" s="52" t="e">
        <f t="shared" si="118"/>
        <v>#N/A</v>
      </c>
      <c r="H1885" s="52" t="e">
        <f t="shared" si="119"/>
        <v>#N/A</v>
      </c>
      <c r="I1885" s="141" t="e">
        <f t="shared" si="117"/>
        <v>#N/A</v>
      </c>
    </row>
    <row r="1886" spans="6:9">
      <c r="F1886" s="80">
        <f t="shared" si="116"/>
        <v>1517</v>
      </c>
      <c r="G1886" s="52" t="e">
        <f t="shared" si="118"/>
        <v>#N/A</v>
      </c>
      <c r="H1886" s="52" t="e">
        <f t="shared" si="119"/>
        <v>#N/A</v>
      </c>
      <c r="I1886" s="141" t="e">
        <f t="shared" si="117"/>
        <v>#N/A</v>
      </c>
    </row>
    <row r="1887" spans="6:9">
      <c r="F1887" s="80">
        <f t="shared" si="116"/>
        <v>1518</v>
      </c>
      <c r="G1887" s="52" t="e">
        <f t="shared" si="118"/>
        <v>#N/A</v>
      </c>
      <c r="H1887" s="52" t="e">
        <f t="shared" si="119"/>
        <v>#N/A</v>
      </c>
      <c r="I1887" s="141" t="e">
        <f t="shared" si="117"/>
        <v>#N/A</v>
      </c>
    </row>
    <row r="1888" spans="6:9">
      <c r="F1888" s="80">
        <f t="shared" si="116"/>
        <v>1519</v>
      </c>
      <c r="G1888" s="52" t="e">
        <f t="shared" si="118"/>
        <v>#N/A</v>
      </c>
      <c r="H1888" s="52" t="e">
        <f t="shared" si="119"/>
        <v>#N/A</v>
      </c>
      <c r="I1888" s="141" t="e">
        <f t="shared" si="117"/>
        <v>#N/A</v>
      </c>
    </row>
    <row r="1889" spans="6:9">
      <c r="F1889" s="80">
        <f t="shared" si="116"/>
        <v>1520</v>
      </c>
      <c r="G1889" s="52" t="e">
        <f t="shared" si="118"/>
        <v>#N/A</v>
      </c>
      <c r="H1889" s="52" t="e">
        <f t="shared" si="119"/>
        <v>#N/A</v>
      </c>
      <c r="I1889" s="141" t="e">
        <f t="shared" si="117"/>
        <v>#N/A</v>
      </c>
    </row>
    <row r="1890" spans="6:9">
      <c r="F1890" s="80">
        <f t="shared" si="116"/>
        <v>1521</v>
      </c>
      <c r="G1890" s="52" t="e">
        <f t="shared" si="118"/>
        <v>#N/A</v>
      </c>
      <c r="H1890" s="52" t="e">
        <f t="shared" si="119"/>
        <v>#N/A</v>
      </c>
      <c r="I1890" s="141" t="e">
        <f t="shared" si="117"/>
        <v>#N/A</v>
      </c>
    </row>
    <row r="1891" spans="6:9">
      <c r="F1891" s="80">
        <f t="shared" si="116"/>
        <v>1522</v>
      </c>
      <c r="G1891" s="52" t="e">
        <f t="shared" si="118"/>
        <v>#N/A</v>
      </c>
      <c r="H1891" s="52" t="e">
        <f t="shared" si="119"/>
        <v>#N/A</v>
      </c>
      <c r="I1891" s="141" t="e">
        <f t="shared" si="117"/>
        <v>#N/A</v>
      </c>
    </row>
    <row r="1892" spans="6:9">
      <c r="F1892" s="80">
        <f t="shared" si="116"/>
        <v>1523</v>
      </c>
      <c r="G1892" s="52" t="e">
        <f t="shared" si="118"/>
        <v>#N/A</v>
      </c>
      <c r="H1892" s="52" t="e">
        <f t="shared" si="119"/>
        <v>#N/A</v>
      </c>
      <c r="I1892" s="141" t="e">
        <f t="shared" si="117"/>
        <v>#N/A</v>
      </c>
    </row>
    <row r="1893" spans="6:9">
      <c r="F1893" s="80">
        <f t="shared" si="116"/>
        <v>1524</v>
      </c>
      <c r="G1893" s="52" t="e">
        <f t="shared" si="118"/>
        <v>#N/A</v>
      </c>
      <c r="H1893" s="52" t="e">
        <f t="shared" si="119"/>
        <v>#N/A</v>
      </c>
      <c r="I1893" s="141" t="e">
        <f t="shared" si="117"/>
        <v>#N/A</v>
      </c>
    </row>
    <row r="1894" spans="6:9">
      <c r="F1894" s="80">
        <f t="shared" si="116"/>
        <v>1525</v>
      </c>
      <c r="G1894" s="52" t="e">
        <f t="shared" si="118"/>
        <v>#N/A</v>
      </c>
      <c r="H1894" s="52" t="e">
        <f t="shared" si="119"/>
        <v>#N/A</v>
      </c>
      <c r="I1894" s="141" t="e">
        <f t="shared" si="117"/>
        <v>#N/A</v>
      </c>
    </row>
    <row r="1895" spans="6:9">
      <c r="F1895" s="80">
        <f t="shared" si="116"/>
        <v>1526</v>
      </c>
      <c r="G1895" s="52" t="e">
        <f t="shared" si="118"/>
        <v>#N/A</v>
      </c>
      <c r="H1895" s="52" t="e">
        <f t="shared" si="119"/>
        <v>#N/A</v>
      </c>
      <c r="I1895" s="141" t="e">
        <f t="shared" si="117"/>
        <v>#N/A</v>
      </c>
    </row>
    <row r="1896" spans="6:9">
      <c r="F1896" s="80">
        <f t="shared" si="116"/>
        <v>1527</v>
      </c>
      <c r="G1896" s="52" t="e">
        <f t="shared" si="118"/>
        <v>#N/A</v>
      </c>
      <c r="H1896" s="52" t="e">
        <f t="shared" si="119"/>
        <v>#N/A</v>
      </c>
      <c r="I1896" s="141" t="e">
        <f t="shared" si="117"/>
        <v>#N/A</v>
      </c>
    </row>
    <row r="1897" spans="6:9">
      <c r="F1897" s="80">
        <f t="shared" si="116"/>
        <v>1528</v>
      </c>
      <c r="G1897" s="52" t="e">
        <f t="shared" si="118"/>
        <v>#N/A</v>
      </c>
      <c r="H1897" s="52" t="e">
        <f t="shared" si="119"/>
        <v>#N/A</v>
      </c>
      <c r="I1897" s="141" t="e">
        <f t="shared" si="117"/>
        <v>#N/A</v>
      </c>
    </row>
    <row r="1898" spans="6:9">
      <c r="F1898" s="80">
        <f t="shared" si="116"/>
        <v>1529</v>
      </c>
      <c r="G1898" s="52" t="e">
        <f t="shared" si="118"/>
        <v>#N/A</v>
      </c>
      <c r="H1898" s="52" t="e">
        <f t="shared" si="119"/>
        <v>#N/A</v>
      </c>
      <c r="I1898" s="141" t="e">
        <f t="shared" si="117"/>
        <v>#N/A</v>
      </c>
    </row>
    <row r="1899" spans="6:9">
      <c r="F1899" s="80">
        <f t="shared" si="116"/>
        <v>1530</v>
      </c>
      <c r="G1899" s="52" t="e">
        <f t="shared" si="118"/>
        <v>#N/A</v>
      </c>
      <c r="H1899" s="52" t="e">
        <f t="shared" si="119"/>
        <v>#N/A</v>
      </c>
      <c r="I1899" s="141" t="e">
        <f t="shared" si="117"/>
        <v>#N/A</v>
      </c>
    </row>
    <row r="1900" spans="6:9">
      <c r="F1900" s="80">
        <f t="shared" si="116"/>
        <v>1531</v>
      </c>
      <c r="G1900" s="52" t="e">
        <f t="shared" si="118"/>
        <v>#N/A</v>
      </c>
      <c r="H1900" s="52" t="e">
        <f t="shared" si="119"/>
        <v>#N/A</v>
      </c>
      <c r="I1900" s="141" t="e">
        <f t="shared" si="117"/>
        <v>#N/A</v>
      </c>
    </row>
    <row r="1901" spans="6:9">
      <c r="F1901" s="80">
        <f t="shared" si="116"/>
        <v>1532</v>
      </c>
      <c r="G1901" s="52" t="e">
        <f t="shared" si="118"/>
        <v>#N/A</v>
      </c>
      <c r="H1901" s="52" t="e">
        <f t="shared" si="119"/>
        <v>#N/A</v>
      </c>
      <c r="I1901" s="141" t="e">
        <f t="shared" si="117"/>
        <v>#N/A</v>
      </c>
    </row>
    <row r="1902" spans="6:9">
      <c r="F1902" s="80">
        <f t="shared" si="116"/>
        <v>1533</v>
      </c>
      <c r="G1902" s="52" t="e">
        <f t="shared" si="118"/>
        <v>#N/A</v>
      </c>
      <c r="H1902" s="52" t="e">
        <f t="shared" si="119"/>
        <v>#N/A</v>
      </c>
      <c r="I1902" s="141" t="e">
        <f t="shared" si="117"/>
        <v>#N/A</v>
      </c>
    </row>
    <row r="1903" spans="6:9">
      <c r="F1903" s="80">
        <f t="shared" si="116"/>
        <v>1534</v>
      </c>
      <c r="G1903" s="52" t="e">
        <f t="shared" si="118"/>
        <v>#N/A</v>
      </c>
      <c r="H1903" s="52" t="e">
        <f t="shared" si="119"/>
        <v>#N/A</v>
      </c>
      <c r="I1903" s="141" t="e">
        <f t="shared" si="117"/>
        <v>#N/A</v>
      </c>
    </row>
    <row r="1904" spans="6:9">
      <c r="F1904" s="80">
        <f t="shared" si="116"/>
        <v>1535</v>
      </c>
      <c r="G1904" s="52" t="e">
        <f t="shared" si="118"/>
        <v>#N/A</v>
      </c>
      <c r="H1904" s="52" t="e">
        <f t="shared" si="119"/>
        <v>#N/A</v>
      </c>
      <c r="I1904" s="141" t="e">
        <f t="shared" si="117"/>
        <v>#N/A</v>
      </c>
    </row>
    <row r="1905" spans="6:9">
      <c r="F1905" s="80">
        <f t="shared" si="116"/>
        <v>1536</v>
      </c>
      <c r="G1905" s="52" t="e">
        <f t="shared" si="118"/>
        <v>#N/A</v>
      </c>
      <c r="H1905" s="52" t="e">
        <f t="shared" si="119"/>
        <v>#N/A</v>
      </c>
      <c r="I1905" s="141" t="e">
        <f t="shared" si="117"/>
        <v>#N/A</v>
      </c>
    </row>
    <row r="1906" spans="6:9">
      <c r="F1906" s="80">
        <f t="shared" si="116"/>
        <v>1537</v>
      </c>
      <c r="G1906" s="52" t="e">
        <f t="shared" si="118"/>
        <v>#N/A</v>
      </c>
      <c r="H1906" s="52" t="e">
        <f t="shared" si="119"/>
        <v>#N/A</v>
      </c>
      <c r="I1906" s="141" t="e">
        <f t="shared" si="117"/>
        <v>#N/A</v>
      </c>
    </row>
    <row r="1907" spans="6:9">
      <c r="F1907" s="80">
        <f t="shared" si="116"/>
        <v>1538</v>
      </c>
      <c r="G1907" s="52" t="e">
        <f t="shared" si="118"/>
        <v>#N/A</v>
      </c>
      <c r="H1907" s="52" t="e">
        <f t="shared" si="119"/>
        <v>#N/A</v>
      </c>
      <c r="I1907" s="141" t="e">
        <f t="shared" si="117"/>
        <v>#N/A</v>
      </c>
    </row>
    <row r="1908" spans="6:9">
      <c r="F1908" s="80">
        <f t="shared" si="116"/>
        <v>1539</v>
      </c>
      <c r="G1908" s="52" t="e">
        <f t="shared" si="118"/>
        <v>#N/A</v>
      </c>
      <c r="H1908" s="52" t="e">
        <f t="shared" si="119"/>
        <v>#N/A</v>
      </c>
      <c r="I1908" s="141" t="e">
        <f t="shared" si="117"/>
        <v>#N/A</v>
      </c>
    </row>
    <row r="1909" spans="6:9">
      <c r="F1909" s="80">
        <f t="shared" si="116"/>
        <v>1540</v>
      </c>
      <c r="G1909" s="52" t="e">
        <f t="shared" si="118"/>
        <v>#N/A</v>
      </c>
      <c r="H1909" s="52" t="e">
        <f t="shared" si="119"/>
        <v>#N/A</v>
      </c>
      <c r="I1909" s="141" t="e">
        <f t="shared" si="117"/>
        <v>#N/A</v>
      </c>
    </row>
    <row r="1910" spans="6:9">
      <c r="F1910" s="80">
        <f t="shared" si="116"/>
        <v>1541</v>
      </c>
      <c r="G1910" s="52" t="e">
        <f t="shared" si="118"/>
        <v>#N/A</v>
      </c>
      <c r="H1910" s="52" t="e">
        <f t="shared" si="119"/>
        <v>#N/A</v>
      </c>
      <c r="I1910" s="141" t="e">
        <f t="shared" si="117"/>
        <v>#N/A</v>
      </c>
    </row>
    <row r="1911" spans="6:9">
      <c r="F1911" s="80">
        <f t="shared" si="116"/>
        <v>1542</v>
      </c>
      <c r="G1911" s="52" t="e">
        <f t="shared" si="118"/>
        <v>#N/A</v>
      </c>
      <c r="H1911" s="52" t="e">
        <f t="shared" si="119"/>
        <v>#N/A</v>
      </c>
      <c r="I1911" s="141" t="e">
        <f t="shared" si="117"/>
        <v>#N/A</v>
      </c>
    </row>
    <row r="1912" spans="6:9">
      <c r="F1912" s="80">
        <f t="shared" si="116"/>
        <v>1543</v>
      </c>
      <c r="G1912" s="52" t="e">
        <f t="shared" si="118"/>
        <v>#N/A</v>
      </c>
      <c r="H1912" s="52" t="e">
        <f t="shared" si="119"/>
        <v>#N/A</v>
      </c>
      <c r="I1912" s="141" t="e">
        <f t="shared" si="117"/>
        <v>#N/A</v>
      </c>
    </row>
    <row r="1913" spans="6:9">
      <c r="F1913" s="80">
        <f t="shared" si="116"/>
        <v>1544</v>
      </c>
      <c r="G1913" s="52" t="e">
        <f t="shared" si="118"/>
        <v>#N/A</v>
      </c>
      <c r="H1913" s="52" t="e">
        <f t="shared" si="119"/>
        <v>#N/A</v>
      </c>
      <c r="I1913" s="141" t="e">
        <f t="shared" si="117"/>
        <v>#N/A</v>
      </c>
    </row>
    <row r="1914" spans="6:9">
      <c r="F1914" s="80">
        <f t="shared" si="116"/>
        <v>1545</v>
      </c>
      <c r="G1914" s="52" t="e">
        <f t="shared" si="118"/>
        <v>#N/A</v>
      </c>
      <c r="H1914" s="52" t="e">
        <f t="shared" si="119"/>
        <v>#N/A</v>
      </c>
      <c r="I1914" s="141" t="e">
        <f t="shared" si="117"/>
        <v>#N/A</v>
      </c>
    </row>
    <row r="1915" spans="6:9">
      <c r="F1915" s="80">
        <f t="shared" si="116"/>
        <v>1546</v>
      </c>
      <c r="G1915" s="52" t="e">
        <f t="shared" si="118"/>
        <v>#N/A</v>
      </c>
      <c r="H1915" s="52" t="e">
        <f t="shared" si="119"/>
        <v>#N/A</v>
      </c>
      <c r="I1915" s="141" t="e">
        <f t="shared" si="117"/>
        <v>#N/A</v>
      </c>
    </row>
    <row r="1916" spans="6:9">
      <c r="F1916" s="80">
        <f t="shared" si="116"/>
        <v>1547</v>
      </c>
      <c r="G1916" s="52" t="e">
        <f t="shared" si="118"/>
        <v>#N/A</v>
      </c>
      <c r="H1916" s="52" t="e">
        <f t="shared" si="119"/>
        <v>#N/A</v>
      </c>
      <c r="I1916" s="141" t="e">
        <f t="shared" si="117"/>
        <v>#N/A</v>
      </c>
    </row>
    <row r="1917" spans="6:9">
      <c r="F1917" s="80">
        <f t="shared" si="116"/>
        <v>1548</v>
      </c>
      <c r="G1917" s="52" t="e">
        <f t="shared" si="118"/>
        <v>#N/A</v>
      </c>
      <c r="H1917" s="52" t="e">
        <f t="shared" si="119"/>
        <v>#N/A</v>
      </c>
      <c r="I1917" s="141" t="e">
        <f t="shared" si="117"/>
        <v>#N/A</v>
      </c>
    </row>
    <row r="1918" spans="6:9">
      <c r="F1918" s="80">
        <f t="shared" si="116"/>
        <v>1549</v>
      </c>
      <c r="G1918" s="52" t="e">
        <f t="shared" si="118"/>
        <v>#N/A</v>
      </c>
      <c r="H1918" s="52" t="e">
        <f t="shared" si="119"/>
        <v>#N/A</v>
      </c>
      <c r="I1918" s="141" t="e">
        <f t="shared" si="117"/>
        <v>#N/A</v>
      </c>
    </row>
    <row r="1919" spans="6:9">
      <c r="F1919" s="80">
        <f t="shared" si="116"/>
        <v>1550</v>
      </c>
      <c r="G1919" s="52" t="e">
        <f t="shared" si="118"/>
        <v>#N/A</v>
      </c>
      <c r="H1919" s="52" t="e">
        <f t="shared" si="119"/>
        <v>#N/A</v>
      </c>
      <c r="I1919" s="141" t="e">
        <f t="shared" si="117"/>
        <v>#N/A</v>
      </c>
    </row>
    <row r="1920" spans="6:9">
      <c r="F1920" s="80">
        <f t="shared" si="116"/>
        <v>1551</v>
      </c>
      <c r="G1920" s="52" t="e">
        <f t="shared" si="118"/>
        <v>#N/A</v>
      </c>
      <c r="H1920" s="52" t="e">
        <f t="shared" si="119"/>
        <v>#N/A</v>
      </c>
      <c r="I1920" s="141" t="e">
        <f t="shared" si="117"/>
        <v>#N/A</v>
      </c>
    </row>
    <row r="1921" spans="6:9">
      <c r="F1921" s="80">
        <f t="shared" si="116"/>
        <v>1552</v>
      </c>
      <c r="G1921" s="52" t="e">
        <f t="shared" si="118"/>
        <v>#N/A</v>
      </c>
      <c r="H1921" s="52" t="e">
        <f t="shared" si="119"/>
        <v>#N/A</v>
      </c>
      <c r="I1921" s="141" t="e">
        <f t="shared" si="117"/>
        <v>#N/A</v>
      </c>
    </row>
    <row r="1922" spans="6:9">
      <c r="F1922" s="80">
        <f t="shared" si="116"/>
        <v>1553</v>
      </c>
      <c r="G1922" s="52" t="e">
        <f t="shared" si="118"/>
        <v>#N/A</v>
      </c>
      <c r="H1922" s="52" t="e">
        <f t="shared" si="119"/>
        <v>#N/A</v>
      </c>
      <c r="I1922" s="141" t="e">
        <f t="shared" si="117"/>
        <v>#N/A</v>
      </c>
    </row>
    <row r="1923" spans="6:9">
      <c r="F1923" s="80">
        <f t="shared" si="116"/>
        <v>1554</v>
      </c>
      <c r="G1923" s="52" t="e">
        <f t="shared" si="118"/>
        <v>#N/A</v>
      </c>
      <c r="H1923" s="52" t="e">
        <f t="shared" si="119"/>
        <v>#N/A</v>
      </c>
      <c r="I1923" s="141" t="e">
        <f t="shared" si="117"/>
        <v>#N/A</v>
      </c>
    </row>
    <row r="1924" spans="6:9">
      <c r="F1924" s="80">
        <f t="shared" ref="F1924:F1987" si="120">IF(+F1923+1&lt;=MAX(data19),+F1923+1,0)</f>
        <v>1555</v>
      </c>
      <c r="G1924" s="52" t="e">
        <f t="shared" si="118"/>
        <v>#N/A</v>
      </c>
      <c r="H1924" s="52" t="e">
        <f t="shared" si="119"/>
        <v>#N/A</v>
      </c>
      <c r="I1924" s="141" t="e">
        <f t="shared" ref="I1924:I1987" si="121">VLOOKUP(F1924,K:M,2,0)</f>
        <v>#N/A</v>
      </c>
    </row>
    <row r="1925" spans="6:9">
      <c r="F1925" s="80">
        <f t="shared" si="120"/>
        <v>1556</v>
      </c>
      <c r="G1925" s="52" t="e">
        <f t="shared" ref="G1925:G1988" si="122">IF(IFERROR(VLOOKUP($F1925,$A:$D,2,0)/VLOOKUP($F1924,$A:$D,2,0)*G1924,NA())=0,NA(),IFERROR(VLOOKUP($F1925,$A:$D,2,0)/VLOOKUP($F1924,$A:$D,2,0)*G1924,NA()))</f>
        <v>#N/A</v>
      </c>
      <c r="H1925" s="52" t="e">
        <f t="shared" ref="H1925:H1988" si="123">IF(IFERROR(VLOOKUP($F1925,$A:$D,3,0)/VLOOKUP($F1924,$A:$D,3,0)*H1924,NA())=0,NA(),IFERROR(VLOOKUP($F1925,$A:$D,3,0)/VLOOKUP($F1924,$A:$D,3,0)*H1924,NA()))</f>
        <v>#N/A</v>
      </c>
      <c r="I1925" s="141" t="e">
        <f t="shared" si="121"/>
        <v>#N/A</v>
      </c>
    </row>
    <row r="1926" spans="6:9">
      <c r="F1926" s="80">
        <f t="shared" si="120"/>
        <v>1557</v>
      </c>
      <c r="G1926" s="52" t="e">
        <f t="shared" si="122"/>
        <v>#N/A</v>
      </c>
      <c r="H1926" s="52" t="e">
        <f t="shared" si="123"/>
        <v>#N/A</v>
      </c>
      <c r="I1926" s="141" t="e">
        <f t="shared" si="121"/>
        <v>#N/A</v>
      </c>
    </row>
    <row r="1927" spans="6:9">
      <c r="F1927" s="80">
        <f t="shared" si="120"/>
        <v>1558</v>
      </c>
      <c r="G1927" s="52" t="e">
        <f t="shared" si="122"/>
        <v>#N/A</v>
      </c>
      <c r="H1927" s="52" t="e">
        <f t="shared" si="123"/>
        <v>#N/A</v>
      </c>
      <c r="I1927" s="141" t="e">
        <f t="shared" si="121"/>
        <v>#N/A</v>
      </c>
    </row>
    <row r="1928" spans="6:9">
      <c r="F1928" s="80">
        <f t="shared" si="120"/>
        <v>1559</v>
      </c>
      <c r="G1928" s="52" t="e">
        <f t="shared" si="122"/>
        <v>#N/A</v>
      </c>
      <c r="H1928" s="52" t="e">
        <f t="shared" si="123"/>
        <v>#N/A</v>
      </c>
      <c r="I1928" s="141" t="e">
        <f t="shared" si="121"/>
        <v>#N/A</v>
      </c>
    </row>
    <row r="1929" spans="6:9">
      <c r="F1929" s="80">
        <f t="shared" si="120"/>
        <v>1560</v>
      </c>
      <c r="G1929" s="52" t="e">
        <f t="shared" si="122"/>
        <v>#N/A</v>
      </c>
      <c r="H1929" s="52" t="e">
        <f t="shared" si="123"/>
        <v>#N/A</v>
      </c>
      <c r="I1929" s="141" t="e">
        <f t="shared" si="121"/>
        <v>#N/A</v>
      </c>
    </row>
    <row r="1930" spans="6:9">
      <c r="F1930" s="80">
        <f t="shared" si="120"/>
        <v>1561</v>
      </c>
      <c r="G1930" s="52" t="e">
        <f t="shared" si="122"/>
        <v>#N/A</v>
      </c>
      <c r="H1930" s="52" t="e">
        <f t="shared" si="123"/>
        <v>#N/A</v>
      </c>
      <c r="I1930" s="141" t="e">
        <f t="shared" si="121"/>
        <v>#N/A</v>
      </c>
    </row>
    <row r="1931" spans="6:9">
      <c r="F1931" s="80">
        <f t="shared" si="120"/>
        <v>1562</v>
      </c>
      <c r="G1931" s="52" t="e">
        <f t="shared" si="122"/>
        <v>#N/A</v>
      </c>
      <c r="H1931" s="52" t="e">
        <f t="shared" si="123"/>
        <v>#N/A</v>
      </c>
      <c r="I1931" s="141" t="e">
        <f t="shared" si="121"/>
        <v>#N/A</v>
      </c>
    </row>
    <row r="1932" spans="6:9">
      <c r="F1932" s="80">
        <f t="shared" si="120"/>
        <v>1563</v>
      </c>
      <c r="G1932" s="52" t="e">
        <f t="shared" si="122"/>
        <v>#N/A</v>
      </c>
      <c r="H1932" s="52" t="e">
        <f t="shared" si="123"/>
        <v>#N/A</v>
      </c>
      <c r="I1932" s="141" t="e">
        <f t="shared" si="121"/>
        <v>#N/A</v>
      </c>
    </row>
    <row r="1933" spans="6:9">
      <c r="F1933" s="80">
        <f t="shared" si="120"/>
        <v>1564</v>
      </c>
      <c r="G1933" s="52" t="e">
        <f t="shared" si="122"/>
        <v>#N/A</v>
      </c>
      <c r="H1933" s="52" t="e">
        <f t="shared" si="123"/>
        <v>#N/A</v>
      </c>
      <c r="I1933" s="141" t="e">
        <f t="shared" si="121"/>
        <v>#N/A</v>
      </c>
    </row>
    <row r="1934" spans="6:9">
      <c r="F1934" s="80">
        <f t="shared" si="120"/>
        <v>1565</v>
      </c>
      <c r="G1934" s="52" t="e">
        <f t="shared" si="122"/>
        <v>#N/A</v>
      </c>
      <c r="H1934" s="52" t="e">
        <f t="shared" si="123"/>
        <v>#N/A</v>
      </c>
      <c r="I1934" s="141" t="e">
        <f t="shared" si="121"/>
        <v>#N/A</v>
      </c>
    </row>
    <row r="1935" spans="6:9">
      <c r="F1935" s="80">
        <f t="shared" si="120"/>
        <v>1566</v>
      </c>
      <c r="G1935" s="52" t="e">
        <f t="shared" si="122"/>
        <v>#N/A</v>
      </c>
      <c r="H1935" s="52" t="e">
        <f t="shared" si="123"/>
        <v>#N/A</v>
      </c>
      <c r="I1935" s="141" t="e">
        <f t="shared" si="121"/>
        <v>#N/A</v>
      </c>
    </row>
    <row r="1936" spans="6:9">
      <c r="F1936" s="80">
        <f t="shared" si="120"/>
        <v>1567</v>
      </c>
      <c r="G1936" s="52" t="e">
        <f t="shared" si="122"/>
        <v>#N/A</v>
      </c>
      <c r="H1936" s="52" t="e">
        <f t="shared" si="123"/>
        <v>#N/A</v>
      </c>
      <c r="I1936" s="141" t="e">
        <f t="shared" si="121"/>
        <v>#N/A</v>
      </c>
    </row>
    <row r="1937" spans="6:9">
      <c r="F1937" s="80">
        <f t="shared" si="120"/>
        <v>1568</v>
      </c>
      <c r="G1937" s="52" t="e">
        <f t="shared" si="122"/>
        <v>#N/A</v>
      </c>
      <c r="H1937" s="52" t="e">
        <f t="shared" si="123"/>
        <v>#N/A</v>
      </c>
      <c r="I1937" s="141" t="e">
        <f t="shared" si="121"/>
        <v>#N/A</v>
      </c>
    </row>
    <row r="1938" spans="6:9">
      <c r="F1938" s="80">
        <f t="shared" si="120"/>
        <v>1569</v>
      </c>
      <c r="G1938" s="52" t="e">
        <f t="shared" si="122"/>
        <v>#N/A</v>
      </c>
      <c r="H1938" s="52" t="e">
        <f t="shared" si="123"/>
        <v>#N/A</v>
      </c>
      <c r="I1938" s="141" t="e">
        <f t="shared" si="121"/>
        <v>#N/A</v>
      </c>
    </row>
    <row r="1939" spans="6:9">
      <c r="F1939" s="80">
        <f t="shared" si="120"/>
        <v>1570</v>
      </c>
      <c r="G1939" s="52" t="e">
        <f t="shared" si="122"/>
        <v>#N/A</v>
      </c>
      <c r="H1939" s="52" t="e">
        <f t="shared" si="123"/>
        <v>#N/A</v>
      </c>
      <c r="I1939" s="141" t="e">
        <f t="shared" si="121"/>
        <v>#N/A</v>
      </c>
    </row>
    <row r="1940" spans="6:9">
      <c r="F1940" s="80">
        <f t="shared" si="120"/>
        <v>1571</v>
      </c>
      <c r="G1940" s="52" t="e">
        <f t="shared" si="122"/>
        <v>#N/A</v>
      </c>
      <c r="H1940" s="52" t="e">
        <f t="shared" si="123"/>
        <v>#N/A</v>
      </c>
      <c r="I1940" s="141" t="e">
        <f t="shared" si="121"/>
        <v>#N/A</v>
      </c>
    </row>
    <row r="1941" spans="6:9">
      <c r="F1941" s="80">
        <f t="shared" si="120"/>
        <v>1572</v>
      </c>
      <c r="G1941" s="52" t="e">
        <f t="shared" si="122"/>
        <v>#N/A</v>
      </c>
      <c r="H1941" s="52" t="e">
        <f t="shared" si="123"/>
        <v>#N/A</v>
      </c>
      <c r="I1941" s="141" t="e">
        <f t="shared" si="121"/>
        <v>#N/A</v>
      </c>
    </row>
    <row r="1942" spans="6:9">
      <c r="F1942" s="80">
        <f t="shared" si="120"/>
        <v>1573</v>
      </c>
      <c r="G1942" s="52" t="e">
        <f t="shared" si="122"/>
        <v>#N/A</v>
      </c>
      <c r="H1942" s="52" t="e">
        <f t="shared" si="123"/>
        <v>#N/A</v>
      </c>
      <c r="I1942" s="141" t="e">
        <f t="shared" si="121"/>
        <v>#N/A</v>
      </c>
    </row>
    <row r="1943" spans="6:9">
      <c r="F1943" s="80">
        <f t="shared" si="120"/>
        <v>1574</v>
      </c>
      <c r="G1943" s="52" t="e">
        <f t="shared" si="122"/>
        <v>#N/A</v>
      </c>
      <c r="H1943" s="52" t="e">
        <f t="shared" si="123"/>
        <v>#N/A</v>
      </c>
      <c r="I1943" s="141" t="e">
        <f t="shared" si="121"/>
        <v>#N/A</v>
      </c>
    </row>
    <row r="1944" spans="6:9">
      <c r="F1944" s="80">
        <f t="shared" si="120"/>
        <v>1575</v>
      </c>
      <c r="G1944" s="52" t="e">
        <f t="shared" si="122"/>
        <v>#N/A</v>
      </c>
      <c r="H1944" s="52" t="e">
        <f t="shared" si="123"/>
        <v>#N/A</v>
      </c>
      <c r="I1944" s="141" t="e">
        <f t="shared" si="121"/>
        <v>#N/A</v>
      </c>
    </row>
    <row r="1945" spans="6:9">
      <c r="F1945" s="80">
        <f t="shared" si="120"/>
        <v>1576</v>
      </c>
      <c r="G1945" s="52" t="e">
        <f t="shared" si="122"/>
        <v>#N/A</v>
      </c>
      <c r="H1945" s="52" t="e">
        <f t="shared" si="123"/>
        <v>#N/A</v>
      </c>
      <c r="I1945" s="141" t="e">
        <f t="shared" si="121"/>
        <v>#N/A</v>
      </c>
    </row>
    <row r="1946" spans="6:9">
      <c r="F1946" s="80">
        <f t="shared" si="120"/>
        <v>1577</v>
      </c>
      <c r="G1946" s="52" t="e">
        <f t="shared" si="122"/>
        <v>#N/A</v>
      </c>
      <c r="H1946" s="52" t="e">
        <f t="shared" si="123"/>
        <v>#N/A</v>
      </c>
      <c r="I1946" s="141" t="e">
        <f t="shared" si="121"/>
        <v>#N/A</v>
      </c>
    </row>
    <row r="1947" spans="6:9">
      <c r="F1947" s="80">
        <f t="shared" si="120"/>
        <v>1578</v>
      </c>
      <c r="G1947" s="52" t="e">
        <f t="shared" si="122"/>
        <v>#N/A</v>
      </c>
      <c r="H1947" s="52" t="e">
        <f t="shared" si="123"/>
        <v>#N/A</v>
      </c>
      <c r="I1947" s="141" t="e">
        <f t="shared" si="121"/>
        <v>#N/A</v>
      </c>
    </row>
    <row r="1948" spans="6:9">
      <c r="F1948" s="80">
        <f t="shared" si="120"/>
        <v>1579</v>
      </c>
      <c r="G1948" s="52" t="e">
        <f t="shared" si="122"/>
        <v>#N/A</v>
      </c>
      <c r="H1948" s="52" t="e">
        <f t="shared" si="123"/>
        <v>#N/A</v>
      </c>
      <c r="I1948" s="141" t="e">
        <f t="shared" si="121"/>
        <v>#N/A</v>
      </c>
    </row>
    <row r="1949" spans="6:9">
      <c r="F1949" s="80">
        <f t="shared" si="120"/>
        <v>1580</v>
      </c>
      <c r="G1949" s="52" t="e">
        <f t="shared" si="122"/>
        <v>#N/A</v>
      </c>
      <c r="H1949" s="52" t="e">
        <f t="shared" si="123"/>
        <v>#N/A</v>
      </c>
      <c r="I1949" s="141" t="e">
        <f t="shared" si="121"/>
        <v>#N/A</v>
      </c>
    </row>
    <row r="1950" spans="6:9">
      <c r="F1950" s="80">
        <f t="shared" si="120"/>
        <v>1581</v>
      </c>
      <c r="G1950" s="52" t="e">
        <f t="shared" si="122"/>
        <v>#N/A</v>
      </c>
      <c r="H1950" s="52" t="e">
        <f t="shared" si="123"/>
        <v>#N/A</v>
      </c>
      <c r="I1950" s="141" t="e">
        <f t="shared" si="121"/>
        <v>#N/A</v>
      </c>
    </row>
    <row r="1951" spans="6:9">
      <c r="F1951" s="80">
        <f t="shared" si="120"/>
        <v>1582</v>
      </c>
      <c r="G1951" s="52" t="e">
        <f t="shared" si="122"/>
        <v>#N/A</v>
      </c>
      <c r="H1951" s="52" t="e">
        <f t="shared" si="123"/>
        <v>#N/A</v>
      </c>
      <c r="I1951" s="141" t="e">
        <f t="shared" si="121"/>
        <v>#N/A</v>
      </c>
    </row>
    <row r="1952" spans="6:9">
      <c r="F1952" s="80">
        <f t="shared" si="120"/>
        <v>1583</v>
      </c>
      <c r="G1952" s="52" t="e">
        <f t="shared" si="122"/>
        <v>#N/A</v>
      </c>
      <c r="H1952" s="52" t="e">
        <f t="shared" si="123"/>
        <v>#N/A</v>
      </c>
      <c r="I1952" s="141" t="e">
        <f t="shared" si="121"/>
        <v>#N/A</v>
      </c>
    </row>
    <row r="1953" spans="6:9">
      <c r="F1953" s="80">
        <f t="shared" si="120"/>
        <v>1584</v>
      </c>
      <c r="G1953" s="52" t="e">
        <f t="shared" si="122"/>
        <v>#N/A</v>
      </c>
      <c r="H1953" s="52" t="e">
        <f t="shared" si="123"/>
        <v>#N/A</v>
      </c>
      <c r="I1953" s="141" t="e">
        <f t="shared" si="121"/>
        <v>#N/A</v>
      </c>
    </row>
    <row r="1954" spans="6:9">
      <c r="F1954" s="80">
        <f t="shared" si="120"/>
        <v>1585</v>
      </c>
      <c r="G1954" s="52" t="e">
        <f t="shared" si="122"/>
        <v>#N/A</v>
      </c>
      <c r="H1954" s="52" t="e">
        <f t="shared" si="123"/>
        <v>#N/A</v>
      </c>
      <c r="I1954" s="141" t="e">
        <f t="shared" si="121"/>
        <v>#N/A</v>
      </c>
    </row>
    <row r="1955" spans="6:9">
      <c r="F1955" s="80">
        <f t="shared" si="120"/>
        <v>1586</v>
      </c>
      <c r="G1955" s="52" t="e">
        <f t="shared" si="122"/>
        <v>#N/A</v>
      </c>
      <c r="H1955" s="52" t="e">
        <f t="shared" si="123"/>
        <v>#N/A</v>
      </c>
      <c r="I1955" s="141" t="e">
        <f t="shared" si="121"/>
        <v>#N/A</v>
      </c>
    </row>
    <row r="1956" spans="6:9">
      <c r="F1956" s="80">
        <f t="shared" si="120"/>
        <v>1587</v>
      </c>
      <c r="G1956" s="52" t="e">
        <f t="shared" si="122"/>
        <v>#N/A</v>
      </c>
      <c r="H1956" s="52" t="e">
        <f t="shared" si="123"/>
        <v>#N/A</v>
      </c>
      <c r="I1956" s="141" t="e">
        <f t="shared" si="121"/>
        <v>#N/A</v>
      </c>
    </row>
    <row r="1957" spans="6:9">
      <c r="F1957" s="80">
        <f t="shared" si="120"/>
        <v>1588</v>
      </c>
      <c r="G1957" s="52" t="e">
        <f t="shared" si="122"/>
        <v>#N/A</v>
      </c>
      <c r="H1957" s="52" t="e">
        <f t="shared" si="123"/>
        <v>#N/A</v>
      </c>
      <c r="I1957" s="141" t="e">
        <f t="shared" si="121"/>
        <v>#N/A</v>
      </c>
    </row>
    <row r="1958" spans="6:9">
      <c r="F1958" s="80">
        <f t="shared" si="120"/>
        <v>1589</v>
      </c>
      <c r="G1958" s="52" t="e">
        <f t="shared" si="122"/>
        <v>#N/A</v>
      </c>
      <c r="H1958" s="52" t="e">
        <f t="shared" si="123"/>
        <v>#N/A</v>
      </c>
      <c r="I1958" s="141" t="e">
        <f t="shared" si="121"/>
        <v>#N/A</v>
      </c>
    </row>
    <row r="1959" spans="6:9">
      <c r="F1959" s="80">
        <f t="shared" si="120"/>
        <v>1590</v>
      </c>
      <c r="G1959" s="52" t="e">
        <f t="shared" si="122"/>
        <v>#N/A</v>
      </c>
      <c r="H1959" s="52" t="e">
        <f t="shared" si="123"/>
        <v>#N/A</v>
      </c>
      <c r="I1959" s="141" t="e">
        <f t="shared" si="121"/>
        <v>#N/A</v>
      </c>
    </row>
    <row r="1960" spans="6:9">
      <c r="F1960" s="80">
        <f t="shared" si="120"/>
        <v>1591</v>
      </c>
      <c r="G1960" s="52" t="e">
        <f t="shared" si="122"/>
        <v>#N/A</v>
      </c>
      <c r="H1960" s="52" t="e">
        <f t="shared" si="123"/>
        <v>#N/A</v>
      </c>
      <c r="I1960" s="141" t="e">
        <f t="shared" si="121"/>
        <v>#N/A</v>
      </c>
    </row>
    <row r="1961" spans="6:9">
      <c r="F1961" s="80">
        <f t="shared" si="120"/>
        <v>1592</v>
      </c>
      <c r="G1961" s="52" t="e">
        <f t="shared" si="122"/>
        <v>#N/A</v>
      </c>
      <c r="H1961" s="52" t="e">
        <f t="shared" si="123"/>
        <v>#N/A</v>
      </c>
      <c r="I1961" s="141" t="e">
        <f t="shared" si="121"/>
        <v>#N/A</v>
      </c>
    </row>
    <row r="1962" spans="6:9">
      <c r="F1962" s="80">
        <f t="shared" si="120"/>
        <v>1593</v>
      </c>
      <c r="G1962" s="52" t="e">
        <f t="shared" si="122"/>
        <v>#N/A</v>
      </c>
      <c r="H1962" s="52" t="e">
        <f t="shared" si="123"/>
        <v>#N/A</v>
      </c>
      <c r="I1962" s="141" t="e">
        <f t="shared" si="121"/>
        <v>#N/A</v>
      </c>
    </row>
    <row r="1963" spans="6:9">
      <c r="F1963" s="80">
        <f t="shared" si="120"/>
        <v>1594</v>
      </c>
      <c r="G1963" s="52" t="e">
        <f t="shared" si="122"/>
        <v>#N/A</v>
      </c>
      <c r="H1963" s="52" t="e">
        <f t="shared" si="123"/>
        <v>#N/A</v>
      </c>
      <c r="I1963" s="141" t="e">
        <f t="shared" si="121"/>
        <v>#N/A</v>
      </c>
    </row>
    <row r="1964" spans="6:9">
      <c r="F1964" s="80">
        <f t="shared" si="120"/>
        <v>1595</v>
      </c>
      <c r="G1964" s="52" t="e">
        <f t="shared" si="122"/>
        <v>#N/A</v>
      </c>
      <c r="H1964" s="52" t="e">
        <f t="shared" si="123"/>
        <v>#N/A</v>
      </c>
      <c r="I1964" s="141" t="e">
        <f t="shared" si="121"/>
        <v>#N/A</v>
      </c>
    </row>
    <row r="1965" spans="6:9">
      <c r="F1965" s="80">
        <f t="shared" si="120"/>
        <v>1596</v>
      </c>
      <c r="G1965" s="52" t="e">
        <f t="shared" si="122"/>
        <v>#N/A</v>
      </c>
      <c r="H1965" s="52" t="e">
        <f t="shared" si="123"/>
        <v>#N/A</v>
      </c>
      <c r="I1965" s="141" t="e">
        <f t="shared" si="121"/>
        <v>#N/A</v>
      </c>
    </row>
    <row r="1966" spans="6:9">
      <c r="F1966" s="80">
        <f t="shared" si="120"/>
        <v>1597</v>
      </c>
      <c r="G1966" s="52" t="e">
        <f t="shared" si="122"/>
        <v>#N/A</v>
      </c>
      <c r="H1966" s="52" t="e">
        <f t="shared" si="123"/>
        <v>#N/A</v>
      </c>
      <c r="I1966" s="141" t="e">
        <f t="shared" si="121"/>
        <v>#N/A</v>
      </c>
    </row>
    <row r="1967" spans="6:9">
      <c r="F1967" s="80">
        <f t="shared" si="120"/>
        <v>1598</v>
      </c>
      <c r="G1967" s="52" t="e">
        <f t="shared" si="122"/>
        <v>#N/A</v>
      </c>
      <c r="H1967" s="52" t="e">
        <f t="shared" si="123"/>
        <v>#N/A</v>
      </c>
      <c r="I1967" s="141" t="e">
        <f t="shared" si="121"/>
        <v>#N/A</v>
      </c>
    </row>
    <row r="1968" spans="6:9">
      <c r="F1968" s="80">
        <f t="shared" si="120"/>
        <v>1599</v>
      </c>
      <c r="G1968" s="52" t="e">
        <f t="shared" si="122"/>
        <v>#N/A</v>
      </c>
      <c r="H1968" s="52" t="e">
        <f t="shared" si="123"/>
        <v>#N/A</v>
      </c>
      <c r="I1968" s="141" t="e">
        <f t="shared" si="121"/>
        <v>#N/A</v>
      </c>
    </row>
    <row r="1969" spans="6:9">
      <c r="F1969" s="80">
        <f t="shared" si="120"/>
        <v>1600</v>
      </c>
      <c r="G1969" s="52" t="e">
        <f t="shared" si="122"/>
        <v>#N/A</v>
      </c>
      <c r="H1969" s="52" t="e">
        <f t="shared" si="123"/>
        <v>#N/A</v>
      </c>
      <c r="I1969" s="141" t="e">
        <f t="shared" si="121"/>
        <v>#N/A</v>
      </c>
    </row>
    <row r="1970" spans="6:9">
      <c r="F1970" s="80">
        <f t="shared" si="120"/>
        <v>1601</v>
      </c>
      <c r="G1970" s="52" t="e">
        <f t="shared" si="122"/>
        <v>#N/A</v>
      </c>
      <c r="H1970" s="52" t="e">
        <f t="shared" si="123"/>
        <v>#N/A</v>
      </c>
      <c r="I1970" s="141" t="e">
        <f t="shared" si="121"/>
        <v>#N/A</v>
      </c>
    </row>
    <row r="1971" spans="6:9">
      <c r="F1971" s="80">
        <f t="shared" si="120"/>
        <v>1602</v>
      </c>
      <c r="G1971" s="52" t="e">
        <f t="shared" si="122"/>
        <v>#N/A</v>
      </c>
      <c r="H1971" s="52" t="e">
        <f t="shared" si="123"/>
        <v>#N/A</v>
      </c>
      <c r="I1971" s="141" t="e">
        <f t="shared" si="121"/>
        <v>#N/A</v>
      </c>
    </row>
    <row r="1972" spans="6:9">
      <c r="F1972" s="80">
        <f t="shared" si="120"/>
        <v>1603</v>
      </c>
      <c r="G1972" s="52" t="e">
        <f t="shared" si="122"/>
        <v>#N/A</v>
      </c>
      <c r="H1972" s="52" t="e">
        <f t="shared" si="123"/>
        <v>#N/A</v>
      </c>
      <c r="I1972" s="141" t="e">
        <f t="shared" si="121"/>
        <v>#N/A</v>
      </c>
    </row>
    <row r="1973" spans="6:9">
      <c r="F1973" s="80">
        <f t="shared" si="120"/>
        <v>1604</v>
      </c>
      <c r="G1973" s="52" t="e">
        <f t="shared" si="122"/>
        <v>#N/A</v>
      </c>
      <c r="H1973" s="52" t="e">
        <f t="shared" si="123"/>
        <v>#N/A</v>
      </c>
      <c r="I1973" s="141" t="e">
        <f t="shared" si="121"/>
        <v>#N/A</v>
      </c>
    </row>
    <row r="1974" spans="6:9">
      <c r="F1974" s="80">
        <f t="shared" si="120"/>
        <v>1605</v>
      </c>
      <c r="G1974" s="52" t="e">
        <f t="shared" si="122"/>
        <v>#N/A</v>
      </c>
      <c r="H1974" s="52" t="e">
        <f t="shared" si="123"/>
        <v>#N/A</v>
      </c>
      <c r="I1974" s="141" t="e">
        <f t="shared" si="121"/>
        <v>#N/A</v>
      </c>
    </row>
    <row r="1975" spans="6:9">
      <c r="F1975" s="80">
        <f t="shared" si="120"/>
        <v>1606</v>
      </c>
      <c r="G1975" s="52" t="e">
        <f t="shared" si="122"/>
        <v>#N/A</v>
      </c>
      <c r="H1975" s="52" t="e">
        <f t="shared" si="123"/>
        <v>#N/A</v>
      </c>
      <c r="I1975" s="141" t="e">
        <f t="shared" si="121"/>
        <v>#N/A</v>
      </c>
    </row>
    <row r="1976" spans="6:9">
      <c r="F1976" s="80">
        <f t="shared" si="120"/>
        <v>1607</v>
      </c>
      <c r="G1976" s="52" t="e">
        <f t="shared" si="122"/>
        <v>#N/A</v>
      </c>
      <c r="H1976" s="52" t="e">
        <f t="shared" si="123"/>
        <v>#N/A</v>
      </c>
      <c r="I1976" s="141" t="e">
        <f t="shared" si="121"/>
        <v>#N/A</v>
      </c>
    </row>
    <row r="1977" spans="6:9">
      <c r="F1977" s="80">
        <f t="shared" si="120"/>
        <v>1608</v>
      </c>
      <c r="G1977" s="52" t="e">
        <f t="shared" si="122"/>
        <v>#N/A</v>
      </c>
      <c r="H1977" s="52" t="e">
        <f t="shared" si="123"/>
        <v>#N/A</v>
      </c>
      <c r="I1977" s="141" t="e">
        <f t="shared" si="121"/>
        <v>#N/A</v>
      </c>
    </row>
    <row r="1978" spans="6:9">
      <c r="F1978" s="80">
        <f t="shared" si="120"/>
        <v>1609</v>
      </c>
      <c r="G1978" s="52" t="e">
        <f t="shared" si="122"/>
        <v>#N/A</v>
      </c>
      <c r="H1978" s="52" t="e">
        <f t="shared" si="123"/>
        <v>#N/A</v>
      </c>
      <c r="I1978" s="141" t="e">
        <f t="shared" si="121"/>
        <v>#N/A</v>
      </c>
    </row>
    <row r="1979" spans="6:9">
      <c r="F1979" s="80">
        <f t="shared" si="120"/>
        <v>1610</v>
      </c>
      <c r="G1979" s="52" t="e">
        <f t="shared" si="122"/>
        <v>#N/A</v>
      </c>
      <c r="H1979" s="52" t="e">
        <f t="shared" si="123"/>
        <v>#N/A</v>
      </c>
      <c r="I1979" s="141" t="e">
        <f t="shared" si="121"/>
        <v>#N/A</v>
      </c>
    </row>
    <row r="1980" spans="6:9">
      <c r="F1980" s="80">
        <f t="shared" si="120"/>
        <v>1611</v>
      </c>
      <c r="G1980" s="52" t="e">
        <f t="shared" si="122"/>
        <v>#N/A</v>
      </c>
      <c r="H1980" s="52" t="e">
        <f t="shared" si="123"/>
        <v>#N/A</v>
      </c>
      <c r="I1980" s="141" t="e">
        <f t="shared" si="121"/>
        <v>#N/A</v>
      </c>
    </row>
    <row r="1981" spans="6:9">
      <c r="F1981" s="80">
        <f t="shared" si="120"/>
        <v>1612</v>
      </c>
      <c r="G1981" s="52" t="e">
        <f t="shared" si="122"/>
        <v>#N/A</v>
      </c>
      <c r="H1981" s="52" t="e">
        <f t="shared" si="123"/>
        <v>#N/A</v>
      </c>
      <c r="I1981" s="141" t="e">
        <f t="shared" si="121"/>
        <v>#N/A</v>
      </c>
    </row>
    <row r="1982" spans="6:9">
      <c r="F1982" s="80">
        <f t="shared" si="120"/>
        <v>1613</v>
      </c>
      <c r="G1982" s="52" t="e">
        <f t="shared" si="122"/>
        <v>#N/A</v>
      </c>
      <c r="H1982" s="52" t="e">
        <f t="shared" si="123"/>
        <v>#N/A</v>
      </c>
      <c r="I1982" s="141" t="e">
        <f t="shared" si="121"/>
        <v>#N/A</v>
      </c>
    </row>
    <row r="1983" spans="6:9">
      <c r="F1983" s="80">
        <f t="shared" si="120"/>
        <v>1614</v>
      </c>
      <c r="G1983" s="52" t="e">
        <f t="shared" si="122"/>
        <v>#N/A</v>
      </c>
      <c r="H1983" s="52" t="e">
        <f t="shared" si="123"/>
        <v>#N/A</v>
      </c>
      <c r="I1983" s="141" t="e">
        <f t="shared" si="121"/>
        <v>#N/A</v>
      </c>
    </row>
    <row r="1984" spans="6:9">
      <c r="F1984" s="80">
        <f t="shared" si="120"/>
        <v>1615</v>
      </c>
      <c r="G1984" s="52" t="e">
        <f t="shared" si="122"/>
        <v>#N/A</v>
      </c>
      <c r="H1984" s="52" t="e">
        <f t="shared" si="123"/>
        <v>#N/A</v>
      </c>
      <c r="I1984" s="141" t="e">
        <f t="shared" si="121"/>
        <v>#N/A</v>
      </c>
    </row>
    <row r="1985" spans="6:9">
      <c r="F1985" s="80">
        <f t="shared" si="120"/>
        <v>1616</v>
      </c>
      <c r="G1985" s="52" t="e">
        <f t="shared" si="122"/>
        <v>#N/A</v>
      </c>
      <c r="H1985" s="52" t="e">
        <f t="shared" si="123"/>
        <v>#N/A</v>
      </c>
      <c r="I1985" s="141" t="e">
        <f t="shared" si="121"/>
        <v>#N/A</v>
      </c>
    </row>
    <row r="1986" spans="6:9">
      <c r="F1986" s="80">
        <f t="shared" si="120"/>
        <v>1617</v>
      </c>
      <c r="G1986" s="52" t="e">
        <f t="shared" si="122"/>
        <v>#N/A</v>
      </c>
      <c r="H1986" s="52" t="e">
        <f t="shared" si="123"/>
        <v>#N/A</v>
      </c>
      <c r="I1986" s="141" t="e">
        <f t="shared" si="121"/>
        <v>#N/A</v>
      </c>
    </row>
    <row r="1987" spans="6:9">
      <c r="F1987" s="80">
        <f t="shared" si="120"/>
        <v>1618</v>
      </c>
      <c r="G1987" s="52" t="e">
        <f t="shared" si="122"/>
        <v>#N/A</v>
      </c>
      <c r="H1987" s="52" t="e">
        <f t="shared" si="123"/>
        <v>#N/A</v>
      </c>
      <c r="I1987" s="141" t="e">
        <f t="shared" si="121"/>
        <v>#N/A</v>
      </c>
    </row>
    <row r="1988" spans="6:9">
      <c r="F1988" s="80">
        <f t="shared" ref="F1988:F2051" si="124">IF(+F1987+1&lt;=MAX(data19),+F1987+1,0)</f>
        <v>1619</v>
      </c>
      <c r="G1988" s="52" t="e">
        <f t="shared" si="122"/>
        <v>#N/A</v>
      </c>
      <c r="H1988" s="52" t="e">
        <f t="shared" si="123"/>
        <v>#N/A</v>
      </c>
      <c r="I1988" s="141" t="e">
        <f t="shared" ref="I1988:I2051" si="125">VLOOKUP(F1988,K:M,2,0)</f>
        <v>#N/A</v>
      </c>
    </row>
    <row r="1989" spans="6:9">
      <c r="F1989" s="80">
        <f t="shared" si="124"/>
        <v>1620</v>
      </c>
      <c r="G1989" s="52" t="e">
        <f t="shared" ref="G1989:G2052" si="126">IF(IFERROR(VLOOKUP($F1989,$A:$D,2,0)/VLOOKUP($F1988,$A:$D,2,0)*G1988,NA())=0,NA(),IFERROR(VLOOKUP($F1989,$A:$D,2,0)/VLOOKUP($F1988,$A:$D,2,0)*G1988,NA()))</f>
        <v>#N/A</v>
      </c>
      <c r="H1989" s="52" t="e">
        <f t="shared" ref="H1989:H2052" si="127">IF(IFERROR(VLOOKUP($F1989,$A:$D,3,0)/VLOOKUP($F1988,$A:$D,3,0)*H1988,NA())=0,NA(),IFERROR(VLOOKUP($F1989,$A:$D,3,0)/VLOOKUP($F1988,$A:$D,3,0)*H1988,NA()))</f>
        <v>#N/A</v>
      </c>
      <c r="I1989" s="141" t="e">
        <f t="shared" si="125"/>
        <v>#N/A</v>
      </c>
    </row>
    <row r="1990" spans="6:9">
      <c r="F1990" s="80">
        <f t="shared" si="124"/>
        <v>1621</v>
      </c>
      <c r="G1990" s="52" t="e">
        <f t="shared" si="126"/>
        <v>#N/A</v>
      </c>
      <c r="H1990" s="52" t="e">
        <f t="shared" si="127"/>
        <v>#N/A</v>
      </c>
      <c r="I1990" s="141" t="e">
        <f t="shared" si="125"/>
        <v>#N/A</v>
      </c>
    </row>
    <row r="1991" spans="6:9">
      <c r="F1991" s="80">
        <f t="shared" si="124"/>
        <v>1622</v>
      </c>
      <c r="G1991" s="52" t="e">
        <f t="shared" si="126"/>
        <v>#N/A</v>
      </c>
      <c r="H1991" s="52" t="e">
        <f t="shared" si="127"/>
        <v>#N/A</v>
      </c>
      <c r="I1991" s="141" t="e">
        <f t="shared" si="125"/>
        <v>#N/A</v>
      </c>
    </row>
    <row r="1992" spans="6:9">
      <c r="F1992" s="80">
        <f t="shared" si="124"/>
        <v>1623</v>
      </c>
      <c r="G1992" s="52" t="e">
        <f t="shared" si="126"/>
        <v>#N/A</v>
      </c>
      <c r="H1992" s="52" t="e">
        <f t="shared" si="127"/>
        <v>#N/A</v>
      </c>
      <c r="I1992" s="141" t="e">
        <f t="shared" si="125"/>
        <v>#N/A</v>
      </c>
    </row>
    <row r="1993" spans="6:9">
      <c r="F1993" s="80">
        <f t="shared" si="124"/>
        <v>1624</v>
      </c>
      <c r="G1993" s="52" t="e">
        <f t="shared" si="126"/>
        <v>#N/A</v>
      </c>
      <c r="H1993" s="52" t="e">
        <f t="shared" si="127"/>
        <v>#N/A</v>
      </c>
      <c r="I1993" s="141" t="e">
        <f t="shared" si="125"/>
        <v>#N/A</v>
      </c>
    </row>
    <row r="1994" spans="6:9">
      <c r="F1994" s="80">
        <f t="shared" si="124"/>
        <v>1625</v>
      </c>
      <c r="G1994" s="52" t="e">
        <f t="shared" si="126"/>
        <v>#N/A</v>
      </c>
      <c r="H1994" s="52" t="e">
        <f t="shared" si="127"/>
        <v>#N/A</v>
      </c>
      <c r="I1994" s="141" t="e">
        <f t="shared" si="125"/>
        <v>#N/A</v>
      </c>
    </row>
    <row r="1995" spans="6:9">
      <c r="F1995" s="80">
        <f t="shared" si="124"/>
        <v>1626</v>
      </c>
      <c r="G1995" s="52" t="e">
        <f t="shared" si="126"/>
        <v>#N/A</v>
      </c>
      <c r="H1995" s="52" t="e">
        <f t="shared" si="127"/>
        <v>#N/A</v>
      </c>
      <c r="I1995" s="141" t="e">
        <f t="shared" si="125"/>
        <v>#N/A</v>
      </c>
    </row>
    <row r="1996" spans="6:9">
      <c r="F1996" s="80">
        <f t="shared" si="124"/>
        <v>1627</v>
      </c>
      <c r="G1996" s="52" t="e">
        <f t="shared" si="126"/>
        <v>#N/A</v>
      </c>
      <c r="H1996" s="52" t="e">
        <f t="shared" si="127"/>
        <v>#N/A</v>
      </c>
      <c r="I1996" s="141" t="e">
        <f t="shared" si="125"/>
        <v>#N/A</v>
      </c>
    </row>
    <row r="1997" spans="6:9">
      <c r="F1997" s="80">
        <f t="shared" si="124"/>
        <v>1628</v>
      </c>
      <c r="G1997" s="52" t="e">
        <f t="shared" si="126"/>
        <v>#N/A</v>
      </c>
      <c r="H1997" s="52" t="e">
        <f t="shared" si="127"/>
        <v>#N/A</v>
      </c>
      <c r="I1997" s="141" t="e">
        <f t="shared" si="125"/>
        <v>#N/A</v>
      </c>
    </row>
    <row r="1998" spans="6:9">
      <c r="F1998" s="80">
        <f t="shared" si="124"/>
        <v>1629</v>
      </c>
      <c r="G1998" s="52" t="e">
        <f t="shared" si="126"/>
        <v>#N/A</v>
      </c>
      <c r="H1998" s="52" t="e">
        <f t="shared" si="127"/>
        <v>#N/A</v>
      </c>
      <c r="I1998" s="141" t="e">
        <f t="shared" si="125"/>
        <v>#N/A</v>
      </c>
    </row>
    <row r="1999" spans="6:9">
      <c r="F1999" s="80">
        <f t="shared" si="124"/>
        <v>1630</v>
      </c>
      <c r="G1999" s="52" t="e">
        <f t="shared" si="126"/>
        <v>#N/A</v>
      </c>
      <c r="H1999" s="52" t="e">
        <f t="shared" si="127"/>
        <v>#N/A</v>
      </c>
      <c r="I1999" s="141" t="e">
        <f t="shared" si="125"/>
        <v>#N/A</v>
      </c>
    </row>
    <row r="2000" spans="6:9">
      <c r="F2000" s="80">
        <f t="shared" si="124"/>
        <v>1631</v>
      </c>
      <c r="G2000" s="52" t="e">
        <f t="shared" si="126"/>
        <v>#N/A</v>
      </c>
      <c r="H2000" s="52" t="e">
        <f t="shared" si="127"/>
        <v>#N/A</v>
      </c>
      <c r="I2000" s="141" t="e">
        <f t="shared" si="125"/>
        <v>#N/A</v>
      </c>
    </row>
    <row r="2001" spans="6:9">
      <c r="F2001" s="80">
        <f t="shared" si="124"/>
        <v>1632</v>
      </c>
      <c r="G2001" s="52" t="e">
        <f t="shared" si="126"/>
        <v>#N/A</v>
      </c>
      <c r="H2001" s="52" t="e">
        <f t="shared" si="127"/>
        <v>#N/A</v>
      </c>
      <c r="I2001" s="141" t="e">
        <f t="shared" si="125"/>
        <v>#N/A</v>
      </c>
    </row>
    <row r="2002" spans="6:9">
      <c r="F2002" s="80">
        <f t="shared" si="124"/>
        <v>1633</v>
      </c>
      <c r="G2002" s="52" t="e">
        <f t="shared" si="126"/>
        <v>#N/A</v>
      </c>
      <c r="H2002" s="52" t="e">
        <f t="shared" si="127"/>
        <v>#N/A</v>
      </c>
      <c r="I2002" s="141" t="e">
        <f t="shared" si="125"/>
        <v>#N/A</v>
      </c>
    </row>
    <row r="2003" spans="6:9">
      <c r="F2003" s="80">
        <f t="shared" si="124"/>
        <v>1634</v>
      </c>
      <c r="G2003" s="52" t="e">
        <f t="shared" si="126"/>
        <v>#N/A</v>
      </c>
      <c r="H2003" s="52" t="e">
        <f t="shared" si="127"/>
        <v>#N/A</v>
      </c>
      <c r="I2003" s="141" t="e">
        <f t="shared" si="125"/>
        <v>#N/A</v>
      </c>
    </row>
    <row r="2004" spans="6:9">
      <c r="F2004" s="80">
        <f t="shared" si="124"/>
        <v>1635</v>
      </c>
      <c r="G2004" s="52" t="e">
        <f t="shared" si="126"/>
        <v>#N/A</v>
      </c>
      <c r="H2004" s="52" t="e">
        <f t="shared" si="127"/>
        <v>#N/A</v>
      </c>
      <c r="I2004" s="141" t="e">
        <f t="shared" si="125"/>
        <v>#N/A</v>
      </c>
    </row>
    <row r="2005" spans="6:9">
      <c r="F2005" s="80">
        <f t="shared" si="124"/>
        <v>1636</v>
      </c>
      <c r="G2005" s="52" t="e">
        <f t="shared" si="126"/>
        <v>#N/A</v>
      </c>
      <c r="H2005" s="52" t="e">
        <f t="shared" si="127"/>
        <v>#N/A</v>
      </c>
      <c r="I2005" s="141" t="e">
        <f t="shared" si="125"/>
        <v>#N/A</v>
      </c>
    </row>
    <row r="2006" spans="6:9">
      <c r="F2006" s="80">
        <f t="shared" si="124"/>
        <v>1637</v>
      </c>
      <c r="G2006" s="52" t="e">
        <f t="shared" si="126"/>
        <v>#N/A</v>
      </c>
      <c r="H2006" s="52" t="e">
        <f t="shared" si="127"/>
        <v>#N/A</v>
      </c>
      <c r="I2006" s="141" t="e">
        <f t="shared" si="125"/>
        <v>#N/A</v>
      </c>
    </row>
    <row r="2007" spans="6:9">
      <c r="F2007" s="80">
        <f t="shared" si="124"/>
        <v>1638</v>
      </c>
      <c r="G2007" s="52" t="e">
        <f t="shared" si="126"/>
        <v>#N/A</v>
      </c>
      <c r="H2007" s="52" t="e">
        <f t="shared" si="127"/>
        <v>#N/A</v>
      </c>
      <c r="I2007" s="141" t="e">
        <f t="shared" si="125"/>
        <v>#N/A</v>
      </c>
    </row>
    <row r="2008" spans="6:9">
      <c r="F2008" s="80">
        <f t="shared" si="124"/>
        <v>1639</v>
      </c>
      <c r="G2008" s="52" t="e">
        <f t="shared" si="126"/>
        <v>#N/A</v>
      </c>
      <c r="H2008" s="52" t="e">
        <f t="shared" si="127"/>
        <v>#N/A</v>
      </c>
      <c r="I2008" s="141" t="e">
        <f t="shared" si="125"/>
        <v>#N/A</v>
      </c>
    </row>
    <row r="2009" spans="6:9">
      <c r="F2009" s="80">
        <f t="shared" si="124"/>
        <v>1640</v>
      </c>
      <c r="G2009" s="52" t="e">
        <f t="shared" si="126"/>
        <v>#N/A</v>
      </c>
      <c r="H2009" s="52" t="e">
        <f t="shared" si="127"/>
        <v>#N/A</v>
      </c>
      <c r="I2009" s="141" t="e">
        <f t="shared" si="125"/>
        <v>#N/A</v>
      </c>
    </row>
    <row r="2010" spans="6:9">
      <c r="F2010" s="80">
        <f t="shared" si="124"/>
        <v>1641</v>
      </c>
      <c r="G2010" s="52" t="e">
        <f t="shared" si="126"/>
        <v>#N/A</v>
      </c>
      <c r="H2010" s="52" t="e">
        <f t="shared" si="127"/>
        <v>#N/A</v>
      </c>
      <c r="I2010" s="141" t="e">
        <f t="shared" si="125"/>
        <v>#N/A</v>
      </c>
    </row>
    <row r="2011" spans="6:9">
      <c r="F2011" s="80">
        <f t="shared" si="124"/>
        <v>1642</v>
      </c>
      <c r="G2011" s="52" t="e">
        <f t="shared" si="126"/>
        <v>#N/A</v>
      </c>
      <c r="H2011" s="52" t="e">
        <f t="shared" si="127"/>
        <v>#N/A</v>
      </c>
      <c r="I2011" s="141" t="e">
        <f t="shared" si="125"/>
        <v>#N/A</v>
      </c>
    </row>
    <row r="2012" spans="6:9">
      <c r="F2012" s="80">
        <f t="shared" si="124"/>
        <v>1643</v>
      </c>
      <c r="G2012" s="52" t="e">
        <f t="shared" si="126"/>
        <v>#N/A</v>
      </c>
      <c r="H2012" s="52" t="e">
        <f t="shared" si="127"/>
        <v>#N/A</v>
      </c>
      <c r="I2012" s="141" t="e">
        <f t="shared" si="125"/>
        <v>#N/A</v>
      </c>
    </row>
    <row r="2013" spans="6:9">
      <c r="F2013" s="80">
        <f t="shared" si="124"/>
        <v>1644</v>
      </c>
      <c r="G2013" s="52" t="e">
        <f t="shared" si="126"/>
        <v>#N/A</v>
      </c>
      <c r="H2013" s="52" t="e">
        <f t="shared" si="127"/>
        <v>#N/A</v>
      </c>
      <c r="I2013" s="141" t="e">
        <f t="shared" si="125"/>
        <v>#N/A</v>
      </c>
    </row>
    <row r="2014" spans="6:9">
      <c r="F2014" s="80">
        <f t="shared" si="124"/>
        <v>1645</v>
      </c>
      <c r="G2014" s="52" t="e">
        <f t="shared" si="126"/>
        <v>#N/A</v>
      </c>
      <c r="H2014" s="52" t="e">
        <f t="shared" si="127"/>
        <v>#N/A</v>
      </c>
      <c r="I2014" s="141" t="e">
        <f t="shared" si="125"/>
        <v>#N/A</v>
      </c>
    </row>
    <row r="2015" spans="6:9">
      <c r="F2015" s="80">
        <f t="shared" si="124"/>
        <v>1646</v>
      </c>
      <c r="G2015" s="52" t="e">
        <f t="shared" si="126"/>
        <v>#N/A</v>
      </c>
      <c r="H2015" s="52" t="e">
        <f t="shared" si="127"/>
        <v>#N/A</v>
      </c>
      <c r="I2015" s="141" t="e">
        <f t="shared" si="125"/>
        <v>#N/A</v>
      </c>
    </row>
    <row r="2016" spans="6:9">
      <c r="F2016" s="80">
        <f t="shared" si="124"/>
        <v>1647</v>
      </c>
      <c r="G2016" s="52" t="e">
        <f t="shared" si="126"/>
        <v>#N/A</v>
      </c>
      <c r="H2016" s="52" t="e">
        <f t="shared" si="127"/>
        <v>#N/A</v>
      </c>
      <c r="I2016" s="141" t="e">
        <f t="shared" si="125"/>
        <v>#N/A</v>
      </c>
    </row>
    <row r="2017" spans="6:9">
      <c r="F2017" s="80">
        <f t="shared" si="124"/>
        <v>1648</v>
      </c>
      <c r="G2017" s="52" t="e">
        <f t="shared" si="126"/>
        <v>#N/A</v>
      </c>
      <c r="H2017" s="52" t="e">
        <f t="shared" si="127"/>
        <v>#N/A</v>
      </c>
      <c r="I2017" s="141" t="e">
        <f t="shared" si="125"/>
        <v>#N/A</v>
      </c>
    </row>
    <row r="2018" spans="6:9">
      <c r="F2018" s="80">
        <f t="shared" si="124"/>
        <v>1649</v>
      </c>
      <c r="G2018" s="52" t="e">
        <f t="shared" si="126"/>
        <v>#N/A</v>
      </c>
      <c r="H2018" s="52" t="e">
        <f t="shared" si="127"/>
        <v>#N/A</v>
      </c>
      <c r="I2018" s="141" t="e">
        <f t="shared" si="125"/>
        <v>#N/A</v>
      </c>
    </row>
    <row r="2019" spans="6:9">
      <c r="F2019" s="80">
        <f t="shared" si="124"/>
        <v>1650</v>
      </c>
      <c r="G2019" s="52" t="e">
        <f t="shared" si="126"/>
        <v>#N/A</v>
      </c>
      <c r="H2019" s="52" t="e">
        <f t="shared" si="127"/>
        <v>#N/A</v>
      </c>
      <c r="I2019" s="141" t="e">
        <f t="shared" si="125"/>
        <v>#N/A</v>
      </c>
    </row>
    <row r="2020" spans="6:9">
      <c r="F2020" s="80">
        <f t="shared" si="124"/>
        <v>1651</v>
      </c>
      <c r="G2020" s="52" t="e">
        <f t="shared" si="126"/>
        <v>#N/A</v>
      </c>
      <c r="H2020" s="52" t="e">
        <f t="shared" si="127"/>
        <v>#N/A</v>
      </c>
      <c r="I2020" s="141" t="e">
        <f t="shared" si="125"/>
        <v>#N/A</v>
      </c>
    </row>
    <row r="2021" spans="6:9">
      <c r="F2021" s="80">
        <f t="shared" si="124"/>
        <v>1652</v>
      </c>
      <c r="G2021" s="52" t="e">
        <f t="shared" si="126"/>
        <v>#N/A</v>
      </c>
      <c r="H2021" s="52" t="e">
        <f t="shared" si="127"/>
        <v>#N/A</v>
      </c>
      <c r="I2021" s="141" t="e">
        <f t="shared" si="125"/>
        <v>#N/A</v>
      </c>
    </row>
    <row r="2022" spans="6:9">
      <c r="F2022" s="80">
        <f t="shared" si="124"/>
        <v>1653</v>
      </c>
      <c r="G2022" s="52" t="e">
        <f t="shared" si="126"/>
        <v>#N/A</v>
      </c>
      <c r="H2022" s="52" t="e">
        <f t="shared" si="127"/>
        <v>#N/A</v>
      </c>
      <c r="I2022" s="141" t="e">
        <f t="shared" si="125"/>
        <v>#N/A</v>
      </c>
    </row>
    <row r="2023" spans="6:9">
      <c r="F2023" s="80">
        <f t="shared" si="124"/>
        <v>1654</v>
      </c>
      <c r="G2023" s="52" t="e">
        <f t="shared" si="126"/>
        <v>#N/A</v>
      </c>
      <c r="H2023" s="52" t="e">
        <f t="shared" si="127"/>
        <v>#N/A</v>
      </c>
      <c r="I2023" s="141" t="e">
        <f t="shared" si="125"/>
        <v>#N/A</v>
      </c>
    </row>
    <row r="2024" spans="6:9">
      <c r="F2024" s="80">
        <f t="shared" si="124"/>
        <v>1655</v>
      </c>
      <c r="G2024" s="52" t="e">
        <f t="shared" si="126"/>
        <v>#N/A</v>
      </c>
      <c r="H2024" s="52" t="e">
        <f t="shared" si="127"/>
        <v>#N/A</v>
      </c>
      <c r="I2024" s="141" t="e">
        <f t="shared" si="125"/>
        <v>#N/A</v>
      </c>
    </row>
    <row r="2025" spans="6:9">
      <c r="F2025" s="80">
        <f t="shared" si="124"/>
        <v>1656</v>
      </c>
      <c r="G2025" s="52" t="e">
        <f t="shared" si="126"/>
        <v>#N/A</v>
      </c>
      <c r="H2025" s="52" t="e">
        <f t="shared" si="127"/>
        <v>#N/A</v>
      </c>
      <c r="I2025" s="141" t="e">
        <f t="shared" si="125"/>
        <v>#N/A</v>
      </c>
    </row>
    <row r="2026" spans="6:9">
      <c r="F2026" s="80">
        <f t="shared" si="124"/>
        <v>1657</v>
      </c>
      <c r="G2026" s="52" t="e">
        <f t="shared" si="126"/>
        <v>#N/A</v>
      </c>
      <c r="H2026" s="52" t="e">
        <f t="shared" si="127"/>
        <v>#N/A</v>
      </c>
      <c r="I2026" s="141" t="e">
        <f t="shared" si="125"/>
        <v>#N/A</v>
      </c>
    </row>
    <row r="2027" spans="6:9">
      <c r="F2027" s="80">
        <f t="shared" si="124"/>
        <v>1658</v>
      </c>
      <c r="G2027" s="52" t="e">
        <f t="shared" si="126"/>
        <v>#N/A</v>
      </c>
      <c r="H2027" s="52" t="e">
        <f t="shared" si="127"/>
        <v>#N/A</v>
      </c>
      <c r="I2027" s="141" t="e">
        <f t="shared" si="125"/>
        <v>#N/A</v>
      </c>
    </row>
    <row r="2028" spans="6:9">
      <c r="F2028" s="80">
        <f t="shared" si="124"/>
        <v>1659</v>
      </c>
      <c r="G2028" s="52" t="e">
        <f t="shared" si="126"/>
        <v>#N/A</v>
      </c>
      <c r="H2028" s="52" t="e">
        <f t="shared" si="127"/>
        <v>#N/A</v>
      </c>
      <c r="I2028" s="141" t="e">
        <f t="shared" si="125"/>
        <v>#N/A</v>
      </c>
    </row>
    <row r="2029" spans="6:9">
      <c r="F2029" s="80">
        <f t="shared" si="124"/>
        <v>1660</v>
      </c>
      <c r="G2029" s="52" t="e">
        <f t="shared" si="126"/>
        <v>#N/A</v>
      </c>
      <c r="H2029" s="52" t="e">
        <f t="shared" si="127"/>
        <v>#N/A</v>
      </c>
      <c r="I2029" s="141" t="e">
        <f t="shared" si="125"/>
        <v>#N/A</v>
      </c>
    </row>
    <row r="2030" spans="6:9">
      <c r="F2030" s="80">
        <f t="shared" si="124"/>
        <v>1661</v>
      </c>
      <c r="G2030" s="52" t="e">
        <f t="shared" si="126"/>
        <v>#N/A</v>
      </c>
      <c r="H2030" s="52" t="e">
        <f t="shared" si="127"/>
        <v>#N/A</v>
      </c>
      <c r="I2030" s="141" t="e">
        <f t="shared" si="125"/>
        <v>#N/A</v>
      </c>
    </row>
    <row r="2031" spans="6:9">
      <c r="F2031" s="80">
        <f t="shared" si="124"/>
        <v>1662</v>
      </c>
      <c r="G2031" s="52" t="e">
        <f t="shared" si="126"/>
        <v>#N/A</v>
      </c>
      <c r="H2031" s="52" t="e">
        <f t="shared" si="127"/>
        <v>#N/A</v>
      </c>
      <c r="I2031" s="141" t="e">
        <f t="shared" si="125"/>
        <v>#N/A</v>
      </c>
    </row>
    <row r="2032" spans="6:9">
      <c r="F2032" s="80">
        <f t="shared" si="124"/>
        <v>1663</v>
      </c>
      <c r="G2032" s="52" t="e">
        <f t="shared" si="126"/>
        <v>#N/A</v>
      </c>
      <c r="H2032" s="52" t="e">
        <f t="shared" si="127"/>
        <v>#N/A</v>
      </c>
      <c r="I2032" s="141" t="e">
        <f t="shared" si="125"/>
        <v>#N/A</v>
      </c>
    </row>
    <row r="2033" spans="6:9">
      <c r="F2033" s="80">
        <f t="shared" si="124"/>
        <v>1664</v>
      </c>
      <c r="G2033" s="52" t="e">
        <f t="shared" si="126"/>
        <v>#N/A</v>
      </c>
      <c r="H2033" s="52" t="e">
        <f t="shared" si="127"/>
        <v>#N/A</v>
      </c>
      <c r="I2033" s="141" t="e">
        <f t="shared" si="125"/>
        <v>#N/A</v>
      </c>
    </row>
    <row r="2034" spans="6:9">
      <c r="F2034" s="80">
        <f t="shared" si="124"/>
        <v>1665</v>
      </c>
      <c r="G2034" s="52" t="e">
        <f t="shared" si="126"/>
        <v>#N/A</v>
      </c>
      <c r="H2034" s="52" t="e">
        <f t="shared" si="127"/>
        <v>#N/A</v>
      </c>
      <c r="I2034" s="141" t="e">
        <f t="shared" si="125"/>
        <v>#N/A</v>
      </c>
    </row>
    <row r="2035" spans="6:9">
      <c r="F2035" s="80">
        <f t="shared" si="124"/>
        <v>1666</v>
      </c>
      <c r="G2035" s="52" t="e">
        <f t="shared" si="126"/>
        <v>#N/A</v>
      </c>
      <c r="H2035" s="52" t="e">
        <f t="shared" si="127"/>
        <v>#N/A</v>
      </c>
      <c r="I2035" s="141" t="e">
        <f t="shared" si="125"/>
        <v>#N/A</v>
      </c>
    </row>
    <row r="2036" spans="6:9">
      <c r="F2036" s="80">
        <f t="shared" si="124"/>
        <v>1667</v>
      </c>
      <c r="G2036" s="52" t="e">
        <f t="shared" si="126"/>
        <v>#N/A</v>
      </c>
      <c r="H2036" s="52" t="e">
        <f t="shared" si="127"/>
        <v>#N/A</v>
      </c>
      <c r="I2036" s="141" t="e">
        <f t="shared" si="125"/>
        <v>#N/A</v>
      </c>
    </row>
    <row r="2037" spans="6:9">
      <c r="F2037" s="80">
        <f t="shared" si="124"/>
        <v>1668</v>
      </c>
      <c r="G2037" s="52" t="e">
        <f t="shared" si="126"/>
        <v>#N/A</v>
      </c>
      <c r="H2037" s="52" t="e">
        <f t="shared" si="127"/>
        <v>#N/A</v>
      </c>
      <c r="I2037" s="141" t="e">
        <f t="shared" si="125"/>
        <v>#N/A</v>
      </c>
    </row>
    <row r="2038" spans="6:9">
      <c r="F2038" s="80">
        <f t="shared" si="124"/>
        <v>1669</v>
      </c>
      <c r="G2038" s="52" t="e">
        <f t="shared" si="126"/>
        <v>#N/A</v>
      </c>
      <c r="H2038" s="52" t="e">
        <f t="shared" si="127"/>
        <v>#N/A</v>
      </c>
      <c r="I2038" s="141" t="e">
        <f t="shared" si="125"/>
        <v>#N/A</v>
      </c>
    </row>
    <row r="2039" spans="6:9">
      <c r="F2039" s="80">
        <f t="shared" si="124"/>
        <v>1670</v>
      </c>
      <c r="G2039" s="52" t="e">
        <f t="shared" si="126"/>
        <v>#N/A</v>
      </c>
      <c r="H2039" s="52" t="e">
        <f t="shared" si="127"/>
        <v>#N/A</v>
      </c>
      <c r="I2039" s="141" t="e">
        <f t="shared" si="125"/>
        <v>#N/A</v>
      </c>
    </row>
    <row r="2040" spans="6:9">
      <c r="F2040" s="80">
        <f t="shared" si="124"/>
        <v>1671</v>
      </c>
      <c r="G2040" s="52" t="e">
        <f t="shared" si="126"/>
        <v>#N/A</v>
      </c>
      <c r="H2040" s="52" t="e">
        <f t="shared" si="127"/>
        <v>#N/A</v>
      </c>
      <c r="I2040" s="141" t="e">
        <f t="shared" si="125"/>
        <v>#N/A</v>
      </c>
    </row>
    <row r="2041" spans="6:9">
      <c r="F2041" s="80">
        <f t="shared" si="124"/>
        <v>1672</v>
      </c>
      <c r="G2041" s="52" t="e">
        <f t="shared" si="126"/>
        <v>#N/A</v>
      </c>
      <c r="H2041" s="52" t="e">
        <f t="shared" si="127"/>
        <v>#N/A</v>
      </c>
      <c r="I2041" s="141" t="e">
        <f t="shared" si="125"/>
        <v>#N/A</v>
      </c>
    </row>
    <row r="2042" spans="6:9">
      <c r="F2042" s="80">
        <f t="shared" si="124"/>
        <v>1673</v>
      </c>
      <c r="G2042" s="52" t="e">
        <f t="shared" si="126"/>
        <v>#N/A</v>
      </c>
      <c r="H2042" s="52" t="e">
        <f t="shared" si="127"/>
        <v>#N/A</v>
      </c>
      <c r="I2042" s="141" t="e">
        <f t="shared" si="125"/>
        <v>#N/A</v>
      </c>
    </row>
    <row r="2043" spans="6:9">
      <c r="F2043" s="80">
        <f t="shared" si="124"/>
        <v>1674</v>
      </c>
      <c r="G2043" s="52" t="e">
        <f t="shared" si="126"/>
        <v>#N/A</v>
      </c>
      <c r="H2043" s="52" t="e">
        <f t="shared" si="127"/>
        <v>#N/A</v>
      </c>
      <c r="I2043" s="141" t="e">
        <f t="shared" si="125"/>
        <v>#N/A</v>
      </c>
    </row>
    <row r="2044" spans="6:9">
      <c r="F2044" s="80">
        <f t="shared" si="124"/>
        <v>1675</v>
      </c>
      <c r="G2044" s="52" t="e">
        <f t="shared" si="126"/>
        <v>#N/A</v>
      </c>
      <c r="H2044" s="52" t="e">
        <f t="shared" si="127"/>
        <v>#N/A</v>
      </c>
      <c r="I2044" s="141" t="e">
        <f t="shared" si="125"/>
        <v>#N/A</v>
      </c>
    </row>
    <row r="2045" spans="6:9">
      <c r="F2045" s="80">
        <f t="shared" si="124"/>
        <v>1676</v>
      </c>
      <c r="G2045" s="52" t="e">
        <f t="shared" si="126"/>
        <v>#N/A</v>
      </c>
      <c r="H2045" s="52" t="e">
        <f t="shared" si="127"/>
        <v>#N/A</v>
      </c>
      <c r="I2045" s="141" t="e">
        <f t="shared" si="125"/>
        <v>#N/A</v>
      </c>
    </row>
    <row r="2046" spans="6:9">
      <c r="F2046" s="80">
        <f t="shared" si="124"/>
        <v>1677</v>
      </c>
      <c r="G2046" s="52" t="e">
        <f t="shared" si="126"/>
        <v>#N/A</v>
      </c>
      <c r="H2046" s="52" t="e">
        <f t="shared" si="127"/>
        <v>#N/A</v>
      </c>
      <c r="I2046" s="141" t="e">
        <f t="shared" si="125"/>
        <v>#N/A</v>
      </c>
    </row>
    <row r="2047" spans="6:9">
      <c r="F2047" s="80">
        <f t="shared" si="124"/>
        <v>1678</v>
      </c>
      <c r="G2047" s="52" t="e">
        <f t="shared" si="126"/>
        <v>#N/A</v>
      </c>
      <c r="H2047" s="52" t="e">
        <f t="shared" si="127"/>
        <v>#N/A</v>
      </c>
      <c r="I2047" s="141" t="e">
        <f t="shared" si="125"/>
        <v>#N/A</v>
      </c>
    </row>
    <row r="2048" spans="6:9">
      <c r="F2048" s="80">
        <f t="shared" si="124"/>
        <v>1679</v>
      </c>
      <c r="G2048" s="52" t="e">
        <f t="shared" si="126"/>
        <v>#N/A</v>
      </c>
      <c r="H2048" s="52" t="e">
        <f t="shared" si="127"/>
        <v>#N/A</v>
      </c>
      <c r="I2048" s="141" t="e">
        <f t="shared" si="125"/>
        <v>#N/A</v>
      </c>
    </row>
    <row r="2049" spans="6:9">
      <c r="F2049" s="80">
        <f t="shared" si="124"/>
        <v>1680</v>
      </c>
      <c r="G2049" s="52" t="e">
        <f t="shared" si="126"/>
        <v>#N/A</v>
      </c>
      <c r="H2049" s="52" t="e">
        <f t="shared" si="127"/>
        <v>#N/A</v>
      </c>
      <c r="I2049" s="141" t="e">
        <f t="shared" si="125"/>
        <v>#N/A</v>
      </c>
    </row>
    <row r="2050" spans="6:9">
      <c r="F2050" s="80">
        <f t="shared" si="124"/>
        <v>1681</v>
      </c>
      <c r="G2050" s="52" t="e">
        <f t="shared" si="126"/>
        <v>#N/A</v>
      </c>
      <c r="H2050" s="52" t="e">
        <f t="shared" si="127"/>
        <v>#N/A</v>
      </c>
      <c r="I2050" s="141" t="e">
        <f t="shared" si="125"/>
        <v>#N/A</v>
      </c>
    </row>
    <row r="2051" spans="6:9">
      <c r="F2051" s="80">
        <f t="shared" si="124"/>
        <v>1682</v>
      </c>
      <c r="G2051" s="52" t="e">
        <f t="shared" si="126"/>
        <v>#N/A</v>
      </c>
      <c r="H2051" s="52" t="e">
        <f t="shared" si="127"/>
        <v>#N/A</v>
      </c>
      <c r="I2051" s="141" t="e">
        <f t="shared" si="125"/>
        <v>#N/A</v>
      </c>
    </row>
    <row r="2052" spans="6:9">
      <c r="F2052" s="80">
        <f t="shared" ref="F2052:F2115" si="128">IF(+F2051+1&lt;=MAX(data19),+F2051+1,0)</f>
        <v>1683</v>
      </c>
      <c r="G2052" s="52" t="e">
        <f t="shared" si="126"/>
        <v>#N/A</v>
      </c>
      <c r="H2052" s="52" t="e">
        <f t="shared" si="127"/>
        <v>#N/A</v>
      </c>
      <c r="I2052" s="141" t="e">
        <f t="shared" ref="I2052:I2115" si="129">VLOOKUP(F2052,K:M,2,0)</f>
        <v>#N/A</v>
      </c>
    </row>
    <row r="2053" spans="6:9">
      <c r="F2053" s="80">
        <f t="shared" si="128"/>
        <v>1684</v>
      </c>
      <c r="G2053" s="52" t="e">
        <f t="shared" ref="G2053:G2116" si="130">IF(IFERROR(VLOOKUP($F2053,$A:$D,2,0)/VLOOKUP($F2052,$A:$D,2,0)*G2052,NA())=0,NA(),IFERROR(VLOOKUP($F2053,$A:$D,2,0)/VLOOKUP($F2052,$A:$D,2,0)*G2052,NA()))</f>
        <v>#N/A</v>
      </c>
      <c r="H2053" s="52" t="e">
        <f t="shared" ref="H2053:H2116" si="131">IF(IFERROR(VLOOKUP($F2053,$A:$D,3,0)/VLOOKUP($F2052,$A:$D,3,0)*H2052,NA())=0,NA(),IFERROR(VLOOKUP($F2053,$A:$D,3,0)/VLOOKUP($F2052,$A:$D,3,0)*H2052,NA()))</f>
        <v>#N/A</v>
      </c>
      <c r="I2053" s="141" t="e">
        <f t="shared" si="129"/>
        <v>#N/A</v>
      </c>
    </row>
    <row r="2054" spans="6:9">
      <c r="F2054" s="80">
        <f t="shared" si="128"/>
        <v>1685</v>
      </c>
      <c r="G2054" s="52" t="e">
        <f t="shared" si="130"/>
        <v>#N/A</v>
      </c>
      <c r="H2054" s="52" t="e">
        <f t="shared" si="131"/>
        <v>#N/A</v>
      </c>
      <c r="I2054" s="141" t="e">
        <f t="shared" si="129"/>
        <v>#N/A</v>
      </c>
    </row>
    <row r="2055" spans="6:9">
      <c r="F2055" s="80">
        <f t="shared" si="128"/>
        <v>1686</v>
      </c>
      <c r="G2055" s="52" t="e">
        <f t="shared" si="130"/>
        <v>#N/A</v>
      </c>
      <c r="H2055" s="52" t="e">
        <f t="shared" si="131"/>
        <v>#N/A</v>
      </c>
      <c r="I2055" s="141" t="e">
        <f t="shared" si="129"/>
        <v>#N/A</v>
      </c>
    </row>
    <row r="2056" spans="6:9">
      <c r="F2056" s="80">
        <f t="shared" si="128"/>
        <v>1687</v>
      </c>
      <c r="G2056" s="52" t="e">
        <f t="shared" si="130"/>
        <v>#N/A</v>
      </c>
      <c r="H2056" s="52" t="e">
        <f t="shared" si="131"/>
        <v>#N/A</v>
      </c>
      <c r="I2056" s="141" t="e">
        <f t="shared" si="129"/>
        <v>#N/A</v>
      </c>
    </row>
    <row r="2057" spans="6:9">
      <c r="F2057" s="80">
        <f t="shared" si="128"/>
        <v>1688</v>
      </c>
      <c r="G2057" s="52" t="e">
        <f t="shared" si="130"/>
        <v>#N/A</v>
      </c>
      <c r="H2057" s="52" t="e">
        <f t="shared" si="131"/>
        <v>#N/A</v>
      </c>
      <c r="I2057" s="141" t="e">
        <f t="shared" si="129"/>
        <v>#N/A</v>
      </c>
    </row>
    <row r="2058" spans="6:9">
      <c r="F2058" s="80">
        <f t="shared" si="128"/>
        <v>1689</v>
      </c>
      <c r="G2058" s="52" t="e">
        <f t="shared" si="130"/>
        <v>#N/A</v>
      </c>
      <c r="H2058" s="52" t="e">
        <f t="shared" si="131"/>
        <v>#N/A</v>
      </c>
      <c r="I2058" s="141" t="e">
        <f t="shared" si="129"/>
        <v>#N/A</v>
      </c>
    </row>
    <row r="2059" spans="6:9">
      <c r="F2059" s="80">
        <f t="shared" si="128"/>
        <v>1690</v>
      </c>
      <c r="G2059" s="52" t="e">
        <f t="shared" si="130"/>
        <v>#N/A</v>
      </c>
      <c r="H2059" s="52" t="e">
        <f t="shared" si="131"/>
        <v>#N/A</v>
      </c>
      <c r="I2059" s="141" t="e">
        <f t="shared" si="129"/>
        <v>#N/A</v>
      </c>
    </row>
    <row r="2060" spans="6:9">
      <c r="F2060" s="80">
        <f t="shared" si="128"/>
        <v>1691</v>
      </c>
      <c r="G2060" s="52" t="e">
        <f t="shared" si="130"/>
        <v>#N/A</v>
      </c>
      <c r="H2060" s="52" t="e">
        <f t="shared" si="131"/>
        <v>#N/A</v>
      </c>
      <c r="I2060" s="141" t="e">
        <f t="shared" si="129"/>
        <v>#N/A</v>
      </c>
    </row>
    <row r="2061" spans="6:9">
      <c r="F2061" s="80">
        <f t="shared" si="128"/>
        <v>1692</v>
      </c>
      <c r="G2061" s="52" t="e">
        <f t="shared" si="130"/>
        <v>#N/A</v>
      </c>
      <c r="H2061" s="52" t="e">
        <f t="shared" si="131"/>
        <v>#N/A</v>
      </c>
      <c r="I2061" s="141" t="e">
        <f t="shared" si="129"/>
        <v>#N/A</v>
      </c>
    </row>
    <row r="2062" spans="6:9">
      <c r="F2062" s="80">
        <f t="shared" si="128"/>
        <v>1693</v>
      </c>
      <c r="G2062" s="52" t="e">
        <f t="shared" si="130"/>
        <v>#N/A</v>
      </c>
      <c r="H2062" s="52" t="e">
        <f t="shared" si="131"/>
        <v>#N/A</v>
      </c>
      <c r="I2062" s="141" t="e">
        <f t="shared" si="129"/>
        <v>#N/A</v>
      </c>
    </row>
    <row r="2063" spans="6:9">
      <c r="F2063" s="80">
        <f t="shared" si="128"/>
        <v>1694</v>
      </c>
      <c r="G2063" s="52" t="e">
        <f t="shared" si="130"/>
        <v>#N/A</v>
      </c>
      <c r="H2063" s="52" t="e">
        <f t="shared" si="131"/>
        <v>#N/A</v>
      </c>
      <c r="I2063" s="141" t="e">
        <f t="shared" si="129"/>
        <v>#N/A</v>
      </c>
    </row>
    <row r="2064" spans="6:9">
      <c r="F2064" s="80">
        <f t="shared" si="128"/>
        <v>1695</v>
      </c>
      <c r="G2064" s="52" t="e">
        <f t="shared" si="130"/>
        <v>#N/A</v>
      </c>
      <c r="H2064" s="52" t="e">
        <f t="shared" si="131"/>
        <v>#N/A</v>
      </c>
      <c r="I2064" s="141" t="e">
        <f t="shared" si="129"/>
        <v>#N/A</v>
      </c>
    </row>
    <row r="2065" spans="6:9">
      <c r="F2065" s="80">
        <f t="shared" si="128"/>
        <v>1696</v>
      </c>
      <c r="G2065" s="52" t="e">
        <f t="shared" si="130"/>
        <v>#N/A</v>
      </c>
      <c r="H2065" s="52" t="e">
        <f t="shared" si="131"/>
        <v>#N/A</v>
      </c>
      <c r="I2065" s="141" t="e">
        <f t="shared" si="129"/>
        <v>#N/A</v>
      </c>
    </row>
    <row r="2066" spans="6:9">
      <c r="F2066" s="80">
        <f t="shared" si="128"/>
        <v>1697</v>
      </c>
      <c r="G2066" s="52" t="e">
        <f t="shared" si="130"/>
        <v>#N/A</v>
      </c>
      <c r="H2066" s="52" t="e">
        <f t="shared" si="131"/>
        <v>#N/A</v>
      </c>
      <c r="I2066" s="141" t="e">
        <f t="shared" si="129"/>
        <v>#N/A</v>
      </c>
    </row>
    <row r="2067" spans="6:9">
      <c r="F2067" s="80">
        <f t="shared" si="128"/>
        <v>1698</v>
      </c>
      <c r="G2067" s="52" t="e">
        <f t="shared" si="130"/>
        <v>#N/A</v>
      </c>
      <c r="H2067" s="52" t="e">
        <f t="shared" si="131"/>
        <v>#N/A</v>
      </c>
      <c r="I2067" s="141" t="e">
        <f t="shared" si="129"/>
        <v>#N/A</v>
      </c>
    </row>
    <row r="2068" spans="6:9">
      <c r="F2068" s="80">
        <f t="shared" si="128"/>
        <v>1699</v>
      </c>
      <c r="G2068" s="52" t="e">
        <f t="shared" si="130"/>
        <v>#N/A</v>
      </c>
      <c r="H2068" s="52" t="e">
        <f t="shared" si="131"/>
        <v>#N/A</v>
      </c>
      <c r="I2068" s="141" t="e">
        <f t="shared" si="129"/>
        <v>#N/A</v>
      </c>
    </row>
    <row r="2069" spans="6:9">
      <c r="F2069" s="80">
        <f t="shared" si="128"/>
        <v>1700</v>
      </c>
      <c r="G2069" s="52" t="e">
        <f t="shared" si="130"/>
        <v>#N/A</v>
      </c>
      <c r="H2069" s="52" t="e">
        <f t="shared" si="131"/>
        <v>#N/A</v>
      </c>
      <c r="I2069" s="141" t="e">
        <f t="shared" si="129"/>
        <v>#N/A</v>
      </c>
    </row>
    <row r="2070" spans="6:9">
      <c r="F2070" s="80">
        <f t="shared" si="128"/>
        <v>1701</v>
      </c>
      <c r="G2070" s="52" t="e">
        <f t="shared" si="130"/>
        <v>#N/A</v>
      </c>
      <c r="H2070" s="52" t="e">
        <f t="shared" si="131"/>
        <v>#N/A</v>
      </c>
      <c r="I2070" s="141" t="e">
        <f t="shared" si="129"/>
        <v>#N/A</v>
      </c>
    </row>
    <row r="2071" spans="6:9">
      <c r="F2071" s="80">
        <f t="shared" si="128"/>
        <v>1702</v>
      </c>
      <c r="G2071" s="52" t="e">
        <f t="shared" si="130"/>
        <v>#N/A</v>
      </c>
      <c r="H2071" s="52" t="e">
        <f t="shared" si="131"/>
        <v>#N/A</v>
      </c>
      <c r="I2071" s="141" t="e">
        <f t="shared" si="129"/>
        <v>#N/A</v>
      </c>
    </row>
    <row r="2072" spans="6:9">
      <c r="F2072" s="80">
        <f t="shared" si="128"/>
        <v>1703</v>
      </c>
      <c r="G2072" s="52" t="e">
        <f t="shared" si="130"/>
        <v>#N/A</v>
      </c>
      <c r="H2072" s="52" t="e">
        <f t="shared" si="131"/>
        <v>#N/A</v>
      </c>
      <c r="I2072" s="141" t="e">
        <f t="shared" si="129"/>
        <v>#N/A</v>
      </c>
    </row>
    <row r="2073" spans="6:9">
      <c r="F2073" s="80">
        <f t="shared" si="128"/>
        <v>1704</v>
      </c>
      <c r="G2073" s="52" t="e">
        <f t="shared" si="130"/>
        <v>#N/A</v>
      </c>
      <c r="H2073" s="52" t="e">
        <f t="shared" si="131"/>
        <v>#N/A</v>
      </c>
      <c r="I2073" s="141" t="e">
        <f t="shared" si="129"/>
        <v>#N/A</v>
      </c>
    </row>
    <row r="2074" spans="6:9">
      <c r="F2074" s="80">
        <f t="shared" si="128"/>
        <v>1705</v>
      </c>
      <c r="G2074" s="52" t="e">
        <f t="shared" si="130"/>
        <v>#N/A</v>
      </c>
      <c r="H2074" s="52" t="e">
        <f t="shared" si="131"/>
        <v>#N/A</v>
      </c>
      <c r="I2074" s="141" t="e">
        <f t="shared" si="129"/>
        <v>#N/A</v>
      </c>
    </row>
    <row r="2075" spans="6:9">
      <c r="F2075" s="80">
        <f t="shared" si="128"/>
        <v>1706</v>
      </c>
      <c r="G2075" s="52" t="e">
        <f t="shared" si="130"/>
        <v>#N/A</v>
      </c>
      <c r="H2075" s="52" t="e">
        <f t="shared" si="131"/>
        <v>#N/A</v>
      </c>
      <c r="I2075" s="141" t="e">
        <f t="shared" si="129"/>
        <v>#N/A</v>
      </c>
    </row>
    <row r="2076" spans="6:9">
      <c r="F2076" s="80">
        <f t="shared" si="128"/>
        <v>1707</v>
      </c>
      <c r="G2076" s="52" t="e">
        <f t="shared" si="130"/>
        <v>#N/A</v>
      </c>
      <c r="H2076" s="52" t="e">
        <f t="shared" si="131"/>
        <v>#N/A</v>
      </c>
      <c r="I2076" s="141" t="e">
        <f t="shared" si="129"/>
        <v>#N/A</v>
      </c>
    </row>
    <row r="2077" spans="6:9">
      <c r="F2077" s="80">
        <f t="shared" si="128"/>
        <v>1708</v>
      </c>
      <c r="G2077" s="52" t="e">
        <f t="shared" si="130"/>
        <v>#N/A</v>
      </c>
      <c r="H2077" s="52" t="e">
        <f t="shared" si="131"/>
        <v>#N/A</v>
      </c>
      <c r="I2077" s="141" t="e">
        <f t="shared" si="129"/>
        <v>#N/A</v>
      </c>
    </row>
    <row r="2078" spans="6:9">
      <c r="F2078" s="80">
        <f t="shared" si="128"/>
        <v>1709</v>
      </c>
      <c r="G2078" s="52" t="e">
        <f t="shared" si="130"/>
        <v>#N/A</v>
      </c>
      <c r="H2078" s="52" t="e">
        <f t="shared" si="131"/>
        <v>#N/A</v>
      </c>
      <c r="I2078" s="141" t="e">
        <f t="shared" si="129"/>
        <v>#N/A</v>
      </c>
    </row>
    <row r="2079" spans="6:9">
      <c r="F2079" s="80">
        <f t="shared" si="128"/>
        <v>1710</v>
      </c>
      <c r="G2079" s="52" t="e">
        <f t="shared" si="130"/>
        <v>#N/A</v>
      </c>
      <c r="H2079" s="52" t="e">
        <f t="shared" si="131"/>
        <v>#N/A</v>
      </c>
      <c r="I2079" s="141" t="e">
        <f t="shared" si="129"/>
        <v>#N/A</v>
      </c>
    </row>
    <row r="2080" spans="6:9">
      <c r="F2080" s="80">
        <f t="shared" si="128"/>
        <v>1711</v>
      </c>
      <c r="G2080" s="52" t="e">
        <f t="shared" si="130"/>
        <v>#N/A</v>
      </c>
      <c r="H2080" s="52" t="e">
        <f t="shared" si="131"/>
        <v>#N/A</v>
      </c>
      <c r="I2080" s="141" t="e">
        <f t="shared" si="129"/>
        <v>#N/A</v>
      </c>
    </row>
    <row r="2081" spans="6:9">
      <c r="F2081" s="80">
        <f t="shared" si="128"/>
        <v>1712</v>
      </c>
      <c r="G2081" s="52" t="e">
        <f t="shared" si="130"/>
        <v>#N/A</v>
      </c>
      <c r="H2081" s="52" t="e">
        <f t="shared" si="131"/>
        <v>#N/A</v>
      </c>
      <c r="I2081" s="141" t="e">
        <f t="shared" si="129"/>
        <v>#N/A</v>
      </c>
    </row>
    <row r="2082" spans="6:9">
      <c r="F2082" s="80">
        <f t="shared" si="128"/>
        <v>1713</v>
      </c>
      <c r="G2082" s="52" t="e">
        <f t="shared" si="130"/>
        <v>#N/A</v>
      </c>
      <c r="H2082" s="52" t="e">
        <f t="shared" si="131"/>
        <v>#N/A</v>
      </c>
      <c r="I2082" s="141" t="e">
        <f t="shared" si="129"/>
        <v>#N/A</v>
      </c>
    </row>
    <row r="2083" spans="6:9">
      <c r="F2083" s="80">
        <f t="shared" si="128"/>
        <v>1714</v>
      </c>
      <c r="G2083" s="52" t="e">
        <f t="shared" si="130"/>
        <v>#N/A</v>
      </c>
      <c r="H2083" s="52" t="e">
        <f t="shared" si="131"/>
        <v>#N/A</v>
      </c>
      <c r="I2083" s="141" t="e">
        <f t="shared" si="129"/>
        <v>#N/A</v>
      </c>
    </row>
    <row r="2084" spans="6:9">
      <c r="F2084" s="80">
        <f t="shared" si="128"/>
        <v>1715</v>
      </c>
      <c r="G2084" s="52" t="e">
        <f t="shared" si="130"/>
        <v>#N/A</v>
      </c>
      <c r="H2084" s="52" t="e">
        <f t="shared" si="131"/>
        <v>#N/A</v>
      </c>
      <c r="I2084" s="141" t="e">
        <f t="shared" si="129"/>
        <v>#N/A</v>
      </c>
    </row>
    <row r="2085" spans="6:9">
      <c r="F2085" s="80">
        <f t="shared" si="128"/>
        <v>1716</v>
      </c>
      <c r="G2085" s="52" t="e">
        <f t="shared" si="130"/>
        <v>#N/A</v>
      </c>
      <c r="H2085" s="52" t="e">
        <f t="shared" si="131"/>
        <v>#N/A</v>
      </c>
      <c r="I2085" s="141" t="e">
        <f t="shared" si="129"/>
        <v>#N/A</v>
      </c>
    </row>
    <row r="2086" spans="6:9">
      <c r="F2086" s="80">
        <f t="shared" si="128"/>
        <v>1717</v>
      </c>
      <c r="G2086" s="52" t="e">
        <f t="shared" si="130"/>
        <v>#N/A</v>
      </c>
      <c r="H2086" s="52" t="e">
        <f t="shared" si="131"/>
        <v>#N/A</v>
      </c>
      <c r="I2086" s="141" t="e">
        <f t="shared" si="129"/>
        <v>#N/A</v>
      </c>
    </row>
    <row r="2087" spans="6:9">
      <c r="F2087" s="80">
        <f t="shared" si="128"/>
        <v>1718</v>
      </c>
      <c r="G2087" s="52" t="e">
        <f t="shared" si="130"/>
        <v>#N/A</v>
      </c>
      <c r="H2087" s="52" t="e">
        <f t="shared" si="131"/>
        <v>#N/A</v>
      </c>
      <c r="I2087" s="141" t="e">
        <f t="shared" si="129"/>
        <v>#N/A</v>
      </c>
    </row>
    <row r="2088" spans="6:9">
      <c r="F2088" s="80">
        <f t="shared" si="128"/>
        <v>1719</v>
      </c>
      <c r="G2088" s="52" t="e">
        <f t="shared" si="130"/>
        <v>#N/A</v>
      </c>
      <c r="H2088" s="52" t="e">
        <f t="shared" si="131"/>
        <v>#N/A</v>
      </c>
      <c r="I2088" s="141" t="e">
        <f t="shared" si="129"/>
        <v>#N/A</v>
      </c>
    </row>
    <row r="2089" spans="6:9">
      <c r="F2089" s="80">
        <f t="shared" si="128"/>
        <v>1720</v>
      </c>
      <c r="G2089" s="52" t="e">
        <f t="shared" si="130"/>
        <v>#N/A</v>
      </c>
      <c r="H2089" s="52" t="e">
        <f t="shared" si="131"/>
        <v>#N/A</v>
      </c>
      <c r="I2089" s="141" t="e">
        <f t="shared" si="129"/>
        <v>#N/A</v>
      </c>
    </row>
    <row r="2090" spans="6:9">
      <c r="F2090" s="80">
        <f t="shared" si="128"/>
        <v>1721</v>
      </c>
      <c r="G2090" s="52" t="e">
        <f t="shared" si="130"/>
        <v>#N/A</v>
      </c>
      <c r="H2090" s="52" t="e">
        <f t="shared" si="131"/>
        <v>#N/A</v>
      </c>
      <c r="I2090" s="141" t="e">
        <f t="shared" si="129"/>
        <v>#N/A</v>
      </c>
    </row>
    <row r="2091" spans="6:9">
      <c r="F2091" s="80">
        <f t="shared" si="128"/>
        <v>1722</v>
      </c>
      <c r="G2091" s="52" t="e">
        <f t="shared" si="130"/>
        <v>#N/A</v>
      </c>
      <c r="H2091" s="52" t="e">
        <f t="shared" si="131"/>
        <v>#N/A</v>
      </c>
      <c r="I2091" s="141" t="e">
        <f t="shared" si="129"/>
        <v>#N/A</v>
      </c>
    </row>
    <row r="2092" spans="6:9">
      <c r="F2092" s="80">
        <f t="shared" si="128"/>
        <v>1723</v>
      </c>
      <c r="G2092" s="52" t="e">
        <f t="shared" si="130"/>
        <v>#N/A</v>
      </c>
      <c r="H2092" s="52" t="e">
        <f t="shared" si="131"/>
        <v>#N/A</v>
      </c>
      <c r="I2092" s="141" t="e">
        <f t="shared" si="129"/>
        <v>#N/A</v>
      </c>
    </row>
    <row r="2093" spans="6:9">
      <c r="F2093" s="80">
        <f t="shared" si="128"/>
        <v>1724</v>
      </c>
      <c r="G2093" s="52" t="e">
        <f t="shared" si="130"/>
        <v>#N/A</v>
      </c>
      <c r="H2093" s="52" t="e">
        <f t="shared" si="131"/>
        <v>#N/A</v>
      </c>
      <c r="I2093" s="141" t="e">
        <f t="shared" si="129"/>
        <v>#N/A</v>
      </c>
    </row>
    <row r="2094" spans="6:9">
      <c r="F2094" s="80">
        <f t="shared" si="128"/>
        <v>1725</v>
      </c>
      <c r="G2094" s="52" t="e">
        <f t="shared" si="130"/>
        <v>#N/A</v>
      </c>
      <c r="H2094" s="52" t="e">
        <f t="shared" si="131"/>
        <v>#N/A</v>
      </c>
      <c r="I2094" s="141" t="e">
        <f t="shared" si="129"/>
        <v>#N/A</v>
      </c>
    </row>
    <row r="2095" spans="6:9">
      <c r="F2095" s="80">
        <f t="shared" si="128"/>
        <v>1726</v>
      </c>
      <c r="G2095" s="52" t="e">
        <f t="shared" si="130"/>
        <v>#N/A</v>
      </c>
      <c r="H2095" s="52" t="e">
        <f t="shared" si="131"/>
        <v>#N/A</v>
      </c>
      <c r="I2095" s="141" t="e">
        <f t="shared" si="129"/>
        <v>#N/A</v>
      </c>
    </row>
    <row r="2096" spans="6:9">
      <c r="F2096" s="80">
        <f t="shared" si="128"/>
        <v>1727</v>
      </c>
      <c r="G2096" s="52" t="e">
        <f t="shared" si="130"/>
        <v>#N/A</v>
      </c>
      <c r="H2096" s="52" t="e">
        <f t="shared" si="131"/>
        <v>#N/A</v>
      </c>
      <c r="I2096" s="141" t="e">
        <f t="shared" si="129"/>
        <v>#N/A</v>
      </c>
    </row>
    <row r="2097" spans="6:9">
      <c r="F2097" s="80">
        <f t="shared" si="128"/>
        <v>1728</v>
      </c>
      <c r="G2097" s="52" t="e">
        <f t="shared" si="130"/>
        <v>#N/A</v>
      </c>
      <c r="H2097" s="52" t="e">
        <f t="shared" si="131"/>
        <v>#N/A</v>
      </c>
      <c r="I2097" s="141" t="e">
        <f t="shared" si="129"/>
        <v>#N/A</v>
      </c>
    </row>
    <row r="2098" spans="6:9">
      <c r="F2098" s="80">
        <f t="shared" si="128"/>
        <v>1729</v>
      </c>
      <c r="G2098" s="52" t="e">
        <f t="shared" si="130"/>
        <v>#N/A</v>
      </c>
      <c r="H2098" s="52" t="e">
        <f t="shared" si="131"/>
        <v>#N/A</v>
      </c>
      <c r="I2098" s="141" t="e">
        <f t="shared" si="129"/>
        <v>#N/A</v>
      </c>
    </row>
    <row r="2099" spans="6:9">
      <c r="F2099" s="80">
        <f t="shared" si="128"/>
        <v>1730</v>
      </c>
      <c r="G2099" s="52" t="e">
        <f t="shared" si="130"/>
        <v>#N/A</v>
      </c>
      <c r="H2099" s="52" t="e">
        <f t="shared" si="131"/>
        <v>#N/A</v>
      </c>
      <c r="I2099" s="141" t="e">
        <f t="shared" si="129"/>
        <v>#N/A</v>
      </c>
    </row>
    <row r="2100" spans="6:9">
      <c r="F2100" s="80">
        <f t="shared" si="128"/>
        <v>1731</v>
      </c>
      <c r="G2100" s="52" t="e">
        <f t="shared" si="130"/>
        <v>#N/A</v>
      </c>
      <c r="H2100" s="52" t="e">
        <f t="shared" si="131"/>
        <v>#N/A</v>
      </c>
      <c r="I2100" s="141" t="e">
        <f t="shared" si="129"/>
        <v>#N/A</v>
      </c>
    </row>
    <row r="2101" spans="6:9">
      <c r="F2101" s="80">
        <f t="shared" si="128"/>
        <v>1732</v>
      </c>
      <c r="G2101" s="52" t="e">
        <f t="shared" si="130"/>
        <v>#N/A</v>
      </c>
      <c r="H2101" s="52" t="e">
        <f t="shared" si="131"/>
        <v>#N/A</v>
      </c>
      <c r="I2101" s="141" t="e">
        <f t="shared" si="129"/>
        <v>#N/A</v>
      </c>
    </row>
    <row r="2102" spans="6:9">
      <c r="F2102" s="80">
        <f t="shared" si="128"/>
        <v>1733</v>
      </c>
      <c r="G2102" s="52" t="e">
        <f t="shared" si="130"/>
        <v>#N/A</v>
      </c>
      <c r="H2102" s="52" t="e">
        <f t="shared" si="131"/>
        <v>#N/A</v>
      </c>
      <c r="I2102" s="141" t="e">
        <f t="shared" si="129"/>
        <v>#N/A</v>
      </c>
    </row>
    <row r="2103" spans="6:9">
      <c r="F2103" s="80">
        <f t="shared" si="128"/>
        <v>1734</v>
      </c>
      <c r="G2103" s="52" t="e">
        <f t="shared" si="130"/>
        <v>#N/A</v>
      </c>
      <c r="H2103" s="52" t="e">
        <f t="shared" si="131"/>
        <v>#N/A</v>
      </c>
      <c r="I2103" s="141" t="e">
        <f t="shared" si="129"/>
        <v>#N/A</v>
      </c>
    </row>
    <row r="2104" spans="6:9">
      <c r="F2104" s="80">
        <f t="shared" si="128"/>
        <v>1735</v>
      </c>
      <c r="G2104" s="52" t="e">
        <f t="shared" si="130"/>
        <v>#N/A</v>
      </c>
      <c r="H2104" s="52" t="e">
        <f t="shared" si="131"/>
        <v>#N/A</v>
      </c>
      <c r="I2104" s="141" t="e">
        <f t="shared" si="129"/>
        <v>#N/A</v>
      </c>
    </row>
    <row r="2105" spans="6:9">
      <c r="F2105" s="80">
        <f t="shared" si="128"/>
        <v>1736</v>
      </c>
      <c r="G2105" s="52" t="e">
        <f t="shared" si="130"/>
        <v>#N/A</v>
      </c>
      <c r="H2105" s="52" t="e">
        <f t="shared" si="131"/>
        <v>#N/A</v>
      </c>
      <c r="I2105" s="141" t="e">
        <f t="shared" si="129"/>
        <v>#N/A</v>
      </c>
    </row>
    <row r="2106" spans="6:9">
      <c r="F2106" s="80">
        <f t="shared" si="128"/>
        <v>1737</v>
      </c>
      <c r="G2106" s="52" t="e">
        <f t="shared" si="130"/>
        <v>#N/A</v>
      </c>
      <c r="H2106" s="52" t="e">
        <f t="shared" si="131"/>
        <v>#N/A</v>
      </c>
      <c r="I2106" s="141" t="e">
        <f t="shared" si="129"/>
        <v>#N/A</v>
      </c>
    </row>
    <row r="2107" spans="6:9">
      <c r="F2107" s="80">
        <f t="shared" si="128"/>
        <v>1738</v>
      </c>
      <c r="G2107" s="52" t="e">
        <f t="shared" si="130"/>
        <v>#N/A</v>
      </c>
      <c r="H2107" s="52" t="e">
        <f t="shared" si="131"/>
        <v>#N/A</v>
      </c>
      <c r="I2107" s="141" t="e">
        <f t="shared" si="129"/>
        <v>#N/A</v>
      </c>
    </row>
    <row r="2108" spans="6:9">
      <c r="F2108" s="80">
        <f t="shared" si="128"/>
        <v>1739</v>
      </c>
      <c r="G2108" s="52" t="e">
        <f t="shared" si="130"/>
        <v>#N/A</v>
      </c>
      <c r="H2108" s="52" t="e">
        <f t="shared" si="131"/>
        <v>#N/A</v>
      </c>
      <c r="I2108" s="141" t="e">
        <f t="shared" si="129"/>
        <v>#N/A</v>
      </c>
    </row>
    <row r="2109" spans="6:9">
      <c r="F2109" s="80">
        <f t="shared" si="128"/>
        <v>1740</v>
      </c>
      <c r="G2109" s="52" t="e">
        <f t="shared" si="130"/>
        <v>#N/A</v>
      </c>
      <c r="H2109" s="52" t="e">
        <f t="shared" si="131"/>
        <v>#N/A</v>
      </c>
      <c r="I2109" s="141" t="e">
        <f t="shared" si="129"/>
        <v>#N/A</v>
      </c>
    </row>
    <row r="2110" spans="6:9">
      <c r="F2110" s="80">
        <f t="shared" si="128"/>
        <v>1741</v>
      </c>
      <c r="G2110" s="52" t="e">
        <f t="shared" si="130"/>
        <v>#N/A</v>
      </c>
      <c r="H2110" s="52" t="e">
        <f t="shared" si="131"/>
        <v>#N/A</v>
      </c>
      <c r="I2110" s="141" t="e">
        <f t="shared" si="129"/>
        <v>#N/A</v>
      </c>
    </row>
    <row r="2111" spans="6:9">
      <c r="F2111" s="80">
        <f t="shared" si="128"/>
        <v>1742</v>
      </c>
      <c r="G2111" s="52" t="e">
        <f t="shared" si="130"/>
        <v>#N/A</v>
      </c>
      <c r="H2111" s="52" t="e">
        <f t="shared" si="131"/>
        <v>#N/A</v>
      </c>
      <c r="I2111" s="141" t="e">
        <f t="shared" si="129"/>
        <v>#N/A</v>
      </c>
    </row>
    <row r="2112" spans="6:9">
      <c r="F2112" s="80">
        <f t="shared" si="128"/>
        <v>1743</v>
      </c>
      <c r="G2112" s="52" t="e">
        <f t="shared" si="130"/>
        <v>#N/A</v>
      </c>
      <c r="H2112" s="52" t="e">
        <f t="shared" si="131"/>
        <v>#N/A</v>
      </c>
      <c r="I2112" s="141" t="e">
        <f t="shared" si="129"/>
        <v>#N/A</v>
      </c>
    </row>
    <row r="2113" spans="6:9">
      <c r="F2113" s="80">
        <f t="shared" si="128"/>
        <v>1744</v>
      </c>
      <c r="G2113" s="52" t="e">
        <f t="shared" si="130"/>
        <v>#N/A</v>
      </c>
      <c r="H2113" s="52" t="e">
        <f t="shared" si="131"/>
        <v>#N/A</v>
      </c>
      <c r="I2113" s="141" t="e">
        <f t="shared" si="129"/>
        <v>#N/A</v>
      </c>
    </row>
    <row r="2114" spans="6:9">
      <c r="F2114" s="80">
        <f t="shared" si="128"/>
        <v>1745</v>
      </c>
      <c r="G2114" s="52" t="e">
        <f t="shared" si="130"/>
        <v>#N/A</v>
      </c>
      <c r="H2114" s="52" t="e">
        <f t="shared" si="131"/>
        <v>#N/A</v>
      </c>
      <c r="I2114" s="141" t="e">
        <f t="shared" si="129"/>
        <v>#N/A</v>
      </c>
    </row>
    <row r="2115" spans="6:9">
      <c r="F2115" s="80">
        <f t="shared" si="128"/>
        <v>1746</v>
      </c>
      <c r="G2115" s="52" t="e">
        <f t="shared" si="130"/>
        <v>#N/A</v>
      </c>
      <c r="H2115" s="52" t="e">
        <f t="shared" si="131"/>
        <v>#N/A</v>
      </c>
      <c r="I2115" s="141" t="e">
        <f t="shared" si="129"/>
        <v>#N/A</v>
      </c>
    </row>
    <row r="2116" spans="6:9">
      <c r="F2116" s="80">
        <f t="shared" ref="F2116:F2179" si="132">IF(+F2115+1&lt;=MAX(data19),+F2115+1,0)</f>
        <v>1747</v>
      </c>
      <c r="G2116" s="52" t="e">
        <f t="shared" si="130"/>
        <v>#N/A</v>
      </c>
      <c r="H2116" s="52" t="e">
        <f t="shared" si="131"/>
        <v>#N/A</v>
      </c>
      <c r="I2116" s="141" t="e">
        <f t="shared" ref="I2116:I2179" si="133">VLOOKUP(F2116,K:M,2,0)</f>
        <v>#N/A</v>
      </c>
    </row>
    <row r="2117" spans="6:9">
      <c r="F2117" s="80">
        <f t="shared" si="132"/>
        <v>1748</v>
      </c>
      <c r="G2117" s="52" t="e">
        <f t="shared" ref="G2117:G2180" si="134">IF(IFERROR(VLOOKUP($F2117,$A:$D,2,0)/VLOOKUP($F2116,$A:$D,2,0)*G2116,NA())=0,NA(),IFERROR(VLOOKUP($F2117,$A:$D,2,0)/VLOOKUP($F2116,$A:$D,2,0)*G2116,NA()))</f>
        <v>#N/A</v>
      </c>
      <c r="H2117" s="52" t="e">
        <f t="shared" ref="H2117:H2180" si="135">IF(IFERROR(VLOOKUP($F2117,$A:$D,3,0)/VLOOKUP($F2116,$A:$D,3,0)*H2116,NA())=0,NA(),IFERROR(VLOOKUP($F2117,$A:$D,3,0)/VLOOKUP($F2116,$A:$D,3,0)*H2116,NA()))</f>
        <v>#N/A</v>
      </c>
      <c r="I2117" s="141" t="e">
        <f t="shared" si="133"/>
        <v>#N/A</v>
      </c>
    </row>
    <row r="2118" spans="6:9">
      <c r="F2118" s="80">
        <f t="shared" si="132"/>
        <v>1749</v>
      </c>
      <c r="G2118" s="52" t="e">
        <f t="shared" si="134"/>
        <v>#N/A</v>
      </c>
      <c r="H2118" s="52" t="e">
        <f t="shared" si="135"/>
        <v>#N/A</v>
      </c>
      <c r="I2118" s="141" t="e">
        <f t="shared" si="133"/>
        <v>#N/A</v>
      </c>
    </row>
    <row r="2119" spans="6:9">
      <c r="F2119" s="80">
        <f t="shared" si="132"/>
        <v>1750</v>
      </c>
      <c r="G2119" s="52" t="e">
        <f t="shared" si="134"/>
        <v>#N/A</v>
      </c>
      <c r="H2119" s="52" t="e">
        <f t="shared" si="135"/>
        <v>#N/A</v>
      </c>
      <c r="I2119" s="141" t="e">
        <f t="shared" si="133"/>
        <v>#N/A</v>
      </c>
    </row>
    <row r="2120" spans="6:9">
      <c r="F2120" s="80">
        <f t="shared" si="132"/>
        <v>1751</v>
      </c>
      <c r="G2120" s="52" t="e">
        <f t="shared" si="134"/>
        <v>#N/A</v>
      </c>
      <c r="H2120" s="52" t="e">
        <f t="shared" si="135"/>
        <v>#N/A</v>
      </c>
      <c r="I2120" s="141" t="e">
        <f t="shared" si="133"/>
        <v>#N/A</v>
      </c>
    </row>
    <row r="2121" spans="6:9">
      <c r="F2121" s="80">
        <f t="shared" si="132"/>
        <v>1752</v>
      </c>
      <c r="G2121" s="52" t="e">
        <f t="shared" si="134"/>
        <v>#N/A</v>
      </c>
      <c r="H2121" s="52" t="e">
        <f t="shared" si="135"/>
        <v>#N/A</v>
      </c>
      <c r="I2121" s="141" t="e">
        <f t="shared" si="133"/>
        <v>#N/A</v>
      </c>
    </row>
    <row r="2122" spans="6:9">
      <c r="F2122" s="80">
        <f t="shared" si="132"/>
        <v>1753</v>
      </c>
      <c r="G2122" s="52" t="e">
        <f t="shared" si="134"/>
        <v>#N/A</v>
      </c>
      <c r="H2122" s="52" t="e">
        <f t="shared" si="135"/>
        <v>#N/A</v>
      </c>
      <c r="I2122" s="141" t="e">
        <f t="shared" si="133"/>
        <v>#N/A</v>
      </c>
    </row>
    <row r="2123" spans="6:9">
      <c r="F2123" s="80">
        <f t="shared" si="132"/>
        <v>1754</v>
      </c>
      <c r="G2123" s="52" t="e">
        <f t="shared" si="134"/>
        <v>#N/A</v>
      </c>
      <c r="H2123" s="52" t="e">
        <f t="shared" si="135"/>
        <v>#N/A</v>
      </c>
      <c r="I2123" s="141" t="e">
        <f t="shared" si="133"/>
        <v>#N/A</v>
      </c>
    </row>
    <row r="2124" spans="6:9">
      <c r="F2124" s="80">
        <f t="shared" si="132"/>
        <v>1755</v>
      </c>
      <c r="G2124" s="52" t="e">
        <f t="shared" si="134"/>
        <v>#N/A</v>
      </c>
      <c r="H2124" s="52" t="e">
        <f t="shared" si="135"/>
        <v>#N/A</v>
      </c>
      <c r="I2124" s="141" t="e">
        <f t="shared" si="133"/>
        <v>#N/A</v>
      </c>
    </row>
    <row r="2125" spans="6:9">
      <c r="F2125" s="80">
        <f t="shared" si="132"/>
        <v>1756</v>
      </c>
      <c r="G2125" s="52" t="e">
        <f t="shared" si="134"/>
        <v>#N/A</v>
      </c>
      <c r="H2125" s="52" t="e">
        <f t="shared" si="135"/>
        <v>#N/A</v>
      </c>
      <c r="I2125" s="141" t="e">
        <f t="shared" si="133"/>
        <v>#N/A</v>
      </c>
    </row>
    <row r="2126" spans="6:9">
      <c r="F2126" s="80">
        <f t="shared" si="132"/>
        <v>1757</v>
      </c>
      <c r="G2126" s="52" t="e">
        <f t="shared" si="134"/>
        <v>#N/A</v>
      </c>
      <c r="H2126" s="52" t="e">
        <f t="shared" si="135"/>
        <v>#N/A</v>
      </c>
      <c r="I2126" s="141" t="e">
        <f t="shared" si="133"/>
        <v>#N/A</v>
      </c>
    </row>
    <row r="2127" spans="6:9">
      <c r="F2127" s="80">
        <f t="shared" si="132"/>
        <v>1758</v>
      </c>
      <c r="G2127" s="52" t="e">
        <f t="shared" si="134"/>
        <v>#N/A</v>
      </c>
      <c r="H2127" s="52" t="e">
        <f t="shared" si="135"/>
        <v>#N/A</v>
      </c>
      <c r="I2127" s="141" t="e">
        <f t="shared" si="133"/>
        <v>#N/A</v>
      </c>
    </row>
    <row r="2128" spans="6:9">
      <c r="F2128" s="80">
        <f t="shared" si="132"/>
        <v>1759</v>
      </c>
      <c r="G2128" s="52" t="e">
        <f t="shared" si="134"/>
        <v>#N/A</v>
      </c>
      <c r="H2128" s="52" t="e">
        <f t="shared" si="135"/>
        <v>#N/A</v>
      </c>
      <c r="I2128" s="141" t="e">
        <f t="shared" si="133"/>
        <v>#N/A</v>
      </c>
    </row>
    <row r="2129" spans="6:9">
      <c r="F2129" s="80">
        <f t="shared" si="132"/>
        <v>1760</v>
      </c>
      <c r="G2129" s="52" t="e">
        <f t="shared" si="134"/>
        <v>#N/A</v>
      </c>
      <c r="H2129" s="52" t="e">
        <f t="shared" si="135"/>
        <v>#N/A</v>
      </c>
      <c r="I2129" s="141" t="e">
        <f t="shared" si="133"/>
        <v>#N/A</v>
      </c>
    </row>
    <row r="2130" spans="6:9">
      <c r="F2130" s="80">
        <f t="shared" si="132"/>
        <v>1761</v>
      </c>
      <c r="G2130" s="52" t="e">
        <f t="shared" si="134"/>
        <v>#N/A</v>
      </c>
      <c r="H2130" s="52" t="e">
        <f t="shared" si="135"/>
        <v>#N/A</v>
      </c>
      <c r="I2130" s="141" t="e">
        <f t="shared" si="133"/>
        <v>#N/A</v>
      </c>
    </row>
    <row r="2131" spans="6:9">
      <c r="F2131" s="80">
        <f t="shared" si="132"/>
        <v>1762</v>
      </c>
      <c r="G2131" s="52" t="e">
        <f t="shared" si="134"/>
        <v>#N/A</v>
      </c>
      <c r="H2131" s="52" t="e">
        <f t="shared" si="135"/>
        <v>#N/A</v>
      </c>
      <c r="I2131" s="141" t="e">
        <f t="shared" si="133"/>
        <v>#N/A</v>
      </c>
    </row>
    <row r="2132" spans="6:9">
      <c r="F2132" s="80">
        <f t="shared" si="132"/>
        <v>1763</v>
      </c>
      <c r="G2132" s="52" t="e">
        <f t="shared" si="134"/>
        <v>#N/A</v>
      </c>
      <c r="H2132" s="52" t="e">
        <f t="shared" si="135"/>
        <v>#N/A</v>
      </c>
      <c r="I2132" s="141" t="e">
        <f t="shared" si="133"/>
        <v>#N/A</v>
      </c>
    </row>
    <row r="2133" spans="6:9">
      <c r="F2133" s="80">
        <f t="shared" si="132"/>
        <v>1764</v>
      </c>
      <c r="G2133" s="52" t="e">
        <f t="shared" si="134"/>
        <v>#N/A</v>
      </c>
      <c r="H2133" s="52" t="e">
        <f t="shared" si="135"/>
        <v>#N/A</v>
      </c>
      <c r="I2133" s="141" t="e">
        <f t="shared" si="133"/>
        <v>#N/A</v>
      </c>
    </row>
    <row r="2134" spans="6:9">
      <c r="F2134" s="80">
        <f t="shared" si="132"/>
        <v>1765</v>
      </c>
      <c r="G2134" s="52" t="e">
        <f t="shared" si="134"/>
        <v>#N/A</v>
      </c>
      <c r="H2134" s="52" t="e">
        <f t="shared" si="135"/>
        <v>#N/A</v>
      </c>
      <c r="I2134" s="141" t="e">
        <f t="shared" si="133"/>
        <v>#N/A</v>
      </c>
    </row>
    <row r="2135" spans="6:9">
      <c r="F2135" s="80">
        <f t="shared" si="132"/>
        <v>1766</v>
      </c>
      <c r="G2135" s="52" t="e">
        <f t="shared" si="134"/>
        <v>#N/A</v>
      </c>
      <c r="H2135" s="52" t="e">
        <f t="shared" si="135"/>
        <v>#N/A</v>
      </c>
      <c r="I2135" s="141" t="e">
        <f t="shared" si="133"/>
        <v>#N/A</v>
      </c>
    </row>
    <row r="2136" spans="6:9">
      <c r="F2136" s="80">
        <f t="shared" si="132"/>
        <v>1767</v>
      </c>
      <c r="G2136" s="52" t="e">
        <f t="shared" si="134"/>
        <v>#N/A</v>
      </c>
      <c r="H2136" s="52" t="e">
        <f t="shared" si="135"/>
        <v>#N/A</v>
      </c>
      <c r="I2136" s="141" t="e">
        <f t="shared" si="133"/>
        <v>#N/A</v>
      </c>
    </row>
    <row r="2137" spans="6:9">
      <c r="F2137" s="80">
        <f t="shared" si="132"/>
        <v>1768</v>
      </c>
      <c r="G2137" s="52" t="e">
        <f t="shared" si="134"/>
        <v>#N/A</v>
      </c>
      <c r="H2137" s="52" t="e">
        <f t="shared" si="135"/>
        <v>#N/A</v>
      </c>
      <c r="I2137" s="141" t="e">
        <f t="shared" si="133"/>
        <v>#N/A</v>
      </c>
    </row>
    <row r="2138" spans="6:9">
      <c r="F2138" s="80">
        <f t="shared" si="132"/>
        <v>1769</v>
      </c>
      <c r="G2138" s="52" t="e">
        <f t="shared" si="134"/>
        <v>#N/A</v>
      </c>
      <c r="H2138" s="52" t="e">
        <f t="shared" si="135"/>
        <v>#N/A</v>
      </c>
      <c r="I2138" s="141" t="e">
        <f t="shared" si="133"/>
        <v>#N/A</v>
      </c>
    </row>
    <row r="2139" spans="6:9">
      <c r="F2139" s="80">
        <f t="shared" si="132"/>
        <v>1770</v>
      </c>
      <c r="G2139" s="52" t="e">
        <f t="shared" si="134"/>
        <v>#N/A</v>
      </c>
      <c r="H2139" s="52" t="e">
        <f t="shared" si="135"/>
        <v>#N/A</v>
      </c>
      <c r="I2139" s="141" t="e">
        <f t="shared" si="133"/>
        <v>#N/A</v>
      </c>
    </row>
    <row r="2140" spans="6:9">
      <c r="F2140" s="80">
        <f t="shared" si="132"/>
        <v>1771</v>
      </c>
      <c r="G2140" s="52" t="e">
        <f t="shared" si="134"/>
        <v>#N/A</v>
      </c>
      <c r="H2140" s="52" t="e">
        <f t="shared" si="135"/>
        <v>#N/A</v>
      </c>
      <c r="I2140" s="141" t="e">
        <f t="shared" si="133"/>
        <v>#N/A</v>
      </c>
    </row>
    <row r="2141" spans="6:9">
      <c r="F2141" s="80">
        <f t="shared" si="132"/>
        <v>1772</v>
      </c>
      <c r="G2141" s="52" t="e">
        <f t="shared" si="134"/>
        <v>#N/A</v>
      </c>
      <c r="H2141" s="52" t="e">
        <f t="shared" si="135"/>
        <v>#N/A</v>
      </c>
      <c r="I2141" s="141" t="e">
        <f t="shared" si="133"/>
        <v>#N/A</v>
      </c>
    </row>
    <row r="2142" spans="6:9">
      <c r="F2142" s="80">
        <f t="shared" si="132"/>
        <v>1773</v>
      </c>
      <c r="G2142" s="52" t="e">
        <f t="shared" si="134"/>
        <v>#N/A</v>
      </c>
      <c r="H2142" s="52" t="e">
        <f t="shared" si="135"/>
        <v>#N/A</v>
      </c>
      <c r="I2142" s="141" t="e">
        <f t="shared" si="133"/>
        <v>#N/A</v>
      </c>
    </row>
    <row r="2143" spans="6:9">
      <c r="F2143" s="80">
        <f t="shared" si="132"/>
        <v>1774</v>
      </c>
      <c r="G2143" s="52" t="e">
        <f t="shared" si="134"/>
        <v>#N/A</v>
      </c>
      <c r="H2143" s="52" t="e">
        <f t="shared" si="135"/>
        <v>#N/A</v>
      </c>
      <c r="I2143" s="141" t="e">
        <f t="shared" si="133"/>
        <v>#N/A</v>
      </c>
    </row>
    <row r="2144" spans="6:9">
      <c r="F2144" s="80">
        <f t="shared" si="132"/>
        <v>1775</v>
      </c>
      <c r="G2144" s="52" t="e">
        <f t="shared" si="134"/>
        <v>#N/A</v>
      </c>
      <c r="H2144" s="52" t="e">
        <f t="shared" si="135"/>
        <v>#N/A</v>
      </c>
      <c r="I2144" s="141" t="e">
        <f t="shared" si="133"/>
        <v>#N/A</v>
      </c>
    </row>
    <row r="2145" spans="6:9">
      <c r="F2145" s="80">
        <f t="shared" si="132"/>
        <v>1776</v>
      </c>
      <c r="G2145" s="52" t="e">
        <f t="shared" si="134"/>
        <v>#N/A</v>
      </c>
      <c r="H2145" s="52" t="e">
        <f t="shared" si="135"/>
        <v>#N/A</v>
      </c>
      <c r="I2145" s="141" t="e">
        <f t="shared" si="133"/>
        <v>#N/A</v>
      </c>
    </row>
    <row r="2146" spans="6:9">
      <c r="F2146" s="80">
        <f t="shared" si="132"/>
        <v>1777</v>
      </c>
      <c r="G2146" s="52" t="e">
        <f t="shared" si="134"/>
        <v>#N/A</v>
      </c>
      <c r="H2146" s="52" t="e">
        <f t="shared" si="135"/>
        <v>#N/A</v>
      </c>
      <c r="I2146" s="141" t="e">
        <f t="shared" si="133"/>
        <v>#N/A</v>
      </c>
    </row>
    <row r="2147" spans="6:9">
      <c r="F2147" s="80">
        <f t="shared" si="132"/>
        <v>1778</v>
      </c>
      <c r="G2147" s="52" t="e">
        <f t="shared" si="134"/>
        <v>#N/A</v>
      </c>
      <c r="H2147" s="52" t="e">
        <f t="shared" si="135"/>
        <v>#N/A</v>
      </c>
      <c r="I2147" s="141" t="e">
        <f t="shared" si="133"/>
        <v>#N/A</v>
      </c>
    </row>
    <row r="2148" spans="6:9">
      <c r="F2148" s="80">
        <f t="shared" si="132"/>
        <v>1779</v>
      </c>
      <c r="G2148" s="52" t="e">
        <f t="shared" si="134"/>
        <v>#N/A</v>
      </c>
      <c r="H2148" s="52" t="e">
        <f t="shared" si="135"/>
        <v>#N/A</v>
      </c>
      <c r="I2148" s="141" t="e">
        <f t="shared" si="133"/>
        <v>#N/A</v>
      </c>
    </row>
    <row r="2149" spans="6:9">
      <c r="F2149" s="80">
        <f t="shared" si="132"/>
        <v>1780</v>
      </c>
      <c r="G2149" s="52" t="e">
        <f t="shared" si="134"/>
        <v>#N/A</v>
      </c>
      <c r="H2149" s="52" t="e">
        <f t="shared" si="135"/>
        <v>#N/A</v>
      </c>
      <c r="I2149" s="141" t="e">
        <f t="shared" si="133"/>
        <v>#N/A</v>
      </c>
    </row>
    <row r="2150" spans="6:9">
      <c r="F2150" s="80">
        <f t="shared" si="132"/>
        <v>1781</v>
      </c>
      <c r="G2150" s="52" t="e">
        <f t="shared" si="134"/>
        <v>#N/A</v>
      </c>
      <c r="H2150" s="52" t="e">
        <f t="shared" si="135"/>
        <v>#N/A</v>
      </c>
      <c r="I2150" s="141" t="e">
        <f t="shared" si="133"/>
        <v>#N/A</v>
      </c>
    </row>
    <row r="2151" spans="6:9">
      <c r="F2151" s="80">
        <f t="shared" si="132"/>
        <v>1782</v>
      </c>
      <c r="G2151" s="52" t="e">
        <f t="shared" si="134"/>
        <v>#N/A</v>
      </c>
      <c r="H2151" s="52" t="e">
        <f t="shared" si="135"/>
        <v>#N/A</v>
      </c>
      <c r="I2151" s="141" t="e">
        <f t="shared" si="133"/>
        <v>#N/A</v>
      </c>
    </row>
    <row r="2152" spans="6:9">
      <c r="F2152" s="80">
        <f t="shared" si="132"/>
        <v>1783</v>
      </c>
      <c r="G2152" s="52" t="e">
        <f t="shared" si="134"/>
        <v>#N/A</v>
      </c>
      <c r="H2152" s="52" t="e">
        <f t="shared" si="135"/>
        <v>#N/A</v>
      </c>
      <c r="I2152" s="141" t="e">
        <f t="shared" si="133"/>
        <v>#N/A</v>
      </c>
    </row>
    <row r="2153" spans="6:9">
      <c r="F2153" s="80">
        <f t="shared" si="132"/>
        <v>1784</v>
      </c>
      <c r="G2153" s="52" t="e">
        <f t="shared" si="134"/>
        <v>#N/A</v>
      </c>
      <c r="H2153" s="52" t="e">
        <f t="shared" si="135"/>
        <v>#N/A</v>
      </c>
      <c r="I2153" s="141" t="e">
        <f t="shared" si="133"/>
        <v>#N/A</v>
      </c>
    </row>
    <row r="2154" spans="6:9">
      <c r="F2154" s="80">
        <f t="shared" si="132"/>
        <v>1785</v>
      </c>
      <c r="G2154" s="52" t="e">
        <f t="shared" si="134"/>
        <v>#N/A</v>
      </c>
      <c r="H2154" s="52" t="e">
        <f t="shared" si="135"/>
        <v>#N/A</v>
      </c>
      <c r="I2154" s="141" t="e">
        <f t="shared" si="133"/>
        <v>#N/A</v>
      </c>
    </row>
    <row r="2155" spans="6:9">
      <c r="F2155" s="80">
        <f t="shared" si="132"/>
        <v>1786</v>
      </c>
      <c r="G2155" s="52" t="e">
        <f t="shared" si="134"/>
        <v>#N/A</v>
      </c>
      <c r="H2155" s="52" t="e">
        <f t="shared" si="135"/>
        <v>#N/A</v>
      </c>
      <c r="I2155" s="141" t="e">
        <f t="shared" si="133"/>
        <v>#N/A</v>
      </c>
    </row>
    <row r="2156" spans="6:9">
      <c r="F2156" s="80">
        <f t="shared" si="132"/>
        <v>1787</v>
      </c>
      <c r="G2156" s="52" t="e">
        <f t="shared" si="134"/>
        <v>#N/A</v>
      </c>
      <c r="H2156" s="52" t="e">
        <f t="shared" si="135"/>
        <v>#N/A</v>
      </c>
      <c r="I2156" s="141" t="e">
        <f t="shared" si="133"/>
        <v>#N/A</v>
      </c>
    </row>
    <row r="2157" spans="6:9">
      <c r="F2157" s="80">
        <f t="shared" si="132"/>
        <v>1788</v>
      </c>
      <c r="G2157" s="52" t="e">
        <f t="shared" si="134"/>
        <v>#N/A</v>
      </c>
      <c r="H2157" s="52" t="e">
        <f t="shared" si="135"/>
        <v>#N/A</v>
      </c>
      <c r="I2157" s="141" t="e">
        <f t="shared" si="133"/>
        <v>#N/A</v>
      </c>
    </row>
    <row r="2158" spans="6:9">
      <c r="F2158" s="80">
        <f t="shared" si="132"/>
        <v>1789</v>
      </c>
      <c r="G2158" s="52" t="e">
        <f t="shared" si="134"/>
        <v>#N/A</v>
      </c>
      <c r="H2158" s="52" t="e">
        <f t="shared" si="135"/>
        <v>#N/A</v>
      </c>
      <c r="I2158" s="141" t="e">
        <f t="shared" si="133"/>
        <v>#N/A</v>
      </c>
    </row>
    <row r="2159" spans="6:9">
      <c r="F2159" s="80">
        <f t="shared" si="132"/>
        <v>1790</v>
      </c>
      <c r="G2159" s="52" t="e">
        <f t="shared" si="134"/>
        <v>#N/A</v>
      </c>
      <c r="H2159" s="52" t="e">
        <f t="shared" si="135"/>
        <v>#N/A</v>
      </c>
      <c r="I2159" s="141" t="e">
        <f t="shared" si="133"/>
        <v>#N/A</v>
      </c>
    </row>
    <row r="2160" spans="6:9">
      <c r="F2160" s="80">
        <f t="shared" si="132"/>
        <v>1791</v>
      </c>
      <c r="G2160" s="52" t="e">
        <f t="shared" si="134"/>
        <v>#N/A</v>
      </c>
      <c r="H2160" s="52" t="e">
        <f t="shared" si="135"/>
        <v>#N/A</v>
      </c>
      <c r="I2160" s="141" t="e">
        <f t="shared" si="133"/>
        <v>#N/A</v>
      </c>
    </row>
    <row r="2161" spans="6:9">
      <c r="F2161" s="80">
        <f t="shared" si="132"/>
        <v>1792</v>
      </c>
      <c r="G2161" s="52" t="e">
        <f t="shared" si="134"/>
        <v>#N/A</v>
      </c>
      <c r="H2161" s="52" t="e">
        <f t="shared" si="135"/>
        <v>#N/A</v>
      </c>
      <c r="I2161" s="141" t="e">
        <f t="shared" si="133"/>
        <v>#N/A</v>
      </c>
    </row>
    <row r="2162" spans="6:9">
      <c r="F2162" s="80">
        <f t="shared" si="132"/>
        <v>1793</v>
      </c>
      <c r="G2162" s="52" t="e">
        <f t="shared" si="134"/>
        <v>#N/A</v>
      </c>
      <c r="H2162" s="52" t="e">
        <f t="shared" si="135"/>
        <v>#N/A</v>
      </c>
      <c r="I2162" s="141" t="e">
        <f t="shared" si="133"/>
        <v>#N/A</v>
      </c>
    </row>
    <row r="2163" spans="6:9">
      <c r="F2163" s="80">
        <f t="shared" si="132"/>
        <v>1794</v>
      </c>
      <c r="G2163" s="52" t="e">
        <f t="shared" si="134"/>
        <v>#N/A</v>
      </c>
      <c r="H2163" s="52" t="e">
        <f t="shared" si="135"/>
        <v>#N/A</v>
      </c>
      <c r="I2163" s="141" t="e">
        <f t="shared" si="133"/>
        <v>#N/A</v>
      </c>
    </row>
    <row r="2164" spans="6:9">
      <c r="F2164" s="80">
        <f t="shared" si="132"/>
        <v>1795</v>
      </c>
      <c r="G2164" s="52" t="e">
        <f t="shared" si="134"/>
        <v>#N/A</v>
      </c>
      <c r="H2164" s="52" t="e">
        <f t="shared" si="135"/>
        <v>#N/A</v>
      </c>
      <c r="I2164" s="141" t="e">
        <f t="shared" si="133"/>
        <v>#N/A</v>
      </c>
    </row>
    <row r="2165" spans="6:9">
      <c r="F2165" s="80">
        <f t="shared" si="132"/>
        <v>1796</v>
      </c>
      <c r="G2165" s="52" t="e">
        <f t="shared" si="134"/>
        <v>#N/A</v>
      </c>
      <c r="H2165" s="52" t="e">
        <f t="shared" si="135"/>
        <v>#N/A</v>
      </c>
      <c r="I2165" s="141" t="e">
        <f t="shared" si="133"/>
        <v>#N/A</v>
      </c>
    </row>
    <row r="2166" spans="6:9">
      <c r="F2166" s="80">
        <f t="shared" si="132"/>
        <v>1797</v>
      </c>
      <c r="G2166" s="52" t="e">
        <f t="shared" si="134"/>
        <v>#N/A</v>
      </c>
      <c r="H2166" s="52" t="e">
        <f t="shared" si="135"/>
        <v>#N/A</v>
      </c>
      <c r="I2166" s="141" t="e">
        <f t="shared" si="133"/>
        <v>#N/A</v>
      </c>
    </row>
    <row r="2167" spans="6:9">
      <c r="F2167" s="80">
        <f t="shared" si="132"/>
        <v>1798</v>
      </c>
      <c r="G2167" s="52" t="e">
        <f t="shared" si="134"/>
        <v>#N/A</v>
      </c>
      <c r="H2167" s="52" t="e">
        <f t="shared" si="135"/>
        <v>#N/A</v>
      </c>
      <c r="I2167" s="141" t="e">
        <f t="shared" si="133"/>
        <v>#N/A</v>
      </c>
    </row>
    <row r="2168" spans="6:9">
      <c r="F2168" s="80">
        <f t="shared" si="132"/>
        <v>1799</v>
      </c>
      <c r="G2168" s="52" t="e">
        <f t="shared" si="134"/>
        <v>#N/A</v>
      </c>
      <c r="H2168" s="52" t="e">
        <f t="shared" si="135"/>
        <v>#N/A</v>
      </c>
      <c r="I2168" s="141" t="e">
        <f t="shared" si="133"/>
        <v>#N/A</v>
      </c>
    </row>
    <row r="2169" spans="6:9">
      <c r="F2169" s="80">
        <f t="shared" si="132"/>
        <v>1800</v>
      </c>
      <c r="G2169" s="52" t="e">
        <f t="shared" si="134"/>
        <v>#N/A</v>
      </c>
      <c r="H2169" s="52" t="e">
        <f t="shared" si="135"/>
        <v>#N/A</v>
      </c>
      <c r="I2169" s="141" t="e">
        <f t="shared" si="133"/>
        <v>#N/A</v>
      </c>
    </row>
    <row r="2170" spans="6:9">
      <c r="F2170" s="80">
        <f t="shared" si="132"/>
        <v>1801</v>
      </c>
      <c r="G2170" s="52" t="e">
        <f t="shared" si="134"/>
        <v>#N/A</v>
      </c>
      <c r="H2170" s="52" t="e">
        <f t="shared" si="135"/>
        <v>#N/A</v>
      </c>
      <c r="I2170" s="141" t="e">
        <f t="shared" si="133"/>
        <v>#N/A</v>
      </c>
    </row>
    <row r="2171" spans="6:9">
      <c r="F2171" s="80">
        <f t="shared" si="132"/>
        <v>1802</v>
      </c>
      <c r="G2171" s="52" t="e">
        <f t="shared" si="134"/>
        <v>#N/A</v>
      </c>
      <c r="H2171" s="52" t="e">
        <f t="shared" si="135"/>
        <v>#N/A</v>
      </c>
      <c r="I2171" s="141" t="e">
        <f t="shared" si="133"/>
        <v>#N/A</v>
      </c>
    </row>
    <row r="2172" spans="6:9">
      <c r="F2172" s="80">
        <f t="shared" si="132"/>
        <v>1803</v>
      </c>
      <c r="G2172" s="52" t="e">
        <f t="shared" si="134"/>
        <v>#N/A</v>
      </c>
      <c r="H2172" s="52" t="e">
        <f t="shared" si="135"/>
        <v>#N/A</v>
      </c>
      <c r="I2172" s="141" t="e">
        <f t="shared" si="133"/>
        <v>#N/A</v>
      </c>
    </row>
    <row r="2173" spans="6:9">
      <c r="F2173" s="80">
        <f t="shared" si="132"/>
        <v>1804</v>
      </c>
      <c r="G2173" s="52" t="e">
        <f t="shared" si="134"/>
        <v>#N/A</v>
      </c>
      <c r="H2173" s="52" t="e">
        <f t="shared" si="135"/>
        <v>#N/A</v>
      </c>
      <c r="I2173" s="141" t="e">
        <f t="shared" si="133"/>
        <v>#N/A</v>
      </c>
    </row>
    <row r="2174" spans="6:9">
      <c r="F2174" s="80">
        <f t="shared" si="132"/>
        <v>1805</v>
      </c>
      <c r="G2174" s="52" t="e">
        <f t="shared" si="134"/>
        <v>#N/A</v>
      </c>
      <c r="H2174" s="52" t="e">
        <f t="shared" si="135"/>
        <v>#N/A</v>
      </c>
      <c r="I2174" s="141" t="e">
        <f t="shared" si="133"/>
        <v>#N/A</v>
      </c>
    </row>
    <row r="2175" spans="6:9">
      <c r="F2175" s="80">
        <f t="shared" si="132"/>
        <v>1806</v>
      </c>
      <c r="G2175" s="52" t="e">
        <f t="shared" si="134"/>
        <v>#N/A</v>
      </c>
      <c r="H2175" s="52" t="e">
        <f t="shared" si="135"/>
        <v>#N/A</v>
      </c>
      <c r="I2175" s="141" t="e">
        <f t="shared" si="133"/>
        <v>#N/A</v>
      </c>
    </row>
    <row r="2176" spans="6:9">
      <c r="F2176" s="80">
        <f t="shared" si="132"/>
        <v>1807</v>
      </c>
      <c r="G2176" s="52" t="e">
        <f t="shared" si="134"/>
        <v>#N/A</v>
      </c>
      <c r="H2176" s="52" t="e">
        <f t="shared" si="135"/>
        <v>#N/A</v>
      </c>
      <c r="I2176" s="141" t="e">
        <f t="shared" si="133"/>
        <v>#N/A</v>
      </c>
    </row>
    <row r="2177" spans="6:9">
      <c r="F2177" s="80">
        <f t="shared" si="132"/>
        <v>1808</v>
      </c>
      <c r="G2177" s="52" t="e">
        <f t="shared" si="134"/>
        <v>#N/A</v>
      </c>
      <c r="H2177" s="52" t="e">
        <f t="shared" si="135"/>
        <v>#N/A</v>
      </c>
      <c r="I2177" s="141" t="e">
        <f t="shared" si="133"/>
        <v>#N/A</v>
      </c>
    </row>
    <row r="2178" spans="6:9">
      <c r="F2178" s="80">
        <f t="shared" si="132"/>
        <v>1809</v>
      </c>
      <c r="G2178" s="52" t="e">
        <f t="shared" si="134"/>
        <v>#N/A</v>
      </c>
      <c r="H2178" s="52" t="e">
        <f t="shared" si="135"/>
        <v>#N/A</v>
      </c>
      <c r="I2178" s="141" t="e">
        <f t="shared" si="133"/>
        <v>#N/A</v>
      </c>
    </row>
    <row r="2179" spans="6:9">
      <c r="F2179" s="80">
        <f t="shared" si="132"/>
        <v>1810</v>
      </c>
      <c r="G2179" s="52" t="e">
        <f t="shared" si="134"/>
        <v>#N/A</v>
      </c>
      <c r="H2179" s="52" t="e">
        <f t="shared" si="135"/>
        <v>#N/A</v>
      </c>
      <c r="I2179" s="141" t="e">
        <f t="shared" si="133"/>
        <v>#N/A</v>
      </c>
    </row>
    <row r="2180" spans="6:9">
      <c r="F2180" s="80">
        <f t="shared" ref="F2180:F2243" si="136">IF(+F2179+1&lt;=MAX(data19),+F2179+1,0)</f>
        <v>1811</v>
      </c>
      <c r="G2180" s="52" t="e">
        <f t="shared" si="134"/>
        <v>#N/A</v>
      </c>
      <c r="H2180" s="52" t="e">
        <f t="shared" si="135"/>
        <v>#N/A</v>
      </c>
      <c r="I2180" s="141" t="e">
        <f t="shared" ref="I2180:I2243" si="137">VLOOKUP(F2180,K:M,2,0)</f>
        <v>#N/A</v>
      </c>
    </row>
    <row r="2181" spans="6:9">
      <c r="F2181" s="80">
        <f t="shared" si="136"/>
        <v>1812</v>
      </c>
      <c r="G2181" s="52" t="e">
        <f t="shared" ref="G2181:G2244" si="138">IF(IFERROR(VLOOKUP($F2181,$A:$D,2,0)/VLOOKUP($F2180,$A:$D,2,0)*G2180,NA())=0,NA(),IFERROR(VLOOKUP($F2181,$A:$D,2,0)/VLOOKUP($F2180,$A:$D,2,0)*G2180,NA()))</f>
        <v>#N/A</v>
      </c>
      <c r="H2181" s="52" t="e">
        <f t="shared" ref="H2181:H2244" si="139">IF(IFERROR(VLOOKUP($F2181,$A:$D,3,0)/VLOOKUP($F2180,$A:$D,3,0)*H2180,NA())=0,NA(),IFERROR(VLOOKUP($F2181,$A:$D,3,0)/VLOOKUP($F2180,$A:$D,3,0)*H2180,NA()))</f>
        <v>#N/A</v>
      </c>
      <c r="I2181" s="141" t="e">
        <f t="shared" si="137"/>
        <v>#N/A</v>
      </c>
    </row>
    <row r="2182" spans="6:9">
      <c r="F2182" s="80">
        <f t="shared" si="136"/>
        <v>1813</v>
      </c>
      <c r="G2182" s="52" t="e">
        <f t="shared" si="138"/>
        <v>#N/A</v>
      </c>
      <c r="H2182" s="52" t="e">
        <f t="shared" si="139"/>
        <v>#N/A</v>
      </c>
      <c r="I2182" s="141" t="e">
        <f t="shared" si="137"/>
        <v>#N/A</v>
      </c>
    </row>
    <row r="2183" spans="6:9">
      <c r="F2183" s="80">
        <f t="shared" si="136"/>
        <v>1814</v>
      </c>
      <c r="G2183" s="52" t="e">
        <f t="shared" si="138"/>
        <v>#N/A</v>
      </c>
      <c r="H2183" s="52" t="e">
        <f t="shared" si="139"/>
        <v>#N/A</v>
      </c>
      <c r="I2183" s="141" t="e">
        <f t="shared" si="137"/>
        <v>#N/A</v>
      </c>
    </row>
    <row r="2184" spans="6:9">
      <c r="F2184" s="80">
        <f t="shared" si="136"/>
        <v>1815</v>
      </c>
      <c r="G2184" s="52" t="e">
        <f t="shared" si="138"/>
        <v>#N/A</v>
      </c>
      <c r="H2184" s="52" t="e">
        <f t="shared" si="139"/>
        <v>#N/A</v>
      </c>
      <c r="I2184" s="141" t="e">
        <f t="shared" si="137"/>
        <v>#N/A</v>
      </c>
    </row>
    <row r="2185" spans="6:9">
      <c r="F2185" s="80">
        <f t="shared" si="136"/>
        <v>1816</v>
      </c>
      <c r="G2185" s="52" t="e">
        <f t="shared" si="138"/>
        <v>#N/A</v>
      </c>
      <c r="H2185" s="52" t="e">
        <f t="shared" si="139"/>
        <v>#N/A</v>
      </c>
      <c r="I2185" s="141" t="e">
        <f t="shared" si="137"/>
        <v>#N/A</v>
      </c>
    </row>
    <row r="2186" spans="6:9">
      <c r="F2186" s="80">
        <f t="shared" si="136"/>
        <v>1817</v>
      </c>
      <c r="G2186" s="52" t="e">
        <f t="shared" si="138"/>
        <v>#N/A</v>
      </c>
      <c r="H2186" s="52" t="e">
        <f t="shared" si="139"/>
        <v>#N/A</v>
      </c>
      <c r="I2186" s="141" t="e">
        <f t="shared" si="137"/>
        <v>#N/A</v>
      </c>
    </row>
    <row r="2187" spans="6:9">
      <c r="F2187" s="80">
        <f t="shared" si="136"/>
        <v>1818</v>
      </c>
      <c r="G2187" s="52" t="e">
        <f t="shared" si="138"/>
        <v>#N/A</v>
      </c>
      <c r="H2187" s="52" t="e">
        <f t="shared" si="139"/>
        <v>#N/A</v>
      </c>
      <c r="I2187" s="141" t="e">
        <f t="shared" si="137"/>
        <v>#N/A</v>
      </c>
    </row>
    <row r="2188" spans="6:9">
      <c r="F2188" s="80">
        <f t="shared" si="136"/>
        <v>1819</v>
      </c>
      <c r="G2188" s="52" t="e">
        <f t="shared" si="138"/>
        <v>#N/A</v>
      </c>
      <c r="H2188" s="52" t="e">
        <f t="shared" si="139"/>
        <v>#N/A</v>
      </c>
      <c r="I2188" s="141" t="e">
        <f t="shared" si="137"/>
        <v>#N/A</v>
      </c>
    </row>
    <row r="2189" spans="6:9">
      <c r="F2189" s="80">
        <f t="shared" si="136"/>
        <v>1820</v>
      </c>
      <c r="G2189" s="52" t="e">
        <f t="shared" si="138"/>
        <v>#N/A</v>
      </c>
      <c r="H2189" s="52" t="e">
        <f t="shared" si="139"/>
        <v>#N/A</v>
      </c>
      <c r="I2189" s="141" t="e">
        <f t="shared" si="137"/>
        <v>#N/A</v>
      </c>
    </row>
    <row r="2190" spans="6:9">
      <c r="F2190" s="80">
        <f t="shared" si="136"/>
        <v>1821</v>
      </c>
      <c r="G2190" s="52" t="e">
        <f t="shared" si="138"/>
        <v>#N/A</v>
      </c>
      <c r="H2190" s="52" t="e">
        <f t="shared" si="139"/>
        <v>#N/A</v>
      </c>
      <c r="I2190" s="141" t="e">
        <f t="shared" si="137"/>
        <v>#N/A</v>
      </c>
    </row>
    <row r="2191" spans="6:9">
      <c r="F2191" s="80">
        <f t="shared" si="136"/>
        <v>1822</v>
      </c>
      <c r="G2191" s="52" t="e">
        <f t="shared" si="138"/>
        <v>#N/A</v>
      </c>
      <c r="H2191" s="52" t="e">
        <f t="shared" si="139"/>
        <v>#N/A</v>
      </c>
      <c r="I2191" s="141" t="e">
        <f t="shared" si="137"/>
        <v>#N/A</v>
      </c>
    </row>
    <row r="2192" spans="6:9">
      <c r="F2192" s="80">
        <f t="shared" si="136"/>
        <v>1823</v>
      </c>
      <c r="G2192" s="52" t="e">
        <f t="shared" si="138"/>
        <v>#N/A</v>
      </c>
      <c r="H2192" s="52" t="e">
        <f t="shared" si="139"/>
        <v>#N/A</v>
      </c>
      <c r="I2192" s="141" t="e">
        <f t="shared" si="137"/>
        <v>#N/A</v>
      </c>
    </row>
    <row r="2193" spans="6:9">
      <c r="F2193" s="80">
        <f t="shared" si="136"/>
        <v>1824</v>
      </c>
      <c r="G2193" s="52" t="e">
        <f t="shared" si="138"/>
        <v>#N/A</v>
      </c>
      <c r="H2193" s="52" t="e">
        <f t="shared" si="139"/>
        <v>#N/A</v>
      </c>
      <c r="I2193" s="141" t="e">
        <f t="shared" si="137"/>
        <v>#N/A</v>
      </c>
    </row>
    <row r="2194" spans="6:9">
      <c r="F2194" s="80">
        <f t="shared" si="136"/>
        <v>1825</v>
      </c>
      <c r="G2194" s="52" t="e">
        <f t="shared" si="138"/>
        <v>#N/A</v>
      </c>
      <c r="H2194" s="52" t="e">
        <f t="shared" si="139"/>
        <v>#N/A</v>
      </c>
      <c r="I2194" s="141" t="e">
        <f t="shared" si="137"/>
        <v>#N/A</v>
      </c>
    </row>
    <row r="2195" spans="6:9">
      <c r="F2195" s="80">
        <f t="shared" si="136"/>
        <v>1826</v>
      </c>
      <c r="G2195" s="52" t="e">
        <f t="shared" si="138"/>
        <v>#N/A</v>
      </c>
      <c r="H2195" s="52" t="e">
        <f t="shared" si="139"/>
        <v>#N/A</v>
      </c>
      <c r="I2195" s="141" t="e">
        <f t="shared" si="137"/>
        <v>#N/A</v>
      </c>
    </row>
    <row r="2196" spans="6:9">
      <c r="F2196" s="80">
        <f t="shared" si="136"/>
        <v>1827</v>
      </c>
      <c r="G2196" s="52" t="e">
        <f t="shared" si="138"/>
        <v>#N/A</v>
      </c>
      <c r="H2196" s="52" t="e">
        <f t="shared" si="139"/>
        <v>#N/A</v>
      </c>
      <c r="I2196" s="141" t="e">
        <f t="shared" si="137"/>
        <v>#N/A</v>
      </c>
    </row>
    <row r="2197" spans="6:9">
      <c r="F2197" s="80">
        <f t="shared" si="136"/>
        <v>1828</v>
      </c>
      <c r="G2197" s="52" t="e">
        <f t="shared" si="138"/>
        <v>#N/A</v>
      </c>
      <c r="H2197" s="52" t="e">
        <f t="shared" si="139"/>
        <v>#N/A</v>
      </c>
      <c r="I2197" s="141" t="e">
        <f t="shared" si="137"/>
        <v>#N/A</v>
      </c>
    </row>
    <row r="2198" spans="6:9">
      <c r="F2198" s="80">
        <f t="shared" si="136"/>
        <v>1829</v>
      </c>
      <c r="G2198" s="52" t="e">
        <f t="shared" si="138"/>
        <v>#N/A</v>
      </c>
      <c r="H2198" s="52" t="e">
        <f t="shared" si="139"/>
        <v>#N/A</v>
      </c>
      <c r="I2198" s="141" t="e">
        <f t="shared" si="137"/>
        <v>#N/A</v>
      </c>
    </row>
    <row r="2199" spans="6:9">
      <c r="F2199" s="80">
        <f t="shared" si="136"/>
        <v>1830</v>
      </c>
      <c r="G2199" s="52" t="e">
        <f t="shared" si="138"/>
        <v>#N/A</v>
      </c>
      <c r="H2199" s="52" t="e">
        <f t="shared" si="139"/>
        <v>#N/A</v>
      </c>
      <c r="I2199" s="141" t="e">
        <f t="shared" si="137"/>
        <v>#N/A</v>
      </c>
    </row>
    <row r="2200" spans="6:9">
      <c r="F2200" s="80">
        <f t="shared" si="136"/>
        <v>1831</v>
      </c>
      <c r="G2200" s="52" t="e">
        <f t="shared" si="138"/>
        <v>#N/A</v>
      </c>
      <c r="H2200" s="52" t="e">
        <f t="shared" si="139"/>
        <v>#N/A</v>
      </c>
      <c r="I2200" s="141" t="e">
        <f t="shared" si="137"/>
        <v>#N/A</v>
      </c>
    </row>
    <row r="2201" spans="6:9">
      <c r="F2201" s="80">
        <f t="shared" si="136"/>
        <v>1832</v>
      </c>
      <c r="G2201" s="52" t="e">
        <f t="shared" si="138"/>
        <v>#N/A</v>
      </c>
      <c r="H2201" s="52" t="e">
        <f t="shared" si="139"/>
        <v>#N/A</v>
      </c>
      <c r="I2201" s="141" t="e">
        <f t="shared" si="137"/>
        <v>#N/A</v>
      </c>
    </row>
    <row r="2202" spans="6:9">
      <c r="F2202" s="80">
        <f t="shared" si="136"/>
        <v>1833</v>
      </c>
      <c r="G2202" s="52" t="e">
        <f t="shared" si="138"/>
        <v>#N/A</v>
      </c>
      <c r="H2202" s="52" t="e">
        <f t="shared" si="139"/>
        <v>#N/A</v>
      </c>
      <c r="I2202" s="141" t="e">
        <f t="shared" si="137"/>
        <v>#N/A</v>
      </c>
    </row>
    <row r="2203" spans="6:9">
      <c r="F2203" s="80">
        <f t="shared" si="136"/>
        <v>1834</v>
      </c>
      <c r="G2203" s="52" t="e">
        <f t="shared" si="138"/>
        <v>#N/A</v>
      </c>
      <c r="H2203" s="52" t="e">
        <f t="shared" si="139"/>
        <v>#N/A</v>
      </c>
      <c r="I2203" s="141" t="e">
        <f t="shared" si="137"/>
        <v>#N/A</v>
      </c>
    </row>
    <row r="2204" spans="6:9">
      <c r="F2204" s="80">
        <f t="shared" si="136"/>
        <v>1835</v>
      </c>
      <c r="G2204" s="52" t="e">
        <f t="shared" si="138"/>
        <v>#N/A</v>
      </c>
      <c r="H2204" s="52" t="e">
        <f t="shared" si="139"/>
        <v>#N/A</v>
      </c>
      <c r="I2204" s="141" t="e">
        <f t="shared" si="137"/>
        <v>#N/A</v>
      </c>
    </row>
    <row r="2205" spans="6:9">
      <c r="F2205" s="80">
        <f t="shared" si="136"/>
        <v>1836</v>
      </c>
      <c r="G2205" s="52" t="e">
        <f t="shared" si="138"/>
        <v>#N/A</v>
      </c>
      <c r="H2205" s="52" t="e">
        <f t="shared" si="139"/>
        <v>#N/A</v>
      </c>
      <c r="I2205" s="141" t="e">
        <f t="shared" si="137"/>
        <v>#N/A</v>
      </c>
    </row>
    <row r="2206" spans="6:9">
      <c r="F2206" s="80">
        <f t="shared" si="136"/>
        <v>1837</v>
      </c>
      <c r="G2206" s="52" t="e">
        <f t="shared" si="138"/>
        <v>#N/A</v>
      </c>
      <c r="H2206" s="52" t="e">
        <f t="shared" si="139"/>
        <v>#N/A</v>
      </c>
      <c r="I2206" s="141" t="e">
        <f t="shared" si="137"/>
        <v>#N/A</v>
      </c>
    </row>
    <row r="2207" spans="6:9">
      <c r="F2207" s="80">
        <f t="shared" si="136"/>
        <v>1838</v>
      </c>
      <c r="G2207" s="52" t="e">
        <f t="shared" si="138"/>
        <v>#N/A</v>
      </c>
      <c r="H2207" s="52" t="e">
        <f t="shared" si="139"/>
        <v>#N/A</v>
      </c>
      <c r="I2207" s="141" t="e">
        <f t="shared" si="137"/>
        <v>#N/A</v>
      </c>
    </row>
    <row r="2208" spans="6:9">
      <c r="F2208" s="80">
        <f t="shared" si="136"/>
        <v>1839</v>
      </c>
      <c r="G2208" s="52" t="e">
        <f t="shared" si="138"/>
        <v>#N/A</v>
      </c>
      <c r="H2208" s="52" t="e">
        <f t="shared" si="139"/>
        <v>#N/A</v>
      </c>
      <c r="I2208" s="141" t="e">
        <f t="shared" si="137"/>
        <v>#N/A</v>
      </c>
    </row>
    <row r="2209" spans="6:9">
      <c r="F2209" s="80">
        <f t="shared" si="136"/>
        <v>1840</v>
      </c>
      <c r="G2209" s="52" t="e">
        <f t="shared" si="138"/>
        <v>#N/A</v>
      </c>
      <c r="H2209" s="52" t="e">
        <f t="shared" si="139"/>
        <v>#N/A</v>
      </c>
      <c r="I2209" s="141" t="e">
        <f t="shared" si="137"/>
        <v>#N/A</v>
      </c>
    </row>
    <row r="2210" spans="6:9">
      <c r="F2210" s="80">
        <f t="shared" si="136"/>
        <v>1841</v>
      </c>
      <c r="G2210" s="52" t="e">
        <f t="shared" si="138"/>
        <v>#N/A</v>
      </c>
      <c r="H2210" s="52" t="e">
        <f t="shared" si="139"/>
        <v>#N/A</v>
      </c>
      <c r="I2210" s="141" t="e">
        <f t="shared" si="137"/>
        <v>#N/A</v>
      </c>
    </row>
    <row r="2211" spans="6:9">
      <c r="F2211" s="80">
        <f t="shared" si="136"/>
        <v>1842</v>
      </c>
      <c r="G2211" s="52" t="e">
        <f t="shared" si="138"/>
        <v>#N/A</v>
      </c>
      <c r="H2211" s="52" t="e">
        <f t="shared" si="139"/>
        <v>#N/A</v>
      </c>
      <c r="I2211" s="141" t="e">
        <f t="shared" si="137"/>
        <v>#N/A</v>
      </c>
    </row>
    <row r="2212" spans="6:9">
      <c r="F2212" s="80">
        <f t="shared" si="136"/>
        <v>1843</v>
      </c>
      <c r="G2212" s="52" t="e">
        <f t="shared" si="138"/>
        <v>#N/A</v>
      </c>
      <c r="H2212" s="52" t="e">
        <f t="shared" si="139"/>
        <v>#N/A</v>
      </c>
      <c r="I2212" s="141" t="e">
        <f t="shared" si="137"/>
        <v>#N/A</v>
      </c>
    </row>
    <row r="2213" spans="6:9">
      <c r="F2213" s="80">
        <f t="shared" si="136"/>
        <v>1844</v>
      </c>
      <c r="G2213" s="52" t="e">
        <f t="shared" si="138"/>
        <v>#N/A</v>
      </c>
      <c r="H2213" s="52" t="e">
        <f t="shared" si="139"/>
        <v>#N/A</v>
      </c>
      <c r="I2213" s="141" t="e">
        <f t="shared" si="137"/>
        <v>#N/A</v>
      </c>
    </row>
    <row r="2214" spans="6:9">
      <c r="F2214" s="80">
        <f t="shared" si="136"/>
        <v>1845</v>
      </c>
      <c r="G2214" s="52" t="e">
        <f t="shared" si="138"/>
        <v>#N/A</v>
      </c>
      <c r="H2214" s="52" t="e">
        <f t="shared" si="139"/>
        <v>#N/A</v>
      </c>
      <c r="I2214" s="141" t="e">
        <f t="shared" si="137"/>
        <v>#N/A</v>
      </c>
    </row>
    <row r="2215" spans="6:9">
      <c r="F2215" s="80">
        <f t="shared" si="136"/>
        <v>1846</v>
      </c>
      <c r="G2215" s="52" t="e">
        <f t="shared" si="138"/>
        <v>#N/A</v>
      </c>
      <c r="H2215" s="52" t="e">
        <f t="shared" si="139"/>
        <v>#N/A</v>
      </c>
      <c r="I2215" s="141" t="e">
        <f t="shared" si="137"/>
        <v>#N/A</v>
      </c>
    </row>
    <row r="2216" spans="6:9">
      <c r="F2216" s="80">
        <f t="shared" si="136"/>
        <v>1847</v>
      </c>
      <c r="G2216" s="52" t="e">
        <f t="shared" si="138"/>
        <v>#N/A</v>
      </c>
      <c r="H2216" s="52" t="e">
        <f t="shared" si="139"/>
        <v>#N/A</v>
      </c>
      <c r="I2216" s="141" t="e">
        <f t="shared" si="137"/>
        <v>#N/A</v>
      </c>
    </row>
    <row r="2217" spans="6:9">
      <c r="F2217" s="80">
        <f t="shared" si="136"/>
        <v>1848</v>
      </c>
      <c r="G2217" s="52" t="e">
        <f t="shared" si="138"/>
        <v>#N/A</v>
      </c>
      <c r="H2217" s="52" t="e">
        <f t="shared" si="139"/>
        <v>#N/A</v>
      </c>
      <c r="I2217" s="141" t="e">
        <f t="shared" si="137"/>
        <v>#N/A</v>
      </c>
    </row>
    <row r="2218" spans="6:9">
      <c r="F2218" s="80">
        <f t="shared" si="136"/>
        <v>1849</v>
      </c>
      <c r="G2218" s="52" t="e">
        <f t="shared" si="138"/>
        <v>#N/A</v>
      </c>
      <c r="H2218" s="52" t="e">
        <f t="shared" si="139"/>
        <v>#N/A</v>
      </c>
      <c r="I2218" s="141" t="e">
        <f t="shared" si="137"/>
        <v>#N/A</v>
      </c>
    </row>
    <row r="2219" spans="6:9">
      <c r="F2219" s="80">
        <f t="shared" si="136"/>
        <v>1850</v>
      </c>
      <c r="G2219" s="52" t="e">
        <f t="shared" si="138"/>
        <v>#N/A</v>
      </c>
      <c r="H2219" s="52" t="e">
        <f t="shared" si="139"/>
        <v>#N/A</v>
      </c>
      <c r="I2219" s="141" t="e">
        <f t="shared" si="137"/>
        <v>#N/A</v>
      </c>
    </row>
    <row r="2220" spans="6:9">
      <c r="F2220" s="80">
        <f t="shared" si="136"/>
        <v>1851</v>
      </c>
      <c r="G2220" s="52" t="e">
        <f t="shared" si="138"/>
        <v>#N/A</v>
      </c>
      <c r="H2220" s="52" t="e">
        <f t="shared" si="139"/>
        <v>#N/A</v>
      </c>
      <c r="I2220" s="141" t="e">
        <f t="shared" si="137"/>
        <v>#N/A</v>
      </c>
    </row>
    <row r="2221" spans="6:9">
      <c r="F2221" s="80">
        <f t="shared" si="136"/>
        <v>1852</v>
      </c>
      <c r="G2221" s="52" t="e">
        <f t="shared" si="138"/>
        <v>#N/A</v>
      </c>
      <c r="H2221" s="52" t="e">
        <f t="shared" si="139"/>
        <v>#N/A</v>
      </c>
      <c r="I2221" s="141" t="e">
        <f t="shared" si="137"/>
        <v>#N/A</v>
      </c>
    </row>
    <row r="2222" spans="6:9">
      <c r="F2222" s="80">
        <f t="shared" si="136"/>
        <v>1853</v>
      </c>
      <c r="G2222" s="52" t="e">
        <f t="shared" si="138"/>
        <v>#N/A</v>
      </c>
      <c r="H2222" s="52" t="e">
        <f t="shared" si="139"/>
        <v>#N/A</v>
      </c>
      <c r="I2222" s="141" t="e">
        <f t="shared" si="137"/>
        <v>#N/A</v>
      </c>
    </row>
    <row r="2223" spans="6:9">
      <c r="F2223" s="80">
        <f t="shared" si="136"/>
        <v>1854</v>
      </c>
      <c r="G2223" s="52" t="e">
        <f t="shared" si="138"/>
        <v>#N/A</v>
      </c>
      <c r="H2223" s="52" t="e">
        <f t="shared" si="139"/>
        <v>#N/A</v>
      </c>
      <c r="I2223" s="141" t="e">
        <f t="shared" si="137"/>
        <v>#N/A</v>
      </c>
    </row>
    <row r="2224" spans="6:9">
      <c r="F2224" s="80">
        <f t="shared" si="136"/>
        <v>1855</v>
      </c>
      <c r="G2224" s="52" t="e">
        <f t="shared" si="138"/>
        <v>#N/A</v>
      </c>
      <c r="H2224" s="52" t="e">
        <f t="shared" si="139"/>
        <v>#N/A</v>
      </c>
      <c r="I2224" s="141" t="e">
        <f t="shared" si="137"/>
        <v>#N/A</v>
      </c>
    </row>
    <row r="2225" spans="6:9">
      <c r="F2225" s="80">
        <f t="shared" si="136"/>
        <v>1856</v>
      </c>
      <c r="G2225" s="52" t="e">
        <f t="shared" si="138"/>
        <v>#N/A</v>
      </c>
      <c r="H2225" s="52" t="e">
        <f t="shared" si="139"/>
        <v>#N/A</v>
      </c>
      <c r="I2225" s="141" t="e">
        <f t="shared" si="137"/>
        <v>#N/A</v>
      </c>
    </row>
    <row r="2226" spans="6:9">
      <c r="F2226" s="80">
        <f t="shared" si="136"/>
        <v>1857</v>
      </c>
      <c r="G2226" s="52" t="e">
        <f t="shared" si="138"/>
        <v>#N/A</v>
      </c>
      <c r="H2226" s="52" t="e">
        <f t="shared" si="139"/>
        <v>#N/A</v>
      </c>
      <c r="I2226" s="141" t="e">
        <f t="shared" si="137"/>
        <v>#N/A</v>
      </c>
    </row>
    <row r="2227" spans="6:9">
      <c r="F2227" s="80">
        <f t="shared" si="136"/>
        <v>1858</v>
      </c>
      <c r="G2227" s="52" t="e">
        <f t="shared" si="138"/>
        <v>#N/A</v>
      </c>
      <c r="H2227" s="52" t="e">
        <f t="shared" si="139"/>
        <v>#N/A</v>
      </c>
      <c r="I2227" s="141" t="e">
        <f t="shared" si="137"/>
        <v>#N/A</v>
      </c>
    </row>
    <row r="2228" spans="6:9">
      <c r="F2228" s="80">
        <f t="shared" si="136"/>
        <v>1859</v>
      </c>
      <c r="G2228" s="52" t="e">
        <f t="shared" si="138"/>
        <v>#N/A</v>
      </c>
      <c r="H2228" s="52" t="e">
        <f t="shared" si="139"/>
        <v>#N/A</v>
      </c>
      <c r="I2228" s="141" t="e">
        <f t="shared" si="137"/>
        <v>#N/A</v>
      </c>
    </row>
    <row r="2229" spans="6:9">
      <c r="F2229" s="80">
        <f t="shared" si="136"/>
        <v>1860</v>
      </c>
      <c r="G2229" s="52" t="e">
        <f t="shared" si="138"/>
        <v>#N/A</v>
      </c>
      <c r="H2229" s="52" t="e">
        <f t="shared" si="139"/>
        <v>#N/A</v>
      </c>
      <c r="I2229" s="141" t="e">
        <f t="shared" si="137"/>
        <v>#N/A</v>
      </c>
    </row>
    <row r="2230" spans="6:9">
      <c r="F2230" s="80">
        <f t="shared" si="136"/>
        <v>1861</v>
      </c>
      <c r="G2230" s="52" t="e">
        <f t="shared" si="138"/>
        <v>#N/A</v>
      </c>
      <c r="H2230" s="52" t="e">
        <f t="shared" si="139"/>
        <v>#N/A</v>
      </c>
      <c r="I2230" s="141" t="e">
        <f t="shared" si="137"/>
        <v>#N/A</v>
      </c>
    </row>
    <row r="2231" spans="6:9">
      <c r="F2231" s="80">
        <f t="shared" si="136"/>
        <v>1862</v>
      </c>
      <c r="G2231" s="52" t="e">
        <f t="shared" si="138"/>
        <v>#N/A</v>
      </c>
      <c r="H2231" s="52" t="e">
        <f t="shared" si="139"/>
        <v>#N/A</v>
      </c>
      <c r="I2231" s="141" t="e">
        <f t="shared" si="137"/>
        <v>#N/A</v>
      </c>
    </row>
    <row r="2232" spans="6:9">
      <c r="F2232" s="80">
        <f t="shared" si="136"/>
        <v>1863</v>
      </c>
      <c r="G2232" s="52" t="e">
        <f t="shared" si="138"/>
        <v>#N/A</v>
      </c>
      <c r="H2232" s="52" t="e">
        <f t="shared" si="139"/>
        <v>#N/A</v>
      </c>
      <c r="I2232" s="141" t="e">
        <f t="shared" si="137"/>
        <v>#N/A</v>
      </c>
    </row>
    <row r="2233" spans="6:9">
      <c r="F2233" s="80">
        <f t="shared" si="136"/>
        <v>1864</v>
      </c>
      <c r="G2233" s="52" t="e">
        <f t="shared" si="138"/>
        <v>#N/A</v>
      </c>
      <c r="H2233" s="52" t="e">
        <f t="shared" si="139"/>
        <v>#N/A</v>
      </c>
      <c r="I2233" s="141" t="e">
        <f t="shared" si="137"/>
        <v>#N/A</v>
      </c>
    </row>
    <row r="2234" spans="6:9">
      <c r="F2234" s="80">
        <f t="shared" si="136"/>
        <v>1865</v>
      </c>
      <c r="G2234" s="52" t="e">
        <f t="shared" si="138"/>
        <v>#N/A</v>
      </c>
      <c r="H2234" s="52" t="e">
        <f t="shared" si="139"/>
        <v>#N/A</v>
      </c>
      <c r="I2234" s="141" t="e">
        <f t="shared" si="137"/>
        <v>#N/A</v>
      </c>
    </row>
    <row r="2235" spans="6:9">
      <c r="F2235" s="80">
        <f t="shared" si="136"/>
        <v>1866</v>
      </c>
      <c r="G2235" s="52" t="e">
        <f t="shared" si="138"/>
        <v>#N/A</v>
      </c>
      <c r="H2235" s="52" t="e">
        <f t="shared" si="139"/>
        <v>#N/A</v>
      </c>
      <c r="I2235" s="141" t="e">
        <f t="shared" si="137"/>
        <v>#N/A</v>
      </c>
    </row>
    <row r="2236" spans="6:9">
      <c r="F2236" s="80">
        <f t="shared" si="136"/>
        <v>1867</v>
      </c>
      <c r="G2236" s="52" t="e">
        <f t="shared" si="138"/>
        <v>#N/A</v>
      </c>
      <c r="H2236" s="52" t="e">
        <f t="shared" si="139"/>
        <v>#N/A</v>
      </c>
      <c r="I2236" s="141" t="e">
        <f t="shared" si="137"/>
        <v>#N/A</v>
      </c>
    </row>
    <row r="2237" spans="6:9">
      <c r="F2237" s="80">
        <f t="shared" si="136"/>
        <v>1868</v>
      </c>
      <c r="G2237" s="52" t="e">
        <f t="shared" si="138"/>
        <v>#N/A</v>
      </c>
      <c r="H2237" s="52" t="e">
        <f t="shared" si="139"/>
        <v>#N/A</v>
      </c>
      <c r="I2237" s="141" t="e">
        <f t="shared" si="137"/>
        <v>#N/A</v>
      </c>
    </row>
    <row r="2238" spans="6:9">
      <c r="F2238" s="80">
        <f t="shared" si="136"/>
        <v>1869</v>
      </c>
      <c r="G2238" s="52" t="e">
        <f t="shared" si="138"/>
        <v>#N/A</v>
      </c>
      <c r="H2238" s="52" t="e">
        <f t="shared" si="139"/>
        <v>#N/A</v>
      </c>
      <c r="I2238" s="141" t="e">
        <f t="shared" si="137"/>
        <v>#N/A</v>
      </c>
    </row>
    <row r="2239" spans="6:9">
      <c r="F2239" s="80">
        <f t="shared" si="136"/>
        <v>1870</v>
      </c>
      <c r="G2239" s="52" t="e">
        <f t="shared" si="138"/>
        <v>#N/A</v>
      </c>
      <c r="H2239" s="52" t="e">
        <f t="shared" si="139"/>
        <v>#N/A</v>
      </c>
      <c r="I2239" s="141" t="e">
        <f t="shared" si="137"/>
        <v>#N/A</v>
      </c>
    </row>
    <row r="2240" spans="6:9">
      <c r="F2240" s="80">
        <f t="shared" si="136"/>
        <v>1871</v>
      </c>
      <c r="G2240" s="52" t="e">
        <f t="shared" si="138"/>
        <v>#N/A</v>
      </c>
      <c r="H2240" s="52" t="e">
        <f t="shared" si="139"/>
        <v>#N/A</v>
      </c>
      <c r="I2240" s="141" t="e">
        <f t="shared" si="137"/>
        <v>#N/A</v>
      </c>
    </row>
    <row r="2241" spans="6:9">
      <c r="F2241" s="80">
        <f t="shared" si="136"/>
        <v>1872</v>
      </c>
      <c r="G2241" s="52" t="e">
        <f t="shared" si="138"/>
        <v>#N/A</v>
      </c>
      <c r="H2241" s="52" t="e">
        <f t="shared" si="139"/>
        <v>#N/A</v>
      </c>
      <c r="I2241" s="141" t="e">
        <f t="shared" si="137"/>
        <v>#N/A</v>
      </c>
    </row>
    <row r="2242" spans="6:9">
      <c r="F2242" s="80">
        <f t="shared" si="136"/>
        <v>1873</v>
      </c>
      <c r="G2242" s="52" t="e">
        <f t="shared" si="138"/>
        <v>#N/A</v>
      </c>
      <c r="H2242" s="52" t="e">
        <f t="shared" si="139"/>
        <v>#N/A</v>
      </c>
      <c r="I2242" s="141" t="e">
        <f t="shared" si="137"/>
        <v>#N/A</v>
      </c>
    </row>
    <row r="2243" spans="6:9">
      <c r="F2243" s="80">
        <f t="shared" si="136"/>
        <v>1874</v>
      </c>
      <c r="G2243" s="52" t="e">
        <f t="shared" si="138"/>
        <v>#N/A</v>
      </c>
      <c r="H2243" s="52" t="e">
        <f t="shared" si="139"/>
        <v>#N/A</v>
      </c>
      <c r="I2243" s="141" t="e">
        <f t="shared" si="137"/>
        <v>#N/A</v>
      </c>
    </row>
    <row r="2244" spans="6:9">
      <c r="F2244" s="80">
        <f t="shared" ref="F2244:F2307" si="140">IF(+F2243+1&lt;=MAX(data19),+F2243+1,0)</f>
        <v>1875</v>
      </c>
      <c r="G2244" s="52" t="e">
        <f t="shared" si="138"/>
        <v>#N/A</v>
      </c>
      <c r="H2244" s="52" t="e">
        <f t="shared" si="139"/>
        <v>#N/A</v>
      </c>
      <c r="I2244" s="141" t="e">
        <f t="shared" ref="I2244:I2307" si="141">VLOOKUP(F2244,K:M,2,0)</f>
        <v>#N/A</v>
      </c>
    </row>
    <row r="2245" spans="6:9">
      <c r="F2245" s="80">
        <f t="shared" si="140"/>
        <v>1876</v>
      </c>
      <c r="G2245" s="52" t="e">
        <f t="shared" ref="G2245:G2308" si="142">IF(IFERROR(VLOOKUP($F2245,$A:$D,2,0)/VLOOKUP($F2244,$A:$D,2,0)*G2244,NA())=0,NA(),IFERROR(VLOOKUP($F2245,$A:$D,2,0)/VLOOKUP($F2244,$A:$D,2,0)*G2244,NA()))</f>
        <v>#N/A</v>
      </c>
      <c r="H2245" s="52" t="e">
        <f t="shared" ref="H2245:H2308" si="143">IF(IFERROR(VLOOKUP($F2245,$A:$D,3,0)/VLOOKUP($F2244,$A:$D,3,0)*H2244,NA())=0,NA(),IFERROR(VLOOKUP($F2245,$A:$D,3,0)/VLOOKUP($F2244,$A:$D,3,0)*H2244,NA()))</f>
        <v>#N/A</v>
      </c>
      <c r="I2245" s="141" t="e">
        <f t="shared" si="141"/>
        <v>#N/A</v>
      </c>
    </row>
    <row r="2246" spans="6:9">
      <c r="F2246" s="80">
        <f t="shared" si="140"/>
        <v>1877</v>
      </c>
      <c r="G2246" s="52" t="e">
        <f t="shared" si="142"/>
        <v>#N/A</v>
      </c>
      <c r="H2246" s="52" t="e">
        <f t="shared" si="143"/>
        <v>#N/A</v>
      </c>
      <c r="I2246" s="141" t="e">
        <f t="shared" si="141"/>
        <v>#N/A</v>
      </c>
    </row>
    <row r="2247" spans="6:9">
      <c r="F2247" s="80">
        <f t="shared" si="140"/>
        <v>1878</v>
      </c>
      <c r="G2247" s="52" t="e">
        <f t="shared" si="142"/>
        <v>#N/A</v>
      </c>
      <c r="H2247" s="52" t="e">
        <f t="shared" si="143"/>
        <v>#N/A</v>
      </c>
      <c r="I2247" s="141" t="e">
        <f t="shared" si="141"/>
        <v>#N/A</v>
      </c>
    </row>
    <row r="2248" spans="6:9">
      <c r="F2248" s="80">
        <f t="shared" si="140"/>
        <v>1879</v>
      </c>
      <c r="G2248" s="52" t="e">
        <f t="shared" si="142"/>
        <v>#N/A</v>
      </c>
      <c r="H2248" s="52" t="e">
        <f t="shared" si="143"/>
        <v>#N/A</v>
      </c>
      <c r="I2248" s="141" t="e">
        <f t="shared" si="141"/>
        <v>#N/A</v>
      </c>
    </row>
    <row r="2249" spans="6:9">
      <c r="F2249" s="80">
        <f t="shared" si="140"/>
        <v>1880</v>
      </c>
      <c r="G2249" s="52" t="e">
        <f t="shared" si="142"/>
        <v>#N/A</v>
      </c>
      <c r="H2249" s="52" t="e">
        <f t="shared" si="143"/>
        <v>#N/A</v>
      </c>
      <c r="I2249" s="141" t="e">
        <f t="shared" si="141"/>
        <v>#N/A</v>
      </c>
    </row>
    <row r="2250" spans="6:9">
      <c r="F2250" s="80">
        <f t="shared" si="140"/>
        <v>1881</v>
      </c>
      <c r="G2250" s="52" t="e">
        <f t="shared" si="142"/>
        <v>#N/A</v>
      </c>
      <c r="H2250" s="52" t="e">
        <f t="shared" si="143"/>
        <v>#N/A</v>
      </c>
      <c r="I2250" s="141" t="e">
        <f t="shared" si="141"/>
        <v>#N/A</v>
      </c>
    </row>
    <row r="2251" spans="6:9">
      <c r="F2251" s="80">
        <f t="shared" si="140"/>
        <v>1882</v>
      </c>
      <c r="G2251" s="52" t="e">
        <f t="shared" si="142"/>
        <v>#N/A</v>
      </c>
      <c r="H2251" s="52" t="e">
        <f t="shared" si="143"/>
        <v>#N/A</v>
      </c>
      <c r="I2251" s="141" t="e">
        <f t="shared" si="141"/>
        <v>#N/A</v>
      </c>
    </row>
    <row r="2252" spans="6:9">
      <c r="F2252" s="80">
        <f t="shared" si="140"/>
        <v>1883</v>
      </c>
      <c r="G2252" s="52" t="e">
        <f t="shared" si="142"/>
        <v>#N/A</v>
      </c>
      <c r="H2252" s="52" t="e">
        <f t="shared" si="143"/>
        <v>#N/A</v>
      </c>
      <c r="I2252" s="141" t="e">
        <f t="shared" si="141"/>
        <v>#N/A</v>
      </c>
    </row>
    <row r="2253" spans="6:9">
      <c r="F2253" s="80">
        <f t="shared" si="140"/>
        <v>1884</v>
      </c>
      <c r="G2253" s="52" t="e">
        <f t="shared" si="142"/>
        <v>#N/A</v>
      </c>
      <c r="H2253" s="52" t="e">
        <f t="shared" si="143"/>
        <v>#N/A</v>
      </c>
      <c r="I2253" s="141" t="e">
        <f t="shared" si="141"/>
        <v>#N/A</v>
      </c>
    </row>
    <row r="2254" spans="6:9">
      <c r="F2254" s="80">
        <f t="shared" si="140"/>
        <v>1885</v>
      </c>
      <c r="G2254" s="52" t="e">
        <f t="shared" si="142"/>
        <v>#N/A</v>
      </c>
      <c r="H2254" s="52" t="e">
        <f t="shared" si="143"/>
        <v>#N/A</v>
      </c>
      <c r="I2254" s="141" t="e">
        <f t="shared" si="141"/>
        <v>#N/A</v>
      </c>
    </row>
    <row r="2255" spans="6:9">
      <c r="F2255" s="80">
        <f t="shared" si="140"/>
        <v>1886</v>
      </c>
      <c r="G2255" s="52" t="e">
        <f t="shared" si="142"/>
        <v>#N/A</v>
      </c>
      <c r="H2255" s="52" t="e">
        <f t="shared" si="143"/>
        <v>#N/A</v>
      </c>
      <c r="I2255" s="141" t="e">
        <f t="shared" si="141"/>
        <v>#N/A</v>
      </c>
    </row>
    <row r="2256" spans="6:9">
      <c r="F2256" s="80">
        <f t="shared" si="140"/>
        <v>1887</v>
      </c>
      <c r="G2256" s="52" t="e">
        <f t="shared" si="142"/>
        <v>#N/A</v>
      </c>
      <c r="H2256" s="52" t="e">
        <f t="shared" si="143"/>
        <v>#N/A</v>
      </c>
      <c r="I2256" s="141" t="e">
        <f t="shared" si="141"/>
        <v>#N/A</v>
      </c>
    </row>
    <row r="2257" spans="6:9">
      <c r="F2257" s="80">
        <f t="shared" si="140"/>
        <v>1888</v>
      </c>
      <c r="G2257" s="52" t="e">
        <f t="shared" si="142"/>
        <v>#N/A</v>
      </c>
      <c r="H2257" s="52" t="e">
        <f t="shared" si="143"/>
        <v>#N/A</v>
      </c>
      <c r="I2257" s="141" t="e">
        <f t="shared" si="141"/>
        <v>#N/A</v>
      </c>
    </row>
    <row r="2258" spans="6:9">
      <c r="F2258" s="80">
        <f t="shared" si="140"/>
        <v>1889</v>
      </c>
      <c r="G2258" s="52" t="e">
        <f t="shared" si="142"/>
        <v>#N/A</v>
      </c>
      <c r="H2258" s="52" t="e">
        <f t="shared" si="143"/>
        <v>#N/A</v>
      </c>
      <c r="I2258" s="141" t="e">
        <f t="shared" si="141"/>
        <v>#N/A</v>
      </c>
    </row>
    <row r="2259" spans="6:9">
      <c r="F2259" s="80">
        <f t="shared" si="140"/>
        <v>1890</v>
      </c>
      <c r="G2259" s="52" t="e">
        <f t="shared" si="142"/>
        <v>#N/A</v>
      </c>
      <c r="H2259" s="52" t="e">
        <f t="shared" si="143"/>
        <v>#N/A</v>
      </c>
      <c r="I2259" s="141" t="e">
        <f t="shared" si="141"/>
        <v>#N/A</v>
      </c>
    </row>
    <row r="2260" spans="6:9">
      <c r="F2260" s="80">
        <f t="shared" si="140"/>
        <v>1891</v>
      </c>
      <c r="G2260" s="52" t="e">
        <f t="shared" si="142"/>
        <v>#N/A</v>
      </c>
      <c r="H2260" s="52" t="e">
        <f t="shared" si="143"/>
        <v>#N/A</v>
      </c>
      <c r="I2260" s="141" t="e">
        <f t="shared" si="141"/>
        <v>#N/A</v>
      </c>
    </row>
    <row r="2261" spans="6:9">
      <c r="F2261" s="80">
        <f t="shared" si="140"/>
        <v>1892</v>
      </c>
      <c r="G2261" s="52" t="e">
        <f t="shared" si="142"/>
        <v>#N/A</v>
      </c>
      <c r="H2261" s="52" t="e">
        <f t="shared" si="143"/>
        <v>#N/A</v>
      </c>
      <c r="I2261" s="141" t="e">
        <f t="shared" si="141"/>
        <v>#N/A</v>
      </c>
    </row>
    <row r="2262" spans="6:9">
      <c r="F2262" s="80">
        <f t="shared" si="140"/>
        <v>1893</v>
      </c>
      <c r="G2262" s="52" t="e">
        <f t="shared" si="142"/>
        <v>#N/A</v>
      </c>
      <c r="H2262" s="52" t="e">
        <f t="shared" si="143"/>
        <v>#N/A</v>
      </c>
      <c r="I2262" s="141" t="e">
        <f t="shared" si="141"/>
        <v>#N/A</v>
      </c>
    </row>
    <row r="2263" spans="6:9">
      <c r="F2263" s="80">
        <f t="shared" si="140"/>
        <v>1894</v>
      </c>
      <c r="G2263" s="52" t="e">
        <f t="shared" si="142"/>
        <v>#N/A</v>
      </c>
      <c r="H2263" s="52" t="e">
        <f t="shared" si="143"/>
        <v>#N/A</v>
      </c>
      <c r="I2263" s="141" t="e">
        <f t="shared" si="141"/>
        <v>#N/A</v>
      </c>
    </row>
    <row r="2264" spans="6:9">
      <c r="F2264" s="80">
        <f t="shared" si="140"/>
        <v>1895</v>
      </c>
      <c r="G2264" s="52" t="e">
        <f t="shared" si="142"/>
        <v>#N/A</v>
      </c>
      <c r="H2264" s="52" t="e">
        <f t="shared" si="143"/>
        <v>#N/A</v>
      </c>
      <c r="I2264" s="141" t="e">
        <f t="shared" si="141"/>
        <v>#N/A</v>
      </c>
    </row>
    <row r="2265" spans="6:9">
      <c r="F2265" s="80">
        <f t="shared" si="140"/>
        <v>1896</v>
      </c>
      <c r="G2265" s="52" t="e">
        <f t="shared" si="142"/>
        <v>#N/A</v>
      </c>
      <c r="H2265" s="52" t="e">
        <f t="shared" si="143"/>
        <v>#N/A</v>
      </c>
      <c r="I2265" s="141" t="e">
        <f t="shared" si="141"/>
        <v>#N/A</v>
      </c>
    </row>
    <row r="2266" spans="6:9">
      <c r="F2266" s="80">
        <f t="shared" si="140"/>
        <v>1897</v>
      </c>
      <c r="G2266" s="52" t="e">
        <f t="shared" si="142"/>
        <v>#N/A</v>
      </c>
      <c r="H2266" s="52" t="e">
        <f t="shared" si="143"/>
        <v>#N/A</v>
      </c>
      <c r="I2266" s="141" t="e">
        <f t="shared" si="141"/>
        <v>#N/A</v>
      </c>
    </row>
    <row r="2267" spans="6:9">
      <c r="F2267" s="80">
        <f t="shared" si="140"/>
        <v>1898</v>
      </c>
      <c r="G2267" s="52" t="e">
        <f t="shared" si="142"/>
        <v>#N/A</v>
      </c>
      <c r="H2267" s="52" t="e">
        <f t="shared" si="143"/>
        <v>#N/A</v>
      </c>
      <c r="I2267" s="141" t="e">
        <f t="shared" si="141"/>
        <v>#N/A</v>
      </c>
    </row>
    <row r="2268" spans="6:9">
      <c r="F2268" s="80">
        <f t="shared" si="140"/>
        <v>1899</v>
      </c>
      <c r="G2268" s="52" t="e">
        <f t="shared" si="142"/>
        <v>#N/A</v>
      </c>
      <c r="H2268" s="52" t="e">
        <f t="shared" si="143"/>
        <v>#N/A</v>
      </c>
      <c r="I2268" s="141" t="e">
        <f t="shared" si="141"/>
        <v>#N/A</v>
      </c>
    </row>
    <row r="2269" spans="6:9">
      <c r="F2269" s="80">
        <f t="shared" si="140"/>
        <v>1900</v>
      </c>
      <c r="G2269" s="52" t="e">
        <f t="shared" si="142"/>
        <v>#N/A</v>
      </c>
      <c r="H2269" s="52" t="e">
        <f t="shared" si="143"/>
        <v>#N/A</v>
      </c>
      <c r="I2269" s="141" t="e">
        <f t="shared" si="141"/>
        <v>#N/A</v>
      </c>
    </row>
    <row r="2270" spans="6:9">
      <c r="F2270" s="80">
        <f t="shared" si="140"/>
        <v>1901</v>
      </c>
      <c r="G2270" s="52" t="e">
        <f t="shared" si="142"/>
        <v>#N/A</v>
      </c>
      <c r="H2270" s="52" t="e">
        <f t="shared" si="143"/>
        <v>#N/A</v>
      </c>
      <c r="I2270" s="141" t="e">
        <f t="shared" si="141"/>
        <v>#N/A</v>
      </c>
    </row>
    <row r="2271" spans="6:9">
      <c r="F2271" s="80">
        <f t="shared" si="140"/>
        <v>1902</v>
      </c>
      <c r="G2271" s="52" t="e">
        <f t="shared" si="142"/>
        <v>#N/A</v>
      </c>
      <c r="H2271" s="52" t="e">
        <f t="shared" si="143"/>
        <v>#N/A</v>
      </c>
      <c r="I2271" s="141" t="e">
        <f t="shared" si="141"/>
        <v>#N/A</v>
      </c>
    </row>
    <row r="2272" spans="6:9">
      <c r="F2272" s="80">
        <f t="shared" si="140"/>
        <v>1903</v>
      </c>
      <c r="G2272" s="52" t="e">
        <f t="shared" si="142"/>
        <v>#N/A</v>
      </c>
      <c r="H2272" s="52" t="e">
        <f t="shared" si="143"/>
        <v>#N/A</v>
      </c>
      <c r="I2272" s="141" t="e">
        <f t="shared" si="141"/>
        <v>#N/A</v>
      </c>
    </row>
    <row r="2273" spans="6:9">
      <c r="F2273" s="80">
        <f t="shared" si="140"/>
        <v>1904</v>
      </c>
      <c r="G2273" s="52" t="e">
        <f t="shared" si="142"/>
        <v>#N/A</v>
      </c>
      <c r="H2273" s="52" t="e">
        <f t="shared" si="143"/>
        <v>#N/A</v>
      </c>
      <c r="I2273" s="141" t="e">
        <f t="shared" si="141"/>
        <v>#N/A</v>
      </c>
    </row>
    <row r="2274" spans="6:9">
      <c r="F2274" s="80">
        <f t="shared" si="140"/>
        <v>1905</v>
      </c>
      <c r="G2274" s="52" t="e">
        <f t="shared" si="142"/>
        <v>#N/A</v>
      </c>
      <c r="H2274" s="52" t="e">
        <f t="shared" si="143"/>
        <v>#N/A</v>
      </c>
      <c r="I2274" s="141" t="e">
        <f t="shared" si="141"/>
        <v>#N/A</v>
      </c>
    </row>
    <row r="2275" spans="6:9">
      <c r="F2275" s="80">
        <f t="shared" si="140"/>
        <v>1906</v>
      </c>
      <c r="G2275" s="52" t="e">
        <f t="shared" si="142"/>
        <v>#N/A</v>
      </c>
      <c r="H2275" s="52" t="e">
        <f t="shared" si="143"/>
        <v>#N/A</v>
      </c>
      <c r="I2275" s="141" t="e">
        <f t="shared" si="141"/>
        <v>#N/A</v>
      </c>
    </row>
    <row r="2276" spans="6:9">
      <c r="F2276" s="80">
        <f t="shared" si="140"/>
        <v>1907</v>
      </c>
      <c r="G2276" s="52" t="e">
        <f t="shared" si="142"/>
        <v>#N/A</v>
      </c>
      <c r="H2276" s="52" t="e">
        <f t="shared" si="143"/>
        <v>#N/A</v>
      </c>
      <c r="I2276" s="141" t="e">
        <f t="shared" si="141"/>
        <v>#N/A</v>
      </c>
    </row>
    <row r="2277" spans="6:9">
      <c r="F2277" s="80">
        <f t="shared" si="140"/>
        <v>1908</v>
      </c>
      <c r="G2277" s="52" t="e">
        <f t="shared" si="142"/>
        <v>#N/A</v>
      </c>
      <c r="H2277" s="52" t="e">
        <f t="shared" si="143"/>
        <v>#N/A</v>
      </c>
      <c r="I2277" s="141" t="e">
        <f t="shared" si="141"/>
        <v>#N/A</v>
      </c>
    </row>
    <row r="2278" spans="6:9">
      <c r="F2278" s="80">
        <f t="shared" si="140"/>
        <v>1909</v>
      </c>
      <c r="G2278" s="52" t="e">
        <f t="shared" si="142"/>
        <v>#N/A</v>
      </c>
      <c r="H2278" s="52" t="e">
        <f t="shared" si="143"/>
        <v>#N/A</v>
      </c>
      <c r="I2278" s="141" t="e">
        <f t="shared" si="141"/>
        <v>#N/A</v>
      </c>
    </row>
    <row r="2279" spans="6:9">
      <c r="F2279" s="80">
        <f t="shared" si="140"/>
        <v>1910</v>
      </c>
      <c r="G2279" s="52" t="e">
        <f t="shared" si="142"/>
        <v>#N/A</v>
      </c>
      <c r="H2279" s="52" t="e">
        <f t="shared" si="143"/>
        <v>#N/A</v>
      </c>
      <c r="I2279" s="141" t="e">
        <f t="shared" si="141"/>
        <v>#N/A</v>
      </c>
    </row>
    <row r="2280" spans="6:9">
      <c r="F2280" s="80">
        <f t="shared" si="140"/>
        <v>1911</v>
      </c>
      <c r="G2280" s="52" t="e">
        <f t="shared" si="142"/>
        <v>#N/A</v>
      </c>
      <c r="H2280" s="52" t="e">
        <f t="shared" si="143"/>
        <v>#N/A</v>
      </c>
      <c r="I2280" s="141" t="e">
        <f t="shared" si="141"/>
        <v>#N/A</v>
      </c>
    </row>
    <row r="2281" spans="6:9">
      <c r="F2281" s="80">
        <f t="shared" si="140"/>
        <v>1912</v>
      </c>
      <c r="G2281" s="52" t="e">
        <f t="shared" si="142"/>
        <v>#N/A</v>
      </c>
      <c r="H2281" s="52" t="e">
        <f t="shared" si="143"/>
        <v>#N/A</v>
      </c>
      <c r="I2281" s="141" t="e">
        <f t="shared" si="141"/>
        <v>#N/A</v>
      </c>
    </row>
    <row r="2282" spans="6:9">
      <c r="F2282" s="80">
        <f t="shared" si="140"/>
        <v>1913</v>
      </c>
      <c r="G2282" s="52" t="e">
        <f t="shared" si="142"/>
        <v>#N/A</v>
      </c>
      <c r="H2282" s="52" t="e">
        <f t="shared" si="143"/>
        <v>#N/A</v>
      </c>
      <c r="I2282" s="141" t="e">
        <f t="shared" si="141"/>
        <v>#N/A</v>
      </c>
    </row>
    <row r="2283" spans="6:9">
      <c r="F2283" s="80">
        <f t="shared" si="140"/>
        <v>1914</v>
      </c>
      <c r="G2283" s="52" t="e">
        <f t="shared" si="142"/>
        <v>#N/A</v>
      </c>
      <c r="H2283" s="52" t="e">
        <f t="shared" si="143"/>
        <v>#N/A</v>
      </c>
      <c r="I2283" s="141" t="e">
        <f t="shared" si="141"/>
        <v>#N/A</v>
      </c>
    </row>
    <row r="2284" spans="6:9">
      <c r="F2284" s="80">
        <f t="shared" si="140"/>
        <v>1915</v>
      </c>
      <c r="G2284" s="52" t="e">
        <f t="shared" si="142"/>
        <v>#N/A</v>
      </c>
      <c r="H2284" s="52" t="e">
        <f t="shared" si="143"/>
        <v>#N/A</v>
      </c>
      <c r="I2284" s="141" t="e">
        <f t="shared" si="141"/>
        <v>#N/A</v>
      </c>
    </row>
    <row r="2285" spans="6:9">
      <c r="F2285" s="80">
        <f t="shared" si="140"/>
        <v>1916</v>
      </c>
      <c r="G2285" s="52" t="e">
        <f t="shared" si="142"/>
        <v>#N/A</v>
      </c>
      <c r="H2285" s="52" t="e">
        <f t="shared" si="143"/>
        <v>#N/A</v>
      </c>
      <c r="I2285" s="141" t="e">
        <f t="shared" si="141"/>
        <v>#N/A</v>
      </c>
    </row>
    <row r="2286" spans="6:9">
      <c r="F2286" s="80">
        <f t="shared" si="140"/>
        <v>1917</v>
      </c>
      <c r="G2286" s="52" t="e">
        <f t="shared" si="142"/>
        <v>#N/A</v>
      </c>
      <c r="H2286" s="52" t="e">
        <f t="shared" si="143"/>
        <v>#N/A</v>
      </c>
      <c r="I2286" s="141" t="e">
        <f t="shared" si="141"/>
        <v>#N/A</v>
      </c>
    </row>
    <row r="2287" spans="6:9">
      <c r="F2287" s="80">
        <f t="shared" si="140"/>
        <v>1918</v>
      </c>
      <c r="G2287" s="52" t="e">
        <f t="shared" si="142"/>
        <v>#N/A</v>
      </c>
      <c r="H2287" s="52" t="e">
        <f t="shared" si="143"/>
        <v>#N/A</v>
      </c>
      <c r="I2287" s="141" t="e">
        <f t="shared" si="141"/>
        <v>#N/A</v>
      </c>
    </row>
    <row r="2288" spans="6:9">
      <c r="F2288" s="80">
        <f t="shared" si="140"/>
        <v>1919</v>
      </c>
      <c r="G2288" s="52" t="e">
        <f t="shared" si="142"/>
        <v>#N/A</v>
      </c>
      <c r="H2288" s="52" t="e">
        <f t="shared" si="143"/>
        <v>#N/A</v>
      </c>
      <c r="I2288" s="141" t="e">
        <f t="shared" si="141"/>
        <v>#N/A</v>
      </c>
    </row>
    <row r="2289" spans="6:9">
      <c r="F2289" s="80">
        <f t="shared" si="140"/>
        <v>1920</v>
      </c>
      <c r="G2289" s="52" t="e">
        <f t="shared" si="142"/>
        <v>#N/A</v>
      </c>
      <c r="H2289" s="52" t="e">
        <f t="shared" si="143"/>
        <v>#N/A</v>
      </c>
      <c r="I2289" s="141" t="e">
        <f t="shared" si="141"/>
        <v>#N/A</v>
      </c>
    </row>
    <row r="2290" spans="6:9">
      <c r="F2290" s="80">
        <f t="shared" si="140"/>
        <v>1921</v>
      </c>
      <c r="G2290" s="52" t="e">
        <f t="shared" si="142"/>
        <v>#N/A</v>
      </c>
      <c r="H2290" s="52" t="e">
        <f t="shared" si="143"/>
        <v>#N/A</v>
      </c>
      <c r="I2290" s="141" t="e">
        <f t="shared" si="141"/>
        <v>#N/A</v>
      </c>
    </row>
    <row r="2291" spans="6:9">
      <c r="F2291" s="80">
        <f t="shared" si="140"/>
        <v>1922</v>
      </c>
      <c r="G2291" s="52" t="e">
        <f t="shared" si="142"/>
        <v>#N/A</v>
      </c>
      <c r="H2291" s="52" t="e">
        <f t="shared" si="143"/>
        <v>#N/A</v>
      </c>
      <c r="I2291" s="141" t="e">
        <f t="shared" si="141"/>
        <v>#N/A</v>
      </c>
    </row>
    <row r="2292" spans="6:9">
      <c r="F2292" s="80">
        <f t="shared" si="140"/>
        <v>1923</v>
      </c>
      <c r="G2292" s="52" t="e">
        <f t="shared" si="142"/>
        <v>#N/A</v>
      </c>
      <c r="H2292" s="52" t="e">
        <f t="shared" si="143"/>
        <v>#N/A</v>
      </c>
      <c r="I2292" s="141" t="e">
        <f t="shared" si="141"/>
        <v>#N/A</v>
      </c>
    </row>
    <row r="2293" spans="6:9">
      <c r="F2293" s="80">
        <f t="shared" si="140"/>
        <v>1924</v>
      </c>
      <c r="G2293" s="52" t="e">
        <f t="shared" si="142"/>
        <v>#N/A</v>
      </c>
      <c r="H2293" s="52" t="e">
        <f t="shared" si="143"/>
        <v>#N/A</v>
      </c>
      <c r="I2293" s="141" t="e">
        <f t="shared" si="141"/>
        <v>#N/A</v>
      </c>
    </row>
    <row r="2294" spans="6:9">
      <c r="F2294" s="80">
        <f t="shared" si="140"/>
        <v>1925</v>
      </c>
      <c r="G2294" s="52" t="e">
        <f t="shared" si="142"/>
        <v>#N/A</v>
      </c>
      <c r="H2294" s="52" t="e">
        <f t="shared" si="143"/>
        <v>#N/A</v>
      </c>
      <c r="I2294" s="141" t="e">
        <f t="shared" si="141"/>
        <v>#N/A</v>
      </c>
    </row>
    <row r="2295" spans="6:9">
      <c r="F2295" s="80">
        <f t="shared" si="140"/>
        <v>1926</v>
      </c>
      <c r="G2295" s="52" t="e">
        <f t="shared" si="142"/>
        <v>#N/A</v>
      </c>
      <c r="H2295" s="52" t="e">
        <f t="shared" si="143"/>
        <v>#N/A</v>
      </c>
      <c r="I2295" s="141" t="e">
        <f t="shared" si="141"/>
        <v>#N/A</v>
      </c>
    </row>
    <row r="2296" spans="6:9">
      <c r="F2296" s="80">
        <f t="shared" si="140"/>
        <v>1927</v>
      </c>
      <c r="G2296" s="52" t="e">
        <f t="shared" si="142"/>
        <v>#N/A</v>
      </c>
      <c r="H2296" s="52" t="e">
        <f t="shared" si="143"/>
        <v>#N/A</v>
      </c>
      <c r="I2296" s="141" t="e">
        <f t="shared" si="141"/>
        <v>#N/A</v>
      </c>
    </row>
    <row r="2297" spans="6:9">
      <c r="F2297" s="80">
        <f t="shared" si="140"/>
        <v>1928</v>
      </c>
      <c r="G2297" s="52" t="e">
        <f t="shared" si="142"/>
        <v>#N/A</v>
      </c>
      <c r="H2297" s="52" t="e">
        <f t="shared" si="143"/>
        <v>#N/A</v>
      </c>
      <c r="I2297" s="141" t="e">
        <f t="shared" si="141"/>
        <v>#N/A</v>
      </c>
    </row>
    <row r="2298" spans="6:9">
      <c r="F2298" s="80">
        <f t="shared" si="140"/>
        <v>1929</v>
      </c>
      <c r="G2298" s="52" t="e">
        <f t="shared" si="142"/>
        <v>#N/A</v>
      </c>
      <c r="H2298" s="52" t="e">
        <f t="shared" si="143"/>
        <v>#N/A</v>
      </c>
      <c r="I2298" s="141" t="e">
        <f t="shared" si="141"/>
        <v>#N/A</v>
      </c>
    </row>
    <row r="2299" spans="6:9">
      <c r="F2299" s="80">
        <f t="shared" si="140"/>
        <v>1930</v>
      </c>
      <c r="G2299" s="52" t="e">
        <f t="shared" si="142"/>
        <v>#N/A</v>
      </c>
      <c r="H2299" s="52" t="e">
        <f t="shared" si="143"/>
        <v>#N/A</v>
      </c>
      <c r="I2299" s="141" t="e">
        <f t="shared" si="141"/>
        <v>#N/A</v>
      </c>
    </row>
    <row r="2300" spans="6:9">
      <c r="F2300" s="80">
        <f t="shared" si="140"/>
        <v>1931</v>
      </c>
      <c r="G2300" s="52" t="e">
        <f t="shared" si="142"/>
        <v>#N/A</v>
      </c>
      <c r="H2300" s="52" t="e">
        <f t="shared" si="143"/>
        <v>#N/A</v>
      </c>
      <c r="I2300" s="141" t="e">
        <f t="shared" si="141"/>
        <v>#N/A</v>
      </c>
    </row>
    <row r="2301" spans="6:9">
      <c r="F2301" s="80">
        <f t="shared" si="140"/>
        <v>1932</v>
      </c>
      <c r="G2301" s="52" t="e">
        <f t="shared" si="142"/>
        <v>#N/A</v>
      </c>
      <c r="H2301" s="52" t="e">
        <f t="shared" si="143"/>
        <v>#N/A</v>
      </c>
      <c r="I2301" s="141" t="e">
        <f t="shared" si="141"/>
        <v>#N/A</v>
      </c>
    </row>
    <row r="2302" spans="6:9">
      <c r="F2302" s="80">
        <f t="shared" si="140"/>
        <v>1933</v>
      </c>
      <c r="G2302" s="52" t="e">
        <f t="shared" si="142"/>
        <v>#N/A</v>
      </c>
      <c r="H2302" s="52" t="e">
        <f t="shared" si="143"/>
        <v>#N/A</v>
      </c>
      <c r="I2302" s="141" t="e">
        <f t="shared" si="141"/>
        <v>#N/A</v>
      </c>
    </row>
    <row r="2303" spans="6:9">
      <c r="F2303" s="80">
        <f t="shared" si="140"/>
        <v>1934</v>
      </c>
      <c r="G2303" s="52" t="e">
        <f t="shared" si="142"/>
        <v>#N/A</v>
      </c>
      <c r="H2303" s="52" t="e">
        <f t="shared" si="143"/>
        <v>#N/A</v>
      </c>
      <c r="I2303" s="141" t="e">
        <f t="shared" si="141"/>
        <v>#N/A</v>
      </c>
    </row>
    <row r="2304" spans="6:9">
      <c r="F2304" s="80">
        <f t="shared" si="140"/>
        <v>1935</v>
      </c>
      <c r="G2304" s="52" t="e">
        <f t="shared" si="142"/>
        <v>#N/A</v>
      </c>
      <c r="H2304" s="52" t="e">
        <f t="shared" si="143"/>
        <v>#N/A</v>
      </c>
      <c r="I2304" s="141" t="e">
        <f t="shared" si="141"/>
        <v>#N/A</v>
      </c>
    </row>
    <row r="2305" spans="6:9">
      <c r="F2305" s="80">
        <f t="shared" si="140"/>
        <v>1936</v>
      </c>
      <c r="G2305" s="52" t="e">
        <f t="shared" si="142"/>
        <v>#N/A</v>
      </c>
      <c r="H2305" s="52" t="e">
        <f t="shared" si="143"/>
        <v>#N/A</v>
      </c>
      <c r="I2305" s="141" t="e">
        <f t="shared" si="141"/>
        <v>#N/A</v>
      </c>
    </row>
    <row r="2306" spans="6:9">
      <c r="F2306" s="80">
        <f t="shared" si="140"/>
        <v>1937</v>
      </c>
      <c r="G2306" s="52" t="e">
        <f t="shared" si="142"/>
        <v>#N/A</v>
      </c>
      <c r="H2306" s="52" t="e">
        <f t="shared" si="143"/>
        <v>#N/A</v>
      </c>
      <c r="I2306" s="141" t="e">
        <f t="shared" si="141"/>
        <v>#N/A</v>
      </c>
    </row>
    <row r="2307" spans="6:9">
      <c r="F2307" s="80">
        <f t="shared" si="140"/>
        <v>1938</v>
      </c>
      <c r="G2307" s="52" t="e">
        <f t="shared" si="142"/>
        <v>#N/A</v>
      </c>
      <c r="H2307" s="52" t="e">
        <f t="shared" si="143"/>
        <v>#N/A</v>
      </c>
      <c r="I2307" s="141" t="e">
        <f t="shared" si="141"/>
        <v>#N/A</v>
      </c>
    </row>
    <row r="2308" spans="6:9">
      <c r="F2308" s="80">
        <f t="shared" ref="F2308:F2371" si="144">IF(+F2307+1&lt;=MAX(data19),+F2307+1,0)</f>
        <v>1939</v>
      </c>
      <c r="G2308" s="52" t="e">
        <f t="shared" si="142"/>
        <v>#N/A</v>
      </c>
      <c r="H2308" s="52" t="e">
        <f t="shared" si="143"/>
        <v>#N/A</v>
      </c>
      <c r="I2308" s="141" t="e">
        <f t="shared" ref="I2308:I2371" si="145">VLOOKUP(F2308,K:M,2,0)</f>
        <v>#N/A</v>
      </c>
    </row>
    <row r="2309" spans="6:9">
      <c r="F2309" s="80">
        <f t="shared" si="144"/>
        <v>1940</v>
      </c>
      <c r="G2309" s="52" t="e">
        <f t="shared" ref="G2309:G2372" si="146">IF(IFERROR(VLOOKUP($F2309,$A:$D,2,0)/VLOOKUP($F2308,$A:$D,2,0)*G2308,NA())=0,NA(),IFERROR(VLOOKUP($F2309,$A:$D,2,0)/VLOOKUP($F2308,$A:$D,2,0)*G2308,NA()))</f>
        <v>#N/A</v>
      </c>
      <c r="H2309" s="52" t="e">
        <f t="shared" ref="H2309:H2372" si="147">IF(IFERROR(VLOOKUP($F2309,$A:$D,3,0)/VLOOKUP($F2308,$A:$D,3,0)*H2308,NA())=0,NA(),IFERROR(VLOOKUP($F2309,$A:$D,3,0)/VLOOKUP($F2308,$A:$D,3,0)*H2308,NA()))</f>
        <v>#N/A</v>
      </c>
      <c r="I2309" s="141" t="e">
        <f t="shared" si="145"/>
        <v>#N/A</v>
      </c>
    </row>
    <row r="2310" spans="6:9">
      <c r="F2310" s="80">
        <f t="shared" si="144"/>
        <v>1941</v>
      </c>
      <c r="G2310" s="52" t="e">
        <f t="shared" si="146"/>
        <v>#N/A</v>
      </c>
      <c r="H2310" s="52" t="e">
        <f t="shared" si="147"/>
        <v>#N/A</v>
      </c>
      <c r="I2310" s="141" t="e">
        <f t="shared" si="145"/>
        <v>#N/A</v>
      </c>
    </row>
    <row r="2311" spans="6:9">
      <c r="F2311" s="80">
        <f t="shared" si="144"/>
        <v>1942</v>
      </c>
      <c r="G2311" s="52" t="e">
        <f t="shared" si="146"/>
        <v>#N/A</v>
      </c>
      <c r="H2311" s="52" t="e">
        <f t="shared" si="147"/>
        <v>#N/A</v>
      </c>
      <c r="I2311" s="141" t="e">
        <f t="shared" si="145"/>
        <v>#N/A</v>
      </c>
    </row>
    <row r="2312" spans="6:9">
      <c r="F2312" s="80">
        <f t="shared" si="144"/>
        <v>1943</v>
      </c>
      <c r="G2312" s="52" t="e">
        <f t="shared" si="146"/>
        <v>#N/A</v>
      </c>
      <c r="H2312" s="52" t="e">
        <f t="shared" si="147"/>
        <v>#N/A</v>
      </c>
      <c r="I2312" s="141" t="e">
        <f t="shared" si="145"/>
        <v>#N/A</v>
      </c>
    </row>
    <row r="2313" spans="6:9">
      <c r="F2313" s="80">
        <f t="shared" si="144"/>
        <v>1944</v>
      </c>
      <c r="G2313" s="52" t="e">
        <f t="shared" si="146"/>
        <v>#N/A</v>
      </c>
      <c r="H2313" s="52" t="e">
        <f t="shared" si="147"/>
        <v>#N/A</v>
      </c>
      <c r="I2313" s="141" t="e">
        <f t="shared" si="145"/>
        <v>#N/A</v>
      </c>
    </row>
    <row r="2314" spans="6:9">
      <c r="F2314" s="80">
        <f t="shared" si="144"/>
        <v>1945</v>
      </c>
      <c r="G2314" s="52" t="e">
        <f t="shared" si="146"/>
        <v>#N/A</v>
      </c>
      <c r="H2314" s="52" t="e">
        <f t="shared" si="147"/>
        <v>#N/A</v>
      </c>
      <c r="I2314" s="141" t="e">
        <f t="shared" si="145"/>
        <v>#N/A</v>
      </c>
    </row>
    <row r="2315" spans="6:9">
      <c r="F2315" s="80">
        <f t="shared" si="144"/>
        <v>1946</v>
      </c>
      <c r="G2315" s="52" t="e">
        <f t="shared" si="146"/>
        <v>#N/A</v>
      </c>
      <c r="H2315" s="52" t="e">
        <f t="shared" si="147"/>
        <v>#N/A</v>
      </c>
      <c r="I2315" s="141" t="e">
        <f t="shared" si="145"/>
        <v>#N/A</v>
      </c>
    </row>
    <row r="2316" spans="6:9">
      <c r="F2316" s="80">
        <f t="shared" si="144"/>
        <v>1947</v>
      </c>
      <c r="G2316" s="52" t="e">
        <f t="shared" si="146"/>
        <v>#N/A</v>
      </c>
      <c r="H2316" s="52" t="e">
        <f t="shared" si="147"/>
        <v>#N/A</v>
      </c>
      <c r="I2316" s="141" t="e">
        <f t="shared" si="145"/>
        <v>#N/A</v>
      </c>
    </row>
    <row r="2317" spans="6:9">
      <c r="F2317" s="80">
        <f t="shared" si="144"/>
        <v>1948</v>
      </c>
      <c r="G2317" s="52" t="e">
        <f t="shared" si="146"/>
        <v>#N/A</v>
      </c>
      <c r="H2317" s="52" t="e">
        <f t="shared" si="147"/>
        <v>#N/A</v>
      </c>
      <c r="I2317" s="141" t="e">
        <f t="shared" si="145"/>
        <v>#N/A</v>
      </c>
    </row>
    <row r="2318" spans="6:9">
      <c r="F2318" s="80">
        <f t="shared" si="144"/>
        <v>1949</v>
      </c>
      <c r="G2318" s="52" t="e">
        <f t="shared" si="146"/>
        <v>#N/A</v>
      </c>
      <c r="H2318" s="52" t="e">
        <f t="shared" si="147"/>
        <v>#N/A</v>
      </c>
      <c r="I2318" s="141" t="e">
        <f t="shared" si="145"/>
        <v>#N/A</v>
      </c>
    </row>
    <row r="2319" spans="6:9">
      <c r="F2319" s="80">
        <f t="shared" si="144"/>
        <v>1950</v>
      </c>
      <c r="G2319" s="52" t="e">
        <f t="shared" si="146"/>
        <v>#N/A</v>
      </c>
      <c r="H2319" s="52" t="e">
        <f t="shared" si="147"/>
        <v>#N/A</v>
      </c>
      <c r="I2319" s="141" t="e">
        <f t="shared" si="145"/>
        <v>#N/A</v>
      </c>
    </row>
    <row r="2320" spans="6:9">
      <c r="F2320" s="80">
        <f t="shared" si="144"/>
        <v>1951</v>
      </c>
      <c r="G2320" s="52" t="e">
        <f t="shared" si="146"/>
        <v>#N/A</v>
      </c>
      <c r="H2320" s="52" t="e">
        <f t="shared" si="147"/>
        <v>#N/A</v>
      </c>
      <c r="I2320" s="141" t="e">
        <f t="shared" si="145"/>
        <v>#N/A</v>
      </c>
    </row>
    <row r="2321" spans="6:9">
      <c r="F2321" s="80">
        <f t="shared" si="144"/>
        <v>1952</v>
      </c>
      <c r="G2321" s="52" t="e">
        <f t="shared" si="146"/>
        <v>#N/A</v>
      </c>
      <c r="H2321" s="52" t="e">
        <f t="shared" si="147"/>
        <v>#N/A</v>
      </c>
      <c r="I2321" s="141" t="e">
        <f t="shared" si="145"/>
        <v>#N/A</v>
      </c>
    </row>
    <row r="2322" spans="6:9">
      <c r="F2322" s="80">
        <f t="shared" si="144"/>
        <v>1953</v>
      </c>
      <c r="G2322" s="52" t="e">
        <f t="shared" si="146"/>
        <v>#N/A</v>
      </c>
      <c r="H2322" s="52" t="e">
        <f t="shared" si="147"/>
        <v>#N/A</v>
      </c>
      <c r="I2322" s="141" t="e">
        <f t="shared" si="145"/>
        <v>#N/A</v>
      </c>
    </row>
    <row r="2323" spans="6:9">
      <c r="F2323" s="80">
        <f t="shared" si="144"/>
        <v>1954</v>
      </c>
      <c r="G2323" s="52" t="e">
        <f t="shared" si="146"/>
        <v>#N/A</v>
      </c>
      <c r="H2323" s="52" t="e">
        <f t="shared" si="147"/>
        <v>#N/A</v>
      </c>
      <c r="I2323" s="141" t="e">
        <f t="shared" si="145"/>
        <v>#N/A</v>
      </c>
    </row>
    <row r="2324" spans="6:9">
      <c r="F2324" s="80">
        <f t="shared" si="144"/>
        <v>1955</v>
      </c>
      <c r="G2324" s="52" t="e">
        <f t="shared" si="146"/>
        <v>#N/A</v>
      </c>
      <c r="H2324" s="52" t="e">
        <f t="shared" si="147"/>
        <v>#N/A</v>
      </c>
      <c r="I2324" s="141" t="e">
        <f t="shared" si="145"/>
        <v>#N/A</v>
      </c>
    </row>
    <row r="2325" spans="6:9">
      <c r="F2325" s="80">
        <f t="shared" si="144"/>
        <v>1956</v>
      </c>
      <c r="G2325" s="52" t="e">
        <f t="shared" si="146"/>
        <v>#N/A</v>
      </c>
      <c r="H2325" s="52" t="e">
        <f t="shared" si="147"/>
        <v>#N/A</v>
      </c>
      <c r="I2325" s="141" t="e">
        <f t="shared" si="145"/>
        <v>#N/A</v>
      </c>
    </row>
    <row r="2326" spans="6:9">
      <c r="F2326" s="80">
        <f t="shared" si="144"/>
        <v>1957</v>
      </c>
      <c r="G2326" s="52" t="e">
        <f t="shared" si="146"/>
        <v>#N/A</v>
      </c>
      <c r="H2326" s="52" t="e">
        <f t="shared" si="147"/>
        <v>#N/A</v>
      </c>
      <c r="I2326" s="141" t="e">
        <f t="shared" si="145"/>
        <v>#N/A</v>
      </c>
    </row>
    <row r="2327" spans="6:9">
      <c r="F2327" s="80">
        <f t="shared" si="144"/>
        <v>1958</v>
      </c>
      <c r="G2327" s="52" t="e">
        <f t="shared" si="146"/>
        <v>#N/A</v>
      </c>
      <c r="H2327" s="52" t="e">
        <f t="shared" si="147"/>
        <v>#N/A</v>
      </c>
      <c r="I2327" s="141" t="e">
        <f t="shared" si="145"/>
        <v>#N/A</v>
      </c>
    </row>
    <row r="2328" spans="6:9">
      <c r="F2328" s="80">
        <f t="shared" si="144"/>
        <v>1959</v>
      </c>
      <c r="G2328" s="52" t="e">
        <f t="shared" si="146"/>
        <v>#N/A</v>
      </c>
      <c r="H2328" s="52" t="e">
        <f t="shared" si="147"/>
        <v>#N/A</v>
      </c>
      <c r="I2328" s="141" t="e">
        <f t="shared" si="145"/>
        <v>#N/A</v>
      </c>
    </row>
    <row r="2329" spans="6:9">
      <c r="F2329" s="80">
        <f t="shared" si="144"/>
        <v>1960</v>
      </c>
      <c r="G2329" s="52" t="e">
        <f t="shared" si="146"/>
        <v>#N/A</v>
      </c>
      <c r="H2329" s="52" t="e">
        <f t="shared" si="147"/>
        <v>#N/A</v>
      </c>
      <c r="I2329" s="141" t="e">
        <f t="shared" si="145"/>
        <v>#N/A</v>
      </c>
    </row>
    <row r="2330" spans="6:9">
      <c r="F2330" s="80">
        <f t="shared" si="144"/>
        <v>1961</v>
      </c>
      <c r="G2330" s="52" t="e">
        <f t="shared" si="146"/>
        <v>#N/A</v>
      </c>
      <c r="H2330" s="52" t="e">
        <f t="shared" si="147"/>
        <v>#N/A</v>
      </c>
      <c r="I2330" s="141" t="e">
        <f t="shared" si="145"/>
        <v>#N/A</v>
      </c>
    </row>
    <row r="2331" spans="6:9">
      <c r="F2331" s="80">
        <f t="shared" si="144"/>
        <v>1962</v>
      </c>
      <c r="G2331" s="52" t="e">
        <f t="shared" si="146"/>
        <v>#N/A</v>
      </c>
      <c r="H2331" s="52" t="e">
        <f t="shared" si="147"/>
        <v>#N/A</v>
      </c>
      <c r="I2331" s="141" t="e">
        <f t="shared" si="145"/>
        <v>#N/A</v>
      </c>
    </row>
    <row r="2332" spans="6:9">
      <c r="F2332" s="80">
        <f t="shared" si="144"/>
        <v>1963</v>
      </c>
      <c r="G2332" s="52" t="e">
        <f t="shared" si="146"/>
        <v>#N/A</v>
      </c>
      <c r="H2332" s="52" t="e">
        <f t="shared" si="147"/>
        <v>#N/A</v>
      </c>
      <c r="I2332" s="141" t="e">
        <f t="shared" si="145"/>
        <v>#N/A</v>
      </c>
    </row>
    <row r="2333" spans="6:9">
      <c r="F2333" s="80">
        <f t="shared" si="144"/>
        <v>1964</v>
      </c>
      <c r="G2333" s="52" t="e">
        <f t="shared" si="146"/>
        <v>#N/A</v>
      </c>
      <c r="H2333" s="52" t="e">
        <f t="shared" si="147"/>
        <v>#N/A</v>
      </c>
      <c r="I2333" s="141" t="e">
        <f t="shared" si="145"/>
        <v>#N/A</v>
      </c>
    </row>
    <row r="2334" spans="6:9">
      <c r="F2334" s="80">
        <f t="shared" si="144"/>
        <v>1965</v>
      </c>
      <c r="G2334" s="52" t="e">
        <f t="shared" si="146"/>
        <v>#N/A</v>
      </c>
      <c r="H2334" s="52" t="e">
        <f t="shared" si="147"/>
        <v>#N/A</v>
      </c>
      <c r="I2334" s="141" t="e">
        <f t="shared" si="145"/>
        <v>#N/A</v>
      </c>
    </row>
    <row r="2335" spans="6:9">
      <c r="F2335" s="80">
        <f t="shared" si="144"/>
        <v>1966</v>
      </c>
      <c r="G2335" s="52" t="e">
        <f t="shared" si="146"/>
        <v>#N/A</v>
      </c>
      <c r="H2335" s="52" t="e">
        <f t="shared" si="147"/>
        <v>#N/A</v>
      </c>
      <c r="I2335" s="141" t="e">
        <f t="shared" si="145"/>
        <v>#N/A</v>
      </c>
    </row>
    <row r="2336" spans="6:9">
      <c r="F2336" s="80">
        <f t="shared" si="144"/>
        <v>1967</v>
      </c>
      <c r="G2336" s="52" t="e">
        <f t="shared" si="146"/>
        <v>#N/A</v>
      </c>
      <c r="H2336" s="52" t="e">
        <f t="shared" si="147"/>
        <v>#N/A</v>
      </c>
      <c r="I2336" s="141" t="e">
        <f t="shared" si="145"/>
        <v>#N/A</v>
      </c>
    </row>
    <row r="2337" spans="6:9">
      <c r="F2337" s="80">
        <f t="shared" si="144"/>
        <v>1968</v>
      </c>
      <c r="G2337" s="52" t="e">
        <f t="shared" si="146"/>
        <v>#N/A</v>
      </c>
      <c r="H2337" s="52" t="e">
        <f t="shared" si="147"/>
        <v>#N/A</v>
      </c>
      <c r="I2337" s="141" t="e">
        <f t="shared" si="145"/>
        <v>#N/A</v>
      </c>
    </row>
    <row r="2338" spans="6:9">
      <c r="F2338" s="80">
        <f t="shared" si="144"/>
        <v>1969</v>
      </c>
      <c r="G2338" s="52" t="e">
        <f t="shared" si="146"/>
        <v>#N/A</v>
      </c>
      <c r="H2338" s="52" t="e">
        <f t="shared" si="147"/>
        <v>#N/A</v>
      </c>
      <c r="I2338" s="141" t="e">
        <f t="shared" si="145"/>
        <v>#N/A</v>
      </c>
    </row>
    <row r="2339" spans="6:9">
      <c r="F2339" s="80">
        <f t="shared" si="144"/>
        <v>1970</v>
      </c>
      <c r="G2339" s="52" t="e">
        <f t="shared" si="146"/>
        <v>#N/A</v>
      </c>
      <c r="H2339" s="52" t="e">
        <f t="shared" si="147"/>
        <v>#N/A</v>
      </c>
      <c r="I2339" s="141" t="e">
        <f t="shared" si="145"/>
        <v>#N/A</v>
      </c>
    </row>
    <row r="2340" spans="6:9">
      <c r="F2340" s="80">
        <f t="shared" si="144"/>
        <v>1971</v>
      </c>
      <c r="G2340" s="52" t="e">
        <f t="shared" si="146"/>
        <v>#N/A</v>
      </c>
      <c r="H2340" s="52" t="e">
        <f t="shared" si="147"/>
        <v>#N/A</v>
      </c>
      <c r="I2340" s="141" t="e">
        <f t="shared" si="145"/>
        <v>#N/A</v>
      </c>
    </row>
    <row r="2341" spans="6:9">
      <c r="F2341" s="80">
        <f t="shared" si="144"/>
        <v>1972</v>
      </c>
      <c r="G2341" s="52" t="e">
        <f t="shared" si="146"/>
        <v>#N/A</v>
      </c>
      <c r="H2341" s="52" t="e">
        <f t="shared" si="147"/>
        <v>#N/A</v>
      </c>
      <c r="I2341" s="141" t="e">
        <f t="shared" si="145"/>
        <v>#N/A</v>
      </c>
    </row>
    <row r="2342" spans="6:9">
      <c r="F2342" s="80">
        <f t="shared" si="144"/>
        <v>1973</v>
      </c>
      <c r="G2342" s="52" t="e">
        <f t="shared" si="146"/>
        <v>#N/A</v>
      </c>
      <c r="H2342" s="52" t="e">
        <f t="shared" si="147"/>
        <v>#N/A</v>
      </c>
      <c r="I2342" s="141" t="e">
        <f t="shared" si="145"/>
        <v>#N/A</v>
      </c>
    </row>
    <row r="2343" spans="6:9">
      <c r="F2343" s="80">
        <f t="shared" si="144"/>
        <v>1974</v>
      </c>
      <c r="G2343" s="52" t="e">
        <f t="shared" si="146"/>
        <v>#N/A</v>
      </c>
      <c r="H2343" s="52" t="e">
        <f t="shared" si="147"/>
        <v>#N/A</v>
      </c>
      <c r="I2343" s="141" t="e">
        <f t="shared" si="145"/>
        <v>#N/A</v>
      </c>
    </row>
    <row r="2344" spans="6:9">
      <c r="F2344" s="80">
        <f t="shared" si="144"/>
        <v>1975</v>
      </c>
      <c r="G2344" s="52" t="e">
        <f t="shared" si="146"/>
        <v>#N/A</v>
      </c>
      <c r="H2344" s="52" t="e">
        <f t="shared" si="147"/>
        <v>#N/A</v>
      </c>
      <c r="I2344" s="141" t="e">
        <f t="shared" si="145"/>
        <v>#N/A</v>
      </c>
    </row>
    <row r="2345" spans="6:9">
      <c r="F2345" s="80">
        <f t="shared" si="144"/>
        <v>1976</v>
      </c>
      <c r="G2345" s="52" t="e">
        <f t="shared" si="146"/>
        <v>#N/A</v>
      </c>
      <c r="H2345" s="52" t="e">
        <f t="shared" si="147"/>
        <v>#N/A</v>
      </c>
      <c r="I2345" s="141" t="e">
        <f t="shared" si="145"/>
        <v>#N/A</v>
      </c>
    </row>
    <row r="2346" spans="6:9">
      <c r="F2346" s="80">
        <f t="shared" si="144"/>
        <v>1977</v>
      </c>
      <c r="G2346" s="52" t="e">
        <f t="shared" si="146"/>
        <v>#N/A</v>
      </c>
      <c r="H2346" s="52" t="e">
        <f t="shared" si="147"/>
        <v>#N/A</v>
      </c>
      <c r="I2346" s="141" t="e">
        <f t="shared" si="145"/>
        <v>#N/A</v>
      </c>
    </row>
    <row r="2347" spans="6:9">
      <c r="F2347" s="80">
        <f t="shared" si="144"/>
        <v>1978</v>
      </c>
      <c r="G2347" s="52" t="e">
        <f t="shared" si="146"/>
        <v>#N/A</v>
      </c>
      <c r="H2347" s="52" t="e">
        <f t="shared" si="147"/>
        <v>#N/A</v>
      </c>
      <c r="I2347" s="141" t="e">
        <f t="shared" si="145"/>
        <v>#N/A</v>
      </c>
    </row>
    <row r="2348" spans="6:9">
      <c r="F2348" s="80">
        <f t="shared" si="144"/>
        <v>1979</v>
      </c>
      <c r="G2348" s="52" t="e">
        <f t="shared" si="146"/>
        <v>#N/A</v>
      </c>
      <c r="H2348" s="52" t="e">
        <f t="shared" si="147"/>
        <v>#N/A</v>
      </c>
      <c r="I2348" s="141" t="e">
        <f t="shared" si="145"/>
        <v>#N/A</v>
      </c>
    </row>
    <row r="2349" spans="6:9">
      <c r="F2349" s="80">
        <f t="shared" si="144"/>
        <v>1980</v>
      </c>
      <c r="G2349" s="52" t="e">
        <f t="shared" si="146"/>
        <v>#N/A</v>
      </c>
      <c r="H2349" s="52" t="e">
        <f t="shared" si="147"/>
        <v>#N/A</v>
      </c>
      <c r="I2349" s="141" t="e">
        <f t="shared" si="145"/>
        <v>#N/A</v>
      </c>
    </row>
    <row r="2350" spans="6:9">
      <c r="F2350" s="80">
        <f t="shared" si="144"/>
        <v>1981</v>
      </c>
      <c r="G2350" s="52" t="e">
        <f t="shared" si="146"/>
        <v>#N/A</v>
      </c>
      <c r="H2350" s="52" t="e">
        <f t="shared" si="147"/>
        <v>#N/A</v>
      </c>
      <c r="I2350" s="141" t="e">
        <f t="shared" si="145"/>
        <v>#N/A</v>
      </c>
    </row>
    <row r="2351" spans="6:9">
      <c r="F2351" s="80">
        <f t="shared" si="144"/>
        <v>1982</v>
      </c>
      <c r="G2351" s="52" t="e">
        <f t="shared" si="146"/>
        <v>#N/A</v>
      </c>
      <c r="H2351" s="52" t="e">
        <f t="shared" si="147"/>
        <v>#N/A</v>
      </c>
      <c r="I2351" s="141" t="e">
        <f t="shared" si="145"/>
        <v>#N/A</v>
      </c>
    </row>
    <row r="2352" spans="6:9">
      <c r="F2352" s="80">
        <f t="shared" si="144"/>
        <v>1983</v>
      </c>
      <c r="G2352" s="52" t="e">
        <f t="shared" si="146"/>
        <v>#N/A</v>
      </c>
      <c r="H2352" s="52" t="e">
        <f t="shared" si="147"/>
        <v>#N/A</v>
      </c>
      <c r="I2352" s="141" t="e">
        <f t="shared" si="145"/>
        <v>#N/A</v>
      </c>
    </row>
    <row r="2353" spans="6:9">
      <c r="F2353" s="80">
        <f t="shared" si="144"/>
        <v>1984</v>
      </c>
      <c r="G2353" s="52" t="e">
        <f t="shared" si="146"/>
        <v>#N/A</v>
      </c>
      <c r="H2353" s="52" t="e">
        <f t="shared" si="147"/>
        <v>#N/A</v>
      </c>
      <c r="I2353" s="141" t="e">
        <f t="shared" si="145"/>
        <v>#N/A</v>
      </c>
    </row>
    <row r="2354" spans="6:9">
      <c r="F2354" s="80">
        <f t="shared" si="144"/>
        <v>1985</v>
      </c>
      <c r="G2354" s="52" t="e">
        <f t="shared" si="146"/>
        <v>#N/A</v>
      </c>
      <c r="H2354" s="52" t="e">
        <f t="shared" si="147"/>
        <v>#N/A</v>
      </c>
      <c r="I2354" s="141" t="e">
        <f t="shared" si="145"/>
        <v>#N/A</v>
      </c>
    </row>
    <row r="2355" spans="6:9">
      <c r="F2355" s="80">
        <f t="shared" si="144"/>
        <v>1986</v>
      </c>
      <c r="G2355" s="52" t="e">
        <f t="shared" si="146"/>
        <v>#N/A</v>
      </c>
      <c r="H2355" s="52" t="e">
        <f t="shared" si="147"/>
        <v>#N/A</v>
      </c>
      <c r="I2355" s="141" t="e">
        <f t="shared" si="145"/>
        <v>#N/A</v>
      </c>
    </row>
    <row r="2356" spans="6:9">
      <c r="F2356" s="80">
        <f t="shared" si="144"/>
        <v>1987</v>
      </c>
      <c r="G2356" s="52" t="e">
        <f t="shared" si="146"/>
        <v>#N/A</v>
      </c>
      <c r="H2356" s="52" t="e">
        <f t="shared" si="147"/>
        <v>#N/A</v>
      </c>
      <c r="I2356" s="141" t="e">
        <f t="shared" si="145"/>
        <v>#N/A</v>
      </c>
    </row>
    <row r="2357" spans="6:9">
      <c r="F2357" s="80">
        <f t="shared" si="144"/>
        <v>1988</v>
      </c>
      <c r="G2357" s="52" t="e">
        <f t="shared" si="146"/>
        <v>#N/A</v>
      </c>
      <c r="H2357" s="52" t="e">
        <f t="shared" si="147"/>
        <v>#N/A</v>
      </c>
      <c r="I2357" s="141" t="e">
        <f t="shared" si="145"/>
        <v>#N/A</v>
      </c>
    </row>
    <row r="2358" spans="6:9">
      <c r="F2358" s="80">
        <f t="shared" si="144"/>
        <v>1989</v>
      </c>
      <c r="G2358" s="52" t="e">
        <f t="shared" si="146"/>
        <v>#N/A</v>
      </c>
      <c r="H2358" s="52" t="e">
        <f t="shared" si="147"/>
        <v>#N/A</v>
      </c>
      <c r="I2358" s="141" t="e">
        <f t="shared" si="145"/>
        <v>#N/A</v>
      </c>
    </row>
    <row r="2359" spans="6:9">
      <c r="F2359" s="80">
        <f t="shared" si="144"/>
        <v>1990</v>
      </c>
      <c r="G2359" s="52" t="e">
        <f t="shared" si="146"/>
        <v>#N/A</v>
      </c>
      <c r="H2359" s="52" t="e">
        <f t="shared" si="147"/>
        <v>#N/A</v>
      </c>
      <c r="I2359" s="141" t="e">
        <f t="shared" si="145"/>
        <v>#N/A</v>
      </c>
    </row>
    <row r="2360" spans="6:9">
      <c r="F2360" s="80">
        <f t="shared" si="144"/>
        <v>1991</v>
      </c>
      <c r="G2360" s="52" t="e">
        <f t="shared" si="146"/>
        <v>#N/A</v>
      </c>
      <c r="H2360" s="52" t="e">
        <f t="shared" si="147"/>
        <v>#N/A</v>
      </c>
      <c r="I2360" s="141" t="e">
        <f t="shared" si="145"/>
        <v>#N/A</v>
      </c>
    </row>
    <row r="2361" spans="6:9">
      <c r="F2361" s="80">
        <f t="shared" si="144"/>
        <v>1992</v>
      </c>
      <c r="G2361" s="52" t="e">
        <f t="shared" si="146"/>
        <v>#N/A</v>
      </c>
      <c r="H2361" s="52" t="e">
        <f t="shared" si="147"/>
        <v>#N/A</v>
      </c>
      <c r="I2361" s="141" t="e">
        <f t="shared" si="145"/>
        <v>#N/A</v>
      </c>
    </row>
    <row r="2362" spans="6:9">
      <c r="F2362" s="80">
        <f t="shared" si="144"/>
        <v>1993</v>
      </c>
      <c r="G2362" s="52" t="e">
        <f t="shared" si="146"/>
        <v>#N/A</v>
      </c>
      <c r="H2362" s="52" t="e">
        <f t="shared" si="147"/>
        <v>#N/A</v>
      </c>
      <c r="I2362" s="141" t="e">
        <f t="shared" si="145"/>
        <v>#N/A</v>
      </c>
    </row>
    <row r="2363" spans="6:9">
      <c r="F2363" s="80">
        <f t="shared" si="144"/>
        <v>1994</v>
      </c>
      <c r="G2363" s="52" t="e">
        <f t="shared" si="146"/>
        <v>#N/A</v>
      </c>
      <c r="H2363" s="52" t="e">
        <f t="shared" si="147"/>
        <v>#N/A</v>
      </c>
      <c r="I2363" s="141" t="e">
        <f t="shared" si="145"/>
        <v>#N/A</v>
      </c>
    </row>
    <row r="2364" spans="6:9">
      <c r="F2364" s="80">
        <f t="shared" si="144"/>
        <v>1995</v>
      </c>
      <c r="G2364" s="52" t="e">
        <f t="shared" si="146"/>
        <v>#N/A</v>
      </c>
      <c r="H2364" s="52" t="e">
        <f t="shared" si="147"/>
        <v>#N/A</v>
      </c>
      <c r="I2364" s="141" t="e">
        <f t="shared" si="145"/>
        <v>#N/A</v>
      </c>
    </row>
    <row r="2365" spans="6:9">
      <c r="F2365" s="80">
        <f t="shared" si="144"/>
        <v>1996</v>
      </c>
      <c r="G2365" s="52" t="e">
        <f t="shared" si="146"/>
        <v>#N/A</v>
      </c>
      <c r="H2365" s="52" t="e">
        <f t="shared" si="147"/>
        <v>#N/A</v>
      </c>
      <c r="I2365" s="141" t="e">
        <f t="shared" si="145"/>
        <v>#N/A</v>
      </c>
    </row>
    <row r="2366" spans="6:9">
      <c r="F2366" s="80">
        <f t="shared" si="144"/>
        <v>1997</v>
      </c>
      <c r="G2366" s="52" t="e">
        <f t="shared" si="146"/>
        <v>#N/A</v>
      </c>
      <c r="H2366" s="52" t="e">
        <f t="shared" si="147"/>
        <v>#N/A</v>
      </c>
      <c r="I2366" s="141" t="e">
        <f t="shared" si="145"/>
        <v>#N/A</v>
      </c>
    </row>
    <row r="2367" spans="6:9">
      <c r="F2367" s="80">
        <f t="shared" si="144"/>
        <v>1998</v>
      </c>
      <c r="G2367" s="52" t="e">
        <f t="shared" si="146"/>
        <v>#N/A</v>
      </c>
      <c r="H2367" s="52" t="e">
        <f t="shared" si="147"/>
        <v>#N/A</v>
      </c>
      <c r="I2367" s="141" t="e">
        <f t="shared" si="145"/>
        <v>#N/A</v>
      </c>
    </row>
    <row r="2368" spans="6:9">
      <c r="F2368" s="80">
        <f t="shared" si="144"/>
        <v>1999</v>
      </c>
      <c r="G2368" s="52" t="e">
        <f t="shared" si="146"/>
        <v>#N/A</v>
      </c>
      <c r="H2368" s="52" t="e">
        <f t="shared" si="147"/>
        <v>#N/A</v>
      </c>
      <c r="I2368" s="141" t="e">
        <f t="shared" si="145"/>
        <v>#N/A</v>
      </c>
    </row>
    <row r="2369" spans="6:9">
      <c r="F2369" s="80">
        <f t="shared" si="144"/>
        <v>2000</v>
      </c>
      <c r="G2369" s="52" t="e">
        <f t="shared" si="146"/>
        <v>#N/A</v>
      </c>
      <c r="H2369" s="52" t="e">
        <f t="shared" si="147"/>
        <v>#N/A</v>
      </c>
      <c r="I2369" s="141" t="e">
        <f t="shared" si="145"/>
        <v>#N/A</v>
      </c>
    </row>
    <row r="2370" spans="6:9">
      <c r="F2370" s="80">
        <f t="shared" si="144"/>
        <v>2001</v>
      </c>
      <c r="G2370" s="52" t="e">
        <f t="shared" si="146"/>
        <v>#N/A</v>
      </c>
      <c r="H2370" s="52" t="e">
        <f t="shared" si="147"/>
        <v>#N/A</v>
      </c>
      <c r="I2370" s="141" t="e">
        <f t="shared" si="145"/>
        <v>#N/A</v>
      </c>
    </row>
    <row r="2371" spans="6:9">
      <c r="F2371" s="80">
        <f t="shared" si="144"/>
        <v>2002</v>
      </c>
      <c r="G2371" s="52" t="e">
        <f t="shared" si="146"/>
        <v>#N/A</v>
      </c>
      <c r="H2371" s="52" t="e">
        <f t="shared" si="147"/>
        <v>#N/A</v>
      </c>
      <c r="I2371" s="141" t="e">
        <f t="shared" si="145"/>
        <v>#N/A</v>
      </c>
    </row>
    <row r="2372" spans="6:9">
      <c r="F2372" s="80">
        <f t="shared" ref="F2372:F2435" si="148">IF(+F2371+1&lt;=MAX(data19),+F2371+1,0)</f>
        <v>2003</v>
      </c>
      <c r="G2372" s="52" t="e">
        <f t="shared" si="146"/>
        <v>#N/A</v>
      </c>
      <c r="H2372" s="52" t="e">
        <f t="shared" si="147"/>
        <v>#N/A</v>
      </c>
      <c r="I2372" s="141" t="e">
        <f t="shared" ref="I2372:I2435" si="149">VLOOKUP(F2372,K:M,2,0)</f>
        <v>#N/A</v>
      </c>
    </row>
    <row r="2373" spans="6:9">
      <c r="F2373" s="80">
        <f t="shared" si="148"/>
        <v>2004</v>
      </c>
      <c r="G2373" s="52" t="e">
        <f t="shared" ref="G2373:G2436" si="150">IF(IFERROR(VLOOKUP($F2373,$A:$D,2,0)/VLOOKUP($F2372,$A:$D,2,0)*G2372,NA())=0,NA(),IFERROR(VLOOKUP($F2373,$A:$D,2,0)/VLOOKUP($F2372,$A:$D,2,0)*G2372,NA()))</f>
        <v>#N/A</v>
      </c>
      <c r="H2373" s="52" t="e">
        <f t="shared" ref="H2373:H2436" si="151">IF(IFERROR(VLOOKUP($F2373,$A:$D,3,0)/VLOOKUP($F2372,$A:$D,3,0)*H2372,NA())=0,NA(),IFERROR(VLOOKUP($F2373,$A:$D,3,0)/VLOOKUP($F2372,$A:$D,3,0)*H2372,NA()))</f>
        <v>#N/A</v>
      </c>
      <c r="I2373" s="141" t="e">
        <f t="shared" si="149"/>
        <v>#N/A</v>
      </c>
    </row>
    <row r="2374" spans="6:9">
      <c r="F2374" s="80">
        <f t="shared" si="148"/>
        <v>2005</v>
      </c>
      <c r="G2374" s="52" t="e">
        <f t="shared" si="150"/>
        <v>#N/A</v>
      </c>
      <c r="H2374" s="52" t="e">
        <f t="shared" si="151"/>
        <v>#N/A</v>
      </c>
      <c r="I2374" s="141" t="e">
        <f t="shared" si="149"/>
        <v>#N/A</v>
      </c>
    </row>
    <row r="2375" spans="6:9">
      <c r="F2375" s="80">
        <f t="shared" si="148"/>
        <v>2006</v>
      </c>
      <c r="G2375" s="52" t="e">
        <f t="shared" si="150"/>
        <v>#N/A</v>
      </c>
      <c r="H2375" s="52" t="e">
        <f t="shared" si="151"/>
        <v>#N/A</v>
      </c>
      <c r="I2375" s="141" t="e">
        <f t="shared" si="149"/>
        <v>#N/A</v>
      </c>
    </row>
    <row r="2376" spans="6:9">
      <c r="F2376" s="80">
        <f t="shared" si="148"/>
        <v>2007</v>
      </c>
      <c r="G2376" s="52" t="e">
        <f t="shared" si="150"/>
        <v>#N/A</v>
      </c>
      <c r="H2376" s="52" t="e">
        <f t="shared" si="151"/>
        <v>#N/A</v>
      </c>
      <c r="I2376" s="141" t="e">
        <f t="shared" si="149"/>
        <v>#N/A</v>
      </c>
    </row>
    <row r="2377" spans="6:9">
      <c r="F2377" s="80">
        <f t="shared" si="148"/>
        <v>2008</v>
      </c>
      <c r="G2377" s="52" t="e">
        <f t="shared" si="150"/>
        <v>#N/A</v>
      </c>
      <c r="H2377" s="52" t="e">
        <f t="shared" si="151"/>
        <v>#N/A</v>
      </c>
      <c r="I2377" s="141" t="e">
        <f t="shared" si="149"/>
        <v>#N/A</v>
      </c>
    </row>
    <row r="2378" spans="6:9">
      <c r="F2378" s="80">
        <f t="shared" si="148"/>
        <v>2009</v>
      </c>
      <c r="G2378" s="52" t="e">
        <f t="shared" si="150"/>
        <v>#N/A</v>
      </c>
      <c r="H2378" s="52" t="e">
        <f t="shared" si="151"/>
        <v>#N/A</v>
      </c>
      <c r="I2378" s="141" t="e">
        <f t="shared" si="149"/>
        <v>#N/A</v>
      </c>
    </row>
    <row r="2379" spans="6:9">
      <c r="F2379" s="80">
        <f t="shared" si="148"/>
        <v>2010</v>
      </c>
      <c r="G2379" s="52" t="e">
        <f t="shared" si="150"/>
        <v>#N/A</v>
      </c>
      <c r="H2379" s="52" t="e">
        <f t="shared" si="151"/>
        <v>#N/A</v>
      </c>
      <c r="I2379" s="141" t="e">
        <f t="shared" si="149"/>
        <v>#N/A</v>
      </c>
    </row>
    <row r="2380" spans="6:9">
      <c r="F2380" s="80">
        <f t="shared" si="148"/>
        <v>2011</v>
      </c>
      <c r="G2380" s="52" t="e">
        <f t="shared" si="150"/>
        <v>#N/A</v>
      </c>
      <c r="H2380" s="52" t="e">
        <f t="shared" si="151"/>
        <v>#N/A</v>
      </c>
      <c r="I2380" s="141" t="e">
        <f t="shared" si="149"/>
        <v>#N/A</v>
      </c>
    </row>
    <row r="2381" spans="6:9">
      <c r="F2381" s="80">
        <f t="shared" si="148"/>
        <v>2012</v>
      </c>
      <c r="G2381" s="52" t="e">
        <f t="shared" si="150"/>
        <v>#N/A</v>
      </c>
      <c r="H2381" s="52" t="e">
        <f t="shared" si="151"/>
        <v>#N/A</v>
      </c>
      <c r="I2381" s="141" t="e">
        <f t="shared" si="149"/>
        <v>#N/A</v>
      </c>
    </row>
    <row r="2382" spans="6:9">
      <c r="F2382" s="80">
        <f t="shared" si="148"/>
        <v>2013</v>
      </c>
      <c r="G2382" s="52" t="e">
        <f t="shared" si="150"/>
        <v>#N/A</v>
      </c>
      <c r="H2382" s="52" t="e">
        <f t="shared" si="151"/>
        <v>#N/A</v>
      </c>
      <c r="I2382" s="141" t="e">
        <f t="shared" si="149"/>
        <v>#N/A</v>
      </c>
    </row>
    <row r="2383" spans="6:9">
      <c r="F2383" s="80">
        <f t="shared" si="148"/>
        <v>2014</v>
      </c>
      <c r="G2383" s="52" t="e">
        <f t="shared" si="150"/>
        <v>#N/A</v>
      </c>
      <c r="H2383" s="52" t="e">
        <f t="shared" si="151"/>
        <v>#N/A</v>
      </c>
      <c r="I2383" s="141" t="e">
        <f t="shared" si="149"/>
        <v>#N/A</v>
      </c>
    </row>
    <row r="2384" spans="6:9">
      <c r="F2384" s="80">
        <f t="shared" si="148"/>
        <v>2015</v>
      </c>
      <c r="G2384" s="52" t="e">
        <f t="shared" si="150"/>
        <v>#N/A</v>
      </c>
      <c r="H2384" s="52" t="e">
        <f t="shared" si="151"/>
        <v>#N/A</v>
      </c>
      <c r="I2384" s="141" t="e">
        <f t="shared" si="149"/>
        <v>#N/A</v>
      </c>
    </row>
    <row r="2385" spans="6:9">
      <c r="F2385" s="80">
        <f t="shared" si="148"/>
        <v>2016</v>
      </c>
      <c r="G2385" s="52" t="e">
        <f t="shared" si="150"/>
        <v>#N/A</v>
      </c>
      <c r="H2385" s="52" t="e">
        <f t="shared" si="151"/>
        <v>#N/A</v>
      </c>
      <c r="I2385" s="141" t="e">
        <f t="shared" si="149"/>
        <v>#N/A</v>
      </c>
    </row>
    <row r="2386" spans="6:9">
      <c r="F2386" s="80">
        <f t="shared" si="148"/>
        <v>2017</v>
      </c>
      <c r="G2386" s="52" t="e">
        <f t="shared" si="150"/>
        <v>#N/A</v>
      </c>
      <c r="H2386" s="52" t="e">
        <f t="shared" si="151"/>
        <v>#N/A</v>
      </c>
      <c r="I2386" s="141" t="e">
        <f t="shared" si="149"/>
        <v>#N/A</v>
      </c>
    </row>
    <row r="2387" spans="6:9">
      <c r="F2387" s="80">
        <f t="shared" si="148"/>
        <v>2018</v>
      </c>
      <c r="G2387" s="52" t="e">
        <f t="shared" si="150"/>
        <v>#N/A</v>
      </c>
      <c r="H2387" s="52" t="e">
        <f t="shared" si="151"/>
        <v>#N/A</v>
      </c>
      <c r="I2387" s="141" t="e">
        <f t="shared" si="149"/>
        <v>#N/A</v>
      </c>
    </row>
    <row r="2388" spans="6:9">
      <c r="F2388" s="80">
        <f t="shared" si="148"/>
        <v>2019</v>
      </c>
      <c r="G2388" s="52" t="e">
        <f t="shared" si="150"/>
        <v>#N/A</v>
      </c>
      <c r="H2388" s="52" t="e">
        <f t="shared" si="151"/>
        <v>#N/A</v>
      </c>
      <c r="I2388" s="141" t="e">
        <f t="shared" si="149"/>
        <v>#N/A</v>
      </c>
    </row>
    <row r="2389" spans="6:9">
      <c r="F2389" s="80">
        <f t="shared" si="148"/>
        <v>2020</v>
      </c>
      <c r="G2389" s="52" t="e">
        <f t="shared" si="150"/>
        <v>#N/A</v>
      </c>
      <c r="H2389" s="52" t="e">
        <f t="shared" si="151"/>
        <v>#N/A</v>
      </c>
      <c r="I2389" s="141" t="e">
        <f t="shared" si="149"/>
        <v>#N/A</v>
      </c>
    </row>
    <row r="2390" spans="6:9">
      <c r="F2390" s="80">
        <f t="shared" si="148"/>
        <v>2021</v>
      </c>
      <c r="G2390" s="52" t="e">
        <f t="shared" si="150"/>
        <v>#N/A</v>
      </c>
      <c r="H2390" s="52" t="e">
        <f t="shared" si="151"/>
        <v>#N/A</v>
      </c>
      <c r="I2390" s="141" t="e">
        <f t="shared" si="149"/>
        <v>#N/A</v>
      </c>
    </row>
    <row r="2391" spans="6:9">
      <c r="F2391" s="80">
        <f t="shared" si="148"/>
        <v>2022</v>
      </c>
      <c r="G2391" s="52" t="e">
        <f t="shared" si="150"/>
        <v>#N/A</v>
      </c>
      <c r="H2391" s="52" t="e">
        <f t="shared" si="151"/>
        <v>#N/A</v>
      </c>
      <c r="I2391" s="141" t="e">
        <f t="shared" si="149"/>
        <v>#N/A</v>
      </c>
    </row>
    <row r="2392" spans="6:9">
      <c r="F2392" s="80">
        <f t="shared" si="148"/>
        <v>2023</v>
      </c>
      <c r="G2392" s="52" t="e">
        <f t="shared" si="150"/>
        <v>#N/A</v>
      </c>
      <c r="H2392" s="52" t="e">
        <f t="shared" si="151"/>
        <v>#N/A</v>
      </c>
      <c r="I2392" s="141" t="e">
        <f t="shared" si="149"/>
        <v>#N/A</v>
      </c>
    </row>
    <row r="2393" spans="6:9">
      <c r="F2393" s="80">
        <f t="shared" si="148"/>
        <v>2024</v>
      </c>
      <c r="G2393" s="52" t="e">
        <f t="shared" si="150"/>
        <v>#N/A</v>
      </c>
      <c r="H2393" s="52" t="e">
        <f t="shared" si="151"/>
        <v>#N/A</v>
      </c>
      <c r="I2393" s="141" t="e">
        <f t="shared" si="149"/>
        <v>#N/A</v>
      </c>
    </row>
    <row r="2394" spans="6:9">
      <c r="F2394" s="80">
        <f t="shared" si="148"/>
        <v>2025</v>
      </c>
      <c r="G2394" s="52" t="e">
        <f t="shared" si="150"/>
        <v>#N/A</v>
      </c>
      <c r="H2394" s="52" t="e">
        <f t="shared" si="151"/>
        <v>#N/A</v>
      </c>
      <c r="I2394" s="141" t="e">
        <f t="shared" si="149"/>
        <v>#N/A</v>
      </c>
    </row>
    <row r="2395" spans="6:9">
      <c r="F2395" s="80">
        <f t="shared" si="148"/>
        <v>2026</v>
      </c>
      <c r="G2395" s="52" t="e">
        <f t="shared" si="150"/>
        <v>#N/A</v>
      </c>
      <c r="H2395" s="52" t="e">
        <f t="shared" si="151"/>
        <v>#N/A</v>
      </c>
      <c r="I2395" s="141" t="e">
        <f t="shared" si="149"/>
        <v>#N/A</v>
      </c>
    </row>
    <row r="2396" spans="6:9">
      <c r="F2396" s="80">
        <f t="shared" si="148"/>
        <v>2027</v>
      </c>
      <c r="G2396" s="52" t="e">
        <f t="shared" si="150"/>
        <v>#N/A</v>
      </c>
      <c r="H2396" s="52" t="e">
        <f t="shared" si="151"/>
        <v>#N/A</v>
      </c>
      <c r="I2396" s="141" t="e">
        <f t="shared" si="149"/>
        <v>#N/A</v>
      </c>
    </row>
    <row r="2397" spans="6:9">
      <c r="F2397" s="80">
        <f t="shared" si="148"/>
        <v>2028</v>
      </c>
      <c r="G2397" s="52" t="e">
        <f t="shared" si="150"/>
        <v>#N/A</v>
      </c>
      <c r="H2397" s="52" t="e">
        <f t="shared" si="151"/>
        <v>#N/A</v>
      </c>
      <c r="I2397" s="141" t="e">
        <f t="shared" si="149"/>
        <v>#N/A</v>
      </c>
    </row>
    <row r="2398" spans="6:9">
      <c r="F2398" s="80">
        <f t="shared" si="148"/>
        <v>2029</v>
      </c>
      <c r="G2398" s="52" t="e">
        <f t="shared" si="150"/>
        <v>#N/A</v>
      </c>
      <c r="H2398" s="52" t="e">
        <f t="shared" si="151"/>
        <v>#N/A</v>
      </c>
      <c r="I2398" s="141" t="e">
        <f t="shared" si="149"/>
        <v>#N/A</v>
      </c>
    </row>
    <row r="2399" spans="6:9">
      <c r="F2399" s="80">
        <f t="shared" si="148"/>
        <v>2030</v>
      </c>
      <c r="G2399" s="52" t="e">
        <f t="shared" si="150"/>
        <v>#N/A</v>
      </c>
      <c r="H2399" s="52" t="e">
        <f t="shared" si="151"/>
        <v>#N/A</v>
      </c>
      <c r="I2399" s="141" t="e">
        <f t="shared" si="149"/>
        <v>#N/A</v>
      </c>
    </row>
    <row r="2400" spans="6:9">
      <c r="F2400" s="80">
        <f t="shared" si="148"/>
        <v>2031</v>
      </c>
      <c r="G2400" s="52" t="e">
        <f t="shared" si="150"/>
        <v>#N/A</v>
      </c>
      <c r="H2400" s="52" t="e">
        <f t="shared" si="151"/>
        <v>#N/A</v>
      </c>
      <c r="I2400" s="141" t="e">
        <f t="shared" si="149"/>
        <v>#N/A</v>
      </c>
    </row>
    <row r="2401" spans="6:9">
      <c r="F2401" s="80">
        <f t="shared" si="148"/>
        <v>2032</v>
      </c>
      <c r="G2401" s="52" t="e">
        <f t="shared" si="150"/>
        <v>#N/A</v>
      </c>
      <c r="H2401" s="52" t="e">
        <f t="shared" si="151"/>
        <v>#N/A</v>
      </c>
      <c r="I2401" s="141" t="e">
        <f t="shared" si="149"/>
        <v>#N/A</v>
      </c>
    </row>
    <row r="2402" spans="6:9">
      <c r="F2402" s="80">
        <f t="shared" si="148"/>
        <v>2033</v>
      </c>
      <c r="G2402" s="52" t="e">
        <f t="shared" si="150"/>
        <v>#N/A</v>
      </c>
      <c r="H2402" s="52" t="e">
        <f t="shared" si="151"/>
        <v>#N/A</v>
      </c>
      <c r="I2402" s="141" t="e">
        <f t="shared" si="149"/>
        <v>#N/A</v>
      </c>
    </row>
    <row r="2403" spans="6:9">
      <c r="F2403" s="80">
        <f t="shared" si="148"/>
        <v>2034</v>
      </c>
      <c r="G2403" s="52" t="e">
        <f t="shared" si="150"/>
        <v>#N/A</v>
      </c>
      <c r="H2403" s="52" t="e">
        <f t="shared" si="151"/>
        <v>#N/A</v>
      </c>
      <c r="I2403" s="141" t="e">
        <f t="shared" si="149"/>
        <v>#N/A</v>
      </c>
    </row>
    <row r="2404" spans="6:9">
      <c r="F2404" s="80">
        <f t="shared" si="148"/>
        <v>2035</v>
      </c>
      <c r="G2404" s="52" t="e">
        <f t="shared" si="150"/>
        <v>#N/A</v>
      </c>
      <c r="H2404" s="52" t="e">
        <f t="shared" si="151"/>
        <v>#N/A</v>
      </c>
      <c r="I2404" s="141" t="e">
        <f t="shared" si="149"/>
        <v>#N/A</v>
      </c>
    </row>
    <row r="2405" spans="6:9">
      <c r="F2405" s="80">
        <f t="shared" si="148"/>
        <v>2036</v>
      </c>
      <c r="G2405" s="52" t="e">
        <f t="shared" si="150"/>
        <v>#N/A</v>
      </c>
      <c r="H2405" s="52" t="e">
        <f t="shared" si="151"/>
        <v>#N/A</v>
      </c>
      <c r="I2405" s="141" t="e">
        <f t="shared" si="149"/>
        <v>#N/A</v>
      </c>
    </row>
    <row r="2406" spans="6:9">
      <c r="F2406" s="80">
        <f t="shared" si="148"/>
        <v>2037</v>
      </c>
      <c r="G2406" s="52" t="e">
        <f t="shared" si="150"/>
        <v>#N/A</v>
      </c>
      <c r="H2406" s="52" t="e">
        <f t="shared" si="151"/>
        <v>#N/A</v>
      </c>
      <c r="I2406" s="141" t="e">
        <f t="shared" si="149"/>
        <v>#N/A</v>
      </c>
    </row>
    <row r="2407" spans="6:9">
      <c r="F2407" s="80">
        <f t="shared" si="148"/>
        <v>2038</v>
      </c>
      <c r="G2407" s="52" t="e">
        <f t="shared" si="150"/>
        <v>#N/A</v>
      </c>
      <c r="H2407" s="52" t="e">
        <f t="shared" si="151"/>
        <v>#N/A</v>
      </c>
      <c r="I2407" s="141" t="e">
        <f t="shared" si="149"/>
        <v>#N/A</v>
      </c>
    </row>
    <row r="2408" spans="6:9">
      <c r="F2408" s="80">
        <f t="shared" si="148"/>
        <v>2039</v>
      </c>
      <c r="G2408" s="52" t="e">
        <f t="shared" si="150"/>
        <v>#N/A</v>
      </c>
      <c r="H2408" s="52" t="e">
        <f t="shared" si="151"/>
        <v>#N/A</v>
      </c>
      <c r="I2408" s="141" t="e">
        <f t="shared" si="149"/>
        <v>#N/A</v>
      </c>
    </row>
    <row r="2409" spans="6:9">
      <c r="F2409" s="80">
        <f t="shared" si="148"/>
        <v>2040</v>
      </c>
      <c r="G2409" s="52" t="e">
        <f t="shared" si="150"/>
        <v>#N/A</v>
      </c>
      <c r="H2409" s="52" t="e">
        <f t="shared" si="151"/>
        <v>#N/A</v>
      </c>
      <c r="I2409" s="141" t="e">
        <f t="shared" si="149"/>
        <v>#N/A</v>
      </c>
    </row>
    <row r="2410" spans="6:9">
      <c r="F2410" s="80">
        <f t="shared" si="148"/>
        <v>2041</v>
      </c>
      <c r="G2410" s="52" t="e">
        <f t="shared" si="150"/>
        <v>#N/A</v>
      </c>
      <c r="H2410" s="52" t="e">
        <f t="shared" si="151"/>
        <v>#N/A</v>
      </c>
      <c r="I2410" s="141" t="e">
        <f t="shared" si="149"/>
        <v>#N/A</v>
      </c>
    </row>
    <row r="2411" spans="6:9">
      <c r="F2411" s="80">
        <f t="shared" si="148"/>
        <v>2042</v>
      </c>
      <c r="G2411" s="52" t="e">
        <f t="shared" si="150"/>
        <v>#N/A</v>
      </c>
      <c r="H2411" s="52" t="e">
        <f t="shared" si="151"/>
        <v>#N/A</v>
      </c>
      <c r="I2411" s="141" t="e">
        <f t="shared" si="149"/>
        <v>#N/A</v>
      </c>
    </row>
    <row r="2412" spans="6:9">
      <c r="F2412" s="80">
        <f t="shared" si="148"/>
        <v>2043</v>
      </c>
      <c r="G2412" s="52" t="e">
        <f t="shared" si="150"/>
        <v>#N/A</v>
      </c>
      <c r="H2412" s="52" t="e">
        <f t="shared" si="151"/>
        <v>#N/A</v>
      </c>
      <c r="I2412" s="141" t="e">
        <f t="shared" si="149"/>
        <v>#N/A</v>
      </c>
    </row>
    <row r="2413" spans="6:9">
      <c r="F2413" s="80">
        <f t="shared" si="148"/>
        <v>2044</v>
      </c>
      <c r="G2413" s="52" t="e">
        <f t="shared" si="150"/>
        <v>#N/A</v>
      </c>
      <c r="H2413" s="52" t="e">
        <f t="shared" si="151"/>
        <v>#N/A</v>
      </c>
      <c r="I2413" s="141" t="e">
        <f t="shared" si="149"/>
        <v>#N/A</v>
      </c>
    </row>
    <row r="2414" spans="6:9">
      <c r="F2414" s="80">
        <f t="shared" si="148"/>
        <v>2045</v>
      </c>
      <c r="G2414" s="52" t="e">
        <f t="shared" si="150"/>
        <v>#N/A</v>
      </c>
      <c r="H2414" s="52" t="e">
        <f t="shared" si="151"/>
        <v>#N/A</v>
      </c>
      <c r="I2414" s="141" t="e">
        <f t="shared" si="149"/>
        <v>#N/A</v>
      </c>
    </row>
    <row r="2415" spans="6:9">
      <c r="F2415" s="80">
        <f t="shared" si="148"/>
        <v>2046</v>
      </c>
      <c r="G2415" s="52" t="e">
        <f t="shared" si="150"/>
        <v>#N/A</v>
      </c>
      <c r="H2415" s="52" t="e">
        <f t="shared" si="151"/>
        <v>#N/A</v>
      </c>
      <c r="I2415" s="141" t="e">
        <f t="shared" si="149"/>
        <v>#N/A</v>
      </c>
    </row>
    <row r="2416" spans="6:9">
      <c r="F2416" s="80">
        <f t="shared" si="148"/>
        <v>2047</v>
      </c>
      <c r="G2416" s="52" t="e">
        <f t="shared" si="150"/>
        <v>#N/A</v>
      </c>
      <c r="H2416" s="52" t="e">
        <f t="shared" si="151"/>
        <v>#N/A</v>
      </c>
      <c r="I2416" s="141" t="e">
        <f t="shared" si="149"/>
        <v>#N/A</v>
      </c>
    </row>
    <row r="2417" spans="6:9">
      <c r="F2417" s="80">
        <f t="shared" si="148"/>
        <v>2048</v>
      </c>
      <c r="G2417" s="52" t="e">
        <f t="shared" si="150"/>
        <v>#N/A</v>
      </c>
      <c r="H2417" s="52" t="e">
        <f t="shared" si="151"/>
        <v>#N/A</v>
      </c>
      <c r="I2417" s="141" t="e">
        <f t="shared" si="149"/>
        <v>#N/A</v>
      </c>
    </row>
    <row r="2418" spans="6:9">
      <c r="F2418" s="80">
        <f t="shared" si="148"/>
        <v>2049</v>
      </c>
      <c r="G2418" s="52" t="e">
        <f t="shared" si="150"/>
        <v>#N/A</v>
      </c>
      <c r="H2418" s="52" t="e">
        <f t="shared" si="151"/>
        <v>#N/A</v>
      </c>
      <c r="I2418" s="141" t="e">
        <f t="shared" si="149"/>
        <v>#N/A</v>
      </c>
    </row>
    <row r="2419" spans="6:9">
      <c r="F2419" s="80">
        <f t="shared" si="148"/>
        <v>2050</v>
      </c>
      <c r="G2419" s="52" t="e">
        <f t="shared" si="150"/>
        <v>#N/A</v>
      </c>
      <c r="H2419" s="52" t="e">
        <f t="shared" si="151"/>
        <v>#N/A</v>
      </c>
      <c r="I2419" s="141" t="e">
        <f t="shared" si="149"/>
        <v>#N/A</v>
      </c>
    </row>
    <row r="2420" spans="6:9">
      <c r="F2420" s="80">
        <f t="shared" si="148"/>
        <v>2051</v>
      </c>
      <c r="G2420" s="52" t="e">
        <f t="shared" si="150"/>
        <v>#N/A</v>
      </c>
      <c r="H2420" s="52" t="e">
        <f t="shared" si="151"/>
        <v>#N/A</v>
      </c>
      <c r="I2420" s="141" t="e">
        <f t="shared" si="149"/>
        <v>#N/A</v>
      </c>
    </row>
    <row r="2421" spans="6:9">
      <c r="F2421" s="80">
        <f t="shared" si="148"/>
        <v>2052</v>
      </c>
      <c r="G2421" s="52" t="e">
        <f t="shared" si="150"/>
        <v>#N/A</v>
      </c>
      <c r="H2421" s="52" t="e">
        <f t="shared" si="151"/>
        <v>#N/A</v>
      </c>
      <c r="I2421" s="141" t="e">
        <f t="shared" si="149"/>
        <v>#N/A</v>
      </c>
    </row>
    <row r="2422" spans="6:9">
      <c r="F2422" s="80">
        <f t="shared" si="148"/>
        <v>2053</v>
      </c>
      <c r="G2422" s="52" t="e">
        <f t="shared" si="150"/>
        <v>#N/A</v>
      </c>
      <c r="H2422" s="52" t="e">
        <f t="shared" si="151"/>
        <v>#N/A</v>
      </c>
      <c r="I2422" s="141" t="e">
        <f t="shared" si="149"/>
        <v>#N/A</v>
      </c>
    </row>
    <row r="2423" spans="6:9">
      <c r="F2423" s="80">
        <f t="shared" si="148"/>
        <v>2054</v>
      </c>
      <c r="G2423" s="52" t="e">
        <f t="shared" si="150"/>
        <v>#N/A</v>
      </c>
      <c r="H2423" s="52" t="e">
        <f t="shared" si="151"/>
        <v>#N/A</v>
      </c>
      <c r="I2423" s="141" t="e">
        <f t="shared" si="149"/>
        <v>#N/A</v>
      </c>
    </row>
    <row r="2424" spans="6:9">
      <c r="F2424" s="80">
        <f t="shared" si="148"/>
        <v>2055</v>
      </c>
      <c r="G2424" s="52" t="e">
        <f t="shared" si="150"/>
        <v>#N/A</v>
      </c>
      <c r="H2424" s="52" t="e">
        <f t="shared" si="151"/>
        <v>#N/A</v>
      </c>
      <c r="I2424" s="141" t="e">
        <f t="shared" si="149"/>
        <v>#N/A</v>
      </c>
    </row>
    <row r="2425" spans="6:9">
      <c r="F2425" s="80">
        <f t="shared" si="148"/>
        <v>2056</v>
      </c>
      <c r="G2425" s="52" t="e">
        <f t="shared" si="150"/>
        <v>#N/A</v>
      </c>
      <c r="H2425" s="52" t="e">
        <f t="shared" si="151"/>
        <v>#N/A</v>
      </c>
      <c r="I2425" s="141" t="e">
        <f t="shared" si="149"/>
        <v>#N/A</v>
      </c>
    </row>
    <row r="2426" spans="6:9">
      <c r="F2426" s="80">
        <f t="shared" si="148"/>
        <v>2057</v>
      </c>
      <c r="G2426" s="52" t="e">
        <f t="shared" si="150"/>
        <v>#N/A</v>
      </c>
      <c r="H2426" s="52" t="e">
        <f t="shared" si="151"/>
        <v>#N/A</v>
      </c>
      <c r="I2426" s="141" t="e">
        <f t="shared" si="149"/>
        <v>#N/A</v>
      </c>
    </row>
    <row r="2427" spans="6:9">
      <c r="F2427" s="80">
        <f t="shared" si="148"/>
        <v>2058</v>
      </c>
      <c r="G2427" s="52" t="e">
        <f t="shared" si="150"/>
        <v>#N/A</v>
      </c>
      <c r="H2427" s="52" t="e">
        <f t="shared" si="151"/>
        <v>#N/A</v>
      </c>
      <c r="I2427" s="141" t="e">
        <f t="shared" si="149"/>
        <v>#N/A</v>
      </c>
    </row>
    <row r="2428" spans="6:9">
      <c r="F2428" s="80">
        <f t="shared" si="148"/>
        <v>2059</v>
      </c>
      <c r="G2428" s="52" t="e">
        <f t="shared" si="150"/>
        <v>#N/A</v>
      </c>
      <c r="H2428" s="52" t="e">
        <f t="shared" si="151"/>
        <v>#N/A</v>
      </c>
      <c r="I2428" s="141" t="e">
        <f t="shared" si="149"/>
        <v>#N/A</v>
      </c>
    </row>
    <row r="2429" spans="6:9">
      <c r="F2429" s="80">
        <f t="shared" si="148"/>
        <v>2060</v>
      </c>
      <c r="G2429" s="52" t="e">
        <f t="shared" si="150"/>
        <v>#N/A</v>
      </c>
      <c r="H2429" s="52" t="e">
        <f t="shared" si="151"/>
        <v>#N/A</v>
      </c>
      <c r="I2429" s="141" t="e">
        <f t="shared" si="149"/>
        <v>#N/A</v>
      </c>
    </row>
    <row r="2430" spans="6:9">
      <c r="F2430" s="80">
        <f t="shared" si="148"/>
        <v>2061</v>
      </c>
      <c r="G2430" s="52" t="e">
        <f t="shared" si="150"/>
        <v>#N/A</v>
      </c>
      <c r="H2430" s="52" t="e">
        <f t="shared" si="151"/>
        <v>#N/A</v>
      </c>
      <c r="I2430" s="141" t="e">
        <f t="shared" si="149"/>
        <v>#N/A</v>
      </c>
    </row>
    <row r="2431" spans="6:9">
      <c r="F2431" s="80">
        <f t="shared" si="148"/>
        <v>2062</v>
      </c>
      <c r="G2431" s="52" t="e">
        <f t="shared" si="150"/>
        <v>#N/A</v>
      </c>
      <c r="H2431" s="52" t="e">
        <f t="shared" si="151"/>
        <v>#N/A</v>
      </c>
      <c r="I2431" s="141" t="e">
        <f t="shared" si="149"/>
        <v>#N/A</v>
      </c>
    </row>
    <row r="2432" spans="6:9">
      <c r="F2432" s="80">
        <f t="shared" si="148"/>
        <v>2063</v>
      </c>
      <c r="G2432" s="52" t="e">
        <f t="shared" si="150"/>
        <v>#N/A</v>
      </c>
      <c r="H2432" s="52" t="e">
        <f t="shared" si="151"/>
        <v>#N/A</v>
      </c>
      <c r="I2432" s="141" t="e">
        <f t="shared" si="149"/>
        <v>#N/A</v>
      </c>
    </row>
    <row r="2433" spans="6:9">
      <c r="F2433" s="80">
        <f t="shared" si="148"/>
        <v>2064</v>
      </c>
      <c r="G2433" s="52" t="e">
        <f t="shared" si="150"/>
        <v>#N/A</v>
      </c>
      <c r="H2433" s="52" t="e">
        <f t="shared" si="151"/>
        <v>#N/A</v>
      </c>
      <c r="I2433" s="141" t="e">
        <f t="shared" si="149"/>
        <v>#N/A</v>
      </c>
    </row>
    <row r="2434" spans="6:9">
      <c r="F2434" s="80">
        <f t="shared" si="148"/>
        <v>2065</v>
      </c>
      <c r="G2434" s="52" t="e">
        <f t="shared" si="150"/>
        <v>#N/A</v>
      </c>
      <c r="H2434" s="52" t="e">
        <f t="shared" si="151"/>
        <v>#N/A</v>
      </c>
      <c r="I2434" s="141" t="e">
        <f t="shared" si="149"/>
        <v>#N/A</v>
      </c>
    </row>
    <row r="2435" spans="6:9">
      <c r="F2435" s="80">
        <f t="shared" si="148"/>
        <v>2066</v>
      </c>
      <c r="G2435" s="52" t="e">
        <f t="shared" si="150"/>
        <v>#N/A</v>
      </c>
      <c r="H2435" s="52" t="e">
        <f t="shared" si="151"/>
        <v>#N/A</v>
      </c>
      <c r="I2435" s="141" t="e">
        <f t="shared" si="149"/>
        <v>#N/A</v>
      </c>
    </row>
    <row r="2436" spans="6:9">
      <c r="F2436" s="80">
        <f t="shared" ref="F2436:F2499" si="152">IF(+F2435+1&lt;=MAX(data19),+F2435+1,0)</f>
        <v>2067</v>
      </c>
      <c r="G2436" s="52" t="e">
        <f t="shared" si="150"/>
        <v>#N/A</v>
      </c>
      <c r="H2436" s="52" t="e">
        <f t="shared" si="151"/>
        <v>#N/A</v>
      </c>
      <c r="I2436" s="141" t="e">
        <f t="shared" ref="I2436:I2499" si="153">VLOOKUP(F2436,K:M,2,0)</f>
        <v>#N/A</v>
      </c>
    </row>
    <row r="2437" spans="6:9">
      <c r="F2437" s="80">
        <f t="shared" si="152"/>
        <v>2068</v>
      </c>
      <c r="G2437" s="52" t="e">
        <f t="shared" ref="G2437:G2500" si="154">IF(IFERROR(VLOOKUP($F2437,$A:$D,2,0)/VLOOKUP($F2436,$A:$D,2,0)*G2436,NA())=0,NA(),IFERROR(VLOOKUP($F2437,$A:$D,2,0)/VLOOKUP($F2436,$A:$D,2,0)*G2436,NA()))</f>
        <v>#N/A</v>
      </c>
      <c r="H2437" s="52" t="e">
        <f t="shared" ref="H2437:H2500" si="155">IF(IFERROR(VLOOKUP($F2437,$A:$D,3,0)/VLOOKUP($F2436,$A:$D,3,0)*H2436,NA())=0,NA(),IFERROR(VLOOKUP($F2437,$A:$D,3,0)/VLOOKUP($F2436,$A:$D,3,0)*H2436,NA()))</f>
        <v>#N/A</v>
      </c>
      <c r="I2437" s="141" t="e">
        <f t="shared" si="153"/>
        <v>#N/A</v>
      </c>
    </row>
    <row r="2438" spans="6:9">
      <c r="F2438" s="80">
        <f t="shared" si="152"/>
        <v>2069</v>
      </c>
      <c r="G2438" s="52" t="e">
        <f t="shared" si="154"/>
        <v>#N/A</v>
      </c>
      <c r="H2438" s="52" t="e">
        <f t="shared" si="155"/>
        <v>#N/A</v>
      </c>
      <c r="I2438" s="141" t="e">
        <f t="shared" si="153"/>
        <v>#N/A</v>
      </c>
    </row>
    <row r="2439" spans="6:9">
      <c r="F2439" s="80">
        <f t="shared" si="152"/>
        <v>2070</v>
      </c>
      <c r="G2439" s="52" t="e">
        <f t="shared" si="154"/>
        <v>#N/A</v>
      </c>
      <c r="H2439" s="52" t="e">
        <f t="shared" si="155"/>
        <v>#N/A</v>
      </c>
      <c r="I2439" s="141" t="e">
        <f t="shared" si="153"/>
        <v>#N/A</v>
      </c>
    </row>
    <row r="2440" spans="6:9">
      <c r="F2440" s="80">
        <f t="shared" si="152"/>
        <v>2071</v>
      </c>
      <c r="G2440" s="52" t="e">
        <f t="shared" si="154"/>
        <v>#N/A</v>
      </c>
      <c r="H2440" s="52" t="e">
        <f t="shared" si="155"/>
        <v>#N/A</v>
      </c>
      <c r="I2440" s="141" t="e">
        <f t="shared" si="153"/>
        <v>#N/A</v>
      </c>
    </row>
    <row r="2441" spans="6:9">
      <c r="F2441" s="80">
        <f t="shared" si="152"/>
        <v>2072</v>
      </c>
      <c r="G2441" s="52" t="e">
        <f t="shared" si="154"/>
        <v>#N/A</v>
      </c>
      <c r="H2441" s="52" t="e">
        <f t="shared" si="155"/>
        <v>#N/A</v>
      </c>
      <c r="I2441" s="141" t="e">
        <f t="shared" si="153"/>
        <v>#N/A</v>
      </c>
    </row>
    <row r="2442" spans="6:9">
      <c r="F2442" s="80">
        <f t="shared" si="152"/>
        <v>2073</v>
      </c>
      <c r="G2442" s="52" t="e">
        <f t="shared" si="154"/>
        <v>#N/A</v>
      </c>
      <c r="H2442" s="52" t="e">
        <f t="shared" si="155"/>
        <v>#N/A</v>
      </c>
      <c r="I2442" s="141" t="e">
        <f t="shared" si="153"/>
        <v>#N/A</v>
      </c>
    </row>
    <row r="2443" spans="6:9">
      <c r="F2443" s="80">
        <f t="shared" si="152"/>
        <v>2074</v>
      </c>
      <c r="G2443" s="52" t="e">
        <f t="shared" si="154"/>
        <v>#N/A</v>
      </c>
      <c r="H2443" s="52" t="e">
        <f t="shared" si="155"/>
        <v>#N/A</v>
      </c>
      <c r="I2443" s="141" t="e">
        <f t="shared" si="153"/>
        <v>#N/A</v>
      </c>
    </row>
    <row r="2444" spans="6:9">
      <c r="F2444" s="80">
        <f t="shared" si="152"/>
        <v>2075</v>
      </c>
      <c r="G2444" s="52" t="e">
        <f t="shared" si="154"/>
        <v>#N/A</v>
      </c>
      <c r="H2444" s="52" t="e">
        <f t="shared" si="155"/>
        <v>#N/A</v>
      </c>
      <c r="I2444" s="141" t="e">
        <f t="shared" si="153"/>
        <v>#N/A</v>
      </c>
    </row>
    <row r="2445" spans="6:9">
      <c r="F2445" s="80">
        <f t="shared" si="152"/>
        <v>2076</v>
      </c>
      <c r="G2445" s="52" t="e">
        <f t="shared" si="154"/>
        <v>#N/A</v>
      </c>
      <c r="H2445" s="52" t="e">
        <f t="shared" si="155"/>
        <v>#N/A</v>
      </c>
      <c r="I2445" s="141" t="e">
        <f t="shared" si="153"/>
        <v>#N/A</v>
      </c>
    </row>
    <row r="2446" spans="6:9">
      <c r="F2446" s="80">
        <f t="shared" si="152"/>
        <v>2077</v>
      </c>
      <c r="G2446" s="52" t="e">
        <f t="shared" si="154"/>
        <v>#N/A</v>
      </c>
      <c r="H2446" s="52" t="e">
        <f t="shared" si="155"/>
        <v>#N/A</v>
      </c>
      <c r="I2446" s="141" t="e">
        <f t="shared" si="153"/>
        <v>#N/A</v>
      </c>
    </row>
    <row r="2447" spans="6:9">
      <c r="F2447" s="80">
        <f t="shared" si="152"/>
        <v>2078</v>
      </c>
      <c r="G2447" s="52" t="e">
        <f t="shared" si="154"/>
        <v>#N/A</v>
      </c>
      <c r="H2447" s="52" t="e">
        <f t="shared" si="155"/>
        <v>#N/A</v>
      </c>
      <c r="I2447" s="141" t="e">
        <f t="shared" si="153"/>
        <v>#N/A</v>
      </c>
    </row>
    <row r="2448" spans="6:9">
      <c r="F2448" s="80">
        <f t="shared" si="152"/>
        <v>2079</v>
      </c>
      <c r="G2448" s="52" t="e">
        <f t="shared" si="154"/>
        <v>#N/A</v>
      </c>
      <c r="H2448" s="52" t="e">
        <f t="shared" si="155"/>
        <v>#N/A</v>
      </c>
      <c r="I2448" s="141" t="e">
        <f t="shared" si="153"/>
        <v>#N/A</v>
      </c>
    </row>
    <row r="2449" spans="6:9">
      <c r="F2449" s="80">
        <f t="shared" si="152"/>
        <v>2080</v>
      </c>
      <c r="G2449" s="52" t="e">
        <f t="shared" si="154"/>
        <v>#N/A</v>
      </c>
      <c r="H2449" s="52" t="e">
        <f t="shared" si="155"/>
        <v>#N/A</v>
      </c>
      <c r="I2449" s="141" t="e">
        <f t="shared" si="153"/>
        <v>#N/A</v>
      </c>
    </row>
    <row r="2450" spans="6:9">
      <c r="F2450" s="80">
        <f t="shared" si="152"/>
        <v>2081</v>
      </c>
      <c r="G2450" s="52" t="e">
        <f t="shared" si="154"/>
        <v>#N/A</v>
      </c>
      <c r="H2450" s="52" t="e">
        <f t="shared" si="155"/>
        <v>#N/A</v>
      </c>
      <c r="I2450" s="141" t="e">
        <f t="shared" si="153"/>
        <v>#N/A</v>
      </c>
    </row>
    <row r="2451" spans="6:9">
      <c r="F2451" s="80">
        <f t="shared" si="152"/>
        <v>2082</v>
      </c>
      <c r="G2451" s="52" t="e">
        <f t="shared" si="154"/>
        <v>#N/A</v>
      </c>
      <c r="H2451" s="52" t="e">
        <f t="shared" si="155"/>
        <v>#N/A</v>
      </c>
      <c r="I2451" s="141" t="e">
        <f t="shared" si="153"/>
        <v>#N/A</v>
      </c>
    </row>
    <row r="2452" spans="6:9">
      <c r="F2452" s="80">
        <f t="shared" si="152"/>
        <v>2083</v>
      </c>
      <c r="G2452" s="52" t="e">
        <f t="shared" si="154"/>
        <v>#N/A</v>
      </c>
      <c r="H2452" s="52" t="e">
        <f t="shared" si="155"/>
        <v>#N/A</v>
      </c>
      <c r="I2452" s="141" t="e">
        <f t="shared" si="153"/>
        <v>#N/A</v>
      </c>
    </row>
    <row r="2453" spans="6:9">
      <c r="F2453" s="80">
        <f t="shared" si="152"/>
        <v>2084</v>
      </c>
      <c r="G2453" s="52" t="e">
        <f t="shared" si="154"/>
        <v>#N/A</v>
      </c>
      <c r="H2453" s="52" t="e">
        <f t="shared" si="155"/>
        <v>#N/A</v>
      </c>
      <c r="I2453" s="141" t="e">
        <f t="shared" si="153"/>
        <v>#N/A</v>
      </c>
    </row>
    <row r="2454" spans="6:9">
      <c r="F2454" s="80">
        <f t="shared" si="152"/>
        <v>2085</v>
      </c>
      <c r="G2454" s="52" t="e">
        <f t="shared" si="154"/>
        <v>#N/A</v>
      </c>
      <c r="H2454" s="52" t="e">
        <f t="shared" si="155"/>
        <v>#N/A</v>
      </c>
      <c r="I2454" s="141" t="e">
        <f t="shared" si="153"/>
        <v>#N/A</v>
      </c>
    </row>
    <row r="2455" spans="6:9">
      <c r="F2455" s="80">
        <f t="shared" si="152"/>
        <v>2086</v>
      </c>
      <c r="G2455" s="52" t="e">
        <f t="shared" si="154"/>
        <v>#N/A</v>
      </c>
      <c r="H2455" s="52" t="e">
        <f t="shared" si="155"/>
        <v>#N/A</v>
      </c>
      <c r="I2455" s="141" t="e">
        <f t="shared" si="153"/>
        <v>#N/A</v>
      </c>
    </row>
    <row r="2456" spans="6:9">
      <c r="F2456" s="80">
        <f t="shared" si="152"/>
        <v>2087</v>
      </c>
      <c r="G2456" s="52" t="e">
        <f t="shared" si="154"/>
        <v>#N/A</v>
      </c>
      <c r="H2456" s="52" t="e">
        <f t="shared" si="155"/>
        <v>#N/A</v>
      </c>
      <c r="I2456" s="141" t="e">
        <f t="shared" si="153"/>
        <v>#N/A</v>
      </c>
    </row>
    <row r="2457" spans="6:9">
      <c r="F2457" s="80">
        <f t="shared" si="152"/>
        <v>2088</v>
      </c>
      <c r="G2457" s="52" t="e">
        <f t="shared" si="154"/>
        <v>#N/A</v>
      </c>
      <c r="H2457" s="52" t="e">
        <f t="shared" si="155"/>
        <v>#N/A</v>
      </c>
      <c r="I2457" s="141" t="e">
        <f t="shared" si="153"/>
        <v>#N/A</v>
      </c>
    </row>
    <row r="2458" spans="6:9">
      <c r="F2458" s="80">
        <f t="shared" si="152"/>
        <v>2089</v>
      </c>
      <c r="G2458" s="52" t="e">
        <f t="shared" si="154"/>
        <v>#N/A</v>
      </c>
      <c r="H2458" s="52" t="e">
        <f t="shared" si="155"/>
        <v>#N/A</v>
      </c>
      <c r="I2458" s="141" t="e">
        <f t="shared" si="153"/>
        <v>#N/A</v>
      </c>
    </row>
    <row r="2459" spans="6:9">
      <c r="F2459" s="80">
        <f t="shared" si="152"/>
        <v>2090</v>
      </c>
      <c r="G2459" s="52" t="e">
        <f t="shared" si="154"/>
        <v>#N/A</v>
      </c>
      <c r="H2459" s="52" t="e">
        <f t="shared" si="155"/>
        <v>#N/A</v>
      </c>
      <c r="I2459" s="141" t="e">
        <f t="shared" si="153"/>
        <v>#N/A</v>
      </c>
    </row>
    <row r="2460" spans="6:9">
      <c r="F2460" s="80">
        <f t="shared" si="152"/>
        <v>2091</v>
      </c>
      <c r="G2460" s="52" t="e">
        <f t="shared" si="154"/>
        <v>#N/A</v>
      </c>
      <c r="H2460" s="52" t="e">
        <f t="shared" si="155"/>
        <v>#N/A</v>
      </c>
      <c r="I2460" s="141" t="e">
        <f t="shared" si="153"/>
        <v>#N/A</v>
      </c>
    </row>
    <row r="2461" spans="6:9">
      <c r="F2461" s="80">
        <f t="shared" si="152"/>
        <v>2092</v>
      </c>
      <c r="G2461" s="52" t="e">
        <f t="shared" si="154"/>
        <v>#N/A</v>
      </c>
      <c r="H2461" s="52" t="e">
        <f t="shared" si="155"/>
        <v>#N/A</v>
      </c>
      <c r="I2461" s="141" t="e">
        <f t="shared" si="153"/>
        <v>#N/A</v>
      </c>
    </row>
    <row r="2462" spans="6:9">
      <c r="F2462" s="80">
        <f t="shared" si="152"/>
        <v>2093</v>
      </c>
      <c r="G2462" s="52" t="e">
        <f t="shared" si="154"/>
        <v>#N/A</v>
      </c>
      <c r="H2462" s="52" t="e">
        <f t="shared" si="155"/>
        <v>#N/A</v>
      </c>
      <c r="I2462" s="141" t="e">
        <f t="shared" si="153"/>
        <v>#N/A</v>
      </c>
    </row>
    <row r="2463" spans="6:9">
      <c r="F2463" s="80">
        <f t="shared" si="152"/>
        <v>2094</v>
      </c>
      <c r="G2463" s="52" t="e">
        <f t="shared" si="154"/>
        <v>#N/A</v>
      </c>
      <c r="H2463" s="52" t="e">
        <f t="shared" si="155"/>
        <v>#N/A</v>
      </c>
      <c r="I2463" s="141" t="e">
        <f t="shared" si="153"/>
        <v>#N/A</v>
      </c>
    </row>
    <row r="2464" spans="6:9">
      <c r="F2464" s="80">
        <f t="shared" si="152"/>
        <v>2095</v>
      </c>
      <c r="G2464" s="52" t="e">
        <f t="shared" si="154"/>
        <v>#N/A</v>
      </c>
      <c r="H2464" s="52" t="e">
        <f t="shared" si="155"/>
        <v>#N/A</v>
      </c>
      <c r="I2464" s="141" t="e">
        <f t="shared" si="153"/>
        <v>#N/A</v>
      </c>
    </row>
    <row r="2465" spans="6:9">
      <c r="F2465" s="80">
        <f t="shared" si="152"/>
        <v>2096</v>
      </c>
      <c r="G2465" s="52" t="e">
        <f t="shared" si="154"/>
        <v>#N/A</v>
      </c>
      <c r="H2465" s="52" t="e">
        <f t="shared" si="155"/>
        <v>#N/A</v>
      </c>
      <c r="I2465" s="141" t="e">
        <f t="shared" si="153"/>
        <v>#N/A</v>
      </c>
    </row>
    <row r="2466" spans="6:9">
      <c r="F2466" s="80">
        <f t="shared" si="152"/>
        <v>2097</v>
      </c>
      <c r="G2466" s="52" t="e">
        <f t="shared" si="154"/>
        <v>#N/A</v>
      </c>
      <c r="H2466" s="52" t="e">
        <f t="shared" si="155"/>
        <v>#N/A</v>
      </c>
      <c r="I2466" s="141" t="e">
        <f t="shared" si="153"/>
        <v>#N/A</v>
      </c>
    </row>
    <row r="2467" spans="6:9">
      <c r="F2467" s="80">
        <f t="shared" si="152"/>
        <v>2098</v>
      </c>
      <c r="G2467" s="52" t="e">
        <f t="shared" si="154"/>
        <v>#N/A</v>
      </c>
      <c r="H2467" s="52" t="e">
        <f t="shared" si="155"/>
        <v>#N/A</v>
      </c>
      <c r="I2467" s="141" t="e">
        <f t="shared" si="153"/>
        <v>#N/A</v>
      </c>
    </row>
    <row r="2468" spans="6:9">
      <c r="F2468" s="80">
        <f t="shared" si="152"/>
        <v>2099</v>
      </c>
      <c r="G2468" s="52" t="e">
        <f t="shared" si="154"/>
        <v>#N/A</v>
      </c>
      <c r="H2468" s="52" t="e">
        <f t="shared" si="155"/>
        <v>#N/A</v>
      </c>
      <c r="I2468" s="141" t="e">
        <f t="shared" si="153"/>
        <v>#N/A</v>
      </c>
    </row>
    <row r="2469" spans="6:9">
      <c r="F2469" s="80">
        <f t="shared" si="152"/>
        <v>2100</v>
      </c>
      <c r="G2469" s="52" t="e">
        <f t="shared" si="154"/>
        <v>#N/A</v>
      </c>
      <c r="H2469" s="52" t="e">
        <f t="shared" si="155"/>
        <v>#N/A</v>
      </c>
      <c r="I2469" s="141" t="e">
        <f t="shared" si="153"/>
        <v>#N/A</v>
      </c>
    </row>
    <row r="2470" spans="6:9">
      <c r="F2470" s="80">
        <f t="shared" si="152"/>
        <v>2101</v>
      </c>
      <c r="G2470" s="52" t="e">
        <f t="shared" si="154"/>
        <v>#N/A</v>
      </c>
      <c r="H2470" s="52" t="e">
        <f t="shared" si="155"/>
        <v>#N/A</v>
      </c>
      <c r="I2470" s="141" t="e">
        <f t="shared" si="153"/>
        <v>#N/A</v>
      </c>
    </row>
    <row r="2471" spans="6:9">
      <c r="F2471" s="80">
        <f t="shared" si="152"/>
        <v>2102</v>
      </c>
      <c r="G2471" s="52" t="e">
        <f t="shared" si="154"/>
        <v>#N/A</v>
      </c>
      <c r="H2471" s="52" t="e">
        <f t="shared" si="155"/>
        <v>#N/A</v>
      </c>
      <c r="I2471" s="141" t="e">
        <f t="shared" si="153"/>
        <v>#N/A</v>
      </c>
    </row>
    <row r="2472" spans="6:9">
      <c r="F2472" s="80">
        <f t="shared" si="152"/>
        <v>2103</v>
      </c>
      <c r="G2472" s="52" t="e">
        <f t="shared" si="154"/>
        <v>#N/A</v>
      </c>
      <c r="H2472" s="52" t="e">
        <f t="shared" si="155"/>
        <v>#N/A</v>
      </c>
      <c r="I2472" s="141" t="e">
        <f t="shared" si="153"/>
        <v>#N/A</v>
      </c>
    </row>
    <row r="2473" spans="6:9">
      <c r="F2473" s="80">
        <f t="shared" si="152"/>
        <v>2104</v>
      </c>
      <c r="G2473" s="52" t="e">
        <f t="shared" si="154"/>
        <v>#N/A</v>
      </c>
      <c r="H2473" s="52" t="e">
        <f t="shared" si="155"/>
        <v>#N/A</v>
      </c>
      <c r="I2473" s="141" t="e">
        <f t="shared" si="153"/>
        <v>#N/A</v>
      </c>
    </row>
    <row r="2474" spans="6:9">
      <c r="F2474" s="80">
        <f t="shared" si="152"/>
        <v>2105</v>
      </c>
      <c r="G2474" s="52" t="e">
        <f t="shared" si="154"/>
        <v>#N/A</v>
      </c>
      <c r="H2474" s="52" t="e">
        <f t="shared" si="155"/>
        <v>#N/A</v>
      </c>
      <c r="I2474" s="141" t="e">
        <f t="shared" si="153"/>
        <v>#N/A</v>
      </c>
    </row>
    <row r="2475" spans="6:9">
      <c r="F2475" s="80">
        <f t="shared" si="152"/>
        <v>2106</v>
      </c>
      <c r="G2475" s="52" t="e">
        <f t="shared" si="154"/>
        <v>#N/A</v>
      </c>
      <c r="H2475" s="52" t="e">
        <f t="shared" si="155"/>
        <v>#N/A</v>
      </c>
      <c r="I2475" s="141" t="e">
        <f t="shared" si="153"/>
        <v>#N/A</v>
      </c>
    </row>
    <row r="2476" spans="6:9">
      <c r="F2476" s="80">
        <f t="shared" si="152"/>
        <v>2107</v>
      </c>
      <c r="G2476" s="52" t="e">
        <f t="shared" si="154"/>
        <v>#N/A</v>
      </c>
      <c r="H2476" s="52" t="e">
        <f t="shared" si="155"/>
        <v>#N/A</v>
      </c>
      <c r="I2476" s="141" t="e">
        <f t="shared" si="153"/>
        <v>#N/A</v>
      </c>
    </row>
    <row r="2477" spans="6:9">
      <c r="F2477" s="80">
        <f t="shared" si="152"/>
        <v>2108</v>
      </c>
      <c r="G2477" s="52" t="e">
        <f t="shared" si="154"/>
        <v>#N/A</v>
      </c>
      <c r="H2477" s="52" t="e">
        <f t="shared" si="155"/>
        <v>#N/A</v>
      </c>
      <c r="I2477" s="141" t="e">
        <f t="shared" si="153"/>
        <v>#N/A</v>
      </c>
    </row>
    <row r="2478" spans="6:9">
      <c r="F2478" s="80">
        <f t="shared" si="152"/>
        <v>2109</v>
      </c>
      <c r="G2478" s="52" t="e">
        <f t="shared" si="154"/>
        <v>#N/A</v>
      </c>
      <c r="H2478" s="52" t="e">
        <f t="shared" si="155"/>
        <v>#N/A</v>
      </c>
      <c r="I2478" s="141" t="e">
        <f t="shared" si="153"/>
        <v>#N/A</v>
      </c>
    </row>
    <row r="2479" spans="6:9">
      <c r="F2479" s="80">
        <f t="shared" si="152"/>
        <v>2110</v>
      </c>
      <c r="G2479" s="52" t="e">
        <f t="shared" si="154"/>
        <v>#N/A</v>
      </c>
      <c r="H2479" s="52" t="e">
        <f t="shared" si="155"/>
        <v>#N/A</v>
      </c>
      <c r="I2479" s="141" t="e">
        <f t="shared" si="153"/>
        <v>#N/A</v>
      </c>
    </row>
    <row r="2480" spans="6:9">
      <c r="F2480" s="80">
        <f t="shared" si="152"/>
        <v>2111</v>
      </c>
      <c r="G2480" s="52" t="e">
        <f t="shared" si="154"/>
        <v>#N/A</v>
      </c>
      <c r="H2480" s="52" t="e">
        <f t="shared" si="155"/>
        <v>#N/A</v>
      </c>
      <c r="I2480" s="141" t="e">
        <f t="shared" si="153"/>
        <v>#N/A</v>
      </c>
    </row>
    <row r="2481" spans="6:9">
      <c r="F2481" s="80">
        <f t="shared" si="152"/>
        <v>2112</v>
      </c>
      <c r="G2481" s="52" t="e">
        <f t="shared" si="154"/>
        <v>#N/A</v>
      </c>
      <c r="H2481" s="52" t="e">
        <f t="shared" si="155"/>
        <v>#N/A</v>
      </c>
      <c r="I2481" s="141" t="e">
        <f t="shared" si="153"/>
        <v>#N/A</v>
      </c>
    </row>
    <row r="2482" spans="6:9">
      <c r="F2482" s="80">
        <f t="shared" si="152"/>
        <v>2113</v>
      </c>
      <c r="G2482" s="52" t="e">
        <f t="shared" si="154"/>
        <v>#N/A</v>
      </c>
      <c r="H2482" s="52" t="e">
        <f t="shared" si="155"/>
        <v>#N/A</v>
      </c>
      <c r="I2482" s="141" t="e">
        <f t="shared" si="153"/>
        <v>#N/A</v>
      </c>
    </row>
    <row r="2483" spans="6:9">
      <c r="F2483" s="80">
        <f t="shared" si="152"/>
        <v>2114</v>
      </c>
      <c r="G2483" s="52" t="e">
        <f t="shared" si="154"/>
        <v>#N/A</v>
      </c>
      <c r="H2483" s="52" t="e">
        <f t="shared" si="155"/>
        <v>#N/A</v>
      </c>
      <c r="I2483" s="141" t="e">
        <f t="shared" si="153"/>
        <v>#N/A</v>
      </c>
    </row>
    <row r="2484" spans="6:9">
      <c r="F2484" s="80">
        <f t="shared" si="152"/>
        <v>2115</v>
      </c>
      <c r="G2484" s="52" t="e">
        <f t="shared" si="154"/>
        <v>#N/A</v>
      </c>
      <c r="H2484" s="52" t="e">
        <f t="shared" si="155"/>
        <v>#N/A</v>
      </c>
      <c r="I2484" s="141" t="e">
        <f t="shared" si="153"/>
        <v>#N/A</v>
      </c>
    </row>
    <row r="2485" spans="6:9">
      <c r="F2485" s="80">
        <f t="shared" si="152"/>
        <v>2116</v>
      </c>
      <c r="G2485" s="52" t="e">
        <f t="shared" si="154"/>
        <v>#N/A</v>
      </c>
      <c r="H2485" s="52" t="e">
        <f t="shared" si="155"/>
        <v>#N/A</v>
      </c>
      <c r="I2485" s="141" t="e">
        <f t="shared" si="153"/>
        <v>#N/A</v>
      </c>
    </row>
    <row r="2486" spans="6:9">
      <c r="F2486" s="80">
        <f t="shared" si="152"/>
        <v>2117</v>
      </c>
      <c r="G2486" s="52" t="e">
        <f t="shared" si="154"/>
        <v>#N/A</v>
      </c>
      <c r="H2486" s="52" t="e">
        <f t="shared" si="155"/>
        <v>#N/A</v>
      </c>
      <c r="I2486" s="141" t="e">
        <f t="shared" si="153"/>
        <v>#N/A</v>
      </c>
    </row>
    <row r="2487" spans="6:9">
      <c r="F2487" s="80">
        <f t="shared" si="152"/>
        <v>2118</v>
      </c>
      <c r="G2487" s="52" t="e">
        <f t="shared" si="154"/>
        <v>#N/A</v>
      </c>
      <c r="H2487" s="52" t="e">
        <f t="shared" si="155"/>
        <v>#N/A</v>
      </c>
      <c r="I2487" s="141" t="e">
        <f t="shared" si="153"/>
        <v>#N/A</v>
      </c>
    </row>
    <row r="2488" spans="6:9">
      <c r="F2488" s="80">
        <f t="shared" si="152"/>
        <v>2119</v>
      </c>
      <c r="G2488" s="52" t="e">
        <f t="shared" si="154"/>
        <v>#N/A</v>
      </c>
      <c r="H2488" s="52" t="e">
        <f t="shared" si="155"/>
        <v>#N/A</v>
      </c>
      <c r="I2488" s="141" t="e">
        <f t="shared" si="153"/>
        <v>#N/A</v>
      </c>
    </row>
    <row r="2489" spans="6:9">
      <c r="F2489" s="80">
        <f t="shared" si="152"/>
        <v>2120</v>
      </c>
      <c r="G2489" s="52" t="e">
        <f t="shared" si="154"/>
        <v>#N/A</v>
      </c>
      <c r="H2489" s="52" t="e">
        <f t="shared" si="155"/>
        <v>#N/A</v>
      </c>
      <c r="I2489" s="141" t="e">
        <f t="shared" si="153"/>
        <v>#N/A</v>
      </c>
    </row>
    <row r="2490" spans="6:9">
      <c r="F2490" s="80">
        <f t="shared" si="152"/>
        <v>2121</v>
      </c>
      <c r="G2490" s="52" t="e">
        <f t="shared" si="154"/>
        <v>#N/A</v>
      </c>
      <c r="H2490" s="52" t="e">
        <f t="shared" si="155"/>
        <v>#N/A</v>
      </c>
      <c r="I2490" s="141" t="e">
        <f t="shared" si="153"/>
        <v>#N/A</v>
      </c>
    </row>
    <row r="2491" spans="6:9">
      <c r="F2491" s="80">
        <f t="shared" si="152"/>
        <v>2122</v>
      </c>
      <c r="G2491" s="52" t="e">
        <f t="shared" si="154"/>
        <v>#N/A</v>
      </c>
      <c r="H2491" s="52" t="e">
        <f t="shared" si="155"/>
        <v>#N/A</v>
      </c>
      <c r="I2491" s="141" t="e">
        <f t="shared" si="153"/>
        <v>#N/A</v>
      </c>
    </row>
    <row r="2492" spans="6:9">
      <c r="F2492" s="80">
        <f t="shared" si="152"/>
        <v>2123</v>
      </c>
      <c r="G2492" s="52" t="e">
        <f t="shared" si="154"/>
        <v>#N/A</v>
      </c>
      <c r="H2492" s="52" t="e">
        <f t="shared" si="155"/>
        <v>#N/A</v>
      </c>
      <c r="I2492" s="141" t="e">
        <f t="shared" si="153"/>
        <v>#N/A</v>
      </c>
    </row>
    <row r="2493" spans="6:9">
      <c r="F2493" s="80">
        <f t="shared" si="152"/>
        <v>2124</v>
      </c>
      <c r="G2493" s="52" t="e">
        <f t="shared" si="154"/>
        <v>#N/A</v>
      </c>
      <c r="H2493" s="52" t="e">
        <f t="shared" si="155"/>
        <v>#N/A</v>
      </c>
      <c r="I2493" s="141" t="e">
        <f t="shared" si="153"/>
        <v>#N/A</v>
      </c>
    </row>
    <row r="2494" spans="6:9">
      <c r="F2494" s="80">
        <f t="shared" si="152"/>
        <v>2125</v>
      </c>
      <c r="G2494" s="52" t="e">
        <f t="shared" si="154"/>
        <v>#N/A</v>
      </c>
      <c r="H2494" s="52" t="e">
        <f t="shared" si="155"/>
        <v>#N/A</v>
      </c>
      <c r="I2494" s="141" t="e">
        <f t="shared" si="153"/>
        <v>#N/A</v>
      </c>
    </row>
    <row r="2495" spans="6:9">
      <c r="F2495" s="80">
        <f t="shared" si="152"/>
        <v>2126</v>
      </c>
      <c r="G2495" s="52" t="e">
        <f t="shared" si="154"/>
        <v>#N/A</v>
      </c>
      <c r="H2495" s="52" t="e">
        <f t="shared" si="155"/>
        <v>#N/A</v>
      </c>
      <c r="I2495" s="141" t="e">
        <f t="shared" si="153"/>
        <v>#N/A</v>
      </c>
    </row>
    <row r="2496" spans="6:9">
      <c r="F2496" s="80">
        <f t="shared" si="152"/>
        <v>2127</v>
      </c>
      <c r="G2496" s="52" t="e">
        <f t="shared" si="154"/>
        <v>#N/A</v>
      </c>
      <c r="H2496" s="52" t="e">
        <f t="shared" si="155"/>
        <v>#N/A</v>
      </c>
      <c r="I2496" s="141" t="e">
        <f t="shared" si="153"/>
        <v>#N/A</v>
      </c>
    </row>
    <row r="2497" spans="6:9">
      <c r="F2497" s="80">
        <f t="shared" si="152"/>
        <v>2128</v>
      </c>
      <c r="G2497" s="52" t="e">
        <f t="shared" si="154"/>
        <v>#N/A</v>
      </c>
      <c r="H2497" s="52" t="e">
        <f t="shared" si="155"/>
        <v>#N/A</v>
      </c>
      <c r="I2497" s="141" t="e">
        <f t="shared" si="153"/>
        <v>#N/A</v>
      </c>
    </row>
    <row r="2498" spans="6:9">
      <c r="F2498" s="80">
        <f t="shared" si="152"/>
        <v>2129</v>
      </c>
      <c r="G2498" s="52" t="e">
        <f t="shared" si="154"/>
        <v>#N/A</v>
      </c>
      <c r="H2498" s="52" t="e">
        <f t="shared" si="155"/>
        <v>#N/A</v>
      </c>
      <c r="I2498" s="141" t="e">
        <f t="shared" si="153"/>
        <v>#N/A</v>
      </c>
    </row>
    <row r="2499" spans="6:9">
      <c r="F2499" s="80">
        <f t="shared" si="152"/>
        <v>2130</v>
      </c>
      <c r="G2499" s="52" t="e">
        <f t="shared" si="154"/>
        <v>#N/A</v>
      </c>
      <c r="H2499" s="52" t="e">
        <f t="shared" si="155"/>
        <v>#N/A</v>
      </c>
      <c r="I2499" s="141" t="e">
        <f t="shared" si="153"/>
        <v>#N/A</v>
      </c>
    </row>
    <row r="2500" spans="6:9">
      <c r="F2500" s="80">
        <f t="shared" ref="F2500:F2563" si="156">IF(+F2499+1&lt;=MAX(data19),+F2499+1,0)</f>
        <v>2131</v>
      </c>
      <c r="G2500" s="52" t="e">
        <f t="shared" si="154"/>
        <v>#N/A</v>
      </c>
      <c r="H2500" s="52" t="e">
        <f t="shared" si="155"/>
        <v>#N/A</v>
      </c>
      <c r="I2500" s="141" t="e">
        <f t="shared" ref="I2500:I2563" si="157">VLOOKUP(F2500,K:M,2,0)</f>
        <v>#N/A</v>
      </c>
    </row>
    <row r="2501" spans="6:9">
      <c r="F2501" s="80">
        <f t="shared" si="156"/>
        <v>2132</v>
      </c>
      <c r="G2501" s="52" t="e">
        <f t="shared" ref="G2501:G2564" si="158">IF(IFERROR(VLOOKUP($F2501,$A:$D,2,0)/VLOOKUP($F2500,$A:$D,2,0)*G2500,NA())=0,NA(),IFERROR(VLOOKUP($F2501,$A:$D,2,0)/VLOOKUP($F2500,$A:$D,2,0)*G2500,NA()))</f>
        <v>#N/A</v>
      </c>
      <c r="H2501" s="52" t="e">
        <f t="shared" ref="H2501:H2564" si="159">IF(IFERROR(VLOOKUP($F2501,$A:$D,3,0)/VLOOKUP($F2500,$A:$D,3,0)*H2500,NA())=0,NA(),IFERROR(VLOOKUP($F2501,$A:$D,3,0)/VLOOKUP($F2500,$A:$D,3,0)*H2500,NA()))</f>
        <v>#N/A</v>
      </c>
      <c r="I2501" s="141" t="e">
        <f t="shared" si="157"/>
        <v>#N/A</v>
      </c>
    </row>
    <row r="2502" spans="6:9">
      <c r="F2502" s="80">
        <f t="shared" si="156"/>
        <v>2133</v>
      </c>
      <c r="G2502" s="52" t="e">
        <f t="shared" si="158"/>
        <v>#N/A</v>
      </c>
      <c r="H2502" s="52" t="e">
        <f t="shared" si="159"/>
        <v>#N/A</v>
      </c>
      <c r="I2502" s="141" t="e">
        <f t="shared" si="157"/>
        <v>#N/A</v>
      </c>
    </row>
    <row r="2503" spans="6:9">
      <c r="F2503" s="80">
        <f t="shared" si="156"/>
        <v>2134</v>
      </c>
      <c r="G2503" s="52" t="e">
        <f t="shared" si="158"/>
        <v>#N/A</v>
      </c>
      <c r="H2503" s="52" t="e">
        <f t="shared" si="159"/>
        <v>#N/A</v>
      </c>
      <c r="I2503" s="141" t="e">
        <f t="shared" si="157"/>
        <v>#N/A</v>
      </c>
    </row>
    <row r="2504" spans="6:9">
      <c r="F2504" s="80">
        <f t="shared" si="156"/>
        <v>2135</v>
      </c>
      <c r="G2504" s="52" t="e">
        <f t="shared" si="158"/>
        <v>#N/A</v>
      </c>
      <c r="H2504" s="52" t="e">
        <f t="shared" si="159"/>
        <v>#N/A</v>
      </c>
      <c r="I2504" s="141" t="e">
        <f t="shared" si="157"/>
        <v>#N/A</v>
      </c>
    </row>
    <row r="2505" spans="6:9">
      <c r="F2505" s="80">
        <f t="shared" si="156"/>
        <v>2136</v>
      </c>
      <c r="G2505" s="52" t="e">
        <f t="shared" si="158"/>
        <v>#N/A</v>
      </c>
      <c r="H2505" s="52" t="e">
        <f t="shared" si="159"/>
        <v>#N/A</v>
      </c>
      <c r="I2505" s="141" t="e">
        <f t="shared" si="157"/>
        <v>#N/A</v>
      </c>
    </row>
    <row r="2506" spans="6:9">
      <c r="F2506" s="80">
        <f t="shared" si="156"/>
        <v>2137</v>
      </c>
      <c r="G2506" s="52" t="e">
        <f t="shared" si="158"/>
        <v>#N/A</v>
      </c>
      <c r="H2506" s="52" t="e">
        <f t="shared" si="159"/>
        <v>#N/A</v>
      </c>
      <c r="I2506" s="141" t="e">
        <f t="shared" si="157"/>
        <v>#N/A</v>
      </c>
    </row>
    <row r="2507" spans="6:9">
      <c r="F2507" s="80">
        <f t="shared" si="156"/>
        <v>2138</v>
      </c>
      <c r="G2507" s="52" t="e">
        <f t="shared" si="158"/>
        <v>#N/A</v>
      </c>
      <c r="H2507" s="52" t="e">
        <f t="shared" si="159"/>
        <v>#N/A</v>
      </c>
      <c r="I2507" s="141" t="e">
        <f t="shared" si="157"/>
        <v>#N/A</v>
      </c>
    </row>
    <row r="2508" spans="6:9">
      <c r="F2508" s="80">
        <f t="shared" si="156"/>
        <v>2139</v>
      </c>
      <c r="G2508" s="52" t="e">
        <f t="shared" si="158"/>
        <v>#N/A</v>
      </c>
      <c r="H2508" s="52" t="e">
        <f t="shared" si="159"/>
        <v>#N/A</v>
      </c>
      <c r="I2508" s="141" t="e">
        <f t="shared" si="157"/>
        <v>#N/A</v>
      </c>
    </row>
    <row r="2509" spans="6:9">
      <c r="F2509" s="80">
        <f t="shared" si="156"/>
        <v>2140</v>
      </c>
      <c r="G2509" s="52" t="e">
        <f t="shared" si="158"/>
        <v>#N/A</v>
      </c>
      <c r="H2509" s="52" t="e">
        <f t="shared" si="159"/>
        <v>#N/A</v>
      </c>
      <c r="I2509" s="141" t="e">
        <f t="shared" si="157"/>
        <v>#N/A</v>
      </c>
    </row>
    <row r="2510" spans="6:9">
      <c r="F2510" s="80">
        <f t="shared" si="156"/>
        <v>2141</v>
      </c>
      <c r="G2510" s="52" t="e">
        <f t="shared" si="158"/>
        <v>#N/A</v>
      </c>
      <c r="H2510" s="52" t="e">
        <f t="shared" si="159"/>
        <v>#N/A</v>
      </c>
      <c r="I2510" s="141" t="e">
        <f t="shared" si="157"/>
        <v>#N/A</v>
      </c>
    </row>
    <row r="2511" spans="6:9">
      <c r="F2511" s="80">
        <f t="shared" si="156"/>
        <v>2142</v>
      </c>
      <c r="G2511" s="52" t="e">
        <f t="shared" si="158"/>
        <v>#N/A</v>
      </c>
      <c r="H2511" s="52" t="e">
        <f t="shared" si="159"/>
        <v>#N/A</v>
      </c>
      <c r="I2511" s="141" t="e">
        <f t="shared" si="157"/>
        <v>#N/A</v>
      </c>
    </row>
    <row r="2512" spans="6:9">
      <c r="F2512" s="80">
        <f t="shared" si="156"/>
        <v>2143</v>
      </c>
      <c r="G2512" s="52" t="e">
        <f t="shared" si="158"/>
        <v>#N/A</v>
      </c>
      <c r="H2512" s="52" t="e">
        <f t="shared" si="159"/>
        <v>#N/A</v>
      </c>
      <c r="I2512" s="141" t="e">
        <f t="shared" si="157"/>
        <v>#N/A</v>
      </c>
    </row>
    <row r="2513" spans="6:9">
      <c r="F2513" s="80">
        <f t="shared" si="156"/>
        <v>2144</v>
      </c>
      <c r="G2513" s="52" t="e">
        <f t="shared" si="158"/>
        <v>#N/A</v>
      </c>
      <c r="H2513" s="52" t="e">
        <f t="shared" si="159"/>
        <v>#N/A</v>
      </c>
      <c r="I2513" s="141" t="e">
        <f t="shared" si="157"/>
        <v>#N/A</v>
      </c>
    </row>
    <row r="2514" spans="6:9">
      <c r="F2514" s="80">
        <f t="shared" si="156"/>
        <v>2145</v>
      </c>
      <c r="G2514" s="52" t="e">
        <f t="shared" si="158"/>
        <v>#N/A</v>
      </c>
      <c r="H2514" s="52" t="e">
        <f t="shared" si="159"/>
        <v>#N/A</v>
      </c>
      <c r="I2514" s="141" t="e">
        <f t="shared" si="157"/>
        <v>#N/A</v>
      </c>
    </row>
    <row r="2515" spans="6:9">
      <c r="F2515" s="80">
        <f t="shared" si="156"/>
        <v>2146</v>
      </c>
      <c r="G2515" s="52" t="e">
        <f t="shared" si="158"/>
        <v>#N/A</v>
      </c>
      <c r="H2515" s="52" t="e">
        <f t="shared" si="159"/>
        <v>#N/A</v>
      </c>
      <c r="I2515" s="141" t="e">
        <f t="shared" si="157"/>
        <v>#N/A</v>
      </c>
    </row>
    <row r="2516" spans="6:9">
      <c r="F2516" s="80">
        <f t="shared" si="156"/>
        <v>2147</v>
      </c>
      <c r="G2516" s="52" t="e">
        <f t="shared" si="158"/>
        <v>#N/A</v>
      </c>
      <c r="H2516" s="52" t="e">
        <f t="shared" si="159"/>
        <v>#N/A</v>
      </c>
      <c r="I2516" s="141" t="e">
        <f t="shared" si="157"/>
        <v>#N/A</v>
      </c>
    </row>
    <row r="2517" spans="6:9">
      <c r="F2517" s="80">
        <f t="shared" si="156"/>
        <v>2148</v>
      </c>
      <c r="G2517" s="52" t="e">
        <f t="shared" si="158"/>
        <v>#N/A</v>
      </c>
      <c r="H2517" s="52" t="e">
        <f t="shared" si="159"/>
        <v>#N/A</v>
      </c>
      <c r="I2517" s="141" t="e">
        <f t="shared" si="157"/>
        <v>#N/A</v>
      </c>
    </row>
    <row r="2518" spans="6:9">
      <c r="F2518" s="80">
        <f t="shared" si="156"/>
        <v>2149</v>
      </c>
      <c r="G2518" s="52" t="e">
        <f t="shared" si="158"/>
        <v>#N/A</v>
      </c>
      <c r="H2518" s="52" t="e">
        <f t="shared" si="159"/>
        <v>#N/A</v>
      </c>
      <c r="I2518" s="141" t="e">
        <f t="shared" si="157"/>
        <v>#N/A</v>
      </c>
    </row>
    <row r="2519" spans="6:9">
      <c r="F2519" s="80">
        <f t="shared" si="156"/>
        <v>2150</v>
      </c>
      <c r="G2519" s="52" t="e">
        <f t="shared" si="158"/>
        <v>#N/A</v>
      </c>
      <c r="H2519" s="52" t="e">
        <f t="shared" si="159"/>
        <v>#N/A</v>
      </c>
      <c r="I2519" s="141" t="e">
        <f t="shared" si="157"/>
        <v>#N/A</v>
      </c>
    </row>
    <row r="2520" spans="6:9">
      <c r="F2520" s="80">
        <f t="shared" si="156"/>
        <v>2151</v>
      </c>
      <c r="G2520" s="52" t="e">
        <f t="shared" si="158"/>
        <v>#N/A</v>
      </c>
      <c r="H2520" s="52" t="e">
        <f t="shared" si="159"/>
        <v>#N/A</v>
      </c>
      <c r="I2520" s="141" t="e">
        <f t="shared" si="157"/>
        <v>#N/A</v>
      </c>
    </row>
    <row r="2521" spans="6:9">
      <c r="F2521" s="80">
        <f t="shared" si="156"/>
        <v>2152</v>
      </c>
      <c r="G2521" s="52" t="e">
        <f t="shared" si="158"/>
        <v>#N/A</v>
      </c>
      <c r="H2521" s="52" t="e">
        <f t="shared" si="159"/>
        <v>#N/A</v>
      </c>
      <c r="I2521" s="141" t="e">
        <f t="shared" si="157"/>
        <v>#N/A</v>
      </c>
    </row>
    <row r="2522" spans="6:9">
      <c r="F2522" s="80">
        <f t="shared" si="156"/>
        <v>2153</v>
      </c>
      <c r="G2522" s="52" t="e">
        <f t="shared" si="158"/>
        <v>#N/A</v>
      </c>
      <c r="H2522" s="52" t="e">
        <f t="shared" si="159"/>
        <v>#N/A</v>
      </c>
      <c r="I2522" s="141" t="e">
        <f t="shared" si="157"/>
        <v>#N/A</v>
      </c>
    </row>
    <row r="2523" spans="6:9">
      <c r="F2523" s="80">
        <f t="shared" si="156"/>
        <v>2154</v>
      </c>
      <c r="G2523" s="52" t="e">
        <f t="shared" si="158"/>
        <v>#N/A</v>
      </c>
      <c r="H2523" s="52" t="e">
        <f t="shared" si="159"/>
        <v>#N/A</v>
      </c>
      <c r="I2523" s="141" t="e">
        <f t="shared" si="157"/>
        <v>#N/A</v>
      </c>
    </row>
    <row r="2524" spans="6:9">
      <c r="F2524" s="80">
        <f t="shared" si="156"/>
        <v>2155</v>
      </c>
      <c r="G2524" s="52" t="e">
        <f t="shared" si="158"/>
        <v>#N/A</v>
      </c>
      <c r="H2524" s="52" t="e">
        <f t="shared" si="159"/>
        <v>#N/A</v>
      </c>
      <c r="I2524" s="141" t="e">
        <f t="shared" si="157"/>
        <v>#N/A</v>
      </c>
    </row>
    <row r="2525" spans="6:9">
      <c r="F2525" s="80">
        <f t="shared" si="156"/>
        <v>2156</v>
      </c>
      <c r="G2525" s="52" t="e">
        <f t="shared" si="158"/>
        <v>#N/A</v>
      </c>
      <c r="H2525" s="52" t="e">
        <f t="shared" si="159"/>
        <v>#N/A</v>
      </c>
      <c r="I2525" s="141" t="e">
        <f t="shared" si="157"/>
        <v>#N/A</v>
      </c>
    </row>
    <row r="2526" spans="6:9">
      <c r="F2526" s="80">
        <f t="shared" si="156"/>
        <v>2157</v>
      </c>
      <c r="G2526" s="52" t="e">
        <f t="shared" si="158"/>
        <v>#N/A</v>
      </c>
      <c r="H2526" s="52" t="e">
        <f t="shared" si="159"/>
        <v>#N/A</v>
      </c>
      <c r="I2526" s="141" t="e">
        <f t="shared" si="157"/>
        <v>#N/A</v>
      </c>
    </row>
    <row r="2527" spans="6:9">
      <c r="F2527" s="80">
        <f t="shared" si="156"/>
        <v>2158</v>
      </c>
      <c r="G2527" s="52" t="e">
        <f t="shared" si="158"/>
        <v>#N/A</v>
      </c>
      <c r="H2527" s="52" t="e">
        <f t="shared" si="159"/>
        <v>#N/A</v>
      </c>
      <c r="I2527" s="141" t="e">
        <f t="shared" si="157"/>
        <v>#N/A</v>
      </c>
    </row>
    <row r="2528" spans="6:9">
      <c r="F2528" s="80">
        <f t="shared" si="156"/>
        <v>2159</v>
      </c>
      <c r="G2528" s="52" t="e">
        <f t="shared" si="158"/>
        <v>#N/A</v>
      </c>
      <c r="H2528" s="52" t="e">
        <f t="shared" si="159"/>
        <v>#N/A</v>
      </c>
      <c r="I2528" s="141" t="e">
        <f t="shared" si="157"/>
        <v>#N/A</v>
      </c>
    </row>
    <row r="2529" spans="6:9">
      <c r="F2529" s="80">
        <f t="shared" si="156"/>
        <v>2160</v>
      </c>
      <c r="G2529" s="52" t="e">
        <f t="shared" si="158"/>
        <v>#N/A</v>
      </c>
      <c r="H2529" s="52" t="e">
        <f t="shared" si="159"/>
        <v>#N/A</v>
      </c>
      <c r="I2529" s="141" t="e">
        <f t="shared" si="157"/>
        <v>#N/A</v>
      </c>
    </row>
    <row r="2530" spans="6:9">
      <c r="F2530" s="80">
        <f t="shared" si="156"/>
        <v>2161</v>
      </c>
      <c r="G2530" s="52" t="e">
        <f t="shared" si="158"/>
        <v>#N/A</v>
      </c>
      <c r="H2530" s="52" t="e">
        <f t="shared" si="159"/>
        <v>#N/A</v>
      </c>
      <c r="I2530" s="141" t="e">
        <f t="shared" si="157"/>
        <v>#N/A</v>
      </c>
    </row>
    <row r="2531" spans="6:9">
      <c r="F2531" s="80">
        <f t="shared" si="156"/>
        <v>2162</v>
      </c>
      <c r="G2531" s="52" t="e">
        <f t="shared" si="158"/>
        <v>#N/A</v>
      </c>
      <c r="H2531" s="52" t="e">
        <f t="shared" si="159"/>
        <v>#N/A</v>
      </c>
      <c r="I2531" s="141" t="e">
        <f t="shared" si="157"/>
        <v>#N/A</v>
      </c>
    </row>
    <row r="2532" spans="6:9">
      <c r="F2532" s="80">
        <f t="shared" si="156"/>
        <v>2163</v>
      </c>
      <c r="G2532" s="52" t="e">
        <f t="shared" si="158"/>
        <v>#N/A</v>
      </c>
      <c r="H2532" s="52" t="e">
        <f t="shared" si="159"/>
        <v>#N/A</v>
      </c>
      <c r="I2532" s="141" t="e">
        <f t="shared" si="157"/>
        <v>#N/A</v>
      </c>
    </row>
    <row r="2533" spans="6:9">
      <c r="F2533" s="80">
        <f t="shared" si="156"/>
        <v>2164</v>
      </c>
      <c r="G2533" s="52" t="e">
        <f t="shared" si="158"/>
        <v>#N/A</v>
      </c>
      <c r="H2533" s="52" t="e">
        <f t="shared" si="159"/>
        <v>#N/A</v>
      </c>
      <c r="I2533" s="141" t="e">
        <f t="shared" si="157"/>
        <v>#N/A</v>
      </c>
    </row>
    <row r="2534" spans="6:9">
      <c r="F2534" s="80">
        <f t="shared" si="156"/>
        <v>2165</v>
      </c>
      <c r="G2534" s="52" t="e">
        <f t="shared" si="158"/>
        <v>#N/A</v>
      </c>
      <c r="H2534" s="52" t="e">
        <f t="shared" si="159"/>
        <v>#N/A</v>
      </c>
      <c r="I2534" s="141" t="e">
        <f t="shared" si="157"/>
        <v>#N/A</v>
      </c>
    </row>
    <row r="2535" spans="6:9">
      <c r="F2535" s="80">
        <f t="shared" si="156"/>
        <v>2166</v>
      </c>
      <c r="G2535" s="52" t="e">
        <f t="shared" si="158"/>
        <v>#N/A</v>
      </c>
      <c r="H2535" s="52" t="e">
        <f t="shared" si="159"/>
        <v>#N/A</v>
      </c>
      <c r="I2535" s="141" t="e">
        <f t="shared" si="157"/>
        <v>#N/A</v>
      </c>
    </row>
    <row r="2536" spans="6:9">
      <c r="F2536" s="80">
        <f t="shared" si="156"/>
        <v>2167</v>
      </c>
      <c r="G2536" s="52" t="e">
        <f t="shared" si="158"/>
        <v>#N/A</v>
      </c>
      <c r="H2536" s="52" t="e">
        <f t="shared" si="159"/>
        <v>#N/A</v>
      </c>
      <c r="I2536" s="141" t="e">
        <f t="shared" si="157"/>
        <v>#N/A</v>
      </c>
    </row>
    <row r="2537" spans="6:9">
      <c r="F2537" s="80">
        <f t="shared" si="156"/>
        <v>2168</v>
      </c>
      <c r="G2537" s="52" t="e">
        <f t="shared" si="158"/>
        <v>#N/A</v>
      </c>
      <c r="H2537" s="52" t="e">
        <f t="shared" si="159"/>
        <v>#N/A</v>
      </c>
      <c r="I2537" s="141" t="e">
        <f t="shared" si="157"/>
        <v>#N/A</v>
      </c>
    </row>
    <row r="2538" spans="6:9">
      <c r="F2538" s="80">
        <f t="shared" si="156"/>
        <v>2169</v>
      </c>
      <c r="G2538" s="52" t="e">
        <f t="shared" si="158"/>
        <v>#N/A</v>
      </c>
      <c r="H2538" s="52" t="e">
        <f t="shared" si="159"/>
        <v>#N/A</v>
      </c>
      <c r="I2538" s="141" t="e">
        <f t="shared" si="157"/>
        <v>#N/A</v>
      </c>
    </row>
    <row r="2539" spans="6:9">
      <c r="F2539" s="80">
        <f t="shared" si="156"/>
        <v>2170</v>
      </c>
      <c r="G2539" s="52" t="e">
        <f t="shared" si="158"/>
        <v>#N/A</v>
      </c>
      <c r="H2539" s="52" t="e">
        <f t="shared" si="159"/>
        <v>#N/A</v>
      </c>
      <c r="I2539" s="141" t="e">
        <f t="shared" si="157"/>
        <v>#N/A</v>
      </c>
    </row>
    <row r="2540" spans="6:9">
      <c r="F2540" s="80">
        <f t="shared" si="156"/>
        <v>2171</v>
      </c>
      <c r="G2540" s="52" t="e">
        <f t="shared" si="158"/>
        <v>#N/A</v>
      </c>
      <c r="H2540" s="52" t="e">
        <f t="shared" si="159"/>
        <v>#N/A</v>
      </c>
      <c r="I2540" s="141" t="e">
        <f t="shared" si="157"/>
        <v>#N/A</v>
      </c>
    </row>
    <row r="2541" spans="6:9">
      <c r="F2541" s="80">
        <f t="shared" si="156"/>
        <v>2172</v>
      </c>
      <c r="G2541" s="52" t="e">
        <f t="shared" si="158"/>
        <v>#N/A</v>
      </c>
      <c r="H2541" s="52" t="e">
        <f t="shared" si="159"/>
        <v>#N/A</v>
      </c>
      <c r="I2541" s="141" t="e">
        <f t="shared" si="157"/>
        <v>#N/A</v>
      </c>
    </row>
    <row r="2542" spans="6:9">
      <c r="F2542" s="80">
        <f t="shared" si="156"/>
        <v>2173</v>
      </c>
      <c r="G2542" s="52" t="e">
        <f t="shared" si="158"/>
        <v>#N/A</v>
      </c>
      <c r="H2542" s="52" t="e">
        <f t="shared" si="159"/>
        <v>#N/A</v>
      </c>
      <c r="I2542" s="141" t="e">
        <f t="shared" si="157"/>
        <v>#N/A</v>
      </c>
    </row>
    <row r="2543" spans="6:9">
      <c r="F2543" s="80">
        <f t="shared" si="156"/>
        <v>2174</v>
      </c>
      <c r="G2543" s="52" t="e">
        <f t="shared" si="158"/>
        <v>#N/A</v>
      </c>
      <c r="H2543" s="52" t="e">
        <f t="shared" si="159"/>
        <v>#N/A</v>
      </c>
      <c r="I2543" s="141" t="e">
        <f t="shared" si="157"/>
        <v>#N/A</v>
      </c>
    </row>
    <row r="2544" spans="6:9">
      <c r="F2544" s="80">
        <f t="shared" si="156"/>
        <v>2175</v>
      </c>
      <c r="G2544" s="52" t="e">
        <f t="shared" si="158"/>
        <v>#N/A</v>
      </c>
      <c r="H2544" s="52" t="e">
        <f t="shared" si="159"/>
        <v>#N/A</v>
      </c>
      <c r="I2544" s="141" t="e">
        <f t="shared" si="157"/>
        <v>#N/A</v>
      </c>
    </row>
    <row r="2545" spans="6:9">
      <c r="F2545" s="80">
        <f t="shared" si="156"/>
        <v>2176</v>
      </c>
      <c r="G2545" s="52" t="e">
        <f t="shared" si="158"/>
        <v>#N/A</v>
      </c>
      <c r="H2545" s="52" t="e">
        <f t="shared" si="159"/>
        <v>#N/A</v>
      </c>
      <c r="I2545" s="141" t="e">
        <f t="shared" si="157"/>
        <v>#N/A</v>
      </c>
    </row>
    <row r="2546" spans="6:9">
      <c r="F2546" s="80">
        <f t="shared" si="156"/>
        <v>2177</v>
      </c>
      <c r="G2546" s="52" t="e">
        <f t="shared" si="158"/>
        <v>#N/A</v>
      </c>
      <c r="H2546" s="52" t="e">
        <f t="shared" si="159"/>
        <v>#N/A</v>
      </c>
      <c r="I2546" s="141" t="e">
        <f t="shared" si="157"/>
        <v>#N/A</v>
      </c>
    </row>
    <row r="2547" spans="6:9">
      <c r="F2547" s="80">
        <f t="shared" si="156"/>
        <v>2178</v>
      </c>
      <c r="G2547" s="52" t="e">
        <f t="shared" si="158"/>
        <v>#N/A</v>
      </c>
      <c r="H2547" s="52" t="e">
        <f t="shared" si="159"/>
        <v>#N/A</v>
      </c>
      <c r="I2547" s="141" t="e">
        <f t="shared" si="157"/>
        <v>#N/A</v>
      </c>
    </row>
    <row r="2548" spans="6:9">
      <c r="F2548" s="80">
        <f t="shared" si="156"/>
        <v>2179</v>
      </c>
      <c r="G2548" s="52" t="e">
        <f t="shared" si="158"/>
        <v>#N/A</v>
      </c>
      <c r="H2548" s="52" t="e">
        <f t="shared" si="159"/>
        <v>#N/A</v>
      </c>
      <c r="I2548" s="141" t="e">
        <f t="shared" si="157"/>
        <v>#N/A</v>
      </c>
    </row>
    <row r="2549" spans="6:9">
      <c r="F2549" s="80">
        <f t="shared" si="156"/>
        <v>2180</v>
      </c>
      <c r="G2549" s="52" t="e">
        <f t="shared" si="158"/>
        <v>#N/A</v>
      </c>
      <c r="H2549" s="52" t="e">
        <f t="shared" si="159"/>
        <v>#N/A</v>
      </c>
      <c r="I2549" s="141" t="e">
        <f t="shared" si="157"/>
        <v>#N/A</v>
      </c>
    </row>
    <row r="2550" spans="6:9">
      <c r="F2550" s="80">
        <f t="shared" si="156"/>
        <v>2181</v>
      </c>
      <c r="G2550" s="52" t="e">
        <f t="shared" si="158"/>
        <v>#N/A</v>
      </c>
      <c r="H2550" s="52" t="e">
        <f t="shared" si="159"/>
        <v>#N/A</v>
      </c>
      <c r="I2550" s="141" t="e">
        <f t="shared" si="157"/>
        <v>#N/A</v>
      </c>
    </row>
    <row r="2551" spans="6:9">
      <c r="F2551" s="80">
        <f t="shared" si="156"/>
        <v>2182</v>
      </c>
      <c r="G2551" s="52" t="e">
        <f t="shared" si="158"/>
        <v>#N/A</v>
      </c>
      <c r="H2551" s="52" t="e">
        <f t="shared" si="159"/>
        <v>#N/A</v>
      </c>
      <c r="I2551" s="141" t="e">
        <f t="shared" si="157"/>
        <v>#N/A</v>
      </c>
    </row>
    <row r="2552" spans="6:9">
      <c r="F2552" s="80">
        <f t="shared" si="156"/>
        <v>2183</v>
      </c>
      <c r="G2552" s="52" t="e">
        <f t="shared" si="158"/>
        <v>#N/A</v>
      </c>
      <c r="H2552" s="52" t="e">
        <f t="shared" si="159"/>
        <v>#N/A</v>
      </c>
      <c r="I2552" s="141" t="e">
        <f t="shared" si="157"/>
        <v>#N/A</v>
      </c>
    </row>
    <row r="2553" spans="6:9">
      <c r="F2553" s="80">
        <f t="shared" si="156"/>
        <v>2184</v>
      </c>
      <c r="G2553" s="52" t="e">
        <f t="shared" si="158"/>
        <v>#N/A</v>
      </c>
      <c r="H2553" s="52" t="e">
        <f t="shared" si="159"/>
        <v>#N/A</v>
      </c>
      <c r="I2553" s="141" t="e">
        <f t="shared" si="157"/>
        <v>#N/A</v>
      </c>
    </row>
    <row r="2554" spans="6:9">
      <c r="F2554" s="80">
        <f t="shared" si="156"/>
        <v>2185</v>
      </c>
      <c r="G2554" s="52" t="e">
        <f t="shared" si="158"/>
        <v>#N/A</v>
      </c>
      <c r="H2554" s="52" t="e">
        <f t="shared" si="159"/>
        <v>#N/A</v>
      </c>
      <c r="I2554" s="141" t="e">
        <f t="shared" si="157"/>
        <v>#N/A</v>
      </c>
    </row>
    <row r="2555" spans="6:9">
      <c r="F2555" s="80">
        <f t="shared" si="156"/>
        <v>2186</v>
      </c>
      <c r="G2555" s="52" t="e">
        <f t="shared" si="158"/>
        <v>#N/A</v>
      </c>
      <c r="H2555" s="52" t="e">
        <f t="shared" si="159"/>
        <v>#N/A</v>
      </c>
      <c r="I2555" s="141" t="e">
        <f t="shared" si="157"/>
        <v>#N/A</v>
      </c>
    </row>
    <row r="2556" spans="6:9">
      <c r="F2556" s="80">
        <f t="shared" si="156"/>
        <v>2187</v>
      </c>
      <c r="G2556" s="52" t="e">
        <f t="shared" si="158"/>
        <v>#N/A</v>
      </c>
      <c r="H2556" s="52" t="e">
        <f t="shared" si="159"/>
        <v>#N/A</v>
      </c>
      <c r="I2556" s="141" t="e">
        <f t="shared" si="157"/>
        <v>#N/A</v>
      </c>
    </row>
    <row r="2557" spans="6:9">
      <c r="F2557" s="80">
        <f t="shared" si="156"/>
        <v>2188</v>
      </c>
      <c r="G2557" s="52" t="e">
        <f t="shared" si="158"/>
        <v>#N/A</v>
      </c>
      <c r="H2557" s="52" t="e">
        <f t="shared" si="159"/>
        <v>#N/A</v>
      </c>
      <c r="I2557" s="141" t="e">
        <f t="shared" si="157"/>
        <v>#N/A</v>
      </c>
    </row>
    <row r="2558" spans="6:9">
      <c r="F2558" s="80">
        <f t="shared" si="156"/>
        <v>2189</v>
      </c>
      <c r="G2558" s="52" t="e">
        <f t="shared" si="158"/>
        <v>#N/A</v>
      </c>
      <c r="H2558" s="52" t="e">
        <f t="shared" si="159"/>
        <v>#N/A</v>
      </c>
      <c r="I2558" s="141" t="e">
        <f t="shared" si="157"/>
        <v>#N/A</v>
      </c>
    </row>
    <row r="2559" spans="6:9">
      <c r="F2559" s="80">
        <f t="shared" si="156"/>
        <v>2190</v>
      </c>
      <c r="G2559" s="52" t="e">
        <f t="shared" si="158"/>
        <v>#N/A</v>
      </c>
      <c r="H2559" s="52" t="e">
        <f t="shared" si="159"/>
        <v>#N/A</v>
      </c>
      <c r="I2559" s="141" t="e">
        <f t="shared" si="157"/>
        <v>#N/A</v>
      </c>
    </row>
    <row r="2560" spans="6:9">
      <c r="F2560" s="80">
        <f t="shared" si="156"/>
        <v>2191</v>
      </c>
      <c r="G2560" s="52" t="e">
        <f t="shared" si="158"/>
        <v>#N/A</v>
      </c>
      <c r="H2560" s="52" t="e">
        <f t="shared" si="159"/>
        <v>#N/A</v>
      </c>
      <c r="I2560" s="141" t="e">
        <f t="shared" si="157"/>
        <v>#N/A</v>
      </c>
    </row>
    <row r="2561" spans="6:9">
      <c r="F2561" s="80">
        <f t="shared" si="156"/>
        <v>2192</v>
      </c>
      <c r="G2561" s="52" t="e">
        <f t="shared" si="158"/>
        <v>#N/A</v>
      </c>
      <c r="H2561" s="52" t="e">
        <f t="shared" si="159"/>
        <v>#N/A</v>
      </c>
      <c r="I2561" s="141" t="e">
        <f t="shared" si="157"/>
        <v>#N/A</v>
      </c>
    </row>
    <row r="2562" spans="6:9">
      <c r="F2562" s="80">
        <f t="shared" si="156"/>
        <v>2193</v>
      </c>
      <c r="G2562" s="52" t="e">
        <f t="shared" si="158"/>
        <v>#N/A</v>
      </c>
      <c r="H2562" s="52" t="e">
        <f t="shared" si="159"/>
        <v>#N/A</v>
      </c>
      <c r="I2562" s="141" t="e">
        <f t="shared" si="157"/>
        <v>#N/A</v>
      </c>
    </row>
    <row r="2563" spans="6:9">
      <c r="F2563" s="80">
        <f t="shared" si="156"/>
        <v>2194</v>
      </c>
      <c r="G2563" s="52" t="e">
        <f t="shared" si="158"/>
        <v>#N/A</v>
      </c>
      <c r="H2563" s="52" t="e">
        <f t="shared" si="159"/>
        <v>#N/A</v>
      </c>
      <c r="I2563" s="141" t="e">
        <f t="shared" si="157"/>
        <v>#N/A</v>
      </c>
    </row>
    <row r="2564" spans="6:9">
      <c r="F2564" s="80">
        <f t="shared" ref="F2564:F2627" si="160">IF(+F2563+1&lt;=MAX(data19),+F2563+1,0)</f>
        <v>2195</v>
      </c>
      <c r="G2564" s="52" t="e">
        <f t="shared" si="158"/>
        <v>#N/A</v>
      </c>
      <c r="H2564" s="52" t="e">
        <f t="shared" si="159"/>
        <v>#N/A</v>
      </c>
      <c r="I2564" s="141" t="e">
        <f t="shared" ref="I2564:I2627" si="161">VLOOKUP(F2564,K:M,2,0)</f>
        <v>#N/A</v>
      </c>
    </row>
    <row r="2565" spans="6:9">
      <c r="F2565" s="80">
        <f t="shared" si="160"/>
        <v>2196</v>
      </c>
      <c r="G2565" s="52" t="e">
        <f t="shared" ref="G2565:G2628" si="162">IF(IFERROR(VLOOKUP($F2565,$A:$D,2,0)/VLOOKUP($F2564,$A:$D,2,0)*G2564,NA())=0,NA(),IFERROR(VLOOKUP($F2565,$A:$D,2,0)/VLOOKUP($F2564,$A:$D,2,0)*G2564,NA()))</f>
        <v>#N/A</v>
      </c>
      <c r="H2565" s="52" t="e">
        <f t="shared" ref="H2565:H2628" si="163">IF(IFERROR(VLOOKUP($F2565,$A:$D,3,0)/VLOOKUP($F2564,$A:$D,3,0)*H2564,NA())=0,NA(),IFERROR(VLOOKUP($F2565,$A:$D,3,0)/VLOOKUP($F2564,$A:$D,3,0)*H2564,NA()))</f>
        <v>#N/A</v>
      </c>
      <c r="I2565" s="141" t="e">
        <f t="shared" si="161"/>
        <v>#N/A</v>
      </c>
    </row>
    <row r="2566" spans="6:9">
      <c r="F2566" s="80">
        <f t="shared" si="160"/>
        <v>2197</v>
      </c>
      <c r="G2566" s="52" t="e">
        <f t="shared" si="162"/>
        <v>#N/A</v>
      </c>
      <c r="H2566" s="52" t="e">
        <f t="shared" si="163"/>
        <v>#N/A</v>
      </c>
      <c r="I2566" s="141" t="e">
        <f t="shared" si="161"/>
        <v>#N/A</v>
      </c>
    </row>
    <row r="2567" spans="6:9">
      <c r="F2567" s="80">
        <f t="shared" si="160"/>
        <v>2198</v>
      </c>
      <c r="G2567" s="52" t="e">
        <f t="shared" si="162"/>
        <v>#N/A</v>
      </c>
      <c r="H2567" s="52" t="e">
        <f t="shared" si="163"/>
        <v>#N/A</v>
      </c>
      <c r="I2567" s="141" t="e">
        <f t="shared" si="161"/>
        <v>#N/A</v>
      </c>
    </row>
    <row r="2568" spans="6:9">
      <c r="F2568" s="80">
        <f t="shared" si="160"/>
        <v>2199</v>
      </c>
      <c r="G2568" s="52" t="e">
        <f t="shared" si="162"/>
        <v>#N/A</v>
      </c>
      <c r="H2568" s="52" t="e">
        <f t="shared" si="163"/>
        <v>#N/A</v>
      </c>
      <c r="I2568" s="141" t="e">
        <f t="shared" si="161"/>
        <v>#N/A</v>
      </c>
    </row>
    <row r="2569" spans="6:9">
      <c r="F2569" s="80">
        <f t="shared" si="160"/>
        <v>2200</v>
      </c>
      <c r="G2569" s="52" t="e">
        <f t="shared" si="162"/>
        <v>#N/A</v>
      </c>
      <c r="H2569" s="52" t="e">
        <f t="shared" si="163"/>
        <v>#N/A</v>
      </c>
      <c r="I2569" s="141" t="e">
        <f t="shared" si="161"/>
        <v>#N/A</v>
      </c>
    </row>
    <row r="2570" spans="6:9">
      <c r="F2570" s="80">
        <f t="shared" si="160"/>
        <v>2201</v>
      </c>
      <c r="G2570" s="52" t="e">
        <f t="shared" si="162"/>
        <v>#N/A</v>
      </c>
      <c r="H2570" s="52" t="e">
        <f t="shared" si="163"/>
        <v>#N/A</v>
      </c>
      <c r="I2570" s="141" t="e">
        <f t="shared" si="161"/>
        <v>#N/A</v>
      </c>
    </row>
    <row r="2571" spans="6:9">
      <c r="F2571" s="80">
        <f t="shared" si="160"/>
        <v>2202</v>
      </c>
      <c r="G2571" s="52" t="e">
        <f t="shared" si="162"/>
        <v>#N/A</v>
      </c>
      <c r="H2571" s="52" t="e">
        <f t="shared" si="163"/>
        <v>#N/A</v>
      </c>
      <c r="I2571" s="141" t="e">
        <f t="shared" si="161"/>
        <v>#N/A</v>
      </c>
    </row>
    <row r="2572" spans="6:9">
      <c r="F2572" s="80">
        <f t="shared" si="160"/>
        <v>2203</v>
      </c>
      <c r="G2572" s="52" t="e">
        <f t="shared" si="162"/>
        <v>#N/A</v>
      </c>
      <c r="H2572" s="52" t="e">
        <f t="shared" si="163"/>
        <v>#N/A</v>
      </c>
      <c r="I2572" s="141" t="e">
        <f t="shared" si="161"/>
        <v>#N/A</v>
      </c>
    </row>
    <row r="2573" spans="6:9">
      <c r="F2573" s="80">
        <f t="shared" si="160"/>
        <v>2204</v>
      </c>
      <c r="G2573" s="52" t="e">
        <f t="shared" si="162"/>
        <v>#N/A</v>
      </c>
      <c r="H2573" s="52" t="e">
        <f t="shared" si="163"/>
        <v>#N/A</v>
      </c>
      <c r="I2573" s="141" t="e">
        <f t="shared" si="161"/>
        <v>#N/A</v>
      </c>
    </row>
    <row r="2574" spans="6:9">
      <c r="F2574" s="80">
        <f t="shared" si="160"/>
        <v>2205</v>
      </c>
      <c r="G2574" s="52" t="e">
        <f t="shared" si="162"/>
        <v>#N/A</v>
      </c>
      <c r="H2574" s="52" t="e">
        <f t="shared" si="163"/>
        <v>#N/A</v>
      </c>
      <c r="I2574" s="141" t="e">
        <f t="shared" si="161"/>
        <v>#N/A</v>
      </c>
    </row>
    <row r="2575" spans="6:9">
      <c r="F2575" s="80">
        <f t="shared" si="160"/>
        <v>2206</v>
      </c>
      <c r="G2575" s="52" t="e">
        <f t="shared" si="162"/>
        <v>#N/A</v>
      </c>
      <c r="H2575" s="52" t="e">
        <f t="shared" si="163"/>
        <v>#N/A</v>
      </c>
      <c r="I2575" s="141" t="e">
        <f t="shared" si="161"/>
        <v>#N/A</v>
      </c>
    </row>
    <row r="2576" spans="6:9">
      <c r="F2576" s="80">
        <f t="shared" si="160"/>
        <v>2207</v>
      </c>
      <c r="G2576" s="52" t="e">
        <f t="shared" si="162"/>
        <v>#N/A</v>
      </c>
      <c r="H2576" s="52" t="e">
        <f t="shared" si="163"/>
        <v>#N/A</v>
      </c>
      <c r="I2576" s="141" t="e">
        <f t="shared" si="161"/>
        <v>#N/A</v>
      </c>
    </row>
    <row r="2577" spans="6:9">
      <c r="F2577" s="80">
        <f t="shared" si="160"/>
        <v>2208</v>
      </c>
      <c r="G2577" s="52" t="e">
        <f t="shared" si="162"/>
        <v>#N/A</v>
      </c>
      <c r="H2577" s="52" t="e">
        <f t="shared" si="163"/>
        <v>#N/A</v>
      </c>
      <c r="I2577" s="141" t="e">
        <f t="shared" si="161"/>
        <v>#N/A</v>
      </c>
    </row>
    <row r="2578" spans="6:9">
      <c r="F2578" s="80">
        <f t="shared" si="160"/>
        <v>2209</v>
      </c>
      <c r="G2578" s="52" t="e">
        <f t="shared" si="162"/>
        <v>#N/A</v>
      </c>
      <c r="H2578" s="52" t="e">
        <f t="shared" si="163"/>
        <v>#N/A</v>
      </c>
      <c r="I2578" s="141" t="e">
        <f t="shared" si="161"/>
        <v>#N/A</v>
      </c>
    </row>
    <row r="2579" spans="6:9">
      <c r="F2579" s="80">
        <f t="shared" si="160"/>
        <v>2210</v>
      </c>
      <c r="G2579" s="52" t="e">
        <f t="shared" si="162"/>
        <v>#N/A</v>
      </c>
      <c r="H2579" s="52" t="e">
        <f t="shared" si="163"/>
        <v>#N/A</v>
      </c>
      <c r="I2579" s="141" t="e">
        <f t="shared" si="161"/>
        <v>#N/A</v>
      </c>
    </row>
    <row r="2580" spans="6:9">
      <c r="F2580" s="80">
        <f t="shared" si="160"/>
        <v>2211</v>
      </c>
      <c r="G2580" s="52" t="e">
        <f t="shared" si="162"/>
        <v>#N/A</v>
      </c>
      <c r="H2580" s="52" t="e">
        <f t="shared" si="163"/>
        <v>#N/A</v>
      </c>
      <c r="I2580" s="141" t="e">
        <f t="shared" si="161"/>
        <v>#N/A</v>
      </c>
    </row>
    <row r="2581" spans="6:9">
      <c r="F2581" s="80">
        <f t="shared" si="160"/>
        <v>2212</v>
      </c>
      <c r="G2581" s="52" t="e">
        <f t="shared" si="162"/>
        <v>#N/A</v>
      </c>
      <c r="H2581" s="52" t="e">
        <f t="shared" si="163"/>
        <v>#N/A</v>
      </c>
      <c r="I2581" s="141" t="e">
        <f t="shared" si="161"/>
        <v>#N/A</v>
      </c>
    </row>
    <row r="2582" spans="6:9">
      <c r="F2582" s="80">
        <f t="shared" si="160"/>
        <v>2213</v>
      </c>
      <c r="G2582" s="52" t="e">
        <f t="shared" si="162"/>
        <v>#N/A</v>
      </c>
      <c r="H2582" s="52" t="e">
        <f t="shared" si="163"/>
        <v>#N/A</v>
      </c>
      <c r="I2582" s="141" t="e">
        <f t="shared" si="161"/>
        <v>#N/A</v>
      </c>
    </row>
    <row r="2583" spans="6:9">
      <c r="F2583" s="80">
        <f t="shared" si="160"/>
        <v>2214</v>
      </c>
      <c r="G2583" s="52" t="e">
        <f t="shared" si="162"/>
        <v>#N/A</v>
      </c>
      <c r="H2583" s="52" t="e">
        <f t="shared" si="163"/>
        <v>#N/A</v>
      </c>
      <c r="I2583" s="141" t="e">
        <f t="shared" si="161"/>
        <v>#N/A</v>
      </c>
    </row>
    <row r="2584" spans="6:9">
      <c r="F2584" s="80">
        <f t="shared" si="160"/>
        <v>2215</v>
      </c>
      <c r="G2584" s="52" t="e">
        <f t="shared" si="162"/>
        <v>#N/A</v>
      </c>
      <c r="H2584" s="52" t="e">
        <f t="shared" si="163"/>
        <v>#N/A</v>
      </c>
      <c r="I2584" s="141" t="e">
        <f t="shared" si="161"/>
        <v>#N/A</v>
      </c>
    </row>
    <row r="2585" spans="6:9">
      <c r="F2585" s="80">
        <f t="shared" si="160"/>
        <v>2216</v>
      </c>
      <c r="G2585" s="52" t="e">
        <f t="shared" si="162"/>
        <v>#N/A</v>
      </c>
      <c r="H2585" s="52" t="e">
        <f t="shared" si="163"/>
        <v>#N/A</v>
      </c>
      <c r="I2585" s="141" t="e">
        <f t="shared" si="161"/>
        <v>#N/A</v>
      </c>
    </row>
    <row r="2586" spans="6:9">
      <c r="F2586" s="80">
        <f t="shared" si="160"/>
        <v>2217</v>
      </c>
      <c r="G2586" s="52" t="e">
        <f t="shared" si="162"/>
        <v>#N/A</v>
      </c>
      <c r="H2586" s="52" t="e">
        <f t="shared" si="163"/>
        <v>#N/A</v>
      </c>
      <c r="I2586" s="141" t="e">
        <f t="shared" si="161"/>
        <v>#N/A</v>
      </c>
    </row>
    <row r="2587" spans="6:9">
      <c r="F2587" s="80">
        <f t="shared" si="160"/>
        <v>2218</v>
      </c>
      <c r="G2587" s="52" t="e">
        <f t="shared" si="162"/>
        <v>#N/A</v>
      </c>
      <c r="H2587" s="52" t="e">
        <f t="shared" si="163"/>
        <v>#N/A</v>
      </c>
      <c r="I2587" s="141" t="e">
        <f t="shared" si="161"/>
        <v>#N/A</v>
      </c>
    </row>
    <row r="2588" spans="6:9">
      <c r="F2588" s="80">
        <f t="shared" si="160"/>
        <v>2219</v>
      </c>
      <c r="G2588" s="52" t="e">
        <f t="shared" si="162"/>
        <v>#N/A</v>
      </c>
      <c r="H2588" s="52" t="e">
        <f t="shared" si="163"/>
        <v>#N/A</v>
      </c>
      <c r="I2588" s="141" t="e">
        <f t="shared" si="161"/>
        <v>#N/A</v>
      </c>
    </row>
    <row r="2589" spans="6:9">
      <c r="F2589" s="80">
        <f t="shared" si="160"/>
        <v>2220</v>
      </c>
      <c r="G2589" s="52" t="e">
        <f t="shared" si="162"/>
        <v>#N/A</v>
      </c>
      <c r="H2589" s="52" t="e">
        <f t="shared" si="163"/>
        <v>#N/A</v>
      </c>
      <c r="I2589" s="141" t="e">
        <f t="shared" si="161"/>
        <v>#N/A</v>
      </c>
    </row>
    <row r="2590" spans="6:9">
      <c r="F2590" s="80">
        <f t="shared" si="160"/>
        <v>2221</v>
      </c>
      <c r="G2590" s="52" t="e">
        <f t="shared" si="162"/>
        <v>#N/A</v>
      </c>
      <c r="H2590" s="52" t="e">
        <f t="shared" si="163"/>
        <v>#N/A</v>
      </c>
      <c r="I2590" s="141" t="e">
        <f t="shared" si="161"/>
        <v>#N/A</v>
      </c>
    </row>
    <row r="2591" spans="6:9">
      <c r="F2591" s="80">
        <f t="shared" si="160"/>
        <v>2222</v>
      </c>
      <c r="G2591" s="52" t="e">
        <f t="shared" si="162"/>
        <v>#N/A</v>
      </c>
      <c r="H2591" s="52" t="e">
        <f t="shared" si="163"/>
        <v>#N/A</v>
      </c>
      <c r="I2591" s="141" t="e">
        <f t="shared" si="161"/>
        <v>#N/A</v>
      </c>
    </row>
    <row r="2592" spans="6:9">
      <c r="F2592" s="80">
        <f t="shared" si="160"/>
        <v>2223</v>
      </c>
      <c r="G2592" s="52" t="e">
        <f t="shared" si="162"/>
        <v>#N/A</v>
      </c>
      <c r="H2592" s="52" t="e">
        <f t="shared" si="163"/>
        <v>#N/A</v>
      </c>
      <c r="I2592" s="141" t="e">
        <f t="shared" si="161"/>
        <v>#N/A</v>
      </c>
    </row>
    <row r="2593" spans="6:9">
      <c r="F2593" s="80">
        <f t="shared" si="160"/>
        <v>2224</v>
      </c>
      <c r="G2593" s="52" t="e">
        <f t="shared" si="162"/>
        <v>#N/A</v>
      </c>
      <c r="H2593" s="52" t="e">
        <f t="shared" si="163"/>
        <v>#N/A</v>
      </c>
      <c r="I2593" s="141" t="e">
        <f t="shared" si="161"/>
        <v>#N/A</v>
      </c>
    </row>
    <row r="2594" spans="6:9">
      <c r="F2594" s="80">
        <f t="shared" si="160"/>
        <v>2225</v>
      </c>
      <c r="G2594" s="52" t="e">
        <f t="shared" si="162"/>
        <v>#N/A</v>
      </c>
      <c r="H2594" s="52" t="e">
        <f t="shared" si="163"/>
        <v>#N/A</v>
      </c>
      <c r="I2594" s="141" t="e">
        <f t="shared" si="161"/>
        <v>#N/A</v>
      </c>
    </row>
    <row r="2595" spans="6:9">
      <c r="F2595" s="80">
        <f t="shared" si="160"/>
        <v>2226</v>
      </c>
      <c r="G2595" s="52" t="e">
        <f t="shared" si="162"/>
        <v>#N/A</v>
      </c>
      <c r="H2595" s="52" t="e">
        <f t="shared" si="163"/>
        <v>#N/A</v>
      </c>
      <c r="I2595" s="141" t="e">
        <f t="shared" si="161"/>
        <v>#N/A</v>
      </c>
    </row>
    <row r="2596" spans="6:9">
      <c r="F2596" s="80">
        <f t="shared" si="160"/>
        <v>2227</v>
      </c>
      <c r="G2596" s="52" t="e">
        <f t="shared" si="162"/>
        <v>#N/A</v>
      </c>
      <c r="H2596" s="52" t="e">
        <f t="shared" si="163"/>
        <v>#N/A</v>
      </c>
      <c r="I2596" s="141" t="e">
        <f t="shared" si="161"/>
        <v>#N/A</v>
      </c>
    </row>
    <row r="2597" spans="6:9">
      <c r="F2597" s="80">
        <f t="shared" si="160"/>
        <v>2228</v>
      </c>
      <c r="G2597" s="52" t="e">
        <f t="shared" si="162"/>
        <v>#N/A</v>
      </c>
      <c r="H2597" s="52" t="e">
        <f t="shared" si="163"/>
        <v>#N/A</v>
      </c>
      <c r="I2597" s="141" t="e">
        <f t="shared" si="161"/>
        <v>#N/A</v>
      </c>
    </row>
    <row r="2598" spans="6:9">
      <c r="F2598" s="80">
        <f t="shared" si="160"/>
        <v>2229</v>
      </c>
      <c r="G2598" s="52" t="e">
        <f t="shared" si="162"/>
        <v>#N/A</v>
      </c>
      <c r="H2598" s="52" t="e">
        <f t="shared" si="163"/>
        <v>#N/A</v>
      </c>
      <c r="I2598" s="141" t="e">
        <f t="shared" si="161"/>
        <v>#N/A</v>
      </c>
    </row>
    <row r="2599" spans="6:9">
      <c r="F2599" s="80">
        <f t="shared" si="160"/>
        <v>2230</v>
      </c>
      <c r="G2599" s="52" t="e">
        <f t="shared" si="162"/>
        <v>#N/A</v>
      </c>
      <c r="H2599" s="52" t="e">
        <f t="shared" si="163"/>
        <v>#N/A</v>
      </c>
      <c r="I2599" s="141" t="e">
        <f t="shared" si="161"/>
        <v>#N/A</v>
      </c>
    </row>
    <row r="2600" spans="6:9">
      <c r="F2600" s="80">
        <f t="shared" si="160"/>
        <v>2231</v>
      </c>
      <c r="G2600" s="52" t="e">
        <f t="shared" si="162"/>
        <v>#N/A</v>
      </c>
      <c r="H2600" s="52" t="e">
        <f t="shared" si="163"/>
        <v>#N/A</v>
      </c>
      <c r="I2600" s="141" t="e">
        <f t="shared" si="161"/>
        <v>#N/A</v>
      </c>
    </row>
    <row r="2601" spans="6:9">
      <c r="F2601" s="80">
        <f t="shared" si="160"/>
        <v>2232</v>
      </c>
      <c r="G2601" s="52" t="e">
        <f t="shared" si="162"/>
        <v>#N/A</v>
      </c>
      <c r="H2601" s="52" t="e">
        <f t="shared" si="163"/>
        <v>#N/A</v>
      </c>
      <c r="I2601" s="141" t="e">
        <f t="shared" si="161"/>
        <v>#N/A</v>
      </c>
    </row>
    <row r="2602" spans="6:9">
      <c r="F2602" s="80">
        <f t="shared" si="160"/>
        <v>2233</v>
      </c>
      <c r="G2602" s="52" t="e">
        <f t="shared" si="162"/>
        <v>#N/A</v>
      </c>
      <c r="H2602" s="52" t="e">
        <f t="shared" si="163"/>
        <v>#N/A</v>
      </c>
      <c r="I2602" s="141" t="e">
        <f t="shared" si="161"/>
        <v>#N/A</v>
      </c>
    </row>
    <row r="2603" spans="6:9">
      <c r="F2603" s="80">
        <f t="shared" si="160"/>
        <v>2234</v>
      </c>
      <c r="G2603" s="52" t="e">
        <f t="shared" si="162"/>
        <v>#N/A</v>
      </c>
      <c r="H2603" s="52" t="e">
        <f t="shared" si="163"/>
        <v>#N/A</v>
      </c>
      <c r="I2603" s="141" t="e">
        <f t="shared" si="161"/>
        <v>#N/A</v>
      </c>
    </row>
    <row r="2604" spans="6:9">
      <c r="F2604" s="80">
        <f t="shared" si="160"/>
        <v>2235</v>
      </c>
      <c r="G2604" s="52" t="e">
        <f t="shared" si="162"/>
        <v>#N/A</v>
      </c>
      <c r="H2604" s="52" t="e">
        <f t="shared" si="163"/>
        <v>#N/A</v>
      </c>
      <c r="I2604" s="141" t="e">
        <f t="shared" si="161"/>
        <v>#N/A</v>
      </c>
    </row>
    <row r="2605" spans="6:9">
      <c r="F2605" s="80">
        <f t="shared" si="160"/>
        <v>2236</v>
      </c>
      <c r="G2605" s="52" t="e">
        <f t="shared" si="162"/>
        <v>#N/A</v>
      </c>
      <c r="H2605" s="52" t="e">
        <f t="shared" si="163"/>
        <v>#N/A</v>
      </c>
      <c r="I2605" s="141" t="e">
        <f t="shared" si="161"/>
        <v>#N/A</v>
      </c>
    </row>
    <row r="2606" spans="6:9">
      <c r="F2606" s="80">
        <f t="shared" si="160"/>
        <v>2237</v>
      </c>
      <c r="G2606" s="52" t="e">
        <f t="shared" si="162"/>
        <v>#N/A</v>
      </c>
      <c r="H2606" s="52" t="e">
        <f t="shared" si="163"/>
        <v>#N/A</v>
      </c>
      <c r="I2606" s="141" t="e">
        <f t="shared" si="161"/>
        <v>#N/A</v>
      </c>
    </row>
    <row r="2607" spans="6:9">
      <c r="F2607" s="80">
        <f t="shared" si="160"/>
        <v>2238</v>
      </c>
      <c r="G2607" s="52" t="e">
        <f t="shared" si="162"/>
        <v>#N/A</v>
      </c>
      <c r="H2607" s="52" t="e">
        <f t="shared" si="163"/>
        <v>#N/A</v>
      </c>
      <c r="I2607" s="141" t="e">
        <f t="shared" si="161"/>
        <v>#N/A</v>
      </c>
    </row>
    <row r="2608" spans="6:9">
      <c r="F2608" s="80">
        <f t="shared" si="160"/>
        <v>2239</v>
      </c>
      <c r="G2608" s="52" t="e">
        <f t="shared" si="162"/>
        <v>#N/A</v>
      </c>
      <c r="H2608" s="52" t="e">
        <f t="shared" si="163"/>
        <v>#N/A</v>
      </c>
      <c r="I2608" s="141" t="e">
        <f t="shared" si="161"/>
        <v>#N/A</v>
      </c>
    </row>
    <row r="2609" spans="6:9">
      <c r="F2609" s="80">
        <f t="shared" si="160"/>
        <v>2240</v>
      </c>
      <c r="G2609" s="52" t="e">
        <f t="shared" si="162"/>
        <v>#N/A</v>
      </c>
      <c r="H2609" s="52" t="e">
        <f t="shared" si="163"/>
        <v>#N/A</v>
      </c>
      <c r="I2609" s="141" t="e">
        <f t="shared" si="161"/>
        <v>#N/A</v>
      </c>
    </row>
    <row r="2610" spans="6:9">
      <c r="F2610" s="80">
        <f t="shared" si="160"/>
        <v>2241</v>
      </c>
      <c r="G2610" s="52" t="e">
        <f t="shared" si="162"/>
        <v>#N/A</v>
      </c>
      <c r="H2610" s="52" t="e">
        <f t="shared" si="163"/>
        <v>#N/A</v>
      </c>
      <c r="I2610" s="141" t="e">
        <f t="shared" si="161"/>
        <v>#N/A</v>
      </c>
    </row>
    <row r="2611" spans="6:9">
      <c r="F2611" s="80">
        <f t="shared" si="160"/>
        <v>2242</v>
      </c>
      <c r="G2611" s="52" t="e">
        <f t="shared" si="162"/>
        <v>#N/A</v>
      </c>
      <c r="H2611" s="52" t="e">
        <f t="shared" si="163"/>
        <v>#N/A</v>
      </c>
      <c r="I2611" s="141" t="e">
        <f t="shared" si="161"/>
        <v>#N/A</v>
      </c>
    </row>
    <row r="2612" spans="6:9">
      <c r="F2612" s="80">
        <f t="shared" si="160"/>
        <v>2243</v>
      </c>
      <c r="G2612" s="52" t="e">
        <f t="shared" si="162"/>
        <v>#N/A</v>
      </c>
      <c r="H2612" s="52" t="e">
        <f t="shared" si="163"/>
        <v>#N/A</v>
      </c>
      <c r="I2612" s="141" t="e">
        <f t="shared" si="161"/>
        <v>#N/A</v>
      </c>
    </row>
    <row r="2613" spans="6:9">
      <c r="F2613" s="80">
        <f t="shared" si="160"/>
        <v>2244</v>
      </c>
      <c r="G2613" s="52" t="e">
        <f t="shared" si="162"/>
        <v>#N/A</v>
      </c>
      <c r="H2613" s="52" t="e">
        <f t="shared" si="163"/>
        <v>#N/A</v>
      </c>
      <c r="I2613" s="141" t="e">
        <f t="shared" si="161"/>
        <v>#N/A</v>
      </c>
    </row>
    <row r="2614" spans="6:9">
      <c r="F2614" s="80">
        <f t="shared" si="160"/>
        <v>2245</v>
      </c>
      <c r="G2614" s="52" t="e">
        <f t="shared" si="162"/>
        <v>#N/A</v>
      </c>
      <c r="H2614" s="52" t="e">
        <f t="shared" si="163"/>
        <v>#N/A</v>
      </c>
      <c r="I2614" s="141" t="e">
        <f t="shared" si="161"/>
        <v>#N/A</v>
      </c>
    </row>
    <row r="2615" spans="6:9">
      <c r="F2615" s="80">
        <f t="shared" si="160"/>
        <v>2246</v>
      </c>
      <c r="G2615" s="52" t="e">
        <f t="shared" si="162"/>
        <v>#N/A</v>
      </c>
      <c r="H2615" s="52" t="e">
        <f t="shared" si="163"/>
        <v>#N/A</v>
      </c>
      <c r="I2615" s="141" t="e">
        <f t="shared" si="161"/>
        <v>#N/A</v>
      </c>
    </row>
    <row r="2616" spans="6:9">
      <c r="F2616" s="80">
        <f t="shared" si="160"/>
        <v>2247</v>
      </c>
      <c r="G2616" s="52" t="e">
        <f t="shared" si="162"/>
        <v>#N/A</v>
      </c>
      <c r="H2616" s="52" t="e">
        <f t="shared" si="163"/>
        <v>#N/A</v>
      </c>
      <c r="I2616" s="141" t="e">
        <f t="shared" si="161"/>
        <v>#N/A</v>
      </c>
    </row>
    <row r="2617" spans="6:9">
      <c r="F2617" s="80">
        <f t="shared" si="160"/>
        <v>2248</v>
      </c>
      <c r="G2617" s="52" t="e">
        <f t="shared" si="162"/>
        <v>#N/A</v>
      </c>
      <c r="H2617" s="52" t="e">
        <f t="shared" si="163"/>
        <v>#N/A</v>
      </c>
      <c r="I2617" s="141" t="e">
        <f t="shared" si="161"/>
        <v>#N/A</v>
      </c>
    </row>
    <row r="2618" spans="6:9">
      <c r="F2618" s="80">
        <f t="shared" si="160"/>
        <v>2249</v>
      </c>
      <c r="G2618" s="52" t="e">
        <f t="shared" si="162"/>
        <v>#N/A</v>
      </c>
      <c r="H2618" s="52" t="e">
        <f t="shared" si="163"/>
        <v>#N/A</v>
      </c>
      <c r="I2618" s="141" t="e">
        <f t="shared" si="161"/>
        <v>#N/A</v>
      </c>
    </row>
    <row r="2619" spans="6:9">
      <c r="F2619" s="80">
        <f t="shared" si="160"/>
        <v>2250</v>
      </c>
      <c r="G2619" s="52" t="e">
        <f t="shared" si="162"/>
        <v>#N/A</v>
      </c>
      <c r="H2619" s="52" t="e">
        <f t="shared" si="163"/>
        <v>#N/A</v>
      </c>
      <c r="I2619" s="141" t="e">
        <f t="shared" si="161"/>
        <v>#N/A</v>
      </c>
    </row>
    <row r="2620" spans="6:9">
      <c r="F2620" s="80">
        <f t="shared" si="160"/>
        <v>2251</v>
      </c>
      <c r="G2620" s="52" t="e">
        <f t="shared" si="162"/>
        <v>#N/A</v>
      </c>
      <c r="H2620" s="52" t="e">
        <f t="shared" si="163"/>
        <v>#N/A</v>
      </c>
      <c r="I2620" s="141" t="e">
        <f t="shared" si="161"/>
        <v>#N/A</v>
      </c>
    </row>
    <row r="2621" spans="6:9">
      <c r="F2621" s="80">
        <f t="shared" si="160"/>
        <v>2252</v>
      </c>
      <c r="G2621" s="52" t="e">
        <f t="shared" si="162"/>
        <v>#N/A</v>
      </c>
      <c r="H2621" s="52" t="e">
        <f t="shared" si="163"/>
        <v>#N/A</v>
      </c>
      <c r="I2621" s="141" t="e">
        <f t="shared" si="161"/>
        <v>#N/A</v>
      </c>
    </row>
    <row r="2622" spans="6:9">
      <c r="F2622" s="80">
        <f t="shared" si="160"/>
        <v>2253</v>
      </c>
      <c r="G2622" s="52" t="e">
        <f t="shared" si="162"/>
        <v>#N/A</v>
      </c>
      <c r="H2622" s="52" t="e">
        <f t="shared" si="163"/>
        <v>#N/A</v>
      </c>
      <c r="I2622" s="141" t="e">
        <f t="shared" si="161"/>
        <v>#N/A</v>
      </c>
    </row>
    <row r="2623" spans="6:9">
      <c r="F2623" s="80">
        <f t="shared" si="160"/>
        <v>2254</v>
      </c>
      <c r="G2623" s="52" t="e">
        <f t="shared" si="162"/>
        <v>#N/A</v>
      </c>
      <c r="H2623" s="52" t="e">
        <f t="shared" si="163"/>
        <v>#N/A</v>
      </c>
      <c r="I2623" s="141" t="e">
        <f t="shared" si="161"/>
        <v>#N/A</v>
      </c>
    </row>
    <row r="2624" spans="6:9">
      <c r="F2624" s="80">
        <f t="shared" si="160"/>
        <v>2255</v>
      </c>
      <c r="G2624" s="52" t="e">
        <f t="shared" si="162"/>
        <v>#N/A</v>
      </c>
      <c r="H2624" s="52" t="e">
        <f t="shared" si="163"/>
        <v>#N/A</v>
      </c>
      <c r="I2624" s="141" t="e">
        <f t="shared" si="161"/>
        <v>#N/A</v>
      </c>
    </row>
    <row r="2625" spans="6:9">
      <c r="F2625" s="80">
        <f t="shared" si="160"/>
        <v>2256</v>
      </c>
      <c r="G2625" s="52" t="e">
        <f t="shared" si="162"/>
        <v>#N/A</v>
      </c>
      <c r="H2625" s="52" t="e">
        <f t="shared" si="163"/>
        <v>#N/A</v>
      </c>
      <c r="I2625" s="141" t="e">
        <f t="shared" si="161"/>
        <v>#N/A</v>
      </c>
    </row>
    <row r="2626" spans="6:9">
      <c r="F2626" s="80">
        <f t="shared" si="160"/>
        <v>2257</v>
      </c>
      <c r="G2626" s="52" t="e">
        <f t="shared" si="162"/>
        <v>#N/A</v>
      </c>
      <c r="H2626" s="52" t="e">
        <f t="shared" si="163"/>
        <v>#N/A</v>
      </c>
      <c r="I2626" s="141" t="e">
        <f t="shared" si="161"/>
        <v>#N/A</v>
      </c>
    </row>
    <row r="2627" spans="6:9">
      <c r="F2627" s="80">
        <f t="shared" si="160"/>
        <v>2258</v>
      </c>
      <c r="G2627" s="52" t="e">
        <f t="shared" si="162"/>
        <v>#N/A</v>
      </c>
      <c r="H2627" s="52" t="e">
        <f t="shared" si="163"/>
        <v>#N/A</v>
      </c>
      <c r="I2627" s="141" t="e">
        <f t="shared" si="161"/>
        <v>#N/A</v>
      </c>
    </row>
    <row r="2628" spans="6:9">
      <c r="F2628" s="80">
        <f t="shared" ref="F2628:F2691" si="164">IF(+F2627+1&lt;=MAX(data19),+F2627+1,0)</f>
        <v>2259</v>
      </c>
      <c r="G2628" s="52" t="e">
        <f t="shared" si="162"/>
        <v>#N/A</v>
      </c>
      <c r="H2628" s="52" t="e">
        <f t="shared" si="163"/>
        <v>#N/A</v>
      </c>
      <c r="I2628" s="141" t="e">
        <f t="shared" ref="I2628:I2691" si="165">VLOOKUP(F2628,K:M,2,0)</f>
        <v>#N/A</v>
      </c>
    </row>
    <row r="2629" spans="6:9">
      <c r="F2629" s="80">
        <f t="shared" si="164"/>
        <v>2260</v>
      </c>
      <c r="G2629" s="52" t="e">
        <f t="shared" ref="G2629:G2692" si="166">IF(IFERROR(VLOOKUP($F2629,$A:$D,2,0)/VLOOKUP($F2628,$A:$D,2,0)*G2628,NA())=0,NA(),IFERROR(VLOOKUP($F2629,$A:$D,2,0)/VLOOKUP($F2628,$A:$D,2,0)*G2628,NA()))</f>
        <v>#N/A</v>
      </c>
      <c r="H2629" s="52" t="e">
        <f t="shared" ref="H2629:H2692" si="167">IF(IFERROR(VLOOKUP($F2629,$A:$D,3,0)/VLOOKUP($F2628,$A:$D,3,0)*H2628,NA())=0,NA(),IFERROR(VLOOKUP($F2629,$A:$D,3,0)/VLOOKUP($F2628,$A:$D,3,0)*H2628,NA()))</f>
        <v>#N/A</v>
      </c>
      <c r="I2629" s="141" t="e">
        <f t="shared" si="165"/>
        <v>#N/A</v>
      </c>
    </row>
    <row r="2630" spans="6:9">
      <c r="F2630" s="80">
        <f t="shared" si="164"/>
        <v>2261</v>
      </c>
      <c r="G2630" s="52" t="e">
        <f t="shared" si="166"/>
        <v>#N/A</v>
      </c>
      <c r="H2630" s="52" t="e">
        <f t="shared" si="167"/>
        <v>#N/A</v>
      </c>
      <c r="I2630" s="141" t="e">
        <f t="shared" si="165"/>
        <v>#N/A</v>
      </c>
    </row>
    <row r="2631" spans="6:9">
      <c r="F2631" s="80">
        <f t="shared" si="164"/>
        <v>2262</v>
      </c>
      <c r="G2631" s="52" t="e">
        <f t="shared" si="166"/>
        <v>#N/A</v>
      </c>
      <c r="H2631" s="52" t="e">
        <f t="shared" si="167"/>
        <v>#N/A</v>
      </c>
      <c r="I2631" s="141" t="e">
        <f t="shared" si="165"/>
        <v>#N/A</v>
      </c>
    </row>
    <row r="2632" spans="6:9">
      <c r="F2632" s="80">
        <f t="shared" si="164"/>
        <v>2263</v>
      </c>
      <c r="G2632" s="52" t="e">
        <f t="shared" si="166"/>
        <v>#N/A</v>
      </c>
      <c r="H2632" s="52" t="e">
        <f t="shared" si="167"/>
        <v>#N/A</v>
      </c>
      <c r="I2632" s="141" t="e">
        <f t="shared" si="165"/>
        <v>#N/A</v>
      </c>
    </row>
    <row r="2633" spans="6:9">
      <c r="F2633" s="80">
        <f t="shared" si="164"/>
        <v>2264</v>
      </c>
      <c r="G2633" s="52" t="e">
        <f t="shared" si="166"/>
        <v>#N/A</v>
      </c>
      <c r="H2633" s="52" t="e">
        <f t="shared" si="167"/>
        <v>#N/A</v>
      </c>
      <c r="I2633" s="141" t="e">
        <f t="shared" si="165"/>
        <v>#N/A</v>
      </c>
    </row>
    <row r="2634" spans="6:9">
      <c r="F2634" s="80">
        <f t="shared" si="164"/>
        <v>2265</v>
      </c>
      <c r="G2634" s="52" t="e">
        <f t="shared" si="166"/>
        <v>#N/A</v>
      </c>
      <c r="H2634" s="52" t="e">
        <f t="shared" si="167"/>
        <v>#N/A</v>
      </c>
      <c r="I2634" s="141" t="e">
        <f t="shared" si="165"/>
        <v>#N/A</v>
      </c>
    </row>
    <row r="2635" spans="6:9">
      <c r="F2635" s="80">
        <f t="shared" si="164"/>
        <v>2266</v>
      </c>
      <c r="G2635" s="52" t="e">
        <f t="shared" si="166"/>
        <v>#N/A</v>
      </c>
      <c r="H2635" s="52" t="e">
        <f t="shared" si="167"/>
        <v>#N/A</v>
      </c>
      <c r="I2635" s="141" t="e">
        <f t="shared" si="165"/>
        <v>#N/A</v>
      </c>
    </row>
    <row r="2636" spans="6:9">
      <c r="F2636" s="80">
        <f t="shared" si="164"/>
        <v>2267</v>
      </c>
      <c r="G2636" s="52" t="e">
        <f t="shared" si="166"/>
        <v>#N/A</v>
      </c>
      <c r="H2636" s="52" t="e">
        <f t="shared" si="167"/>
        <v>#N/A</v>
      </c>
      <c r="I2636" s="141" t="e">
        <f t="shared" si="165"/>
        <v>#N/A</v>
      </c>
    </row>
    <row r="2637" spans="6:9">
      <c r="F2637" s="80">
        <f t="shared" si="164"/>
        <v>2268</v>
      </c>
      <c r="G2637" s="52" t="e">
        <f t="shared" si="166"/>
        <v>#N/A</v>
      </c>
      <c r="H2637" s="52" t="e">
        <f t="shared" si="167"/>
        <v>#N/A</v>
      </c>
      <c r="I2637" s="141" t="e">
        <f t="shared" si="165"/>
        <v>#N/A</v>
      </c>
    </row>
    <row r="2638" spans="6:9">
      <c r="F2638" s="80">
        <f t="shared" si="164"/>
        <v>2269</v>
      </c>
      <c r="G2638" s="52" t="e">
        <f t="shared" si="166"/>
        <v>#N/A</v>
      </c>
      <c r="H2638" s="52" t="e">
        <f t="shared" si="167"/>
        <v>#N/A</v>
      </c>
      <c r="I2638" s="141" t="e">
        <f t="shared" si="165"/>
        <v>#N/A</v>
      </c>
    </row>
    <row r="2639" spans="6:9">
      <c r="F2639" s="80">
        <f t="shared" si="164"/>
        <v>2270</v>
      </c>
      <c r="G2639" s="52" t="e">
        <f t="shared" si="166"/>
        <v>#N/A</v>
      </c>
      <c r="H2639" s="52" t="e">
        <f t="shared" si="167"/>
        <v>#N/A</v>
      </c>
      <c r="I2639" s="141" t="e">
        <f t="shared" si="165"/>
        <v>#N/A</v>
      </c>
    </row>
    <row r="2640" spans="6:9">
      <c r="F2640" s="80">
        <f t="shared" si="164"/>
        <v>2271</v>
      </c>
      <c r="G2640" s="52" t="e">
        <f t="shared" si="166"/>
        <v>#N/A</v>
      </c>
      <c r="H2640" s="52" t="e">
        <f t="shared" si="167"/>
        <v>#N/A</v>
      </c>
      <c r="I2640" s="141" t="e">
        <f t="shared" si="165"/>
        <v>#N/A</v>
      </c>
    </row>
    <row r="2641" spans="6:9">
      <c r="F2641" s="80">
        <f t="shared" si="164"/>
        <v>2272</v>
      </c>
      <c r="G2641" s="52" t="e">
        <f t="shared" si="166"/>
        <v>#N/A</v>
      </c>
      <c r="H2641" s="52" t="e">
        <f t="shared" si="167"/>
        <v>#N/A</v>
      </c>
      <c r="I2641" s="141" t="e">
        <f t="shared" si="165"/>
        <v>#N/A</v>
      </c>
    </row>
    <row r="2642" spans="6:9">
      <c r="F2642" s="80">
        <f t="shared" si="164"/>
        <v>2273</v>
      </c>
      <c r="G2642" s="52" t="e">
        <f t="shared" si="166"/>
        <v>#N/A</v>
      </c>
      <c r="H2642" s="52" t="e">
        <f t="shared" si="167"/>
        <v>#N/A</v>
      </c>
      <c r="I2642" s="141" t="e">
        <f t="shared" si="165"/>
        <v>#N/A</v>
      </c>
    </row>
    <row r="2643" spans="6:9">
      <c r="F2643" s="80">
        <f t="shared" si="164"/>
        <v>2274</v>
      </c>
      <c r="G2643" s="52" t="e">
        <f t="shared" si="166"/>
        <v>#N/A</v>
      </c>
      <c r="H2643" s="52" t="e">
        <f t="shared" si="167"/>
        <v>#N/A</v>
      </c>
      <c r="I2643" s="141" t="e">
        <f t="shared" si="165"/>
        <v>#N/A</v>
      </c>
    </row>
    <row r="2644" spans="6:9">
      <c r="F2644" s="80">
        <f t="shared" si="164"/>
        <v>2275</v>
      </c>
      <c r="G2644" s="52" t="e">
        <f t="shared" si="166"/>
        <v>#N/A</v>
      </c>
      <c r="H2644" s="52" t="e">
        <f t="shared" si="167"/>
        <v>#N/A</v>
      </c>
      <c r="I2644" s="141" t="e">
        <f t="shared" si="165"/>
        <v>#N/A</v>
      </c>
    </row>
    <row r="2645" spans="6:9">
      <c r="F2645" s="80">
        <f t="shared" si="164"/>
        <v>2276</v>
      </c>
      <c r="G2645" s="52" t="e">
        <f t="shared" si="166"/>
        <v>#N/A</v>
      </c>
      <c r="H2645" s="52" t="e">
        <f t="shared" si="167"/>
        <v>#N/A</v>
      </c>
      <c r="I2645" s="141" t="e">
        <f t="shared" si="165"/>
        <v>#N/A</v>
      </c>
    </row>
    <row r="2646" spans="6:9">
      <c r="F2646" s="80">
        <f t="shared" si="164"/>
        <v>2277</v>
      </c>
      <c r="G2646" s="52" t="e">
        <f t="shared" si="166"/>
        <v>#N/A</v>
      </c>
      <c r="H2646" s="52" t="e">
        <f t="shared" si="167"/>
        <v>#N/A</v>
      </c>
      <c r="I2646" s="141" t="e">
        <f t="shared" si="165"/>
        <v>#N/A</v>
      </c>
    </row>
    <row r="2647" spans="6:9">
      <c r="F2647" s="80">
        <f t="shared" si="164"/>
        <v>2278</v>
      </c>
      <c r="G2647" s="52" t="e">
        <f t="shared" si="166"/>
        <v>#N/A</v>
      </c>
      <c r="H2647" s="52" t="e">
        <f t="shared" si="167"/>
        <v>#N/A</v>
      </c>
      <c r="I2647" s="141" t="e">
        <f t="shared" si="165"/>
        <v>#N/A</v>
      </c>
    </row>
    <row r="2648" spans="6:9">
      <c r="F2648" s="80">
        <f t="shared" si="164"/>
        <v>2279</v>
      </c>
      <c r="G2648" s="52" t="e">
        <f t="shared" si="166"/>
        <v>#N/A</v>
      </c>
      <c r="H2648" s="52" t="e">
        <f t="shared" si="167"/>
        <v>#N/A</v>
      </c>
      <c r="I2648" s="141" t="e">
        <f t="shared" si="165"/>
        <v>#N/A</v>
      </c>
    </row>
    <row r="2649" spans="6:9">
      <c r="F2649" s="80">
        <f t="shared" si="164"/>
        <v>2280</v>
      </c>
      <c r="G2649" s="52" t="e">
        <f t="shared" si="166"/>
        <v>#N/A</v>
      </c>
      <c r="H2649" s="52" t="e">
        <f t="shared" si="167"/>
        <v>#N/A</v>
      </c>
      <c r="I2649" s="141" t="e">
        <f t="shared" si="165"/>
        <v>#N/A</v>
      </c>
    </row>
    <row r="2650" spans="6:9">
      <c r="F2650" s="80">
        <f t="shared" si="164"/>
        <v>2281</v>
      </c>
      <c r="G2650" s="52" t="e">
        <f t="shared" si="166"/>
        <v>#N/A</v>
      </c>
      <c r="H2650" s="52" t="e">
        <f t="shared" si="167"/>
        <v>#N/A</v>
      </c>
      <c r="I2650" s="141" t="e">
        <f t="shared" si="165"/>
        <v>#N/A</v>
      </c>
    </row>
    <row r="2651" spans="6:9">
      <c r="F2651" s="80">
        <f t="shared" si="164"/>
        <v>2282</v>
      </c>
      <c r="G2651" s="52" t="e">
        <f t="shared" si="166"/>
        <v>#N/A</v>
      </c>
      <c r="H2651" s="52" t="e">
        <f t="shared" si="167"/>
        <v>#N/A</v>
      </c>
      <c r="I2651" s="141" t="e">
        <f t="shared" si="165"/>
        <v>#N/A</v>
      </c>
    </row>
    <row r="2652" spans="6:9">
      <c r="F2652" s="80">
        <f t="shared" si="164"/>
        <v>2283</v>
      </c>
      <c r="G2652" s="52" t="e">
        <f t="shared" si="166"/>
        <v>#N/A</v>
      </c>
      <c r="H2652" s="52" t="e">
        <f t="shared" si="167"/>
        <v>#N/A</v>
      </c>
      <c r="I2652" s="141" t="e">
        <f t="shared" si="165"/>
        <v>#N/A</v>
      </c>
    </row>
    <row r="2653" spans="6:9">
      <c r="F2653" s="80">
        <f t="shared" si="164"/>
        <v>2284</v>
      </c>
      <c r="G2653" s="52" t="e">
        <f t="shared" si="166"/>
        <v>#N/A</v>
      </c>
      <c r="H2653" s="52" t="e">
        <f t="shared" si="167"/>
        <v>#N/A</v>
      </c>
      <c r="I2653" s="141" t="e">
        <f t="shared" si="165"/>
        <v>#N/A</v>
      </c>
    </row>
    <row r="2654" spans="6:9">
      <c r="F2654" s="80">
        <f t="shared" si="164"/>
        <v>2285</v>
      </c>
      <c r="G2654" s="52" t="e">
        <f t="shared" si="166"/>
        <v>#N/A</v>
      </c>
      <c r="H2654" s="52" t="e">
        <f t="shared" si="167"/>
        <v>#N/A</v>
      </c>
      <c r="I2654" s="141" t="e">
        <f t="shared" si="165"/>
        <v>#N/A</v>
      </c>
    </row>
    <row r="2655" spans="6:9">
      <c r="F2655" s="80">
        <f t="shared" si="164"/>
        <v>2286</v>
      </c>
      <c r="G2655" s="52" t="e">
        <f t="shared" si="166"/>
        <v>#N/A</v>
      </c>
      <c r="H2655" s="52" t="e">
        <f t="shared" si="167"/>
        <v>#N/A</v>
      </c>
      <c r="I2655" s="141" t="e">
        <f t="shared" si="165"/>
        <v>#N/A</v>
      </c>
    </row>
    <row r="2656" spans="6:9">
      <c r="F2656" s="80">
        <f t="shared" si="164"/>
        <v>2287</v>
      </c>
      <c r="G2656" s="52" t="e">
        <f t="shared" si="166"/>
        <v>#N/A</v>
      </c>
      <c r="H2656" s="52" t="e">
        <f t="shared" si="167"/>
        <v>#N/A</v>
      </c>
      <c r="I2656" s="141" t="e">
        <f t="shared" si="165"/>
        <v>#N/A</v>
      </c>
    </row>
    <row r="2657" spans="6:9">
      <c r="F2657" s="80">
        <f t="shared" si="164"/>
        <v>2288</v>
      </c>
      <c r="G2657" s="52" t="e">
        <f t="shared" si="166"/>
        <v>#N/A</v>
      </c>
      <c r="H2657" s="52" t="e">
        <f t="shared" si="167"/>
        <v>#N/A</v>
      </c>
      <c r="I2657" s="141" t="e">
        <f t="shared" si="165"/>
        <v>#N/A</v>
      </c>
    </row>
    <row r="2658" spans="6:9">
      <c r="F2658" s="80">
        <f t="shared" si="164"/>
        <v>2289</v>
      </c>
      <c r="G2658" s="52" t="e">
        <f t="shared" si="166"/>
        <v>#N/A</v>
      </c>
      <c r="H2658" s="52" t="e">
        <f t="shared" si="167"/>
        <v>#N/A</v>
      </c>
      <c r="I2658" s="141" t="e">
        <f t="shared" si="165"/>
        <v>#N/A</v>
      </c>
    </row>
    <row r="2659" spans="6:9">
      <c r="F2659" s="80">
        <f t="shared" si="164"/>
        <v>2290</v>
      </c>
      <c r="G2659" s="52" t="e">
        <f t="shared" si="166"/>
        <v>#N/A</v>
      </c>
      <c r="H2659" s="52" t="e">
        <f t="shared" si="167"/>
        <v>#N/A</v>
      </c>
      <c r="I2659" s="141" t="e">
        <f t="shared" si="165"/>
        <v>#N/A</v>
      </c>
    </row>
    <row r="2660" spans="6:9">
      <c r="F2660" s="80">
        <f t="shared" si="164"/>
        <v>2291</v>
      </c>
      <c r="G2660" s="52" t="e">
        <f t="shared" si="166"/>
        <v>#N/A</v>
      </c>
      <c r="H2660" s="52" t="e">
        <f t="shared" si="167"/>
        <v>#N/A</v>
      </c>
      <c r="I2660" s="141" t="e">
        <f t="shared" si="165"/>
        <v>#N/A</v>
      </c>
    </row>
    <row r="2661" spans="6:9">
      <c r="F2661" s="80">
        <f t="shared" si="164"/>
        <v>2292</v>
      </c>
      <c r="G2661" s="52" t="e">
        <f t="shared" si="166"/>
        <v>#N/A</v>
      </c>
      <c r="H2661" s="52" t="e">
        <f t="shared" si="167"/>
        <v>#N/A</v>
      </c>
      <c r="I2661" s="141" t="e">
        <f t="shared" si="165"/>
        <v>#N/A</v>
      </c>
    </row>
    <row r="2662" spans="6:9">
      <c r="F2662" s="80">
        <f t="shared" si="164"/>
        <v>2293</v>
      </c>
      <c r="G2662" s="52" t="e">
        <f t="shared" si="166"/>
        <v>#N/A</v>
      </c>
      <c r="H2662" s="52" t="e">
        <f t="shared" si="167"/>
        <v>#N/A</v>
      </c>
      <c r="I2662" s="141" t="e">
        <f t="shared" si="165"/>
        <v>#N/A</v>
      </c>
    </row>
    <row r="2663" spans="6:9">
      <c r="F2663" s="80">
        <f t="shared" si="164"/>
        <v>2294</v>
      </c>
      <c r="G2663" s="52" t="e">
        <f t="shared" si="166"/>
        <v>#N/A</v>
      </c>
      <c r="H2663" s="52" t="e">
        <f t="shared" si="167"/>
        <v>#N/A</v>
      </c>
      <c r="I2663" s="141" t="e">
        <f t="shared" si="165"/>
        <v>#N/A</v>
      </c>
    </row>
    <row r="2664" spans="6:9">
      <c r="F2664" s="80">
        <f t="shared" si="164"/>
        <v>2295</v>
      </c>
      <c r="G2664" s="52" t="e">
        <f t="shared" si="166"/>
        <v>#N/A</v>
      </c>
      <c r="H2664" s="52" t="e">
        <f t="shared" si="167"/>
        <v>#N/A</v>
      </c>
      <c r="I2664" s="141" t="e">
        <f t="shared" si="165"/>
        <v>#N/A</v>
      </c>
    </row>
    <row r="2665" spans="6:9">
      <c r="F2665" s="80">
        <f t="shared" si="164"/>
        <v>2296</v>
      </c>
      <c r="G2665" s="52" t="e">
        <f t="shared" si="166"/>
        <v>#N/A</v>
      </c>
      <c r="H2665" s="52" t="e">
        <f t="shared" si="167"/>
        <v>#N/A</v>
      </c>
      <c r="I2665" s="141" t="e">
        <f t="shared" si="165"/>
        <v>#N/A</v>
      </c>
    </row>
    <row r="2666" spans="6:9">
      <c r="F2666" s="80">
        <f t="shared" si="164"/>
        <v>2297</v>
      </c>
      <c r="G2666" s="52" t="e">
        <f t="shared" si="166"/>
        <v>#N/A</v>
      </c>
      <c r="H2666" s="52" t="e">
        <f t="shared" si="167"/>
        <v>#N/A</v>
      </c>
      <c r="I2666" s="141" t="e">
        <f t="shared" si="165"/>
        <v>#N/A</v>
      </c>
    </row>
    <row r="2667" spans="6:9">
      <c r="F2667" s="80">
        <f t="shared" si="164"/>
        <v>2298</v>
      </c>
      <c r="G2667" s="52" t="e">
        <f t="shared" si="166"/>
        <v>#N/A</v>
      </c>
      <c r="H2667" s="52" t="e">
        <f t="shared" si="167"/>
        <v>#N/A</v>
      </c>
      <c r="I2667" s="141" t="e">
        <f t="shared" si="165"/>
        <v>#N/A</v>
      </c>
    </row>
    <row r="2668" spans="6:9">
      <c r="F2668" s="80">
        <f t="shared" si="164"/>
        <v>2299</v>
      </c>
      <c r="G2668" s="52" t="e">
        <f t="shared" si="166"/>
        <v>#N/A</v>
      </c>
      <c r="H2668" s="52" t="e">
        <f t="shared" si="167"/>
        <v>#N/A</v>
      </c>
      <c r="I2668" s="141" t="e">
        <f t="shared" si="165"/>
        <v>#N/A</v>
      </c>
    </row>
    <row r="2669" spans="6:9">
      <c r="F2669" s="80">
        <f t="shared" si="164"/>
        <v>2300</v>
      </c>
      <c r="G2669" s="52" t="e">
        <f t="shared" si="166"/>
        <v>#N/A</v>
      </c>
      <c r="H2669" s="52" t="e">
        <f t="shared" si="167"/>
        <v>#N/A</v>
      </c>
      <c r="I2669" s="141" t="e">
        <f t="shared" si="165"/>
        <v>#N/A</v>
      </c>
    </row>
    <row r="2670" spans="6:9">
      <c r="F2670" s="80">
        <f t="shared" si="164"/>
        <v>2301</v>
      </c>
      <c r="G2670" s="52" t="e">
        <f t="shared" si="166"/>
        <v>#N/A</v>
      </c>
      <c r="H2670" s="52" t="e">
        <f t="shared" si="167"/>
        <v>#N/A</v>
      </c>
      <c r="I2670" s="141" t="e">
        <f t="shared" si="165"/>
        <v>#N/A</v>
      </c>
    </row>
    <row r="2671" spans="6:9">
      <c r="F2671" s="80">
        <f t="shared" si="164"/>
        <v>2302</v>
      </c>
      <c r="G2671" s="52" t="e">
        <f t="shared" si="166"/>
        <v>#N/A</v>
      </c>
      <c r="H2671" s="52" t="e">
        <f t="shared" si="167"/>
        <v>#N/A</v>
      </c>
      <c r="I2671" s="141" t="e">
        <f t="shared" si="165"/>
        <v>#N/A</v>
      </c>
    </row>
    <row r="2672" spans="6:9">
      <c r="F2672" s="80">
        <f t="shared" si="164"/>
        <v>2303</v>
      </c>
      <c r="G2672" s="52" t="e">
        <f t="shared" si="166"/>
        <v>#N/A</v>
      </c>
      <c r="H2672" s="52" t="e">
        <f t="shared" si="167"/>
        <v>#N/A</v>
      </c>
      <c r="I2672" s="141" t="e">
        <f t="shared" si="165"/>
        <v>#N/A</v>
      </c>
    </row>
    <row r="2673" spans="6:9">
      <c r="F2673" s="80">
        <f t="shared" si="164"/>
        <v>2304</v>
      </c>
      <c r="G2673" s="52" t="e">
        <f t="shared" si="166"/>
        <v>#N/A</v>
      </c>
      <c r="H2673" s="52" t="e">
        <f t="shared" si="167"/>
        <v>#N/A</v>
      </c>
      <c r="I2673" s="141" t="e">
        <f t="shared" si="165"/>
        <v>#N/A</v>
      </c>
    </row>
    <row r="2674" spans="6:9">
      <c r="F2674" s="80">
        <f t="shared" si="164"/>
        <v>2305</v>
      </c>
      <c r="G2674" s="52" t="e">
        <f t="shared" si="166"/>
        <v>#N/A</v>
      </c>
      <c r="H2674" s="52" t="e">
        <f t="shared" si="167"/>
        <v>#N/A</v>
      </c>
      <c r="I2674" s="141" t="e">
        <f t="shared" si="165"/>
        <v>#N/A</v>
      </c>
    </row>
    <row r="2675" spans="6:9">
      <c r="F2675" s="80">
        <f t="shared" si="164"/>
        <v>2306</v>
      </c>
      <c r="G2675" s="52" t="e">
        <f t="shared" si="166"/>
        <v>#N/A</v>
      </c>
      <c r="H2675" s="52" t="e">
        <f t="shared" si="167"/>
        <v>#N/A</v>
      </c>
      <c r="I2675" s="141" t="e">
        <f t="shared" si="165"/>
        <v>#N/A</v>
      </c>
    </row>
    <row r="2676" spans="6:9">
      <c r="F2676" s="80">
        <f t="shared" si="164"/>
        <v>2307</v>
      </c>
      <c r="G2676" s="52" t="e">
        <f t="shared" si="166"/>
        <v>#N/A</v>
      </c>
      <c r="H2676" s="52" t="e">
        <f t="shared" si="167"/>
        <v>#N/A</v>
      </c>
      <c r="I2676" s="141" t="e">
        <f t="shared" si="165"/>
        <v>#N/A</v>
      </c>
    </row>
    <row r="2677" spans="6:9">
      <c r="F2677" s="80">
        <f t="shared" si="164"/>
        <v>2308</v>
      </c>
      <c r="G2677" s="52" t="e">
        <f t="shared" si="166"/>
        <v>#N/A</v>
      </c>
      <c r="H2677" s="52" t="e">
        <f t="shared" si="167"/>
        <v>#N/A</v>
      </c>
      <c r="I2677" s="141" t="e">
        <f t="shared" si="165"/>
        <v>#N/A</v>
      </c>
    </row>
    <row r="2678" spans="6:9">
      <c r="F2678" s="80">
        <f t="shared" si="164"/>
        <v>2309</v>
      </c>
      <c r="G2678" s="52" t="e">
        <f t="shared" si="166"/>
        <v>#N/A</v>
      </c>
      <c r="H2678" s="52" t="e">
        <f t="shared" si="167"/>
        <v>#N/A</v>
      </c>
      <c r="I2678" s="141" t="e">
        <f t="shared" si="165"/>
        <v>#N/A</v>
      </c>
    </row>
    <row r="2679" spans="6:9">
      <c r="F2679" s="80">
        <f t="shared" si="164"/>
        <v>2310</v>
      </c>
      <c r="G2679" s="52" t="e">
        <f t="shared" si="166"/>
        <v>#N/A</v>
      </c>
      <c r="H2679" s="52" t="e">
        <f t="shared" si="167"/>
        <v>#N/A</v>
      </c>
      <c r="I2679" s="141" t="e">
        <f t="shared" si="165"/>
        <v>#N/A</v>
      </c>
    </row>
    <row r="2680" spans="6:9">
      <c r="F2680" s="80">
        <f t="shared" si="164"/>
        <v>2311</v>
      </c>
      <c r="G2680" s="52" t="e">
        <f t="shared" si="166"/>
        <v>#N/A</v>
      </c>
      <c r="H2680" s="52" t="e">
        <f t="shared" si="167"/>
        <v>#N/A</v>
      </c>
      <c r="I2680" s="141" t="e">
        <f t="shared" si="165"/>
        <v>#N/A</v>
      </c>
    </row>
    <row r="2681" spans="6:9">
      <c r="F2681" s="80">
        <f t="shared" si="164"/>
        <v>2312</v>
      </c>
      <c r="G2681" s="52" t="e">
        <f t="shared" si="166"/>
        <v>#N/A</v>
      </c>
      <c r="H2681" s="52" t="e">
        <f t="shared" si="167"/>
        <v>#N/A</v>
      </c>
      <c r="I2681" s="141" t="e">
        <f t="shared" si="165"/>
        <v>#N/A</v>
      </c>
    </row>
    <row r="2682" spans="6:9">
      <c r="F2682" s="80">
        <f t="shared" si="164"/>
        <v>2313</v>
      </c>
      <c r="G2682" s="52" t="e">
        <f t="shared" si="166"/>
        <v>#N/A</v>
      </c>
      <c r="H2682" s="52" t="e">
        <f t="shared" si="167"/>
        <v>#N/A</v>
      </c>
      <c r="I2682" s="141" t="e">
        <f t="shared" si="165"/>
        <v>#N/A</v>
      </c>
    </row>
    <row r="2683" spans="6:9">
      <c r="F2683" s="80">
        <f t="shared" si="164"/>
        <v>2314</v>
      </c>
      <c r="G2683" s="52" t="e">
        <f t="shared" si="166"/>
        <v>#N/A</v>
      </c>
      <c r="H2683" s="52" t="e">
        <f t="shared" si="167"/>
        <v>#N/A</v>
      </c>
      <c r="I2683" s="141" t="e">
        <f t="shared" si="165"/>
        <v>#N/A</v>
      </c>
    </row>
    <row r="2684" spans="6:9">
      <c r="F2684" s="80">
        <f t="shared" si="164"/>
        <v>2315</v>
      </c>
      <c r="G2684" s="52" t="e">
        <f t="shared" si="166"/>
        <v>#N/A</v>
      </c>
      <c r="H2684" s="52" t="e">
        <f t="shared" si="167"/>
        <v>#N/A</v>
      </c>
      <c r="I2684" s="141" t="e">
        <f t="shared" si="165"/>
        <v>#N/A</v>
      </c>
    </row>
    <row r="2685" spans="6:9">
      <c r="F2685" s="80">
        <f t="shared" si="164"/>
        <v>2316</v>
      </c>
      <c r="G2685" s="52" t="e">
        <f t="shared" si="166"/>
        <v>#N/A</v>
      </c>
      <c r="H2685" s="52" t="e">
        <f t="shared" si="167"/>
        <v>#N/A</v>
      </c>
      <c r="I2685" s="141" t="e">
        <f t="shared" si="165"/>
        <v>#N/A</v>
      </c>
    </row>
    <row r="2686" spans="6:9">
      <c r="F2686" s="80">
        <f t="shared" si="164"/>
        <v>2317</v>
      </c>
      <c r="G2686" s="52" t="e">
        <f t="shared" si="166"/>
        <v>#N/A</v>
      </c>
      <c r="H2686" s="52" t="e">
        <f t="shared" si="167"/>
        <v>#N/A</v>
      </c>
      <c r="I2686" s="141" t="e">
        <f t="shared" si="165"/>
        <v>#N/A</v>
      </c>
    </row>
    <row r="2687" spans="6:9">
      <c r="F2687" s="80">
        <f t="shared" si="164"/>
        <v>2318</v>
      </c>
      <c r="G2687" s="52" t="e">
        <f t="shared" si="166"/>
        <v>#N/A</v>
      </c>
      <c r="H2687" s="52" t="e">
        <f t="shared" si="167"/>
        <v>#N/A</v>
      </c>
      <c r="I2687" s="141" t="e">
        <f t="shared" si="165"/>
        <v>#N/A</v>
      </c>
    </row>
    <row r="2688" spans="6:9">
      <c r="F2688" s="80">
        <f t="shared" si="164"/>
        <v>2319</v>
      </c>
      <c r="G2688" s="52" t="e">
        <f t="shared" si="166"/>
        <v>#N/A</v>
      </c>
      <c r="H2688" s="52" t="e">
        <f t="shared" si="167"/>
        <v>#N/A</v>
      </c>
      <c r="I2688" s="141" t="e">
        <f t="shared" si="165"/>
        <v>#N/A</v>
      </c>
    </row>
    <row r="2689" spans="6:9">
      <c r="F2689" s="80">
        <f t="shared" si="164"/>
        <v>2320</v>
      </c>
      <c r="G2689" s="52" t="e">
        <f t="shared" si="166"/>
        <v>#N/A</v>
      </c>
      <c r="H2689" s="52" t="e">
        <f t="shared" si="167"/>
        <v>#N/A</v>
      </c>
      <c r="I2689" s="141" t="e">
        <f t="shared" si="165"/>
        <v>#N/A</v>
      </c>
    </row>
    <row r="2690" spans="6:9">
      <c r="F2690" s="80">
        <f t="shared" si="164"/>
        <v>2321</v>
      </c>
      <c r="G2690" s="52" t="e">
        <f t="shared" si="166"/>
        <v>#N/A</v>
      </c>
      <c r="H2690" s="52" t="e">
        <f t="shared" si="167"/>
        <v>#N/A</v>
      </c>
      <c r="I2690" s="141" t="e">
        <f t="shared" si="165"/>
        <v>#N/A</v>
      </c>
    </row>
    <row r="2691" spans="6:9">
      <c r="F2691" s="80">
        <f t="shared" si="164"/>
        <v>2322</v>
      </c>
      <c r="G2691" s="52" t="e">
        <f t="shared" si="166"/>
        <v>#N/A</v>
      </c>
      <c r="H2691" s="52" t="e">
        <f t="shared" si="167"/>
        <v>#N/A</v>
      </c>
      <c r="I2691" s="141" t="e">
        <f t="shared" si="165"/>
        <v>#N/A</v>
      </c>
    </row>
    <row r="2692" spans="6:9">
      <c r="F2692" s="80">
        <f t="shared" ref="F2692:F2755" si="168">IF(+F2691+1&lt;=MAX(data19),+F2691+1,0)</f>
        <v>2323</v>
      </c>
      <c r="G2692" s="52" t="e">
        <f t="shared" si="166"/>
        <v>#N/A</v>
      </c>
      <c r="H2692" s="52" t="e">
        <f t="shared" si="167"/>
        <v>#N/A</v>
      </c>
      <c r="I2692" s="141" t="e">
        <f t="shared" ref="I2692:I2755" si="169">VLOOKUP(F2692,K:M,2,0)</f>
        <v>#N/A</v>
      </c>
    </row>
    <row r="2693" spans="6:9">
      <c r="F2693" s="80">
        <f t="shared" si="168"/>
        <v>2324</v>
      </c>
      <c r="G2693" s="52" t="e">
        <f t="shared" ref="G2693:G2756" si="170">IF(IFERROR(VLOOKUP($F2693,$A:$D,2,0)/VLOOKUP($F2692,$A:$D,2,0)*G2692,NA())=0,NA(),IFERROR(VLOOKUP($F2693,$A:$D,2,0)/VLOOKUP($F2692,$A:$D,2,0)*G2692,NA()))</f>
        <v>#N/A</v>
      </c>
      <c r="H2693" s="52" t="e">
        <f t="shared" ref="H2693:H2756" si="171">IF(IFERROR(VLOOKUP($F2693,$A:$D,3,0)/VLOOKUP($F2692,$A:$D,3,0)*H2692,NA())=0,NA(),IFERROR(VLOOKUP($F2693,$A:$D,3,0)/VLOOKUP($F2692,$A:$D,3,0)*H2692,NA()))</f>
        <v>#N/A</v>
      </c>
      <c r="I2693" s="141" t="e">
        <f t="shared" si="169"/>
        <v>#N/A</v>
      </c>
    </row>
    <row r="2694" spans="6:9">
      <c r="F2694" s="80">
        <f t="shared" si="168"/>
        <v>2325</v>
      </c>
      <c r="G2694" s="52" t="e">
        <f t="shared" si="170"/>
        <v>#N/A</v>
      </c>
      <c r="H2694" s="52" t="e">
        <f t="shared" si="171"/>
        <v>#N/A</v>
      </c>
      <c r="I2694" s="141" t="e">
        <f t="shared" si="169"/>
        <v>#N/A</v>
      </c>
    </row>
    <row r="2695" spans="6:9">
      <c r="F2695" s="80">
        <f t="shared" si="168"/>
        <v>2326</v>
      </c>
      <c r="G2695" s="52" t="e">
        <f t="shared" si="170"/>
        <v>#N/A</v>
      </c>
      <c r="H2695" s="52" t="e">
        <f t="shared" si="171"/>
        <v>#N/A</v>
      </c>
      <c r="I2695" s="141" t="e">
        <f t="shared" si="169"/>
        <v>#N/A</v>
      </c>
    </row>
    <row r="2696" spans="6:9">
      <c r="F2696" s="80">
        <f t="shared" si="168"/>
        <v>2327</v>
      </c>
      <c r="G2696" s="52" t="e">
        <f t="shared" si="170"/>
        <v>#N/A</v>
      </c>
      <c r="H2696" s="52" t="e">
        <f t="shared" si="171"/>
        <v>#N/A</v>
      </c>
      <c r="I2696" s="141" t="e">
        <f t="shared" si="169"/>
        <v>#N/A</v>
      </c>
    </row>
    <row r="2697" spans="6:9">
      <c r="F2697" s="80">
        <f t="shared" si="168"/>
        <v>2328</v>
      </c>
      <c r="G2697" s="52" t="e">
        <f t="shared" si="170"/>
        <v>#N/A</v>
      </c>
      <c r="H2697" s="52" t="e">
        <f t="shared" si="171"/>
        <v>#N/A</v>
      </c>
      <c r="I2697" s="141" t="e">
        <f t="shared" si="169"/>
        <v>#N/A</v>
      </c>
    </row>
    <row r="2698" spans="6:9">
      <c r="F2698" s="80">
        <f t="shared" si="168"/>
        <v>2329</v>
      </c>
      <c r="G2698" s="52" t="e">
        <f t="shared" si="170"/>
        <v>#N/A</v>
      </c>
      <c r="H2698" s="52" t="e">
        <f t="shared" si="171"/>
        <v>#N/A</v>
      </c>
      <c r="I2698" s="141" t="e">
        <f t="shared" si="169"/>
        <v>#N/A</v>
      </c>
    </row>
    <row r="2699" spans="6:9">
      <c r="F2699" s="80">
        <f t="shared" si="168"/>
        <v>2330</v>
      </c>
      <c r="G2699" s="52" t="e">
        <f t="shared" si="170"/>
        <v>#N/A</v>
      </c>
      <c r="H2699" s="52" t="e">
        <f t="shared" si="171"/>
        <v>#N/A</v>
      </c>
      <c r="I2699" s="141" t="e">
        <f t="shared" si="169"/>
        <v>#N/A</v>
      </c>
    </row>
    <row r="2700" spans="6:9">
      <c r="F2700" s="80">
        <f t="shared" si="168"/>
        <v>2331</v>
      </c>
      <c r="G2700" s="52" t="e">
        <f t="shared" si="170"/>
        <v>#N/A</v>
      </c>
      <c r="H2700" s="52" t="e">
        <f t="shared" si="171"/>
        <v>#N/A</v>
      </c>
      <c r="I2700" s="141" t="e">
        <f t="shared" si="169"/>
        <v>#N/A</v>
      </c>
    </row>
    <row r="2701" spans="6:9">
      <c r="F2701" s="80">
        <f t="shared" si="168"/>
        <v>2332</v>
      </c>
      <c r="G2701" s="52" t="e">
        <f t="shared" si="170"/>
        <v>#N/A</v>
      </c>
      <c r="H2701" s="52" t="e">
        <f t="shared" si="171"/>
        <v>#N/A</v>
      </c>
      <c r="I2701" s="141" t="e">
        <f t="shared" si="169"/>
        <v>#N/A</v>
      </c>
    </row>
    <row r="2702" spans="6:9">
      <c r="F2702" s="80">
        <f t="shared" si="168"/>
        <v>2333</v>
      </c>
      <c r="G2702" s="52" t="e">
        <f t="shared" si="170"/>
        <v>#N/A</v>
      </c>
      <c r="H2702" s="52" t="e">
        <f t="shared" si="171"/>
        <v>#N/A</v>
      </c>
      <c r="I2702" s="141" t="e">
        <f t="shared" si="169"/>
        <v>#N/A</v>
      </c>
    </row>
    <row r="2703" spans="6:9">
      <c r="F2703" s="80">
        <f t="shared" si="168"/>
        <v>2334</v>
      </c>
      <c r="G2703" s="52" t="e">
        <f t="shared" si="170"/>
        <v>#N/A</v>
      </c>
      <c r="H2703" s="52" t="e">
        <f t="shared" si="171"/>
        <v>#N/A</v>
      </c>
      <c r="I2703" s="141" t="e">
        <f t="shared" si="169"/>
        <v>#N/A</v>
      </c>
    </row>
    <row r="2704" spans="6:9">
      <c r="F2704" s="80">
        <f t="shared" si="168"/>
        <v>2335</v>
      </c>
      <c r="G2704" s="52" t="e">
        <f t="shared" si="170"/>
        <v>#N/A</v>
      </c>
      <c r="H2704" s="52" t="e">
        <f t="shared" si="171"/>
        <v>#N/A</v>
      </c>
      <c r="I2704" s="141" t="e">
        <f t="shared" si="169"/>
        <v>#N/A</v>
      </c>
    </row>
    <row r="2705" spans="6:9">
      <c r="F2705" s="80">
        <f t="shared" si="168"/>
        <v>2336</v>
      </c>
      <c r="G2705" s="52" t="e">
        <f t="shared" si="170"/>
        <v>#N/A</v>
      </c>
      <c r="H2705" s="52" t="e">
        <f t="shared" si="171"/>
        <v>#N/A</v>
      </c>
      <c r="I2705" s="141" t="e">
        <f t="shared" si="169"/>
        <v>#N/A</v>
      </c>
    </row>
    <row r="2706" spans="6:9">
      <c r="F2706" s="80">
        <f t="shared" si="168"/>
        <v>2337</v>
      </c>
      <c r="G2706" s="52" t="e">
        <f t="shared" si="170"/>
        <v>#N/A</v>
      </c>
      <c r="H2706" s="52" t="e">
        <f t="shared" si="171"/>
        <v>#N/A</v>
      </c>
      <c r="I2706" s="141" t="e">
        <f t="shared" si="169"/>
        <v>#N/A</v>
      </c>
    </row>
    <row r="2707" spans="6:9">
      <c r="F2707" s="80">
        <f t="shared" si="168"/>
        <v>2338</v>
      </c>
      <c r="G2707" s="52" t="e">
        <f t="shared" si="170"/>
        <v>#N/A</v>
      </c>
      <c r="H2707" s="52" t="e">
        <f t="shared" si="171"/>
        <v>#N/A</v>
      </c>
      <c r="I2707" s="141" t="e">
        <f t="shared" si="169"/>
        <v>#N/A</v>
      </c>
    </row>
    <row r="2708" spans="6:9">
      <c r="F2708" s="80">
        <f t="shared" si="168"/>
        <v>2339</v>
      </c>
      <c r="G2708" s="52" t="e">
        <f t="shared" si="170"/>
        <v>#N/A</v>
      </c>
      <c r="H2708" s="52" t="e">
        <f t="shared" si="171"/>
        <v>#N/A</v>
      </c>
      <c r="I2708" s="141" t="e">
        <f t="shared" si="169"/>
        <v>#N/A</v>
      </c>
    </row>
    <row r="2709" spans="6:9">
      <c r="F2709" s="80">
        <f t="shared" si="168"/>
        <v>2340</v>
      </c>
      <c r="G2709" s="52" t="e">
        <f t="shared" si="170"/>
        <v>#N/A</v>
      </c>
      <c r="H2709" s="52" t="e">
        <f t="shared" si="171"/>
        <v>#N/A</v>
      </c>
      <c r="I2709" s="141" t="e">
        <f t="shared" si="169"/>
        <v>#N/A</v>
      </c>
    </row>
    <row r="2710" spans="6:9">
      <c r="F2710" s="80">
        <f t="shared" si="168"/>
        <v>2341</v>
      </c>
      <c r="G2710" s="52" t="e">
        <f t="shared" si="170"/>
        <v>#N/A</v>
      </c>
      <c r="H2710" s="52" t="e">
        <f t="shared" si="171"/>
        <v>#N/A</v>
      </c>
      <c r="I2710" s="141" t="e">
        <f t="shared" si="169"/>
        <v>#N/A</v>
      </c>
    </row>
    <row r="2711" spans="6:9">
      <c r="F2711" s="80">
        <f t="shared" si="168"/>
        <v>2342</v>
      </c>
      <c r="G2711" s="52" t="e">
        <f t="shared" si="170"/>
        <v>#N/A</v>
      </c>
      <c r="H2711" s="52" t="e">
        <f t="shared" si="171"/>
        <v>#N/A</v>
      </c>
      <c r="I2711" s="141" t="e">
        <f t="shared" si="169"/>
        <v>#N/A</v>
      </c>
    </row>
    <row r="2712" spans="6:9">
      <c r="F2712" s="80">
        <f t="shared" si="168"/>
        <v>2343</v>
      </c>
      <c r="G2712" s="52" t="e">
        <f t="shared" si="170"/>
        <v>#N/A</v>
      </c>
      <c r="H2712" s="52" t="e">
        <f t="shared" si="171"/>
        <v>#N/A</v>
      </c>
      <c r="I2712" s="141" t="e">
        <f t="shared" si="169"/>
        <v>#N/A</v>
      </c>
    </row>
    <row r="2713" spans="6:9">
      <c r="F2713" s="80">
        <f t="shared" si="168"/>
        <v>2344</v>
      </c>
      <c r="G2713" s="52" t="e">
        <f t="shared" si="170"/>
        <v>#N/A</v>
      </c>
      <c r="H2713" s="52" t="e">
        <f t="shared" si="171"/>
        <v>#N/A</v>
      </c>
      <c r="I2713" s="141" t="e">
        <f t="shared" si="169"/>
        <v>#N/A</v>
      </c>
    </row>
    <row r="2714" spans="6:9">
      <c r="F2714" s="80">
        <f t="shared" si="168"/>
        <v>2345</v>
      </c>
      <c r="G2714" s="52" t="e">
        <f t="shared" si="170"/>
        <v>#N/A</v>
      </c>
      <c r="H2714" s="52" t="e">
        <f t="shared" si="171"/>
        <v>#N/A</v>
      </c>
      <c r="I2714" s="141" t="e">
        <f t="shared" si="169"/>
        <v>#N/A</v>
      </c>
    </row>
    <row r="2715" spans="6:9">
      <c r="F2715" s="80">
        <f t="shared" si="168"/>
        <v>2346</v>
      </c>
      <c r="G2715" s="52" t="e">
        <f t="shared" si="170"/>
        <v>#N/A</v>
      </c>
      <c r="H2715" s="52" t="e">
        <f t="shared" si="171"/>
        <v>#N/A</v>
      </c>
      <c r="I2715" s="141" t="e">
        <f t="shared" si="169"/>
        <v>#N/A</v>
      </c>
    </row>
    <row r="2716" spans="6:9">
      <c r="F2716" s="80">
        <f t="shared" si="168"/>
        <v>2347</v>
      </c>
      <c r="G2716" s="52" t="e">
        <f t="shared" si="170"/>
        <v>#N/A</v>
      </c>
      <c r="H2716" s="52" t="e">
        <f t="shared" si="171"/>
        <v>#N/A</v>
      </c>
      <c r="I2716" s="141" t="e">
        <f t="shared" si="169"/>
        <v>#N/A</v>
      </c>
    </row>
    <row r="2717" spans="6:9">
      <c r="F2717" s="80">
        <f t="shared" si="168"/>
        <v>2348</v>
      </c>
      <c r="G2717" s="52" t="e">
        <f t="shared" si="170"/>
        <v>#N/A</v>
      </c>
      <c r="H2717" s="52" t="e">
        <f t="shared" si="171"/>
        <v>#N/A</v>
      </c>
      <c r="I2717" s="141" t="e">
        <f t="shared" si="169"/>
        <v>#N/A</v>
      </c>
    </row>
    <row r="2718" spans="6:9">
      <c r="F2718" s="80">
        <f t="shared" si="168"/>
        <v>2349</v>
      </c>
      <c r="G2718" s="52" t="e">
        <f t="shared" si="170"/>
        <v>#N/A</v>
      </c>
      <c r="H2718" s="52" t="e">
        <f t="shared" si="171"/>
        <v>#N/A</v>
      </c>
      <c r="I2718" s="141" t="e">
        <f t="shared" si="169"/>
        <v>#N/A</v>
      </c>
    </row>
    <row r="2719" spans="6:9">
      <c r="F2719" s="80">
        <f t="shared" si="168"/>
        <v>2350</v>
      </c>
      <c r="G2719" s="52" t="e">
        <f t="shared" si="170"/>
        <v>#N/A</v>
      </c>
      <c r="H2719" s="52" t="e">
        <f t="shared" si="171"/>
        <v>#N/A</v>
      </c>
      <c r="I2719" s="141" t="e">
        <f t="shared" si="169"/>
        <v>#N/A</v>
      </c>
    </row>
    <row r="2720" spans="6:9">
      <c r="F2720" s="80">
        <f t="shared" si="168"/>
        <v>2351</v>
      </c>
      <c r="G2720" s="52" t="e">
        <f t="shared" si="170"/>
        <v>#N/A</v>
      </c>
      <c r="H2720" s="52" t="e">
        <f t="shared" si="171"/>
        <v>#N/A</v>
      </c>
      <c r="I2720" s="141" t="e">
        <f t="shared" si="169"/>
        <v>#N/A</v>
      </c>
    </row>
    <row r="2721" spans="6:9">
      <c r="F2721" s="80">
        <f t="shared" si="168"/>
        <v>2352</v>
      </c>
      <c r="G2721" s="52" t="e">
        <f t="shared" si="170"/>
        <v>#N/A</v>
      </c>
      <c r="H2721" s="52" t="e">
        <f t="shared" si="171"/>
        <v>#N/A</v>
      </c>
      <c r="I2721" s="141" t="e">
        <f t="shared" si="169"/>
        <v>#N/A</v>
      </c>
    </row>
    <row r="2722" spans="6:9">
      <c r="F2722" s="80">
        <f t="shared" si="168"/>
        <v>2353</v>
      </c>
      <c r="G2722" s="52" t="e">
        <f t="shared" si="170"/>
        <v>#N/A</v>
      </c>
      <c r="H2722" s="52" t="e">
        <f t="shared" si="171"/>
        <v>#N/A</v>
      </c>
      <c r="I2722" s="141" t="e">
        <f t="shared" si="169"/>
        <v>#N/A</v>
      </c>
    </row>
    <row r="2723" spans="6:9">
      <c r="F2723" s="80">
        <f t="shared" si="168"/>
        <v>2354</v>
      </c>
      <c r="G2723" s="52" t="e">
        <f t="shared" si="170"/>
        <v>#N/A</v>
      </c>
      <c r="H2723" s="52" t="e">
        <f t="shared" si="171"/>
        <v>#N/A</v>
      </c>
      <c r="I2723" s="141" t="e">
        <f t="shared" si="169"/>
        <v>#N/A</v>
      </c>
    </row>
    <row r="2724" spans="6:9">
      <c r="F2724" s="80">
        <f t="shared" si="168"/>
        <v>2355</v>
      </c>
      <c r="G2724" s="52" t="e">
        <f t="shared" si="170"/>
        <v>#N/A</v>
      </c>
      <c r="H2724" s="52" t="e">
        <f t="shared" si="171"/>
        <v>#N/A</v>
      </c>
      <c r="I2724" s="141" t="e">
        <f t="shared" si="169"/>
        <v>#N/A</v>
      </c>
    </row>
    <row r="2725" spans="6:9">
      <c r="F2725" s="80">
        <f t="shared" si="168"/>
        <v>2356</v>
      </c>
      <c r="G2725" s="52" t="e">
        <f t="shared" si="170"/>
        <v>#N/A</v>
      </c>
      <c r="H2725" s="52" t="e">
        <f t="shared" si="171"/>
        <v>#N/A</v>
      </c>
      <c r="I2725" s="141" t="e">
        <f t="shared" si="169"/>
        <v>#N/A</v>
      </c>
    </row>
    <row r="2726" spans="6:9">
      <c r="F2726" s="80">
        <f t="shared" si="168"/>
        <v>2357</v>
      </c>
      <c r="G2726" s="52" t="e">
        <f t="shared" si="170"/>
        <v>#N/A</v>
      </c>
      <c r="H2726" s="52" t="e">
        <f t="shared" si="171"/>
        <v>#N/A</v>
      </c>
      <c r="I2726" s="141" t="e">
        <f t="shared" si="169"/>
        <v>#N/A</v>
      </c>
    </row>
    <row r="2727" spans="6:9">
      <c r="F2727" s="80">
        <f t="shared" si="168"/>
        <v>2358</v>
      </c>
      <c r="G2727" s="52" t="e">
        <f t="shared" si="170"/>
        <v>#N/A</v>
      </c>
      <c r="H2727" s="52" t="e">
        <f t="shared" si="171"/>
        <v>#N/A</v>
      </c>
      <c r="I2727" s="141" t="e">
        <f t="shared" si="169"/>
        <v>#N/A</v>
      </c>
    </row>
    <row r="2728" spans="6:9">
      <c r="F2728" s="80">
        <f t="shared" si="168"/>
        <v>2359</v>
      </c>
      <c r="G2728" s="52" t="e">
        <f t="shared" si="170"/>
        <v>#N/A</v>
      </c>
      <c r="H2728" s="52" t="e">
        <f t="shared" si="171"/>
        <v>#N/A</v>
      </c>
      <c r="I2728" s="141" t="e">
        <f t="shared" si="169"/>
        <v>#N/A</v>
      </c>
    </row>
    <row r="2729" spans="6:9">
      <c r="F2729" s="80">
        <f t="shared" si="168"/>
        <v>2360</v>
      </c>
      <c r="G2729" s="52" t="e">
        <f t="shared" si="170"/>
        <v>#N/A</v>
      </c>
      <c r="H2729" s="52" t="e">
        <f t="shared" si="171"/>
        <v>#N/A</v>
      </c>
      <c r="I2729" s="141" t="e">
        <f t="shared" si="169"/>
        <v>#N/A</v>
      </c>
    </row>
    <row r="2730" spans="6:9">
      <c r="F2730" s="80">
        <f t="shared" si="168"/>
        <v>2361</v>
      </c>
      <c r="G2730" s="52" t="e">
        <f t="shared" si="170"/>
        <v>#N/A</v>
      </c>
      <c r="H2730" s="52" t="e">
        <f t="shared" si="171"/>
        <v>#N/A</v>
      </c>
      <c r="I2730" s="141" t="e">
        <f t="shared" si="169"/>
        <v>#N/A</v>
      </c>
    </row>
    <row r="2731" spans="6:9">
      <c r="F2731" s="80">
        <f t="shared" si="168"/>
        <v>2362</v>
      </c>
      <c r="G2731" s="52" t="e">
        <f t="shared" si="170"/>
        <v>#N/A</v>
      </c>
      <c r="H2731" s="52" t="e">
        <f t="shared" si="171"/>
        <v>#N/A</v>
      </c>
      <c r="I2731" s="141" t="e">
        <f t="shared" si="169"/>
        <v>#N/A</v>
      </c>
    </row>
    <row r="2732" spans="6:9">
      <c r="F2732" s="80">
        <f t="shared" si="168"/>
        <v>2363</v>
      </c>
      <c r="G2732" s="52" t="e">
        <f t="shared" si="170"/>
        <v>#N/A</v>
      </c>
      <c r="H2732" s="52" t="e">
        <f t="shared" si="171"/>
        <v>#N/A</v>
      </c>
      <c r="I2732" s="141" t="e">
        <f t="shared" si="169"/>
        <v>#N/A</v>
      </c>
    </row>
    <row r="2733" spans="6:9">
      <c r="F2733" s="80">
        <f t="shared" si="168"/>
        <v>2364</v>
      </c>
      <c r="G2733" s="52" t="e">
        <f t="shared" si="170"/>
        <v>#N/A</v>
      </c>
      <c r="H2733" s="52" t="e">
        <f t="shared" si="171"/>
        <v>#N/A</v>
      </c>
      <c r="I2733" s="141" t="e">
        <f t="shared" si="169"/>
        <v>#N/A</v>
      </c>
    </row>
    <row r="2734" spans="6:9">
      <c r="F2734" s="80">
        <f t="shared" si="168"/>
        <v>2365</v>
      </c>
      <c r="G2734" s="52" t="e">
        <f t="shared" si="170"/>
        <v>#N/A</v>
      </c>
      <c r="H2734" s="52" t="e">
        <f t="shared" si="171"/>
        <v>#N/A</v>
      </c>
      <c r="I2734" s="141" t="e">
        <f t="shared" si="169"/>
        <v>#N/A</v>
      </c>
    </row>
    <row r="2735" spans="6:9">
      <c r="F2735" s="80">
        <f t="shared" si="168"/>
        <v>2366</v>
      </c>
      <c r="G2735" s="52" t="e">
        <f t="shared" si="170"/>
        <v>#N/A</v>
      </c>
      <c r="H2735" s="52" t="e">
        <f t="shared" si="171"/>
        <v>#N/A</v>
      </c>
      <c r="I2735" s="141" t="e">
        <f t="shared" si="169"/>
        <v>#N/A</v>
      </c>
    </row>
    <row r="2736" spans="6:9">
      <c r="F2736" s="80">
        <f t="shared" si="168"/>
        <v>2367</v>
      </c>
      <c r="G2736" s="52" t="e">
        <f t="shared" si="170"/>
        <v>#N/A</v>
      </c>
      <c r="H2736" s="52" t="e">
        <f t="shared" si="171"/>
        <v>#N/A</v>
      </c>
      <c r="I2736" s="141" t="e">
        <f t="shared" si="169"/>
        <v>#N/A</v>
      </c>
    </row>
    <row r="2737" spans="6:9">
      <c r="F2737" s="80">
        <f t="shared" si="168"/>
        <v>2368</v>
      </c>
      <c r="G2737" s="52" t="e">
        <f t="shared" si="170"/>
        <v>#N/A</v>
      </c>
      <c r="H2737" s="52" t="e">
        <f t="shared" si="171"/>
        <v>#N/A</v>
      </c>
      <c r="I2737" s="141" t="e">
        <f t="shared" si="169"/>
        <v>#N/A</v>
      </c>
    </row>
    <row r="2738" spans="6:9">
      <c r="F2738" s="80">
        <f t="shared" si="168"/>
        <v>2369</v>
      </c>
      <c r="G2738" s="52" t="e">
        <f t="shared" si="170"/>
        <v>#N/A</v>
      </c>
      <c r="H2738" s="52" t="e">
        <f t="shared" si="171"/>
        <v>#N/A</v>
      </c>
      <c r="I2738" s="141" t="e">
        <f t="shared" si="169"/>
        <v>#N/A</v>
      </c>
    </row>
    <row r="2739" spans="6:9">
      <c r="F2739" s="80">
        <f t="shared" si="168"/>
        <v>2370</v>
      </c>
      <c r="G2739" s="52" t="e">
        <f t="shared" si="170"/>
        <v>#N/A</v>
      </c>
      <c r="H2739" s="52" t="e">
        <f t="shared" si="171"/>
        <v>#N/A</v>
      </c>
      <c r="I2739" s="141" t="e">
        <f t="shared" si="169"/>
        <v>#N/A</v>
      </c>
    </row>
    <row r="2740" spans="6:9">
      <c r="F2740" s="80">
        <f t="shared" si="168"/>
        <v>2371</v>
      </c>
      <c r="G2740" s="52" t="e">
        <f t="shared" si="170"/>
        <v>#N/A</v>
      </c>
      <c r="H2740" s="52" t="e">
        <f t="shared" si="171"/>
        <v>#N/A</v>
      </c>
      <c r="I2740" s="141" t="e">
        <f t="shared" si="169"/>
        <v>#N/A</v>
      </c>
    </row>
    <row r="2741" spans="6:9">
      <c r="F2741" s="80">
        <f t="shared" si="168"/>
        <v>2372</v>
      </c>
      <c r="G2741" s="52" t="e">
        <f t="shared" si="170"/>
        <v>#N/A</v>
      </c>
      <c r="H2741" s="52" t="e">
        <f t="shared" si="171"/>
        <v>#N/A</v>
      </c>
      <c r="I2741" s="141" t="e">
        <f t="shared" si="169"/>
        <v>#N/A</v>
      </c>
    </row>
    <row r="2742" spans="6:9">
      <c r="F2742" s="80">
        <f t="shared" si="168"/>
        <v>2373</v>
      </c>
      <c r="G2742" s="52" t="e">
        <f t="shared" si="170"/>
        <v>#N/A</v>
      </c>
      <c r="H2742" s="52" t="e">
        <f t="shared" si="171"/>
        <v>#N/A</v>
      </c>
      <c r="I2742" s="141" t="e">
        <f t="shared" si="169"/>
        <v>#N/A</v>
      </c>
    </row>
    <row r="2743" spans="6:9">
      <c r="F2743" s="80">
        <f t="shared" si="168"/>
        <v>2374</v>
      </c>
      <c r="G2743" s="52" t="e">
        <f t="shared" si="170"/>
        <v>#N/A</v>
      </c>
      <c r="H2743" s="52" t="e">
        <f t="shared" si="171"/>
        <v>#N/A</v>
      </c>
      <c r="I2743" s="141" t="e">
        <f t="shared" si="169"/>
        <v>#N/A</v>
      </c>
    </row>
    <row r="2744" spans="6:9">
      <c r="F2744" s="80">
        <f t="shared" si="168"/>
        <v>2375</v>
      </c>
      <c r="G2744" s="52" t="e">
        <f t="shared" si="170"/>
        <v>#N/A</v>
      </c>
      <c r="H2744" s="52" t="e">
        <f t="shared" si="171"/>
        <v>#N/A</v>
      </c>
      <c r="I2744" s="141" t="e">
        <f t="shared" si="169"/>
        <v>#N/A</v>
      </c>
    </row>
    <row r="2745" spans="6:9">
      <c r="F2745" s="80">
        <f t="shared" si="168"/>
        <v>2376</v>
      </c>
      <c r="G2745" s="52" t="e">
        <f t="shared" si="170"/>
        <v>#N/A</v>
      </c>
      <c r="H2745" s="52" t="e">
        <f t="shared" si="171"/>
        <v>#N/A</v>
      </c>
      <c r="I2745" s="141" t="e">
        <f t="shared" si="169"/>
        <v>#N/A</v>
      </c>
    </row>
    <row r="2746" spans="6:9">
      <c r="F2746" s="80">
        <f t="shared" si="168"/>
        <v>2377</v>
      </c>
      <c r="G2746" s="52" t="e">
        <f t="shared" si="170"/>
        <v>#N/A</v>
      </c>
      <c r="H2746" s="52" t="e">
        <f t="shared" si="171"/>
        <v>#N/A</v>
      </c>
      <c r="I2746" s="141" t="e">
        <f t="shared" si="169"/>
        <v>#N/A</v>
      </c>
    </row>
    <row r="2747" spans="6:9">
      <c r="F2747" s="80">
        <f t="shared" si="168"/>
        <v>2378</v>
      </c>
      <c r="G2747" s="52" t="e">
        <f t="shared" si="170"/>
        <v>#N/A</v>
      </c>
      <c r="H2747" s="52" t="e">
        <f t="shared" si="171"/>
        <v>#N/A</v>
      </c>
      <c r="I2747" s="141" t="e">
        <f t="shared" si="169"/>
        <v>#N/A</v>
      </c>
    </row>
    <row r="2748" spans="6:9">
      <c r="F2748" s="80">
        <f t="shared" si="168"/>
        <v>2379</v>
      </c>
      <c r="G2748" s="52" t="e">
        <f t="shared" si="170"/>
        <v>#N/A</v>
      </c>
      <c r="H2748" s="52" t="e">
        <f t="shared" si="171"/>
        <v>#N/A</v>
      </c>
      <c r="I2748" s="141" t="e">
        <f t="shared" si="169"/>
        <v>#N/A</v>
      </c>
    </row>
    <row r="2749" spans="6:9">
      <c r="F2749" s="80">
        <f t="shared" si="168"/>
        <v>2380</v>
      </c>
      <c r="G2749" s="52" t="e">
        <f t="shared" si="170"/>
        <v>#N/A</v>
      </c>
      <c r="H2749" s="52" t="e">
        <f t="shared" si="171"/>
        <v>#N/A</v>
      </c>
      <c r="I2749" s="141" t="e">
        <f t="shared" si="169"/>
        <v>#N/A</v>
      </c>
    </row>
    <row r="2750" spans="6:9">
      <c r="F2750" s="80">
        <f t="shared" si="168"/>
        <v>2381</v>
      </c>
      <c r="G2750" s="52" t="e">
        <f t="shared" si="170"/>
        <v>#N/A</v>
      </c>
      <c r="H2750" s="52" t="e">
        <f t="shared" si="171"/>
        <v>#N/A</v>
      </c>
      <c r="I2750" s="141" t="e">
        <f t="shared" si="169"/>
        <v>#N/A</v>
      </c>
    </row>
    <row r="2751" spans="6:9">
      <c r="F2751" s="80">
        <f t="shared" si="168"/>
        <v>2382</v>
      </c>
      <c r="G2751" s="52" t="e">
        <f t="shared" si="170"/>
        <v>#N/A</v>
      </c>
      <c r="H2751" s="52" t="e">
        <f t="shared" si="171"/>
        <v>#N/A</v>
      </c>
      <c r="I2751" s="141" t="e">
        <f t="shared" si="169"/>
        <v>#N/A</v>
      </c>
    </row>
    <row r="2752" spans="6:9">
      <c r="F2752" s="80">
        <f t="shared" si="168"/>
        <v>2383</v>
      </c>
      <c r="G2752" s="52" t="e">
        <f t="shared" si="170"/>
        <v>#N/A</v>
      </c>
      <c r="H2752" s="52" t="e">
        <f t="shared" si="171"/>
        <v>#N/A</v>
      </c>
      <c r="I2752" s="141" t="e">
        <f t="shared" si="169"/>
        <v>#N/A</v>
      </c>
    </row>
    <row r="2753" spans="6:9">
      <c r="F2753" s="80">
        <f t="shared" si="168"/>
        <v>2384</v>
      </c>
      <c r="G2753" s="52" t="e">
        <f t="shared" si="170"/>
        <v>#N/A</v>
      </c>
      <c r="H2753" s="52" t="e">
        <f t="shared" si="171"/>
        <v>#N/A</v>
      </c>
      <c r="I2753" s="141" t="e">
        <f t="shared" si="169"/>
        <v>#N/A</v>
      </c>
    </row>
    <row r="2754" spans="6:9">
      <c r="F2754" s="80">
        <f t="shared" si="168"/>
        <v>2385</v>
      </c>
      <c r="G2754" s="52" t="e">
        <f t="shared" si="170"/>
        <v>#N/A</v>
      </c>
      <c r="H2754" s="52" t="e">
        <f t="shared" si="171"/>
        <v>#N/A</v>
      </c>
      <c r="I2754" s="141" t="e">
        <f t="shared" si="169"/>
        <v>#N/A</v>
      </c>
    </row>
    <row r="2755" spans="6:9">
      <c r="F2755" s="80">
        <f t="shared" si="168"/>
        <v>2386</v>
      </c>
      <c r="G2755" s="52" t="e">
        <f t="shared" si="170"/>
        <v>#N/A</v>
      </c>
      <c r="H2755" s="52" t="e">
        <f t="shared" si="171"/>
        <v>#N/A</v>
      </c>
      <c r="I2755" s="141" t="e">
        <f t="shared" si="169"/>
        <v>#N/A</v>
      </c>
    </row>
    <row r="2756" spans="6:9">
      <c r="F2756" s="80">
        <f t="shared" ref="F2756:F2819" si="172">IF(+F2755+1&lt;=MAX(data19),+F2755+1,0)</f>
        <v>2387</v>
      </c>
      <c r="G2756" s="52" t="e">
        <f t="shared" si="170"/>
        <v>#N/A</v>
      </c>
      <c r="H2756" s="52" t="e">
        <f t="shared" si="171"/>
        <v>#N/A</v>
      </c>
      <c r="I2756" s="141" t="e">
        <f t="shared" ref="I2756:I2819" si="173">VLOOKUP(F2756,K:M,2,0)</f>
        <v>#N/A</v>
      </c>
    </row>
    <row r="2757" spans="6:9">
      <c r="F2757" s="80">
        <f t="shared" si="172"/>
        <v>2388</v>
      </c>
      <c r="G2757" s="52" t="e">
        <f t="shared" ref="G2757:G2820" si="174">IF(IFERROR(VLOOKUP($F2757,$A:$D,2,0)/VLOOKUP($F2756,$A:$D,2,0)*G2756,NA())=0,NA(),IFERROR(VLOOKUP($F2757,$A:$D,2,0)/VLOOKUP($F2756,$A:$D,2,0)*G2756,NA()))</f>
        <v>#N/A</v>
      </c>
      <c r="H2757" s="52" t="e">
        <f t="shared" ref="H2757:H2820" si="175">IF(IFERROR(VLOOKUP($F2757,$A:$D,3,0)/VLOOKUP($F2756,$A:$D,3,0)*H2756,NA())=0,NA(),IFERROR(VLOOKUP($F2757,$A:$D,3,0)/VLOOKUP($F2756,$A:$D,3,0)*H2756,NA()))</f>
        <v>#N/A</v>
      </c>
      <c r="I2757" s="141" t="e">
        <f t="shared" si="173"/>
        <v>#N/A</v>
      </c>
    </row>
    <row r="2758" spans="6:9">
      <c r="F2758" s="80">
        <f t="shared" si="172"/>
        <v>2389</v>
      </c>
      <c r="G2758" s="52" t="e">
        <f t="shared" si="174"/>
        <v>#N/A</v>
      </c>
      <c r="H2758" s="52" t="e">
        <f t="shared" si="175"/>
        <v>#N/A</v>
      </c>
      <c r="I2758" s="141" t="e">
        <f t="shared" si="173"/>
        <v>#N/A</v>
      </c>
    </row>
    <row r="2759" spans="6:9">
      <c r="F2759" s="80">
        <f t="shared" si="172"/>
        <v>2390</v>
      </c>
      <c r="G2759" s="52" t="e">
        <f t="shared" si="174"/>
        <v>#N/A</v>
      </c>
      <c r="H2759" s="52" t="e">
        <f t="shared" si="175"/>
        <v>#N/A</v>
      </c>
      <c r="I2759" s="141" t="e">
        <f t="shared" si="173"/>
        <v>#N/A</v>
      </c>
    </row>
    <row r="2760" spans="6:9">
      <c r="F2760" s="80">
        <f t="shared" si="172"/>
        <v>2391</v>
      </c>
      <c r="G2760" s="52" t="e">
        <f t="shared" si="174"/>
        <v>#N/A</v>
      </c>
      <c r="H2760" s="52" t="e">
        <f t="shared" si="175"/>
        <v>#N/A</v>
      </c>
      <c r="I2760" s="141" t="e">
        <f t="shared" si="173"/>
        <v>#N/A</v>
      </c>
    </row>
    <row r="2761" spans="6:9">
      <c r="F2761" s="80">
        <f t="shared" si="172"/>
        <v>2392</v>
      </c>
      <c r="G2761" s="52" t="e">
        <f t="shared" si="174"/>
        <v>#N/A</v>
      </c>
      <c r="H2761" s="52" t="e">
        <f t="shared" si="175"/>
        <v>#N/A</v>
      </c>
      <c r="I2761" s="141" t="e">
        <f t="shared" si="173"/>
        <v>#N/A</v>
      </c>
    </row>
    <row r="2762" spans="6:9">
      <c r="F2762" s="80">
        <f t="shared" si="172"/>
        <v>2393</v>
      </c>
      <c r="G2762" s="52" t="e">
        <f t="shared" si="174"/>
        <v>#N/A</v>
      </c>
      <c r="H2762" s="52" t="e">
        <f t="shared" si="175"/>
        <v>#N/A</v>
      </c>
      <c r="I2762" s="141" t="e">
        <f t="shared" si="173"/>
        <v>#N/A</v>
      </c>
    </row>
    <row r="2763" spans="6:9">
      <c r="F2763" s="80">
        <f t="shared" si="172"/>
        <v>2394</v>
      </c>
      <c r="G2763" s="52" t="e">
        <f t="shared" si="174"/>
        <v>#N/A</v>
      </c>
      <c r="H2763" s="52" t="e">
        <f t="shared" si="175"/>
        <v>#N/A</v>
      </c>
      <c r="I2763" s="141" t="e">
        <f t="shared" si="173"/>
        <v>#N/A</v>
      </c>
    </row>
    <row r="2764" spans="6:9">
      <c r="F2764" s="80">
        <f t="shared" si="172"/>
        <v>2395</v>
      </c>
      <c r="G2764" s="52" t="e">
        <f t="shared" si="174"/>
        <v>#N/A</v>
      </c>
      <c r="H2764" s="52" t="e">
        <f t="shared" si="175"/>
        <v>#N/A</v>
      </c>
      <c r="I2764" s="141" t="e">
        <f t="shared" si="173"/>
        <v>#N/A</v>
      </c>
    </row>
    <row r="2765" spans="6:9">
      <c r="F2765" s="80">
        <f t="shared" si="172"/>
        <v>2396</v>
      </c>
      <c r="G2765" s="52" t="e">
        <f t="shared" si="174"/>
        <v>#N/A</v>
      </c>
      <c r="H2765" s="52" t="e">
        <f t="shared" si="175"/>
        <v>#N/A</v>
      </c>
      <c r="I2765" s="141" t="e">
        <f t="shared" si="173"/>
        <v>#N/A</v>
      </c>
    </row>
    <row r="2766" spans="6:9">
      <c r="F2766" s="80">
        <f t="shared" si="172"/>
        <v>2397</v>
      </c>
      <c r="G2766" s="52" t="e">
        <f t="shared" si="174"/>
        <v>#N/A</v>
      </c>
      <c r="H2766" s="52" t="e">
        <f t="shared" si="175"/>
        <v>#N/A</v>
      </c>
      <c r="I2766" s="141" t="e">
        <f t="shared" si="173"/>
        <v>#N/A</v>
      </c>
    </row>
    <row r="2767" spans="6:9">
      <c r="F2767" s="80">
        <f t="shared" si="172"/>
        <v>2398</v>
      </c>
      <c r="G2767" s="52" t="e">
        <f t="shared" si="174"/>
        <v>#N/A</v>
      </c>
      <c r="H2767" s="52" t="e">
        <f t="shared" si="175"/>
        <v>#N/A</v>
      </c>
      <c r="I2767" s="141" t="e">
        <f t="shared" si="173"/>
        <v>#N/A</v>
      </c>
    </row>
    <row r="2768" spans="6:9">
      <c r="F2768" s="80">
        <f t="shared" si="172"/>
        <v>2399</v>
      </c>
      <c r="G2768" s="52" t="e">
        <f t="shared" si="174"/>
        <v>#N/A</v>
      </c>
      <c r="H2768" s="52" t="e">
        <f t="shared" si="175"/>
        <v>#N/A</v>
      </c>
      <c r="I2768" s="141" t="e">
        <f t="shared" si="173"/>
        <v>#N/A</v>
      </c>
    </row>
    <row r="2769" spans="6:9">
      <c r="F2769" s="80">
        <f t="shared" si="172"/>
        <v>2400</v>
      </c>
      <c r="G2769" s="52" t="e">
        <f t="shared" si="174"/>
        <v>#N/A</v>
      </c>
      <c r="H2769" s="52" t="e">
        <f t="shared" si="175"/>
        <v>#N/A</v>
      </c>
      <c r="I2769" s="141" t="e">
        <f t="shared" si="173"/>
        <v>#N/A</v>
      </c>
    </row>
    <row r="2770" spans="6:9">
      <c r="F2770" s="80">
        <f t="shared" si="172"/>
        <v>2401</v>
      </c>
      <c r="G2770" s="52" t="e">
        <f t="shared" si="174"/>
        <v>#N/A</v>
      </c>
      <c r="H2770" s="52" t="e">
        <f t="shared" si="175"/>
        <v>#N/A</v>
      </c>
      <c r="I2770" s="141" t="e">
        <f t="shared" si="173"/>
        <v>#N/A</v>
      </c>
    </row>
    <row r="2771" spans="6:9">
      <c r="F2771" s="80">
        <f t="shared" si="172"/>
        <v>2402</v>
      </c>
      <c r="G2771" s="52" t="e">
        <f t="shared" si="174"/>
        <v>#N/A</v>
      </c>
      <c r="H2771" s="52" t="e">
        <f t="shared" si="175"/>
        <v>#N/A</v>
      </c>
      <c r="I2771" s="141" t="e">
        <f t="shared" si="173"/>
        <v>#N/A</v>
      </c>
    </row>
    <row r="2772" spans="6:9">
      <c r="F2772" s="80">
        <f t="shared" si="172"/>
        <v>2403</v>
      </c>
      <c r="G2772" s="52" t="e">
        <f t="shared" si="174"/>
        <v>#N/A</v>
      </c>
      <c r="H2772" s="52" t="e">
        <f t="shared" si="175"/>
        <v>#N/A</v>
      </c>
      <c r="I2772" s="141" t="e">
        <f t="shared" si="173"/>
        <v>#N/A</v>
      </c>
    </row>
    <row r="2773" spans="6:9">
      <c r="F2773" s="80">
        <f t="shared" si="172"/>
        <v>2404</v>
      </c>
      <c r="G2773" s="52" t="e">
        <f t="shared" si="174"/>
        <v>#N/A</v>
      </c>
      <c r="H2773" s="52" t="e">
        <f t="shared" si="175"/>
        <v>#N/A</v>
      </c>
      <c r="I2773" s="141" t="e">
        <f t="shared" si="173"/>
        <v>#N/A</v>
      </c>
    </row>
    <row r="2774" spans="6:9">
      <c r="F2774" s="80">
        <f t="shared" si="172"/>
        <v>2405</v>
      </c>
      <c r="G2774" s="52" t="e">
        <f t="shared" si="174"/>
        <v>#N/A</v>
      </c>
      <c r="H2774" s="52" t="e">
        <f t="shared" si="175"/>
        <v>#N/A</v>
      </c>
      <c r="I2774" s="141" t="e">
        <f t="shared" si="173"/>
        <v>#N/A</v>
      </c>
    </row>
    <row r="2775" spans="6:9">
      <c r="F2775" s="80">
        <f t="shared" si="172"/>
        <v>2406</v>
      </c>
      <c r="G2775" s="52" t="e">
        <f t="shared" si="174"/>
        <v>#N/A</v>
      </c>
      <c r="H2775" s="52" t="e">
        <f t="shared" si="175"/>
        <v>#N/A</v>
      </c>
      <c r="I2775" s="141" t="e">
        <f t="shared" si="173"/>
        <v>#N/A</v>
      </c>
    </row>
    <row r="2776" spans="6:9">
      <c r="F2776" s="80">
        <f t="shared" si="172"/>
        <v>2407</v>
      </c>
      <c r="G2776" s="52" t="e">
        <f t="shared" si="174"/>
        <v>#N/A</v>
      </c>
      <c r="H2776" s="52" t="e">
        <f t="shared" si="175"/>
        <v>#N/A</v>
      </c>
      <c r="I2776" s="141" t="e">
        <f t="shared" si="173"/>
        <v>#N/A</v>
      </c>
    </row>
    <row r="2777" spans="6:9">
      <c r="F2777" s="80">
        <f t="shared" si="172"/>
        <v>2408</v>
      </c>
      <c r="G2777" s="52" t="e">
        <f t="shared" si="174"/>
        <v>#N/A</v>
      </c>
      <c r="H2777" s="52" t="e">
        <f t="shared" si="175"/>
        <v>#N/A</v>
      </c>
      <c r="I2777" s="141" t="e">
        <f t="shared" si="173"/>
        <v>#N/A</v>
      </c>
    </row>
    <row r="2778" spans="6:9">
      <c r="F2778" s="80">
        <f t="shared" si="172"/>
        <v>2409</v>
      </c>
      <c r="G2778" s="52" t="e">
        <f t="shared" si="174"/>
        <v>#N/A</v>
      </c>
      <c r="H2778" s="52" t="e">
        <f t="shared" si="175"/>
        <v>#N/A</v>
      </c>
      <c r="I2778" s="141" t="e">
        <f t="shared" si="173"/>
        <v>#N/A</v>
      </c>
    </row>
    <row r="2779" spans="6:9">
      <c r="F2779" s="80">
        <f t="shared" si="172"/>
        <v>2410</v>
      </c>
      <c r="G2779" s="52" t="e">
        <f t="shared" si="174"/>
        <v>#N/A</v>
      </c>
      <c r="H2779" s="52" t="e">
        <f t="shared" si="175"/>
        <v>#N/A</v>
      </c>
      <c r="I2779" s="141" t="e">
        <f t="shared" si="173"/>
        <v>#N/A</v>
      </c>
    </row>
    <row r="2780" spans="6:9">
      <c r="F2780" s="80">
        <f t="shared" si="172"/>
        <v>2411</v>
      </c>
      <c r="G2780" s="52" t="e">
        <f t="shared" si="174"/>
        <v>#N/A</v>
      </c>
      <c r="H2780" s="52" t="e">
        <f t="shared" si="175"/>
        <v>#N/A</v>
      </c>
      <c r="I2780" s="141" t="e">
        <f t="shared" si="173"/>
        <v>#N/A</v>
      </c>
    </row>
    <row r="2781" spans="6:9">
      <c r="F2781" s="80">
        <f t="shared" si="172"/>
        <v>2412</v>
      </c>
      <c r="G2781" s="52" t="e">
        <f t="shared" si="174"/>
        <v>#N/A</v>
      </c>
      <c r="H2781" s="52" t="e">
        <f t="shared" si="175"/>
        <v>#N/A</v>
      </c>
      <c r="I2781" s="141" t="e">
        <f t="shared" si="173"/>
        <v>#N/A</v>
      </c>
    </row>
    <row r="2782" spans="6:9">
      <c r="F2782" s="80">
        <f t="shared" si="172"/>
        <v>2413</v>
      </c>
      <c r="G2782" s="52" t="e">
        <f t="shared" si="174"/>
        <v>#N/A</v>
      </c>
      <c r="H2782" s="52" t="e">
        <f t="shared" si="175"/>
        <v>#N/A</v>
      </c>
      <c r="I2782" s="141" t="e">
        <f t="shared" si="173"/>
        <v>#N/A</v>
      </c>
    </row>
    <row r="2783" spans="6:9">
      <c r="F2783" s="80">
        <f t="shared" si="172"/>
        <v>2414</v>
      </c>
      <c r="G2783" s="52" t="e">
        <f t="shared" si="174"/>
        <v>#N/A</v>
      </c>
      <c r="H2783" s="52" t="e">
        <f t="shared" si="175"/>
        <v>#N/A</v>
      </c>
      <c r="I2783" s="141" t="e">
        <f t="shared" si="173"/>
        <v>#N/A</v>
      </c>
    </row>
    <row r="2784" spans="6:9">
      <c r="F2784" s="80">
        <f t="shared" si="172"/>
        <v>2415</v>
      </c>
      <c r="G2784" s="52" t="e">
        <f t="shared" si="174"/>
        <v>#N/A</v>
      </c>
      <c r="H2784" s="52" t="e">
        <f t="shared" si="175"/>
        <v>#N/A</v>
      </c>
      <c r="I2784" s="141" t="e">
        <f t="shared" si="173"/>
        <v>#N/A</v>
      </c>
    </row>
    <row r="2785" spans="6:9">
      <c r="F2785" s="80">
        <f t="shared" si="172"/>
        <v>2416</v>
      </c>
      <c r="G2785" s="52" t="e">
        <f t="shared" si="174"/>
        <v>#N/A</v>
      </c>
      <c r="H2785" s="52" t="e">
        <f t="shared" si="175"/>
        <v>#N/A</v>
      </c>
      <c r="I2785" s="141" t="e">
        <f t="shared" si="173"/>
        <v>#N/A</v>
      </c>
    </row>
    <row r="2786" spans="6:9">
      <c r="F2786" s="80">
        <f t="shared" si="172"/>
        <v>2417</v>
      </c>
      <c r="G2786" s="52" t="e">
        <f t="shared" si="174"/>
        <v>#N/A</v>
      </c>
      <c r="H2786" s="52" t="e">
        <f t="shared" si="175"/>
        <v>#N/A</v>
      </c>
      <c r="I2786" s="141" t="e">
        <f t="shared" si="173"/>
        <v>#N/A</v>
      </c>
    </row>
    <row r="2787" spans="6:9">
      <c r="F2787" s="80">
        <f t="shared" si="172"/>
        <v>2418</v>
      </c>
      <c r="G2787" s="52" t="e">
        <f t="shared" si="174"/>
        <v>#N/A</v>
      </c>
      <c r="H2787" s="52" t="e">
        <f t="shared" si="175"/>
        <v>#N/A</v>
      </c>
      <c r="I2787" s="141" t="e">
        <f t="shared" si="173"/>
        <v>#N/A</v>
      </c>
    </row>
    <row r="2788" spans="6:9">
      <c r="F2788" s="80">
        <f t="shared" si="172"/>
        <v>2419</v>
      </c>
      <c r="G2788" s="52" t="e">
        <f t="shared" si="174"/>
        <v>#N/A</v>
      </c>
      <c r="H2788" s="52" t="e">
        <f t="shared" si="175"/>
        <v>#N/A</v>
      </c>
      <c r="I2788" s="141" t="e">
        <f t="shared" si="173"/>
        <v>#N/A</v>
      </c>
    </row>
    <row r="2789" spans="6:9">
      <c r="F2789" s="80">
        <f t="shared" si="172"/>
        <v>2420</v>
      </c>
      <c r="G2789" s="52" t="e">
        <f t="shared" si="174"/>
        <v>#N/A</v>
      </c>
      <c r="H2789" s="52" t="e">
        <f t="shared" si="175"/>
        <v>#N/A</v>
      </c>
      <c r="I2789" s="141" t="e">
        <f t="shared" si="173"/>
        <v>#N/A</v>
      </c>
    </row>
    <row r="2790" spans="6:9">
      <c r="F2790" s="80">
        <f t="shared" si="172"/>
        <v>2421</v>
      </c>
      <c r="G2790" s="52" t="e">
        <f t="shared" si="174"/>
        <v>#N/A</v>
      </c>
      <c r="H2790" s="52" t="e">
        <f t="shared" si="175"/>
        <v>#N/A</v>
      </c>
      <c r="I2790" s="141" t="e">
        <f t="shared" si="173"/>
        <v>#N/A</v>
      </c>
    </row>
    <row r="2791" spans="6:9">
      <c r="F2791" s="80">
        <f t="shared" si="172"/>
        <v>2422</v>
      </c>
      <c r="G2791" s="52" t="e">
        <f t="shared" si="174"/>
        <v>#N/A</v>
      </c>
      <c r="H2791" s="52" t="e">
        <f t="shared" si="175"/>
        <v>#N/A</v>
      </c>
      <c r="I2791" s="141" t="e">
        <f t="shared" si="173"/>
        <v>#N/A</v>
      </c>
    </row>
    <row r="2792" spans="6:9">
      <c r="F2792" s="80">
        <f t="shared" si="172"/>
        <v>2423</v>
      </c>
      <c r="G2792" s="52" t="e">
        <f t="shared" si="174"/>
        <v>#N/A</v>
      </c>
      <c r="H2792" s="52" t="e">
        <f t="shared" si="175"/>
        <v>#N/A</v>
      </c>
      <c r="I2792" s="141" t="e">
        <f t="shared" si="173"/>
        <v>#N/A</v>
      </c>
    </row>
    <row r="2793" spans="6:9">
      <c r="F2793" s="80">
        <f t="shared" si="172"/>
        <v>2424</v>
      </c>
      <c r="G2793" s="52" t="e">
        <f t="shared" si="174"/>
        <v>#N/A</v>
      </c>
      <c r="H2793" s="52" t="e">
        <f t="shared" si="175"/>
        <v>#N/A</v>
      </c>
      <c r="I2793" s="141" t="e">
        <f t="shared" si="173"/>
        <v>#N/A</v>
      </c>
    </row>
    <row r="2794" spans="6:9">
      <c r="F2794" s="80">
        <f t="shared" si="172"/>
        <v>2425</v>
      </c>
      <c r="G2794" s="52" t="e">
        <f t="shared" si="174"/>
        <v>#N/A</v>
      </c>
      <c r="H2794" s="52" t="e">
        <f t="shared" si="175"/>
        <v>#N/A</v>
      </c>
      <c r="I2794" s="141" t="e">
        <f t="shared" si="173"/>
        <v>#N/A</v>
      </c>
    </row>
    <row r="2795" spans="6:9">
      <c r="F2795" s="80">
        <f t="shared" si="172"/>
        <v>2426</v>
      </c>
      <c r="G2795" s="52" t="e">
        <f t="shared" si="174"/>
        <v>#N/A</v>
      </c>
      <c r="H2795" s="52" t="e">
        <f t="shared" si="175"/>
        <v>#N/A</v>
      </c>
      <c r="I2795" s="141" t="e">
        <f t="shared" si="173"/>
        <v>#N/A</v>
      </c>
    </row>
    <row r="2796" spans="6:9">
      <c r="F2796" s="80">
        <f t="shared" si="172"/>
        <v>2427</v>
      </c>
      <c r="G2796" s="52" t="e">
        <f t="shared" si="174"/>
        <v>#N/A</v>
      </c>
      <c r="H2796" s="52" t="e">
        <f t="shared" si="175"/>
        <v>#N/A</v>
      </c>
      <c r="I2796" s="141" t="e">
        <f t="shared" si="173"/>
        <v>#N/A</v>
      </c>
    </row>
    <row r="2797" spans="6:9">
      <c r="F2797" s="80">
        <f t="shared" si="172"/>
        <v>2428</v>
      </c>
      <c r="G2797" s="52" t="e">
        <f t="shared" si="174"/>
        <v>#N/A</v>
      </c>
      <c r="H2797" s="52" t="e">
        <f t="shared" si="175"/>
        <v>#N/A</v>
      </c>
      <c r="I2797" s="141" t="e">
        <f t="shared" si="173"/>
        <v>#N/A</v>
      </c>
    </row>
    <row r="2798" spans="6:9">
      <c r="F2798" s="80">
        <f t="shared" si="172"/>
        <v>2429</v>
      </c>
      <c r="G2798" s="52" t="e">
        <f t="shared" si="174"/>
        <v>#N/A</v>
      </c>
      <c r="H2798" s="52" t="e">
        <f t="shared" si="175"/>
        <v>#N/A</v>
      </c>
      <c r="I2798" s="141" t="e">
        <f t="shared" si="173"/>
        <v>#N/A</v>
      </c>
    </row>
    <row r="2799" spans="6:9">
      <c r="F2799" s="80">
        <f t="shared" si="172"/>
        <v>2430</v>
      </c>
      <c r="G2799" s="52" t="e">
        <f t="shared" si="174"/>
        <v>#N/A</v>
      </c>
      <c r="H2799" s="52" t="e">
        <f t="shared" si="175"/>
        <v>#N/A</v>
      </c>
      <c r="I2799" s="141" t="e">
        <f t="shared" si="173"/>
        <v>#N/A</v>
      </c>
    </row>
    <row r="2800" spans="6:9">
      <c r="F2800" s="80">
        <f t="shared" si="172"/>
        <v>2431</v>
      </c>
      <c r="G2800" s="52" t="e">
        <f t="shared" si="174"/>
        <v>#N/A</v>
      </c>
      <c r="H2800" s="52" t="e">
        <f t="shared" si="175"/>
        <v>#N/A</v>
      </c>
      <c r="I2800" s="141" t="e">
        <f t="shared" si="173"/>
        <v>#N/A</v>
      </c>
    </row>
    <row r="2801" spans="6:9">
      <c r="F2801" s="80">
        <f t="shared" si="172"/>
        <v>2432</v>
      </c>
      <c r="G2801" s="52" t="e">
        <f t="shared" si="174"/>
        <v>#N/A</v>
      </c>
      <c r="H2801" s="52" t="e">
        <f t="shared" si="175"/>
        <v>#N/A</v>
      </c>
      <c r="I2801" s="141" t="e">
        <f t="shared" si="173"/>
        <v>#N/A</v>
      </c>
    </row>
    <row r="2802" spans="6:9">
      <c r="F2802" s="80">
        <f t="shared" si="172"/>
        <v>2433</v>
      </c>
      <c r="G2802" s="52" t="e">
        <f t="shared" si="174"/>
        <v>#N/A</v>
      </c>
      <c r="H2802" s="52" t="e">
        <f t="shared" si="175"/>
        <v>#N/A</v>
      </c>
      <c r="I2802" s="141" t="e">
        <f t="shared" si="173"/>
        <v>#N/A</v>
      </c>
    </row>
    <row r="2803" spans="6:9">
      <c r="F2803" s="80">
        <f t="shared" si="172"/>
        <v>2434</v>
      </c>
      <c r="G2803" s="52" t="e">
        <f t="shared" si="174"/>
        <v>#N/A</v>
      </c>
      <c r="H2803" s="52" t="e">
        <f t="shared" si="175"/>
        <v>#N/A</v>
      </c>
      <c r="I2803" s="141" t="e">
        <f t="shared" si="173"/>
        <v>#N/A</v>
      </c>
    </row>
    <row r="2804" spans="6:9">
      <c r="F2804" s="80">
        <f t="shared" si="172"/>
        <v>2435</v>
      </c>
      <c r="G2804" s="52" t="e">
        <f t="shared" si="174"/>
        <v>#N/A</v>
      </c>
      <c r="H2804" s="52" t="e">
        <f t="shared" si="175"/>
        <v>#N/A</v>
      </c>
      <c r="I2804" s="141" t="e">
        <f t="shared" si="173"/>
        <v>#N/A</v>
      </c>
    </row>
    <row r="2805" spans="6:9">
      <c r="F2805" s="80">
        <f t="shared" si="172"/>
        <v>2436</v>
      </c>
      <c r="G2805" s="52" t="e">
        <f t="shared" si="174"/>
        <v>#N/A</v>
      </c>
      <c r="H2805" s="52" t="e">
        <f t="shared" si="175"/>
        <v>#N/A</v>
      </c>
      <c r="I2805" s="141" t="e">
        <f t="shared" si="173"/>
        <v>#N/A</v>
      </c>
    </row>
    <row r="2806" spans="6:9">
      <c r="F2806" s="80">
        <f t="shared" si="172"/>
        <v>2437</v>
      </c>
      <c r="G2806" s="52" t="e">
        <f t="shared" si="174"/>
        <v>#N/A</v>
      </c>
      <c r="H2806" s="52" t="e">
        <f t="shared" si="175"/>
        <v>#N/A</v>
      </c>
      <c r="I2806" s="141" t="e">
        <f t="shared" si="173"/>
        <v>#N/A</v>
      </c>
    </row>
    <row r="2807" spans="6:9">
      <c r="F2807" s="80">
        <f t="shared" si="172"/>
        <v>2438</v>
      </c>
      <c r="G2807" s="52" t="e">
        <f t="shared" si="174"/>
        <v>#N/A</v>
      </c>
      <c r="H2807" s="52" t="e">
        <f t="shared" si="175"/>
        <v>#N/A</v>
      </c>
      <c r="I2807" s="141" t="e">
        <f t="shared" si="173"/>
        <v>#N/A</v>
      </c>
    </row>
    <row r="2808" spans="6:9">
      <c r="F2808" s="80">
        <f t="shared" si="172"/>
        <v>2439</v>
      </c>
      <c r="G2808" s="52" t="e">
        <f t="shared" si="174"/>
        <v>#N/A</v>
      </c>
      <c r="H2808" s="52" t="e">
        <f t="shared" si="175"/>
        <v>#N/A</v>
      </c>
      <c r="I2808" s="141" t="e">
        <f t="shared" si="173"/>
        <v>#N/A</v>
      </c>
    </row>
    <row r="2809" spans="6:9">
      <c r="F2809" s="80">
        <f t="shared" si="172"/>
        <v>2440</v>
      </c>
      <c r="G2809" s="52" t="e">
        <f t="shared" si="174"/>
        <v>#N/A</v>
      </c>
      <c r="H2809" s="52" t="e">
        <f t="shared" si="175"/>
        <v>#N/A</v>
      </c>
      <c r="I2809" s="141" t="e">
        <f t="shared" si="173"/>
        <v>#N/A</v>
      </c>
    </row>
    <row r="2810" spans="6:9">
      <c r="F2810" s="80">
        <f t="shared" si="172"/>
        <v>2441</v>
      </c>
      <c r="G2810" s="52" t="e">
        <f t="shared" si="174"/>
        <v>#N/A</v>
      </c>
      <c r="H2810" s="52" t="e">
        <f t="shared" si="175"/>
        <v>#N/A</v>
      </c>
      <c r="I2810" s="141" t="e">
        <f t="shared" si="173"/>
        <v>#N/A</v>
      </c>
    </row>
    <row r="2811" spans="6:9">
      <c r="F2811" s="80">
        <f t="shared" si="172"/>
        <v>2442</v>
      </c>
      <c r="G2811" s="52" t="e">
        <f t="shared" si="174"/>
        <v>#N/A</v>
      </c>
      <c r="H2811" s="52" t="e">
        <f t="shared" si="175"/>
        <v>#N/A</v>
      </c>
      <c r="I2811" s="141" t="e">
        <f t="shared" si="173"/>
        <v>#N/A</v>
      </c>
    </row>
    <row r="2812" spans="6:9">
      <c r="F2812" s="80">
        <f t="shared" si="172"/>
        <v>2443</v>
      </c>
      <c r="G2812" s="52" t="e">
        <f t="shared" si="174"/>
        <v>#N/A</v>
      </c>
      <c r="H2812" s="52" t="e">
        <f t="shared" si="175"/>
        <v>#N/A</v>
      </c>
      <c r="I2812" s="141" t="e">
        <f t="shared" si="173"/>
        <v>#N/A</v>
      </c>
    </row>
    <row r="2813" spans="6:9">
      <c r="F2813" s="80">
        <f t="shared" si="172"/>
        <v>2444</v>
      </c>
      <c r="G2813" s="52" t="e">
        <f t="shared" si="174"/>
        <v>#N/A</v>
      </c>
      <c r="H2813" s="52" t="e">
        <f t="shared" si="175"/>
        <v>#N/A</v>
      </c>
      <c r="I2813" s="141" t="e">
        <f t="shared" si="173"/>
        <v>#N/A</v>
      </c>
    </row>
    <row r="2814" spans="6:9">
      <c r="F2814" s="80">
        <f t="shared" si="172"/>
        <v>2445</v>
      </c>
      <c r="G2814" s="52" t="e">
        <f t="shared" si="174"/>
        <v>#N/A</v>
      </c>
      <c r="H2814" s="52" t="e">
        <f t="shared" si="175"/>
        <v>#N/A</v>
      </c>
      <c r="I2814" s="141" t="e">
        <f t="shared" si="173"/>
        <v>#N/A</v>
      </c>
    </row>
    <row r="2815" spans="6:9">
      <c r="F2815" s="80">
        <f t="shared" si="172"/>
        <v>2446</v>
      </c>
      <c r="G2815" s="52" t="e">
        <f t="shared" si="174"/>
        <v>#N/A</v>
      </c>
      <c r="H2815" s="52" t="e">
        <f t="shared" si="175"/>
        <v>#N/A</v>
      </c>
      <c r="I2815" s="141" t="e">
        <f t="shared" si="173"/>
        <v>#N/A</v>
      </c>
    </row>
    <row r="2816" spans="6:9">
      <c r="F2816" s="80">
        <f t="shared" si="172"/>
        <v>2447</v>
      </c>
      <c r="G2816" s="52" t="e">
        <f t="shared" si="174"/>
        <v>#N/A</v>
      </c>
      <c r="H2816" s="52" t="e">
        <f t="shared" si="175"/>
        <v>#N/A</v>
      </c>
      <c r="I2816" s="141" t="e">
        <f t="shared" si="173"/>
        <v>#N/A</v>
      </c>
    </row>
    <row r="2817" spans="6:9">
      <c r="F2817" s="80">
        <f t="shared" si="172"/>
        <v>2448</v>
      </c>
      <c r="G2817" s="52" t="e">
        <f t="shared" si="174"/>
        <v>#N/A</v>
      </c>
      <c r="H2817" s="52" t="e">
        <f t="shared" si="175"/>
        <v>#N/A</v>
      </c>
      <c r="I2817" s="141" t="e">
        <f t="shared" si="173"/>
        <v>#N/A</v>
      </c>
    </row>
    <row r="2818" spans="6:9">
      <c r="F2818" s="80">
        <f t="shared" si="172"/>
        <v>2449</v>
      </c>
      <c r="G2818" s="52" t="e">
        <f t="shared" si="174"/>
        <v>#N/A</v>
      </c>
      <c r="H2818" s="52" t="e">
        <f t="shared" si="175"/>
        <v>#N/A</v>
      </c>
      <c r="I2818" s="141" t="e">
        <f t="shared" si="173"/>
        <v>#N/A</v>
      </c>
    </row>
    <row r="2819" spans="6:9">
      <c r="F2819" s="80">
        <f t="shared" si="172"/>
        <v>2450</v>
      </c>
      <c r="G2819" s="52" t="e">
        <f t="shared" si="174"/>
        <v>#N/A</v>
      </c>
      <c r="H2819" s="52" t="e">
        <f t="shared" si="175"/>
        <v>#N/A</v>
      </c>
      <c r="I2819" s="141" t="e">
        <f t="shared" si="173"/>
        <v>#N/A</v>
      </c>
    </row>
    <row r="2820" spans="6:9">
      <c r="F2820" s="80">
        <f t="shared" ref="F2820:F2883" si="176">IF(+F2819+1&lt;=MAX(data19),+F2819+1,0)</f>
        <v>2451</v>
      </c>
      <c r="G2820" s="52" t="e">
        <f t="shared" si="174"/>
        <v>#N/A</v>
      </c>
      <c r="H2820" s="52" t="e">
        <f t="shared" si="175"/>
        <v>#N/A</v>
      </c>
      <c r="I2820" s="141" t="e">
        <f t="shared" ref="I2820:I2883" si="177">VLOOKUP(F2820,K:M,2,0)</f>
        <v>#N/A</v>
      </c>
    </row>
    <row r="2821" spans="6:9">
      <c r="F2821" s="80">
        <f t="shared" si="176"/>
        <v>2452</v>
      </c>
      <c r="G2821" s="52" t="e">
        <f t="shared" ref="G2821:G2884" si="178">IF(IFERROR(VLOOKUP($F2821,$A:$D,2,0)/VLOOKUP($F2820,$A:$D,2,0)*G2820,NA())=0,NA(),IFERROR(VLOOKUP($F2821,$A:$D,2,0)/VLOOKUP($F2820,$A:$D,2,0)*G2820,NA()))</f>
        <v>#N/A</v>
      </c>
      <c r="H2821" s="52" t="e">
        <f t="shared" ref="H2821:H2884" si="179">IF(IFERROR(VLOOKUP($F2821,$A:$D,3,0)/VLOOKUP($F2820,$A:$D,3,0)*H2820,NA())=0,NA(),IFERROR(VLOOKUP($F2821,$A:$D,3,0)/VLOOKUP($F2820,$A:$D,3,0)*H2820,NA()))</f>
        <v>#N/A</v>
      </c>
      <c r="I2821" s="141" t="e">
        <f t="shared" si="177"/>
        <v>#N/A</v>
      </c>
    </row>
    <row r="2822" spans="6:9">
      <c r="F2822" s="80">
        <f t="shared" si="176"/>
        <v>2453</v>
      </c>
      <c r="G2822" s="52" t="e">
        <f t="shared" si="178"/>
        <v>#N/A</v>
      </c>
      <c r="H2822" s="52" t="e">
        <f t="shared" si="179"/>
        <v>#N/A</v>
      </c>
      <c r="I2822" s="141" t="e">
        <f t="shared" si="177"/>
        <v>#N/A</v>
      </c>
    </row>
    <row r="2823" spans="6:9">
      <c r="F2823" s="80">
        <f t="shared" si="176"/>
        <v>2454</v>
      </c>
      <c r="G2823" s="52" t="e">
        <f t="shared" si="178"/>
        <v>#N/A</v>
      </c>
      <c r="H2823" s="52" t="e">
        <f t="shared" si="179"/>
        <v>#N/A</v>
      </c>
      <c r="I2823" s="141" t="e">
        <f t="shared" si="177"/>
        <v>#N/A</v>
      </c>
    </row>
    <row r="2824" spans="6:9">
      <c r="F2824" s="80">
        <f t="shared" si="176"/>
        <v>2455</v>
      </c>
      <c r="G2824" s="52" t="e">
        <f t="shared" si="178"/>
        <v>#N/A</v>
      </c>
      <c r="H2824" s="52" t="e">
        <f t="shared" si="179"/>
        <v>#N/A</v>
      </c>
      <c r="I2824" s="141" t="e">
        <f t="shared" si="177"/>
        <v>#N/A</v>
      </c>
    </row>
    <row r="2825" spans="6:9">
      <c r="F2825" s="80">
        <f t="shared" si="176"/>
        <v>2456</v>
      </c>
      <c r="G2825" s="52" t="e">
        <f t="shared" si="178"/>
        <v>#N/A</v>
      </c>
      <c r="H2825" s="52" t="e">
        <f t="shared" si="179"/>
        <v>#N/A</v>
      </c>
      <c r="I2825" s="141" t="e">
        <f t="shared" si="177"/>
        <v>#N/A</v>
      </c>
    </row>
    <row r="2826" spans="6:9">
      <c r="F2826" s="80">
        <f t="shared" si="176"/>
        <v>2457</v>
      </c>
      <c r="G2826" s="52" t="e">
        <f t="shared" si="178"/>
        <v>#N/A</v>
      </c>
      <c r="H2826" s="52" t="e">
        <f t="shared" si="179"/>
        <v>#N/A</v>
      </c>
      <c r="I2826" s="141" t="e">
        <f t="shared" si="177"/>
        <v>#N/A</v>
      </c>
    </row>
    <row r="2827" spans="6:9">
      <c r="F2827" s="80">
        <f t="shared" si="176"/>
        <v>2458</v>
      </c>
      <c r="G2827" s="52" t="e">
        <f t="shared" si="178"/>
        <v>#N/A</v>
      </c>
      <c r="H2827" s="52" t="e">
        <f t="shared" si="179"/>
        <v>#N/A</v>
      </c>
      <c r="I2827" s="141" t="e">
        <f t="shared" si="177"/>
        <v>#N/A</v>
      </c>
    </row>
    <row r="2828" spans="6:9">
      <c r="F2828" s="80">
        <f t="shared" si="176"/>
        <v>2459</v>
      </c>
      <c r="G2828" s="52" t="e">
        <f t="shared" si="178"/>
        <v>#N/A</v>
      </c>
      <c r="H2828" s="52" t="e">
        <f t="shared" si="179"/>
        <v>#N/A</v>
      </c>
      <c r="I2828" s="141" t="e">
        <f t="shared" si="177"/>
        <v>#N/A</v>
      </c>
    </row>
    <row r="2829" spans="6:9">
      <c r="F2829" s="80">
        <f t="shared" si="176"/>
        <v>2460</v>
      </c>
      <c r="G2829" s="52" t="e">
        <f t="shared" si="178"/>
        <v>#N/A</v>
      </c>
      <c r="H2829" s="52" t="e">
        <f t="shared" si="179"/>
        <v>#N/A</v>
      </c>
      <c r="I2829" s="141" t="e">
        <f t="shared" si="177"/>
        <v>#N/A</v>
      </c>
    </row>
    <row r="2830" spans="6:9">
      <c r="F2830" s="80">
        <f t="shared" si="176"/>
        <v>2461</v>
      </c>
      <c r="G2830" s="52" t="e">
        <f t="shared" si="178"/>
        <v>#N/A</v>
      </c>
      <c r="H2830" s="52" t="e">
        <f t="shared" si="179"/>
        <v>#N/A</v>
      </c>
      <c r="I2830" s="141" t="e">
        <f t="shared" si="177"/>
        <v>#N/A</v>
      </c>
    </row>
    <row r="2831" spans="6:9">
      <c r="F2831" s="80">
        <f t="shared" si="176"/>
        <v>2462</v>
      </c>
      <c r="G2831" s="52" t="e">
        <f t="shared" si="178"/>
        <v>#N/A</v>
      </c>
      <c r="H2831" s="52" t="e">
        <f t="shared" si="179"/>
        <v>#N/A</v>
      </c>
      <c r="I2831" s="141" t="e">
        <f t="shared" si="177"/>
        <v>#N/A</v>
      </c>
    </row>
    <row r="2832" spans="6:9">
      <c r="F2832" s="80">
        <f t="shared" si="176"/>
        <v>2463</v>
      </c>
      <c r="G2832" s="52" t="e">
        <f t="shared" si="178"/>
        <v>#N/A</v>
      </c>
      <c r="H2832" s="52" t="e">
        <f t="shared" si="179"/>
        <v>#N/A</v>
      </c>
      <c r="I2832" s="141" t="e">
        <f t="shared" si="177"/>
        <v>#N/A</v>
      </c>
    </row>
    <row r="2833" spans="6:9">
      <c r="F2833" s="80">
        <f t="shared" si="176"/>
        <v>2464</v>
      </c>
      <c r="G2833" s="52" t="e">
        <f t="shared" si="178"/>
        <v>#N/A</v>
      </c>
      <c r="H2833" s="52" t="e">
        <f t="shared" si="179"/>
        <v>#N/A</v>
      </c>
      <c r="I2833" s="141" t="e">
        <f t="shared" si="177"/>
        <v>#N/A</v>
      </c>
    </row>
    <row r="2834" spans="6:9">
      <c r="F2834" s="80">
        <f t="shared" si="176"/>
        <v>2465</v>
      </c>
      <c r="G2834" s="52" t="e">
        <f t="shared" si="178"/>
        <v>#N/A</v>
      </c>
      <c r="H2834" s="52" t="e">
        <f t="shared" si="179"/>
        <v>#N/A</v>
      </c>
      <c r="I2834" s="141" t="e">
        <f t="shared" si="177"/>
        <v>#N/A</v>
      </c>
    </row>
    <row r="2835" spans="6:9">
      <c r="F2835" s="80">
        <f t="shared" si="176"/>
        <v>2466</v>
      </c>
      <c r="G2835" s="52" t="e">
        <f t="shared" si="178"/>
        <v>#N/A</v>
      </c>
      <c r="H2835" s="52" t="e">
        <f t="shared" si="179"/>
        <v>#N/A</v>
      </c>
      <c r="I2835" s="141" t="e">
        <f t="shared" si="177"/>
        <v>#N/A</v>
      </c>
    </row>
    <row r="2836" spans="6:9">
      <c r="F2836" s="80">
        <f t="shared" si="176"/>
        <v>2467</v>
      </c>
      <c r="G2836" s="52" t="e">
        <f t="shared" si="178"/>
        <v>#N/A</v>
      </c>
      <c r="H2836" s="52" t="e">
        <f t="shared" si="179"/>
        <v>#N/A</v>
      </c>
      <c r="I2836" s="141" t="e">
        <f t="shared" si="177"/>
        <v>#N/A</v>
      </c>
    </row>
    <row r="2837" spans="6:9">
      <c r="F2837" s="80">
        <f t="shared" si="176"/>
        <v>2468</v>
      </c>
      <c r="G2837" s="52" t="e">
        <f t="shared" si="178"/>
        <v>#N/A</v>
      </c>
      <c r="H2837" s="52" t="e">
        <f t="shared" si="179"/>
        <v>#N/A</v>
      </c>
      <c r="I2837" s="141" t="e">
        <f t="shared" si="177"/>
        <v>#N/A</v>
      </c>
    </row>
    <row r="2838" spans="6:9">
      <c r="F2838" s="80">
        <f t="shared" si="176"/>
        <v>2469</v>
      </c>
      <c r="G2838" s="52" t="e">
        <f t="shared" si="178"/>
        <v>#N/A</v>
      </c>
      <c r="H2838" s="52" t="e">
        <f t="shared" si="179"/>
        <v>#N/A</v>
      </c>
      <c r="I2838" s="141" t="e">
        <f t="shared" si="177"/>
        <v>#N/A</v>
      </c>
    </row>
    <row r="2839" spans="6:9">
      <c r="F2839" s="80">
        <f t="shared" si="176"/>
        <v>2470</v>
      </c>
      <c r="G2839" s="52" t="e">
        <f t="shared" si="178"/>
        <v>#N/A</v>
      </c>
      <c r="H2839" s="52" t="e">
        <f t="shared" si="179"/>
        <v>#N/A</v>
      </c>
      <c r="I2839" s="141" t="e">
        <f t="shared" si="177"/>
        <v>#N/A</v>
      </c>
    </row>
    <row r="2840" spans="6:9">
      <c r="F2840" s="80">
        <f t="shared" si="176"/>
        <v>2471</v>
      </c>
      <c r="G2840" s="52" t="e">
        <f t="shared" si="178"/>
        <v>#N/A</v>
      </c>
      <c r="H2840" s="52" t="e">
        <f t="shared" si="179"/>
        <v>#N/A</v>
      </c>
      <c r="I2840" s="141" t="e">
        <f t="shared" si="177"/>
        <v>#N/A</v>
      </c>
    </row>
    <row r="2841" spans="6:9">
      <c r="F2841" s="80">
        <f t="shared" si="176"/>
        <v>2472</v>
      </c>
      <c r="G2841" s="52" t="e">
        <f t="shared" si="178"/>
        <v>#N/A</v>
      </c>
      <c r="H2841" s="52" t="e">
        <f t="shared" si="179"/>
        <v>#N/A</v>
      </c>
      <c r="I2841" s="141" t="e">
        <f t="shared" si="177"/>
        <v>#N/A</v>
      </c>
    </row>
    <row r="2842" spans="6:9">
      <c r="F2842" s="80">
        <f t="shared" si="176"/>
        <v>2473</v>
      </c>
      <c r="G2842" s="52" t="e">
        <f t="shared" si="178"/>
        <v>#N/A</v>
      </c>
      <c r="H2842" s="52" t="e">
        <f t="shared" si="179"/>
        <v>#N/A</v>
      </c>
      <c r="I2842" s="141" t="e">
        <f t="shared" si="177"/>
        <v>#N/A</v>
      </c>
    </row>
    <row r="2843" spans="6:9">
      <c r="F2843" s="80">
        <f t="shared" si="176"/>
        <v>2474</v>
      </c>
      <c r="G2843" s="52" t="e">
        <f t="shared" si="178"/>
        <v>#N/A</v>
      </c>
      <c r="H2843" s="52" t="e">
        <f t="shared" si="179"/>
        <v>#N/A</v>
      </c>
      <c r="I2843" s="141" t="e">
        <f t="shared" si="177"/>
        <v>#N/A</v>
      </c>
    </row>
    <row r="2844" spans="6:9">
      <c r="F2844" s="80">
        <f t="shared" si="176"/>
        <v>2475</v>
      </c>
      <c r="G2844" s="52" t="e">
        <f t="shared" si="178"/>
        <v>#N/A</v>
      </c>
      <c r="H2844" s="52" t="e">
        <f t="shared" si="179"/>
        <v>#N/A</v>
      </c>
      <c r="I2844" s="141" t="e">
        <f t="shared" si="177"/>
        <v>#N/A</v>
      </c>
    </row>
    <row r="2845" spans="6:9">
      <c r="F2845" s="80">
        <f t="shared" si="176"/>
        <v>2476</v>
      </c>
      <c r="G2845" s="52" t="e">
        <f t="shared" si="178"/>
        <v>#N/A</v>
      </c>
      <c r="H2845" s="52" t="e">
        <f t="shared" si="179"/>
        <v>#N/A</v>
      </c>
      <c r="I2845" s="141" t="e">
        <f t="shared" si="177"/>
        <v>#N/A</v>
      </c>
    </row>
    <row r="2846" spans="6:9">
      <c r="F2846" s="80">
        <f t="shared" si="176"/>
        <v>2477</v>
      </c>
      <c r="G2846" s="52" t="e">
        <f t="shared" si="178"/>
        <v>#N/A</v>
      </c>
      <c r="H2846" s="52" t="e">
        <f t="shared" si="179"/>
        <v>#N/A</v>
      </c>
      <c r="I2846" s="141" t="e">
        <f t="shared" si="177"/>
        <v>#N/A</v>
      </c>
    </row>
    <row r="2847" spans="6:9">
      <c r="F2847" s="80">
        <f t="shared" si="176"/>
        <v>2478</v>
      </c>
      <c r="G2847" s="52" t="e">
        <f t="shared" si="178"/>
        <v>#N/A</v>
      </c>
      <c r="H2847" s="52" t="e">
        <f t="shared" si="179"/>
        <v>#N/A</v>
      </c>
      <c r="I2847" s="141" t="e">
        <f t="shared" si="177"/>
        <v>#N/A</v>
      </c>
    </row>
    <row r="2848" spans="6:9">
      <c r="F2848" s="80">
        <f t="shared" si="176"/>
        <v>2479</v>
      </c>
      <c r="G2848" s="52" t="e">
        <f t="shared" si="178"/>
        <v>#N/A</v>
      </c>
      <c r="H2848" s="52" t="e">
        <f t="shared" si="179"/>
        <v>#N/A</v>
      </c>
      <c r="I2848" s="141" t="e">
        <f t="shared" si="177"/>
        <v>#N/A</v>
      </c>
    </row>
    <row r="2849" spans="6:9">
      <c r="F2849" s="80">
        <f t="shared" si="176"/>
        <v>2480</v>
      </c>
      <c r="G2849" s="52" t="e">
        <f t="shared" si="178"/>
        <v>#N/A</v>
      </c>
      <c r="H2849" s="52" t="e">
        <f t="shared" si="179"/>
        <v>#N/A</v>
      </c>
      <c r="I2849" s="141" t="e">
        <f t="shared" si="177"/>
        <v>#N/A</v>
      </c>
    </row>
    <row r="2850" spans="6:9">
      <c r="F2850" s="80">
        <f t="shared" si="176"/>
        <v>2481</v>
      </c>
      <c r="G2850" s="52" t="e">
        <f t="shared" si="178"/>
        <v>#N/A</v>
      </c>
      <c r="H2850" s="52" t="e">
        <f t="shared" si="179"/>
        <v>#N/A</v>
      </c>
      <c r="I2850" s="141" t="e">
        <f t="shared" si="177"/>
        <v>#N/A</v>
      </c>
    </row>
    <row r="2851" spans="6:9">
      <c r="F2851" s="80">
        <f t="shared" si="176"/>
        <v>2482</v>
      </c>
      <c r="G2851" s="52" t="e">
        <f t="shared" si="178"/>
        <v>#N/A</v>
      </c>
      <c r="H2851" s="52" t="e">
        <f t="shared" si="179"/>
        <v>#N/A</v>
      </c>
      <c r="I2851" s="141" t="e">
        <f t="shared" si="177"/>
        <v>#N/A</v>
      </c>
    </row>
    <row r="2852" spans="6:9">
      <c r="F2852" s="80">
        <f t="shared" si="176"/>
        <v>2483</v>
      </c>
      <c r="G2852" s="52" t="e">
        <f t="shared" si="178"/>
        <v>#N/A</v>
      </c>
      <c r="H2852" s="52" t="e">
        <f t="shared" si="179"/>
        <v>#N/A</v>
      </c>
      <c r="I2852" s="141" t="e">
        <f t="shared" si="177"/>
        <v>#N/A</v>
      </c>
    </row>
    <row r="2853" spans="6:9">
      <c r="F2853" s="80">
        <f t="shared" si="176"/>
        <v>2484</v>
      </c>
      <c r="G2853" s="52" t="e">
        <f t="shared" si="178"/>
        <v>#N/A</v>
      </c>
      <c r="H2853" s="52" t="e">
        <f t="shared" si="179"/>
        <v>#N/A</v>
      </c>
      <c r="I2853" s="141" t="e">
        <f t="shared" si="177"/>
        <v>#N/A</v>
      </c>
    </row>
    <row r="2854" spans="6:9">
      <c r="F2854" s="80">
        <f t="shared" si="176"/>
        <v>2485</v>
      </c>
      <c r="G2854" s="52" t="e">
        <f t="shared" si="178"/>
        <v>#N/A</v>
      </c>
      <c r="H2854" s="52" t="e">
        <f t="shared" si="179"/>
        <v>#N/A</v>
      </c>
      <c r="I2854" s="141" t="e">
        <f t="shared" si="177"/>
        <v>#N/A</v>
      </c>
    </row>
    <row r="2855" spans="6:9">
      <c r="F2855" s="80">
        <f t="shared" si="176"/>
        <v>2486</v>
      </c>
      <c r="G2855" s="52" t="e">
        <f t="shared" si="178"/>
        <v>#N/A</v>
      </c>
      <c r="H2855" s="52" t="e">
        <f t="shared" si="179"/>
        <v>#N/A</v>
      </c>
      <c r="I2855" s="141" t="e">
        <f t="shared" si="177"/>
        <v>#N/A</v>
      </c>
    </row>
    <row r="2856" spans="6:9">
      <c r="F2856" s="80">
        <f t="shared" si="176"/>
        <v>2487</v>
      </c>
      <c r="G2856" s="52" t="e">
        <f t="shared" si="178"/>
        <v>#N/A</v>
      </c>
      <c r="H2856" s="52" t="e">
        <f t="shared" si="179"/>
        <v>#N/A</v>
      </c>
      <c r="I2856" s="141" t="e">
        <f t="shared" si="177"/>
        <v>#N/A</v>
      </c>
    </row>
    <row r="2857" spans="6:9">
      <c r="F2857" s="80">
        <f t="shared" si="176"/>
        <v>2488</v>
      </c>
      <c r="G2857" s="52" t="e">
        <f t="shared" si="178"/>
        <v>#N/A</v>
      </c>
      <c r="H2857" s="52" t="e">
        <f t="shared" si="179"/>
        <v>#N/A</v>
      </c>
      <c r="I2857" s="141" t="e">
        <f t="shared" si="177"/>
        <v>#N/A</v>
      </c>
    </row>
    <row r="2858" spans="6:9">
      <c r="F2858" s="80">
        <f t="shared" si="176"/>
        <v>2489</v>
      </c>
      <c r="G2858" s="52" t="e">
        <f t="shared" si="178"/>
        <v>#N/A</v>
      </c>
      <c r="H2858" s="52" t="e">
        <f t="shared" si="179"/>
        <v>#N/A</v>
      </c>
      <c r="I2858" s="141" t="e">
        <f t="shared" si="177"/>
        <v>#N/A</v>
      </c>
    </row>
    <row r="2859" spans="6:9">
      <c r="F2859" s="80">
        <f t="shared" si="176"/>
        <v>2490</v>
      </c>
      <c r="G2859" s="52" t="e">
        <f t="shared" si="178"/>
        <v>#N/A</v>
      </c>
      <c r="H2859" s="52" t="e">
        <f t="shared" si="179"/>
        <v>#N/A</v>
      </c>
      <c r="I2859" s="141" t="e">
        <f t="shared" si="177"/>
        <v>#N/A</v>
      </c>
    </row>
    <row r="2860" spans="6:9">
      <c r="F2860" s="80">
        <f t="shared" si="176"/>
        <v>2491</v>
      </c>
      <c r="G2860" s="52" t="e">
        <f t="shared" si="178"/>
        <v>#N/A</v>
      </c>
      <c r="H2860" s="52" t="e">
        <f t="shared" si="179"/>
        <v>#N/A</v>
      </c>
      <c r="I2860" s="141" t="e">
        <f t="shared" si="177"/>
        <v>#N/A</v>
      </c>
    </row>
    <row r="2861" spans="6:9">
      <c r="F2861" s="80">
        <f t="shared" si="176"/>
        <v>2492</v>
      </c>
      <c r="G2861" s="52" t="e">
        <f t="shared" si="178"/>
        <v>#N/A</v>
      </c>
      <c r="H2861" s="52" t="e">
        <f t="shared" si="179"/>
        <v>#N/A</v>
      </c>
      <c r="I2861" s="141" t="e">
        <f t="shared" si="177"/>
        <v>#N/A</v>
      </c>
    </row>
    <row r="2862" spans="6:9">
      <c r="F2862" s="80">
        <f t="shared" si="176"/>
        <v>2493</v>
      </c>
      <c r="G2862" s="52" t="e">
        <f t="shared" si="178"/>
        <v>#N/A</v>
      </c>
      <c r="H2862" s="52" t="e">
        <f t="shared" si="179"/>
        <v>#N/A</v>
      </c>
      <c r="I2862" s="141" t="e">
        <f t="shared" si="177"/>
        <v>#N/A</v>
      </c>
    </row>
    <row r="2863" spans="6:9">
      <c r="F2863" s="80">
        <f t="shared" si="176"/>
        <v>2494</v>
      </c>
      <c r="G2863" s="52" t="e">
        <f t="shared" si="178"/>
        <v>#N/A</v>
      </c>
      <c r="H2863" s="52" t="e">
        <f t="shared" si="179"/>
        <v>#N/A</v>
      </c>
      <c r="I2863" s="141" t="e">
        <f t="shared" si="177"/>
        <v>#N/A</v>
      </c>
    </row>
    <row r="2864" spans="6:9">
      <c r="F2864" s="80">
        <f t="shared" si="176"/>
        <v>2495</v>
      </c>
      <c r="G2864" s="52" t="e">
        <f t="shared" si="178"/>
        <v>#N/A</v>
      </c>
      <c r="H2864" s="52" t="e">
        <f t="shared" si="179"/>
        <v>#N/A</v>
      </c>
      <c r="I2864" s="141" t="e">
        <f t="shared" si="177"/>
        <v>#N/A</v>
      </c>
    </row>
    <row r="2865" spans="6:9">
      <c r="F2865" s="80">
        <f t="shared" si="176"/>
        <v>2496</v>
      </c>
      <c r="G2865" s="52" t="e">
        <f t="shared" si="178"/>
        <v>#N/A</v>
      </c>
      <c r="H2865" s="52" t="e">
        <f t="shared" si="179"/>
        <v>#N/A</v>
      </c>
      <c r="I2865" s="141" t="e">
        <f t="shared" si="177"/>
        <v>#N/A</v>
      </c>
    </row>
    <row r="2866" spans="6:9">
      <c r="F2866" s="80">
        <f t="shared" si="176"/>
        <v>2497</v>
      </c>
      <c r="G2866" s="52" t="e">
        <f t="shared" si="178"/>
        <v>#N/A</v>
      </c>
      <c r="H2866" s="52" t="e">
        <f t="shared" si="179"/>
        <v>#N/A</v>
      </c>
      <c r="I2866" s="141" t="e">
        <f t="shared" si="177"/>
        <v>#N/A</v>
      </c>
    </row>
    <row r="2867" spans="6:9">
      <c r="F2867" s="80">
        <f t="shared" si="176"/>
        <v>2498</v>
      </c>
      <c r="G2867" s="52" t="e">
        <f t="shared" si="178"/>
        <v>#N/A</v>
      </c>
      <c r="H2867" s="52" t="e">
        <f t="shared" si="179"/>
        <v>#N/A</v>
      </c>
      <c r="I2867" s="141" t="e">
        <f t="shared" si="177"/>
        <v>#N/A</v>
      </c>
    </row>
    <row r="2868" spans="6:9">
      <c r="F2868" s="80">
        <f t="shared" si="176"/>
        <v>2499</v>
      </c>
      <c r="G2868" s="52" t="e">
        <f t="shared" si="178"/>
        <v>#N/A</v>
      </c>
      <c r="H2868" s="52" t="e">
        <f t="shared" si="179"/>
        <v>#N/A</v>
      </c>
      <c r="I2868" s="141" t="e">
        <f t="shared" si="177"/>
        <v>#N/A</v>
      </c>
    </row>
    <row r="2869" spans="6:9">
      <c r="F2869" s="80">
        <f t="shared" si="176"/>
        <v>2500</v>
      </c>
      <c r="G2869" s="52" t="e">
        <f t="shared" si="178"/>
        <v>#N/A</v>
      </c>
      <c r="H2869" s="52" t="e">
        <f t="shared" si="179"/>
        <v>#N/A</v>
      </c>
      <c r="I2869" s="141" t="e">
        <f t="shared" si="177"/>
        <v>#N/A</v>
      </c>
    </row>
    <row r="2870" spans="6:9">
      <c r="F2870" s="80">
        <f t="shared" si="176"/>
        <v>2501</v>
      </c>
      <c r="G2870" s="52" t="e">
        <f t="shared" si="178"/>
        <v>#N/A</v>
      </c>
      <c r="H2870" s="52" t="e">
        <f t="shared" si="179"/>
        <v>#N/A</v>
      </c>
      <c r="I2870" s="141" t="e">
        <f t="shared" si="177"/>
        <v>#N/A</v>
      </c>
    </row>
    <row r="2871" spans="6:9">
      <c r="F2871" s="80">
        <f t="shared" si="176"/>
        <v>2502</v>
      </c>
      <c r="G2871" s="52" t="e">
        <f t="shared" si="178"/>
        <v>#N/A</v>
      </c>
      <c r="H2871" s="52" t="e">
        <f t="shared" si="179"/>
        <v>#N/A</v>
      </c>
      <c r="I2871" s="141" t="e">
        <f t="shared" si="177"/>
        <v>#N/A</v>
      </c>
    </row>
    <row r="2872" spans="6:9">
      <c r="F2872" s="80">
        <f t="shared" si="176"/>
        <v>2503</v>
      </c>
      <c r="G2872" s="52" t="e">
        <f t="shared" si="178"/>
        <v>#N/A</v>
      </c>
      <c r="H2872" s="52" t="e">
        <f t="shared" si="179"/>
        <v>#N/A</v>
      </c>
      <c r="I2872" s="141" t="e">
        <f t="shared" si="177"/>
        <v>#N/A</v>
      </c>
    </row>
    <row r="2873" spans="6:9">
      <c r="F2873" s="80">
        <f t="shared" si="176"/>
        <v>2504</v>
      </c>
      <c r="G2873" s="52" t="e">
        <f t="shared" si="178"/>
        <v>#N/A</v>
      </c>
      <c r="H2873" s="52" t="e">
        <f t="shared" si="179"/>
        <v>#N/A</v>
      </c>
      <c r="I2873" s="141" t="e">
        <f t="shared" si="177"/>
        <v>#N/A</v>
      </c>
    </row>
    <row r="2874" spans="6:9">
      <c r="F2874" s="80">
        <f t="shared" si="176"/>
        <v>2505</v>
      </c>
      <c r="G2874" s="52" t="e">
        <f t="shared" si="178"/>
        <v>#N/A</v>
      </c>
      <c r="H2874" s="52" t="e">
        <f t="shared" si="179"/>
        <v>#N/A</v>
      </c>
      <c r="I2874" s="141" t="e">
        <f t="shared" si="177"/>
        <v>#N/A</v>
      </c>
    </row>
    <row r="2875" spans="6:9">
      <c r="F2875" s="80">
        <f t="shared" si="176"/>
        <v>2506</v>
      </c>
      <c r="G2875" s="52" t="e">
        <f t="shared" si="178"/>
        <v>#N/A</v>
      </c>
      <c r="H2875" s="52" t="e">
        <f t="shared" si="179"/>
        <v>#N/A</v>
      </c>
      <c r="I2875" s="141" t="e">
        <f t="shared" si="177"/>
        <v>#N/A</v>
      </c>
    </row>
    <row r="2876" spans="6:9">
      <c r="F2876" s="80">
        <f t="shared" si="176"/>
        <v>2507</v>
      </c>
      <c r="G2876" s="52" t="e">
        <f t="shared" si="178"/>
        <v>#N/A</v>
      </c>
      <c r="H2876" s="52" t="e">
        <f t="shared" si="179"/>
        <v>#N/A</v>
      </c>
      <c r="I2876" s="141" t="e">
        <f t="shared" si="177"/>
        <v>#N/A</v>
      </c>
    </row>
    <row r="2877" spans="6:9">
      <c r="F2877" s="80">
        <f t="shared" si="176"/>
        <v>2508</v>
      </c>
      <c r="G2877" s="52" t="e">
        <f t="shared" si="178"/>
        <v>#N/A</v>
      </c>
      <c r="H2877" s="52" t="e">
        <f t="shared" si="179"/>
        <v>#N/A</v>
      </c>
      <c r="I2877" s="141" t="e">
        <f t="shared" si="177"/>
        <v>#N/A</v>
      </c>
    </row>
    <row r="2878" spans="6:9">
      <c r="F2878" s="80">
        <f t="shared" si="176"/>
        <v>2509</v>
      </c>
      <c r="G2878" s="52" t="e">
        <f t="shared" si="178"/>
        <v>#N/A</v>
      </c>
      <c r="H2878" s="52" t="e">
        <f t="shared" si="179"/>
        <v>#N/A</v>
      </c>
      <c r="I2878" s="141" t="e">
        <f t="shared" si="177"/>
        <v>#N/A</v>
      </c>
    </row>
    <row r="2879" spans="6:9">
      <c r="F2879" s="80">
        <f t="shared" si="176"/>
        <v>2510</v>
      </c>
      <c r="G2879" s="52" t="e">
        <f t="shared" si="178"/>
        <v>#N/A</v>
      </c>
      <c r="H2879" s="52" t="e">
        <f t="shared" si="179"/>
        <v>#N/A</v>
      </c>
      <c r="I2879" s="141" t="e">
        <f t="shared" si="177"/>
        <v>#N/A</v>
      </c>
    </row>
    <row r="2880" spans="6:9">
      <c r="F2880" s="80">
        <f t="shared" si="176"/>
        <v>2511</v>
      </c>
      <c r="G2880" s="52" t="e">
        <f t="shared" si="178"/>
        <v>#N/A</v>
      </c>
      <c r="H2880" s="52" t="e">
        <f t="shared" si="179"/>
        <v>#N/A</v>
      </c>
      <c r="I2880" s="141" t="e">
        <f t="shared" si="177"/>
        <v>#N/A</v>
      </c>
    </row>
    <row r="2881" spans="6:9">
      <c r="F2881" s="80">
        <f t="shared" si="176"/>
        <v>2512</v>
      </c>
      <c r="G2881" s="52" t="e">
        <f t="shared" si="178"/>
        <v>#N/A</v>
      </c>
      <c r="H2881" s="52" t="e">
        <f t="shared" si="179"/>
        <v>#N/A</v>
      </c>
      <c r="I2881" s="141" t="e">
        <f t="shared" si="177"/>
        <v>#N/A</v>
      </c>
    </row>
    <row r="2882" spans="6:9">
      <c r="F2882" s="80">
        <f t="shared" si="176"/>
        <v>2513</v>
      </c>
      <c r="G2882" s="52" t="e">
        <f t="shared" si="178"/>
        <v>#N/A</v>
      </c>
      <c r="H2882" s="52" t="e">
        <f t="shared" si="179"/>
        <v>#N/A</v>
      </c>
      <c r="I2882" s="141" t="e">
        <f t="shared" si="177"/>
        <v>#N/A</v>
      </c>
    </row>
    <row r="2883" spans="6:9">
      <c r="F2883" s="80">
        <f t="shared" si="176"/>
        <v>2514</v>
      </c>
      <c r="G2883" s="52" t="e">
        <f t="shared" si="178"/>
        <v>#N/A</v>
      </c>
      <c r="H2883" s="52" t="e">
        <f t="shared" si="179"/>
        <v>#N/A</v>
      </c>
      <c r="I2883" s="141" t="e">
        <f t="shared" si="177"/>
        <v>#N/A</v>
      </c>
    </row>
    <row r="2884" spans="6:9">
      <c r="F2884" s="80">
        <f t="shared" ref="F2884:F2947" si="180">IF(+F2883+1&lt;=MAX(data19),+F2883+1,0)</f>
        <v>2515</v>
      </c>
      <c r="G2884" s="52" t="e">
        <f t="shared" si="178"/>
        <v>#N/A</v>
      </c>
      <c r="H2884" s="52" t="e">
        <f t="shared" si="179"/>
        <v>#N/A</v>
      </c>
      <c r="I2884" s="141" t="e">
        <f t="shared" ref="I2884:I2947" si="181">VLOOKUP(F2884,K:M,2,0)</f>
        <v>#N/A</v>
      </c>
    </row>
    <row r="2885" spans="6:9">
      <c r="F2885" s="80">
        <f t="shared" si="180"/>
        <v>2516</v>
      </c>
      <c r="G2885" s="52" t="e">
        <f t="shared" ref="G2885:G2948" si="182">IF(IFERROR(VLOOKUP($F2885,$A:$D,2,0)/VLOOKUP($F2884,$A:$D,2,0)*G2884,NA())=0,NA(),IFERROR(VLOOKUP($F2885,$A:$D,2,0)/VLOOKUP($F2884,$A:$D,2,0)*G2884,NA()))</f>
        <v>#N/A</v>
      </c>
      <c r="H2885" s="52" t="e">
        <f t="shared" ref="H2885:H2948" si="183">IF(IFERROR(VLOOKUP($F2885,$A:$D,3,0)/VLOOKUP($F2884,$A:$D,3,0)*H2884,NA())=0,NA(),IFERROR(VLOOKUP($F2885,$A:$D,3,0)/VLOOKUP($F2884,$A:$D,3,0)*H2884,NA()))</f>
        <v>#N/A</v>
      </c>
      <c r="I2885" s="141" t="e">
        <f t="shared" si="181"/>
        <v>#N/A</v>
      </c>
    </row>
    <row r="2886" spans="6:9">
      <c r="F2886" s="80">
        <f t="shared" si="180"/>
        <v>2517</v>
      </c>
      <c r="G2886" s="52" t="e">
        <f t="shared" si="182"/>
        <v>#N/A</v>
      </c>
      <c r="H2886" s="52" t="e">
        <f t="shared" si="183"/>
        <v>#N/A</v>
      </c>
      <c r="I2886" s="141" t="e">
        <f t="shared" si="181"/>
        <v>#N/A</v>
      </c>
    </row>
    <row r="2887" spans="6:9">
      <c r="F2887" s="80">
        <f t="shared" si="180"/>
        <v>2518</v>
      </c>
      <c r="G2887" s="52" t="e">
        <f t="shared" si="182"/>
        <v>#N/A</v>
      </c>
      <c r="H2887" s="52" t="e">
        <f t="shared" si="183"/>
        <v>#N/A</v>
      </c>
      <c r="I2887" s="141" t="e">
        <f t="shared" si="181"/>
        <v>#N/A</v>
      </c>
    </row>
    <row r="2888" spans="6:9">
      <c r="F2888" s="80">
        <f t="shared" si="180"/>
        <v>2519</v>
      </c>
      <c r="G2888" s="52" t="e">
        <f t="shared" si="182"/>
        <v>#N/A</v>
      </c>
      <c r="H2888" s="52" t="e">
        <f t="shared" si="183"/>
        <v>#N/A</v>
      </c>
      <c r="I2888" s="141" t="e">
        <f t="shared" si="181"/>
        <v>#N/A</v>
      </c>
    </row>
    <row r="2889" spans="6:9">
      <c r="F2889" s="80">
        <f t="shared" si="180"/>
        <v>2520</v>
      </c>
      <c r="G2889" s="52" t="e">
        <f t="shared" si="182"/>
        <v>#N/A</v>
      </c>
      <c r="H2889" s="52" t="e">
        <f t="shared" si="183"/>
        <v>#N/A</v>
      </c>
      <c r="I2889" s="141" t="e">
        <f t="shared" si="181"/>
        <v>#N/A</v>
      </c>
    </row>
    <row r="2890" spans="6:9">
      <c r="F2890" s="80">
        <f t="shared" si="180"/>
        <v>2521</v>
      </c>
      <c r="G2890" s="52" t="e">
        <f t="shared" si="182"/>
        <v>#N/A</v>
      </c>
      <c r="H2890" s="52" t="e">
        <f t="shared" si="183"/>
        <v>#N/A</v>
      </c>
      <c r="I2890" s="141" t="e">
        <f t="shared" si="181"/>
        <v>#N/A</v>
      </c>
    </row>
    <row r="2891" spans="6:9">
      <c r="F2891" s="80">
        <f t="shared" si="180"/>
        <v>2522</v>
      </c>
      <c r="G2891" s="52" t="e">
        <f t="shared" si="182"/>
        <v>#N/A</v>
      </c>
      <c r="H2891" s="52" t="e">
        <f t="shared" si="183"/>
        <v>#N/A</v>
      </c>
      <c r="I2891" s="141" t="e">
        <f t="shared" si="181"/>
        <v>#N/A</v>
      </c>
    </row>
    <row r="2892" spans="6:9">
      <c r="F2892" s="80">
        <f t="shared" si="180"/>
        <v>2523</v>
      </c>
      <c r="G2892" s="52" t="e">
        <f t="shared" si="182"/>
        <v>#N/A</v>
      </c>
      <c r="H2892" s="52" t="e">
        <f t="shared" si="183"/>
        <v>#N/A</v>
      </c>
      <c r="I2892" s="141" t="e">
        <f t="shared" si="181"/>
        <v>#N/A</v>
      </c>
    </row>
    <row r="2893" spans="6:9">
      <c r="F2893" s="80">
        <f t="shared" si="180"/>
        <v>2524</v>
      </c>
      <c r="G2893" s="52" t="e">
        <f t="shared" si="182"/>
        <v>#N/A</v>
      </c>
      <c r="H2893" s="52" t="e">
        <f t="shared" si="183"/>
        <v>#N/A</v>
      </c>
      <c r="I2893" s="141" t="e">
        <f t="shared" si="181"/>
        <v>#N/A</v>
      </c>
    </row>
    <row r="2894" spans="6:9">
      <c r="F2894" s="80">
        <f t="shared" si="180"/>
        <v>2525</v>
      </c>
      <c r="G2894" s="52" t="e">
        <f t="shared" si="182"/>
        <v>#N/A</v>
      </c>
      <c r="H2894" s="52" t="e">
        <f t="shared" si="183"/>
        <v>#N/A</v>
      </c>
      <c r="I2894" s="141" t="e">
        <f t="shared" si="181"/>
        <v>#N/A</v>
      </c>
    </row>
    <row r="2895" spans="6:9">
      <c r="F2895" s="80">
        <f t="shared" si="180"/>
        <v>2526</v>
      </c>
      <c r="G2895" s="52" t="e">
        <f t="shared" si="182"/>
        <v>#N/A</v>
      </c>
      <c r="H2895" s="52" t="e">
        <f t="shared" si="183"/>
        <v>#N/A</v>
      </c>
      <c r="I2895" s="141" t="e">
        <f t="shared" si="181"/>
        <v>#N/A</v>
      </c>
    </row>
    <row r="2896" spans="6:9">
      <c r="F2896" s="80">
        <f t="shared" si="180"/>
        <v>2527</v>
      </c>
      <c r="G2896" s="52" t="e">
        <f t="shared" si="182"/>
        <v>#N/A</v>
      </c>
      <c r="H2896" s="52" t="e">
        <f t="shared" si="183"/>
        <v>#N/A</v>
      </c>
      <c r="I2896" s="141" t="e">
        <f t="shared" si="181"/>
        <v>#N/A</v>
      </c>
    </row>
    <row r="2897" spans="6:9">
      <c r="F2897" s="80">
        <f t="shared" si="180"/>
        <v>2528</v>
      </c>
      <c r="G2897" s="52" t="e">
        <f t="shared" si="182"/>
        <v>#N/A</v>
      </c>
      <c r="H2897" s="52" t="e">
        <f t="shared" si="183"/>
        <v>#N/A</v>
      </c>
      <c r="I2897" s="141" t="e">
        <f t="shared" si="181"/>
        <v>#N/A</v>
      </c>
    </row>
    <row r="2898" spans="6:9">
      <c r="F2898" s="80">
        <f t="shared" si="180"/>
        <v>2529</v>
      </c>
      <c r="G2898" s="52" t="e">
        <f t="shared" si="182"/>
        <v>#N/A</v>
      </c>
      <c r="H2898" s="52" t="e">
        <f t="shared" si="183"/>
        <v>#N/A</v>
      </c>
      <c r="I2898" s="141" t="e">
        <f t="shared" si="181"/>
        <v>#N/A</v>
      </c>
    </row>
    <row r="2899" spans="6:9">
      <c r="F2899" s="80">
        <f t="shared" si="180"/>
        <v>2530</v>
      </c>
      <c r="G2899" s="52" t="e">
        <f t="shared" si="182"/>
        <v>#N/A</v>
      </c>
      <c r="H2899" s="52" t="e">
        <f t="shared" si="183"/>
        <v>#N/A</v>
      </c>
      <c r="I2899" s="141" t="e">
        <f t="shared" si="181"/>
        <v>#N/A</v>
      </c>
    </row>
    <row r="2900" spans="6:9">
      <c r="F2900" s="80">
        <f t="shared" si="180"/>
        <v>2531</v>
      </c>
      <c r="G2900" s="52" t="e">
        <f t="shared" si="182"/>
        <v>#N/A</v>
      </c>
      <c r="H2900" s="52" t="e">
        <f t="shared" si="183"/>
        <v>#N/A</v>
      </c>
      <c r="I2900" s="141" t="e">
        <f t="shared" si="181"/>
        <v>#N/A</v>
      </c>
    </row>
    <row r="2901" spans="6:9">
      <c r="F2901" s="80">
        <f t="shared" si="180"/>
        <v>2532</v>
      </c>
      <c r="G2901" s="52" t="e">
        <f t="shared" si="182"/>
        <v>#N/A</v>
      </c>
      <c r="H2901" s="52" t="e">
        <f t="shared" si="183"/>
        <v>#N/A</v>
      </c>
      <c r="I2901" s="141" t="e">
        <f t="shared" si="181"/>
        <v>#N/A</v>
      </c>
    </row>
    <row r="2902" spans="6:9">
      <c r="F2902" s="80">
        <f t="shared" si="180"/>
        <v>2533</v>
      </c>
      <c r="G2902" s="52" t="e">
        <f t="shared" si="182"/>
        <v>#N/A</v>
      </c>
      <c r="H2902" s="52" t="e">
        <f t="shared" si="183"/>
        <v>#N/A</v>
      </c>
      <c r="I2902" s="141" t="e">
        <f t="shared" si="181"/>
        <v>#N/A</v>
      </c>
    </row>
    <row r="2903" spans="6:9">
      <c r="F2903" s="80">
        <f t="shared" si="180"/>
        <v>2534</v>
      </c>
      <c r="G2903" s="52" t="e">
        <f t="shared" si="182"/>
        <v>#N/A</v>
      </c>
      <c r="H2903" s="52" t="e">
        <f t="shared" si="183"/>
        <v>#N/A</v>
      </c>
      <c r="I2903" s="141" t="e">
        <f t="shared" si="181"/>
        <v>#N/A</v>
      </c>
    </row>
    <row r="2904" spans="6:9">
      <c r="F2904" s="80">
        <f t="shared" si="180"/>
        <v>2535</v>
      </c>
      <c r="G2904" s="52" t="e">
        <f t="shared" si="182"/>
        <v>#N/A</v>
      </c>
      <c r="H2904" s="52" t="e">
        <f t="shared" si="183"/>
        <v>#N/A</v>
      </c>
      <c r="I2904" s="141" t="e">
        <f t="shared" si="181"/>
        <v>#N/A</v>
      </c>
    </row>
    <row r="2905" spans="6:9">
      <c r="F2905" s="80">
        <f t="shared" si="180"/>
        <v>2536</v>
      </c>
      <c r="G2905" s="52" t="e">
        <f t="shared" si="182"/>
        <v>#N/A</v>
      </c>
      <c r="H2905" s="52" t="e">
        <f t="shared" si="183"/>
        <v>#N/A</v>
      </c>
      <c r="I2905" s="141" t="e">
        <f t="shared" si="181"/>
        <v>#N/A</v>
      </c>
    </row>
    <row r="2906" spans="6:9">
      <c r="F2906" s="80">
        <f t="shared" si="180"/>
        <v>2537</v>
      </c>
      <c r="G2906" s="52" t="e">
        <f t="shared" si="182"/>
        <v>#N/A</v>
      </c>
      <c r="H2906" s="52" t="e">
        <f t="shared" si="183"/>
        <v>#N/A</v>
      </c>
      <c r="I2906" s="141" t="e">
        <f t="shared" si="181"/>
        <v>#N/A</v>
      </c>
    </row>
    <row r="2907" spans="6:9">
      <c r="F2907" s="80">
        <f t="shared" si="180"/>
        <v>2538</v>
      </c>
      <c r="G2907" s="52" t="e">
        <f t="shared" si="182"/>
        <v>#N/A</v>
      </c>
      <c r="H2907" s="52" t="e">
        <f t="shared" si="183"/>
        <v>#N/A</v>
      </c>
      <c r="I2907" s="141" t="e">
        <f t="shared" si="181"/>
        <v>#N/A</v>
      </c>
    </row>
    <row r="2908" spans="6:9">
      <c r="F2908" s="80">
        <f t="shared" si="180"/>
        <v>2539</v>
      </c>
      <c r="G2908" s="52" t="e">
        <f t="shared" si="182"/>
        <v>#N/A</v>
      </c>
      <c r="H2908" s="52" t="e">
        <f t="shared" si="183"/>
        <v>#N/A</v>
      </c>
      <c r="I2908" s="141" t="e">
        <f t="shared" si="181"/>
        <v>#N/A</v>
      </c>
    </row>
    <row r="2909" spans="6:9">
      <c r="F2909" s="80">
        <f t="shared" si="180"/>
        <v>2540</v>
      </c>
      <c r="G2909" s="52" t="e">
        <f t="shared" si="182"/>
        <v>#N/A</v>
      </c>
      <c r="H2909" s="52" t="e">
        <f t="shared" si="183"/>
        <v>#N/A</v>
      </c>
      <c r="I2909" s="141" t="e">
        <f t="shared" si="181"/>
        <v>#N/A</v>
      </c>
    </row>
    <row r="2910" spans="6:9">
      <c r="F2910" s="80">
        <f t="shared" si="180"/>
        <v>2541</v>
      </c>
      <c r="G2910" s="52" t="e">
        <f t="shared" si="182"/>
        <v>#N/A</v>
      </c>
      <c r="H2910" s="52" t="e">
        <f t="shared" si="183"/>
        <v>#N/A</v>
      </c>
      <c r="I2910" s="141" t="e">
        <f t="shared" si="181"/>
        <v>#N/A</v>
      </c>
    </row>
    <row r="2911" spans="6:9">
      <c r="F2911" s="80">
        <f t="shared" si="180"/>
        <v>2542</v>
      </c>
      <c r="G2911" s="52" t="e">
        <f t="shared" si="182"/>
        <v>#N/A</v>
      </c>
      <c r="H2911" s="52" t="e">
        <f t="shared" si="183"/>
        <v>#N/A</v>
      </c>
      <c r="I2911" s="141" t="e">
        <f t="shared" si="181"/>
        <v>#N/A</v>
      </c>
    </row>
    <row r="2912" spans="6:9">
      <c r="F2912" s="80">
        <f t="shared" si="180"/>
        <v>2543</v>
      </c>
      <c r="G2912" s="52" t="e">
        <f t="shared" si="182"/>
        <v>#N/A</v>
      </c>
      <c r="H2912" s="52" t="e">
        <f t="shared" si="183"/>
        <v>#N/A</v>
      </c>
      <c r="I2912" s="141" t="e">
        <f t="shared" si="181"/>
        <v>#N/A</v>
      </c>
    </row>
    <row r="2913" spans="6:9">
      <c r="F2913" s="80">
        <f t="shared" si="180"/>
        <v>2544</v>
      </c>
      <c r="G2913" s="52" t="e">
        <f t="shared" si="182"/>
        <v>#N/A</v>
      </c>
      <c r="H2913" s="52" t="e">
        <f t="shared" si="183"/>
        <v>#N/A</v>
      </c>
      <c r="I2913" s="141" t="e">
        <f t="shared" si="181"/>
        <v>#N/A</v>
      </c>
    </row>
    <row r="2914" spans="6:9">
      <c r="F2914" s="80">
        <f t="shared" si="180"/>
        <v>2545</v>
      </c>
      <c r="G2914" s="52" t="e">
        <f t="shared" si="182"/>
        <v>#N/A</v>
      </c>
      <c r="H2914" s="52" t="e">
        <f t="shared" si="183"/>
        <v>#N/A</v>
      </c>
      <c r="I2914" s="141" t="e">
        <f t="shared" si="181"/>
        <v>#N/A</v>
      </c>
    </row>
    <row r="2915" spans="6:9">
      <c r="F2915" s="80">
        <f t="shared" si="180"/>
        <v>2546</v>
      </c>
      <c r="G2915" s="52" t="e">
        <f t="shared" si="182"/>
        <v>#N/A</v>
      </c>
      <c r="H2915" s="52" t="e">
        <f t="shared" si="183"/>
        <v>#N/A</v>
      </c>
      <c r="I2915" s="141" t="e">
        <f t="shared" si="181"/>
        <v>#N/A</v>
      </c>
    </row>
    <row r="2916" spans="6:9">
      <c r="F2916" s="80">
        <f t="shared" si="180"/>
        <v>2547</v>
      </c>
      <c r="G2916" s="52" t="e">
        <f t="shared" si="182"/>
        <v>#N/A</v>
      </c>
      <c r="H2916" s="52" t="e">
        <f t="shared" si="183"/>
        <v>#N/A</v>
      </c>
      <c r="I2916" s="141" t="e">
        <f t="shared" si="181"/>
        <v>#N/A</v>
      </c>
    </row>
    <row r="2917" spans="6:9">
      <c r="F2917" s="80">
        <f t="shared" si="180"/>
        <v>2548</v>
      </c>
      <c r="G2917" s="52" t="e">
        <f t="shared" si="182"/>
        <v>#N/A</v>
      </c>
      <c r="H2917" s="52" t="e">
        <f t="shared" si="183"/>
        <v>#N/A</v>
      </c>
      <c r="I2917" s="141" t="e">
        <f t="shared" si="181"/>
        <v>#N/A</v>
      </c>
    </row>
    <row r="2918" spans="6:9">
      <c r="F2918" s="80">
        <f t="shared" si="180"/>
        <v>2549</v>
      </c>
      <c r="G2918" s="52" t="e">
        <f t="shared" si="182"/>
        <v>#N/A</v>
      </c>
      <c r="H2918" s="52" t="e">
        <f t="shared" si="183"/>
        <v>#N/A</v>
      </c>
      <c r="I2918" s="141" t="e">
        <f t="shared" si="181"/>
        <v>#N/A</v>
      </c>
    </row>
    <row r="2919" spans="6:9">
      <c r="F2919" s="80">
        <f t="shared" si="180"/>
        <v>2550</v>
      </c>
      <c r="G2919" s="52" t="e">
        <f t="shared" si="182"/>
        <v>#N/A</v>
      </c>
      <c r="H2919" s="52" t="e">
        <f t="shared" si="183"/>
        <v>#N/A</v>
      </c>
      <c r="I2919" s="141" t="e">
        <f t="shared" si="181"/>
        <v>#N/A</v>
      </c>
    </row>
    <row r="2920" spans="6:9">
      <c r="F2920" s="80">
        <f t="shared" si="180"/>
        <v>2551</v>
      </c>
      <c r="G2920" s="52" t="e">
        <f t="shared" si="182"/>
        <v>#N/A</v>
      </c>
      <c r="H2920" s="52" t="e">
        <f t="shared" si="183"/>
        <v>#N/A</v>
      </c>
      <c r="I2920" s="141" t="e">
        <f t="shared" si="181"/>
        <v>#N/A</v>
      </c>
    </row>
    <row r="2921" spans="6:9">
      <c r="F2921" s="80">
        <f t="shared" si="180"/>
        <v>2552</v>
      </c>
      <c r="G2921" s="52" t="e">
        <f t="shared" si="182"/>
        <v>#N/A</v>
      </c>
      <c r="H2921" s="52" t="e">
        <f t="shared" si="183"/>
        <v>#N/A</v>
      </c>
      <c r="I2921" s="141" t="e">
        <f t="shared" si="181"/>
        <v>#N/A</v>
      </c>
    </row>
    <row r="2922" spans="6:9">
      <c r="F2922" s="80">
        <f t="shared" si="180"/>
        <v>2553</v>
      </c>
      <c r="G2922" s="52" t="e">
        <f t="shared" si="182"/>
        <v>#N/A</v>
      </c>
      <c r="H2922" s="52" t="e">
        <f t="shared" si="183"/>
        <v>#N/A</v>
      </c>
      <c r="I2922" s="141" t="e">
        <f t="shared" si="181"/>
        <v>#N/A</v>
      </c>
    </row>
    <row r="2923" spans="6:9">
      <c r="F2923" s="80">
        <f t="shared" si="180"/>
        <v>2554</v>
      </c>
      <c r="G2923" s="52" t="e">
        <f t="shared" si="182"/>
        <v>#N/A</v>
      </c>
      <c r="H2923" s="52" t="e">
        <f t="shared" si="183"/>
        <v>#N/A</v>
      </c>
      <c r="I2923" s="141" t="e">
        <f t="shared" si="181"/>
        <v>#N/A</v>
      </c>
    </row>
    <row r="2924" spans="6:9">
      <c r="F2924" s="80">
        <f t="shared" si="180"/>
        <v>2555</v>
      </c>
      <c r="G2924" s="52" t="e">
        <f t="shared" si="182"/>
        <v>#N/A</v>
      </c>
      <c r="H2924" s="52" t="e">
        <f t="shared" si="183"/>
        <v>#N/A</v>
      </c>
      <c r="I2924" s="141" t="e">
        <f t="shared" si="181"/>
        <v>#N/A</v>
      </c>
    </row>
    <row r="2925" spans="6:9">
      <c r="F2925" s="80">
        <f t="shared" si="180"/>
        <v>2556</v>
      </c>
      <c r="G2925" s="52" t="e">
        <f t="shared" si="182"/>
        <v>#N/A</v>
      </c>
      <c r="H2925" s="52" t="e">
        <f t="shared" si="183"/>
        <v>#N/A</v>
      </c>
      <c r="I2925" s="141" t="e">
        <f t="shared" si="181"/>
        <v>#N/A</v>
      </c>
    </row>
    <row r="2926" spans="6:9">
      <c r="F2926" s="80">
        <f t="shared" si="180"/>
        <v>2557</v>
      </c>
      <c r="G2926" s="52" t="e">
        <f t="shared" si="182"/>
        <v>#N/A</v>
      </c>
      <c r="H2926" s="52" t="e">
        <f t="shared" si="183"/>
        <v>#N/A</v>
      </c>
      <c r="I2926" s="141" t="e">
        <f t="shared" si="181"/>
        <v>#N/A</v>
      </c>
    </row>
    <row r="2927" spans="6:9">
      <c r="F2927" s="80">
        <f t="shared" si="180"/>
        <v>2558</v>
      </c>
      <c r="G2927" s="52" t="e">
        <f t="shared" si="182"/>
        <v>#N/A</v>
      </c>
      <c r="H2927" s="52" t="e">
        <f t="shared" si="183"/>
        <v>#N/A</v>
      </c>
      <c r="I2927" s="141" t="e">
        <f t="shared" si="181"/>
        <v>#N/A</v>
      </c>
    </row>
    <row r="2928" spans="6:9">
      <c r="F2928" s="80">
        <f t="shared" si="180"/>
        <v>2559</v>
      </c>
      <c r="G2928" s="52" t="e">
        <f t="shared" si="182"/>
        <v>#N/A</v>
      </c>
      <c r="H2928" s="52" t="e">
        <f t="shared" si="183"/>
        <v>#N/A</v>
      </c>
      <c r="I2928" s="141" t="e">
        <f t="shared" si="181"/>
        <v>#N/A</v>
      </c>
    </row>
    <row r="2929" spans="6:9">
      <c r="F2929" s="80">
        <f t="shared" si="180"/>
        <v>2560</v>
      </c>
      <c r="G2929" s="52" t="e">
        <f t="shared" si="182"/>
        <v>#N/A</v>
      </c>
      <c r="H2929" s="52" t="e">
        <f t="shared" si="183"/>
        <v>#N/A</v>
      </c>
      <c r="I2929" s="141" t="e">
        <f t="shared" si="181"/>
        <v>#N/A</v>
      </c>
    </row>
    <row r="2930" spans="6:9">
      <c r="F2930" s="80">
        <f t="shared" si="180"/>
        <v>2561</v>
      </c>
      <c r="G2930" s="52" t="e">
        <f t="shared" si="182"/>
        <v>#N/A</v>
      </c>
      <c r="H2930" s="52" t="e">
        <f t="shared" si="183"/>
        <v>#N/A</v>
      </c>
      <c r="I2930" s="141" t="e">
        <f t="shared" si="181"/>
        <v>#N/A</v>
      </c>
    </row>
    <row r="2931" spans="6:9">
      <c r="F2931" s="80">
        <f t="shared" si="180"/>
        <v>2562</v>
      </c>
      <c r="G2931" s="52" t="e">
        <f t="shared" si="182"/>
        <v>#N/A</v>
      </c>
      <c r="H2931" s="52" t="e">
        <f t="shared" si="183"/>
        <v>#N/A</v>
      </c>
      <c r="I2931" s="141" t="e">
        <f t="shared" si="181"/>
        <v>#N/A</v>
      </c>
    </row>
    <row r="2932" spans="6:9">
      <c r="F2932" s="80">
        <f t="shared" si="180"/>
        <v>2563</v>
      </c>
      <c r="G2932" s="52" t="e">
        <f t="shared" si="182"/>
        <v>#N/A</v>
      </c>
      <c r="H2932" s="52" t="e">
        <f t="shared" si="183"/>
        <v>#N/A</v>
      </c>
      <c r="I2932" s="141" t="e">
        <f t="shared" si="181"/>
        <v>#N/A</v>
      </c>
    </row>
    <row r="2933" spans="6:9">
      <c r="F2933" s="80">
        <f t="shared" si="180"/>
        <v>2564</v>
      </c>
      <c r="G2933" s="52" t="e">
        <f t="shared" si="182"/>
        <v>#N/A</v>
      </c>
      <c r="H2933" s="52" t="e">
        <f t="shared" si="183"/>
        <v>#N/A</v>
      </c>
      <c r="I2933" s="141" t="e">
        <f t="shared" si="181"/>
        <v>#N/A</v>
      </c>
    </row>
    <row r="2934" spans="6:9">
      <c r="F2934" s="80">
        <f t="shared" si="180"/>
        <v>2565</v>
      </c>
      <c r="G2934" s="52" t="e">
        <f t="shared" si="182"/>
        <v>#N/A</v>
      </c>
      <c r="H2934" s="52" t="e">
        <f t="shared" si="183"/>
        <v>#N/A</v>
      </c>
      <c r="I2934" s="141" t="e">
        <f t="shared" si="181"/>
        <v>#N/A</v>
      </c>
    </row>
    <row r="2935" spans="6:9">
      <c r="F2935" s="80">
        <f t="shared" si="180"/>
        <v>2566</v>
      </c>
      <c r="G2935" s="52" t="e">
        <f t="shared" si="182"/>
        <v>#N/A</v>
      </c>
      <c r="H2935" s="52" t="e">
        <f t="shared" si="183"/>
        <v>#N/A</v>
      </c>
      <c r="I2935" s="141" t="e">
        <f t="shared" si="181"/>
        <v>#N/A</v>
      </c>
    </row>
    <row r="2936" spans="6:9">
      <c r="F2936" s="80">
        <f t="shared" si="180"/>
        <v>2567</v>
      </c>
      <c r="G2936" s="52" t="e">
        <f t="shared" si="182"/>
        <v>#N/A</v>
      </c>
      <c r="H2936" s="52" t="e">
        <f t="shared" si="183"/>
        <v>#N/A</v>
      </c>
      <c r="I2936" s="141" t="e">
        <f t="shared" si="181"/>
        <v>#N/A</v>
      </c>
    </row>
    <row r="2937" spans="6:9">
      <c r="F2937" s="80">
        <f t="shared" si="180"/>
        <v>2568</v>
      </c>
      <c r="G2937" s="52" t="e">
        <f t="shared" si="182"/>
        <v>#N/A</v>
      </c>
      <c r="H2937" s="52" t="e">
        <f t="shared" si="183"/>
        <v>#N/A</v>
      </c>
      <c r="I2937" s="141" t="e">
        <f t="shared" si="181"/>
        <v>#N/A</v>
      </c>
    </row>
    <row r="2938" spans="6:9">
      <c r="F2938" s="80">
        <f t="shared" si="180"/>
        <v>2569</v>
      </c>
      <c r="G2938" s="52" t="e">
        <f t="shared" si="182"/>
        <v>#N/A</v>
      </c>
      <c r="H2938" s="52" t="e">
        <f t="shared" si="183"/>
        <v>#N/A</v>
      </c>
      <c r="I2938" s="141" t="e">
        <f t="shared" si="181"/>
        <v>#N/A</v>
      </c>
    </row>
    <row r="2939" spans="6:9">
      <c r="F2939" s="80">
        <f t="shared" si="180"/>
        <v>2570</v>
      </c>
      <c r="G2939" s="52" t="e">
        <f t="shared" si="182"/>
        <v>#N/A</v>
      </c>
      <c r="H2939" s="52" t="e">
        <f t="shared" si="183"/>
        <v>#N/A</v>
      </c>
      <c r="I2939" s="141" t="e">
        <f t="shared" si="181"/>
        <v>#N/A</v>
      </c>
    </row>
    <row r="2940" spans="6:9">
      <c r="F2940" s="80">
        <f t="shared" si="180"/>
        <v>2571</v>
      </c>
      <c r="G2940" s="52" t="e">
        <f t="shared" si="182"/>
        <v>#N/A</v>
      </c>
      <c r="H2940" s="52" t="e">
        <f t="shared" si="183"/>
        <v>#N/A</v>
      </c>
      <c r="I2940" s="141" t="e">
        <f t="shared" si="181"/>
        <v>#N/A</v>
      </c>
    </row>
    <row r="2941" spans="6:9">
      <c r="F2941" s="80">
        <f t="shared" si="180"/>
        <v>2572</v>
      </c>
      <c r="G2941" s="52" t="e">
        <f t="shared" si="182"/>
        <v>#N/A</v>
      </c>
      <c r="H2941" s="52" t="e">
        <f t="shared" si="183"/>
        <v>#N/A</v>
      </c>
      <c r="I2941" s="141" t="e">
        <f t="shared" si="181"/>
        <v>#N/A</v>
      </c>
    </row>
    <row r="2942" spans="6:9">
      <c r="F2942" s="80">
        <f t="shared" si="180"/>
        <v>2573</v>
      </c>
      <c r="G2942" s="52" t="e">
        <f t="shared" si="182"/>
        <v>#N/A</v>
      </c>
      <c r="H2942" s="52" t="e">
        <f t="shared" si="183"/>
        <v>#N/A</v>
      </c>
      <c r="I2942" s="141" t="e">
        <f t="shared" si="181"/>
        <v>#N/A</v>
      </c>
    </row>
    <row r="2943" spans="6:9">
      <c r="F2943" s="80">
        <f t="shared" si="180"/>
        <v>2574</v>
      </c>
      <c r="G2943" s="52" t="e">
        <f t="shared" si="182"/>
        <v>#N/A</v>
      </c>
      <c r="H2943" s="52" t="e">
        <f t="shared" si="183"/>
        <v>#N/A</v>
      </c>
      <c r="I2943" s="141" t="e">
        <f t="shared" si="181"/>
        <v>#N/A</v>
      </c>
    </row>
    <row r="2944" spans="6:9">
      <c r="F2944" s="80">
        <f t="shared" si="180"/>
        <v>2575</v>
      </c>
      <c r="G2944" s="52" t="e">
        <f t="shared" si="182"/>
        <v>#N/A</v>
      </c>
      <c r="H2944" s="52" t="e">
        <f t="shared" si="183"/>
        <v>#N/A</v>
      </c>
      <c r="I2944" s="141" t="e">
        <f t="shared" si="181"/>
        <v>#N/A</v>
      </c>
    </row>
    <row r="2945" spans="6:9">
      <c r="F2945" s="80">
        <f t="shared" si="180"/>
        <v>2576</v>
      </c>
      <c r="G2945" s="52" t="e">
        <f t="shared" si="182"/>
        <v>#N/A</v>
      </c>
      <c r="H2945" s="52" t="e">
        <f t="shared" si="183"/>
        <v>#N/A</v>
      </c>
      <c r="I2945" s="141" t="e">
        <f t="shared" si="181"/>
        <v>#N/A</v>
      </c>
    </row>
    <row r="2946" spans="6:9">
      <c r="F2946" s="80">
        <f t="shared" si="180"/>
        <v>2577</v>
      </c>
      <c r="G2946" s="52" t="e">
        <f t="shared" si="182"/>
        <v>#N/A</v>
      </c>
      <c r="H2946" s="52" t="e">
        <f t="shared" si="183"/>
        <v>#N/A</v>
      </c>
      <c r="I2946" s="141" t="e">
        <f t="shared" si="181"/>
        <v>#N/A</v>
      </c>
    </row>
    <row r="2947" spans="6:9">
      <c r="F2947" s="80">
        <f t="shared" si="180"/>
        <v>2578</v>
      </c>
      <c r="G2947" s="52" t="e">
        <f t="shared" si="182"/>
        <v>#N/A</v>
      </c>
      <c r="H2947" s="52" t="e">
        <f t="shared" si="183"/>
        <v>#N/A</v>
      </c>
      <c r="I2947" s="141" t="e">
        <f t="shared" si="181"/>
        <v>#N/A</v>
      </c>
    </row>
    <row r="2948" spans="6:9">
      <c r="F2948" s="80">
        <f t="shared" ref="F2948:F3011" si="184">IF(+F2947+1&lt;=MAX(data19),+F2947+1,0)</f>
        <v>2579</v>
      </c>
      <c r="G2948" s="52" t="e">
        <f t="shared" si="182"/>
        <v>#N/A</v>
      </c>
      <c r="H2948" s="52" t="e">
        <f t="shared" si="183"/>
        <v>#N/A</v>
      </c>
      <c r="I2948" s="141" t="e">
        <f t="shared" ref="I2948:I3011" si="185">VLOOKUP(F2948,K:M,2,0)</f>
        <v>#N/A</v>
      </c>
    </row>
    <row r="2949" spans="6:9">
      <c r="F2949" s="80">
        <f t="shared" si="184"/>
        <v>2580</v>
      </c>
      <c r="G2949" s="52" t="e">
        <f t="shared" ref="G2949:G3012" si="186">IF(IFERROR(VLOOKUP($F2949,$A:$D,2,0)/VLOOKUP($F2948,$A:$D,2,0)*G2948,NA())=0,NA(),IFERROR(VLOOKUP($F2949,$A:$D,2,0)/VLOOKUP($F2948,$A:$D,2,0)*G2948,NA()))</f>
        <v>#N/A</v>
      </c>
      <c r="H2949" s="52" t="e">
        <f t="shared" ref="H2949:H3012" si="187">IF(IFERROR(VLOOKUP($F2949,$A:$D,3,0)/VLOOKUP($F2948,$A:$D,3,0)*H2948,NA())=0,NA(),IFERROR(VLOOKUP($F2949,$A:$D,3,0)/VLOOKUP($F2948,$A:$D,3,0)*H2948,NA()))</f>
        <v>#N/A</v>
      </c>
      <c r="I2949" s="141" t="e">
        <f t="shared" si="185"/>
        <v>#N/A</v>
      </c>
    </row>
    <row r="2950" spans="6:9">
      <c r="F2950" s="80">
        <f t="shared" si="184"/>
        <v>2581</v>
      </c>
      <c r="G2950" s="52" t="e">
        <f t="shared" si="186"/>
        <v>#N/A</v>
      </c>
      <c r="H2950" s="52" t="e">
        <f t="shared" si="187"/>
        <v>#N/A</v>
      </c>
      <c r="I2950" s="141" t="e">
        <f t="shared" si="185"/>
        <v>#N/A</v>
      </c>
    </row>
    <row r="2951" spans="6:9">
      <c r="F2951" s="80">
        <f t="shared" si="184"/>
        <v>2582</v>
      </c>
      <c r="G2951" s="52" t="e">
        <f t="shared" si="186"/>
        <v>#N/A</v>
      </c>
      <c r="H2951" s="52" t="e">
        <f t="shared" si="187"/>
        <v>#N/A</v>
      </c>
      <c r="I2951" s="141" t="e">
        <f t="shared" si="185"/>
        <v>#N/A</v>
      </c>
    </row>
    <row r="2952" spans="6:9">
      <c r="F2952" s="80">
        <f t="shared" si="184"/>
        <v>2583</v>
      </c>
      <c r="G2952" s="52" t="e">
        <f t="shared" si="186"/>
        <v>#N/A</v>
      </c>
      <c r="H2952" s="52" t="e">
        <f t="shared" si="187"/>
        <v>#N/A</v>
      </c>
      <c r="I2952" s="141" t="e">
        <f t="shared" si="185"/>
        <v>#N/A</v>
      </c>
    </row>
    <row r="2953" spans="6:9">
      <c r="F2953" s="80">
        <f t="shared" si="184"/>
        <v>2584</v>
      </c>
      <c r="G2953" s="52" t="e">
        <f t="shared" si="186"/>
        <v>#N/A</v>
      </c>
      <c r="H2953" s="52" t="e">
        <f t="shared" si="187"/>
        <v>#N/A</v>
      </c>
      <c r="I2953" s="141" t="e">
        <f t="shared" si="185"/>
        <v>#N/A</v>
      </c>
    </row>
    <row r="2954" spans="6:9">
      <c r="F2954" s="80">
        <f t="shared" si="184"/>
        <v>2585</v>
      </c>
      <c r="G2954" s="52" t="e">
        <f t="shared" si="186"/>
        <v>#N/A</v>
      </c>
      <c r="H2954" s="52" t="e">
        <f t="shared" si="187"/>
        <v>#N/A</v>
      </c>
      <c r="I2954" s="141" t="e">
        <f t="shared" si="185"/>
        <v>#N/A</v>
      </c>
    </row>
    <row r="2955" spans="6:9">
      <c r="F2955" s="80">
        <f t="shared" si="184"/>
        <v>2586</v>
      </c>
      <c r="G2955" s="52" t="e">
        <f t="shared" si="186"/>
        <v>#N/A</v>
      </c>
      <c r="H2955" s="52" t="e">
        <f t="shared" si="187"/>
        <v>#N/A</v>
      </c>
      <c r="I2955" s="141" t="e">
        <f t="shared" si="185"/>
        <v>#N/A</v>
      </c>
    </row>
    <row r="2956" spans="6:9">
      <c r="F2956" s="80">
        <f t="shared" si="184"/>
        <v>2587</v>
      </c>
      <c r="G2956" s="52" t="e">
        <f t="shared" si="186"/>
        <v>#N/A</v>
      </c>
      <c r="H2956" s="52" t="e">
        <f t="shared" si="187"/>
        <v>#N/A</v>
      </c>
      <c r="I2956" s="141" t="e">
        <f t="shared" si="185"/>
        <v>#N/A</v>
      </c>
    </row>
    <row r="2957" spans="6:9">
      <c r="F2957" s="80">
        <f t="shared" si="184"/>
        <v>2588</v>
      </c>
      <c r="G2957" s="52" t="e">
        <f t="shared" si="186"/>
        <v>#N/A</v>
      </c>
      <c r="H2957" s="52" t="e">
        <f t="shared" si="187"/>
        <v>#N/A</v>
      </c>
      <c r="I2957" s="141" t="e">
        <f t="shared" si="185"/>
        <v>#N/A</v>
      </c>
    </row>
    <row r="2958" spans="6:9">
      <c r="F2958" s="80">
        <f t="shared" si="184"/>
        <v>2589</v>
      </c>
      <c r="G2958" s="52" t="e">
        <f t="shared" si="186"/>
        <v>#N/A</v>
      </c>
      <c r="H2958" s="52" t="e">
        <f t="shared" si="187"/>
        <v>#N/A</v>
      </c>
      <c r="I2958" s="141" t="e">
        <f t="shared" si="185"/>
        <v>#N/A</v>
      </c>
    </row>
    <row r="2959" spans="6:9">
      <c r="F2959" s="80">
        <f t="shared" si="184"/>
        <v>2590</v>
      </c>
      <c r="G2959" s="52" t="e">
        <f t="shared" si="186"/>
        <v>#N/A</v>
      </c>
      <c r="H2959" s="52" t="e">
        <f t="shared" si="187"/>
        <v>#N/A</v>
      </c>
      <c r="I2959" s="141" t="e">
        <f t="shared" si="185"/>
        <v>#N/A</v>
      </c>
    </row>
    <row r="2960" spans="6:9">
      <c r="F2960" s="80">
        <f t="shared" si="184"/>
        <v>2591</v>
      </c>
      <c r="G2960" s="52" t="e">
        <f t="shared" si="186"/>
        <v>#N/A</v>
      </c>
      <c r="H2960" s="52" t="e">
        <f t="shared" si="187"/>
        <v>#N/A</v>
      </c>
      <c r="I2960" s="141" t="e">
        <f t="shared" si="185"/>
        <v>#N/A</v>
      </c>
    </row>
    <row r="2961" spans="6:9">
      <c r="F2961" s="80">
        <f t="shared" si="184"/>
        <v>2592</v>
      </c>
      <c r="G2961" s="52" t="e">
        <f t="shared" si="186"/>
        <v>#N/A</v>
      </c>
      <c r="H2961" s="52" t="e">
        <f t="shared" si="187"/>
        <v>#N/A</v>
      </c>
      <c r="I2961" s="141" t="e">
        <f t="shared" si="185"/>
        <v>#N/A</v>
      </c>
    </row>
    <row r="2962" spans="6:9">
      <c r="F2962" s="80">
        <f t="shared" si="184"/>
        <v>2593</v>
      </c>
      <c r="G2962" s="52" t="e">
        <f t="shared" si="186"/>
        <v>#N/A</v>
      </c>
      <c r="H2962" s="52" t="e">
        <f t="shared" si="187"/>
        <v>#N/A</v>
      </c>
      <c r="I2962" s="141" t="e">
        <f t="shared" si="185"/>
        <v>#N/A</v>
      </c>
    </row>
    <row r="2963" spans="6:9">
      <c r="F2963" s="80">
        <f t="shared" si="184"/>
        <v>2594</v>
      </c>
      <c r="G2963" s="52" t="e">
        <f t="shared" si="186"/>
        <v>#N/A</v>
      </c>
      <c r="H2963" s="52" t="e">
        <f t="shared" si="187"/>
        <v>#N/A</v>
      </c>
      <c r="I2963" s="141" t="e">
        <f t="shared" si="185"/>
        <v>#N/A</v>
      </c>
    </row>
    <row r="2964" spans="6:9">
      <c r="F2964" s="80">
        <f t="shared" si="184"/>
        <v>2595</v>
      </c>
      <c r="G2964" s="52" t="e">
        <f t="shared" si="186"/>
        <v>#N/A</v>
      </c>
      <c r="H2964" s="52" t="e">
        <f t="shared" si="187"/>
        <v>#N/A</v>
      </c>
      <c r="I2964" s="141" t="e">
        <f t="shared" si="185"/>
        <v>#N/A</v>
      </c>
    </row>
    <row r="2965" spans="6:9">
      <c r="F2965" s="80">
        <f t="shared" si="184"/>
        <v>2596</v>
      </c>
      <c r="G2965" s="52" t="e">
        <f t="shared" si="186"/>
        <v>#N/A</v>
      </c>
      <c r="H2965" s="52" t="e">
        <f t="shared" si="187"/>
        <v>#N/A</v>
      </c>
      <c r="I2965" s="141" t="e">
        <f t="shared" si="185"/>
        <v>#N/A</v>
      </c>
    </row>
    <row r="2966" spans="6:9">
      <c r="F2966" s="80">
        <f t="shared" si="184"/>
        <v>2597</v>
      </c>
      <c r="G2966" s="52" t="e">
        <f t="shared" si="186"/>
        <v>#N/A</v>
      </c>
      <c r="H2966" s="52" t="e">
        <f t="shared" si="187"/>
        <v>#N/A</v>
      </c>
      <c r="I2966" s="141" t="e">
        <f t="shared" si="185"/>
        <v>#N/A</v>
      </c>
    </row>
    <row r="2967" spans="6:9">
      <c r="F2967" s="80">
        <f t="shared" si="184"/>
        <v>2598</v>
      </c>
      <c r="G2967" s="52" t="e">
        <f t="shared" si="186"/>
        <v>#N/A</v>
      </c>
      <c r="H2967" s="52" t="e">
        <f t="shared" si="187"/>
        <v>#N/A</v>
      </c>
      <c r="I2967" s="141" t="e">
        <f t="shared" si="185"/>
        <v>#N/A</v>
      </c>
    </row>
    <row r="2968" spans="6:9">
      <c r="F2968" s="80">
        <f t="shared" si="184"/>
        <v>2599</v>
      </c>
      <c r="G2968" s="52" t="e">
        <f t="shared" si="186"/>
        <v>#N/A</v>
      </c>
      <c r="H2968" s="52" t="e">
        <f t="shared" si="187"/>
        <v>#N/A</v>
      </c>
      <c r="I2968" s="141" t="e">
        <f t="shared" si="185"/>
        <v>#N/A</v>
      </c>
    </row>
    <row r="2969" spans="6:9">
      <c r="F2969" s="80">
        <f t="shared" si="184"/>
        <v>2600</v>
      </c>
      <c r="G2969" s="52" t="e">
        <f t="shared" si="186"/>
        <v>#N/A</v>
      </c>
      <c r="H2969" s="52" t="e">
        <f t="shared" si="187"/>
        <v>#N/A</v>
      </c>
      <c r="I2969" s="141" t="e">
        <f t="shared" si="185"/>
        <v>#N/A</v>
      </c>
    </row>
    <row r="2970" spans="6:9">
      <c r="F2970" s="80">
        <f t="shared" si="184"/>
        <v>2601</v>
      </c>
      <c r="G2970" s="52" t="e">
        <f t="shared" si="186"/>
        <v>#N/A</v>
      </c>
      <c r="H2970" s="52" t="e">
        <f t="shared" si="187"/>
        <v>#N/A</v>
      </c>
      <c r="I2970" s="141" t="e">
        <f t="shared" si="185"/>
        <v>#N/A</v>
      </c>
    </row>
    <row r="2971" spans="6:9">
      <c r="F2971" s="80">
        <f t="shared" si="184"/>
        <v>2602</v>
      </c>
      <c r="G2971" s="52" t="e">
        <f t="shared" si="186"/>
        <v>#N/A</v>
      </c>
      <c r="H2971" s="52" t="e">
        <f t="shared" si="187"/>
        <v>#N/A</v>
      </c>
      <c r="I2971" s="141" t="e">
        <f t="shared" si="185"/>
        <v>#N/A</v>
      </c>
    </row>
    <row r="2972" spans="6:9">
      <c r="F2972" s="80">
        <f t="shared" si="184"/>
        <v>2603</v>
      </c>
      <c r="G2972" s="52" t="e">
        <f t="shared" si="186"/>
        <v>#N/A</v>
      </c>
      <c r="H2972" s="52" t="e">
        <f t="shared" si="187"/>
        <v>#N/A</v>
      </c>
      <c r="I2972" s="141" t="e">
        <f t="shared" si="185"/>
        <v>#N/A</v>
      </c>
    </row>
    <row r="2973" spans="6:9">
      <c r="F2973" s="80">
        <f t="shared" si="184"/>
        <v>2604</v>
      </c>
      <c r="G2973" s="52" t="e">
        <f t="shared" si="186"/>
        <v>#N/A</v>
      </c>
      <c r="H2973" s="52" t="e">
        <f t="shared" si="187"/>
        <v>#N/A</v>
      </c>
      <c r="I2973" s="141" t="e">
        <f t="shared" si="185"/>
        <v>#N/A</v>
      </c>
    </row>
    <row r="2974" spans="6:9">
      <c r="F2974" s="80">
        <f t="shared" si="184"/>
        <v>2605</v>
      </c>
      <c r="G2974" s="52" t="e">
        <f t="shared" si="186"/>
        <v>#N/A</v>
      </c>
      <c r="H2974" s="52" t="e">
        <f t="shared" si="187"/>
        <v>#N/A</v>
      </c>
      <c r="I2974" s="141" t="e">
        <f t="shared" si="185"/>
        <v>#N/A</v>
      </c>
    </row>
    <row r="2975" spans="6:9">
      <c r="F2975" s="80">
        <f t="shared" si="184"/>
        <v>2606</v>
      </c>
      <c r="G2975" s="52" t="e">
        <f t="shared" si="186"/>
        <v>#N/A</v>
      </c>
      <c r="H2975" s="52" t="e">
        <f t="shared" si="187"/>
        <v>#N/A</v>
      </c>
      <c r="I2975" s="141" t="e">
        <f t="shared" si="185"/>
        <v>#N/A</v>
      </c>
    </row>
    <row r="2976" spans="6:9">
      <c r="F2976" s="80">
        <f t="shared" si="184"/>
        <v>2607</v>
      </c>
      <c r="G2976" s="52" t="e">
        <f t="shared" si="186"/>
        <v>#N/A</v>
      </c>
      <c r="H2976" s="52" t="e">
        <f t="shared" si="187"/>
        <v>#N/A</v>
      </c>
      <c r="I2976" s="141" t="e">
        <f t="shared" si="185"/>
        <v>#N/A</v>
      </c>
    </row>
    <row r="2977" spans="6:9">
      <c r="F2977" s="80">
        <f t="shared" si="184"/>
        <v>2608</v>
      </c>
      <c r="G2977" s="52" t="e">
        <f t="shared" si="186"/>
        <v>#N/A</v>
      </c>
      <c r="H2977" s="52" t="e">
        <f t="shared" si="187"/>
        <v>#N/A</v>
      </c>
      <c r="I2977" s="141" t="e">
        <f t="shared" si="185"/>
        <v>#N/A</v>
      </c>
    </row>
    <row r="2978" spans="6:9">
      <c r="F2978" s="80">
        <f t="shared" si="184"/>
        <v>2609</v>
      </c>
      <c r="G2978" s="52" t="e">
        <f t="shared" si="186"/>
        <v>#N/A</v>
      </c>
      <c r="H2978" s="52" t="e">
        <f t="shared" si="187"/>
        <v>#N/A</v>
      </c>
      <c r="I2978" s="141" t="e">
        <f t="shared" si="185"/>
        <v>#N/A</v>
      </c>
    </row>
    <row r="2979" spans="6:9">
      <c r="F2979" s="80">
        <f t="shared" si="184"/>
        <v>2610</v>
      </c>
      <c r="G2979" s="52" t="e">
        <f t="shared" si="186"/>
        <v>#N/A</v>
      </c>
      <c r="H2979" s="52" t="e">
        <f t="shared" si="187"/>
        <v>#N/A</v>
      </c>
      <c r="I2979" s="141" t="e">
        <f t="shared" si="185"/>
        <v>#N/A</v>
      </c>
    </row>
    <row r="2980" spans="6:9">
      <c r="F2980" s="80">
        <f t="shared" si="184"/>
        <v>2611</v>
      </c>
      <c r="G2980" s="52" t="e">
        <f t="shared" si="186"/>
        <v>#N/A</v>
      </c>
      <c r="H2980" s="52" t="e">
        <f t="shared" si="187"/>
        <v>#N/A</v>
      </c>
      <c r="I2980" s="141" t="e">
        <f t="shared" si="185"/>
        <v>#N/A</v>
      </c>
    </row>
    <row r="2981" spans="6:9">
      <c r="F2981" s="80">
        <f t="shared" si="184"/>
        <v>2612</v>
      </c>
      <c r="G2981" s="52" t="e">
        <f t="shared" si="186"/>
        <v>#N/A</v>
      </c>
      <c r="H2981" s="52" t="e">
        <f t="shared" si="187"/>
        <v>#N/A</v>
      </c>
      <c r="I2981" s="141" t="e">
        <f t="shared" si="185"/>
        <v>#N/A</v>
      </c>
    </row>
    <row r="2982" spans="6:9">
      <c r="F2982" s="80">
        <f t="shared" si="184"/>
        <v>2613</v>
      </c>
      <c r="G2982" s="52" t="e">
        <f t="shared" si="186"/>
        <v>#N/A</v>
      </c>
      <c r="H2982" s="52" t="e">
        <f t="shared" si="187"/>
        <v>#N/A</v>
      </c>
      <c r="I2982" s="141" t="e">
        <f t="shared" si="185"/>
        <v>#N/A</v>
      </c>
    </row>
    <row r="2983" spans="6:9">
      <c r="F2983" s="80">
        <f t="shared" si="184"/>
        <v>2614</v>
      </c>
      <c r="G2983" s="52" t="e">
        <f t="shared" si="186"/>
        <v>#N/A</v>
      </c>
      <c r="H2983" s="52" t="e">
        <f t="shared" si="187"/>
        <v>#N/A</v>
      </c>
      <c r="I2983" s="141" t="e">
        <f t="shared" si="185"/>
        <v>#N/A</v>
      </c>
    </row>
    <row r="2984" spans="6:9">
      <c r="F2984" s="80">
        <f t="shared" si="184"/>
        <v>2615</v>
      </c>
      <c r="G2984" s="52" t="e">
        <f t="shared" si="186"/>
        <v>#N/A</v>
      </c>
      <c r="H2984" s="52" t="e">
        <f t="shared" si="187"/>
        <v>#N/A</v>
      </c>
      <c r="I2984" s="141" t="e">
        <f t="shared" si="185"/>
        <v>#N/A</v>
      </c>
    </row>
    <row r="2985" spans="6:9">
      <c r="F2985" s="80">
        <f t="shared" si="184"/>
        <v>2616</v>
      </c>
      <c r="G2985" s="52" t="e">
        <f t="shared" si="186"/>
        <v>#N/A</v>
      </c>
      <c r="H2985" s="52" t="e">
        <f t="shared" si="187"/>
        <v>#N/A</v>
      </c>
      <c r="I2985" s="141" t="e">
        <f t="shared" si="185"/>
        <v>#N/A</v>
      </c>
    </row>
    <row r="2986" spans="6:9">
      <c r="F2986" s="80">
        <f t="shared" si="184"/>
        <v>2617</v>
      </c>
      <c r="G2986" s="52" t="e">
        <f t="shared" si="186"/>
        <v>#N/A</v>
      </c>
      <c r="H2986" s="52" t="e">
        <f t="shared" si="187"/>
        <v>#N/A</v>
      </c>
      <c r="I2986" s="141" t="e">
        <f t="shared" si="185"/>
        <v>#N/A</v>
      </c>
    </row>
    <row r="2987" spans="6:9">
      <c r="F2987" s="80">
        <f t="shared" si="184"/>
        <v>2618</v>
      </c>
      <c r="G2987" s="52" t="e">
        <f t="shared" si="186"/>
        <v>#N/A</v>
      </c>
      <c r="H2987" s="52" t="e">
        <f t="shared" si="187"/>
        <v>#N/A</v>
      </c>
      <c r="I2987" s="141" t="e">
        <f t="shared" si="185"/>
        <v>#N/A</v>
      </c>
    </row>
    <row r="2988" spans="6:9">
      <c r="F2988" s="80">
        <f t="shared" si="184"/>
        <v>2619</v>
      </c>
      <c r="G2988" s="52" t="e">
        <f t="shared" si="186"/>
        <v>#N/A</v>
      </c>
      <c r="H2988" s="52" t="e">
        <f t="shared" si="187"/>
        <v>#N/A</v>
      </c>
      <c r="I2988" s="141" t="e">
        <f t="shared" si="185"/>
        <v>#N/A</v>
      </c>
    </row>
    <row r="2989" spans="6:9">
      <c r="F2989" s="80">
        <f t="shared" si="184"/>
        <v>2620</v>
      </c>
      <c r="G2989" s="52" t="e">
        <f t="shared" si="186"/>
        <v>#N/A</v>
      </c>
      <c r="H2989" s="52" t="e">
        <f t="shared" si="187"/>
        <v>#N/A</v>
      </c>
      <c r="I2989" s="141" t="e">
        <f t="shared" si="185"/>
        <v>#N/A</v>
      </c>
    </row>
    <row r="2990" spans="6:9">
      <c r="F2990" s="80">
        <f t="shared" si="184"/>
        <v>2621</v>
      </c>
      <c r="G2990" s="52" t="e">
        <f t="shared" si="186"/>
        <v>#N/A</v>
      </c>
      <c r="H2990" s="52" t="e">
        <f t="shared" si="187"/>
        <v>#N/A</v>
      </c>
      <c r="I2990" s="141" t="e">
        <f t="shared" si="185"/>
        <v>#N/A</v>
      </c>
    </row>
    <row r="2991" spans="6:9">
      <c r="F2991" s="80">
        <f t="shared" si="184"/>
        <v>2622</v>
      </c>
      <c r="G2991" s="52" t="e">
        <f t="shared" si="186"/>
        <v>#N/A</v>
      </c>
      <c r="H2991" s="52" t="e">
        <f t="shared" si="187"/>
        <v>#N/A</v>
      </c>
      <c r="I2991" s="141" t="e">
        <f t="shared" si="185"/>
        <v>#N/A</v>
      </c>
    </row>
    <row r="2992" spans="6:9">
      <c r="F2992" s="80">
        <f t="shared" si="184"/>
        <v>2623</v>
      </c>
      <c r="G2992" s="52" t="e">
        <f t="shared" si="186"/>
        <v>#N/A</v>
      </c>
      <c r="H2992" s="52" t="e">
        <f t="shared" si="187"/>
        <v>#N/A</v>
      </c>
      <c r="I2992" s="141" t="e">
        <f t="shared" si="185"/>
        <v>#N/A</v>
      </c>
    </row>
    <row r="2993" spans="6:9">
      <c r="F2993" s="80">
        <f t="shared" si="184"/>
        <v>2624</v>
      </c>
      <c r="G2993" s="52" t="e">
        <f t="shared" si="186"/>
        <v>#N/A</v>
      </c>
      <c r="H2993" s="52" t="e">
        <f t="shared" si="187"/>
        <v>#N/A</v>
      </c>
      <c r="I2993" s="141" t="e">
        <f t="shared" si="185"/>
        <v>#N/A</v>
      </c>
    </row>
    <row r="2994" spans="6:9">
      <c r="F2994" s="80">
        <f t="shared" si="184"/>
        <v>2625</v>
      </c>
      <c r="G2994" s="52" t="e">
        <f t="shared" si="186"/>
        <v>#N/A</v>
      </c>
      <c r="H2994" s="52" t="e">
        <f t="shared" si="187"/>
        <v>#N/A</v>
      </c>
      <c r="I2994" s="141" t="e">
        <f t="shared" si="185"/>
        <v>#N/A</v>
      </c>
    </row>
    <row r="2995" spans="6:9">
      <c r="F2995" s="80">
        <f t="shared" si="184"/>
        <v>2626</v>
      </c>
      <c r="G2995" s="52" t="e">
        <f t="shared" si="186"/>
        <v>#N/A</v>
      </c>
      <c r="H2995" s="52" t="e">
        <f t="shared" si="187"/>
        <v>#N/A</v>
      </c>
      <c r="I2995" s="141" t="e">
        <f t="shared" si="185"/>
        <v>#N/A</v>
      </c>
    </row>
    <row r="2996" spans="6:9">
      <c r="F2996" s="80">
        <f t="shared" si="184"/>
        <v>2627</v>
      </c>
      <c r="G2996" s="52" t="e">
        <f t="shared" si="186"/>
        <v>#N/A</v>
      </c>
      <c r="H2996" s="52" t="e">
        <f t="shared" si="187"/>
        <v>#N/A</v>
      </c>
      <c r="I2996" s="141" t="e">
        <f t="shared" si="185"/>
        <v>#N/A</v>
      </c>
    </row>
    <row r="2997" spans="6:9">
      <c r="F2997" s="80">
        <f t="shared" si="184"/>
        <v>2628</v>
      </c>
      <c r="G2997" s="52" t="e">
        <f t="shared" si="186"/>
        <v>#N/A</v>
      </c>
      <c r="H2997" s="52" t="e">
        <f t="shared" si="187"/>
        <v>#N/A</v>
      </c>
      <c r="I2997" s="141" t="e">
        <f t="shared" si="185"/>
        <v>#N/A</v>
      </c>
    </row>
    <row r="2998" spans="6:9">
      <c r="F2998" s="80">
        <f t="shared" si="184"/>
        <v>2629</v>
      </c>
      <c r="G2998" s="52" t="e">
        <f t="shared" si="186"/>
        <v>#N/A</v>
      </c>
      <c r="H2998" s="52" t="e">
        <f t="shared" si="187"/>
        <v>#N/A</v>
      </c>
      <c r="I2998" s="141" t="e">
        <f t="shared" si="185"/>
        <v>#N/A</v>
      </c>
    </row>
    <row r="2999" spans="6:9">
      <c r="F2999" s="80">
        <f t="shared" si="184"/>
        <v>2630</v>
      </c>
      <c r="G2999" s="52" t="e">
        <f t="shared" si="186"/>
        <v>#N/A</v>
      </c>
      <c r="H2999" s="52" t="e">
        <f t="shared" si="187"/>
        <v>#N/A</v>
      </c>
      <c r="I2999" s="141" t="e">
        <f t="shared" si="185"/>
        <v>#N/A</v>
      </c>
    </row>
    <row r="3000" spans="6:9">
      <c r="F3000" s="80">
        <f t="shared" si="184"/>
        <v>2631</v>
      </c>
      <c r="G3000" s="52" t="e">
        <f t="shared" si="186"/>
        <v>#N/A</v>
      </c>
      <c r="H3000" s="52" t="e">
        <f t="shared" si="187"/>
        <v>#N/A</v>
      </c>
      <c r="I3000" s="141" t="e">
        <f t="shared" si="185"/>
        <v>#N/A</v>
      </c>
    </row>
    <row r="3001" spans="6:9">
      <c r="F3001" s="80">
        <f t="shared" si="184"/>
        <v>2632</v>
      </c>
      <c r="G3001" s="52" t="e">
        <f t="shared" si="186"/>
        <v>#N/A</v>
      </c>
      <c r="H3001" s="52" t="e">
        <f t="shared" si="187"/>
        <v>#N/A</v>
      </c>
      <c r="I3001" s="141" t="e">
        <f t="shared" si="185"/>
        <v>#N/A</v>
      </c>
    </row>
    <row r="3002" spans="6:9">
      <c r="F3002" s="80">
        <f t="shared" si="184"/>
        <v>2633</v>
      </c>
      <c r="G3002" s="52" t="e">
        <f t="shared" si="186"/>
        <v>#N/A</v>
      </c>
      <c r="H3002" s="52" t="e">
        <f t="shared" si="187"/>
        <v>#N/A</v>
      </c>
      <c r="I3002" s="141" t="e">
        <f t="shared" si="185"/>
        <v>#N/A</v>
      </c>
    </row>
    <row r="3003" spans="6:9">
      <c r="F3003" s="80">
        <f t="shared" si="184"/>
        <v>2634</v>
      </c>
      <c r="G3003" s="52" t="e">
        <f t="shared" si="186"/>
        <v>#N/A</v>
      </c>
      <c r="H3003" s="52" t="e">
        <f t="shared" si="187"/>
        <v>#N/A</v>
      </c>
      <c r="I3003" s="141" t="e">
        <f t="shared" si="185"/>
        <v>#N/A</v>
      </c>
    </row>
    <row r="3004" spans="6:9">
      <c r="F3004" s="80">
        <f t="shared" si="184"/>
        <v>2635</v>
      </c>
      <c r="G3004" s="52" t="e">
        <f t="shared" si="186"/>
        <v>#N/A</v>
      </c>
      <c r="H3004" s="52" t="e">
        <f t="shared" si="187"/>
        <v>#N/A</v>
      </c>
      <c r="I3004" s="141" t="e">
        <f t="shared" si="185"/>
        <v>#N/A</v>
      </c>
    </row>
    <row r="3005" spans="6:9">
      <c r="F3005" s="80">
        <f t="shared" si="184"/>
        <v>2636</v>
      </c>
      <c r="G3005" s="52" t="e">
        <f t="shared" si="186"/>
        <v>#N/A</v>
      </c>
      <c r="H3005" s="52" t="e">
        <f t="shared" si="187"/>
        <v>#N/A</v>
      </c>
      <c r="I3005" s="141" t="e">
        <f t="shared" si="185"/>
        <v>#N/A</v>
      </c>
    </row>
    <row r="3006" spans="6:9">
      <c r="F3006" s="80">
        <f t="shared" si="184"/>
        <v>2637</v>
      </c>
      <c r="G3006" s="52" t="e">
        <f t="shared" si="186"/>
        <v>#N/A</v>
      </c>
      <c r="H3006" s="52" t="e">
        <f t="shared" si="187"/>
        <v>#N/A</v>
      </c>
      <c r="I3006" s="141" t="e">
        <f t="shared" si="185"/>
        <v>#N/A</v>
      </c>
    </row>
    <row r="3007" spans="6:9">
      <c r="F3007" s="80">
        <f t="shared" si="184"/>
        <v>2638</v>
      </c>
      <c r="G3007" s="52" t="e">
        <f t="shared" si="186"/>
        <v>#N/A</v>
      </c>
      <c r="H3007" s="52" t="e">
        <f t="shared" si="187"/>
        <v>#N/A</v>
      </c>
      <c r="I3007" s="141" t="e">
        <f t="shared" si="185"/>
        <v>#N/A</v>
      </c>
    </row>
    <row r="3008" spans="6:9">
      <c r="F3008" s="80">
        <f t="shared" si="184"/>
        <v>2639</v>
      </c>
      <c r="G3008" s="52" t="e">
        <f t="shared" si="186"/>
        <v>#N/A</v>
      </c>
      <c r="H3008" s="52" t="e">
        <f t="shared" si="187"/>
        <v>#N/A</v>
      </c>
      <c r="I3008" s="141" t="e">
        <f t="shared" si="185"/>
        <v>#N/A</v>
      </c>
    </row>
    <row r="3009" spans="6:9">
      <c r="F3009" s="80">
        <f t="shared" si="184"/>
        <v>2640</v>
      </c>
      <c r="G3009" s="52" t="e">
        <f t="shared" si="186"/>
        <v>#N/A</v>
      </c>
      <c r="H3009" s="52" t="e">
        <f t="shared" si="187"/>
        <v>#N/A</v>
      </c>
      <c r="I3009" s="141" t="e">
        <f t="shared" si="185"/>
        <v>#N/A</v>
      </c>
    </row>
    <row r="3010" spans="6:9">
      <c r="F3010" s="80">
        <f t="shared" si="184"/>
        <v>2641</v>
      </c>
      <c r="G3010" s="52" t="e">
        <f t="shared" si="186"/>
        <v>#N/A</v>
      </c>
      <c r="H3010" s="52" t="e">
        <f t="shared" si="187"/>
        <v>#N/A</v>
      </c>
      <c r="I3010" s="141" t="e">
        <f t="shared" si="185"/>
        <v>#N/A</v>
      </c>
    </row>
    <row r="3011" spans="6:9">
      <c r="F3011" s="80">
        <f t="shared" si="184"/>
        <v>2642</v>
      </c>
      <c r="G3011" s="52" t="e">
        <f t="shared" si="186"/>
        <v>#N/A</v>
      </c>
      <c r="H3011" s="52" t="e">
        <f t="shared" si="187"/>
        <v>#N/A</v>
      </c>
      <c r="I3011" s="141" t="e">
        <f t="shared" si="185"/>
        <v>#N/A</v>
      </c>
    </row>
    <row r="3012" spans="6:9">
      <c r="F3012" s="80">
        <f t="shared" ref="F3012:F3075" si="188">IF(+F3011+1&lt;=MAX(data19),+F3011+1,0)</f>
        <v>2643</v>
      </c>
      <c r="G3012" s="52" t="e">
        <f t="shared" si="186"/>
        <v>#N/A</v>
      </c>
      <c r="H3012" s="52" t="e">
        <f t="shared" si="187"/>
        <v>#N/A</v>
      </c>
      <c r="I3012" s="141" t="e">
        <f t="shared" ref="I3012:I3075" si="189">VLOOKUP(F3012,K:M,2,0)</f>
        <v>#N/A</v>
      </c>
    </row>
    <row r="3013" spans="6:9">
      <c r="F3013" s="80">
        <f t="shared" si="188"/>
        <v>2644</v>
      </c>
      <c r="G3013" s="52" t="e">
        <f t="shared" ref="G3013:G3076" si="190">IF(IFERROR(VLOOKUP($F3013,$A:$D,2,0)/VLOOKUP($F3012,$A:$D,2,0)*G3012,NA())=0,NA(),IFERROR(VLOOKUP($F3013,$A:$D,2,0)/VLOOKUP($F3012,$A:$D,2,0)*G3012,NA()))</f>
        <v>#N/A</v>
      </c>
      <c r="H3013" s="52" t="e">
        <f t="shared" ref="H3013:H3076" si="191">IF(IFERROR(VLOOKUP($F3013,$A:$D,3,0)/VLOOKUP($F3012,$A:$D,3,0)*H3012,NA())=0,NA(),IFERROR(VLOOKUP($F3013,$A:$D,3,0)/VLOOKUP($F3012,$A:$D,3,0)*H3012,NA()))</f>
        <v>#N/A</v>
      </c>
      <c r="I3013" s="141" t="e">
        <f t="shared" si="189"/>
        <v>#N/A</v>
      </c>
    </row>
    <row r="3014" spans="6:9">
      <c r="F3014" s="80">
        <f t="shared" si="188"/>
        <v>2645</v>
      </c>
      <c r="G3014" s="52" t="e">
        <f t="shared" si="190"/>
        <v>#N/A</v>
      </c>
      <c r="H3014" s="52" t="e">
        <f t="shared" si="191"/>
        <v>#N/A</v>
      </c>
      <c r="I3014" s="141" t="e">
        <f t="shared" si="189"/>
        <v>#N/A</v>
      </c>
    </row>
    <row r="3015" spans="6:9">
      <c r="F3015" s="80">
        <f t="shared" si="188"/>
        <v>2646</v>
      </c>
      <c r="G3015" s="52" t="e">
        <f t="shared" si="190"/>
        <v>#N/A</v>
      </c>
      <c r="H3015" s="52" t="e">
        <f t="shared" si="191"/>
        <v>#N/A</v>
      </c>
      <c r="I3015" s="141" t="e">
        <f t="shared" si="189"/>
        <v>#N/A</v>
      </c>
    </row>
    <row r="3016" spans="6:9">
      <c r="F3016" s="80">
        <f t="shared" si="188"/>
        <v>2647</v>
      </c>
      <c r="G3016" s="52" t="e">
        <f t="shared" si="190"/>
        <v>#N/A</v>
      </c>
      <c r="H3016" s="52" t="e">
        <f t="shared" si="191"/>
        <v>#N/A</v>
      </c>
      <c r="I3016" s="141" t="e">
        <f t="shared" si="189"/>
        <v>#N/A</v>
      </c>
    </row>
    <row r="3017" spans="6:9">
      <c r="F3017" s="80">
        <f t="shared" si="188"/>
        <v>2648</v>
      </c>
      <c r="G3017" s="52" t="e">
        <f t="shared" si="190"/>
        <v>#N/A</v>
      </c>
      <c r="H3017" s="52" t="e">
        <f t="shared" si="191"/>
        <v>#N/A</v>
      </c>
      <c r="I3017" s="141" t="e">
        <f t="shared" si="189"/>
        <v>#N/A</v>
      </c>
    </row>
    <row r="3018" spans="6:9">
      <c r="F3018" s="80">
        <f t="shared" si="188"/>
        <v>2649</v>
      </c>
      <c r="G3018" s="52" t="e">
        <f t="shared" si="190"/>
        <v>#N/A</v>
      </c>
      <c r="H3018" s="52" t="e">
        <f t="shared" si="191"/>
        <v>#N/A</v>
      </c>
      <c r="I3018" s="141" t="e">
        <f t="shared" si="189"/>
        <v>#N/A</v>
      </c>
    </row>
    <row r="3019" spans="6:9">
      <c r="F3019" s="80">
        <f t="shared" si="188"/>
        <v>2650</v>
      </c>
      <c r="G3019" s="52" t="e">
        <f t="shared" si="190"/>
        <v>#N/A</v>
      </c>
      <c r="H3019" s="52" t="e">
        <f t="shared" si="191"/>
        <v>#N/A</v>
      </c>
      <c r="I3019" s="141" t="e">
        <f t="shared" si="189"/>
        <v>#N/A</v>
      </c>
    </row>
    <row r="3020" spans="6:9">
      <c r="F3020" s="80">
        <f t="shared" si="188"/>
        <v>2651</v>
      </c>
      <c r="G3020" s="52" t="e">
        <f t="shared" si="190"/>
        <v>#N/A</v>
      </c>
      <c r="H3020" s="52" t="e">
        <f t="shared" si="191"/>
        <v>#N/A</v>
      </c>
      <c r="I3020" s="141" t="e">
        <f t="shared" si="189"/>
        <v>#N/A</v>
      </c>
    </row>
    <row r="3021" spans="6:9">
      <c r="F3021" s="80">
        <f t="shared" si="188"/>
        <v>2652</v>
      </c>
      <c r="G3021" s="52" t="e">
        <f t="shared" si="190"/>
        <v>#N/A</v>
      </c>
      <c r="H3021" s="52" t="e">
        <f t="shared" si="191"/>
        <v>#N/A</v>
      </c>
      <c r="I3021" s="141" t="e">
        <f t="shared" si="189"/>
        <v>#N/A</v>
      </c>
    </row>
    <row r="3022" spans="6:9">
      <c r="F3022" s="80">
        <f t="shared" si="188"/>
        <v>2653</v>
      </c>
      <c r="G3022" s="52" t="e">
        <f t="shared" si="190"/>
        <v>#N/A</v>
      </c>
      <c r="H3022" s="52" t="e">
        <f t="shared" si="191"/>
        <v>#N/A</v>
      </c>
      <c r="I3022" s="141" t="e">
        <f t="shared" si="189"/>
        <v>#N/A</v>
      </c>
    </row>
    <row r="3023" spans="6:9">
      <c r="F3023" s="80">
        <f t="shared" si="188"/>
        <v>2654</v>
      </c>
      <c r="G3023" s="52" t="e">
        <f t="shared" si="190"/>
        <v>#N/A</v>
      </c>
      <c r="H3023" s="52" t="e">
        <f t="shared" si="191"/>
        <v>#N/A</v>
      </c>
      <c r="I3023" s="141" t="e">
        <f t="shared" si="189"/>
        <v>#N/A</v>
      </c>
    </row>
    <row r="3024" spans="6:9">
      <c r="F3024" s="80">
        <f t="shared" si="188"/>
        <v>2655</v>
      </c>
      <c r="G3024" s="52" t="e">
        <f t="shared" si="190"/>
        <v>#N/A</v>
      </c>
      <c r="H3024" s="52" t="e">
        <f t="shared" si="191"/>
        <v>#N/A</v>
      </c>
      <c r="I3024" s="141" t="e">
        <f t="shared" si="189"/>
        <v>#N/A</v>
      </c>
    </row>
    <row r="3025" spans="6:9">
      <c r="F3025" s="80">
        <f t="shared" si="188"/>
        <v>2656</v>
      </c>
      <c r="G3025" s="52" t="e">
        <f t="shared" si="190"/>
        <v>#N/A</v>
      </c>
      <c r="H3025" s="52" t="e">
        <f t="shared" si="191"/>
        <v>#N/A</v>
      </c>
      <c r="I3025" s="141" t="e">
        <f t="shared" si="189"/>
        <v>#N/A</v>
      </c>
    </row>
    <row r="3026" spans="6:9">
      <c r="F3026" s="80">
        <f t="shared" si="188"/>
        <v>2657</v>
      </c>
      <c r="G3026" s="52" t="e">
        <f t="shared" si="190"/>
        <v>#N/A</v>
      </c>
      <c r="H3026" s="52" t="e">
        <f t="shared" si="191"/>
        <v>#N/A</v>
      </c>
      <c r="I3026" s="141" t="e">
        <f t="shared" si="189"/>
        <v>#N/A</v>
      </c>
    </row>
    <row r="3027" spans="6:9">
      <c r="F3027" s="80">
        <f t="shared" si="188"/>
        <v>2658</v>
      </c>
      <c r="G3027" s="52" t="e">
        <f t="shared" si="190"/>
        <v>#N/A</v>
      </c>
      <c r="H3027" s="52" t="e">
        <f t="shared" si="191"/>
        <v>#N/A</v>
      </c>
      <c r="I3027" s="141" t="e">
        <f t="shared" si="189"/>
        <v>#N/A</v>
      </c>
    </row>
    <row r="3028" spans="6:9">
      <c r="F3028" s="80">
        <f t="shared" si="188"/>
        <v>2659</v>
      </c>
      <c r="G3028" s="52" t="e">
        <f t="shared" si="190"/>
        <v>#N/A</v>
      </c>
      <c r="H3028" s="52" t="e">
        <f t="shared" si="191"/>
        <v>#N/A</v>
      </c>
      <c r="I3028" s="141" t="e">
        <f t="shared" si="189"/>
        <v>#N/A</v>
      </c>
    </row>
    <row r="3029" spans="6:9">
      <c r="F3029" s="80">
        <f t="shared" si="188"/>
        <v>2660</v>
      </c>
      <c r="G3029" s="52" t="e">
        <f t="shared" si="190"/>
        <v>#N/A</v>
      </c>
      <c r="H3029" s="52" t="e">
        <f t="shared" si="191"/>
        <v>#N/A</v>
      </c>
      <c r="I3029" s="141" t="e">
        <f t="shared" si="189"/>
        <v>#N/A</v>
      </c>
    </row>
    <row r="3030" spans="6:9">
      <c r="F3030" s="80">
        <f t="shared" si="188"/>
        <v>2661</v>
      </c>
      <c r="G3030" s="52" t="e">
        <f t="shared" si="190"/>
        <v>#N/A</v>
      </c>
      <c r="H3030" s="52" t="e">
        <f t="shared" si="191"/>
        <v>#N/A</v>
      </c>
      <c r="I3030" s="141" t="e">
        <f t="shared" si="189"/>
        <v>#N/A</v>
      </c>
    </row>
    <row r="3031" spans="6:9">
      <c r="F3031" s="80">
        <f t="shared" si="188"/>
        <v>2662</v>
      </c>
      <c r="G3031" s="52" t="e">
        <f t="shared" si="190"/>
        <v>#N/A</v>
      </c>
      <c r="H3031" s="52" t="e">
        <f t="shared" si="191"/>
        <v>#N/A</v>
      </c>
      <c r="I3031" s="141" t="e">
        <f t="shared" si="189"/>
        <v>#N/A</v>
      </c>
    </row>
    <row r="3032" spans="6:9">
      <c r="F3032" s="80">
        <f t="shared" si="188"/>
        <v>2663</v>
      </c>
      <c r="G3032" s="52" t="e">
        <f t="shared" si="190"/>
        <v>#N/A</v>
      </c>
      <c r="H3032" s="52" t="e">
        <f t="shared" si="191"/>
        <v>#N/A</v>
      </c>
      <c r="I3032" s="141" t="e">
        <f t="shared" si="189"/>
        <v>#N/A</v>
      </c>
    </row>
    <row r="3033" spans="6:9">
      <c r="F3033" s="80">
        <f t="shared" si="188"/>
        <v>2664</v>
      </c>
      <c r="G3033" s="52" t="e">
        <f t="shared" si="190"/>
        <v>#N/A</v>
      </c>
      <c r="H3033" s="52" t="e">
        <f t="shared" si="191"/>
        <v>#N/A</v>
      </c>
      <c r="I3033" s="141" t="e">
        <f t="shared" si="189"/>
        <v>#N/A</v>
      </c>
    </row>
    <row r="3034" spans="6:9">
      <c r="F3034" s="80">
        <f t="shared" si="188"/>
        <v>2665</v>
      </c>
      <c r="G3034" s="52" t="e">
        <f t="shared" si="190"/>
        <v>#N/A</v>
      </c>
      <c r="H3034" s="52" t="e">
        <f t="shared" si="191"/>
        <v>#N/A</v>
      </c>
      <c r="I3034" s="141" t="e">
        <f t="shared" si="189"/>
        <v>#N/A</v>
      </c>
    </row>
    <row r="3035" spans="6:9">
      <c r="F3035" s="80">
        <f t="shared" si="188"/>
        <v>2666</v>
      </c>
      <c r="G3035" s="52" t="e">
        <f t="shared" si="190"/>
        <v>#N/A</v>
      </c>
      <c r="H3035" s="52" t="e">
        <f t="shared" si="191"/>
        <v>#N/A</v>
      </c>
      <c r="I3035" s="141" t="e">
        <f t="shared" si="189"/>
        <v>#N/A</v>
      </c>
    </row>
    <row r="3036" spans="6:9">
      <c r="F3036" s="80">
        <f t="shared" si="188"/>
        <v>2667</v>
      </c>
      <c r="G3036" s="52" t="e">
        <f t="shared" si="190"/>
        <v>#N/A</v>
      </c>
      <c r="H3036" s="52" t="e">
        <f t="shared" si="191"/>
        <v>#N/A</v>
      </c>
      <c r="I3036" s="141" t="e">
        <f t="shared" si="189"/>
        <v>#N/A</v>
      </c>
    </row>
    <row r="3037" spans="6:9">
      <c r="F3037" s="80">
        <f t="shared" si="188"/>
        <v>2668</v>
      </c>
      <c r="G3037" s="52" t="e">
        <f t="shared" si="190"/>
        <v>#N/A</v>
      </c>
      <c r="H3037" s="52" t="e">
        <f t="shared" si="191"/>
        <v>#N/A</v>
      </c>
      <c r="I3037" s="141" t="e">
        <f t="shared" si="189"/>
        <v>#N/A</v>
      </c>
    </row>
    <row r="3038" spans="6:9">
      <c r="F3038" s="80">
        <f t="shared" si="188"/>
        <v>2669</v>
      </c>
      <c r="G3038" s="52" t="e">
        <f t="shared" si="190"/>
        <v>#N/A</v>
      </c>
      <c r="H3038" s="52" t="e">
        <f t="shared" si="191"/>
        <v>#N/A</v>
      </c>
      <c r="I3038" s="141" t="e">
        <f t="shared" si="189"/>
        <v>#N/A</v>
      </c>
    </row>
    <row r="3039" spans="6:9">
      <c r="F3039" s="80">
        <f t="shared" si="188"/>
        <v>2670</v>
      </c>
      <c r="G3039" s="52" t="e">
        <f t="shared" si="190"/>
        <v>#N/A</v>
      </c>
      <c r="H3039" s="52" t="e">
        <f t="shared" si="191"/>
        <v>#N/A</v>
      </c>
      <c r="I3039" s="141" t="e">
        <f t="shared" si="189"/>
        <v>#N/A</v>
      </c>
    </row>
    <row r="3040" spans="6:9">
      <c r="F3040" s="80">
        <f t="shared" si="188"/>
        <v>2671</v>
      </c>
      <c r="G3040" s="52" t="e">
        <f t="shared" si="190"/>
        <v>#N/A</v>
      </c>
      <c r="H3040" s="52" t="e">
        <f t="shared" si="191"/>
        <v>#N/A</v>
      </c>
      <c r="I3040" s="141" t="e">
        <f t="shared" si="189"/>
        <v>#N/A</v>
      </c>
    </row>
    <row r="3041" spans="6:9">
      <c r="F3041" s="80">
        <f t="shared" si="188"/>
        <v>2672</v>
      </c>
      <c r="G3041" s="52" t="e">
        <f t="shared" si="190"/>
        <v>#N/A</v>
      </c>
      <c r="H3041" s="52" t="e">
        <f t="shared" si="191"/>
        <v>#N/A</v>
      </c>
      <c r="I3041" s="141" t="e">
        <f t="shared" si="189"/>
        <v>#N/A</v>
      </c>
    </row>
    <row r="3042" spans="6:9">
      <c r="F3042" s="80">
        <f t="shared" si="188"/>
        <v>2673</v>
      </c>
      <c r="G3042" s="52" t="e">
        <f t="shared" si="190"/>
        <v>#N/A</v>
      </c>
      <c r="H3042" s="52" t="e">
        <f t="shared" si="191"/>
        <v>#N/A</v>
      </c>
      <c r="I3042" s="141" t="e">
        <f t="shared" si="189"/>
        <v>#N/A</v>
      </c>
    </row>
    <row r="3043" spans="6:9">
      <c r="F3043" s="80">
        <f t="shared" si="188"/>
        <v>2674</v>
      </c>
      <c r="G3043" s="52" t="e">
        <f t="shared" si="190"/>
        <v>#N/A</v>
      </c>
      <c r="H3043" s="52" t="e">
        <f t="shared" si="191"/>
        <v>#N/A</v>
      </c>
      <c r="I3043" s="141" t="e">
        <f t="shared" si="189"/>
        <v>#N/A</v>
      </c>
    </row>
    <row r="3044" spans="6:9">
      <c r="F3044" s="80">
        <f t="shared" si="188"/>
        <v>2675</v>
      </c>
      <c r="G3044" s="52" t="e">
        <f t="shared" si="190"/>
        <v>#N/A</v>
      </c>
      <c r="H3044" s="52" t="e">
        <f t="shared" si="191"/>
        <v>#N/A</v>
      </c>
      <c r="I3044" s="141" t="e">
        <f t="shared" si="189"/>
        <v>#N/A</v>
      </c>
    </row>
    <row r="3045" spans="6:9">
      <c r="F3045" s="80">
        <f t="shared" si="188"/>
        <v>2676</v>
      </c>
      <c r="G3045" s="52" t="e">
        <f t="shared" si="190"/>
        <v>#N/A</v>
      </c>
      <c r="H3045" s="52" t="e">
        <f t="shared" si="191"/>
        <v>#N/A</v>
      </c>
      <c r="I3045" s="141" t="e">
        <f t="shared" si="189"/>
        <v>#N/A</v>
      </c>
    </row>
    <row r="3046" spans="6:9">
      <c r="F3046" s="80">
        <f t="shared" si="188"/>
        <v>2677</v>
      </c>
      <c r="G3046" s="52" t="e">
        <f t="shared" si="190"/>
        <v>#N/A</v>
      </c>
      <c r="H3046" s="52" t="e">
        <f t="shared" si="191"/>
        <v>#N/A</v>
      </c>
      <c r="I3046" s="141" t="e">
        <f t="shared" si="189"/>
        <v>#N/A</v>
      </c>
    </row>
    <row r="3047" spans="6:9">
      <c r="F3047" s="80">
        <f t="shared" si="188"/>
        <v>2678</v>
      </c>
      <c r="G3047" s="52" t="e">
        <f t="shared" si="190"/>
        <v>#N/A</v>
      </c>
      <c r="H3047" s="52" t="e">
        <f t="shared" si="191"/>
        <v>#N/A</v>
      </c>
      <c r="I3047" s="141" t="e">
        <f t="shared" si="189"/>
        <v>#N/A</v>
      </c>
    </row>
    <row r="3048" spans="6:9">
      <c r="F3048" s="80">
        <f t="shared" si="188"/>
        <v>2679</v>
      </c>
      <c r="G3048" s="52" t="e">
        <f t="shared" si="190"/>
        <v>#N/A</v>
      </c>
      <c r="H3048" s="52" t="e">
        <f t="shared" si="191"/>
        <v>#N/A</v>
      </c>
      <c r="I3048" s="141" t="e">
        <f t="shared" si="189"/>
        <v>#N/A</v>
      </c>
    </row>
    <row r="3049" spans="6:9">
      <c r="F3049" s="80">
        <f t="shared" si="188"/>
        <v>2680</v>
      </c>
      <c r="G3049" s="52" t="e">
        <f t="shared" si="190"/>
        <v>#N/A</v>
      </c>
      <c r="H3049" s="52" t="e">
        <f t="shared" si="191"/>
        <v>#N/A</v>
      </c>
      <c r="I3049" s="141" t="e">
        <f t="shared" si="189"/>
        <v>#N/A</v>
      </c>
    </row>
    <row r="3050" spans="6:9">
      <c r="F3050" s="80">
        <f t="shared" si="188"/>
        <v>2681</v>
      </c>
      <c r="G3050" s="52" t="e">
        <f t="shared" si="190"/>
        <v>#N/A</v>
      </c>
      <c r="H3050" s="52" t="e">
        <f t="shared" si="191"/>
        <v>#N/A</v>
      </c>
      <c r="I3050" s="141" t="e">
        <f t="shared" si="189"/>
        <v>#N/A</v>
      </c>
    </row>
    <row r="3051" spans="6:9">
      <c r="F3051" s="80">
        <f t="shared" si="188"/>
        <v>2682</v>
      </c>
      <c r="G3051" s="52" t="e">
        <f t="shared" si="190"/>
        <v>#N/A</v>
      </c>
      <c r="H3051" s="52" t="e">
        <f t="shared" si="191"/>
        <v>#N/A</v>
      </c>
      <c r="I3051" s="141" t="e">
        <f t="shared" si="189"/>
        <v>#N/A</v>
      </c>
    </row>
    <row r="3052" spans="6:9">
      <c r="F3052" s="80">
        <f t="shared" si="188"/>
        <v>2683</v>
      </c>
      <c r="G3052" s="52" t="e">
        <f t="shared" si="190"/>
        <v>#N/A</v>
      </c>
      <c r="H3052" s="52" t="e">
        <f t="shared" si="191"/>
        <v>#N/A</v>
      </c>
      <c r="I3052" s="141" t="e">
        <f t="shared" si="189"/>
        <v>#N/A</v>
      </c>
    </row>
    <row r="3053" spans="6:9">
      <c r="F3053" s="80">
        <f t="shared" si="188"/>
        <v>2684</v>
      </c>
      <c r="G3053" s="52" t="e">
        <f t="shared" si="190"/>
        <v>#N/A</v>
      </c>
      <c r="H3053" s="52" t="e">
        <f t="shared" si="191"/>
        <v>#N/A</v>
      </c>
      <c r="I3053" s="141" t="e">
        <f t="shared" si="189"/>
        <v>#N/A</v>
      </c>
    </row>
    <row r="3054" spans="6:9">
      <c r="F3054" s="80">
        <f t="shared" si="188"/>
        <v>2685</v>
      </c>
      <c r="G3054" s="52" t="e">
        <f t="shared" si="190"/>
        <v>#N/A</v>
      </c>
      <c r="H3054" s="52" t="e">
        <f t="shared" si="191"/>
        <v>#N/A</v>
      </c>
      <c r="I3054" s="141" t="e">
        <f t="shared" si="189"/>
        <v>#N/A</v>
      </c>
    </row>
    <row r="3055" spans="6:9">
      <c r="F3055" s="80">
        <f t="shared" si="188"/>
        <v>2686</v>
      </c>
      <c r="G3055" s="52" t="e">
        <f t="shared" si="190"/>
        <v>#N/A</v>
      </c>
      <c r="H3055" s="52" t="e">
        <f t="shared" si="191"/>
        <v>#N/A</v>
      </c>
      <c r="I3055" s="141" t="e">
        <f t="shared" si="189"/>
        <v>#N/A</v>
      </c>
    </row>
    <row r="3056" spans="6:9">
      <c r="F3056" s="80">
        <f t="shared" si="188"/>
        <v>2687</v>
      </c>
      <c r="G3056" s="52" t="e">
        <f t="shared" si="190"/>
        <v>#N/A</v>
      </c>
      <c r="H3056" s="52" t="e">
        <f t="shared" si="191"/>
        <v>#N/A</v>
      </c>
      <c r="I3056" s="141" t="e">
        <f t="shared" si="189"/>
        <v>#N/A</v>
      </c>
    </row>
    <row r="3057" spans="6:9">
      <c r="F3057" s="80">
        <f t="shared" si="188"/>
        <v>2688</v>
      </c>
      <c r="G3057" s="52" t="e">
        <f t="shared" si="190"/>
        <v>#N/A</v>
      </c>
      <c r="H3057" s="52" t="e">
        <f t="shared" si="191"/>
        <v>#N/A</v>
      </c>
      <c r="I3057" s="141" t="e">
        <f t="shared" si="189"/>
        <v>#N/A</v>
      </c>
    </row>
    <row r="3058" spans="6:9">
      <c r="F3058" s="80">
        <f t="shared" si="188"/>
        <v>2689</v>
      </c>
      <c r="G3058" s="52" t="e">
        <f t="shared" si="190"/>
        <v>#N/A</v>
      </c>
      <c r="H3058" s="52" t="e">
        <f t="shared" si="191"/>
        <v>#N/A</v>
      </c>
      <c r="I3058" s="141" t="e">
        <f t="shared" si="189"/>
        <v>#N/A</v>
      </c>
    </row>
    <row r="3059" spans="6:9">
      <c r="F3059" s="80">
        <f t="shared" si="188"/>
        <v>2690</v>
      </c>
      <c r="G3059" s="52" t="e">
        <f t="shared" si="190"/>
        <v>#N/A</v>
      </c>
      <c r="H3059" s="52" t="e">
        <f t="shared" si="191"/>
        <v>#N/A</v>
      </c>
      <c r="I3059" s="141" t="e">
        <f t="shared" si="189"/>
        <v>#N/A</v>
      </c>
    </row>
    <row r="3060" spans="6:9">
      <c r="F3060" s="80">
        <f t="shared" si="188"/>
        <v>2691</v>
      </c>
      <c r="G3060" s="52" t="e">
        <f t="shared" si="190"/>
        <v>#N/A</v>
      </c>
      <c r="H3060" s="52" t="e">
        <f t="shared" si="191"/>
        <v>#N/A</v>
      </c>
      <c r="I3060" s="141" t="e">
        <f t="shared" si="189"/>
        <v>#N/A</v>
      </c>
    </row>
    <row r="3061" spans="6:9">
      <c r="F3061" s="80">
        <f t="shared" si="188"/>
        <v>2692</v>
      </c>
      <c r="G3061" s="52" t="e">
        <f t="shared" si="190"/>
        <v>#N/A</v>
      </c>
      <c r="H3061" s="52" t="e">
        <f t="shared" si="191"/>
        <v>#N/A</v>
      </c>
      <c r="I3061" s="141" t="e">
        <f t="shared" si="189"/>
        <v>#N/A</v>
      </c>
    </row>
    <row r="3062" spans="6:9">
      <c r="F3062" s="80">
        <f t="shared" si="188"/>
        <v>2693</v>
      </c>
      <c r="G3062" s="52" t="e">
        <f t="shared" si="190"/>
        <v>#N/A</v>
      </c>
      <c r="H3062" s="52" t="e">
        <f t="shared" si="191"/>
        <v>#N/A</v>
      </c>
      <c r="I3062" s="141" t="e">
        <f t="shared" si="189"/>
        <v>#N/A</v>
      </c>
    </row>
    <row r="3063" spans="6:9">
      <c r="F3063" s="80">
        <f t="shared" si="188"/>
        <v>2694</v>
      </c>
      <c r="G3063" s="52" t="e">
        <f t="shared" si="190"/>
        <v>#N/A</v>
      </c>
      <c r="H3063" s="52" t="e">
        <f t="shared" si="191"/>
        <v>#N/A</v>
      </c>
      <c r="I3063" s="141" t="e">
        <f t="shared" si="189"/>
        <v>#N/A</v>
      </c>
    </row>
    <row r="3064" spans="6:9">
      <c r="F3064" s="80">
        <f t="shared" si="188"/>
        <v>2695</v>
      </c>
      <c r="G3064" s="52" t="e">
        <f t="shared" si="190"/>
        <v>#N/A</v>
      </c>
      <c r="H3064" s="52" t="e">
        <f t="shared" si="191"/>
        <v>#N/A</v>
      </c>
      <c r="I3064" s="141" t="e">
        <f t="shared" si="189"/>
        <v>#N/A</v>
      </c>
    </row>
    <row r="3065" spans="6:9">
      <c r="F3065" s="80">
        <f t="shared" si="188"/>
        <v>2696</v>
      </c>
      <c r="G3065" s="52" t="e">
        <f t="shared" si="190"/>
        <v>#N/A</v>
      </c>
      <c r="H3065" s="52" t="e">
        <f t="shared" si="191"/>
        <v>#N/A</v>
      </c>
      <c r="I3065" s="141" t="e">
        <f t="shared" si="189"/>
        <v>#N/A</v>
      </c>
    </row>
    <row r="3066" spans="6:9">
      <c r="F3066" s="80">
        <f t="shared" si="188"/>
        <v>2697</v>
      </c>
      <c r="G3066" s="52" t="e">
        <f t="shared" si="190"/>
        <v>#N/A</v>
      </c>
      <c r="H3066" s="52" t="e">
        <f t="shared" si="191"/>
        <v>#N/A</v>
      </c>
      <c r="I3066" s="141" t="e">
        <f t="shared" si="189"/>
        <v>#N/A</v>
      </c>
    </row>
    <row r="3067" spans="6:9">
      <c r="F3067" s="80">
        <f t="shared" si="188"/>
        <v>2698</v>
      </c>
      <c r="G3067" s="52" t="e">
        <f t="shared" si="190"/>
        <v>#N/A</v>
      </c>
      <c r="H3067" s="52" t="e">
        <f t="shared" si="191"/>
        <v>#N/A</v>
      </c>
      <c r="I3067" s="141" t="e">
        <f t="shared" si="189"/>
        <v>#N/A</v>
      </c>
    </row>
    <row r="3068" spans="6:9">
      <c r="F3068" s="80">
        <f t="shared" si="188"/>
        <v>2699</v>
      </c>
      <c r="G3068" s="52" t="e">
        <f t="shared" si="190"/>
        <v>#N/A</v>
      </c>
      <c r="H3068" s="52" t="e">
        <f t="shared" si="191"/>
        <v>#N/A</v>
      </c>
      <c r="I3068" s="141" t="e">
        <f t="shared" si="189"/>
        <v>#N/A</v>
      </c>
    </row>
    <row r="3069" spans="6:9">
      <c r="F3069" s="80">
        <f t="shared" si="188"/>
        <v>2700</v>
      </c>
      <c r="G3069" s="52" t="e">
        <f t="shared" si="190"/>
        <v>#N/A</v>
      </c>
      <c r="H3069" s="52" t="e">
        <f t="shared" si="191"/>
        <v>#N/A</v>
      </c>
      <c r="I3069" s="141" t="e">
        <f t="shared" si="189"/>
        <v>#N/A</v>
      </c>
    </row>
    <row r="3070" spans="6:9">
      <c r="F3070" s="80">
        <f t="shared" si="188"/>
        <v>2701</v>
      </c>
      <c r="G3070" s="52" t="e">
        <f t="shared" si="190"/>
        <v>#N/A</v>
      </c>
      <c r="H3070" s="52" t="e">
        <f t="shared" si="191"/>
        <v>#N/A</v>
      </c>
      <c r="I3070" s="141" t="e">
        <f t="shared" si="189"/>
        <v>#N/A</v>
      </c>
    </row>
    <row r="3071" spans="6:9">
      <c r="F3071" s="80">
        <f t="shared" si="188"/>
        <v>2702</v>
      </c>
      <c r="G3071" s="52" t="e">
        <f t="shared" si="190"/>
        <v>#N/A</v>
      </c>
      <c r="H3071" s="52" t="e">
        <f t="shared" si="191"/>
        <v>#N/A</v>
      </c>
      <c r="I3071" s="141" t="e">
        <f t="shared" si="189"/>
        <v>#N/A</v>
      </c>
    </row>
    <row r="3072" spans="6:9">
      <c r="F3072" s="80">
        <f t="shared" si="188"/>
        <v>2703</v>
      </c>
      <c r="G3072" s="52" t="e">
        <f t="shared" si="190"/>
        <v>#N/A</v>
      </c>
      <c r="H3072" s="52" t="e">
        <f t="shared" si="191"/>
        <v>#N/A</v>
      </c>
      <c r="I3072" s="141" t="e">
        <f t="shared" si="189"/>
        <v>#N/A</v>
      </c>
    </row>
    <row r="3073" spans="6:9">
      <c r="F3073" s="80">
        <f t="shared" si="188"/>
        <v>2704</v>
      </c>
      <c r="G3073" s="52" t="e">
        <f t="shared" si="190"/>
        <v>#N/A</v>
      </c>
      <c r="H3073" s="52" t="e">
        <f t="shared" si="191"/>
        <v>#N/A</v>
      </c>
      <c r="I3073" s="141" t="e">
        <f t="shared" si="189"/>
        <v>#N/A</v>
      </c>
    </row>
    <row r="3074" spans="6:9">
      <c r="F3074" s="80">
        <f t="shared" si="188"/>
        <v>2705</v>
      </c>
      <c r="G3074" s="52" t="e">
        <f t="shared" si="190"/>
        <v>#N/A</v>
      </c>
      <c r="H3074" s="52" t="e">
        <f t="shared" si="191"/>
        <v>#N/A</v>
      </c>
      <c r="I3074" s="141" t="e">
        <f t="shared" si="189"/>
        <v>#N/A</v>
      </c>
    </row>
    <row r="3075" spans="6:9">
      <c r="F3075" s="80">
        <f t="shared" si="188"/>
        <v>2706</v>
      </c>
      <c r="G3075" s="52" t="e">
        <f t="shared" si="190"/>
        <v>#N/A</v>
      </c>
      <c r="H3075" s="52" t="e">
        <f t="shared" si="191"/>
        <v>#N/A</v>
      </c>
      <c r="I3075" s="141" t="e">
        <f t="shared" si="189"/>
        <v>#N/A</v>
      </c>
    </row>
    <row r="3076" spans="6:9">
      <c r="F3076" s="80">
        <f t="shared" ref="F3076:F3139" si="192">IF(+F3075+1&lt;=MAX(data19),+F3075+1,0)</f>
        <v>2707</v>
      </c>
      <c r="G3076" s="52" t="e">
        <f t="shared" si="190"/>
        <v>#N/A</v>
      </c>
      <c r="H3076" s="52" t="e">
        <f t="shared" si="191"/>
        <v>#N/A</v>
      </c>
      <c r="I3076" s="141" t="e">
        <f t="shared" ref="I3076:I3139" si="193">VLOOKUP(F3076,K:M,2,0)</f>
        <v>#N/A</v>
      </c>
    </row>
    <row r="3077" spans="6:9">
      <c r="F3077" s="80">
        <f t="shared" si="192"/>
        <v>2708</v>
      </c>
      <c r="G3077" s="52" t="e">
        <f t="shared" ref="G3077:G3140" si="194">IF(IFERROR(VLOOKUP($F3077,$A:$D,2,0)/VLOOKUP($F3076,$A:$D,2,0)*G3076,NA())=0,NA(),IFERROR(VLOOKUP($F3077,$A:$D,2,0)/VLOOKUP($F3076,$A:$D,2,0)*G3076,NA()))</f>
        <v>#N/A</v>
      </c>
      <c r="H3077" s="52" t="e">
        <f t="shared" ref="H3077:H3140" si="195">IF(IFERROR(VLOOKUP($F3077,$A:$D,3,0)/VLOOKUP($F3076,$A:$D,3,0)*H3076,NA())=0,NA(),IFERROR(VLOOKUP($F3077,$A:$D,3,0)/VLOOKUP($F3076,$A:$D,3,0)*H3076,NA()))</f>
        <v>#N/A</v>
      </c>
      <c r="I3077" s="141" t="e">
        <f t="shared" si="193"/>
        <v>#N/A</v>
      </c>
    </row>
    <row r="3078" spans="6:9">
      <c r="F3078" s="80">
        <f t="shared" si="192"/>
        <v>2709</v>
      </c>
      <c r="G3078" s="52" t="e">
        <f t="shared" si="194"/>
        <v>#N/A</v>
      </c>
      <c r="H3078" s="52" t="e">
        <f t="shared" si="195"/>
        <v>#N/A</v>
      </c>
      <c r="I3078" s="141" t="e">
        <f t="shared" si="193"/>
        <v>#N/A</v>
      </c>
    </row>
    <row r="3079" spans="6:9">
      <c r="F3079" s="80">
        <f t="shared" si="192"/>
        <v>2710</v>
      </c>
      <c r="G3079" s="52" t="e">
        <f t="shared" si="194"/>
        <v>#N/A</v>
      </c>
      <c r="H3079" s="52" t="e">
        <f t="shared" si="195"/>
        <v>#N/A</v>
      </c>
      <c r="I3079" s="141" t="e">
        <f t="shared" si="193"/>
        <v>#N/A</v>
      </c>
    </row>
    <row r="3080" spans="6:9">
      <c r="F3080" s="80">
        <f t="shared" si="192"/>
        <v>2711</v>
      </c>
      <c r="G3080" s="52" t="e">
        <f t="shared" si="194"/>
        <v>#N/A</v>
      </c>
      <c r="H3080" s="52" t="e">
        <f t="shared" si="195"/>
        <v>#N/A</v>
      </c>
      <c r="I3080" s="141" t="e">
        <f t="shared" si="193"/>
        <v>#N/A</v>
      </c>
    </row>
    <row r="3081" spans="6:9">
      <c r="F3081" s="80">
        <f t="shared" si="192"/>
        <v>2712</v>
      </c>
      <c r="G3081" s="52" t="e">
        <f t="shared" si="194"/>
        <v>#N/A</v>
      </c>
      <c r="H3081" s="52" t="e">
        <f t="shared" si="195"/>
        <v>#N/A</v>
      </c>
      <c r="I3081" s="141" t="e">
        <f t="shared" si="193"/>
        <v>#N/A</v>
      </c>
    </row>
    <row r="3082" spans="6:9">
      <c r="F3082" s="80">
        <f t="shared" si="192"/>
        <v>2713</v>
      </c>
      <c r="G3082" s="52" t="e">
        <f t="shared" si="194"/>
        <v>#N/A</v>
      </c>
      <c r="H3082" s="52" t="e">
        <f t="shared" si="195"/>
        <v>#N/A</v>
      </c>
      <c r="I3082" s="141" t="e">
        <f t="shared" si="193"/>
        <v>#N/A</v>
      </c>
    </row>
    <row r="3083" spans="6:9">
      <c r="F3083" s="80">
        <f t="shared" si="192"/>
        <v>2714</v>
      </c>
      <c r="G3083" s="52" t="e">
        <f t="shared" si="194"/>
        <v>#N/A</v>
      </c>
      <c r="H3083" s="52" t="e">
        <f t="shared" si="195"/>
        <v>#N/A</v>
      </c>
      <c r="I3083" s="141" t="e">
        <f t="shared" si="193"/>
        <v>#N/A</v>
      </c>
    </row>
    <row r="3084" spans="6:9">
      <c r="F3084" s="80">
        <f t="shared" si="192"/>
        <v>2715</v>
      </c>
      <c r="G3084" s="52" t="e">
        <f t="shared" si="194"/>
        <v>#N/A</v>
      </c>
      <c r="H3084" s="52" t="e">
        <f t="shared" si="195"/>
        <v>#N/A</v>
      </c>
      <c r="I3084" s="141" t="e">
        <f t="shared" si="193"/>
        <v>#N/A</v>
      </c>
    </row>
    <row r="3085" spans="6:9">
      <c r="F3085" s="80">
        <f t="shared" si="192"/>
        <v>2716</v>
      </c>
      <c r="G3085" s="52" t="e">
        <f t="shared" si="194"/>
        <v>#N/A</v>
      </c>
      <c r="H3085" s="52" t="e">
        <f t="shared" si="195"/>
        <v>#N/A</v>
      </c>
      <c r="I3085" s="141" t="e">
        <f t="shared" si="193"/>
        <v>#N/A</v>
      </c>
    </row>
    <row r="3086" spans="6:9">
      <c r="F3086" s="80">
        <f t="shared" si="192"/>
        <v>2717</v>
      </c>
      <c r="G3086" s="52" t="e">
        <f t="shared" si="194"/>
        <v>#N/A</v>
      </c>
      <c r="H3086" s="52" t="e">
        <f t="shared" si="195"/>
        <v>#N/A</v>
      </c>
      <c r="I3086" s="141" t="e">
        <f t="shared" si="193"/>
        <v>#N/A</v>
      </c>
    </row>
    <row r="3087" spans="6:9">
      <c r="F3087" s="80">
        <f t="shared" si="192"/>
        <v>2718</v>
      </c>
      <c r="G3087" s="52" t="e">
        <f t="shared" si="194"/>
        <v>#N/A</v>
      </c>
      <c r="H3087" s="52" t="e">
        <f t="shared" si="195"/>
        <v>#N/A</v>
      </c>
      <c r="I3087" s="141" t="e">
        <f t="shared" si="193"/>
        <v>#N/A</v>
      </c>
    </row>
    <row r="3088" spans="6:9">
      <c r="F3088" s="80">
        <f t="shared" si="192"/>
        <v>2719</v>
      </c>
      <c r="G3088" s="52" t="e">
        <f t="shared" si="194"/>
        <v>#N/A</v>
      </c>
      <c r="H3088" s="52" t="e">
        <f t="shared" si="195"/>
        <v>#N/A</v>
      </c>
      <c r="I3088" s="141" t="e">
        <f t="shared" si="193"/>
        <v>#N/A</v>
      </c>
    </row>
    <row r="3089" spans="6:9">
      <c r="F3089" s="80">
        <f t="shared" si="192"/>
        <v>2720</v>
      </c>
      <c r="G3089" s="52" t="e">
        <f t="shared" si="194"/>
        <v>#N/A</v>
      </c>
      <c r="H3089" s="52" t="e">
        <f t="shared" si="195"/>
        <v>#N/A</v>
      </c>
      <c r="I3089" s="141" t="e">
        <f t="shared" si="193"/>
        <v>#N/A</v>
      </c>
    </row>
    <row r="3090" spans="6:9">
      <c r="F3090" s="80">
        <f t="shared" si="192"/>
        <v>2721</v>
      </c>
      <c r="G3090" s="52" t="e">
        <f t="shared" si="194"/>
        <v>#N/A</v>
      </c>
      <c r="H3090" s="52" t="e">
        <f t="shared" si="195"/>
        <v>#N/A</v>
      </c>
      <c r="I3090" s="141" t="e">
        <f t="shared" si="193"/>
        <v>#N/A</v>
      </c>
    </row>
    <row r="3091" spans="6:9">
      <c r="F3091" s="80">
        <f t="shared" si="192"/>
        <v>2722</v>
      </c>
      <c r="G3091" s="52" t="e">
        <f t="shared" si="194"/>
        <v>#N/A</v>
      </c>
      <c r="H3091" s="52" t="e">
        <f t="shared" si="195"/>
        <v>#N/A</v>
      </c>
      <c r="I3091" s="141" t="e">
        <f t="shared" si="193"/>
        <v>#N/A</v>
      </c>
    </row>
    <row r="3092" spans="6:9">
      <c r="F3092" s="80">
        <f t="shared" si="192"/>
        <v>2723</v>
      </c>
      <c r="G3092" s="52" t="e">
        <f t="shared" si="194"/>
        <v>#N/A</v>
      </c>
      <c r="H3092" s="52" t="e">
        <f t="shared" si="195"/>
        <v>#N/A</v>
      </c>
      <c r="I3092" s="141" t="e">
        <f t="shared" si="193"/>
        <v>#N/A</v>
      </c>
    </row>
    <row r="3093" spans="6:9">
      <c r="F3093" s="80">
        <f t="shared" si="192"/>
        <v>2724</v>
      </c>
      <c r="G3093" s="52" t="e">
        <f t="shared" si="194"/>
        <v>#N/A</v>
      </c>
      <c r="H3093" s="52" t="e">
        <f t="shared" si="195"/>
        <v>#N/A</v>
      </c>
      <c r="I3093" s="141" t="e">
        <f t="shared" si="193"/>
        <v>#N/A</v>
      </c>
    </row>
    <row r="3094" spans="6:9">
      <c r="F3094" s="80">
        <f t="shared" si="192"/>
        <v>2725</v>
      </c>
      <c r="G3094" s="52" t="e">
        <f t="shared" si="194"/>
        <v>#N/A</v>
      </c>
      <c r="H3094" s="52" t="e">
        <f t="shared" si="195"/>
        <v>#N/A</v>
      </c>
      <c r="I3094" s="141" t="e">
        <f t="shared" si="193"/>
        <v>#N/A</v>
      </c>
    </row>
    <row r="3095" spans="6:9">
      <c r="F3095" s="80">
        <f t="shared" si="192"/>
        <v>2726</v>
      </c>
      <c r="G3095" s="52" t="e">
        <f t="shared" si="194"/>
        <v>#N/A</v>
      </c>
      <c r="H3095" s="52" t="e">
        <f t="shared" si="195"/>
        <v>#N/A</v>
      </c>
      <c r="I3095" s="141" t="e">
        <f t="shared" si="193"/>
        <v>#N/A</v>
      </c>
    </row>
    <row r="3096" spans="6:9">
      <c r="F3096" s="80">
        <f t="shared" si="192"/>
        <v>2727</v>
      </c>
      <c r="G3096" s="52" t="e">
        <f t="shared" si="194"/>
        <v>#N/A</v>
      </c>
      <c r="H3096" s="52" t="e">
        <f t="shared" si="195"/>
        <v>#N/A</v>
      </c>
      <c r="I3096" s="141" t="e">
        <f t="shared" si="193"/>
        <v>#N/A</v>
      </c>
    </row>
    <row r="3097" spans="6:9">
      <c r="F3097" s="80">
        <f t="shared" si="192"/>
        <v>2728</v>
      </c>
      <c r="G3097" s="52" t="e">
        <f t="shared" si="194"/>
        <v>#N/A</v>
      </c>
      <c r="H3097" s="52" t="e">
        <f t="shared" si="195"/>
        <v>#N/A</v>
      </c>
      <c r="I3097" s="141" t="e">
        <f t="shared" si="193"/>
        <v>#N/A</v>
      </c>
    </row>
    <row r="3098" spans="6:9">
      <c r="F3098" s="80">
        <f t="shared" si="192"/>
        <v>2729</v>
      </c>
      <c r="G3098" s="52" t="e">
        <f t="shared" si="194"/>
        <v>#N/A</v>
      </c>
      <c r="H3098" s="52" t="e">
        <f t="shared" si="195"/>
        <v>#N/A</v>
      </c>
      <c r="I3098" s="141" t="e">
        <f t="shared" si="193"/>
        <v>#N/A</v>
      </c>
    </row>
    <row r="3099" spans="6:9">
      <c r="F3099" s="80">
        <f t="shared" si="192"/>
        <v>2730</v>
      </c>
      <c r="G3099" s="52" t="e">
        <f t="shared" si="194"/>
        <v>#N/A</v>
      </c>
      <c r="H3099" s="52" t="e">
        <f t="shared" si="195"/>
        <v>#N/A</v>
      </c>
      <c r="I3099" s="141" t="e">
        <f t="shared" si="193"/>
        <v>#N/A</v>
      </c>
    </row>
    <row r="3100" spans="6:9">
      <c r="F3100" s="80">
        <f t="shared" si="192"/>
        <v>2731</v>
      </c>
      <c r="G3100" s="52" t="e">
        <f t="shared" si="194"/>
        <v>#N/A</v>
      </c>
      <c r="H3100" s="52" t="e">
        <f t="shared" si="195"/>
        <v>#N/A</v>
      </c>
      <c r="I3100" s="141" t="e">
        <f t="shared" si="193"/>
        <v>#N/A</v>
      </c>
    </row>
    <row r="3101" spans="6:9">
      <c r="F3101" s="80">
        <f t="shared" si="192"/>
        <v>2732</v>
      </c>
      <c r="G3101" s="52" t="e">
        <f t="shared" si="194"/>
        <v>#N/A</v>
      </c>
      <c r="H3101" s="52" t="e">
        <f t="shared" si="195"/>
        <v>#N/A</v>
      </c>
      <c r="I3101" s="141" t="e">
        <f t="shared" si="193"/>
        <v>#N/A</v>
      </c>
    </row>
    <row r="3102" spans="6:9">
      <c r="F3102" s="80">
        <f t="shared" si="192"/>
        <v>2733</v>
      </c>
      <c r="G3102" s="52" t="e">
        <f t="shared" si="194"/>
        <v>#N/A</v>
      </c>
      <c r="H3102" s="52" t="e">
        <f t="shared" si="195"/>
        <v>#N/A</v>
      </c>
      <c r="I3102" s="141" t="e">
        <f t="shared" si="193"/>
        <v>#N/A</v>
      </c>
    </row>
    <row r="3103" spans="6:9">
      <c r="F3103" s="80">
        <f t="shared" si="192"/>
        <v>2734</v>
      </c>
      <c r="G3103" s="52" t="e">
        <f t="shared" si="194"/>
        <v>#N/A</v>
      </c>
      <c r="H3103" s="52" t="e">
        <f t="shared" si="195"/>
        <v>#N/A</v>
      </c>
      <c r="I3103" s="141" t="e">
        <f t="shared" si="193"/>
        <v>#N/A</v>
      </c>
    </row>
    <row r="3104" spans="6:9">
      <c r="F3104" s="80">
        <f t="shared" si="192"/>
        <v>2735</v>
      </c>
      <c r="G3104" s="52" t="e">
        <f t="shared" si="194"/>
        <v>#N/A</v>
      </c>
      <c r="H3104" s="52" t="e">
        <f t="shared" si="195"/>
        <v>#N/A</v>
      </c>
      <c r="I3104" s="141" t="e">
        <f t="shared" si="193"/>
        <v>#N/A</v>
      </c>
    </row>
    <row r="3105" spans="6:9">
      <c r="F3105" s="80">
        <f t="shared" si="192"/>
        <v>2736</v>
      </c>
      <c r="G3105" s="52" t="e">
        <f t="shared" si="194"/>
        <v>#N/A</v>
      </c>
      <c r="H3105" s="52" t="e">
        <f t="shared" si="195"/>
        <v>#N/A</v>
      </c>
      <c r="I3105" s="141" t="e">
        <f t="shared" si="193"/>
        <v>#N/A</v>
      </c>
    </row>
    <row r="3106" spans="6:9">
      <c r="F3106" s="80">
        <f t="shared" si="192"/>
        <v>2737</v>
      </c>
      <c r="G3106" s="52" t="e">
        <f t="shared" si="194"/>
        <v>#N/A</v>
      </c>
      <c r="H3106" s="52" t="e">
        <f t="shared" si="195"/>
        <v>#N/A</v>
      </c>
      <c r="I3106" s="141" t="e">
        <f t="shared" si="193"/>
        <v>#N/A</v>
      </c>
    </row>
    <row r="3107" spans="6:9">
      <c r="F3107" s="80">
        <f t="shared" si="192"/>
        <v>2738</v>
      </c>
      <c r="G3107" s="52" t="e">
        <f t="shared" si="194"/>
        <v>#N/A</v>
      </c>
      <c r="H3107" s="52" t="e">
        <f t="shared" si="195"/>
        <v>#N/A</v>
      </c>
      <c r="I3107" s="141" t="e">
        <f t="shared" si="193"/>
        <v>#N/A</v>
      </c>
    </row>
    <row r="3108" spans="6:9">
      <c r="F3108" s="80">
        <f t="shared" si="192"/>
        <v>2739</v>
      </c>
      <c r="G3108" s="52" t="e">
        <f t="shared" si="194"/>
        <v>#N/A</v>
      </c>
      <c r="H3108" s="52" t="e">
        <f t="shared" si="195"/>
        <v>#N/A</v>
      </c>
      <c r="I3108" s="141" t="e">
        <f t="shared" si="193"/>
        <v>#N/A</v>
      </c>
    </row>
    <row r="3109" spans="6:9">
      <c r="F3109" s="80">
        <f t="shared" si="192"/>
        <v>2740</v>
      </c>
      <c r="G3109" s="52" t="e">
        <f t="shared" si="194"/>
        <v>#N/A</v>
      </c>
      <c r="H3109" s="52" t="e">
        <f t="shared" si="195"/>
        <v>#N/A</v>
      </c>
      <c r="I3109" s="141" t="e">
        <f t="shared" si="193"/>
        <v>#N/A</v>
      </c>
    </row>
    <row r="3110" spans="6:9">
      <c r="F3110" s="80">
        <f t="shared" si="192"/>
        <v>2741</v>
      </c>
      <c r="G3110" s="52" t="e">
        <f t="shared" si="194"/>
        <v>#N/A</v>
      </c>
      <c r="H3110" s="52" t="e">
        <f t="shared" si="195"/>
        <v>#N/A</v>
      </c>
      <c r="I3110" s="141" t="e">
        <f t="shared" si="193"/>
        <v>#N/A</v>
      </c>
    </row>
    <row r="3111" spans="6:9">
      <c r="F3111" s="80">
        <f t="shared" si="192"/>
        <v>2742</v>
      </c>
      <c r="G3111" s="52" t="e">
        <f t="shared" si="194"/>
        <v>#N/A</v>
      </c>
      <c r="H3111" s="52" t="e">
        <f t="shared" si="195"/>
        <v>#N/A</v>
      </c>
      <c r="I3111" s="141" t="e">
        <f t="shared" si="193"/>
        <v>#N/A</v>
      </c>
    </row>
    <row r="3112" spans="6:9">
      <c r="F3112" s="80">
        <f t="shared" si="192"/>
        <v>2743</v>
      </c>
      <c r="G3112" s="52" t="e">
        <f t="shared" si="194"/>
        <v>#N/A</v>
      </c>
      <c r="H3112" s="52" t="e">
        <f t="shared" si="195"/>
        <v>#N/A</v>
      </c>
      <c r="I3112" s="141" t="e">
        <f t="shared" si="193"/>
        <v>#N/A</v>
      </c>
    </row>
    <row r="3113" spans="6:9">
      <c r="F3113" s="80">
        <f t="shared" si="192"/>
        <v>2744</v>
      </c>
      <c r="G3113" s="52" t="e">
        <f t="shared" si="194"/>
        <v>#N/A</v>
      </c>
      <c r="H3113" s="52" t="e">
        <f t="shared" si="195"/>
        <v>#N/A</v>
      </c>
      <c r="I3113" s="141" t="e">
        <f t="shared" si="193"/>
        <v>#N/A</v>
      </c>
    </row>
    <row r="3114" spans="6:9">
      <c r="F3114" s="80">
        <f t="shared" si="192"/>
        <v>2745</v>
      </c>
      <c r="G3114" s="52" t="e">
        <f t="shared" si="194"/>
        <v>#N/A</v>
      </c>
      <c r="H3114" s="52" t="e">
        <f t="shared" si="195"/>
        <v>#N/A</v>
      </c>
      <c r="I3114" s="141" t="e">
        <f t="shared" si="193"/>
        <v>#N/A</v>
      </c>
    </row>
    <row r="3115" spans="6:9">
      <c r="F3115" s="80">
        <f t="shared" si="192"/>
        <v>2746</v>
      </c>
      <c r="G3115" s="52" t="e">
        <f t="shared" si="194"/>
        <v>#N/A</v>
      </c>
      <c r="H3115" s="52" t="e">
        <f t="shared" si="195"/>
        <v>#N/A</v>
      </c>
      <c r="I3115" s="141" t="e">
        <f t="shared" si="193"/>
        <v>#N/A</v>
      </c>
    </row>
    <row r="3116" spans="6:9">
      <c r="F3116" s="80">
        <f t="shared" si="192"/>
        <v>2747</v>
      </c>
      <c r="G3116" s="52" t="e">
        <f t="shared" si="194"/>
        <v>#N/A</v>
      </c>
      <c r="H3116" s="52" t="e">
        <f t="shared" si="195"/>
        <v>#N/A</v>
      </c>
      <c r="I3116" s="141" t="e">
        <f t="shared" si="193"/>
        <v>#N/A</v>
      </c>
    </row>
    <row r="3117" spans="6:9">
      <c r="F3117" s="80">
        <f t="shared" si="192"/>
        <v>2748</v>
      </c>
      <c r="G3117" s="52" t="e">
        <f t="shared" si="194"/>
        <v>#N/A</v>
      </c>
      <c r="H3117" s="52" t="e">
        <f t="shared" si="195"/>
        <v>#N/A</v>
      </c>
      <c r="I3117" s="141" t="e">
        <f t="shared" si="193"/>
        <v>#N/A</v>
      </c>
    </row>
    <row r="3118" spans="6:9">
      <c r="F3118" s="80">
        <f t="shared" si="192"/>
        <v>2749</v>
      </c>
      <c r="G3118" s="52" t="e">
        <f t="shared" si="194"/>
        <v>#N/A</v>
      </c>
      <c r="H3118" s="52" t="e">
        <f t="shared" si="195"/>
        <v>#N/A</v>
      </c>
      <c r="I3118" s="141" t="e">
        <f t="shared" si="193"/>
        <v>#N/A</v>
      </c>
    </row>
    <row r="3119" spans="6:9">
      <c r="F3119" s="80">
        <f t="shared" si="192"/>
        <v>2750</v>
      </c>
      <c r="G3119" s="52" t="e">
        <f t="shared" si="194"/>
        <v>#N/A</v>
      </c>
      <c r="H3119" s="52" t="e">
        <f t="shared" si="195"/>
        <v>#N/A</v>
      </c>
      <c r="I3119" s="141" t="e">
        <f t="shared" si="193"/>
        <v>#N/A</v>
      </c>
    </row>
    <row r="3120" spans="6:9">
      <c r="F3120" s="80">
        <f t="shared" si="192"/>
        <v>2751</v>
      </c>
      <c r="G3120" s="52" t="e">
        <f t="shared" si="194"/>
        <v>#N/A</v>
      </c>
      <c r="H3120" s="52" t="e">
        <f t="shared" si="195"/>
        <v>#N/A</v>
      </c>
      <c r="I3120" s="141" t="e">
        <f t="shared" si="193"/>
        <v>#N/A</v>
      </c>
    </row>
    <row r="3121" spans="6:9">
      <c r="F3121" s="80">
        <f t="shared" si="192"/>
        <v>2752</v>
      </c>
      <c r="G3121" s="52" t="e">
        <f t="shared" si="194"/>
        <v>#N/A</v>
      </c>
      <c r="H3121" s="52" t="e">
        <f t="shared" si="195"/>
        <v>#N/A</v>
      </c>
      <c r="I3121" s="141" t="e">
        <f t="shared" si="193"/>
        <v>#N/A</v>
      </c>
    </row>
    <row r="3122" spans="6:9">
      <c r="F3122" s="80">
        <f t="shared" si="192"/>
        <v>2753</v>
      </c>
      <c r="G3122" s="52" t="e">
        <f t="shared" si="194"/>
        <v>#N/A</v>
      </c>
      <c r="H3122" s="52" t="e">
        <f t="shared" si="195"/>
        <v>#N/A</v>
      </c>
      <c r="I3122" s="141" t="e">
        <f t="shared" si="193"/>
        <v>#N/A</v>
      </c>
    </row>
    <row r="3123" spans="6:9">
      <c r="F3123" s="80">
        <f t="shared" si="192"/>
        <v>2754</v>
      </c>
      <c r="G3123" s="52" t="e">
        <f t="shared" si="194"/>
        <v>#N/A</v>
      </c>
      <c r="H3123" s="52" t="e">
        <f t="shared" si="195"/>
        <v>#N/A</v>
      </c>
      <c r="I3123" s="141" t="e">
        <f t="shared" si="193"/>
        <v>#N/A</v>
      </c>
    </row>
    <row r="3124" spans="6:9">
      <c r="F3124" s="80">
        <f t="shared" si="192"/>
        <v>2755</v>
      </c>
      <c r="G3124" s="52" t="e">
        <f t="shared" si="194"/>
        <v>#N/A</v>
      </c>
      <c r="H3124" s="52" t="e">
        <f t="shared" si="195"/>
        <v>#N/A</v>
      </c>
      <c r="I3124" s="141" t="e">
        <f t="shared" si="193"/>
        <v>#N/A</v>
      </c>
    </row>
    <row r="3125" spans="6:9">
      <c r="F3125" s="80">
        <f t="shared" si="192"/>
        <v>2756</v>
      </c>
      <c r="G3125" s="52" t="e">
        <f t="shared" si="194"/>
        <v>#N/A</v>
      </c>
      <c r="H3125" s="52" t="e">
        <f t="shared" si="195"/>
        <v>#N/A</v>
      </c>
      <c r="I3125" s="141" t="e">
        <f t="shared" si="193"/>
        <v>#N/A</v>
      </c>
    </row>
    <row r="3126" spans="6:9">
      <c r="F3126" s="80">
        <f t="shared" si="192"/>
        <v>2757</v>
      </c>
      <c r="G3126" s="52" t="e">
        <f t="shared" si="194"/>
        <v>#N/A</v>
      </c>
      <c r="H3126" s="52" t="e">
        <f t="shared" si="195"/>
        <v>#N/A</v>
      </c>
      <c r="I3126" s="141" t="e">
        <f t="shared" si="193"/>
        <v>#N/A</v>
      </c>
    </row>
    <row r="3127" spans="6:9">
      <c r="F3127" s="80">
        <f t="shared" si="192"/>
        <v>2758</v>
      </c>
      <c r="G3127" s="52" t="e">
        <f t="shared" si="194"/>
        <v>#N/A</v>
      </c>
      <c r="H3127" s="52" t="e">
        <f t="shared" si="195"/>
        <v>#N/A</v>
      </c>
      <c r="I3127" s="141" t="e">
        <f t="shared" si="193"/>
        <v>#N/A</v>
      </c>
    </row>
    <row r="3128" spans="6:9">
      <c r="F3128" s="80">
        <f t="shared" si="192"/>
        <v>2759</v>
      </c>
      <c r="G3128" s="52" t="e">
        <f t="shared" si="194"/>
        <v>#N/A</v>
      </c>
      <c r="H3128" s="52" t="e">
        <f t="shared" si="195"/>
        <v>#N/A</v>
      </c>
      <c r="I3128" s="141" t="e">
        <f t="shared" si="193"/>
        <v>#N/A</v>
      </c>
    </row>
    <row r="3129" spans="6:9">
      <c r="F3129" s="80">
        <f t="shared" si="192"/>
        <v>2760</v>
      </c>
      <c r="G3129" s="52" t="e">
        <f t="shared" si="194"/>
        <v>#N/A</v>
      </c>
      <c r="H3129" s="52" t="e">
        <f t="shared" si="195"/>
        <v>#N/A</v>
      </c>
      <c r="I3129" s="141" t="e">
        <f t="shared" si="193"/>
        <v>#N/A</v>
      </c>
    </row>
    <row r="3130" spans="6:9">
      <c r="F3130" s="80">
        <f t="shared" si="192"/>
        <v>2761</v>
      </c>
      <c r="G3130" s="52" t="e">
        <f t="shared" si="194"/>
        <v>#N/A</v>
      </c>
      <c r="H3130" s="52" t="e">
        <f t="shared" si="195"/>
        <v>#N/A</v>
      </c>
      <c r="I3130" s="141" t="e">
        <f t="shared" si="193"/>
        <v>#N/A</v>
      </c>
    </row>
    <row r="3131" spans="6:9">
      <c r="F3131" s="80">
        <f t="shared" si="192"/>
        <v>2762</v>
      </c>
      <c r="G3131" s="52" t="e">
        <f t="shared" si="194"/>
        <v>#N/A</v>
      </c>
      <c r="H3131" s="52" t="e">
        <f t="shared" si="195"/>
        <v>#N/A</v>
      </c>
      <c r="I3131" s="141" t="e">
        <f t="shared" si="193"/>
        <v>#N/A</v>
      </c>
    </row>
    <row r="3132" spans="6:9">
      <c r="F3132" s="80">
        <f t="shared" si="192"/>
        <v>2763</v>
      </c>
      <c r="G3132" s="52" t="e">
        <f t="shared" si="194"/>
        <v>#N/A</v>
      </c>
      <c r="H3132" s="52" t="e">
        <f t="shared" si="195"/>
        <v>#N/A</v>
      </c>
      <c r="I3132" s="141" t="e">
        <f t="shared" si="193"/>
        <v>#N/A</v>
      </c>
    </row>
    <row r="3133" spans="6:9">
      <c r="F3133" s="80">
        <f t="shared" si="192"/>
        <v>2764</v>
      </c>
      <c r="G3133" s="52" t="e">
        <f t="shared" si="194"/>
        <v>#N/A</v>
      </c>
      <c r="H3133" s="52" t="e">
        <f t="shared" si="195"/>
        <v>#N/A</v>
      </c>
      <c r="I3133" s="141" t="e">
        <f t="shared" si="193"/>
        <v>#N/A</v>
      </c>
    </row>
    <row r="3134" spans="6:9">
      <c r="F3134" s="80">
        <f t="shared" si="192"/>
        <v>2765</v>
      </c>
      <c r="G3134" s="52" t="e">
        <f t="shared" si="194"/>
        <v>#N/A</v>
      </c>
      <c r="H3134" s="52" t="e">
        <f t="shared" si="195"/>
        <v>#N/A</v>
      </c>
      <c r="I3134" s="141" t="e">
        <f t="shared" si="193"/>
        <v>#N/A</v>
      </c>
    </row>
    <row r="3135" spans="6:9">
      <c r="F3135" s="80">
        <f t="shared" si="192"/>
        <v>2766</v>
      </c>
      <c r="G3135" s="52" t="e">
        <f t="shared" si="194"/>
        <v>#N/A</v>
      </c>
      <c r="H3135" s="52" t="e">
        <f t="shared" si="195"/>
        <v>#N/A</v>
      </c>
      <c r="I3135" s="141" t="e">
        <f t="shared" si="193"/>
        <v>#N/A</v>
      </c>
    </row>
    <row r="3136" spans="6:9">
      <c r="F3136" s="80">
        <f t="shared" si="192"/>
        <v>2767</v>
      </c>
      <c r="G3136" s="52" t="e">
        <f t="shared" si="194"/>
        <v>#N/A</v>
      </c>
      <c r="H3136" s="52" t="e">
        <f t="shared" si="195"/>
        <v>#N/A</v>
      </c>
      <c r="I3136" s="141" t="e">
        <f t="shared" si="193"/>
        <v>#N/A</v>
      </c>
    </row>
    <row r="3137" spans="6:9">
      <c r="F3137" s="80">
        <f t="shared" si="192"/>
        <v>2768</v>
      </c>
      <c r="G3137" s="52" t="e">
        <f t="shared" si="194"/>
        <v>#N/A</v>
      </c>
      <c r="H3137" s="52" t="e">
        <f t="shared" si="195"/>
        <v>#N/A</v>
      </c>
      <c r="I3137" s="141" t="e">
        <f t="shared" si="193"/>
        <v>#N/A</v>
      </c>
    </row>
    <row r="3138" spans="6:9">
      <c r="F3138" s="80">
        <f t="shared" si="192"/>
        <v>2769</v>
      </c>
      <c r="G3138" s="52" t="e">
        <f t="shared" si="194"/>
        <v>#N/A</v>
      </c>
      <c r="H3138" s="52" t="e">
        <f t="shared" si="195"/>
        <v>#N/A</v>
      </c>
      <c r="I3138" s="141" t="e">
        <f t="shared" si="193"/>
        <v>#N/A</v>
      </c>
    </row>
    <row r="3139" spans="6:9">
      <c r="F3139" s="80">
        <f t="shared" si="192"/>
        <v>2770</v>
      </c>
      <c r="G3139" s="52" t="e">
        <f t="shared" si="194"/>
        <v>#N/A</v>
      </c>
      <c r="H3139" s="52" t="e">
        <f t="shared" si="195"/>
        <v>#N/A</v>
      </c>
      <c r="I3139" s="141" t="e">
        <f t="shared" si="193"/>
        <v>#N/A</v>
      </c>
    </row>
    <row r="3140" spans="6:9">
      <c r="F3140" s="80">
        <f t="shared" ref="F3140:F3203" si="196">IF(+F3139+1&lt;=MAX(data19),+F3139+1,0)</f>
        <v>2771</v>
      </c>
      <c r="G3140" s="52" t="e">
        <f t="shared" si="194"/>
        <v>#N/A</v>
      </c>
      <c r="H3140" s="52" t="e">
        <f t="shared" si="195"/>
        <v>#N/A</v>
      </c>
      <c r="I3140" s="141" t="e">
        <f t="shared" ref="I3140:I3203" si="197">VLOOKUP(F3140,K:M,2,0)</f>
        <v>#N/A</v>
      </c>
    </row>
    <row r="3141" spans="6:9">
      <c r="F3141" s="80">
        <f t="shared" si="196"/>
        <v>2772</v>
      </c>
      <c r="G3141" s="52" t="e">
        <f t="shared" ref="G3141:G3204" si="198">IF(IFERROR(VLOOKUP($F3141,$A:$D,2,0)/VLOOKUP($F3140,$A:$D,2,0)*G3140,NA())=0,NA(),IFERROR(VLOOKUP($F3141,$A:$D,2,0)/VLOOKUP($F3140,$A:$D,2,0)*G3140,NA()))</f>
        <v>#N/A</v>
      </c>
      <c r="H3141" s="52" t="e">
        <f t="shared" ref="H3141:H3204" si="199">IF(IFERROR(VLOOKUP($F3141,$A:$D,3,0)/VLOOKUP($F3140,$A:$D,3,0)*H3140,NA())=0,NA(),IFERROR(VLOOKUP($F3141,$A:$D,3,0)/VLOOKUP($F3140,$A:$D,3,0)*H3140,NA()))</f>
        <v>#N/A</v>
      </c>
      <c r="I3141" s="141" t="e">
        <f t="shared" si="197"/>
        <v>#N/A</v>
      </c>
    </row>
    <row r="3142" spans="6:9">
      <c r="F3142" s="80">
        <f t="shared" si="196"/>
        <v>2773</v>
      </c>
      <c r="G3142" s="52" t="e">
        <f t="shared" si="198"/>
        <v>#N/A</v>
      </c>
      <c r="H3142" s="52" t="e">
        <f t="shared" si="199"/>
        <v>#N/A</v>
      </c>
      <c r="I3142" s="141" t="e">
        <f t="shared" si="197"/>
        <v>#N/A</v>
      </c>
    </row>
    <row r="3143" spans="6:9">
      <c r="F3143" s="80">
        <f t="shared" si="196"/>
        <v>2774</v>
      </c>
      <c r="G3143" s="52" t="e">
        <f t="shared" si="198"/>
        <v>#N/A</v>
      </c>
      <c r="H3143" s="52" t="e">
        <f t="shared" si="199"/>
        <v>#N/A</v>
      </c>
      <c r="I3143" s="141" t="e">
        <f t="shared" si="197"/>
        <v>#N/A</v>
      </c>
    </row>
    <row r="3144" spans="6:9">
      <c r="F3144" s="80">
        <f t="shared" si="196"/>
        <v>2775</v>
      </c>
      <c r="G3144" s="52" t="e">
        <f t="shared" si="198"/>
        <v>#N/A</v>
      </c>
      <c r="H3144" s="52" t="e">
        <f t="shared" si="199"/>
        <v>#N/A</v>
      </c>
      <c r="I3144" s="141" t="e">
        <f t="shared" si="197"/>
        <v>#N/A</v>
      </c>
    </row>
    <row r="3145" spans="6:9">
      <c r="F3145" s="80">
        <f t="shared" si="196"/>
        <v>2776</v>
      </c>
      <c r="G3145" s="52" t="e">
        <f t="shared" si="198"/>
        <v>#N/A</v>
      </c>
      <c r="H3145" s="52" t="e">
        <f t="shared" si="199"/>
        <v>#N/A</v>
      </c>
      <c r="I3145" s="141" t="e">
        <f t="shared" si="197"/>
        <v>#N/A</v>
      </c>
    </row>
    <row r="3146" spans="6:9">
      <c r="F3146" s="80">
        <f t="shared" si="196"/>
        <v>2777</v>
      </c>
      <c r="G3146" s="52" t="e">
        <f t="shared" si="198"/>
        <v>#N/A</v>
      </c>
      <c r="H3146" s="52" t="e">
        <f t="shared" si="199"/>
        <v>#N/A</v>
      </c>
      <c r="I3146" s="141" t="e">
        <f t="shared" si="197"/>
        <v>#N/A</v>
      </c>
    </row>
    <row r="3147" spans="6:9">
      <c r="F3147" s="80">
        <f t="shared" si="196"/>
        <v>2778</v>
      </c>
      <c r="G3147" s="52" t="e">
        <f t="shared" si="198"/>
        <v>#N/A</v>
      </c>
      <c r="H3147" s="52" t="e">
        <f t="shared" si="199"/>
        <v>#N/A</v>
      </c>
      <c r="I3147" s="141" t="e">
        <f t="shared" si="197"/>
        <v>#N/A</v>
      </c>
    </row>
    <row r="3148" spans="6:9">
      <c r="F3148" s="80">
        <f t="shared" si="196"/>
        <v>2779</v>
      </c>
      <c r="G3148" s="52" t="e">
        <f t="shared" si="198"/>
        <v>#N/A</v>
      </c>
      <c r="H3148" s="52" t="e">
        <f t="shared" si="199"/>
        <v>#N/A</v>
      </c>
      <c r="I3148" s="141" t="e">
        <f t="shared" si="197"/>
        <v>#N/A</v>
      </c>
    </row>
    <row r="3149" spans="6:9">
      <c r="F3149" s="80">
        <f t="shared" si="196"/>
        <v>2780</v>
      </c>
      <c r="G3149" s="52" t="e">
        <f t="shared" si="198"/>
        <v>#N/A</v>
      </c>
      <c r="H3149" s="52" t="e">
        <f t="shared" si="199"/>
        <v>#N/A</v>
      </c>
      <c r="I3149" s="141" t="e">
        <f t="shared" si="197"/>
        <v>#N/A</v>
      </c>
    </row>
    <row r="3150" spans="6:9">
      <c r="F3150" s="80">
        <f t="shared" si="196"/>
        <v>2781</v>
      </c>
      <c r="G3150" s="52" t="e">
        <f t="shared" si="198"/>
        <v>#N/A</v>
      </c>
      <c r="H3150" s="52" t="e">
        <f t="shared" si="199"/>
        <v>#N/A</v>
      </c>
      <c r="I3150" s="141" t="e">
        <f t="shared" si="197"/>
        <v>#N/A</v>
      </c>
    </row>
    <row r="3151" spans="6:9">
      <c r="F3151" s="80">
        <f t="shared" si="196"/>
        <v>2782</v>
      </c>
      <c r="G3151" s="52" t="e">
        <f t="shared" si="198"/>
        <v>#N/A</v>
      </c>
      <c r="H3151" s="52" t="e">
        <f t="shared" si="199"/>
        <v>#N/A</v>
      </c>
      <c r="I3151" s="141" t="e">
        <f t="shared" si="197"/>
        <v>#N/A</v>
      </c>
    </row>
    <row r="3152" spans="6:9">
      <c r="F3152" s="80">
        <f t="shared" si="196"/>
        <v>2783</v>
      </c>
      <c r="G3152" s="52" t="e">
        <f t="shared" si="198"/>
        <v>#N/A</v>
      </c>
      <c r="H3152" s="52" t="e">
        <f t="shared" si="199"/>
        <v>#N/A</v>
      </c>
      <c r="I3152" s="141" t="e">
        <f t="shared" si="197"/>
        <v>#N/A</v>
      </c>
    </row>
    <row r="3153" spans="6:9">
      <c r="F3153" s="80">
        <f t="shared" si="196"/>
        <v>2784</v>
      </c>
      <c r="G3153" s="52" t="e">
        <f t="shared" si="198"/>
        <v>#N/A</v>
      </c>
      <c r="H3153" s="52" t="e">
        <f t="shared" si="199"/>
        <v>#N/A</v>
      </c>
      <c r="I3153" s="141" t="e">
        <f t="shared" si="197"/>
        <v>#N/A</v>
      </c>
    </row>
    <row r="3154" spans="6:9">
      <c r="F3154" s="80">
        <f t="shared" si="196"/>
        <v>2785</v>
      </c>
      <c r="G3154" s="52" t="e">
        <f t="shared" si="198"/>
        <v>#N/A</v>
      </c>
      <c r="H3154" s="52" t="e">
        <f t="shared" si="199"/>
        <v>#N/A</v>
      </c>
      <c r="I3154" s="141" t="e">
        <f t="shared" si="197"/>
        <v>#N/A</v>
      </c>
    </row>
    <row r="3155" spans="6:9">
      <c r="F3155" s="80">
        <f t="shared" si="196"/>
        <v>2786</v>
      </c>
      <c r="G3155" s="52" t="e">
        <f t="shared" si="198"/>
        <v>#N/A</v>
      </c>
      <c r="H3155" s="52" t="e">
        <f t="shared" si="199"/>
        <v>#N/A</v>
      </c>
      <c r="I3155" s="141" t="e">
        <f t="shared" si="197"/>
        <v>#N/A</v>
      </c>
    </row>
    <row r="3156" spans="6:9">
      <c r="F3156" s="80">
        <f t="shared" si="196"/>
        <v>2787</v>
      </c>
      <c r="G3156" s="52" t="e">
        <f t="shared" si="198"/>
        <v>#N/A</v>
      </c>
      <c r="H3156" s="52" t="e">
        <f t="shared" si="199"/>
        <v>#N/A</v>
      </c>
      <c r="I3156" s="141" t="e">
        <f t="shared" si="197"/>
        <v>#N/A</v>
      </c>
    </row>
    <row r="3157" spans="6:9">
      <c r="F3157" s="80">
        <f t="shared" si="196"/>
        <v>2788</v>
      </c>
      <c r="G3157" s="52" t="e">
        <f t="shared" si="198"/>
        <v>#N/A</v>
      </c>
      <c r="H3157" s="52" t="e">
        <f t="shared" si="199"/>
        <v>#N/A</v>
      </c>
      <c r="I3157" s="141" t="e">
        <f t="shared" si="197"/>
        <v>#N/A</v>
      </c>
    </row>
    <row r="3158" spans="6:9">
      <c r="F3158" s="80">
        <f t="shared" si="196"/>
        <v>2789</v>
      </c>
      <c r="G3158" s="52" t="e">
        <f t="shared" si="198"/>
        <v>#N/A</v>
      </c>
      <c r="H3158" s="52" t="e">
        <f t="shared" si="199"/>
        <v>#N/A</v>
      </c>
      <c r="I3158" s="141" t="e">
        <f t="shared" si="197"/>
        <v>#N/A</v>
      </c>
    </row>
    <row r="3159" spans="6:9">
      <c r="F3159" s="80">
        <f t="shared" si="196"/>
        <v>2790</v>
      </c>
      <c r="G3159" s="52" t="e">
        <f t="shared" si="198"/>
        <v>#N/A</v>
      </c>
      <c r="H3159" s="52" t="e">
        <f t="shared" si="199"/>
        <v>#N/A</v>
      </c>
      <c r="I3159" s="141" t="e">
        <f t="shared" si="197"/>
        <v>#N/A</v>
      </c>
    </row>
    <row r="3160" spans="6:9">
      <c r="F3160" s="80">
        <f t="shared" si="196"/>
        <v>2791</v>
      </c>
      <c r="G3160" s="52" t="e">
        <f t="shared" si="198"/>
        <v>#N/A</v>
      </c>
      <c r="H3160" s="52" t="e">
        <f t="shared" si="199"/>
        <v>#N/A</v>
      </c>
      <c r="I3160" s="141" t="e">
        <f t="shared" si="197"/>
        <v>#N/A</v>
      </c>
    </row>
    <row r="3161" spans="6:9">
      <c r="F3161" s="80">
        <f t="shared" si="196"/>
        <v>2792</v>
      </c>
      <c r="G3161" s="52" t="e">
        <f t="shared" si="198"/>
        <v>#N/A</v>
      </c>
      <c r="H3161" s="52" t="e">
        <f t="shared" si="199"/>
        <v>#N/A</v>
      </c>
      <c r="I3161" s="141" t="e">
        <f t="shared" si="197"/>
        <v>#N/A</v>
      </c>
    </row>
    <row r="3162" spans="6:9">
      <c r="F3162" s="80">
        <f t="shared" si="196"/>
        <v>2793</v>
      </c>
      <c r="G3162" s="52" t="e">
        <f t="shared" si="198"/>
        <v>#N/A</v>
      </c>
      <c r="H3162" s="52" t="e">
        <f t="shared" si="199"/>
        <v>#N/A</v>
      </c>
      <c r="I3162" s="141" t="e">
        <f t="shared" si="197"/>
        <v>#N/A</v>
      </c>
    </row>
    <row r="3163" spans="6:9">
      <c r="F3163" s="80">
        <f t="shared" si="196"/>
        <v>2794</v>
      </c>
      <c r="G3163" s="52" t="e">
        <f t="shared" si="198"/>
        <v>#N/A</v>
      </c>
      <c r="H3163" s="52" t="e">
        <f t="shared" si="199"/>
        <v>#N/A</v>
      </c>
      <c r="I3163" s="141" t="e">
        <f t="shared" si="197"/>
        <v>#N/A</v>
      </c>
    </row>
    <row r="3164" spans="6:9">
      <c r="F3164" s="80">
        <f t="shared" si="196"/>
        <v>2795</v>
      </c>
      <c r="G3164" s="52" t="e">
        <f t="shared" si="198"/>
        <v>#N/A</v>
      </c>
      <c r="H3164" s="52" t="e">
        <f t="shared" si="199"/>
        <v>#N/A</v>
      </c>
      <c r="I3164" s="141" t="e">
        <f t="shared" si="197"/>
        <v>#N/A</v>
      </c>
    </row>
    <row r="3165" spans="6:9">
      <c r="F3165" s="80">
        <f t="shared" si="196"/>
        <v>2796</v>
      </c>
      <c r="G3165" s="52" t="e">
        <f t="shared" si="198"/>
        <v>#N/A</v>
      </c>
      <c r="H3165" s="52" t="e">
        <f t="shared" si="199"/>
        <v>#N/A</v>
      </c>
      <c r="I3165" s="141" t="e">
        <f t="shared" si="197"/>
        <v>#N/A</v>
      </c>
    </row>
    <row r="3166" spans="6:9">
      <c r="F3166" s="80">
        <f t="shared" si="196"/>
        <v>2797</v>
      </c>
      <c r="G3166" s="52" t="e">
        <f t="shared" si="198"/>
        <v>#N/A</v>
      </c>
      <c r="H3166" s="52" t="e">
        <f t="shared" si="199"/>
        <v>#N/A</v>
      </c>
      <c r="I3166" s="141" t="e">
        <f t="shared" si="197"/>
        <v>#N/A</v>
      </c>
    </row>
    <row r="3167" spans="6:9">
      <c r="F3167" s="80">
        <f t="shared" si="196"/>
        <v>2798</v>
      </c>
      <c r="G3167" s="52" t="e">
        <f t="shared" si="198"/>
        <v>#N/A</v>
      </c>
      <c r="H3167" s="52" t="e">
        <f t="shared" si="199"/>
        <v>#N/A</v>
      </c>
      <c r="I3167" s="141" t="e">
        <f t="shared" si="197"/>
        <v>#N/A</v>
      </c>
    </row>
    <row r="3168" spans="6:9">
      <c r="F3168" s="80">
        <f t="shared" si="196"/>
        <v>2799</v>
      </c>
      <c r="G3168" s="52" t="e">
        <f t="shared" si="198"/>
        <v>#N/A</v>
      </c>
      <c r="H3168" s="52" t="e">
        <f t="shared" si="199"/>
        <v>#N/A</v>
      </c>
      <c r="I3168" s="141" t="e">
        <f t="shared" si="197"/>
        <v>#N/A</v>
      </c>
    </row>
    <row r="3169" spans="6:9">
      <c r="F3169" s="80">
        <f t="shared" si="196"/>
        <v>2800</v>
      </c>
      <c r="G3169" s="52" t="e">
        <f t="shared" si="198"/>
        <v>#N/A</v>
      </c>
      <c r="H3169" s="52" t="e">
        <f t="shared" si="199"/>
        <v>#N/A</v>
      </c>
      <c r="I3169" s="141" t="e">
        <f t="shared" si="197"/>
        <v>#N/A</v>
      </c>
    </row>
    <row r="3170" spans="6:9">
      <c r="F3170" s="80">
        <f t="shared" si="196"/>
        <v>2801</v>
      </c>
      <c r="G3170" s="52" t="e">
        <f t="shared" si="198"/>
        <v>#N/A</v>
      </c>
      <c r="H3170" s="52" t="e">
        <f t="shared" si="199"/>
        <v>#N/A</v>
      </c>
      <c r="I3170" s="141" t="e">
        <f t="shared" si="197"/>
        <v>#N/A</v>
      </c>
    </row>
    <row r="3171" spans="6:9">
      <c r="F3171" s="80">
        <f t="shared" si="196"/>
        <v>2802</v>
      </c>
      <c r="G3171" s="52" t="e">
        <f t="shared" si="198"/>
        <v>#N/A</v>
      </c>
      <c r="H3171" s="52" t="e">
        <f t="shared" si="199"/>
        <v>#N/A</v>
      </c>
      <c r="I3171" s="141" t="e">
        <f t="shared" si="197"/>
        <v>#N/A</v>
      </c>
    </row>
    <row r="3172" spans="6:9">
      <c r="F3172" s="80">
        <f t="shared" si="196"/>
        <v>2803</v>
      </c>
      <c r="G3172" s="52" t="e">
        <f t="shared" si="198"/>
        <v>#N/A</v>
      </c>
      <c r="H3172" s="52" t="e">
        <f t="shared" si="199"/>
        <v>#N/A</v>
      </c>
      <c r="I3172" s="141" t="e">
        <f t="shared" si="197"/>
        <v>#N/A</v>
      </c>
    </row>
    <row r="3173" spans="6:9">
      <c r="F3173" s="80">
        <f t="shared" si="196"/>
        <v>2804</v>
      </c>
      <c r="G3173" s="52" t="e">
        <f t="shared" si="198"/>
        <v>#N/A</v>
      </c>
      <c r="H3173" s="52" t="e">
        <f t="shared" si="199"/>
        <v>#N/A</v>
      </c>
      <c r="I3173" s="141" t="e">
        <f t="shared" si="197"/>
        <v>#N/A</v>
      </c>
    </row>
    <row r="3174" spans="6:9">
      <c r="F3174" s="80">
        <f t="shared" si="196"/>
        <v>2805</v>
      </c>
      <c r="G3174" s="52" t="e">
        <f t="shared" si="198"/>
        <v>#N/A</v>
      </c>
      <c r="H3174" s="52" t="e">
        <f t="shared" si="199"/>
        <v>#N/A</v>
      </c>
      <c r="I3174" s="141" t="e">
        <f t="shared" si="197"/>
        <v>#N/A</v>
      </c>
    </row>
    <row r="3175" spans="6:9">
      <c r="F3175" s="80">
        <f t="shared" si="196"/>
        <v>2806</v>
      </c>
      <c r="G3175" s="52" t="e">
        <f t="shared" si="198"/>
        <v>#N/A</v>
      </c>
      <c r="H3175" s="52" t="e">
        <f t="shared" si="199"/>
        <v>#N/A</v>
      </c>
      <c r="I3175" s="141" t="e">
        <f t="shared" si="197"/>
        <v>#N/A</v>
      </c>
    </row>
    <row r="3176" spans="6:9">
      <c r="F3176" s="80">
        <f t="shared" si="196"/>
        <v>2807</v>
      </c>
      <c r="G3176" s="52" t="e">
        <f t="shared" si="198"/>
        <v>#N/A</v>
      </c>
      <c r="H3176" s="52" t="e">
        <f t="shared" si="199"/>
        <v>#N/A</v>
      </c>
      <c r="I3176" s="141" t="e">
        <f t="shared" si="197"/>
        <v>#N/A</v>
      </c>
    </row>
    <row r="3177" spans="6:9">
      <c r="F3177" s="80">
        <f t="shared" si="196"/>
        <v>2808</v>
      </c>
      <c r="G3177" s="52" t="e">
        <f t="shared" si="198"/>
        <v>#N/A</v>
      </c>
      <c r="H3177" s="52" t="e">
        <f t="shared" si="199"/>
        <v>#N/A</v>
      </c>
      <c r="I3177" s="141" t="e">
        <f t="shared" si="197"/>
        <v>#N/A</v>
      </c>
    </row>
    <row r="3178" spans="6:9">
      <c r="F3178" s="80">
        <f t="shared" si="196"/>
        <v>2809</v>
      </c>
      <c r="G3178" s="52" t="e">
        <f t="shared" si="198"/>
        <v>#N/A</v>
      </c>
      <c r="H3178" s="52" t="e">
        <f t="shared" si="199"/>
        <v>#N/A</v>
      </c>
      <c r="I3178" s="141" t="e">
        <f t="shared" si="197"/>
        <v>#N/A</v>
      </c>
    </row>
    <row r="3179" spans="6:9">
      <c r="F3179" s="80">
        <f t="shared" si="196"/>
        <v>2810</v>
      </c>
      <c r="G3179" s="52" t="e">
        <f t="shared" si="198"/>
        <v>#N/A</v>
      </c>
      <c r="H3179" s="52" t="e">
        <f t="shared" si="199"/>
        <v>#N/A</v>
      </c>
      <c r="I3179" s="141" t="e">
        <f t="shared" si="197"/>
        <v>#N/A</v>
      </c>
    </row>
    <row r="3180" spans="6:9">
      <c r="F3180" s="80">
        <f t="shared" si="196"/>
        <v>2811</v>
      </c>
      <c r="G3180" s="52" t="e">
        <f t="shared" si="198"/>
        <v>#N/A</v>
      </c>
      <c r="H3180" s="52" t="e">
        <f t="shared" si="199"/>
        <v>#N/A</v>
      </c>
      <c r="I3180" s="141" t="e">
        <f t="shared" si="197"/>
        <v>#N/A</v>
      </c>
    </row>
    <row r="3181" spans="6:9">
      <c r="F3181" s="80">
        <f t="shared" si="196"/>
        <v>2812</v>
      </c>
      <c r="G3181" s="52" t="e">
        <f t="shared" si="198"/>
        <v>#N/A</v>
      </c>
      <c r="H3181" s="52" t="e">
        <f t="shared" si="199"/>
        <v>#N/A</v>
      </c>
      <c r="I3181" s="141" t="e">
        <f t="shared" si="197"/>
        <v>#N/A</v>
      </c>
    </row>
    <row r="3182" spans="6:9">
      <c r="F3182" s="80">
        <f t="shared" si="196"/>
        <v>2813</v>
      </c>
      <c r="G3182" s="52" t="e">
        <f t="shared" si="198"/>
        <v>#N/A</v>
      </c>
      <c r="H3182" s="52" t="e">
        <f t="shared" si="199"/>
        <v>#N/A</v>
      </c>
      <c r="I3182" s="141" t="e">
        <f t="shared" si="197"/>
        <v>#N/A</v>
      </c>
    </row>
    <row r="3183" spans="6:9">
      <c r="F3183" s="80">
        <f t="shared" si="196"/>
        <v>2814</v>
      </c>
      <c r="G3183" s="52" t="e">
        <f t="shared" si="198"/>
        <v>#N/A</v>
      </c>
      <c r="H3183" s="52" t="e">
        <f t="shared" si="199"/>
        <v>#N/A</v>
      </c>
      <c r="I3183" s="141" t="e">
        <f t="shared" si="197"/>
        <v>#N/A</v>
      </c>
    </row>
    <row r="3184" spans="6:9">
      <c r="F3184" s="80">
        <f t="shared" si="196"/>
        <v>2815</v>
      </c>
      <c r="G3184" s="52" t="e">
        <f t="shared" si="198"/>
        <v>#N/A</v>
      </c>
      <c r="H3184" s="52" t="e">
        <f t="shared" si="199"/>
        <v>#N/A</v>
      </c>
      <c r="I3184" s="141" t="e">
        <f t="shared" si="197"/>
        <v>#N/A</v>
      </c>
    </row>
    <row r="3185" spans="6:9">
      <c r="F3185" s="80">
        <f t="shared" si="196"/>
        <v>2816</v>
      </c>
      <c r="G3185" s="52" t="e">
        <f t="shared" si="198"/>
        <v>#N/A</v>
      </c>
      <c r="H3185" s="52" t="e">
        <f t="shared" si="199"/>
        <v>#N/A</v>
      </c>
      <c r="I3185" s="141" t="e">
        <f t="shared" si="197"/>
        <v>#N/A</v>
      </c>
    </row>
    <row r="3186" spans="6:9">
      <c r="F3186" s="80">
        <f t="shared" si="196"/>
        <v>2817</v>
      </c>
      <c r="G3186" s="52" t="e">
        <f t="shared" si="198"/>
        <v>#N/A</v>
      </c>
      <c r="H3186" s="52" t="e">
        <f t="shared" si="199"/>
        <v>#N/A</v>
      </c>
      <c r="I3186" s="141" t="e">
        <f t="shared" si="197"/>
        <v>#N/A</v>
      </c>
    </row>
    <row r="3187" spans="6:9">
      <c r="F3187" s="80">
        <f t="shared" si="196"/>
        <v>2818</v>
      </c>
      <c r="G3187" s="52" t="e">
        <f t="shared" si="198"/>
        <v>#N/A</v>
      </c>
      <c r="H3187" s="52" t="e">
        <f t="shared" si="199"/>
        <v>#N/A</v>
      </c>
      <c r="I3187" s="141" t="e">
        <f t="shared" si="197"/>
        <v>#N/A</v>
      </c>
    </row>
    <row r="3188" spans="6:9">
      <c r="F3188" s="80">
        <f t="shared" si="196"/>
        <v>2819</v>
      </c>
      <c r="G3188" s="52" t="e">
        <f t="shared" si="198"/>
        <v>#N/A</v>
      </c>
      <c r="H3188" s="52" t="e">
        <f t="shared" si="199"/>
        <v>#N/A</v>
      </c>
      <c r="I3188" s="141" t="e">
        <f t="shared" si="197"/>
        <v>#N/A</v>
      </c>
    </row>
    <row r="3189" spans="6:9">
      <c r="F3189" s="80">
        <f t="shared" si="196"/>
        <v>2820</v>
      </c>
      <c r="G3189" s="52" t="e">
        <f t="shared" si="198"/>
        <v>#N/A</v>
      </c>
      <c r="H3189" s="52" t="e">
        <f t="shared" si="199"/>
        <v>#N/A</v>
      </c>
      <c r="I3189" s="141" t="e">
        <f t="shared" si="197"/>
        <v>#N/A</v>
      </c>
    </row>
    <row r="3190" spans="6:9">
      <c r="F3190" s="80">
        <f t="shared" si="196"/>
        <v>2821</v>
      </c>
      <c r="G3190" s="52" t="e">
        <f t="shared" si="198"/>
        <v>#N/A</v>
      </c>
      <c r="H3190" s="52" t="e">
        <f t="shared" si="199"/>
        <v>#N/A</v>
      </c>
      <c r="I3190" s="141" t="e">
        <f t="shared" si="197"/>
        <v>#N/A</v>
      </c>
    </row>
    <row r="3191" spans="6:9">
      <c r="F3191" s="80">
        <f t="shared" si="196"/>
        <v>2822</v>
      </c>
      <c r="G3191" s="52" t="e">
        <f t="shared" si="198"/>
        <v>#N/A</v>
      </c>
      <c r="H3191" s="52" t="e">
        <f t="shared" si="199"/>
        <v>#N/A</v>
      </c>
      <c r="I3191" s="141" t="e">
        <f t="shared" si="197"/>
        <v>#N/A</v>
      </c>
    </row>
    <row r="3192" spans="6:9">
      <c r="F3192" s="80">
        <f t="shared" si="196"/>
        <v>2823</v>
      </c>
      <c r="G3192" s="52" t="e">
        <f t="shared" si="198"/>
        <v>#N/A</v>
      </c>
      <c r="H3192" s="52" t="e">
        <f t="shared" si="199"/>
        <v>#N/A</v>
      </c>
      <c r="I3192" s="141" t="e">
        <f t="shared" si="197"/>
        <v>#N/A</v>
      </c>
    </row>
    <row r="3193" spans="6:9">
      <c r="F3193" s="80">
        <f t="shared" si="196"/>
        <v>2824</v>
      </c>
      <c r="G3193" s="52" t="e">
        <f t="shared" si="198"/>
        <v>#N/A</v>
      </c>
      <c r="H3193" s="52" t="e">
        <f t="shared" si="199"/>
        <v>#N/A</v>
      </c>
      <c r="I3193" s="141" t="e">
        <f t="shared" si="197"/>
        <v>#N/A</v>
      </c>
    </row>
    <row r="3194" spans="6:9">
      <c r="F3194" s="80">
        <f t="shared" si="196"/>
        <v>2825</v>
      </c>
      <c r="G3194" s="52" t="e">
        <f t="shared" si="198"/>
        <v>#N/A</v>
      </c>
      <c r="H3194" s="52" t="e">
        <f t="shared" si="199"/>
        <v>#N/A</v>
      </c>
      <c r="I3194" s="141" t="e">
        <f t="shared" si="197"/>
        <v>#N/A</v>
      </c>
    </row>
    <row r="3195" spans="6:9">
      <c r="F3195" s="80">
        <f t="shared" si="196"/>
        <v>2826</v>
      </c>
      <c r="G3195" s="52" t="e">
        <f t="shared" si="198"/>
        <v>#N/A</v>
      </c>
      <c r="H3195" s="52" t="e">
        <f t="shared" si="199"/>
        <v>#N/A</v>
      </c>
      <c r="I3195" s="141" t="e">
        <f t="shared" si="197"/>
        <v>#N/A</v>
      </c>
    </row>
    <row r="3196" spans="6:9">
      <c r="F3196" s="80">
        <f t="shared" si="196"/>
        <v>2827</v>
      </c>
      <c r="G3196" s="52" t="e">
        <f t="shared" si="198"/>
        <v>#N/A</v>
      </c>
      <c r="H3196" s="52" t="e">
        <f t="shared" si="199"/>
        <v>#N/A</v>
      </c>
      <c r="I3196" s="141" t="e">
        <f t="shared" si="197"/>
        <v>#N/A</v>
      </c>
    </row>
    <row r="3197" spans="6:9">
      <c r="F3197" s="80">
        <f t="shared" si="196"/>
        <v>2828</v>
      </c>
      <c r="G3197" s="52" t="e">
        <f t="shared" si="198"/>
        <v>#N/A</v>
      </c>
      <c r="H3197" s="52" t="e">
        <f t="shared" si="199"/>
        <v>#N/A</v>
      </c>
      <c r="I3197" s="141" t="e">
        <f t="shared" si="197"/>
        <v>#N/A</v>
      </c>
    </row>
    <row r="3198" spans="6:9">
      <c r="F3198" s="80">
        <f t="shared" si="196"/>
        <v>2829</v>
      </c>
      <c r="G3198" s="52" t="e">
        <f t="shared" si="198"/>
        <v>#N/A</v>
      </c>
      <c r="H3198" s="52" t="e">
        <f t="shared" si="199"/>
        <v>#N/A</v>
      </c>
      <c r="I3198" s="141" t="e">
        <f t="shared" si="197"/>
        <v>#N/A</v>
      </c>
    </row>
    <row r="3199" spans="6:9">
      <c r="F3199" s="80">
        <f t="shared" si="196"/>
        <v>2830</v>
      </c>
      <c r="G3199" s="52" t="e">
        <f t="shared" si="198"/>
        <v>#N/A</v>
      </c>
      <c r="H3199" s="52" t="e">
        <f t="shared" si="199"/>
        <v>#N/A</v>
      </c>
      <c r="I3199" s="141" t="e">
        <f t="shared" si="197"/>
        <v>#N/A</v>
      </c>
    </row>
    <row r="3200" spans="6:9">
      <c r="F3200" s="80">
        <f t="shared" si="196"/>
        <v>2831</v>
      </c>
      <c r="G3200" s="52" t="e">
        <f t="shared" si="198"/>
        <v>#N/A</v>
      </c>
      <c r="H3200" s="52" t="e">
        <f t="shared" si="199"/>
        <v>#N/A</v>
      </c>
      <c r="I3200" s="141" t="e">
        <f t="shared" si="197"/>
        <v>#N/A</v>
      </c>
    </row>
    <row r="3201" spans="6:9">
      <c r="F3201" s="80">
        <f t="shared" si="196"/>
        <v>2832</v>
      </c>
      <c r="G3201" s="52" t="e">
        <f t="shared" si="198"/>
        <v>#N/A</v>
      </c>
      <c r="H3201" s="52" t="e">
        <f t="shared" si="199"/>
        <v>#N/A</v>
      </c>
      <c r="I3201" s="141" t="e">
        <f t="shared" si="197"/>
        <v>#N/A</v>
      </c>
    </row>
    <row r="3202" spans="6:9">
      <c r="F3202" s="80">
        <f t="shared" si="196"/>
        <v>2833</v>
      </c>
      <c r="G3202" s="52" t="e">
        <f t="shared" si="198"/>
        <v>#N/A</v>
      </c>
      <c r="H3202" s="52" t="e">
        <f t="shared" si="199"/>
        <v>#N/A</v>
      </c>
      <c r="I3202" s="141" t="e">
        <f t="shared" si="197"/>
        <v>#N/A</v>
      </c>
    </row>
    <row r="3203" spans="6:9">
      <c r="F3203" s="80">
        <f t="shared" si="196"/>
        <v>2834</v>
      </c>
      <c r="G3203" s="52" t="e">
        <f t="shared" si="198"/>
        <v>#N/A</v>
      </c>
      <c r="H3203" s="52" t="e">
        <f t="shared" si="199"/>
        <v>#N/A</v>
      </c>
      <c r="I3203" s="141" t="e">
        <f t="shared" si="197"/>
        <v>#N/A</v>
      </c>
    </row>
    <row r="3204" spans="6:9">
      <c r="F3204" s="80">
        <f t="shared" ref="F3204:F3267" si="200">IF(+F3203+1&lt;=MAX(data19),+F3203+1,0)</f>
        <v>2835</v>
      </c>
      <c r="G3204" s="52" t="e">
        <f t="shared" si="198"/>
        <v>#N/A</v>
      </c>
      <c r="H3204" s="52" t="e">
        <f t="shared" si="199"/>
        <v>#N/A</v>
      </c>
      <c r="I3204" s="141" t="e">
        <f t="shared" ref="I3204:I3267" si="201">VLOOKUP(F3204,K:M,2,0)</f>
        <v>#N/A</v>
      </c>
    </row>
    <row r="3205" spans="6:9">
      <c r="F3205" s="80">
        <f t="shared" si="200"/>
        <v>2836</v>
      </c>
      <c r="G3205" s="52" t="e">
        <f t="shared" ref="G3205:G3268" si="202">IF(IFERROR(VLOOKUP($F3205,$A:$D,2,0)/VLOOKUP($F3204,$A:$D,2,0)*G3204,NA())=0,NA(),IFERROR(VLOOKUP($F3205,$A:$D,2,0)/VLOOKUP($F3204,$A:$D,2,0)*G3204,NA()))</f>
        <v>#N/A</v>
      </c>
      <c r="H3205" s="52" t="e">
        <f t="shared" ref="H3205:H3268" si="203">IF(IFERROR(VLOOKUP($F3205,$A:$D,3,0)/VLOOKUP($F3204,$A:$D,3,0)*H3204,NA())=0,NA(),IFERROR(VLOOKUP($F3205,$A:$D,3,0)/VLOOKUP($F3204,$A:$D,3,0)*H3204,NA()))</f>
        <v>#N/A</v>
      </c>
      <c r="I3205" s="141" t="e">
        <f t="shared" si="201"/>
        <v>#N/A</v>
      </c>
    </row>
    <row r="3206" spans="6:9">
      <c r="F3206" s="80">
        <f t="shared" si="200"/>
        <v>2837</v>
      </c>
      <c r="G3206" s="52" t="e">
        <f t="shared" si="202"/>
        <v>#N/A</v>
      </c>
      <c r="H3206" s="52" t="e">
        <f t="shared" si="203"/>
        <v>#N/A</v>
      </c>
      <c r="I3206" s="141" t="e">
        <f t="shared" si="201"/>
        <v>#N/A</v>
      </c>
    </row>
    <row r="3207" spans="6:9">
      <c r="F3207" s="80">
        <f t="shared" si="200"/>
        <v>2838</v>
      </c>
      <c r="G3207" s="52" t="e">
        <f t="shared" si="202"/>
        <v>#N/A</v>
      </c>
      <c r="H3207" s="52" t="e">
        <f t="shared" si="203"/>
        <v>#N/A</v>
      </c>
      <c r="I3207" s="141" t="e">
        <f t="shared" si="201"/>
        <v>#N/A</v>
      </c>
    </row>
    <row r="3208" spans="6:9">
      <c r="F3208" s="80">
        <f t="shared" si="200"/>
        <v>2839</v>
      </c>
      <c r="G3208" s="52" t="e">
        <f t="shared" si="202"/>
        <v>#N/A</v>
      </c>
      <c r="H3208" s="52" t="e">
        <f t="shared" si="203"/>
        <v>#N/A</v>
      </c>
      <c r="I3208" s="141" t="e">
        <f t="shared" si="201"/>
        <v>#N/A</v>
      </c>
    </row>
    <row r="3209" spans="6:9">
      <c r="F3209" s="80">
        <f t="shared" si="200"/>
        <v>2840</v>
      </c>
      <c r="G3209" s="52" t="e">
        <f t="shared" si="202"/>
        <v>#N/A</v>
      </c>
      <c r="H3209" s="52" t="e">
        <f t="shared" si="203"/>
        <v>#N/A</v>
      </c>
      <c r="I3209" s="141" t="e">
        <f t="shared" si="201"/>
        <v>#N/A</v>
      </c>
    </row>
    <row r="3210" spans="6:9">
      <c r="F3210" s="80">
        <f t="shared" si="200"/>
        <v>2841</v>
      </c>
      <c r="G3210" s="52" t="e">
        <f t="shared" si="202"/>
        <v>#N/A</v>
      </c>
      <c r="H3210" s="52" t="e">
        <f t="shared" si="203"/>
        <v>#N/A</v>
      </c>
      <c r="I3210" s="141" t="e">
        <f t="shared" si="201"/>
        <v>#N/A</v>
      </c>
    </row>
    <row r="3211" spans="6:9">
      <c r="F3211" s="80">
        <f t="shared" si="200"/>
        <v>2842</v>
      </c>
      <c r="G3211" s="52" t="e">
        <f t="shared" si="202"/>
        <v>#N/A</v>
      </c>
      <c r="H3211" s="52" t="e">
        <f t="shared" si="203"/>
        <v>#N/A</v>
      </c>
      <c r="I3211" s="141" t="e">
        <f t="shared" si="201"/>
        <v>#N/A</v>
      </c>
    </row>
    <row r="3212" spans="6:9">
      <c r="F3212" s="80">
        <f t="shared" si="200"/>
        <v>2843</v>
      </c>
      <c r="G3212" s="52" t="e">
        <f t="shared" si="202"/>
        <v>#N/A</v>
      </c>
      <c r="H3212" s="52" t="e">
        <f t="shared" si="203"/>
        <v>#N/A</v>
      </c>
      <c r="I3212" s="141" t="e">
        <f t="shared" si="201"/>
        <v>#N/A</v>
      </c>
    </row>
    <row r="3213" spans="6:9">
      <c r="F3213" s="80">
        <f t="shared" si="200"/>
        <v>2844</v>
      </c>
      <c r="G3213" s="52" t="e">
        <f t="shared" si="202"/>
        <v>#N/A</v>
      </c>
      <c r="H3213" s="52" t="e">
        <f t="shared" si="203"/>
        <v>#N/A</v>
      </c>
      <c r="I3213" s="141" t="e">
        <f t="shared" si="201"/>
        <v>#N/A</v>
      </c>
    </row>
    <row r="3214" spans="6:9">
      <c r="F3214" s="80">
        <f t="shared" si="200"/>
        <v>2845</v>
      </c>
      <c r="G3214" s="52" t="e">
        <f t="shared" si="202"/>
        <v>#N/A</v>
      </c>
      <c r="H3214" s="52" t="e">
        <f t="shared" si="203"/>
        <v>#N/A</v>
      </c>
      <c r="I3214" s="141" t="e">
        <f t="shared" si="201"/>
        <v>#N/A</v>
      </c>
    </row>
    <row r="3215" spans="6:9">
      <c r="F3215" s="80">
        <f t="shared" si="200"/>
        <v>2846</v>
      </c>
      <c r="G3215" s="52" t="e">
        <f t="shared" si="202"/>
        <v>#N/A</v>
      </c>
      <c r="H3215" s="52" t="e">
        <f t="shared" si="203"/>
        <v>#N/A</v>
      </c>
      <c r="I3215" s="141" t="e">
        <f t="shared" si="201"/>
        <v>#N/A</v>
      </c>
    </row>
    <row r="3216" spans="6:9">
      <c r="F3216" s="80">
        <f t="shared" si="200"/>
        <v>2847</v>
      </c>
      <c r="G3216" s="52" t="e">
        <f t="shared" si="202"/>
        <v>#N/A</v>
      </c>
      <c r="H3216" s="52" t="e">
        <f t="shared" si="203"/>
        <v>#N/A</v>
      </c>
      <c r="I3216" s="141" t="e">
        <f t="shared" si="201"/>
        <v>#N/A</v>
      </c>
    </row>
    <row r="3217" spans="6:9">
      <c r="F3217" s="80">
        <f t="shared" si="200"/>
        <v>2848</v>
      </c>
      <c r="G3217" s="52" t="e">
        <f t="shared" si="202"/>
        <v>#N/A</v>
      </c>
      <c r="H3217" s="52" t="e">
        <f t="shared" si="203"/>
        <v>#N/A</v>
      </c>
      <c r="I3217" s="141" t="e">
        <f t="shared" si="201"/>
        <v>#N/A</v>
      </c>
    </row>
    <row r="3218" spans="6:9">
      <c r="F3218" s="80">
        <f t="shared" si="200"/>
        <v>2849</v>
      </c>
      <c r="G3218" s="52" t="e">
        <f t="shared" si="202"/>
        <v>#N/A</v>
      </c>
      <c r="H3218" s="52" t="e">
        <f t="shared" si="203"/>
        <v>#N/A</v>
      </c>
      <c r="I3218" s="141" t="e">
        <f t="shared" si="201"/>
        <v>#N/A</v>
      </c>
    </row>
    <row r="3219" spans="6:9">
      <c r="F3219" s="80">
        <f t="shared" si="200"/>
        <v>2850</v>
      </c>
      <c r="G3219" s="52" t="e">
        <f t="shared" si="202"/>
        <v>#N/A</v>
      </c>
      <c r="H3219" s="52" t="e">
        <f t="shared" si="203"/>
        <v>#N/A</v>
      </c>
      <c r="I3219" s="141" t="e">
        <f t="shared" si="201"/>
        <v>#N/A</v>
      </c>
    </row>
    <row r="3220" spans="6:9">
      <c r="F3220" s="80">
        <f t="shared" si="200"/>
        <v>2851</v>
      </c>
      <c r="G3220" s="52" t="e">
        <f t="shared" si="202"/>
        <v>#N/A</v>
      </c>
      <c r="H3220" s="52" t="e">
        <f t="shared" si="203"/>
        <v>#N/A</v>
      </c>
      <c r="I3220" s="141" t="e">
        <f t="shared" si="201"/>
        <v>#N/A</v>
      </c>
    </row>
    <row r="3221" spans="6:9">
      <c r="F3221" s="80">
        <f t="shared" si="200"/>
        <v>2852</v>
      </c>
      <c r="G3221" s="52" t="e">
        <f t="shared" si="202"/>
        <v>#N/A</v>
      </c>
      <c r="H3221" s="52" t="e">
        <f t="shared" si="203"/>
        <v>#N/A</v>
      </c>
      <c r="I3221" s="141" t="e">
        <f t="shared" si="201"/>
        <v>#N/A</v>
      </c>
    </row>
    <row r="3222" spans="6:9">
      <c r="F3222" s="80">
        <f t="shared" si="200"/>
        <v>2853</v>
      </c>
      <c r="G3222" s="52" t="e">
        <f t="shared" si="202"/>
        <v>#N/A</v>
      </c>
      <c r="H3222" s="52" t="e">
        <f t="shared" si="203"/>
        <v>#N/A</v>
      </c>
      <c r="I3222" s="141" t="e">
        <f t="shared" si="201"/>
        <v>#N/A</v>
      </c>
    </row>
    <row r="3223" spans="6:9">
      <c r="F3223" s="80">
        <f t="shared" si="200"/>
        <v>2854</v>
      </c>
      <c r="G3223" s="52" t="e">
        <f t="shared" si="202"/>
        <v>#N/A</v>
      </c>
      <c r="H3223" s="52" t="e">
        <f t="shared" si="203"/>
        <v>#N/A</v>
      </c>
      <c r="I3223" s="141" t="e">
        <f t="shared" si="201"/>
        <v>#N/A</v>
      </c>
    </row>
    <row r="3224" spans="6:9">
      <c r="F3224" s="80">
        <f t="shared" si="200"/>
        <v>2855</v>
      </c>
      <c r="G3224" s="52" t="e">
        <f t="shared" si="202"/>
        <v>#N/A</v>
      </c>
      <c r="H3224" s="52" t="e">
        <f t="shared" si="203"/>
        <v>#N/A</v>
      </c>
      <c r="I3224" s="141" t="e">
        <f t="shared" si="201"/>
        <v>#N/A</v>
      </c>
    </row>
    <row r="3225" spans="6:9">
      <c r="F3225" s="80">
        <f t="shared" si="200"/>
        <v>2856</v>
      </c>
      <c r="G3225" s="52" t="e">
        <f t="shared" si="202"/>
        <v>#N/A</v>
      </c>
      <c r="H3225" s="52" t="e">
        <f t="shared" si="203"/>
        <v>#N/A</v>
      </c>
      <c r="I3225" s="141" t="e">
        <f t="shared" si="201"/>
        <v>#N/A</v>
      </c>
    </row>
    <row r="3226" spans="6:9">
      <c r="F3226" s="80">
        <f t="shared" si="200"/>
        <v>2857</v>
      </c>
      <c r="G3226" s="52" t="e">
        <f t="shared" si="202"/>
        <v>#N/A</v>
      </c>
      <c r="H3226" s="52" t="e">
        <f t="shared" si="203"/>
        <v>#N/A</v>
      </c>
      <c r="I3226" s="141" t="e">
        <f t="shared" si="201"/>
        <v>#N/A</v>
      </c>
    </row>
    <row r="3227" spans="6:9">
      <c r="F3227" s="80">
        <f t="shared" si="200"/>
        <v>2858</v>
      </c>
      <c r="G3227" s="52" t="e">
        <f t="shared" si="202"/>
        <v>#N/A</v>
      </c>
      <c r="H3227" s="52" t="e">
        <f t="shared" si="203"/>
        <v>#N/A</v>
      </c>
      <c r="I3227" s="141" t="e">
        <f t="shared" si="201"/>
        <v>#N/A</v>
      </c>
    </row>
    <row r="3228" spans="6:9">
      <c r="F3228" s="80">
        <f t="shared" si="200"/>
        <v>2859</v>
      </c>
      <c r="G3228" s="52" t="e">
        <f t="shared" si="202"/>
        <v>#N/A</v>
      </c>
      <c r="H3228" s="52" t="e">
        <f t="shared" si="203"/>
        <v>#N/A</v>
      </c>
      <c r="I3228" s="141" t="e">
        <f t="shared" si="201"/>
        <v>#N/A</v>
      </c>
    </row>
    <row r="3229" spans="6:9">
      <c r="F3229" s="80">
        <f t="shared" si="200"/>
        <v>2860</v>
      </c>
      <c r="G3229" s="52" t="e">
        <f t="shared" si="202"/>
        <v>#N/A</v>
      </c>
      <c r="H3229" s="52" t="e">
        <f t="shared" si="203"/>
        <v>#N/A</v>
      </c>
      <c r="I3229" s="141" t="e">
        <f t="shared" si="201"/>
        <v>#N/A</v>
      </c>
    </row>
    <row r="3230" spans="6:9">
      <c r="F3230" s="80">
        <f t="shared" si="200"/>
        <v>2861</v>
      </c>
      <c r="G3230" s="52" t="e">
        <f t="shared" si="202"/>
        <v>#N/A</v>
      </c>
      <c r="H3230" s="52" t="e">
        <f t="shared" si="203"/>
        <v>#N/A</v>
      </c>
      <c r="I3230" s="141" t="e">
        <f t="shared" si="201"/>
        <v>#N/A</v>
      </c>
    </row>
    <row r="3231" spans="6:9">
      <c r="F3231" s="80">
        <f t="shared" si="200"/>
        <v>2862</v>
      </c>
      <c r="G3231" s="52" t="e">
        <f t="shared" si="202"/>
        <v>#N/A</v>
      </c>
      <c r="H3231" s="52" t="e">
        <f t="shared" si="203"/>
        <v>#N/A</v>
      </c>
      <c r="I3231" s="141" t="e">
        <f t="shared" si="201"/>
        <v>#N/A</v>
      </c>
    </row>
    <row r="3232" spans="6:9">
      <c r="F3232" s="80">
        <f t="shared" si="200"/>
        <v>2863</v>
      </c>
      <c r="G3232" s="52" t="e">
        <f t="shared" si="202"/>
        <v>#N/A</v>
      </c>
      <c r="H3232" s="52" t="e">
        <f t="shared" si="203"/>
        <v>#N/A</v>
      </c>
      <c r="I3232" s="141" t="e">
        <f t="shared" si="201"/>
        <v>#N/A</v>
      </c>
    </row>
    <row r="3233" spans="6:9">
      <c r="F3233" s="80">
        <f t="shared" si="200"/>
        <v>2864</v>
      </c>
      <c r="G3233" s="52" t="e">
        <f t="shared" si="202"/>
        <v>#N/A</v>
      </c>
      <c r="H3233" s="52" t="e">
        <f t="shared" si="203"/>
        <v>#N/A</v>
      </c>
      <c r="I3233" s="141" t="e">
        <f t="shared" si="201"/>
        <v>#N/A</v>
      </c>
    </row>
    <row r="3234" spans="6:9">
      <c r="F3234" s="80">
        <f t="shared" si="200"/>
        <v>2865</v>
      </c>
      <c r="G3234" s="52" t="e">
        <f t="shared" si="202"/>
        <v>#N/A</v>
      </c>
      <c r="H3234" s="52" t="e">
        <f t="shared" si="203"/>
        <v>#N/A</v>
      </c>
      <c r="I3234" s="141" t="e">
        <f t="shared" si="201"/>
        <v>#N/A</v>
      </c>
    </row>
    <row r="3235" spans="6:9">
      <c r="F3235" s="80">
        <f t="shared" si="200"/>
        <v>2866</v>
      </c>
      <c r="G3235" s="52" t="e">
        <f t="shared" si="202"/>
        <v>#N/A</v>
      </c>
      <c r="H3235" s="52" t="e">
        <f t="shared" si="203"/>
        <v>#N/A</v>
      </c>
      <c r="I3235" s="141" t="e">
        <f t="shared" si="201"/>
        <v>#N/A</v>
      </c>
    </row>
    <row r="3236" spans="6:9">
      <c r="F3236" s="80">
        <f t="shared" si="200"/>
        <v>2867</v>
      </c>
      <c r="G3236" s="52" t="e">
        <f t="shared" si="202"/>
        <v>#N/A</v>
      </c>
      <c r="H3236" s="52" t="e">
        <f t="shared" si="203"/>
        <v>#N/A</v>
      </c>
      <c r="I3236" s="141" t="e">
        <f t="shared" si="201"/>
        <v>#N/A</v>
      </c>
    </row>
    <row r="3237" spans="6:9">
      <c r="F3237" s="80">
        <f t="shared" si="200"/>
        <v>2868</v>
      </c>
      <c r="G3237" s="52" t="e">
        <f t="shared" si="202"/>
        <v>#N/A</v>
      </c>
      <c r="H3237" s="52" t="e">
        <f t="shared" si="203"/>
        <v>#N/A</v>
      </c>
      <c r="I3237" s="141" t="e">
        <f t="shared" si="201"/>
        <v>#N/A</v>
      </c>
    </row>
    <row r="3238" spans="6:9">
      <c r="F3238" s="80">
        <f t="shared" si="200"/>
        <v>2869</v>
      </c>
      <c r="G3238" s="52" t="e">
        <f t="shared" si="202"/>
        <v>#N/A</v>
      </c>
      <c r="H3238" s="52" t="e">
        <f t="shared" si="203"/>
        <v>#N/A</v>
      </c>
      <c r="I3238" s="141" t="e">
        <f t="shared" si="201"/>
        <v>#N/A</v>
      </c>
    </row>
    <row r="3239" spans="6:9">
      <c r="F3239" s="80">
        <f t="shared" si="200"/>
        <v>2870</v>
      </c>
      <c r="G3239" s="52" t="e">
        <f t="shared" si="202"/>
        <v>#N/A</v>
      </c>
      <c r="H3239" s="52" t="e">
        <f t="shared" si="203"/>
        <v>#N/A</v>
      </c>
      <c r="I3239" s="141" t="e">
        <f t="shared" si="201"/>
        <v>#N/A</v>
      </c>
    </row>
    <row r="3240" spans="6:9">
      <c r="F3240" s="80">
        <f t="shared" si="200"/>
        <v>2871</v>
      </c>
      <c r="G3240" s="52" t="e">
        <f t="shared" si="202"/>
        <v>#N/A</v>
      </c>
      <c r="H3240" s="52" t="e">
        <f t="shared" si="203"/>
        <v>#N/A</v>
      </c>
      <c r="I3240" s="141" t="e">
        <f t="shared" si="201"/>
        <v>#N/A</v>
      </c>
    </row>
    <row r="3241" spans="6:9">
      <c r="F3241" s="80">
        <f t="shared" si="200"/>
        <v>2872</v>
      </c>
      <c r="G3241" s="52" t="e">
        <f t="shared" si="202"/>
        <v>#N/A</v>
      </c>
      <c r="H3241" s="52" t="e">
        <f t="shared" si="203"/>
        <v>#N/A</v>
      </c>
      <c r="I3241" s="141" t="e">
        <f t="shared" si="201"/>
        <v>#N/A</v>
      </c>
    </row>
    <row r="3242" spans="6:9">
      <c r="F3242" s="80">
        <f t="shared" si="200"/>
        <v>2873</v>
      </c>
      <c r="G3242" s="52" t="e">
        <f t="shared" si="202"/>
        <v>#N/A</v>
      </c>
      <c r="H3242" s="52" t="e">
        <f t="shared" si="203"/>
        <v>#N/A</v>
      </c>
      <c r="I3242" s="141" t="e">
        <f t="shared" si="201"/>
        <v>#N/A</v>
      </c>
    </row>
    <row r="3243" spans="6:9">
      <c r="F3243" s="80">
        <f t="shared" si="200"/>
        <v>2874</v>
      </c>
      <c r="G3243" s="52" t="e">
        <f t="shared" si="202"/>
        <v>#N/A</v>
      </c>
      <c r="H3243" s="52" t="e">
        <f t="shared" si="203"/>
        <v>#N/A</v>
      </c>
      <c r="I3243" s="141" t="e">
        <f t="shared" si="201"/>
        <v>#N/A</v>
      </c>
    </row>
    <row r="3244" spans="6:9">
      <c r="F3244" s="80">
        <f t="shared" si="200"/>
        <v>2875</v>
      </c>
      <c r="G3244" s="52" t="e">
        <f t="shared" si="202"/>
        <v>#N/A</v>
      </c>
      <c r="H3244" s="52" t="e">
        <f t="shared" si="203"/>
        <v>#N/A</v>
      </c>
      <c r="I3244" s="141" t="e">
        <f t="shared" si="201"/>
        <v>#N/A</v>
      </c>
    </row>
    <row r="3245" spans="6:9">
      <c r="F3245" s="80">
        <f t="shared" si="200"/>
        <v>2876</v>
      </c>
      <c r="G3245" s="52" t="e">
        <f t="shared" si="202"/>
        <v>#N/A</v>
      </c>
      <c r="H3245" s="52" t="e">
        <f t="shared" si="203"/>
        <v>#N/A</v>
      </c>
      <c r="I3245" s="141" t="e">
        <f t="shared" si="201"/>
        <v>#N/A</v>
      </c>
    </row>
    <row r="3246" spans="6:9">
      <c r="F3246" s="80">
        <f t="shared" si="200"/>
        <v>2877</v>
      </c>
      <c r="G3246" s="52" t="e">
        <f t="shared" si="202"/>
        <v>#N/A</v>
      </c>
      <c r="H3246" s="52" t="e">
        <f t="shared" si="203"/>
        <v>#N/A</v>
      </c>
      <c r="I3246" s="141" t="e">
        <f t="shared" si="201"/>
        <v>#N/A</v>
      </c>
    </row>
    <row r="3247" spans="6:9">
      <c r="F3247" s="80">
        <f t="shared" si="200"/>
        <v>2878</v>
      </c>
      <c r="G3247" s="52" t="e">
        <f t="shared" si="202"/>
        <v>#N/A</v>
      </c>
      <c r="H3247" s="52" t="e">
        <f t="shared" si="203"/>
        <v>#N/A</v>
      </c>
      <c r="I3247" s="141" t="e">
        <f t="shared" si="201"/>
        <v>#N/A</v>
      </c>
    </row>
    <row r="3248" spans="6:9">
      <c r="F3248" s="80">
        <f t="shared" si="200"/>
        <v>2879</v>
      </c>
      <c r="G3248" s="52" t="e">
        <f t="shared" si="202"/>
        <v>#N/A</v>
      </c>
      <c r="H3248" s="52" t="e">
        <f t="shared" si="203"/>
        <v>#N/A</v>
      </c>
      <c r="I3248" s="141" t="e">
        <f t="shared" si="201"/>
        <v>#N/A</v>
      </c>
    </row>
    <row r="3249" spans="6:9">
      <c r="F3249" s="80">
        <f t="shared" si="200"/>
        <v>2880</v>
      </c>
      <c r="G3249" s="52" t="e">
        <f t="shared" si="202"/>
        <v>#N/A</v>
      </c>
      <c r="H3249" s="52" t="e">
        <f t="shared" si="203"/>
        <v>#N/A</v>
      </c>
      <c r="I3249" s="141" t="e">
        <f t="shared" si="201"/>
        <v>#N/A</v>
      </c>
    </row>
    <row r="3250" spans="6:9">
      <c r="F3250" s="80">
        <f t="shared" si="200"/>
        <v>2881</v>
      </c>
      <c r="G3250" s="52" t="e">
        <f t="shared" si="202"/>
        <v>#N/A</v>
      </c>
      <c r="H3250" s="52" t="e">
        <f t="shared" si="203"/>
        <v>#N/A</v>
      </c>
      <c r="I3250" s="141" t="e">
        <f t="shared" si="201"/>
        <v>#N/A</v>
      </c>
    </row>
    <row r="3251" spans="6:9">
      <c r="F3251" s="80">
        <f t="shared" si="200"/>
        <v>2882</v>
      </c>
      <c r="G3251" s="52" t="e">
        <f t="shared" si="202"/>
        <v>#N/A</v>
      </c>
      <c r="H3251" s="52" t="e">
        <f t="shared" si="203"/>
        <v>#N/A</v>
      </c>
      <c r="I3251" s="141" t="e">
        <f t="shared" si="201"/>
        <v>#N/A</v>
      </c>
    </row>
    <row r="3252" spans="6:9">
      <c r="F3252" s="80">
        <f t="shared" si="200"/>
        <v>2883</v>
      </c>
      <c r="G3252" s="52" t="e">
        <f t="shared" si="202"/>
        <v>#N/A</v>
      </c>
      <c r="H3252" s="52" t="e">
        <f t="shared" si="203"/>
        <v>#N/A</v>
      </c>
      <c r="I3252" s="141" t="e">
        <f t="shared" si="201"/>
        <v>#N/A</v>
      </c>
    </row>
    <row r="3253" spans="6:9">
      <c r="F3253" s="80">
        <f t="shared" si="200"/>
        <v>2884</v>
      </c>
      <c r="G3253" s="52" t="e">
        <f t="shared" si="202"/>
        <v>#N/A</v>
      </c>
      <c r="H3253" s="52" t="e">
        <f t="shared" si="203"/>
        <v>#N/A</v>
      </c>
      <c r="I3253" s="141" t="e">
        <f t="shared" si="201"/>
        <v>#N/A</v>
      </c>
    </row>
    <row r="3254" spans="6:9">
      <c r="F3254" s="80">
        <f t="shared" si="200"/>
        <v>2885</v>
      </c>
      <c r="G3254" s="52" t="e">
        <f t="shared" si="202"/>
        <v>#N/A</v>
      </c>
      <c r="H3254" s="52" t="e">
        <f t="shared" si="203"/>
        <v>#N/A</v>
      </c>
      <c r="I3254" s="141" t="e">
        <f t="shared" si="201"/>
        <v>#N/A</v>
      </c>
    </row>
    <row r="3255" spans="6:9">
      <c r="F3255" s="80">
        <f t="shared" si="200"/>
        <v>2886</v>
      </c>
      <c r="G3255" s="52" t="e">
        <f t="shared" si="202"/>
        <v>#N/A</v>
      </c>
      <c r="H3255" s="52" t="e">
        <f t="shared" si="203"/>
        <v>#N/A</v>
      </c>
      <c r="I3255" s="141" t="e">
        <f t="shared" si="201"/>
        <v>#N/A</v>
      </c>
    </row>
    <row r="3256" spans="6:9">
      <c r="F3256" s="80">
        <f t="shared" si="200"/>
        <v>2887</v>
      </c>
      <c r="G3256" s="52" t="e">
        <f t="shared" si="202"/>
        <v>#N/A</v>
      </c>
      <c r="H3256" s="52" t="e">
        <f t="shared" si="203"/>
        <v>#N/A</v>
      </c>
      <c r="I3256" s="141" t="e">
        <f t="shared" si="201"/>
        <v>#N/A</v>
      </c>
    </row>
    <row r="3257" spans="6:9">
      <c r="F3257" s="80">
        <f t="shared" si="200"/>
        <v>2888</v>
      </c>
      <c r="G3257" s="52" t="e">
        <f t="shared" si="202"/>
        <v>#N/A</v>
      </c>
      <c r="H3257" s="52" t="e">
        <f t="shared" si="203"/>
        <v>#N/A</v>
      </c>
      <c r="I3257" s="141" t="e">
        <f t="shared" si="201"/>
        <v>#N/A</v>
      </c>
    </row>
    <row r="3258" spans="6:9">
      <c r="F3258" s="80">
        <f t="shared" si="200"/>
        <v>2889</v>
      </c>
      <c r="G3258" s="52" t="e">
        <f t="shared" si="202"/>
        <v>#N/A</v>
      </c>
      <c r="H3258" s="52" t="e">
        <f t="shared" si="203"/>
        <v>#N/A</v>
      </c>
      <c r="I3258" s="141" t="e">
        <f t="shared" si="201"/>
        <v>#N/A</v>
      </c>
    </row>
    <row r="3259" spans="6:9">
      <c r="F3259" s="80">
        <f t="shared" si="200"/>
        <v>2890</v>
      </c>
      <c r="G3259" s="52" t="e">
        <f t="shared" si="202"/>
        <v>#N/A</v>
      </c>
      <c r="H3259" s="52" t="e">
        <f t="shared" si="203"/>
        <v>#N/A</v>
      </c>
      <c r="I3259" s="141" t="e">
        <f t="shared" si="201"/>
        <v>#N/A</v>
      </c>
    </row>
    <row r="3260" spans="6:9">
      <c r="F3260" s="80">
        <f t="shared" si="200"/>
        <v>2891</v>
      </c>
      <c r="G3260" s="52" t="e">
        <f t="shared" si="202"/>
        <v>#N/A</v>
      </c>
      <c r="H3260" s="52" t="e">
        <f t="shared" si="203"/>
        <v>#N/A</v>
      </c>
      <c r="I3260" s="141" t="e">
        <f t="shared" si="201"/>
        <v>#N/A</v>
      </c>
    </row>
    <row r="3261" spans="6:9">
      <c r="F3261" s="80">
        <f t="shared" si="200"/>
        <v>2892</v>
      </c>
      <c r="G3261" s="52" t="e">
        <f t="shared" si="202"/>
        <v>#N/A</v>
      </c>
      <c r="H3261" s="52" t="e">
        <f t="shared" si="203"/>
        <v>#N/A</v>
      </c>
      <c r="I3261" s="141" t="e">
        <f t="shared" si="201"/>
        <v>#N/A</v>
      </c>
    </row>
    <row r="3262" spans="6:9">
      <c r="F3262" s="80">
        <f t="shared" si="200"/>
        <v>2893</v>
      </c>
      <c r="G3262" s="52" t="e">
        <f t="shared" si="202"/>
        <v>#N/A</v>
      </c>
      <c r="H3262" s="52" t="e">
        <f t="shared" si="203"/>
        <v>#N/A</v>
      </c>
      <c r="I3262" s="141" t="e">
        <f t="shared" si="201"/>
        <v>#N/A</v>
      </c>
    </row>
    <row r="3263" spans="6:9">
      <c r="F3263" s="80">
        <f t="shared" si="200"/>
        <v>2894</v>
      </c>
      <c r="G3263" s="52" t="e">
        <f t="shared" si="202"/>
        <v>#N/A</v>
      </c>
      <c r="H3263" s="52" t="e">
        <f t="shared" si="203"/>
        <v>#N/A</v>
      </c>
      <c r="I3263" s="141" t="e">
        <f t="shared" si="201"/>
        <v>#N/A</v>
      </c>
    </row>
    <row r="3264" spans="6:9">
      <c r="F3264" s="80">
        <f t="shared" si="200"/>
        <v>2895</v>
      </c>
      <c r="G3264" s="52" t="e">
        <f t="shared" si="202"/>
        <v>#N/A</v>
      </c>
      <c r="H3264" s="52" t="e">
        <f t="shared" si="203"/>
        <v>#N/A</v>
      </c>
      <c r="I3264" s="141" t="e">
        <f t="shared" si="201"/>
        <v>#N/A</v>
      </c>
    </row>
    <row r="3265" spans="6:9">
      <c r="F3265" s="80">
        <f t="shared" si="200"/>
        <v>2896</v>
      </c>
      <c r="G3265" s="52" t="e">
        <f t="shared" si="202"/>
        <v>#N/A</v>
      </c>
      <c r="H3265" s="52" t="e">
        <f t="shared" si="203"/>
        <v>#N/A</v>
      </c>
      <c r="I3265" s="141" t="e">
        <f t="shared" si="201"/>
        <v>#N/A</v>
      </c>
    </row>
    <row r="3266" spans="6:9">
      <c r="F3266" s="80">
        <f t="shared" si="200"/>
        <v>2897</v>
      </c>
      <c r="G3266" s="52" t="e">
        <f t="shared" si="202"/>
        <v>#N/A</v>
      </c>
      <c r="H3266" s="52" t="e">
        <f t="shared" si="203"/>
        <v>#N/A</v>
      </c>
      <c r="I3266" s="141" t="e">
        <f t="shared" si="201"/>
        <v>#N/A</v>
      </c>
    </row>
    <row r="3267" spans="6:9">
      <c r="F3267" s="80">
        <f t="shared" si="200"/>
        <v>2898</v>
      </c>
      <c r="G3267" s="52" t="e">
        <f t="shared" si="202"/>
        <v>#N/A</v>
      </c>
      <c r="H3267" s="52" t="e">
        <f t="shared" si="203"/>
        <v>#N/A</v>
      </c>
      <c r="I3267" s="141" t="e">
        <f t="shared" si="201"/>
        <v>#N/A</v>
      </c>
    </row>
    <row r="3268" spans="6:9">
      <c r="F3268" s="80">
        <f t="shared" ref="F3268:F3331" si="204">IF(+F3267+1&lt;=MAX(data19),+F3267+1,0)</f>
        <v>2899</v>
      </c>
      <c r="G3268" s="52" t="e">
        <f t="shared" si="202"/>
        <v>#N/A</v>
      </c>
      <c r="H3268" s="52" t="e">
        <f t="shared" si="203"/>
        <v>#N/A</v>
      </c>
      <c r="I3268" s="141" t="e">
        <f t="shared" ref="I3268:I3331" si="205">VLOOKUP(F3268,K:M,2,0)</f>
        <v>#N/A</v>
      </c>
    </row>
    <row r="3269" spans="6:9">
      <c r="F3269" s="80">
        <f t="shared" si="204"/>
        <v>2900</v>
      </c>
      <c r="G3269" s="52" t="e">
        <f t="shared" ref="G3269:G3332" si="206">IF(IFERROR(VLOOKUP($F3269,$A:$D,2,0)/VLOOKUP($F3268,$A:$D,2,0)*G3268,NA())=0,NA(),IFERROR(VLOOKUP($F3269,$A:$D,2,0)/VLOOKUP($F3268,$A:$D,2,0)*G3268,NA()))</f>
        <v>#N/A</v>
      </c>
      <c r="H3269" s="52" t="e">
        <f t="shared" ref="H3269:H3332" si="207">IF(IFERROR(VLOOKUP($F3269,$A:$D,3,0)/VLOOKUP($F3268,$A:$D,3,0)*H3268,NA())=0,NA(),IFERROR(VLOOKUP($F3269,$A:$D,3,0)/VLOOKUP($F3268,$A:$D,3,0)*H3268,NA()))</f>
        <v>#N/A</v>
      </c>
      <c r="I3269" s="141" t="e">
        <f t="shared" si="205"/>
        <v>#N/A</v>
      </c>
    </row>
    <row r="3270" spans="6:9">
      <c r="F3270" s="80">
        <f t="shared" si="204"/>
        <v>2901</v>
      </c>
      <c r="G3270" s="52" t="e">
        <f t="shared" si="206"/>
        <v>#N/A</v>
      </c>
      <c r="H3270" s="52" t="e">
        <f t="shared" si="207"/>
        <v>#N/A</v>
      </c>
      <c r="I3270" s="141" t="e">
        <f t="shared" si="205"/>
        <v>#N/A</v>
      </c>
    </row>
    <row r="3271" spans="6:9">
      <c r="F3271" s="80">
        <f t="shared" si="204"/>
        <v>2902</v>
      </c>
      <c r="G3271" s="52" t="e">
        <f t="shared" si="206"/>
        <v>#N/A</v>
      </c>
      <c r="H3271" s="52" t="e">
        <f t="shared" si="207"/>
        <v>#N/A</v>
      </c>
      <c r="I3271" s="141" t="e">
        <f t="shared" si="205"/>
        <v>#N/A</v>
      </c>
    </row>
    <row r="3272" spans="6:9">
      <c r="F3272" s="80">
        <f t="shared" si="204"/>
        <v>2903</v>
      </c>
      <c r="G3272" s="52" t="e">
        <f t="shared" si="206"/>
        <v>#N/A</v>
      </c>
      <c r="H3272" s="52" t="e">
        <f t="shared" si="207"/>
        <v>#N/A</v>
      </c>
      <c r="I3272" s="141" t="e">
        <f t="shared" si="205"/>
        <v>#N/A</v>
      </c>
    </row>
    <row r="3273" spans="6:9">
      <c r="F3273" s="80">
        <f t="shared" si="204"/>
        <v>2904</v>
      </c>
      <c r="G3273" s="52" t="e">
        <f t="shared" si="206"/>
        <v>#N/A</v>
      </c>
      <c r="H3273" s="52" t="e">
        <f t="shared" si="207"/>
        <v>#N/A</v>
      </c>
      <c r="I3273" s="141" t="e">
        <f t="shared" si="205"/>
        <v>#N/A</v>
      </c>
    </row>
    <row r="3274" spans="6:9">
      <c r="F3274" s="80">
        <f t="shared" si="204"/>
        <v>2905</v>
      </c>
      <c r="G3274" s="52" t="e">
        <f t="shared" si="206"/>
        <v>#N/A</v>
      </c>
      <c r="H3274" s="52" t="e">
        <f t="shared" si="207"/>
        <v>#N/A</v>
      </c>
      <c r="I3274" s="141" t="e">
        <f t="shared" si="205"/>
        <v>#N/A</v>
      </c>
    </row>
    <row r="3275" spans="6:9">
      <c r="F3275" s="80">
        <f t="shared" si="204"/>
        <v>2906</v>
      </c>
      <c r="G3275" s="52" t="e">
        <f t="shared" si="206"/>
        <v>#N/A</v>
      </c>
      <c r="H3275" s="52" t="e">
        <f t="shared" si="207"/>
        <v>#N/A</v>
      </c>
      <c r="I3275" s="141" t="e">
        <f t="shared" si="205"/>
        <v>#N/A</v>
      </c>
    </row>
    <row r="3276" spans="6:9">
      <c r="F3276" s="80">
        <f t="shared" si="204"/>
        <v>2907</v>
      </c>
      <c r="G3276" s="52" t="e">
        <f t="shared" si="206"/>
        <v>#N/A</v>
      </c>
      <c r="H3276" s="52" t="e">
        <f t="shared" si="207"/>
        <v>#N/A</v>
      </c>
      <c r="I3276" s="141" t="e">
        <f t="shared" si="205"/>
        <v>#N/A</v>
      </c>
    </row>
    <row r="3277" spans="6:9">
      <c r="F3277" s="80">
        <f t="shared" si="204"/>
        <v>2908</v>
      </c>
      <c r="G3277" s="52" t="e">
        <f t="shared" si="206"/>
        <v>#N/A</v>
      </c>
      <c r="H3277" s="52" t="e">
        <f t="shared" si="207"/>
        <v>#N/A</v>
      </c>
      <c r="I3277" s="141" t="e">
        <f t="shared" si="205"/>
        <v>#N/A</v>
      </c>
    </row>
    <row r="3278" spans="6:9">
      <c r="F3278" s="80">
        <f t="shared" si="204"/>
        <v>2909</v>
      </c>
      <c r="G3278" s="52" t="e">
        <f t="shared" si="206"/>
        <v>#N/A</v>
      </c>
      <c r="H3278" s="52" t="e">
        <f t="shared" si="207"/>
        <v>#N/A</v>
      </c>
      <c r="I3278" s="141" t="e">
        <f t="shared" si="205"/>
        <v>#N/A</v>
      </c>
    </row>
    <row r="3279" spans="6:9">
      <c r="F3279" s="80">
        <f t="shared" si="204"/>
        <v>2910</v>
      </c>
      <c r="G3279" s="52" t="e">
        <f t="shared" si="206"/>
        <v>#N/A</v>
      </c>
      <c r="H3279" s="52" t="e">
        <f t="shared" si="207"/>
        <v>#N/A</v>
      </c>
      <c r="I3279" s="141" t="e">
        <f t="shared" si="205"/>
        <v>#N/A</v>
      </c>
    </row>
    <row r="3280" spans="6:9">
      <c r="F3280" s="80">
        <f t="shared" si="204"/>
        <v>2911</v>
      </c>
      <c r="G3280" s="52" t="e">
        <f t="shared" si="206"/>
        <v>#N/A</v>
      </c>
      <c r="H3280" s="52" t="e">
        <f t="shared" si="207"/>
        <v>#N/A</v>
      </c>
      <c r="I3280" s="141" t="e">
        <f t="shared" si="205"/>
        <v>#N/A</v>
      </c>
    </row>
    <row r="3281" spans="6:9">
      <c r="F3281" s="80">
        <f t="shared" si="204"/>
        <v>2912</v>
      </c>
      <c r="G3281" s="52" t="e">
        <f t="shared" si="206"/>
        <v>#N/A</v>
      </c>
      <c r="H3281" s="52" t="e">
        <f t="shared" si="207"/>
        <v>#N/A</v>
      </c>
      <c r="I3281" s="141" t="e">
        <f t="shared" si="205"/>
        <v>#N/A</v>
      </c>
    </row>
    <row r="3282" spans="6:9">
      <c r="F3282" s="80">
        <f t="shared" si="204"/>
        <v>2913</v>
      </c>
      <c r="G3282" s="52" t="e">
        <f t="shared" si="206"/>
        <v>#N/A</v>
      </c>
      <c r="H3282" s="52" t="e">
        <f t="shared" si="207"/>
        <v>#N/A</v>
      </c>
      <c r="I3282" s="141" t="e">
        <f t="shared" si="205"/>
        <v>#N/A</v>
      </c>
    </row>
    <row r="3283" spans="6:9">
      <c r="F3283" s="80">
        <f t="shared" si="204"/>
        <v>2914</v>
      </c>
      <c r="G3283" s="52" t="e">
        <f t="shared" si="206"/>
        <v>#N/A</v>
      </c>
      <c r="H3283" s="52" t="e">
        <f t="shared" si="207"/>
        <v>#N/A</v>
      </c>
      <c r="I3283" s="141" t="e">
        <f t="shared" si="205"/>
        <v>#N/A</v>
      </c>
    </row>
    <row r="3284" spans="6:9">
      <c r="F3284" s="80">
        <f t="shared" si="204"/>
        <v>2915</v>
      </c>
      <c r="G3284" s="52" t="e">
        <f t="shared" si="206"/>
        <v>#N/A</v>
      </c>
      <c r="H3284" s="52" t="e">
        <f t="shared" si="207"/>
        <v>#N/A</v>
      </c>
      <c r="I3284" s="141" t="e">
        <f t="shared" si="205"/>
        <v>#N/A</v>
      </c>
    </row>
    <row r="3285" spans="6:9">
      <c r="F3285" s="80">
        <f t="shared" si="204"/>
        <v>2916</v>
      </c>
      <c r="G3285" s="52" t="e">
        <f t="shared" si="206"/>
        <v>#N/A</v>
      </c>
      <c r="H3285" s="52" t="e">
        <f t="shared" si="207"/>
        <v>#N/A</v>
      </c>
      <c r="I3285" s="141" t="e">
        <f t="shared" si="205"/>
        <v>#N/A</v>
      </c>
    </row>
    <row r="3286" spans="6:9">
      <c r="F3286" s="80">
        <f t="shared" si="204"/>
        <v>2917</v>
      </c>
      <c r="G3286" s="52" t="e">
        <f t="shared" si="206"/>
        <v>#N/A</v>
      </c>
      <c r="H3286" s="52" t="e">
        <f t="shared" si="207"/>
        <v>#N/A</v>
      </c>
      <c r="I3286" s="141" t="e">
        <f t="shared" si="205"/>
        <v>#N/A</v>
      </c>
    </row>
    <row r="3287" spans="6:9">
      <c r="F3287" s="80">
        <f t="shared" si="204"/>
        <v>2918</v>
      </c>
      <c r="G3287" s="52" t="e">
        <f t="shared" si="206"/>
        <v>#N/A</v>
      </c>
      <c r="H3287" s="52" t="e">
        <f t="shared" si="207"/>
        <v>#N/A</v>
      </c>
      <c r="I3287" s="141" t="e">
        <f t="shared" si="205"/>
        <v>#N/A</v>
      </c>
    </row>
    <row r="3288" spans="6:9">
      <c r="F3288" s="80">
        <f t="shared" si="204"/>
        <v>2919</v>
      </c>
      <c r="G3288" s="52" t="e">
        <f t="shared" si="206"/>
        <v>#N/A</v>
      </c>
      <c r="H3288" s="52" t="e">
        <f t="shared" si="207"/>
        <v>#N/A</v>
      </c>
      <c r="I3288" s="141" t="e">
        <f t="shared" si="205"/>
        <v>#N/A</v>
      </c>
    </row>
    <row r="3289" spans="6:9">
      <c r="F3289" s="80">
        <f t="shared" si="204"/>
        <v>2920</v>
      </c>
      <c r="G3289" s="52" t="e">
        <f t="shared" si="206"/>
        <v>#N/A</v>
      </c>
      <c r="H3289" s="52" t="e">
        <f t="shared" si="207"/>
        <v>#N/A</v>
      </c>
      <c r="I3289" s="141" t="e">
        <f t="shared" si="205"/>
        <v>#N/A</v>
      </c>
    </row>
    <row r="3290" spans="6:9">
      <c r="F3290" s="80">
        <f t="shared" si="204"/>
        <v>2921</v>
      </c>
      <c r="G3290" s="52" t="e">
        <f t="shared" si="206"/>
        <v>#N/A</v>
      </c>
      <c r="H3290" s="52" t="e">
        <f t="shared" si="207"/>
        <v>#N/A</v>
      </c>
      <c r="I3290" s="141" t="e">
        <f t="shared" si="205"/>
        <v>#N/A</v>
      </c>
    </row>
    <row r="3291" spans="6:9">
      <c r="F3291" s="80">
        <f t="shared" si="204"/>
        <v>2922</v>
      </c>
      <c r="G3291" s="52" t="e">
        <f t="shared" si="206"/>
        <v>#N/A</v>
      </c>
      <c r="H3291" s="52" t="e">
        <f t="shared" si="207"/>
        <v>#N/A</v>
      </c>
      <c r="I3291" s="141" t="e">
        <f t="shared" si="205"/>
        <v>#N/A</v>
      </c>
    </row>
    <row r="3292" spans="6:9">
      <c r="F3292" s="80">
        <f t="shared" si="204"/>
        <v>2923</v>
      </c>
      <c r="G3292" s="52" t="e">
        <f t="shared" si="206"/>
        <v>#N/A</v>
      </c>
      <c r="H3292" s="52" t="e">
        <f t="shared" si="207"/>
        <v>#N/A</v>
      </c>
      <c r="I3292" s="141" t="e">
        <f t="shared" si="205"/>
        <v>#N/A</v>
      </c>
    </row>
    <row r="3293" spans="6:9">
      <c r="F3293" s="80">
        <f t="shared" si="204"/>
        <v>2924</v>
      </c>
      <c r="G3293" s="52" t="e">
        <f t="shared" si="206"/>
        <v>#N/A</v>
      </c>
      <c r="H3293" s="52" t="e">
        <f t="shared" si="207"/>
        <v>#N/A</v>
      </c>
      <c r="I3293" s="141" t="e">
        <f t="shared" si="205"/>
        <v>#N/A</v>
      </c>
    </row>
    <row r="3294" spans="6:9">
      <c r="F3294" s="80">
        <f t="shared" si="204"/>
        <v>2925</v>
      </c>
      <c r="G3294" s="52" t="e">
        <f t="shared" si="206"/>
        <v>#N/A</v>
      </c>
      <c r="H3294" s="52" t="e">
        <f t="shared" si="207"/>
        <v>#N/A</v>
      </c>
      <c r="I3294" s="141" t="e">
        <f t="shared" si="205"/>
        <v>#N/A</v>
      </c>
    </row>
    <row r="3295" spans="6:9">
      <c r="F3295" s="80">
        <f t="shared" si="204"/>
        <v>2926</v>
      </c>
      <c r="G3295" s="52" t="e">
        <f t="shared" si="206"/>
        <v>#N/A</v>
      </c>
      <c r="H3295" s="52" t="e">
        <f t="shared" si="207"/>
        <v>#N/A</v>
      </c>
      <c r="I3295" s="141" t="e">
        <f t="shared" si="205"/>
        <v>#N/A</v>
      </c>
    </row>
    <row r="3296" spans="6:9">
      <c r="F3296" s="80">
        <f t="shared" si="204"/>
        <v>2927</v>
      </c>
      <c r="G3296" s="52" t="e">
        <f t="shared" si="206"/>
        <v>#N/A</v>
      </c>
      <c r="H3296" s="52" t="e">
        <f t="shared" si="207"/>
        <v>#N/A</v>
      </c>
      <c r="I3296" s="141" t="e">
        <f t="shared" si="205"/>
        <v>#N/A</v>
      </c>
    </row>
    <row r="3297" spans="6:9">
      <c r="F3297" s="80">
        <f t="shared" si="204"/>
        <v>2928</v>
      </c>
      <c r="G3297" s="52" t="e">
        <f t="shared" si="206"/>
        <v>#N/A</v>
      </c>
      <c r="H3297" s="52" t="e">
        <f t="shared" si="207"/>
        <v>#N/A</v>
      </c>
      <c r="I3297" s="141" t="e">
        <f t="shared" si="205"/>
        <v>#N/A</v>
      </c>
    </row>
    <row r="3298" spans="6:9">
      <c r="F3298" s="80">
        <f t="shared" si="204"/>
        <v>2929</v>
      </c>
      <c r="G3298" s="52" t="e">
        <f t="shared" si="206"/>
        <v>#N/A</v>
      </c>
      <c r="H3298" s="52" t="e">
        <f t="shared" si="207"/>
        <v>#N/A</v>
      </c>
      <c r="I3298" s="141" t="e">
        <f t="shared" si="205"/>
        <v>#N/A</v>
      </c>
    </row>
    <row r="3299" spans="6:9">
      <c r="F3299" s="80">
        <f t="shared" si="204"/>
        <v>2930</v>
      </c>
      <c r="G3299" s="52" t="e">
        <f t="shared" si="206"/>
        <v>#N/A</v>
      </c>
      <c r="H3299" s="52" t="e">
        <f t="shared" si="207"/>
        <v>#N/A</v>
      </c>
      <c r="I3299" s="141" t="e">
        <f t="shared" si="205"/>
        <v>#N/A</v>
      </c>
    </row>
    <row r="3300" spans="6:9">
      <c r="F3300" s="80">
        <f t="shared" si="204"/>
        <v>2931</v>
      </c>
      <c r="G3300" s="52" t="e">
        <f t="shared" si="206"/>
        <v>#N/A</v>
      </c>
      <c r="H3300" s="52" t="e">
        <f t="shared" si="207"/>
        <v>#N/A</v>
      </c>
      <c r="I3300" s="141" t="e">
        <f t="shared" si="205"/>
        <v>#N/A</v>
      </c>
    </row>
    <row r="3301" spans="6:9">
      <c r="F3301" s="80">
        <f t="shared" si="204"/>
        <v>2932</v>
      </c>
      <c r="G3301" s="52" t="e">
        <f t="shared" si="206"/>
        <v>#N/A</v>
      </c>
      <c r="H3301" s="52" t="e">
        <f t="shared" si="207"/>
        <v>#N/A</v>
      </c>
      <c r="I3301" s="141" t="e">
        <f t="shared" si="205"/>
        <v>#N/A</v>
      </c>
    </row>
    <row r="3302" spans="6:9">
      <c r="F3302" s="80">
        <f t="shared" si="204"/>
        <v>2933</v>
      </c>
      <c r="G3302" s="52" t="e">
        <f t="shared" si="206"/>
        <v>#N/A</v>
      </c>
      <c r="H3302" s="52" t="e">
        <f t="shared" si="207"/>
        <v>#N/A</v>
      </c>
      <c r="I3302" s="141" t="e">
        <f t="shared" si="205"/>
        <v>#N/A</v>
      </c>
    </row>
    <row r="3303" spans="6:9">
      <c r="F3303" s="80">
        <f t="shared" si="204"/>
        <v>2934</v>
      </c>
      <c r="G3303" s="52" t="e">
        <f t="shared" si="206"/>
        <v>#N/A</v>
      </c>
      <c r="H3303" s="52" t="e">
        <f t="shared" si="207"/>
        <v>#N/A</v>
      </c>
      <c r="I3303" s="141" t="e">
        <f t="shared" si="205"/>
        <v>#N/A</v>
      </c>
    </row>
    <row r="3304" spans="6:9">
      <c r="F3304" s="80">
        <f t="shared" si="204"/>
        <v>2935</v>
      </c>
      <c r="G3304" s="52" t="e">
        <f t="shared" si="206"/>
        <v>#N/A</v>
      </c>
      <c r="H3304" s="52" t="e">
        <f t="shared" si="207"/>
        <v>#N/A</v>
      </c>
      <c r="I3304" s="141" t="e">
        <f t="shared" si="205"/>
        <v>#N/A</v>
      </c>
    </row>
    <row r="3305" spans="6:9">
      <c r="F3305" s="80">
        <f t="shared" si="204"/>
        <v>2936</v>
      </c>
      <c r="G3305" s="52" t="e">
        <f t="shared" si="206"/>
        <v>#N/A</v>
      </c>
      <c r="H3305" s="52" t="e">
        <f t="shared" si="207"/>
        <v>#N/A</v>
      </c>
      <c r="I3305" s="141" t="e">
        <f t="shared" si="205"/>
        <v>#N/A</v>
      </c>
    </row>
    <row r="3306" spans="6:9">
      <c r="F3306" s="80">
        <f t="shared" si="204"/>
        <v>2937</v>
      </c>
      <c r="G3306" s="52" t="e">
        <f t="shared" si="206"/>
        <v>#N/A</v>
      </c>
      <c r="H3306" s="52" t="e">
        <f t="shared" si="207"/>
        <v>#N/A</v>
      </c>
      <c r="I3306" s="141" t="e">
        <f t="shared" si="205"/>
        <v>#N/A</v>
      </c>
    </row>
    <row r="3307" spans="6:9">
      <c r="F3307" s="80">
        <f t="shared" si="204"/>
        <v>2938</v>
      </c>
      <c r="G3307" s="52" t="e">
        <f t="shared" si="206"/>
        <v>#N/A</v>
      </c>
      <c r="H3307" s="52" t="e">
        <f t="shared" si="207"/>
        <v>#N/A</v>
      </c>
      <c r="I3307" s="141" t="e">
        <f t="shared" si="205"/>
        <v>#N/A</v>
      </c>
    </row>
    <row r="3308" spans="6:9">
      <c r="F3308" s="80">
        <f t="shared" si="204"/>
        <v>2939</v>
      </c>
      <c r="G3308" s="52" t="e">
        <f t="shared" si="206"/>
        <v>#N/A</v>
      </c>
      <c r="H3308" s="52" t="e">
        <f t="shared" si="207"/>
        <v>#N/A</v>
      </c>
      <c r="I3308" s="141" t="e">
        <f t="shared" si="205"/>
        <v>#N/A</v>
      </c>
    </row>
    <row r="3309" spans="6:9">
      <c r="F3309" s="80">
        <f t="shared" si="204"/>
        <v>2940</v>
      </c>
      <c r="G3309" s="52" t="e">
        <f t="shared" si="206"/>
        <v>#N/A</v>
      </c>
      <c r="H3309" s="52" t="e">
        <f t="shared" si="207"/>
        <v>#N/A</v>
      </c>
      <c r="I3309" s="141" t="e">
        <f t="shared" si="205"/>
        <v>#N/A</v>
      </c>
    </row>
    <row r="3310" spans="6:9">
      <c r="F3310" s="80">
        <f t="shared" si="204"/>
        <v>2941</v>
      </c>
      <c r="G3310" s="52" t="e">
        <f t="shared" si="206"/>
        <v>#N/A</v>
      </c>
      <c r="H3310" s="52" t="e">
        <f t="shared" si="207"/>
        <v>#N/A</v>
      </c>
      <c r="I3310" s="141" t="e">
        <f t="shared" si="205"/>
        <v>#N/A</v>
      </c>
    </row>
    <row r="3311" spans="6:9">
      <c r="F3311" s="80">
        <f t="shared" si="204"/>
        <v>2942</v>
      </c>
      <c r="G3311" s="52" t="e">
        <f t="shared" si="206"/>
        <v>#N/A</v>
      </c>
      <c r="H3311" s="52" t="e">
        <f t="shared" si="207"/>
        <v>#N/A</v>
      </c>
      <c r="I3311" s="141" t="e">
        <f t="shared" si="205"/>
        <v>#N/A</v>
      </c>
    </row>
    <row r="3312" spans="6:9">
      <c r="F3312" s="80">
        <f t="shared" si="204"/>
        <v>2943</v>
      </c>
      <c r="G3312" s="52" t="e">
        <f t="shared" si="206"/>
        <v>#N/A</v>
      </c>
      <c r="H3312" s="52" t="e">
        <f t="shared" si="207"/>
        <v>#N/A</v>
      </c>
      <c r="I3312" s="141" t="e">
        <f t="shared" si="205"/>
        <v>#N/A</v>
      </c>
    </row>
    <row r="3313" spans="6:9">
      <c r="F3313" s="80">
        <f t="shared" si="204"/>
        <v>2944</v>
      </c>
      <c r="G3313" s="52" t="e">
        <f t="shared" si="206"/>
        <v>#N/A</v>
      </c>
      <c r="H3313" s="52" t="e">
        <f t="shared" si="207"/>
        <v>#N/A</v>
      </c>
      <c r="I3313" s="141" t="e">
        <f t="shared" si="205"/>
        <v>#N/A</v>
      </c>
    </row>
    <row r="3314" spans="6:9">
      <c r="F3314" s="80">
        <f t="shared" si="204"/>
        <v>2945</v>
      </c>
      <c r="G3314" s="52" t="e">
        <f t="shared" si="206"/>
        <v>#N/A</v>
      </c>
      <c r="H3314" s="52" t="e">
        <f t="shared" si="207"/>
        <v>#N/A</v>
      </c>
      <c r="I3314" s="141" t="e">
        <f t="shared" si="205"/>
        <v>#N/A</v>
      </c>
    </row>
    <row r="3315" spans="6:9">
      <c r="F3315" s="80">
        <f t="shared" si="204"/>
        <v>2946</v>
      </c>
      <c r="G3315" s="52" t="e">
        <f t="shared" si="206"/>
        <v>#N/A</v>
      </c>
      <c r="H3315" s="52" t="e">
        <f t="shared" si="207"/>
        <v>#N/A</v>
      </c>
      <c r="I3315" s="141" t="e">
        <f t="shared" si="205"/>
        <v>#N/A</v>
      </c>
    </row>
    <row r="3316" spans="6:9">
      <c r="F3316" s="80">
        <f t="shared" si="204"/>
        <v>2947</v>
      </c>
      <c r="G3316" s="52" t="e">
        <f t="shared" si="206"/>
        <v>#N/A</v>
      </c>
      <c r="H3316" s="52" t="e">
        <f t="shared" si="207"/>
        <v>#N/A</v>
      </c>
      <c r="I3316" s="141" t="e">
        <f t="shared" si="205"/>
        <v>#N/A</v>
      </c>
    </row>
    <row r="3317" spans="6:9">
      <c r="F3317" s="80">
        <f t="shared" si="204"/>
        <v>2948</v>
      </c>
      <c r="G3317" s="52" t="e">
        <f t="shared" si="206"/>
        <v>#N/A</v>
      </c>
      <c r="H3317" s="52" t="e">
        <f t="shared" si="207"/>
        <v>#N/A</v>
      </c>
      <c r="I3317" s="141" t="e">
        <f t="shared" si="205"/>
        <v>#N/A</v>
      </c>
    </row>
    <row r="3318" spans="6:9">
      <c r="F3318" s="80">
        <f t="shared" si="204"/>
        <v>2949</v>
      </c>
      <c r="G3318" s="52" t="e">
        <f t="shared" si="206"/>
        <v>#N/A</v>
      </c>
      <c r="H3318" s="52" t="e">
        <f t="shared" si="207"/>
        <v>#N/A</v>
      </c>
      <c r="I3318" s="141" t="e">
        <f t="shared" si="205"/>
        <v>#N/A</v>
      </c>
    </row>
    <row r="3319" spans="6:9">
      <c r="F3319" s="80">
        <f t="shared" si="204"/>
        <v>2950</v>
      </c>
      <c r="G3319" s="52" t="e">
        <f t="shared" si="206"/>
        <v>#N/A</v>
      </c>
      <c r="H3319" s="52" t="e">
        <f t="shared" si="207"/>
        <v>#N/A</v>
      </c>
      <c r="I3319" s="141" t="e">
        <f t="shared" si="205"/>
        <v>#N/A</v>
      </c>
    </row>
    <row r="3320" spans="6:9">
      <c r="F3320" s="80">
        <f t="shared" si="204"/>
        <v>2951</v>
      </c>
      <c r="G3320" s="52" t="e">
        <f t="shared" si="206"/>
        <v>#N/A</v>
      </c>
      <c r="H3320" s="52" t="e">
        <f t="shared" si="207"/>
        <v>#N/A</v>
      </c>
      <c r="I3320" s="141" t="e">
        <f t="shared" si="205"/>
        <v>#N/A</v>
      </c>
    </row>
    <row r="3321" spans="6:9">
      <c r="F3321" s="80">
        <f t="shared" si="204"/>
        <v>2952</v>
      </c>
      <c r="G3321" s="52" t="e">
        <f t="shared" si="206"/>
        <v>#N/A</v>
      </c>
      <c r="H3321" s="52" t="e">
        <f t="shared" si="207"/>
        <v>#N/A</v>
      </c>
      <c r="I3321" s="141" t="e">
        <f t="shared" si="205"/>
        <v>#N/A</v>
      </c>
    </row>
    <row r="3322" spans="6:9">
      <c r="F3322" s="80">
        <f t="shared" si="204"/>
        <v>2953</v>
      </c>
      <c r="G3322" s="52" t="e">
        <f t="shared" si="206"/>
        <v>#N/A</v>
      </c>
      <c r="H3322" s="52" t="e">
        <f t="shared" si="207"/>
        <v>#N/A</v>
      </c>
      <c r="I3322" s="141" t="e">
        <f t="shared" si="205"/>
        <v>#N/A</v>
      </c>
    </row>
    <row r="3323" spans="6:9">
      <c r="F3323" s="80">
        <f t="shared" si="204"/>
        <v>2954</v>
      </c>
      <c r="G3323" s="52" t="e">
        <f t="shared" si="206"/>
        <v>#N/A</v>
      </c>
      <c r="H3323" s="52" t="e">
        <f t="shared" si="207"/>
        <v>#N/A</v>
      </c>
      <c r="I3323" s="141" t="e">
        <f t="shared" si="205"/>
        <v>#N/A</v>
      </c>
    </row>
    <row r="3324" spans="6:9">
      <c r="F3324" s="80">
        <f t="shared" si="204"/>
        <v>2955</v>
      </c>
      <c r="G3324" s="52" t="e">
        <f t="shared" si="206"/>
        <v>#N/A</v>
      </c>
      <c r="H3324" s="52" t="e">
        <f t="shared" si="207"/>
        <v>#N/A</v>
      </c>
      <c r="I3324" s="141" t="e">
        <f t="shared" si="205"/>
        <v>#N/A</v>
      </c>
    </row>
    <row r="3325" spans="6:9">
      <c r="F3325" s="80">
        <f t="shared" si="204"/>
        <v>2956</v>
      </c>
      <c r="G3325" s="52" t="e">
        <f t="shared" si="206"/>
        <v>#N/A</v>
      </c>
      <c r="H3325" s="52" t="e">
        <f t="shared" si="207"/>
        <v>#N/A</v>
      </c>
      <c r="I3325" s="141" t="e">
        <f t="shared" si="205"/>
        <v>#N/A</v>
      </c>
    </row>
    <row r="3326" spans="6:9">
      <c r="F3326" s="80">
        <f t="shared" si="204"/>
        <v>2957</v>
      </c>
      <c r="G3326" s="52" t="e">
        <f t="shared" si="206"/>
        <v>#N/A</v>
      </c>
      <c r="H3326" s="52" t="e">
        <f t="shared" si="207"/>
        <v>#N/A</v>
      </c>
      <c r="I3326" s="141" t="e">
        <f t="shared" si="205"/>
        <v>#N/A</v>
      </c>
    </row>
    <row r="3327" spans="6:9">
      <c r="F3327" s="80">
        <f t="shared" si="204"/>
        <v>2958</v>
      </c>
      <c r="G3327" s="52" t="e">
        <f t="shared" si="206"/>
        <v>#N/A</v>
      </c>
      <c r="H3327" s="52" t="e">
        <f t="shared" si="207"/>
        <v>#N/A</v>
      </c>
      <c r="I3327" s="141" t="e">
        <f t="shared" si="205"/>
        <v>#N/A</v>
      </c>
    </row>
    <row r="3328" spans="6:9">
      <c r="F3328" s="80">
        <f t="shared" si="204"/>
        <v>2959</v>
      </c>
      <c r="G3328" s="52" t="e">
        <f t="shared" si="206"/>
        <v>#N/A</v>
      </c>
      <c r="H3328" s="52" t="e">
        <f t="shared" si="207"/>
        <v>#N/A</v>
      </c>
      <c r="I3328" s="141" t="e">
        <f t="shared" si="205"/>
        <v>#N/A</v>
      </c>
    </row>
    <row r="3329" spans="6:9">
      <c r="F3329" s="80">
        <f t="shared" si="204"/>
        <v>2960</v>
      </c>
      <c r="G3329" s="52" t="e">
        <f t="shared" si="206"/>
        <v>#N/A</v>
      </c>
      <c r="H3329" s="52" t="e">
        <f t="shared" si="207"/>
        <v>#N/A</v>
      </c>
      <c r="I3329" s="141" t="e">
        <f t="shared" si="205"/>
        <v>#N/A</v>
      </c>
    </row>
    <row r="3330" spans="6:9">
      <c r="F3330" s="80">
        <f t="shared" si="204"/>
        <v>2961</v>
      </c>
      <c r="G3330" s="52" t="e">
        <f t="shared" si="206"/>
        <v>#N/A</v>
      </c>
      <c r="H3330" s="52" t="e">
        <f t="shared" si="207"/>
        <v>#N/A</v>
      </c>
      <c r="I3330" s="141" t="e">
        <f t="shared" si="205"/>
        <v>#N/A</v>
      </c>
    </row>
    <row r="3331" spans="6:9">
      <c r="F3331" s="80">
        <f t="shared" si="204"/>
        <v>2962</v>
      </c>
      <c r="G3331" s="52" t="e">
        <f t="shared" si="206"/>
        <v>#N/A</v>
      </c>
      <c r="H3331" s="52" t="e">
        <f t="shared" si="207"/>
        <v>#N/A</v>
      </c>
      <c r="I3331" s="141" t="e">
        <f t="shared" si="205"/>
        <v>#N/A</v>
      </c>
    </row>
    <row r="3332" spans="6:9">
      <c r="F3332" s="80">
        <f t="shared" ref="F3332:F3395" si="208">IF(+F3331+1&lt;=MAX(data19),+F3331+1,0)</f>
        <v>2963</v>
      </c>
      <c r="G3332" s="52" t="e">
        <f t="shared" si="206"/>
        <v>#N/A</v>
      </c>
      <c r="H3332" s="52" t="e">
        <f t="shared" si="207"/>
        <v>#N/A</v>
      </c>
      <c r="I3332" s="141" t="e">
        <f t="shared" ref="I3332:I3395" si="209">VLOOKUP(F3332,K:M,2,0)</f>
        <v>#N/A</v>
      </c>
    </row>
    <row r="3333" spans="6:9">
      <c r="F3333" s="80">
        <f t="shared" si="208"/>
        <v>2964</v>
      </c>
      <c r="G3333" s="52" t="e">
        <f t="shared" ref="G3333:G3396" si="210">IF(IFERROR(VLOOKUP($F3333,$A:$D,2,0)/VLOOKUP($F3332,$A:$D,2,0)*G3332,NA())=0,NA(),IFERROR(VLOOKUP($F3333,$A:$D,2,0)/VLOOKUP($F3332,$A:$D,2,0)*G3332,NA()))</f>
        <v>#N/A</v>
      </c>
      <c r="H3333" s="52" t="e">
        <f t="shared" ref="H3333:H3396" si="211">IF(IFERROR(VLOOKUP($F3333,$A:$D,3,0)/VLOOKUP($F3332,$A:$D,3,0)*H3332,NA())=0,NA(),IFERROR(VLOOKUP($F3333,$A:$D,3,0)/VLOOKUP($F3332,$A:$D,3,0)*H3332,NA()))</f>
        <v>#N/A</v>
      </c>
      <c r="I3333" s="141" t="e">
        <f t="shared" si="209"/>
        <v>#N/A</v>
      </c>
    </row>
    <row r="3334" spans="6:9">
      <c r="F3334" s="80">
        <f t="shared" si="208"/>
        <v>2965</v>
      </c>
      <c r="G3334" s="52" t="e">
        <f t="shared" si="210"/>
        <v>#N/A</v>
      </c>
      <c r="H3334" s="52" t="e">
        <f t="shared" si="211"/>
        <v>#N/A</v>
      </c>
      <c r="I3334" s="141" t="e">
        <f t="shared" si="209"/>
        <v>#N/A</v>
      </c>
    </row>
    <row r="3335" spans="6:9">
      <c r="F3335" s="80">
        <f t="shared" si="208"/>
        <v>2966</v>
      </c>
      <c r="G3335" s="52" t="e">
        <f t="shared" si="210"/>
        <v>#N/A</v>
      </c>
      <c r="H3335" s="52" t="e">
        <f t="shared" si="211"/>
        <v>#N/A</v>
      </c>
      <c r="I3335" s="141" t="e">
        <f t="shared" si="209"/>
        <v>#N/A</v>
      </c>
    </row>
    <row r="3336" spans="6:9">
      <c r="F3336" s="80">
        <f t="shared" si="208"/>
        <v>2967</v>
      </c>
      <c r="G3336" s="52" t="e">
        <f t="shared" si="210"/>
        <v>#N/A</v>
      </c>
      <c r="H3336" s="52" t="e">
        <f t="shared" si="211"/>
        <v>#N/A</v>
      </c>
      <c r="I3336" s="141" t="e">
        <f t="shared" si="209"/>
        <v>#N/A</v>
      </c>
    </row>
    <row r="3337" spans="6:9">
      <c r="F3337" s="80">
        <f t="shared" si="208"/>
        <v>2968</v>
      </c>
      <c r="G3337" s="52" t="e">
        <f t="shared" si="210"/>
        <v>#N/A</v>
      </c>
      <c r="H3337" s="52" t="e">
        <f t="shared" si="211"/>
        <v>#N/A</v>
      </c>
      <c r="I3337" s="141" t="e">
        <f t="shared" si="209"/>
        <v>#N/A</v>
      </c>
    </row>
    <row r="3338" spans="6:9">
      <c r="F3338" s="80">
        <f t="shared" si="208"/>
        <v>2969</v>
      </c>
      <c r="G3338" s="52" t="e">
        <f t="shared" si="210"/>
        <v>#N/A</v>
      </c>
      <c r="H3338" s="52" t="e">
        <f t="shared" si="211"/>
        <v>#N/A</v>
      </c>
      <c r="I3338" s="141" t="e">
        <f t="shared" si="209"/>
        <v>#N/A</v>
      </c>
    </row>
    <row r="3339" spans="6:9">
      <c r="F3339" s="80">
        <f t="shared" si="208"/>
        <v>2970</v>
      </c>
      <c r="G3339" s="52" t="e">
        <f t="shared" si="210"/>
        <v>#N/A</v>
      </c>
      <c r="H3339" s="52" t="e">
        <f t="shared" si="211"/>
        <v>#N/A</v>
      </c>
      <c r="I3339" s="141" t="e">
        <f t="shared" si="209"/>
        <v>#N/A</v>
      </c>
    </row>
    <row r="3340" spans="6:9">
      <c r="F3340" s="80">
        <f t="shared" si="208"/>
        <v>2971</v>
      </c>
      <c r="G3340" s="52" t="e">
        <f t="shared" si="210"/>
        <v>#N/A</v>
      </c>
      <c r="H3340" s="52" t="e">
        <f t="shared" si="211"/>
        <v>#N/A</v>
      </c>
      <c r="I3340" s="141" t="e">
        <f t="shared" si="209"/>
        <v>#N/A</v>
      </c>
    </row>
    <row r="3341" spans="6:9">
      <c r="F3341" s="80">
        <f t="shared" si="208"/>
        <v>2972</v>
      </c>
      <c r="G3341" s="52" t="e">
        <f t="shared" si="210"/>
        <v>#N/A</v>
      </c>
      <c r="H3341" s="52" t="e">
        <f t="shared" si="211"/>
        <v>#N/A</v>
      </c>
      <c r="I3341" s="141" t="e">
        <f t="shared" si="209"/>
        <v>#N/A</v>
      </c>
    </row>
    <row r="3342" spans="6:9">
      <c r="F3342" s="80">
        <f t="shared" si="208"/>
        <v>2973</v>
      </c>
      <c r="G3342" s="52" t="e">
        <f t="shared" si="210"/>
        <v>#N/A</v>
      </c>
      <c r="H3342" s="52" t="e">
        <f t="shared" si="211"/>
        <v>#N/A</v>
      </c>
      <c r="I3342" s="141" t="e">
        <f t="shared" si="209"/>
        <v>#N/A</v>
      </c>
    </row>
    <row r="3343" spans="6:9">
      <c r="F3343" s="80">
        <f t="shared" si="208"/>
        <v>2974</v>
      </c>
      <c r="G3343" s="52" t="e">
        <f t="shared" si="210"/>
        <v>#N/A</v>
      </c>
      <c r="H3343" s="52" t="e">
        <f t="shared" si="211"/>
        <v>#N/A</v>
      </c>
      <c r="I3343" s="141" t="e">
        <f t="shared" si="209"/>
        <v>#N/A</v>
      </c>
    </row>
    <row r="3344" spans="6:9">
      <c r="F3344" s="80">
        <f t="shared" si="208"/>
        <v>2975</v>
      </c>
      <c r="G3344" s="52" t="e">
        <f t="shared" si="210"/>
        <v>#N/A</v>
      </c>
      <c r="H3344" s="52" t="e">
        <f t="shared" si="211"/>
        <v>#N/A</v>
      </c>
      <c r="I3344" s="141" t="e">
        <f t="shared" si="209"/>
        <v>#N/A</v>
      </c>
    </row>
    <row r="3345" spans="6:9">
      <c r="F3345" s="80">
        <f t="shared" si="208"/>
        <v>2976</v>
      </c>
      <c r="G3345" s="52" t="e">
        <f t="shared" si="210"/>
        <v>#N/A</v>
      </c>
      <c r="H3345" s="52" t="e">
        <f t="shared" si="211"/>
        <v>#N/A</v>
      </c>
      <c r="I3345" s="141" t="e">
        <f t="shared" si="209"/>
        <v>#N/A</v>
      </c>
    </row>
    <row r="3346" spans="6:9">
      <c r="F3346" s="80">
        <f t="shared" si="208"/>
        <v>2977</v>
      </c>
      <c r="G3346" s="52" t="e">
        <f t="shared" si="210"/>
        <v>#N/A</v>
      </c>
      <c r="H3346" s="52" t="e">
        <f t="shared" si="211"/>
        <v>#N/A</v>
      </c>
      <c r="I3346" s="141" t="e">
        <f t="shared" si="209"/>
        <v>#N/A</v>
      </c>
    </row>
    <row r="3347" spans="6:9">
      <c r="F3347" s="80">
        <f t="shared" si="208"/>
        <v>2978</v>
      </c>
      <c r="G3347" s="52" t="e">
        <f t="shared" si="210"/>
        <v>#N/A</v>
      </c>
      <c r="H3347" s="52" t="e">
        <f t="shared" si="211"/>
        <v>#N/A</v>
      </c>
      <c r="I3347" s="141" t="e">
        <f t="shared" si="209"/>
        <v>#N/A</v>
      </c>
    </row>
    <row r="3348" spans="6:9">
      <c r="F3348" s="80">
        <f t="shared" si="208"/>
        <v>2979</v>
      </c>
      <c r="G3348" s="52" t="e">
        <f t="shared" si="210"/>
        <v>#N/A</v>
      </c>
      <c r="H3348" s="52" t="e">
        <f t="shared" si="211"/>
        <v>#N/A</v>
      </c>
      <c r="I3348" s="141" t="e">
        <f t="shared" si="209"/>
        <v>#N/A</v>
      </c>
    </row>
    <row r="3349" spans="6:9">
      <c r="F3349" s="80">
        <f t="shared" si="208"/>
        <v>2980</v>
      </c>
      <c r="G3349" s="52" t="e">
        <f t="shared" si="210"/>
        <v>#N/A</v>
      </c>
      <c r="H3349" s="52" t="e">
        <f t="shared" si="211"/>
        <v>#N/A</v>
      </c>
      <c r="I3349" s="141" t="e">
        <f t="shared" si="209"/>
        <v>#N/A</v>
      </c>
    </row>
    <row r="3350" spans="6:9">
      <c r="F3350" s="80">
        <f t="shared" si="208"/>
        <v>2981</v>
      </c>
      <c r="G3350" s="52" t="e">
        <f t="shared" si="210"/>
        <v>#N/A</v>
      </c>
      <c r="H3350" s="52" t="e">
        <f t="shared" si="211"/>
        <v>#N/A</v>
      </c>
      <c r="I3350" s="141" t="e">
        <f t="shared" si="209"/>
        <v>#N/A</v>
      </c>
    </row>
    <row r="3351" spans="6:9">
      <c r="F3351" s="80">
        <f t="shared" si="208"/>
        <v>2982</v>
      </c>
      <c r="G3351" s="52" t="e">
        <f t="shared" si="210"/>
        <v>#N/A</v>
      </c>
      <c r="H3351" s="52" t="e">
        <f t="shared" si="211"/>
        <v>#N/A</v>
      </c>
      <c r="I3351" s="141" t="e">
        <f t="shared" si="209"/>
        <v>#N/A</v>
      </c>
    </row>
    <row r="3352" spans="6:9">
      <c r="F3352" s="80">
        <f t="shared" si="208"/>
        <v>2983</v>
      </c>
      <c r="G3352" s="52" t="e">
        <f t="shared" si="210"/>
        <v>#N/A</v>
      </c>
      <c r="H3352" s="52" t="e">
        <f t="shared" si="211"/>
        <v>#N/A</v>
      </c>
      <c r="I3352" s="141" t="e">
        <f t="shared" si="209"/>
        <v>#N/A</v>
      </c>
    </row>
    <row r="3353" spans="6:9">
      <c r="F3353" s="80">
        <f t="shared" si="208"/>
        <v>2984</v>
      </c>
      <c r="G3353" s="52" t="e">
        <f t="shared" si="210"/>
        <v>#N/A</v>
      </c>
      <c r="H3353" s="52" t="e">
        <f t="shared" si="211"/>
        <v>#N/A</v>
      </c>
      <c r="I3353" s="141" t="e">
        <f t="shared" si="209"/>
        <v>#N/A</v>
      </c>
    </row>
    <row r="3354" spans="6:9">
      <c r="F3354" s="80">
        <f t="shared" si="208"/>
        <v>2985</v>
      </c>
      <c r="G3354" s="52" t="e">
        <f t="shared" si="210"/>
        <v>#N/A</v>
      </c>
      <c r="H3354" s="52" t="e">
        <f t="shared" si="211"/>
        <v>#N/A</v>
      </c>
      <c r="I3354" s="141" t="e">
        <f t="shared" si="209"/>
        <v>#N/A</v>
      </c>
    </row>
    <row r="3355" spans="6:9">
      <c r="F3355" s="80">
        <f t="shared" si="208"/>
        <v>2986</v>
      </c>
      <c r="G3355" s="52" t="e">
        <f t="shared" si="210"/>
        <v>#N/A</v>
      </c>
      <c r="H3355" s="52" t="e">
        <f t="shared" si="211"/>
        <v>#N/A</v>
      </c>
      <c r="I3355" s="141" t="e">
        <f t="shared" si="209"/>
        <v>#N/A</v>
      </c>
    </row>
    <row r="3356" spans="6:9">
      <c r="F3356" s="80">
        <f t="shared" si="208"/>
        <v>2987</v>
      </c>
      <c r="G3356" s="52" t="e">
        <f t="shared" si="210"/>
        <v>#N/A</v>
      </c>
      <c r="H3356" s="52" t="e">
        <f t="shared" si="211"/>
        <v>#N/A</v>
      </c>
      <c r="I3356" s="141" t="e">
        <f t="shared" si="209"/>
        <v>#N/A</v>
      </c>
    </row>
    <row r="3357" spans="6:9">
      <c r="F3357" s="80">
        <f t="shared" si="208"/>
        <v>2988</v>
      </c>
      <c r="G3357" s="52" t="e">
        <f t="shared" si="210"/>
        <v>#N/A</v>
      </c>
      <c r="H3357" s="52" t="e">
        <f t="shared" si="211"/>
        <v>#N/A</v>
      </c>
      <c r="I3357" s="141" t="e">
        <f t="shared" si="209"/>
        <v>#N/A</v>
      </c>
    </row>
    <row r="3358" spans="6:9">
      <c r="F3358" s="80">
        <f t="shared" si="208"/>
        <v>2989</v>
      </c>
      <c r="G3358" s="52" t="e">
        <f t="shared" si="210"/>
        <v>#N/A</v>
      </c>
      <c r="H3358" s="52" t="e">
        <f t="shared" si="211"/>
        <v>#N/A</v>
      </c>
      <c r="I3358" s="141" t="e">
        <f t="shared" si="209"/>
        <v>#N/A</v>
      </c>
    </row>
    <row r="3359" spans="6:9">
      <c r="F3359" s="80">
        <f t="shared" si="208"/>
        <v>2990</v>
      </c>
      <c r="G3359" s="52" t="e">
        <f t="shared" si="210"/>
        <v>#N/A</v>
      </c>
      <c r="H3359" s="52" t="e">
        <f t="shared" si="211"/>
        <v>#N/A</v>
      </c>
      <c r="I3359" s="141" t="e">
        <f t="shared" si="209"/>
        <v>#N/A</v>
      </c>
    </row>
    <row r="3360" spans="6:9">
      <c r="F3360" s="80">
        <f t="shared" si="208"/>
        <v>2991</v>
      </c>
      <c r="G3360" s="52" t="e">
        <f t="shared" si="210"/>
        <v>#N/A</v>
      </c>
      <c r="H3360" s="52" t="e">
        <f t="shared" si="211"/>
        <v>#N/A</v>
      </c>
      <c r="I3360" s="141" t="e">
        <f t="shared" si="209"/>
        <v>#N/A</v>
      </c>
    </row>
    <row r="3361" spans="6:9">
      <c r="F3361" s="80">
        <f t="shared" si="208"/>
        <v>2992</v>
      </c>
      <c r="G3361" s="52" t="e">
        <f t="shared" si="210"/>
        <v>#N/A</v>
      </c>
      <c r="H3361" s="52" t="e">
        <f t="shared" si="211"/>
        <v>#N/A</v>
      </c>
      <c r="I3361" s="141" t="e">
        <f t="shared" si="209"/>
        <v>#N/A</v>
      </c>
    </row>
    <row r="3362" spans="6:9">
      <c r="F3362" s="80">
        <f t="shared" si="208"/>
        <v>2993</v>
      </c>
      <c r="G3362" s="52" t="e">
        <f t="shared" si="210"/>
        <v>#N/A</v>
      </c>
      <c r="H3362" s="52" t="e">
        <f t="shared" si="211"/>
        <v>#N/A</v>
      </c>
      <c r="I3362" s="141" t="e">
        <f t="shared" si="209"/>
        <v>#N/A</v>
      </c>
    </row>
    <row r="3363" spans="6:9">
      <c r="F3363" s="80">
        <f t="shared" si="208"/>
        <v>2994</v>
      </c>
      <c r="G3363" s="52" t="e">
        <f t="shared" si="210"/>
        <v>#N/A</v>
      </c>
      <c r="H3363" s="52" t="e">
        <f t="shared" si="211"/>
        <v>#N/A</v>
      </c>
      <c r="I3363" s="141" t="e">
        <f t="shared" si="209"/>
        <v>#N/A</v>
      </c>
    </row>
    <row r="3364" spans="6:9">
      <c r="F3364" s="80">
        <f t="shared" si="208"/>
        <v>2995</v>
      </c>
      <c r="G3364" s="52" t="e">
        <f t="shared" si="210"/>
        <v>#N/A</v>
      </c>
      <c r="H3364" s="52" t="e">
        <f t="shared" si="211"/>
        <v>#N/A</v>
      </c>
      <c r="I3364" s="141" t="e">
        <f t="shared" si="209"/>
        <v>#N/A</v>
      </c>
    </row>
    <row r="3365" spans="6:9">
      <c r="F3365" s="80">
        <f t="shared" si="208"/>
        <v>2996</v>
      </c>
      <c r="G3365" s="52" t="e">
        <f t="shared" si="210"/>
        <v>#N/A</v>
      </c>
      <c r="H3365" s="52" t="e">
        <f t="shared" si="211"/>
        <v>#N/A</v>
      </c>
      <c r="I3365" s="141" t="e">
        <f t="shared" si="209"/>
        <v>#N/A</v>
      </c>
    </row>
    <row r="3366" spans="6:9">
      <c r="F3366" s="80">
        <f t="shared" si="208"/>
        <v>2997</v>
      </c>
      <c r="G3366" s="52" t="e">
        <f t="shared" si="210"/>
        <v>#N/A</v>
      </c>
      <c r="H3366" s="52" t="e">
        <f t="shared" si="211"/>
        <v>#N/A</v>
      </c>
      <c r="I3366" s="141" t="e">
        <f t="shared" si="209"/>
        <v>#N/A</v>
      </c>
    </row>
    <row r="3367" spans="6:9">
      <c r="F3367" s="80">
        <f t="shared" si="208"/>
        <v>2998</v>
      </c>
      <c r="G3367" s="52" t="e">
        <f t="shared" si="210"/>
        <v>#N/A</v>
      </c>
      <c r="H3367" s="52" t="e">
        <f t="shared" si="211"/>
        <v>#N/A</v>
      </c>
      <c r="I3367" s="141" t="e">
        <f t="shared" si="209"/>
        <v>#N/A</v>
      </c>
    </row>
    <row r="3368" spans="6:9">
      <c r="F3368" s="80">
        <f t="shared" si="208"/>
        <v>2999</v>
      </c>
      <c r="G3368" s="52" t="e">
        <f t="shared" si="210"/>
        <v>#N/A</v>
      </c>
      <c r="H3368" s="52" t="e">
        <f t="shared" si="211"/>
        <v>#N/A</v>
      </c>
      <c r="I3368" s="141" t="e">
        <f t="shared" si="209"/>
        <v>#N/A</v>
      </c>
    </row>
    <row r="3369" spans="6:9">
      <c r="F3369" s="80">
        <f t="shared" si="208"/>
        <v>3000</v>
      </c>
      <c r="G3369" s="52" t="e">
        <f t="shared" si="210"/>
        <v>#N/A</v>
      </c>
      <c r="H3369" s="52" t="e">
        <f t="shared" si="211"/>
        <v>#N/A</v>
      </c>
      <c r="I3369" s="141" t="e">
        <f t="shared" si="209"/>
        <v>#N/A</v>
      </c>
    </row>
    <row r="3370" spans="6:9">
      <c r="F3370" s="80">
        <f t="shared" si="208"/>
        <v>3001</v>
      </c>
      <c r="G3370" s="52" t="e">
        <f t="shared" si="210"/>
        <v>#N/A</v>
      </c>
      <c r="H3370" s="52" t="e">
        <f t="shared" si="211"/>
        <v>#N/A</v>
      </c>
      <c r="I3370" s="141" t="e">
        <f t="shared" si="209"/>
        <v>#N/A</v>
      </c>
    </row>
    <row r="3371" spans="6:9">
      <c r="F3371" s="80">
        <f t="shared" si="208"/>
        <v>3002</v>
      </c>
      <c r="G3371" s="52" t="e">
        <f t="shared" si="210"/>
        <v>#N/A</v>
      </c>
      <c r="H3371" s="52" t="e">
        <f t="shared" si="211"/>
        <v>#N/A</v>
      </c>
      <c r="I3371" s="141" t="e">
        <f t="shared" si="209"/>
        <v>#N/A</v>
      </c>
    </row>
    <row r="3372" spans="6:9">
      <c r="F3372" s="80">
        <f t="shared" si="208"/>
        <v>3003</v>
      </c>
      <c r="G3372" s="52" t="e">
        <f t="shared" si="210"/>
        <v>#N/A</v>
      </c>
      <c r="H3372" s="52" t="e">
        <f t="shared" si="211"/>
        <v>#N/A</v>
      </c>
      <c r="I3372" s="141" t="e">
        <f t="shared" si="209"/>
        <v>#N/A</v>
      </c>
    </row>
    <row r="3373" spans="6:9">
      <c r="F3373" s="80">
        <f t="shared" si="208"/>
        <v>3004</v>
      </c>
      <c r="G3373" s="52" t="e">
        <f t="shared" si="210"/>
        <v>#N/A</v>
      </c>
      <c r="H3373" s="52" t="e">
        <f t="shared" si="211"/>
        <v>#N/A</v>
      </c>
      <c r="I3373" s="141" t="e">
        <f t="shared" si="209"/>
        <v>#N/A</v>
      </c>
    </row>
    <row r="3374" spans="6:9">
      <c r="F3374" s="80">
        <f t="shared" si="208"/>
        <v>3005</v>
      </c>
      <c r="G3374" s="52" t="e">
        <f t="shared" si="210"/>
        <v>#N/A</v>
      </c>
      <c r="H3374" s="52" t="e">
        <f t="shared" si="211"/>
        <v>#N/A</v>
      </c>
      <c r="I3374" s="141" t="e">
        <f t="shared" si="209"/>
        <v>#N/A</v>
      </c>
    </row>
    <row r="3375" spans="6:9">
      <c r="F3375" s="80">
        <f t="shared" si="208"/>
        <v>3006</v>
      </c>
      <c r="G3375" s="52" t="e">
        <f t="shared" si="210"/>
        <v>#N/A</v>
      </c>
      <c r="H3375" s="52" t="e">
        <f t="shared" si="211"/>
        <v>#N/A</v>
      </c>
      <c r="I3375" s="141" t="e">
        <f t="shared" si="209"/>
        <v>#N/A</v>
      </c>
    </row>
    <row r="3376" spans="6:9">
      <c r="F3376" s="80">
        <f t="shared" si="208"/>
        <v>3007</v>
      </c>
      <c r="G3376" s="52" t="e">
        <f t="shared" si="210"/>
        <v>#N/A</v>
      </c>
      <c r="H3376" s="52" t="e">
        <f t="shared" si="211"/>
        <v>#N/A</v>
      </c>
      <c r="I3376" s="141" t="e">
        <f t="shared" si="209"/>
        <v>#N/A</v>
      </c>
    </row>
    <row r="3377" spans="6:9">
      <c r="F3377" s="80">
        <f t="shared" si="208"/>
        <v>3008</v>
      </c>
      <c r="G3377" s="52" t="e">
        <f t="shared" si="210"/>
        <v>#N/A</v>
      </c>
      <c r="H3377" s="52" t="e">
        <f t="shared" si="211"/>
        <v>#N/A</v>
      </c>
      <c r="I3377" s="141" t="e">
        <f t="shared" si="209"/>
        <v>#N/A</v>
      </c>
    </row>
    <row r="3378" spans="6:9">
      <c r="F3378" s="80">
        <f t="shared" si="208"/>
        <v>3009</v>
      </c>
      <c r="G3378" s="52" t="e">
        <f t="shared" si="210"/>
        <v>#N/A</v>
      </c>
      <c r="H3378" s="52" t="e">
        <f t="shared" si="211"/>
        <v>#N/A</v>
      </c>
      <c r="I3378" s="141" t="e">
        <f t="shared" si="209"/>
        <v>#N/A</v>
      </c>
    </row>
    <row r="3379" spans="6:9">
      <c r="F3379" s="80">
        <f t="shared" si="208"/>
        <v>3010</v>
      </c>
      <c r="G3379" s="52" t="e">
        <f t="shared" si="210"/>
        <v>#N/A</v>
      </c>
      <c r="H3379" s="52" t="e">
        <f t="shared" si="211"/>
        <v>#N/A</v>
      </c>
      <c r="I3379" s="141" t="e">
        <f t="shared" si="209"/>
        <v>#N/A</v>
      </c>
    </row>
    <row r="3380" spans="6:9">
      <c r="F3380" s="80">
        <f t="shared" si="208"/>
        <v>3011</v>
      </c>
      <c r="G3380" s="52" t="e">
        <f t="shared" si="210"/>
        <v>#N/A</v>
      </c>
      <c r="H3380" s="52" t="e">
        <f t="shared" si="211"/>
        <v>#N/A</v>
      </c>
      <c r="I3380" s="141" t="e">
        <f t="shared" si="209"/>
        <v>#N/A</v>
      </c>
    </row>
    <row r="3381" spans="6:9">
      <c r="F3381" s="80">
        <f t="shared" si="208"/>
        <v>3012</v>
      </c>
      <c r="G3381" s="52" t="e">
        <f t="shared" si="210"/>
        <v>#N/A</v>
      </c>
      <c r="H3381" s="52" t="e">
        <f t="shared" si="211"/>
        <v>#N/A</v>
      </c>
      <c r="I3381" s="141" t="e">
        <f t="shared" si="209"/>
        <v>#N/A</v>
      </c>
    </row>
    <row r="3382" spans="6:9">
      <c r="F3382" s="80">
        <f t="shared" si="208"/>
        <v>3013</v>
      </c>
      <c r="G3382" s="52" t="e">
        <f t="shared" si="210"/>
        <v>#N/A</v>
      </c>
      <c r="H3382" s="52" t="e">
        <f t="shared" si="211"/>
        <v>#N/A</v>
      </c>
      <c r="I3382" s="141" t="e">
        <f t="shared" si="209"/>
        <v>#N/A</v>
      </c>
    </row>
    <row r="3383" spans="6:9">
      <c r="F3383" s="80">
        <f t="shared" si="208"/>
        <v>3014</v>
      </c>
      <c r="G3383" s="52" t="e">
        <f t="shared" si="210"/>
        <v>#N/A</v>
      </c>
      <c r="H3383" s="52" t="e">
        <f t="shared" si="211"/>
        <v>#N/A</v>
      </c>
      <c r="I3383" s="141" t="e">
        <f t="shared" si="209"/>
        <v>#N/A</v>
      </c>
    </row>
    <row r="3384" spans="6:9">
      <c r="F3384" s="80">
        <f t="shared" si="208"/>
        <v>3015</v>
      </c>
      <c r="G3384" s="52" t="e">
        <f t="shared" si="210"/>
        <v>#N/A</v>
      </c>
      <c r="H3384" s="52" t="e">
        <f t="shared" si="211"/>
        <v>#N/A</v>
      </c>
      <c r="I3384" s="141" t="e">
        <f t="shared" si="209"/>
        <v>#N/A</v>
      </c>
    </row>
    <row r="3385" spans="6:9">
      <c r="F3385" s="80">
        <f t="shared" si="208"/>
        <v>3016</v>
      </c>
      <c r="G3385" s="52" t="e">
        <f t="shared" si="210"/>
        <v>#N/A</v>
      </c>
      <c r="H3385" s="52" t="e">
        <f t="shared" si="211"/>
        <v>#N/A</v>
      </c>
      <c r="I3385" s="141" t="e">
        <f t="shared" si="209"/>
        <v>#N/A</v>
      </c>
    </row>
    <row r="3386" spans="6:9">
      <c r="F3386" s="80">
        <f t="shared" si="208"/>
        <v>3017</v>
      </c>
      <c r="G3386" s="52" t="e">
        <f t="shared" si="210"/>
        <v>#N/A</v>
      </c>
      <c r="H3386" s="52" t="e">
        <f t="shared" si="211"/>
        <v>#N/A</v>
      </c>
      <c r="I3386" s="141" t="e">
        <f t="shared" si="209"/>
        <v>#N/A</v>
      </c>
    </row>
    <row r="3387" spans="6:9">
      <c r="F3387" s="80">
        <f t="shared" si="208"/>
        <v>3018</v>
      </c>
      <c r="G3387" s="52" t="e">
        <f t="shared" si="210"/>
        <v>#N/A</v>
      </c>
      <c r="H3387" s="52" t="e">
        <f t="shared" si="211"/>
        <v>#N/A</v>
      </c>
      <c r="I3387" s="141" t="e">
        <f t="shared" si="209"/>
        <v>#N/A</v>
      </c>
    </row>
    <row r="3388" spans="6:9">
      <c r="F3388" s="80">
        <f t="shared" si="208"/>
        <v>3019</v>
      </c>
      <c r="G3388" s="52" t="e">
        <f t="shared" si="210"/>
        <v>#N/A</v>
      </c>
      <c r="H3388" s="52" t="e">
        <f t="shared" si="211"/>
        <v>#N/A</v>
      </c>
      <c r="I3388" s="141" t="e">
        <f t="shared" si="209"/>
        <v>#N/A</v>
      </c>
    </row>
    <row r="3389" spans="6:9">
      <c r="F3389" s="80">
        <f t="shared" si="208"/>
        <v>3020</v>
      </c>
      <c r="G3389" s="52" t="e">
        <f t="shared" si="210"/>
        <v>#N/A</v>
      </c>
      <c r="H3389" s="52" t="e">
        <f t="shared" si="211"/>
        <v>#N/A</v>
      </c>
      <c r="I3389" s="141" t="e">
        <f t="shared" si="209"/>
        <v>#N/A</v>
      </c>
    </row>
    <row r="3390" spans="6:9">
      <c r="F3390" s="80">
        <f t="shared" si="208"/>
        <v>3021</v>
      </c>
      <c r="G3390" s="52" t="e">
        <f t="shared" si="210"/>
        <v>#N/A</v>
      </c>
      <c r="H3390" s="52" t="e">
        <f t="shared" si="211"/>
        <v>#N/A</v>
      </c>
      <c r="I3390" s="141" t="e">
        <f t="shared" si="209"/>
        <v>#N/A</v>
      </c>
    </row>
    <row r="3391" spans="6:9">
      <c r="F3391" s="80">
        <f t="shared" si="208"/>
        <v>3022</v>
      </c>
      <c r="G3391" s="52" t="e">
        <f t="shared" si="210"/>
        <v>#N/A</v>
      </c>
      <c r="H3391" s="52" t="e">
        <f t="shared" si="211"/>
        <v>#N/A</v>
      </c>
      <c r="I3391" s="141" t="e">
        <f t="shared" si="209"/>
        <v>#N/A</v>
      </c>
    </row>
    <row r="3392" spans="6:9">
      <c r="F3392" s="80">
        <f t="shared" si="208"/>
        <v>3023</v>
      </c>
      <c r="G3392" s="52" t="e">
        <f t="shared" si="210"/>
        <v>#N/A</v>
      </c>
      <c r="H3392" s="52" t="e">
        <f t="shared" si="211"/>
        <v>#N/A</v>
      </c>
      <c r="I3392" s="141" t="e">
        <f t="shared" si="209"/>
        <v>#N/A</v>
      </c>
    </row>
    <row r="3393" spans="6:9">
      <c r="F3393" s="80">
        <f t="shared" si="208"/>
        <v>3024</v>
      </c>
      <c r="G3393" s="52" t="e">
        <f t="shared" si="210"/>
        <v>#N/A</v>
      </c>
      <c r="H3393" s="52" t="e">
        <f t="shared" si="211"/>
        <v>#N/A</v>
      </c>
      <c r="I3393" s="141" t="e">
        <f t="shared" si="209"/>
        <v>#N/A</v>
      </c>
    </row>
    <row r="3394" spans="6:9">
      <c r="F3394" s="80">
        <f t="shared" si="208"/>
        <v>3025</v>
      </c>
      <c r="G3394" s="52" t="e">
        <f t="shared" si="210"/>
        <v>#N/A</v>
      </c>
      <c r="H3394" s="52" t="e">
        <f t="shared" si="211"/>
        <v>#N/A</v>
      </c>
      <c r="I3394" s="141" t="e">
        <f t="shared" si="209"/>
        <v>#N/A</v>
      </c>
    </row>
    <row r="3395" spans="6:9">
      <c r="F3395" s="80">
        <f t="shared" si="208"/>
        <v>3026</v>
      </c>
      <c r="G3395" s="52" t="e">
        <f t="shared" si="210"/>
        <v>#N/A</v>
      </c>
      <c r="H3395" s="52" t="e">
        <f t="shared" si="211"/>
        <v>#N/A</v>
      </c>
      <c r="I3395" s="141" t="e">
        <f t="shared" si="209"/>
        <v>#N/A</v>
      </c>
    </row>
    <row r="3396" spans="6:9">
      <c r="F3396" s="80">
        <f t="shared" ref="F3396:F3459" si="212">IF(+F3395+1&lt;=MAX(data19),+F3395+1,0)</f>
        <v>3027</v>
      </c>
      <c r="G3396" s="52" t="e">
        <f t="shared" si="210"/>
        <v>#N/A</v>
      </c>
      <c r="H3396" s="52" t="e">
        <f t="shared" si="211"/>
        <v>#N/A</v>
      </c>
      <c r="I3396" s="141" t="e">
        <f t="shared" ref="I3396:I3459" si="213">VLOOKUP(F3396,K:M,2,0)</f>
        <v>#N/A</v>
      </c>
    </row>
    <row r="3397" spans="6:9">
      <c r="F3397" s="80">
        <f t="shared" si="212"/>
        <v>3028</v>
      </c>
      <c r="G3397" s="52" t="e">
        <f t="shared" ref="G3397:G3460" si="214">IF(IFERROR(VLOOKUP($F3397,$A:$D,2,0)/VLOOKUP($F3396,$A:$D,2,0)*G3396,NA())=0,NA(),IFERROR(VLOOKUP($F3397,$A:$D,2,0)/VLOOKUP($F3396,$A:$D,2,0)*G3396,NA()))</f>
        <v>#N/A</v>
      </c>
      <c r="H3397" s="52" t="e">
        <f t="shared" ref="H3397:H3460" si="215">IF(IFERROR(VLOOKUP($F3397,$A:$D,3,0)/VLOOKUP($F3396,$A:$D,3,0)*H3396,NA())=0,NA(),IFERROR(VLOOKUP($F3397,$A:$D,3,0)/VLOOKUP($F3396,$A:$D,3,0)*H3396,NA()))</f>
        <v>#N/A</v>
      </c>
      <c r="I3397" s="141" t="e">
        <f t="shared" si="213"/>
        <v>#N/A</v>
      </c>
    </row>
    <row r="3398" spans="6:9">
      <c r="F3398" s="80">
        <f t="shared" si="212"/>
        <v>3029</v>
      </c>
      <c r="G3398" s="52" t="e">
        <f t="shared" si="214"/>
        <v>#N/A</v>
      </c>
      <c r="H3398" s="52" t="e">
        <f t="shared" si="215"/>
        <v>#N/A</v>
      </c>
      <c r="I3398" s="141" t="e">
        <f t="shared" si="213"/>
        <v>#N/A</v>
      </c>
    </row>
    <row r="3399" spans="6:9">
      <c r="F3399" s="80">
        <f t="shared" si="212"/>
        <v>3030</v>
      </c>
      <c r="G3399" s="52" t="e">
        <f t="shared" si="214"/>
        <v>#N/A</v>
      </c>
      <c r="H3399" s="52" t="e">
        <f t="shared" si="215"/>
        <v>#N/A</v>
      </c>
      <c r="I3399" s="141" t="e">
        <f t="shared" si="213"/>
        <v>#N/A</v>
      </c>
    </row>
    <row r="3400" spans="6:9">
      <c r="F3400" s="80">
        <f t="shared" si="212"/>
        <v>3031</v>
      </c>
      <c r="G3400" s="52" t="e">
        <f t="shared" si="214"/>
        <v>#N/A</v>
      </c>
      <c r="H3400" s="52" t="e">
        <f t="shared" si="215"/>
        <v>#N/A</v>
      </c>
      <c r="I3400" s="141" t="e">
        <f t="shared" si="213"/>
        <v>#N/A</v>
      </c>
    </row>
    <row r="3401" spans="6:9">
      <c r="F3401" s="80">
        <f t="shared" si="212"/>
        <v>3032</v>
      </c>
      <c r="G3401" s="52" t="e">
        <f t="shared" si="214"/>
        <v>#N/A</v>
      </c>
      <c r="H3401" s="52" t="e">
        <f t="shared" si="215"/>
        <v>#N/A</v>
      </c>
      <c r="I3401" s="141" t="e">
        <f t="shared" si="213"/>
        <v>#N/A</v>
      </c>
    </row>
    <row r="3402" spans="6:9">
      <c r="F3402" s="80">
        <f t="shared" si="212"/>
        <v>3033</v>
      </c>
      <c r="G3402" s="52" t="e">
        <f t="shared" si="214"/>
        <v>#N/A</v>
      </c>
      <c r="H3402" s="52" t="e">
        <f t="shared" si="215"/>
        <v>#N/A</v>
      </c>
      <c r="I3402" s="141" t="e">
        <f t="shared" si="213"/>
        <v>#N/A</v>
      </c>
    </row>
    <row r="3403" spans="6:9">
      <c r="F3403" s="80">
        <f t="shared" si="212"/>
        <v>3034</v>
      </c>
      <c r="G3403" s="52" t="e">
        <f t="shared" si="214"/>
        <v>#N/A</v>
      </c>
      <c r="H3403" s="52" t="e">
        <f t="shared" si="215"/>
        <v>#N/A</v>
      </c>
      <c r="I3403" s="141" t="e">
        <f t="shared" si="213"/>
        <v>#N/A</v>
      </c>
    </row>
    <row r="3404" spans="6:9">
      <c r="F3404" s="80">
        <f t="shared" si="212"/>
        <v>3035</v>
      </c>
      <c r="G3404" s="52" t="e">
        <f t="shared" si="214"/>
        <v>#N/A</v>
      </c>
      <c r="H3404" s="52" t="e">
        <f t="shared" si="215"/>
        <v>#N/A</v>
      </c>
      <c r="I3404" s="141" t="e">
        <f t="shared" si="213"/>
        <v>#N/A</v>
      </c>
    </row>
    <row r="3405" spans="6:9">
      <c r="F3405" s="80">
        <f t="shared" si="212"/>
        <v>3036</v>
      </c>
      <c r="G3405" s="52" t="e">
        <f t="shared" si="214"/>
        <v>#N/A</v>
      </c>
      <c r="H3405" s="52" t="e">
        <f t="shared" si="215"/>
        <v>#N/A</v>
      </c>
      <c r="I3405" s="141" t="e">
        <f t="shared" si="213"/>
        <v>#N/A</v>
      </c>
    </row>
    <row r="3406" spans="6:9">
      <c r="F3406" s="80">
        <f t="shared" si="212"/>
        <v>3037</v>
      </c>
      <c r="G3406" s="52" t="e">
        <f t="shared" si="214"/>
        <v>#N/A</v>
      </c>
      <c r="H3406" s="52" t="e">
        <f t="shared" si="215"/>
        <v>#N/A</v>
      </c>
      <c r="I3406" s="141" t="e">
        <f t="shared" si="213"/>
        <v>#N/A</v>
      </c>
    </row>
    <row r="3407" spans="6:9">
      <c r="F3407" s="80">
        <f t="shared" si="212"/>
        <v>3038</v>
      </c>
      <c r="G3407" s="52" t="e">
        <f t="shared" si="214"/>
        <v>#N/A</v>
      </c>
      <c r="H3407" s="52" t="e">
        <f t="shared" si="215"/>
        <v>#N/A</v>
      </c>
      <c r="I3407" s="141" t="e">
        <f t="shared" si="213"/>
        <v>#N/A</v>
      </c>
    </row>
    <row r="3408" spans="6:9">
      <c r="F3408" s="80">
        <f t="shared" si="212"/>
        <v>3039</v>
      </c>
      <c r="G3408" s="52" t="e">
        <f t="shared" si="214"/>
        <v>#N/A</v>
      </c>
      <c r="H3408" s="52" t="e">
        <f t="shared" si="215"/>
        <v>#N/A</v>
      </c>
      <c r="I3408" s="141" t="e">
        <f t="shared" si="213"/>
        <v>#N/A</v>
      </c>
    </row>
    <row r="3409" spans="6:9">
      <c r="F3409" s="80">
        <f t="shared" si="212"/>
        <v>3040</v>
      </c>
      <c r="G3409" s="52" t="e">
        <f t="shared" si="214"/>
        <v>#N/A</v>
      </c>
      <c r="H3409" s="52" t="e">
        <f t="shared" si="215"/>
        <v>#N/A</v>
      </c>
      <c r="I3409" s="141" t="e">
        <f t="shared" si="213"/>
        <v>#N/A</v>
      </c>
    </row>
    <row r="3410" spans="6:9">
      <c r="F3410" s="80">
        <f t="shared" si="212"/>
        <v>3041</v>
      </c>
      <c r="G3410" s="52" t="e">
        <f t="shared" si="214"/>
        <v>#N/A</v>
      </c>
      <c r="H3410" s="52" t="e">
        <f t="shared" si="215"/>
        <v>#N/A</v>
      </c>
      <c r="I3410" s="141" t="e">
        <f t="shared" si="213"/>
        <v>#N/A</v>
      </c>
    </row>
    <row r="3411" spans="6:9">
      <c r="F3411" s="80">
        <f t="shared" si="212"/>
        <v>3042</v>
      </c>
      <c r="G3411" s="52" t="e">
        <f t="shared" si="214"/>
        <v>#N/A</v>
      </c>
      <c r="H3411" s="52" t="e">
        <f t="shared" si="215"/>
        <v>#N/A</v>
      </c>
      <c r="I3411" s="141" t="e">
        <f t="shared" si="213"/>
        <v>#N/A</v>
      </c>
    </row>
    <row r="3412" spans="6:9">
      <c r="F3412" s="80">
        <f t="shared" si="212"/>
        <v>3043</v>
      </c>
      <c r="G3412" s="52" t="e">
        <f t="shared" si="214"/>
        <v>#N/A</v>
      </c>
      <c r="H3412" s="52" t="e">
        <f t="shared" si="215"/>
        <v>#N/A</v>
      </c>
      <c r="I3412" s="141" t="e">
        <f t="shared" si="213"/>
        <v>#N/A</v>
      </c>
    </row>
    <row r="3413" spans="6:9">
      <c r="F3413" s="80">
        <f t="shared" si="212"/>
        <v>3044</v>
      </c>
      <c r="G3413" s="52" t="e">
        <f t="shared" si="214"/>
        <v>#N/A</v>
      </c>
      <c r="H3413" s="52" t="e">
        <f t="shared" si="215"/>
        <v>#N/A</v>
      </c>
      <c r="I3413" s="141" t="e">
        <f t="shared" si="213"/>
        <v>#N/A</v>
      </c>
    </row>
    <row r="3414" spans="6:9">
      <c r="F3414" s="80">
        <f t="shared" si="212"/>
        <v>3045</v>
      </c>
      <c r="G3414" s="52" t="e">
        <f t="shared" si="214"/>
        <v>#N/A</v>
      </c>
      <c r="H3414" s="52" t="e">
        <f t="shared" si="215"/>
        <v>#N/A</v>
      </c>
      <c r="I3414" s="141" t="e">
        <f t="shared" si="213"/>
        <v>#N/A</v>
      </c>
    </row>
    <row r="3415" spans="6:9">
      <c r="F3415" s="80">
        <f t="shared" si="212"/>
        <v>3046</v>
      </c>
      <c r="G3415" s="52" t="e">
        <f t="shared" si="214"/>
        <v>#N/A</v>
      </c>
      <c r="H3415" s="52" t="e">
        <f t="shared" si="215"/>
        <v>#N/A</v>
      </c>
      <c r="I3415" s="141" t="e">
        <f t="shared" si="213"/>
        <v>#N/A</v>
      </c>
    </row>
    <row r="3416" spans="6:9">
      <c r="F3416" s="80">
        <f t="shared" si="212"/>
        <v>3047</v>
      </c>
      <c r="G3416" s="52" t="e">
        <f t="shared" si="214"/>
        <v>#N/A</v>
      </c>
      <c r="H3416" s="52" t="e">
        <f t="shared" si="215"/>
        <v>#N/A</v>
      </c>
      <c r="I3416" s="141" t="e">
        <f t="shared" si="213"/>
        <v>#N/A</v>
      </c>
    </row>
    <row r="3417" spans="6:9">
      <c r="F3417" s="80">
        <f t="shared" si="212"/>
        <v>3048</v>
      </c>
      <c r="G3417" s="52" t="e">
        <f t="shared" si="214"/>
        <v>#N/A</v>
      </c>
      <c r="H3417" s="52" t="e">
        <f t="shared" si="215"/>
        <v>#N/A</v>
      </c>
      <c r="I3417" s="141" t="e">
        <f t="shared" si="213"/>
        <v>#N/A</v>
      </c>
    </row>
    <row r="3418" spans="6:9">
      <c r="F3418" s="80">
        <f t="shared" si="212"/>
        <v>3049</v>
      </c>
      <c r="G3418" s="52" t="e">
        <f t="shared" si="214"/>
        <v>#N/A</v>
      </c>
      <c r="H3418" s="52" t="e">
        <f t="shared" si="215"/>
        <v>#N/A</v>
      </c>
      <c r="I3418" s="141" t="e">
        <f t="shared" si="213"/>
        <v>#N/A</v>
      </c>
    </row>
    <row r="3419" spans="6:9">
      <c r="F3419" s="80">
        <f t="shared" si="212"/>
        <v>3050</v>
      </c>
      <c r="G3419" s="52" t="e">
        <f t="shared" si="214"/>
        <v>#N/A</v>
      </c>
      <c r="H3419" s="52" t="e">
        <f t="shared" si="215"/>
        <v>#N/A</v>
      </c>
      <c r="I3419" s="141" t="e">
        <f t="shared" si="213"/>
        <v>#N/A</v>
      </c>
    </row>
    <row r="3420" spans="6:9">
      <c r="F3420" s="80">
        <f t="shared" si="212"/>
        <v>3051</v>
      </c>
      <c r="G3420" s="52" t="e">
        <f t="shared" si="214"/>
        <v>#N/A</v>
      </c>
      <c r="H3420" s="52" t="e">
        <f t="shared" si="215"/>
        <v>#N/A</v>
      </c>
      <c r="I3420" s="141" t="e">
        <f t="shared" si="213"/>
        <v>#N/A</v>
      </c>
    </row>
    <row r="3421" spans="6:9">
      <c r="F3421" s="80">
        <f t="shared" si="212"/>
        <v>3052</v>
      </c>
      <c r="G3421" s="52" t="e">
        <f t="shared" si="214"/>
        <v>#N/A</v>
      </c>
      <c r="H3421" s="52" t="e">
        <f t="shared" si="215"/>
        <v>#N/A</v>
      </c>
      <c r="I3421" s="141" t="e">
        <f t="shared" si="213"/>
        <v>#N/A</v>
      </c>
    </row>
    <row r="3422" spans="6:9">
      <c r="F3422" s="80">
        <f t="shared" si="212"/>
        <v>3053</v>
      </c>
      <c r="G3422" s="52" t="e">
        <f t="shared" si="214"/>
        <v>#N/A</v>
      </c>
      <c r="H3422" s="52" t="e">
        <f t="shared" si="215"/>
        <v>#N/A</v>
      </c>
      <c r="I3422" s="141" t="e">
        <f t="shared" si="213"/>
        <v>#N/A</v>
      </c>
    </row>
    <row r="3423" spans="6:9">
      <c r="F3423" s="80">
        <f t="shared" si="212"/>
        <v>3054</v>
      </c>
      <c r="G3423" s="52" t="e">
        <f t="shared" si="214"/>
        <v>#N/A</v>
      </c>
      <c r="H3423" s="52" t="e">
        <f t="shared" si="215"/>
        <v>#N/A</v>
      </c>
      <c r="I3423" s="141" t="e">
        <f t="shared" si="213"/>
        <v>#N/A</v>
      </c>
    </row>
    <row r="3424" spans="6:9">
      <c r="F3424" s="80">
        <f t="shared" si="212"/>
        <v>3055</v>
      </c>
      <c r="G3424" s="52" t="e">
        <f t="shared" si="214"/>
        <v>#N/A</v>
      </c>
      <c r="H3424" s="52" t="e">
        <f t="shared" si="215"/>
        <v>#N/A</v>
      </c>
      <c r="I3424" s="141" t="e">
        <f t="shared" si="213"/>
        <v>#N/A</v>
      </c>
    </row>
    <row r="3425" spans="1:9">
      <c r="F3425" s="80">
        <f t="shared" si="212"/>
        <v>3056</v>
      </c>
      <c r="G3425" s="52" t="e">
        <f t="shared" si="214"/>
        <v>#N/A</v>
      </c>
      <c r="H3425" s="52" t="e">
        <f t="shared" si="215"/>
        <v>#N/A</v>
      </c>
      <c r="I3425" s="141" t="e">
        <f t="shared" si="213"/>
        <v>#N/A</v>
      </c>
    </row>
    <row r="3426" spans="1:9">
      <c r="F3426" s="80">
        <f t="shared" si="212"/>
        <v>3057</v>
      </c>
      <c r="G3426" s="52" t="e">
        <f t="shared" si="214"/>
        <v>#N/A</v>
      </c>
      <c r="H3426" s="52" t="e">
        <f t="shared" si="215"/>
        <v>#N/A</v>
      </c>
      <c r="I3426" s="141" t="e">
        <f t="shared" si="213"/>
        <v>#N/A</v>
      </c>
    </row>
    <row r="3427" spans="1:9">
      <c r="F3427" s="80">
        <f t="shared" si="212"/>
        <v>3058</v>
      </c>
      <c r="G3427" s="52" t="e">
        <f t="shared" si="214"/>
        <v>#N/A</v>
      </c>
      <c r="H3427" s="52" t="e">
        <f t="shared" si="215"/>
        <v>#N/A</v>
      </c>
      <c r="I3427" s="141" t="e">
        <f t="shared" si="213"/>
        <v>#N/A</v>
      </c>
    </row>
    <row r="3428" spans="1:9">
      <c r="F3428" s="80">
        <f t="shared" si="212"/>
        <v>3059</v>
      </c>
      <c r="G3428" s="52" t="e">
        <f t="shared" si="214"/>
        <v>#N/A</v>
      </c>
      <c r="H3428" s="52" t="e">
        <f t="shared" si="215"/>
        <v>#N/A</v>
      </c>
      <c r="I3428" s="141" t="e">
        <f t="shared" si="213"/>
        <v>#N/A</v>
      </c>
    </row>
    <row r="3429" spans="1:9">
      <c r="F3429" s="80">
        <f t="shared" si="212"/>
        <v>3060</v>
      </c>
      <c r="G3429" s="52" t="e">
        <f t="shared" si="214"/>
        <v>#N/A</v>
      </c>
      <c r="H3429" s="52" t="e">
        <f t="shared" si="215"/>
        <v>#N/A</v>
      </c>
      <c r="I3429" s="141" t="e">
        <f t="shared" si="213"/>
        <v>#N/A</v>
      </c>
    </row>
    <row r="3430" spans="1:9">
      <c r="F3430" s="80">
        <f t="shared" si="212"/>
        <v>3061</v>
      </c>
      <c r="G3430" s="52" t="e">
        <f t="shared" si="214"/>
        <v>#N/A</v>
      </c>
      <c r="H3430" s="52" t="e">
        <f t="shared" si="215"/>
        <v>#N/A</v>
      </c>
      <c r="I3430" s="141" t="e">
        <f t="shared" si="213"/>
        <v>#N/A</v>
      </c>
    </row>
    <row r="3431" spans="1:9">
      <c r="F3431" s="80">
        <f t="shared" si="212"/>
        <v>3062</v>
      </c>
      <c r="G3431" s="52" t="e">
        <f t="shared" si="214"/>
        <v>#N/A</v>
      </c>
      <c r="H3431" s="52" t="e">
        <f t="shared" si="215"/>
        <v>#N/A</v>
      </c>
      <c r="I3431" s="141" t="e">
        <f t="shared" si="213"/>
        <v>#N/A</v>
      </c>
    </row>
    <row r="3432" spans="1:9">
      <c r="F3432" s="80">
        <f t="shared" si="212"/>
        <v>3063</v>
      </c>
      <c r="G3432" s="52" t="e">
        <f t="shared" si="214"/>
        <v>#N/A</v>
      </c>
      <c r="H3432" s="52" t="e">
        <f t="shared" si="215"/>
        <v>#N/A</v>
      </c>
      <c r="I3432" s="141" t="e">
        <f t="shared" si="213"/>
        <v>#N/A</v>
      </c>
    </row>
    <row r="3433" spans="1:9">
      <c r="F3433" s="80">
        <f t="shared" si="212"/>
        <v>3064</v>
      </c>
      <c r="G3433" s="52" t="e">
        <f t="shared" si="214"/>
        <v>#N/A</v>
      </c>
      <c r="H3433" s="52" t="e">
        <f t="shared" si="215"/>
        <v>#N/A</v>
      </c>
      <c r="I3433" s="141" t="e">
        <f t="shared" si="213"/>
        <v>#N/A</v>
      </c>
    </row>
    <row r="3434" spans="1:9">
      <c r="A3434" s="9">
        <v>42879</v>
      </c>
      <c r="F3434" s="80">
        <f t="shared" si="212"/>
        <v>3065</v>
      </c>
      <c r="G3434" s="52" t="e">
        <f t="shared" si="214"/>
        <v>#N/A</v>
      </c>
      <c r="H3434" s="52" t="e">
        <f t="shared" si="215"/>
        <v>#N/A</v>
      </c>
      <c r="I3434" s="141" t="e">
        <f t="shared" si="213"/>
        <v>#N/A</v>
      </c>
    </row>
    <row r="3435" spans="1:9">
      <c r="F3435" s="80">
        <f t="shared" si="212"/>
        <v>3066</v>
      </c>
      <c r="G3435" s="52" t="e">
        <f t="shared" si="214"/>
        <v>#N/A</v>
      </c>
      <c r="H3435" s="52" t="e">
        <f t="shared" si="215"/>
        <v>#N/A</v>
      </c>
      <c r="I3435" s="141" t="e">
        <f t="shared" si="213"/>
        <v>#N/A</v>
      </c>
    </row>
    <row r="3436" spans="1:9">
      <c r="F3436" s="80">
        <f t="shared" si="212"/>
        <v>3067</v>
      </c>
      <c r="G3436" s="52" t="e">
        <f t="shared" si="214"/>
        <v>#N/A</v>
      </c>
      <c r="H3436" s="52" t="e">
        <f t="shared" si="215"/>
        <v>#N/A</v>
      </c>
      <c r="I3436" s="141" t="e">
        <f t="shared" si="213"/>
        <v>#N/A</v>
      </c>
    </row>
    <row r="3437" spans="1:9">
      <c r="F3437" s="80">
        <f t="shared" si="212"/>
        <v>3068</v>
      </c>
      <c r="G3437" s="52" t="e">
        <f t="shared" si="214"/>
        <v>#N/A</v>
      </c>
      <c r="H3437" s="52" t="e">
        <f t="shared" si="215"/>
        <v>#N/A</v>
      </c>
      <c r="I3437" s="141" t="e">
        <f t="shared" si="213"/>
        <v>#N/A</v>
      </c>
    </row>
    <row r="3438" spans="1:9">
      <c r="F3438" s="80">
        <f t="shared" si="212"/>
        <v>3069</v>
      </c>
      <c r="G3438" s="52" t="e">
        <f t="shared" si="214"/>
        <v>#N/A</v>
      </c>
      <c r="H3438" s="52" t="e">
        <f t="shared" si="215"/>
        <v>#N/A</v>
      </c>
      <c r="I3438" s="141" t="e">
        <f t="shared" si="213"/>
        <v>#N/A</v>
      </c>
    </row>
    <row r="3439" spans="1:9">
      <c r="F3439" s="80">
        <f t="shared" si="212"/>
        <v>3070</v>
      </c>
      <c r="G3439" s="52" t="e">
        <f t="shared" si="214"/>
        <v>#N/A</v>
      </c>
      <c r="H3439" s="52" t="e">
        <f t="shared" si="215"/>
        <v>#N/A</v>
      </c>
      <c r="I3439" s="141" t="e">
        <f t="shared" si="213"/>
        <v>#N/A</v>
      </c>
    </row>
    <row r="3440" spans="1:9">
      <c r="F3440" s="80">
        <f t="shared" si="212"/>
        <v>3071</v>
      </c>
      <c r="G3440" s="52" t="e">
        <f t="shared" si="214"/>
        <v>#N/A</v>
      </c>
      <c r="H3440" s="52" t="e">
        <f t="shared" si="215"/>
        <v>#N/A</v>
      </c>
      <c r="I3440" s="141" t="e">
        <f t="shared" si="213"/>
        <v>#N/A</v>
      </c>
    </row>
    <row r="3441" spans="6:9">
      <c r="F3441" s="80">
        <f t="shared" si="212"/>
        <v>3072</v>
      </c>
      <c r="G3441" s="52" t="e">
        <f t="shared" si="214"/>
        <v>#N/A</v>
      </c>
      <c r="H3441" s="52" t="e">
        <f t="shared" si="215"/>
        <v>#N/A</v>
      </c>
      <c r="I3441" s="141" t="e">
        <f t="shared" si="213"/>
        <v>#N/A</v>
      </c>
    </row>
    <row r="3442" spans="6:9">
      <c r="F3442" s="80">
        <f t="shared" si="212"/>
        <v>3073</v>
      </c>
      <c r="G3442" s="52" t="e">
        <f t="shared" si="214"/>
        <v>#N/A</v>
      </c>
      <c r="H3442" s="52" t="e">
        <f t="shared" si="215"/>
        <v>#N/A</v>
      </c>
      <c r="I3442" s="141" t="e">
        <f t="shared" si="213"/>
        <v>#N/A</v>
      </c>
    </row>
    <row r="3443" spans="6:9">
      <c r="F3443" s="80">
        <f t="shared" si="212"/>
        <v>3074</v>
      </c>
      <c r="G3443" s="52" t="e">
        <f t="shared" si="214"/>
        <v>#N/A</v>
      </c>
      <c r="H3443" s="52" t="e">
        <f t="shared" si="215"/>
        <v>#N/A</v>
      </c>
      <c r="I3443" s="141" t="e">
        <f t="shared" si="213"/>
        <v>#N/A</v>
      </c>
    </row>
    <row r="3444" spans="6:9">
      <c r="F3444" s="80">
        <f t="shared" si="212"/>
        <v>3075</v>
      </c>
      <c r="G3444" s="52" t="e">
        <f t="shared" si="214"/>
        <v>#N/A</v>
      </c>
      <c r="H3444" s="52" t="e">
        <f t="shared" si="215"/>
        <v>#N/A</v>
      </c>
      <c r="I3444" s="141" t="e">
        <f t="shared" si="213"/>
        <v>#N/A</v>
      </c>
    </row>
    <row r="3445" spans="6:9">
      <c r="F3445" s="80">
        <f t="shared" si="212"/>
        <v>3076</v>
      </c>
      <c r="G3445" s="52" t="e">
        <f t="shared" si="214"/>
        <v>#N/A</v>
      </c>
      <c r="H3445" s="52" t="e">
        <f t="shared" si="215"/>
        <v>#N/A</v>
      </c>
      <c r="I3445" s="141" t="e">
        <f t="shared" si="213"/>
        <v>#N/A</v>
      </c>
    </row>
    <row r="3446" spans="6:9">
      <c r="F3446" s="80">
        <f t="shared" si="212"/>
        <v>3077</v>
      </c>
      <c r="G3446" s="52" t="e">
        <f t="shared" si="214"/>
        <v>#N/A</v>
      </c>
      <c r="H3446" s="52" t="e">
        <f t="shared" si="215"/>
        <v>#N/A</v>
      </c>
      <c r="I3446" s="141" t="e">
        <f t="shared" si="213"/>
        <v>#N/A</v>
      </c>
    </row>
    <row r="3447" spans="6:9">
      <c r="F3447" s="80">
        <f t="shared" si="212"/>
        <v>3078</v>
      </c>
      <c r="G3447" s="52" t="e">
        <f t="shared" si="214"/>
        <v>#N/A</v>
      </c>
      <c r="H3447" s="52" t="e">
        <f t="shared" si="215"/>
        <v>#N/A</v>
      </c>
      <c r="I3447" s="141" t="e">
        <f t="shared" si="213"/>
        <v>#N/A</v>
      </c>
    </row>
    <row r="3448" spans="6:9">
      <c r="F3448" s="80">
        <f t="shared" si="212"/>
        <v>3079</v>
      </c>
      <c r="G3448" s="52" t="e">
        <f t="shared" si="214"/>
        <v>#N/A</v>
      </c>
      <c r="H3448" s="52" t="e">
        <f t="shared" si="215"/>
        <v>#N/A</v>
      </c>
      <c r="I3448" s="141" t="e">
        <f t="shared" si="213"/>
        <v>#N/A</v>
      </c>
    </row>
    <row r="3449" spans="6:9">
      <c r="F3449" s="80">
        <f t="shared" si="212"/>
        <v>3080</v>
      </c>
      <c r="G3449" s="52" t="e">
        <f t="shared" si="214"/>
        <v>#N/A</v>
      </c>
      <c r="H3449" s="52" t="e">
        <f t="shared" si="215"/>
        <v>#N/A</v>
      </c>
      <c r="I3449" s="141" t="e">
        <f t="shared" si="213"/>
        <v>#N/A</v>
      </c>
    </row>
    <row r="3450" spans="6:9">
      <c r="F3450" s="80">
        <f t="shared" si="212"/>
        <v>3081</v>
      </c>
      <c r="G3450" s="52" t="e">
        <f t="shared" si="214"/>
        <v>#N/A</v>
      </c>
      <c r="H3450" s="52" t="e">
        <f t="shared" si="215"/>
        <v>#N/A</v>
      </c>
      <c r="I3450" s="141" t="e">
        <f t="shared" si="213"/>
        <v>#N/A</v>
      </c>
    </row>
    <row r="3451" spans="6:9">
      <c r="F3451" s="80">
        <f t="shared" si="212"/>
        <v>3082</v>
      </c>
      <c r="G3451" s="52" t="e">
        <f t="shared" si="214"/>
        <v>#N/A</v>
      </c>
      <c r="H3451" s="52" t="e">
        <f t="shared" si="215"/>
        <v>#N/A</v>
      </c>
      <c r="I3451" s="141" t="e">
        <f t="shared" si="213"/>
        <v>#N/A</v>
      </c>
    </row>
    <row r="3452" spans="6:9">
      <c r="F3452" s="80">
        <f t="shared" si="212"/>
        <v>3083</v>
      </c>
      <c r="G3452" s="52" t="e">
        <f t="shared" si="214"/>
        <v>#N/A</v>
      </c>
      <c r="H3452" s="52" t="e">
        <f t="shared" si="215"/>
        <v>#N/A</v>
      </c>
      <c r="I3452" s="141" t="e">
        <f t="shared" si="213"/>
        <v>#N/A</v>
      </c>
    </row>
    <row r="3453" spans="6:9">
      <c r="F3453" s="80">
        <f t="shared" si="212"/>
        <v>3084</v>
      </c>
      <c r="G3453" s="52" t="e">
        <f t="shared" si="214"/>
        <v>#N/A</v>
      </c>
      <c r="H3453" s="52" t="e">
        <f t="shared" si="215"/>
        <v>#N/A</v>
      </c>
      <c r="I3453" s="141" t="e">
        <f t="shared" si="213"/>
        <v>#N/A</v>
      </c>
    </row>
    <row r="3454" spans="6:9">
      <c r="F3454" s="80">
        <f t="shared" si="212"/>
        <v>3085</v>
      </c>
      <c r="G3454" s="52" t="e">
        <f t="shared" si="214"/>
        <v>#N/A</v>
      </c>
      <c r="H3454" s="52" t="e">
        <f t="shared" si="215"/>
        <v>#N/A</v>
      </c>
      <c r="I3454" s="141" t="e">
        <f t="shared" si="213"/>
        <v>#N/A</v>
      </c>
    </row>
    <row r="3455" spans="6:9">
      <c r="F3455" s="80">
        <f t="shared" si="212"/>
        <v>3086</v>
      </c>
      <c r="G3455" s="52" t="e">
        <f t="shared" si="214"/>
        <v>#N/A</v>
      </c>
      <c r="H3455" s="52" t="e">
        <f t="shared" si="215"/>
        <v>#N/A</v>
      </c>
      <c r="I3455" s="141" t="e">
        <f t="shared" si="213"/>
        <v>#N/A</v>
      </c>
    </row>
    <row r="3456" spans="6:9">
      <c r="F3456" s="80">
        <f t="shared" si="212"/>
        <v>3087</v>
      </c>
      <c r="G3456" s="52" t="e">
        <f t="shared" si="214"/>
        <v>#N/A</v>
      </c>
      <c r="H3456" s="52" t="e">
        <f t="shared" si="215"/>
        <v>#N/A</v>
      </c>
      <c r="I3456" s="141" t="e">
        <f t="shared" si="213"/>
        <v>#N/A</v>
      </c>
    </row>
    <row r="3457" spans="6:9">
      <c r="F3457" s="80">
        <f t="shared" si="212"/>
        <v>3088</v>
      </c>
      <c r="G3457" s="52" t="e">
        <f t="shared" si="214"/>
        <v>#N/A</v>
      </c>
      <c r="H3457" s="52" t="e">
        <f t="shared" si="215"/>
        <v>#N/A</v>
      </c>
      <c r="I3457" s="141" t="e">
        <f t="shared" si="213"/>
        <v>#N/A</v>
      </c>
    </row>
    <row r="3458" spans="6:9">
      <c r="F3458" s="80">
        <f t="shared" si="212"/>
        <v>3089</v>
      </c>
      <c r="G3458" s="52" t="e">
        <f t="shared" si="214"/>
        <v>#N/A</v>
      </c>
      <c r="H3458" s="52" t="e">
        <f t="shared" si="215"/>
        <v>#N/A</v>
      </c>
      <c r="I3458" s="141" t="e">
        <f t="shared" si="213"/>
        <v>#N/A</v>
      </c>
    </row>
    <row r="3459" spans="6:9">
      <c r="F3459" s="80">
        <f t="shared" si="212"/>
        <v>3090</v>
      </c>
      <c r="G3459" s="52" t="e">
        <f t="shared" si="214"/>
        <v>#N/A</v>
      </c>
      <c r="H3459" s="52" t="e">
        <f t="shared" si="215"/>
        <v>#N/A</v>
      </c>
      <c r="I3459" s="141" t="e">
        <f t="shared" si="213"/>
        <v>#N/A</v>
      </c>
    </row>
    <row r="3460" spans="6:9">
      <c r="F3460" s="80">
        <f t="shared" ref="F3460:F3523" si="216">IF(+F3459+1&lt;=MAX(data19),+F3459+1,0)</f>
        <v>3091</v>
      </c>
      <c r="G3460" s="52" t="e">
        <f t="shared" si="214"/>
        <v>#N/A</v>
      </c>
      <c r="H3460" s="52" t="e">
        <f t="shared" si="215"/>
        <v>#N/A</v>
      </c>
      <c r="I3460" s="141" t="e">
        <f t="shared" ref="I3460:I3523" si="217">VLOOKUP(F3460,K:M,2,0)</f>
        <v>#N/A</v>
      </c>
    </row>
    <row r="3461" spans="6:9">
      <c r="F3461" s="80">
        <f t="shared" si="216"/>
        <v>3092</v>
      </c>
      <c r="G3461" s="52" t="e">
        <f t="shared" ref="G3461:G3524" si="218">IF(IFERROR(VLOOKUP($F3461,$A:$D,2,0)/VLOOKUP($F3460,$A:$D,2,0)*G3460,NA())=0,NA(),IFERROR(VLOOKUP($F3461,$A:$D,2,0)/VLOOKUP($F3460,$A:$D,2,0)*G3460,NA()))</f>
        <v>#N/A</v>
      </c>
      <c r="H3461" s="52" t="e">
        <f t="shared" ref="H3461:H3524" si="219">IF(IFERROR(VLOOKUP($F3461,$A:$D,3,0)/VLOOKUP($F3460,$A:$D,3,0)*H3460,NA())=0,NA(),IFERROR(VLOOKUP($F3461,$A:$D,3,0)/VLOOKUP($F3460,$A:$D,3,0)*H3460,NA()))</f>
        <v>#N/A</v>
      </c>
      <c r="I3461" s="141" t="e">
        <f t="shared" si="217"/>
        <v>#N/A</v>
      </c>
    </row>
    <row r="3462" spans="6:9">
      <c r="F3462" s="80">
        <f t="shared" si="216"/>
        <v>3093</v>
      </c>
      <c r="G3462" s="52" t="e">
        <f t="shared" si="218"/>
        <v>#N/A</v>
      </c>
      <c r="H3462" s="52" t="e">
        <f t="shared" si="219"/>
        <v>#N/A</v>
      </c>
      <c r="I3462" s="141" t="e">
        <f t="shared" si="217"/>
        <v>#N/A</v>
      </c>
    </row>
    <row r="3463" spans="6:9">
      <c r="F3463" s="80">
        <f t="shared" si="216"/>
        <v>3094</v>
      </c>
      <c r="G3463" s="52" t="e">
        <f t="shared" si="218"/>
        <v>#N/A</v>
      </c>
      <c r="H3463" s="52" t="e">
        <f t="shared" si="219"/>
        <v>#N/A</v>
      </c>
      <c r="I3463" s="141" t="e">
        <f t="shared" si="217"/>
        <v>#N/A</v>
      </c>
    </row>
    <row r="3464" spans="6:9">
      <c r="F3464" s="80">
        <f t="shared" si="216"/>
        <v>3095</v>
      </c>
      <c r="G3464" s="52" t="e">
        <f t="shared" si="218"/>
        <v>#N/A</v>
      </c>
      <c r="H3464" s="52" t="e">
        <f t="shared" si="219"/>
        <v>#N/A</v>
      </c>
      <c r="I3464" s="141" t="e">
        <f t="shared" si="217"/>
        <v>#N/A</v>
      </c>
    </row>
    <row r="3465" spans="6:9">
      <c r="F3465" s="80">
        <f t="shared" si="216"/>
        <v>3096</v>
      </c>
      <c r="G3465" s="52" t="e">
        <f t="shared" si="218"/>
        <v>#N/A</v>
      </c>
      <c r="H3465" s="52" t="e">
        <f t="shared" si="219"/>
        <v>#N/A</v>
      </c>
      <c r="I3465" s="141" t="e">
        <f t="shared" si="217"/>
        <v>#N/A</v>
      </c>
    </row>
    <row r="3466" spans="6:9">
      <c r="F3466" s="80">
        <f t="shared" si="216"/>
        <v>3097</v>
      </c>
      <c r="G3466" s="52" t="e">
        <f t="shared" si="218"/>
        <v>#N/A</v>
      </c>
      <c r="H3466" s="52" t="e">
        <f t="shared" si="219"/>
        <v>#N/A</v>
      </c>
      <c r="I3466" s="141" t="e">
        <f t="shared" si="217"/>
        <v>#N/A</v>
      </c>
    </row>
    <row r="3467" spans="6:9">
      <c r="F3467" s="80">
        <f t="shared" si="216"/>
        <v>3098</v>
      </c>
      <c r="G3467" s="52" t="e">
        <f t="shared" si="218"/>
        <v>#N/A</v>
      </c>
      <c r="H3467" s="52" t="e">
        <f t="shared" si="219"/>
        <v>#N/A</v>
      </c>
      <c r="I3467" s="141" t="e">
        <f t="shared" si="217"/>
        <v>#N/A</v>
      </c>
    </row>
    <row r="3468" spans="6:9">
      <c r="F3468" s="80">
        <f t="shared" si="216"/>
        <v>3099</v>
      </c>
      <c r="G3468" s="52" t="e">
        <f t="shared" si="218"/>
        <v>#N/A</v>
      </c>
      <c r="H3468" s="52" t="e">
        <f t="shared" si="219"/>
        <v>#N/A</v>
      </c>
      <c r="I3468" s="141" t="e">
        <f t="shared" si="217"/>
        <v>#N/A</v>
      </c>
    </row>
    <row r="3469" spans="6:9">
      <c r="F3469" s="80">
        <f t="shared" si="216"/>
        <v>3100</v>
      </c>
      <c r="G3469" s="52" t="e">
        <f t="shared" si="218"/>
        <v>#N/A</v>
      </c>
      <c r="H3469" s="52" t="e">
        <f t="shared" si="219"/>
        <v>#N/A</v>
      </c>
      <c r="I3469" s="141" t="e">
        <f t="shared" si="217"/>
        <v>#N/A</v>
      </c>
    </row>
    <row r="3470" spans="6:9">
      <c r="F3470" s="80">
        <f t="shared" si="216"/>
        <v>3101</v>
      </c>
      <c r="G3470" s="52" t="e">
        <f t="shared" si="218"/>
        <v>#N/A</v>
      </c>
      <c r="H3470" s="52" t="e">
        <f t="shared" si="219"/>
        <v>#N/A</v>
      </c>
      <c r="I3470" s="141" t="e">
        <f t="shared" si="217"/>
        <v>#N/A</v>
      </c>
    </row>
    <row r="3471" spans="6:9">
      <c r="F3471" s="80">
        <f t="shared" si="216"/>
        <v>3102</v>
      </c>
      <c r="G3471" s="52" t="e">
        <f t="shared" si="218"/>
        <v>#N/A</v>
      </c>
      <c r="H3471" s="52" t="e">
        <f t="shared" si="219"/>
        <v>#N/A</v>
      </c>
      <c r="I3471" s="141" t="e">
        <f t="shared" si="217"/>
        <v>#N/A</v>
      </c>
    </row>
    <row r="3472" spans="6:9">
      <c r="F3472" s="80">
        <f t="shared" si="216"/>
        <v>3103</v>
      </c>
      <c r="G3472" s="52" t="e">
        <f t="shared" si="218"/>
        <v>#N/A</v>
      </c>
      <c r="H3472" s="52" t="e">
        <f t="shared" si="219"/>
        <v>#N/A</v>
      </c>
      <c r="I3472" s="141" t="e">
        <f t="shared" si="217"/>
        <v>#N/A</v>
      </c>
    </row>
    <row r="3473" spans="6:9">
      <c r="F3473" s="80">
        <f t="shared" si="216"/>
        <v>3104</v>
      </c>
      <c r="G3473" s="52" t="e">
        <f t="shared" si="218"/>
        <v>#N/A</v>
      </c>
      <c r="H3473" s="52" t="e">
        <f t="shared" si="219"/>
        <v>#N/A</v>
      </c>
      <c r="I3473" s="141" t="e">
        <f t="shared" si="217"/>
        <v>#N/A</v>
      </c>
    </row>
    <row r="3474" spans="6:9">
      <c r="F3474" s="80">
        <f t="shared" si="216"/>
        <v>3105</v>
      </c>
      <c r="G3474" s="52" t="e">
        <f t="shared" si="218"/>
        <v>#N/A</v>
      </c>
      <c r="H3474" s="52" t="e">
        <f t="shared" si="219"/>
        <v>#N/A</v>
      </c>
      <c r="I3474" s="141" t="e">
        <f t="shared" si="217"/>
        <v>#N/A</v>
      </c>
    </row>
    <row r="3475" spans="6:9">
      <c r="F3475" s="80">
        <f t="shared" si="216"/>
        <v>3106</v>
      </c>
      <c r="G3475" s="52" t="e">
        <f t="shared" si="218"/>
        <v>#N/A</v>
      </c>
      <c r="H3475" s="52" t="e">
        <f t="shared" si="219"/>
        <v>#N/A</v>
      </c>
      <c r="I3475" s="141" t="e">
        <f t="shared" si="217"/>
        <v>#N/A</v>
      </c>
    </row>
    <row r="3476" spans="6:9">
      <c r="F3476" s="80">
        <f t="shared" si="216"/>
        <v>3107</v>
      </c>
      <c r="G3476" s="52" t="e">
        <f t="shared" si="218"/>
        <v>#N/A</v>
      </c>
      <c r="H3476" s="52" t="e">
        <f t="shared" si="219"/>
        <v>#N/A</v>
      </c>
      <c r="I3476" s="141" t="e">
        <f t="shared" si="217"/>
        <v>#N/A</v>
      </c>
    </row>
    <row r="3477" spans="6:9">
      <c r="F3477" s="80">
        <f t="shared" si="216"/>
        <v>3108</v>
      </c>
      <c r="G3477" s="52" t="e">
        <f t="shared" si="218"/>
        <v>#N/A</v>
      </c>
      <c r="H3477" s="52" t="e">
        <f t="shared" si="219"/>
        <v>#N/A</v>
      </c>
      <c r="I3477" s="141" t="e">
        <f t="shared" si="217"/>
        <v>#N/A</v>
      </c>
    </row>
    <row r="3478" spans="6:9">
      <c r="F3478" s="80">
        <f t="shared" si="216"/>
        <v>3109</v>
      </c>
      <c r="G3478" s="52" t="e">
        <f t="shared" si="218"/>
        <v>#N/A</v>
      </c>
      <c r="H3478" s="52" t="e">
        <f t="shared" si="219"/>
        <v>#N/A</v>
      </c>
      <c r="I3478" s="141" t="e">
        <f t="shared" si="217"/>
        <v>#N/A</v>
      </c>
    </row>
    <row r="3479" spans="6:9">
      <c r="F3479" s="80">
        <f t="shared" si="216"/>
        <v>3110</v>
      </c>
      <c r="G3479" s="52" t="e">
        <f t="shared" si="218"/>
        <v>#N/A</v>
      </c>
      <c r="H3479" s="52" t="e">
        <f t="shared" si="219"/>
        <v>#N/A</v>
      </c>
      <c r="I3479" s="141" t="e">
        <f t="shared" si="217"/>
        <v>#N/A</v>
      </c>
    </row>
    <row r="3480" spans="6:9">
      <c r="F3480" s="80">
        <f t="shared" si="216"/>
        <v>3111</v>
      </c>
      <c r="G3480" s="52" t="e">
        <f t="shared" si="218"/>
        <v>#N/A</v>
      </c>
      <c r="H3480" s="52" t="e">
        <f t="shared" si="219"/>
        <v>#N/A</v>
      </c>
      <c r="I3480" s="141" t="e">
        <f t="shared" si="217"/>
        <v>#N/A</v>
      </c>
    </row>
    <row r="3481" spans="6:9">
      <c r="F3481" s="80">
        <f t="shared" si="216"/>
        <v>3112</v>
      </c>
      <c r="G3481" s="52" t="e">
        <f t="shared" si="218"/>
        <v>#N/A</v>
      </c>
      <c r="H3481" s="52" t="e">
        <f t="shared" si="219"/>
        <v>#N/A</v>
      </c>
      <c r="I3481" s="141" t="e">
        <f t="shared" si="217"/>
        <v>#N/A</v>
      </c>
    </row>
    <row r="3482" spans="6:9">
      <c r="F3482" s="80">
        <f t="shared" si="216"/>
        <v>3113</v>
      </c>
      <c r="G3482" s="52" t="e">
        <f t="shared" si="218"/>
        <v>#N/A</v>
      </c>
      <c r="H3482" s="52" t="e">
        <f t="shared" si="219"/>
        <v>#N/A</v>
      </c>
      <c r="I3482" s="141" t="e">
        <f t="shared" si="217"/>
        <v>#N/A</v>
      </c>
    </row>
    <row r="3483" spans="6:9">
      <c r="F3483" s="80">
        <f t="shared" si="216"/>
        <v>3114</v>
      </c>
      <c r="G3483" s="52" t="e">
        <f t="shared" si="218"/>
        <v>#N/A</v>
      </c>
      <c r="H3483" s="52" t="e">
        <f t="shared" si="219"/>
        <v>#N/A</v>
      </c>
      <c r="I3483" s="141" t="e">
        <f t="shared" si="217"/>
        <v>#N/A</v>
      </c>
    </row>
    <row r="3484" spans="6:9">
      <c r="F3484" s="80">
        <f t="shared" si="216"/>
        <v>3115</v>
      </c>
      <c r="G3484" s="52" t="e">
        <f t="shared" si="218"/>
        <v>#N/A</v>
      </c>
      <c r="H3484" s="52" t="e">
        <f t="shared" si="219"/>
        <v>#N/A</v>
      </c>
      <c r="I3484" s="141" t="e">
        <f t="shared" si="217"/>
        <v>#N/A</v>
      </c>
    </row>
    <row r="3485" spans="6:9">
      <c r="F3485" s="80">
        <f t="shared" si="216"/>
        <v>3116</v>
      </c>
      <c r="G3485" s="52" t="e">
        <f t="shared" si="218"/>
        <v>#N/A</v>
      </c>
      <c r="H3485" s="52" t="e">
        <f t="shared" si="219"/>
        <v>#N/A</v>
      </c>
      <c r="I3485" s="141" t="e">
        <f t="shared" si="217"/>
        <v>#N/A</v>
      </c>
    </row>
    <row r="3486" spans="6:9">
      <c r="F3486" s="80">
        <f t="shared" si="216"/>
        <v>3117</v>
      </c>
      <c r="G3486" s="52" t="e">
        <f t="shared" si="218"/>
        <v>#N/A</v>
      </c>
      <c r="H3486" s="52" t="e">
        <f t="shared" si="219"/>
        <v>#N/A</v>
      </c>
      <c r="I3486" s="141" t="e">
        <f t="shared" si="217"/>
        <v>#N/A</v>
      </c>
    </row>
    <row r="3487" spans="6:9">
      <c r="F3487" s="80">
        <f t="shared" si="216"/>
        <v>3118</v>
      </c>
      <c r="G3487" s="52" t="e">
        <f t="shared" si="218"/>
        <v>#N/A</v>
      </c>
      <c r="H3487" s="52" t="e">
        <f t="shared" si="219"/>
        <v>#N/A</v>
      </c>
      <c r="I3487" s="141" t="e">
        <f t="shared" si="217"/>
        <v>#N/A</v>
      </c>
    </row>
    <row r="3488" spans="6:9">
      <c r="F3488" s="80">
        <f t="shared" si="216"/>
        <v>3119</v>
      </c>
      <c r="G3488" s="52" t="e">
        <f t="shared" si="218"/>
        <v>#N/A</v>
      </c>
      <c r="H3488" s="52" t="e">
        <f t="shared" si="219"/>
        <v>#N/A</v>
      </c>
      <c r="I3488" s="141" t="e">
        <f t="shared" si="217"/>
        <v>#N/A</v>
      </c>
    </row>
    <row r="3489" spans="6:9">
      <c r="F3489" s="80">
        <f t="shared" si="216"/>
        <v>3120</v>
      </c>
      <c r="G3489" s="52" t="e">
        <f t="shared" si="218"/>
        <v>#N/A</v>
      </c>
      <c r="H3489" s="52" t="e">
        <f t="shared" si="219"/>
        <v>#N/A</v>
      </c>
      <c r="I3489" s="141" t="e">
        <f t="shared" si="217"/>
        <v>#N/A</v>
      </c>
    </row>
    <row r="3490" spans="6:9">
      <c r="F3490" s="80">
        <f t="shared" si="216"/>
        <v>3121</v>
      </c>
      <c r="G3490" s="52" t="e">
        <f t="shared" si="218"/>
        <v>#N/A</v>
      </c>
      <c r="H3490" s="52" t="e">
        <f t="shared" si="219"/>
        <v>#N/A</v>
      </c>
      <c r="I3490" s="141" t="e">
        <f t="shared" si="217"/>
        <v>#N/A</v>
      </c>
    </row>
    <row r="3491" spans="6:9">
      <c r="F3491" s="80">
        <f t="shared" si="216"/>
        <v>3122</v>
      </c>
      <c r="G3491" s="52" t="e">
        <f t="shared" si="218"/>
        <v>#N/A</v>
      </c>
      <c r="H3491" s="52" t="e">
        <f t="shared" si="219"/>
        <v>#N/A</v>
      </c>
      <c r="I3491" s="141" t="e">
        <f t="shared" si="217"/>
        <v>#N/A</v>
      </c>
    </row>
    <row r="3492" spans="6:9">
      <c r="F3492" s="80">
        <f t="shared" si="216"/>
        <v>3123</v>
      </c>
      <c r="G3492" s="52" t="e">
        <f t="shared" si="218"/>
        <v>#N/A</v>
      </c>
      <c r="H3492" s="52" t="e">
        <f t="shared" si="219"/>
        <v>#N/A</v>
      </c>
      <c r="I3492" s="141" t="e">
        <f t="shared" si="217"/>
        <v>#N/A</v>
      </c>
    </row>
    <row r="3493" spans="6:9">
      <c r="F3493" s="80">
        <f t="shared" si="216"/>
        <v>3124</v>
      </c>
      <c r="G3493" s="52" t="e">
        <f t="shared" si="218"/>
        <v>#N/A</v>
      </c>
      <c r="H3493" s="52" t="e">
        <f t="shared" si="219"/>
        <v>#N/A</v>
      </c>
      <c r="I3493" s="141" t="e">
        <f t="shared" si="217"/>
        <v>#N/A</v>
      </c>
    </row>
    <row r="3494" spans="6:9">
      <c r="F3494" s="80">
        <f t="shared" si="216"/>
        <v>3125</v>
      </c>
      <c r="G3494" s="52" t="e">
        <f t="shared" si="218"/>
        <v>#N/A</v>
      </c>
      <c r="H3494" s="52" t="e">
        <f t="shared" si="219"/>
        <v>#N/A</v>
      </c>
      <c r="I3494" s="141" t="e">
        <f t="shared" si="217"/>
        <v>#N/A</v>
      </c>
    </row>
    <row r="3495" spans="6:9">
      <c r="F3495" s="80">
        <f t="shared" si="216"/>
        <v>3126</v>
      </c>
      <c r="G3495" s="52" t="e">
        <f t="shared" si="218"/>
        <v>#N/A</v>
      </c>
      <c r="H3495" s="52" t="e">
        <f t="shared" si="219"/>
        <v>#N/A</v>
      </c>
      <c r="I3495" s="141" t="e">
        <f t="shared" si="217"/>
        <v>#N/A</v>
      </c>
    </row>
    <row r="3496" spans="6:9">
      <c r="F3496" s="80">
        <f t="shared" si="216"/>
        <v>3127</v>
      </c>
      <c r="G3496" s="52" t="e">
        <f t="shared" si="218"/>
        <v>#N/A</v>
      </c>
      <c r="H3496" s="52" t="e">
        <f t="shared" si="219"/>
        <v>#N/A</v>
      </c>
      <c r="I3496" s="141" t="e">
        <f t="shared" si="217"/>
        <v>#N/A</v>
      </c>
    </row>
    <row r="3497" spans="6:9">
      <c r="F3497" s="80">
        <f t="shared" si="216"/>
        <v>3128</v>
      </c>
      <c r="G3497" s="52" t="e">
        <f t="shared" si="218"/>
        <v>#N/A</v>
      </c>
      <c r="H3497" s="52" t="e">
        <f t="shared" si="219"/>
        <v>#N/A</v>
      </c>
      <c r="I3497" s="141" t="e">
        <f t="shared" si="217"/>
        <v>#N/A</v>
      </c>
    </row>
    <row r="3498" spans="6:9">
      <c r="F3498" s="80">
        <f t="shared" si="216"/>
        <v>3129</v>
      </c>
      <c r="G3498" s="52" t="e">
        <f t="shared" si="218"/>
        <v>#N/A</v>
      </c>
      <c r="H3498" s="52" t="e">
        <f t="shared" si="219"/>
        <v>#N/A</v>
      </c>
      <c r="I3498" s="141" t="e">
        <f t="shared" si="217"/>
        <v>#N/A</v>
      </c>
    </row>
    <row r="3499" spans="6:9">
      <c r="F3499" s="80">
        <f t="shared" si="216"/>
        <v>3130</v>
      </c>
      <c r="G3499" s="52" t="e">
        <f t="shared" si="218"/>
        <v>#N/A</v>
      </c>
      <c r="H3499" s="52" t="e">
        <f t="shared" si="219"/>
        <v>#N/A</v>
      </c>
      <c r="I3499" s="141" t="e">
        <f t="shared" si="217"/>
        <v>#N/A</v>
      </c>
    </row>
    <row r="3500" spans="6:9">
      <c r="F3500" s="80">
        <f t="shared" si="216"/>
        <v>3131</v>
      </c>
      <c r="G3500" s="52" t="e">
        <f t="shared" si="218"/>
        <v>#N/A</v>
      </c>
      <c r="H3500" s="52" t="e">
        <f t="shared" si="219"/>
        <v>#N/A</v>
      </c>
      <c r="I3500" s="141" t="e">
        <f t="shared" si="217"/>
        <v>#N/A</v>
      </c>
    </row>
    <row r="3501" spans="6:9">
      <c r="F3501" s="80">
        <f t="shared" si="216"/>
        <v>3132</v>
      </c>
      <c r="G3501" s="52" t="e">
        <f t="shared" si="218"/>
        <v>#N/A</v>
      </c>
      <c r="H3501" s="52" t="e">
        <f t="shared" si="219"/>
        <v>#N/A</v>
      </c>
      <c r="I3501" s="141" t="e">
        <f t="shared" si="217"/>
        <v>#N/A</v>
      </c>
    </row>
    <row r="3502" spans="6:9">
      <c r="F3502" s="80">
        <f t="shared" si="216"/>
        <v>3133</v>
      </c>
      <c r="G3502" s="52" t="e">
        <f t="shared" si="218"/>
        <v>#N/A</v>
      </c>
      <c r="H3502" s="52" t="e">
        <f t="shared" si="219"/>
        <v>#N/A</v>
      </c>
      <c r="I3502" s="141" t="e">
        <f t="shared" si="217"/>
        <v>#N/A</v>
      </c>
    </row>
    <row r="3503" spans="6:9">
      <c r="F3503" s="80">
        <f t="shared" si="216"/>
        <v>3134</v>
      </c>
      <c r="G3503" s="52" t="e">
        <f t="shared" si="218"/>
        <v>#N/A</v>
      </c>
      <c r="H3503" s="52" t="e">
        <f t="shared" si="219"/>
        <v>#N/A</v>
      </c>
      <c r="I3503" s="141" t="e">
        <f t="shared" si="217"/>
        <v>#N/A</v>
      </c>
    </row>
    <row r="3504" spans="6:9">
      <c r="F3504" s="80">
        <f t="shared" si="216"/>
        <v>3135</v>
      </c>
      <c r="G3504" s="52" t="e">
        <f t="shared" si="218"/>
        <v>#N/A</v>
      </c>
      <c r="H3504" s="52" t="e">
        <f t="shared" si="219"/>
        <v>#N/A</v>
      </c>
      <c r="I3504" s="141" t="e">
        <f t="shared" si="217"/>
        <v>#N/A</v>
      </c>
    </row>
    <row r="3505" spans="6:9">
      <c r="F3505" s="80">
        <f t="shared" si="216"/>
        <v>3136</v>
      </c>
      <c r="G3505" s="52" t="e">
        <f t="shared" si="218"/>
        <v>#N/A</v>
      </c>
      <c r="H3505" s="52" t="e">
        <f t="shared" si="219"/>
        <v>#N/A</v>
      </c>
      <c r="I3505" s="141" t="e">
        <f t="shared" si="217"/>
        <v>#N/A</v>
      </c>
    </row>
    <row r="3506" spans="6:9">
      <c r="F3506" s="80">
        <f t="shared" si="216"/>
        <v>3137</v>
      </c>
      <c r="G3506" s="52" t="e">
        <f t="shared" si="218"/>
        <v>#N/A</v>
      </c>
      <c r="H3506" s="52" t="e">
        <f t="shared" si="219"/>
        <v>#N/A</v>
      </c>
      <c r="I3506" s="141" t="e">
        <f t="shared" si="217"/>
        <v>#N/A</v>
      </c>
    </row>
    <row r="3507" spans="6:9">
      <c r="F3507" s="80">
        <f t="shared" si="216"/>
        <v>3138</v>
      </c>
      <c r="G3507" s="52" t="e">
        <f t="shared" si="218"/>
        <v>#N/A</v>
      </c>
      <c r="H3507" s="52" t="e">
        <f t="shared" si="219"/>
        <v>#N/A</v>
      </c>
      <c r="I3507" s="141" t="e">
        <f t="shared" si="217"/>
        <v>#N/A</v>
      </c>
    </row>
    <row r="3508" spans="6:9">
      <c r="F3508" s="80">
        <f t="shared" si="216"/>
        <v>3139</v>
      </c>
      <c r="G3508" s="52" t="e">
        <f t="shared" si="218"/>
        <v>#N/A</v>
      </c>
      <c r="H3508" s="52" t="e">
        <f t="shared" si="219"/>
        <v>#N/A</v>
      </c>
      <c r="I3508" s="141" t="e">
        <f t="shared" si="217"/>
        <v>#N/A</v>
      </c>
    </row>
    <row r="3509" spans="6:9">
      <c r="F3509" s="80">
        <f t="shared" si="216"/>
        <v>3140</v>
      </c>
      <c r="G3509" s="52" t="e">
        <f t="shared" si="218"/>
        <v>#N/A</v>
      </c>
      <c r="H3509" s="52" t="e">
        <f t="shared" si="219"/>
        <v>#N/A</v>
      </c>
      <c r="I3509" s="141" t="e">
        <f t="shared" si="217"/>
        <v>#N/A</v>
      </c>
    </row>
    <row r="3510" spans="6:9">
      <c r="F3510" s="80">
        <f t="shared" si="216"/>
        <v>3141</v>
      </c>
      <c r="G3510" s="52" t="e">
        <f t="shared" si="218"/>
        <v>#N/A</v>
      </c>
      <c r="H3510" s="52" t="e">
        <f t="shared" si="219"/>
        <v>#N/A</v>
      </c>
      <c r="I3510" s="141" t="e">
        <f t="shared" si="217"/>
        <v>#N/A</v>
      </c>
    </row>
    <row r="3511" spans="6:9">
      <c r="F3511" s="80">
        <f t="shared" si="216"/>
        <v>3142</v>
      </c>
      <c r="G3511" s="52" t="e">
        <f t="shared" si="218"/>
        <v>#N/A</v>
      </c>
      <c r="H3511" s="52" t="e">
        <f t="shared" si="219"/>
        <v>#N/A</v>
      </c>
      <c r="I3511" s="141" t="e">
        <f t="shared" si="217"/>
        <v>#N/A</v>
      </c>
    </row>
    <row r="3512" spans="6:9">
      <c r="F3512" s="80">
        <f t="shared" si="216"/>
        <v>3143</v>
      </c>
      <c r="G3512" s="52" t="e">
        <f t="shared" si="218"/>
        <v>#N/A</v>
      </c>
      <c r="H3512" s="52" t="e">
        <f t="shared" si="219"/>
        <v>#N/A</v>
      </c>
      <c r="I3512" s="141" t="e">
        <f t="shared" si="217"/>
        <v>#N/A</v>
      </c>
    </row>
    <row r="3513" spans="6:9">
      <c r="F3513" s="80">
        <f t="shared" si="216"/>
        <v>3144</v>
      </c>
      <c r="G3513" s="52" t="e">
        <f t="shared" si="218"/>
        <v>#N/A</v>
      </c>
      <c r="H3513" s="52" t="e">
        <f t="shared" si="219"/>
        <v>#N/A</v>
      </c>
      <c r="I3513" s="141" t="e">
        <f t="shared" si="217"/>
        <v>#N/A</v>
      </c>
    </row>
    <row r="3514" spans="6:9">
      <c r="F3514" s="80">
        <f t="shared" si="216"/>
        <v>3145</v>
      </c>
      <c r="G3514" s="52" t="e">
        <f t="shared" si="218"/>
        <v>#N/A</v>
      </c>
      <c r="H3514" s="52" t="e">
        <f t="shared" si="219"/>
        <v>#N/A</v>
      </c>
      <c r="I3514" s="141" t="e">
        <f t="shared" si="217"/>
        <v>#N/A</v>
      </c>
    </row>
    <row r="3515" spans="6:9">
      <c r="F3515" s="80">
        <f t="shared" si="216"/>
        <v>3146</v>
      </c>
      <c r="G3515" s="52" t="e">
        <f t="shared" si="218"/>
        <v>#N/A</v>
      </c>
      <c r="H3515" s="52" t="e">
        <f t="shared" si="219"/>
        <v>#N/A</v>
      </c>
      <c r="I3515" s="141" t="e">
        <f t="shared" si="217"/>
        <v>#N/A</v>
      </c>
    </row>
    <row r="3516" spans="6:9">
      <c r="F3516" s="80">
        <f t="shared" si="216"/>
        <v>3147</v>
      </c>
      <c r="G3516" s="52" t="e">
        <f t="shared" si="218"/>
        <v>#N/A</v>
      </c>
      <c r="H3516" s="52" t="e">
        <f t="shared" si="219"/>
        <v>#N/A</v>
      </c>
      <c r="I3516" s="141" t="e">
        <f t="shared" si="217"/>
        <v>#N/A</v>
      </c>
    </row>
    <row r="3517" spans="6:9">
      <c r="F3517" s="80">
        <f t="shared" si="216"/>
        <v>3148</v>
      </c>
      <c r="G3517" s="52" t="e">
        <f t="shared" si="218"/>
        <v>#N/A</v>
      </c>
      <c r="H3517" s="52" t="e">
        <f t="shared" si="219"/>
        <v>#N/A</v>
      </c>
      <c r="I3517" s="141" t="e">
        <f t="shared" si="217"/>
        <v>#N/A</v>
      </c>
    </row>
    <row r="3518" spans="6:9">
      <c r="F3518" s="80">
        <f t="shared" si="216"/>
        <v>3149</v>
      </c>
      <c r="G3518" s="52" t="e">
        <f t="shared" si="218"/>
        <v>#N/A</v>
      </c>
      <c r="H3518" s="52" t="e">
        <f t="shared" si="219"/>
        <v>#N/A</v>
      </c>
      <c r="I3518" s="141" t="e">
        <f t="shared" si="217"/>
        <v>#N/A</v>
      </c>
    </row>
    <row r="3519" spans="6:9">
      <c r="F3519" s="80">
        <f t="shared" si="216"/>
        <v>3150</v>
      </c>
      <c r="G3519" s="52" t="e">
        <f t="shared" si="218"/>
        <v>#N/A</v>
      </c>
      <c r="H3519" s="52" t="e">
        <f t="shared" si="219"/>
        <v>#N/A</v>
      </c>
      <c r="I3519" s="141" t="e">
        <f t="shared" si="217"/>
        <v>#N/A</v>
      </c>
    </row>
    <row r="3520" spans="6:9">
      <c r="F3520" s="80">
        <f t="shared" si="216"/>
        <v>3151</v>
      </c>
      <c r="G3520" s="52" t="e">
        <f t="shared" si="218"/>
        <v>#N/A</v>
      </c>
      <c r="H3520" s="52" t="e">
        <f t="shared" si="219"/>
        <v>#N/A</v>
      </c>
      <c r="I3520" s="141" t="e">
        <f t="shared" si="217"/>
        <v>#N/A</v>
      </c>
    </row>
    <row r="3521" spans="6:9">
      <c r="F3521" s="80">
        <f t="shared" si="216"/>
        <v>3152</v>
      </c>
      <c r="G3521" s="52" t="e">
        <f t="shared" si="218"/>
        <v>#N/A</v>
      </c>
      <c r="H3521" s="52" t="e">
        <f t="shared" si="219"/>
        <v>#N/A</v>
      </c>
      <c r="I3521" s="141" t="e">
        <f t="shared" si="217"/>
        <v>#N/A</v>
      </c>
    </row>
    <row r="3522" spans="6:9">
      <c r="F3522" s="80">
        <f t="shared" si="216"/>
        <v>3153</v>
      </c>
      <c r="G3522" s="52" t="e">
        <f t="shared" si="218"/>
        <v>#N/A</v>
      </c>
      <c r="H3522" s="52" t="e">
        <f t="shared" si="219"/>
        <v>#N/A</v>
      </c>
      <c r="I3522" s="141" t="e">
        <f t="shared" si="217"/>
        <v>#N/A</v>
      </c>
    </row>
    <row r="3523" spans="6:9">
      <c r="F3523" s="80">
        <f t="shared" si="216"/>
        <v>3154</v>
      </c>
      <c r="G3523" s="52" t="e">
        <f t="shared" si="218"/>
        <v>#N/A</v>
      </c>
      <c r="H3523" s="52" t="e">
        <f t="shared" si="219"/>
        <v>#N/A</v>
      </c>
      <c r="I3523" s="141" t="e">
        <f t="shared" si="217"/>
        <v>#N/A</v>
      </c>
    </row>
    <row r="3524" spans="6:9">
      <c r="F3524" s="80">
        <f t="shared" ref="F3524:F3587" si="220">IF(+F3523+1&lt;=MAX(data19),+F3523+1,0)</f>
        <v>3155</v>
      </c>
      <c r="G3524" s="52" t="e">
        <f t="shared" si="218"/>
        <v>#N/A</v>
      </c>
      <c r="H3524" s="52" t="e">
        <f t="shared" si="219"/>
        <v>#N/A</v>
      </c>
      <c r="I3524" s="141" t="e">
        <f t="shared" ref="I3524:I3587" si="221">VLOOKUP(F3524,K:M,2,0)</f>
        <v>#N/A</v>
      </c>
    </row>
    <row r="3525" spans="6:9">
      <c r="F3525" s="80">
        <f t="shared" si="220"/>
        <v>3156</v>
      </c>
      <c r="G3525" s="52" t="e">
        <f t="shared" ref="G3525:G3588" si="222">IF(IFERROR(VLOOKUP($F3525,$A:$D,2,0)/VLOOKUP($F3524,$A:$D,2,0)*G3524,NA())=0,NA(),IFERROR(VLOOKUP($F3525,$A:$D,2,0)/VLOOKUP($F3524,$A:$D,2,0)*G3524,NA()))</f>
        <v>#N/A</v>
      </c>
      <c r="H3525" s="52" t="e">
        <f t="shared" ref="H3525:H3588" si="223">IF(IFERROR(VLOOKUP($F3525,$A:$D,3,0)/VLOOKUP($F3524,$A:$D,3,0)*H3524,NA())=0,NA(),IFERROR(VLOOKUP($F3525,$A:$D,3,0)/VLOOKUP($F3524,$A:$D,3,0)*H3524,NA()))</f>
        <v>#N/A</v>
      </c>
      <c r="I3525" s="141" t="e">
        <f t="shared" si="221"/>
        <v>#N/A</v>
      </c>
    </row>
    <row r="3526" spans="6:9">
      <c r="F3526" s="80">
        <f t="shared" si="220"/>
        <v>3157</v>
      </c>
      <c r="G3526" s="52" t="e">
        <f t="shared" si="222"/>
        <v>#N/A</v>
      </c>
      <c r="H3526" s="52" t="e">
        <f t="shared" si="223"/>
        <v>#N/A</v>
      </c>
      <c r="I3526" s="141" t="e">
        <f t="shared" si="221"/>
        <v>#N/A</v>
      </c>
    </row>
    <row r="3527" spans="6:9">
      <c r="F3527" s="80">
        <f t="shared" si="220"/>
        <v>3158</v>
      </c>
      <c r="G3527" s="52" t="e">
        <f t="shared" si="222"/>
        <v>#N/A</v>
      </c>
      <c r="H3527" s="52" t="e">
        <f t="shared" si="223"/>
        <v>#N/A</v>
      </c>
      <c r="I3527" s="141" t="e">
        <f t="shared" si="221"/>
        <v>#N/A</v>
      </c>
    </row>
    <row r="3528" spans="6:9">
      <c r="F3528" s="80">
        <f t="shared" si="220"/>
        <v>3159</v>
      </c>
      <c r="G3528" s="52" t="e">
        <f t="shared" si="222"/>
        <v>#N/A</v>
      </c>
      <c r="H3528" s="52" t="e">
        <f t="shared" si="223"/>
        <v>#N/A</v>
      </c>
      <c r="I3528" s="141" t="e">
        <f t="shared" si="221"/>
        <v>#N/A</v>
      </c>
    </row>
    <row r="3529" spans="6:9">
      <c r="F3529" s="80">
        <f t="shared" si="220"/>
        <v>3160</v>
      </c>
      <c r="G3529" s="52" t="e">
        <f t="shared" si="222"/>
        <v>#N/A</v>
      </c>
      <c r="H3529" s="52" t="e">
        <f t="shared" si="223"/>
        <v>#N/A</v>
      </c>
      <c r="I3529" s="141" t="e">
        <f t="shared" si="221"/>
        <v>#N/A</v>
      </c>
    </row>
    <row r="3530" spans="6:9">
      <c r="F3530" s="80">
        <f t="shared" si="220"/>
        <v>3161</v>
      </c>
      <c r="G3530" s="52" t="e">
        <f t="shared" si="222"/>
        <v>#N/A</v>
      </c>
      <c r="H3530" s="52" t="e">
        <f t="shared" si="223"/>
        <v>#N/A</v>
      </c>
      <c r="I3530" s="141" t="e">
        <f t="shared" si="221"/>
        <v>#N/A</v>
      </c>
    </row>
    <row r="3531" spans="6:9">
      <c r="F3531" s="80">
        <f t="shared" si="220"/>
        <v>3162</v>
      </c>
      <c r="G3531" s="52" t="e">
        <f t="shared" si="222"/>
        <v>#N/A</v>
      </c>
      <c r="H3531" s="52" t="e">
        <f t="shared" si="223"/>
        <v>#N/A</v>
      </c>
      <c r="I3531" s="141" t="e">
        <f t="shared" si="221"/>
        <v>#N/A</v>
      </c>
    </row>
    <row r="3532" spans="6:9">
      <c r="F3532" s="80">
        <f t="shared" si="220"/>
        <v>3163</v>
      </c>
      <c r="G3532" s="52" t="e">
        <f t="shared" si="222"/>
        <v>#N/A</v>
      </c>
      <c r="H3532" s="52" t="e">
        <f t="shared" si="223"/>
        <v>#N/A</v>
      </c>
      <c r="I3532" s="141" t="e">
        <f t="shared" si="221"/>
        <v>#N/A</v>
      </c>
    </row>
    <row r="3533" spans="6:9">
      <c r="F3533" s="80">
        <f t="shared" si="220"/>
        <v>3164</v>
      </c>
      <c r="G3533" s="52" t="e">
        <f t="shared" si="222"/>
        <v>#N/A</v>
      </c>
      <c r="H3533" s="52" t="e">
        <f t="shared" si="223"/>
        <v>#N/A</v>
      </c>
      <c r="I3533" s="141" t="e">
        <f t="shared" si="221"/>
        <v>#N/A</v>
      </c>
    </row>
    <row r="3534" spans="6:9">
      <c r="F3534" s="80">
        <f t="shared" si="220"/>
        <v>3165</v>
      </c>
      <c r="G3534" s="52" t="e">
        <f t="shared" si="222"/>
        <v>#N/A</v>
      </c>
      <c r="H3534" s="52" t="e">
        <f t="shared" si="223"/>
        <v>#N/A</v>
      </c>
      <c r="I3534" s="141" t="e">
        <f t="shared" si="221"/>
        <v>#N/A</v>
      </c>
    </row>
    <row r="3535" spans="6:9">
      <c r="F3535" s="80">
        <f t="shared" si="220"/>
        <v>3166</v>
      </c>
      <c r="G3535" s="52" t="e">
        <f t="shared" si="222"/>
        <v>#N/A</v>
      </c>
      <c r="H3535" s="52" t="e">
        <f t="shared" si="223"/>
        <v>#N/A</v>
      </c>
      <c r="I3535" s="141" t="e">
        <f t="shared" si="221"/>
        <v>#N/A</v>
      </c>
    </row>
    <row r="3536" spans="6:9">
      <c r="F3536" s="80">
        <f t="shared" si="220"/>
        <v>3167</v>
      </c>
      <c r="G3536" s="52" t="e">
        <f t="shared" si="222"/>
        <v>#N/A</v>
      </c>
      <c r="H3536" s="52" t="e">
        <f t="shared" si="223"/>
        <v>#N/A</v>
      </c>
      <c r="I3536" s="141" t="e">
        <f t="shared" si="221"/>
        <v>#N/A</v>
      </c>
    </row>
    <row r="3537" spans="6:9">
      <c r="F3537" s="80">
        <f t="shared" si="220"/>
        <v>3168</v>
      </c>
      <c r="G3537" s="52" t="e">
        <f t="shared" si="222"/>
        <v>#N/A</v>
      </c>
      <c r="H3537" s="52" t="e">
        <f t="shared" si="223"/>
        <v>#N/A</v>
      </c>
      <c r="I3537" s="141" t="e">
        <f t="shared" si="221"/>
        <v>#N/A</v>
      </c>
    </row>
    <row r="3538" spans="6:9">
      <c r="F3538" s="80">
        <f t="shared" si="220"/>
        <v>3169</v>
      </c>
      <c r="G3538" s="52" t="e">
        <f t="shared" si="222"/>
        <v>#N/A</v>
      </c>
      <c r="H3538" s="52" t="e">
        <f t="shared" si="223"/>
        <v>#N/A</v>
      </c>
      <c r="I3538" s="141" t="e">
        <f t="shared" si="221"/>
        <v>#N/A</v>
      </c>
    </row>
    <row r="3539" spans="6:9">
      <c r="F3539" s="80">
        <f t="shared" si="220"/>
        <v>3170</v>
      </c>
      <c r="G3539" s="52" t="e">
        <f t="shared" si="222"/>
        <v>#N/A</v>
      </c>
      <c r="H3539" s="52" t="e">
        <f t="shared" si="223"/>
        <v>#N/A</v>
      </c>
      <c r="I3539" s="141" t="e">
        <f t="shared" si="221"/>
        <v>#N/A</v>
      </c>
    </row>
    <row r="3540" spans="6:9">
      <c r="F3540" s="80">
        <f t="shared" si="220"/>
        <v>3171</v>
      </c>
      <c r="G3540" s="52" t="e">
        <f t="shared" si="222"/>
        <v>#N/A</v>
      </c>
      <c r="H3540" s="52" t="e">
        <f t="shared" si="223"/>
        <v>#N/A</v>
      </c>
      <c r="I3540" s="141" t="e">
        <f t="shared" si="221"/>
        <v>#N/A</v>
      </c>
    </row>
    <row r="3541" spans="6:9">
      <c r="F3541" s="80">
        <f t="shared" si="220"/>
        <v>3172</v>
      </c>
      <c r="G3541" s="52" t="e">
        <f t="shared" si="222"/>
        <v>#N/A</v>
      </c>
      <c r="H3541" s="52" t="e">
        <f t="shared" si="223"/>
        <v>#N/A</v>
      </c>
      <c r="I3541" s="141" t="e">
        <f t="shared" si="221"/>
        <v>#N/A</v>
      </c>
    </row>
    <row r="3542" spans="6:9">
      <c r="F3542" s="80">
        <f t="shared" si="220"/>
        <v>3173</v>
      </c>
      <c r="G3542" s="52" t="e">
        <f t="shared" si="222"/>
        <v>#N/A</v>
      </c>
      <c r="H3542" s="52" t="e">
        <f t="shared" si="223"/>
        <v>#N/A</v>
      </c>
      <c r="I3542" s="141" t="e">
        <f t="shared" si="221"/>
        <v>#N/A</v>
      </c>
    </row>
    <row r="3543" spans="6:9">
      <c r="F3543" s="80">
        <f t="shared" si="220"/>
        <v>3174</v>
      </c>
      <c r="G3543" s="52" t="e">
        <f t="shared" si="222"/>
        <v>#N/A</v>
      </c>
      <c r="H3543" s="52" t="e">
        <f t="shared" si="223"/>
        <v>#N/A</v>
      </c>
      <c r="I3543" s="141" t="e">
        <f t="shared" si="221"/>
        <v>#N/A</v>
      </c>
    </row>
    <row r="3544" spans="6:9">
      <c r="F3544" s="80">
        <f t="shared" si="220"/>
        <v>3175</v>
      </c>
      <c r="G3544" s="52" t="e">
        <f t="shared" si="222"/>
        <v>#N/A</v>
      </c>
      <c r="H3544" s="52" t="e">
        <f t="shared" si="223"/>
        <v>#N/A</v>
      </c>
      <c r="I3544" s="141" t="e">
        <f t="shared" si="221"/>
        <v>#N/A</v>
      </c>
    </row>
    <row r="3545" spans="6:9">
      <c r="F3545" s="80">
        <f t="shared" si="220"/>
        <v>3176</v>
      </c>
      <c r="G3545" s="52" t="e">
        <f t="shared" si="222"/>
        <v>#N/A</v>
      </c>
      <c r="H3545" s="52" t="e">
        <f t="shared" si="223"/>
        <v>#N/A</v>
      </c>
      <c r="I3545" s="141" t="e">
        <f t="shared" si="221"/>
        <v>#N/A</v>
      </c>
    </row>
    <row r="3546" spans="6:9">
      <c r="F3546" s="80">
        <f t="shared" si="220"/>
        <v>3177</v>
      </c>
      <c r="G3546" s="52" t="e">
        <f t="shared" si="222"/>
        <v>#N/A</v>
      </c>
      <c r="H3546" s="52" t="e">
        <f t="shared" si="223"/>
        <v>#N/A</v>
      </c>
      <c r="I3546" s="141" t="e">
        <f t="shared" si="221"/>
        <v>#N/A</v>
      </c>
    </row>
    <row r="3547" spans="6:9">
      <c r="F3547" s="80">
        <f t="shared" si="220"/>
        <v>3178</v>
      </c>
      <c r="G3547" s="52" t="e">
        <f t="shared" si="222"/>
        <v>#N/A</v>
      </c>
      <c r="H3547" s="52" t="e">
        <f t="shared" si="223"/>
        <v>#N/A</v>
      </c>
      <c r="I3547" s="141" t="e">
        <f t="shared" si="221"/>
        <v>#N/A</v>
      </c>
    </row>
    <row r="3548" spans="6:9">
      <c r="F3548" s="80">
        <f t="shared" si="220"/>
        <v>3179</v>
      </c>
      <c r="G3548" s="52" t="e">
        <f t="shared" si="222"/>
        <v>#N/A</v>
      </c>
      <c r="H3548" s="52" t="e">
        <f t="shared" si="223"/>
        <v>#N/A</v>
      </c>
      <c r="I3548" s="141" t="e">
        <f t="shared" si="221"/>
        <v>#N/A</v>
      </c>
    </row>
    <row r="3549" spans="6:9">
      <c r="F3549" s="80">
        <f t="shared" si="220"/>
        <v>3180</v>
      </c>
      <c r="G3549" s="52" t="e">
        <f t="shared" si="222"/>
        <v>#N/A</v>
      </c>
      <c r="H3549" s="52" t="e">
        <f t="shared" si="223"/>
        <v>#N/A</v>
      </c>
      <c r="I3549" s="141" t="e">
        <f t="shared" si="221"/>
        <v>#N/A</v>
      </c>
    </row>
    <row r="3550" spans="6:9">
      <c r="F3550" s="80">
        <f t="shared" si="220"/>
        <v>3181</v>
      </c>
      <c r="G3550" s="52" t="e">
        <f t="shared" si="222"/>
        <v>#N/A</v>
      </c>
      <c r="H3550" s="52" t="e">
        <f t="shared" si="223"/>
        <v>#N/A</v>
      </c>
      <c r="I3550" s="141" t="e">
        <f t="shared" si="221"/>
        <v>#N/A</v>
      </c>
    </row>
    <row r="3551" spans="6:9">
      <c r="F3551" s="80">
        <f t="shared" si="220"/>
        <v>3182</v>
      </c>
      <c r="G3551" s="52" t="e">
        <f t="shared" si="222"/>
        <v>#N/A</v>
      </c>
      <c r="H3551" s="52" t="e">
        <f t="shared" si="223"/>
        <v>#N/A</v>
      </c>
      <c r="I3551" s="141" t="e">
        <f t="shared" si="221"/>
        <v>#N/A</v>
      </c>
    </row>
    <row r="3552" spans="6:9">
      <c r="F3552" s="80">
        <f t="shared" si="220"/>
        <v>3183</v>
      </c>
      <c r="G3552" s="52" t="e">
        <f t="shared" si="222"/>
        <v>#N/A</v>
      </c>
      <c r="H3552" s="52" t="e">
        <f t="shared" si="223"/>
        <v>#N/A</v>
      </c>
      <c r="I3552" s="141" t="e">
        <f t="shared" si="221"/>
        <v>#N/A</v>
      </c>
    </row>
    <row r="3553" spans="6:9">
      <c r="F3553" s="80">
        <f t="shared" si="220"/>
        <v>3184</v>
      </c>
      <c r="G3553" s="52" t="e">
        <f t="shared" si="222"/>
        <v>#N/A</v>
      </c>
      <c r="H3553" s="52" t="e">
        <f t="shared" si="223"/>
        <v>#N/A</v>
      </c>
      <c r="I3553" s="141" t="e">
        <f t="shared" si="221"/>
        <v>#N/A</v>
      </c>
    </row>
    <row r="3554" spans="6:9">
      <c r="F3554" s="80">
        <f t="shared" si="220"/>
        <v>3185</v>
      </c>
      <c r="G3554" s="52" t="e">
        <f t="shared" si="222"/>
        <v>#N/A</v>
      </c>
      <c r="H3554" s="52" t="e">
        <f t="shared" si="223"/>
        <v>#N/A</v>
      </c>
      <c r="I3554" s="141" t="e">
        <f t="shared" si="221"/>
        <v>#N/A</v>
      </c>
    </row>
    <row r="3555" spans="6:9">
      <c r="F3555" s="80">
        <f t="shared" si="220"/>
        <v>3186</v>
      </c>
      <c r="G3555" s="52" t="e">
        <f t="shared" si="222"/>
        <v>#N/A</v>
      </c>
      <c r="H3555" s="52" t="e">
        <f t="shared" si="223"/>
        <v>#N/A</v>
      </c>
      <c r="I3555" s="141" t="e">
        <f t="shared" si="221"/>
        <v>#N/A</v>
      </c>
    </row>
    <row r="3556" spans="6:9">
      <c r="F3556" s="80">
        <f t="shared" si="220"/>
        <v>3187</v>
      </c>
      <c r="G3556" s="52" t="e">
        <f t="shared" si="222"/>
        <v>#N/A</v>
      </c>
      <c r="H3556" s="52" t="e">
        <f t="shared" si="223"/>
        <v>#N/A</v>
      </c>
      <c r="I3556" s="141" t="e">
        <f t="shared" si="221"/>
        <v>#N/A</v>
      </c>
    </row>
    <row r="3557" spans="6:9">
      <c r="F3557" s="80">
        <f t="shared" si="220"/>
        <v>3188</v>
      </c>
      <c r="G3557" s="52" t="e">
        <f t="shared" si="222"/>
        <v>#N/A</v>
      </c>
      <c r="H3557" s="52" t="e">
        <f t="shared" si="223"/>
        <v>#N/A</v>
      </c>
      <c r="I3557" s="141" t="e">
        <f t="shared" si="221"/>
        <v>#N/A</v>
      </c>
    </row>
    <row r="3558" spans="6:9">
      <c r="F3558" s="80">
        <f t="shared" si="220"/>
        <v>3189</v>
      </c>
      <c r="G3558" s="52" t="e">
        <f t="shared" si="222"/>
        <v>#N/A</v>
      </c>
      <c r="H3558" s="52" t="e">
        <f t="shared" si="223"/>
        <v>#N/A</v>
      </c>
      <c r="I3558" s="141" t="e">
        <f t="shared" si="221"/>
        <v>#N/A</v>
      </c>
    </row>
    <row r="3559" spans="6:9">
      <c r="F3559" s="80">
        <f t="shared" si="220"/>
        <v>3190</v>
      </c>
      <c r="G3559" s="52" t="e">
        <f t="shared" si="222"/>
        <v>#N/A</v>
      </c>
      <c r="H3559" s="52" t="e">
        <f t="shared" si="223"/>
        <v>#N/A</v>
      </c>
      <c r="I3559" s="141" t="e">
        <f t="shared" si="221"/>
        <v>#N/A</v>
      </c>
    </row>
    <row r="3560" spans="6:9">
      <c r="F3560" s="80">
        <f t="shared" si="220"/>
        <v>3191</v>
      </c>
      <c r="G3560" s="52" t="e">
        <f t="shared" si="222"/>
        <v>#N/A</v>
      </c>
      <c r="H3560" s="52" t="e">
        <f t="shared" si="223"/>
        <v>#N/A</v>
      </c>
      <c r="I3560" s="141" t="e">
        <f t="shared" si="221"/>
        <v>#N/A</v>
      </c>
    </row>
    <row r="3561" spans="6:9">
      <c r="F3561" s="80">
        <f t="shared" si="220"/>
        <v>3192</v>
      </c>
      <c r="G3561" s="52" t="e">
        <f t="shared" si="222"/>
        <v>#N/A</v>
      </c>
      <c r="H3561" s="52" t="e">
        <f t="shared" si="223"/>
        <v>#N/A</v>
      </c>
      <c r="I3561" s="141" t="e">
        <f t="shared" si="221"/>
        <v>#N/A</v>
      </c>
    </row>
    <row r="3562" spans="6:9">
      <c r="F3562" s="80">
        <f t="shared" si="220"/>
        <v>3193</v>
      </c>
      <c r="G3562" s="52" t="e">
        <f t="shared" si="222"/>
        <v>#N/A</v>
      </c>
      <c r="H3562" s="52" t="e">
        <f t="shared" si="223"/>
        <v>#N/A</v>
      </c>
      <c r="I3562" s="141" t="e">
        <f t="shared" si="221"/>
        <v>#N/A</v>
      </c>
    </row>
    <row r="3563" spans="6:9">
      <c r="F3563" s="80">
        <f t="shared" si="220"/>
        <v>3194</v>
      </c>
      <c r="G3563" s="52" t="e">
        <f t="shared" si="222"/>
        <v>#N/A</v>
      </c>
      <c r="H3563" s="52" t="e">
        <f t="shared" si="223"/>
        <v>#N/A</v>
      </c>
      <c r="I3563" s="141" t="e">
        <f t="shared" si="221"/>
        <v>#N/A</v>
      </c>
    </row>
    <row r="3564" spans="6:9">
      <c r="F3564" s="80">
        <f t="shared" si="220"/>
        <v>3195</v>
      </c>
      <c r="G3564" s="52" t="e">
        <f t="shared" si="222"/>
        <v>#N/A</v>
      </c>
      <c r="H3564" s="52" t="e">
        <f t="shared" si="223"/>
        <v>#N/A</v>
      </c>
      <c r="I3564" s="141" t="e">
        <f t="shared" si="221"/>
        <v>#N/A</v>
      </c>
    </row>
    <row r="3565" spans="6:9">
      <c r="F3565" s="80">
        <f t="shared" si="220"/>
        <v>3196</v>
      </c>
      <c r="G3565" s="52" t="e">
        <f t="shared" si="222"/>
        <v>#N/A</v>
      </c>
      <c r="H3565" s="52" t="e">
        <f t="shared" si="223"/>
        <v>#N/A</v>
      </c>
      <c r="I3565" s="141" t="e">
        <f t="shared" si="221"/>
        <v>#N/A</v>
      </c>
    </row>
    <row r="3566" spans="6:9">
      <c r="F3566" s="80">
        <f t="shared" si="220"/>
        <v>3197</v>
      </c>
      <c r="G3566" s="52" t="e">
        <f t="shared" si="222"/>
        <v>#N/A</v>
      </c>
      <c r="H3566" s="52" t="e">
        <f t="shared" si="223"/>
        <v>#N/A</v>
      </c>
      <c r="I3566" s="141" t="e">
        <f t="shared" si="221"/>
        <v>#N/A</v>
      </c>
    </row>
    <row r="3567" spans="6:9">
      <c r="F3567" s="80">
        <f t="shared" si="220"/>
        <v>3198</v>
      </c>
      <c r="G3567" s="52" t="e">
        <f t="shared" si="222"/>
        <v>#N/A</v>
      </c>
      <c r="H3567" s="52" t="e">
        <f t="shared" si="223"/>
        <v>#N/A</v>
      </c>
      <c r="I3567" s="141" t="e">
        <f t="shared" si="221"/>
        <v>#N/A</v>
      </c>
    </row>
    <row r="3568" spans="6:9">
      <c r="F3568" s="80">
        <f t="shared" si="220"/>
        <v>3199</v>
      </c>
      <c r="G3568" s="52" t="e">
        <f t="shared" si="222"/>
        <v>#N/A</v>
      </c>
      <c r="H3568" s="52" t="e">
        <f t="shared" si="223"/>
        <v>#N/A</v>
      </c>
      <c r="I3568" s="141" t="e">
        <f t="shared" si="221"/>
        <v>#N/A</v>
      </c>
    </row>
    <row r="3569" spans="6:9">
      <c r="F3569" s="80">
        <f t="shared" si="220"/>
        <v>3200</v>
      </c>
      <c r="G3569" s="52" t="e">
        <f t="shared" si="222"/>
        <v>#N/A</v>
      </c>
      <c r="H3569" s="52" t="e">
        <f t="shared" si="223"/>
        <v>#N/A</v>
      </c>
      <c r="I3569" s="141" t="e">
        <f t="shared" si="221"/>
        <v>#N/A</v>
      </c>
    </row>
    <row r="3570" spans="6:9">
      <c r="F3570" s="80">
        <f t="shared" si="220"/>
        <v>3201</v>
      </c>
      <c r="G3570" s="52" t="e">
        <f t="shared" si="222"/>
        <v>#N/A</v>
      </c>
      <c r="H3570" s="52" t="e">
        <f t="shared" si="223"/>
        <v>#N/A</v>
      </c>
      <c r="I3570" s="141" t="e">
        <f t="shared" si="221"/>
        <v>#N/A</v>
      </c>
    </row>
    <row r="3571" spans="6:9">
      <c r="F3571" s="80">
        <f t="shared" si="220"/>
        <v>3202</v>
      </c>
      <c r="G3571" s="52" t="e">
        <f t="shared" si="222"/>
        <v>#N/A</v>
      </c>
      <c r="H3571" s="52" t="e">
        <f t="shared" si="223"/>
        <v>#N/A</v>
      </c>
      <c r="I3571" s="141" t="e">
        <f t="shared" si="221"/>
        <v>#N/A</v>
      </c>
    </row>
    <row r="3572" spans="6:9">
      <c r="F3572" s="80">
        <f t="shared" si="220"/>
        <v>3203</v>
      </c>
      <c r="G3572" s="52" t="e">
        <f t="shared" si="222"/>
        <v>#N/A</v>
      </c>
      <c r="H3572" s="52" t="e">
        <f t="shared" si="223"/>
        <v>#N/A</v>
      </c>
      <c r="I3572" s="141" t="e">
        <f t="shared" si="221"/>
        <v>#N/A</v>
      </c>
    </row>
    <row r="3573" spans="6:9">
      <c r="F3573" s="80">
        <f t="shared" si="220"/>
        <v>3204</v>
      </c>
      <c r="G3573" s="52" t="e">
        <f t="shared" si="222"/>
        <v>#N/A</v>
      </c>
      <c r="H3573" s="52" t="e">
        <f t="shared" si="223"/>
        <v>#N/A</v>
      </c>
      <c r="I3573" s="141" t="e">
        <f t="shared" si="221"/>
        <v>#N/A</v>
      </c>
    </row>
    <row r="3574" spans="6:9">
      <c r="F3574" s="80">
        <f t="shared" si="220"/>
        <v>3205</v>
      </c>
      <c r="G3574" s="52" t="e">
        <f t="shared" si="222"/>
        <v>#N/A</v>
      </c>
      <c r="H3574" s="52" t="e">
        <f t="shared" si="223"/>
        <v>#N/A</v>
      </c>
      <c r="I3574" s="141" t="e">
        <f t="shared" si="221"/>
        <v>#N/A</v>
      </c>
    </row>
    <row r="3575" spans="6:9">
      <c r="F3575" s="80">
        <f t="shared" si="220"/>
        <v>3206</v>
      </c>
      <c r="G3575" s="52" t="e">
        <f t="shared" si="222"/>
        <v>#N/A</v>
      </c>
      <c r="H3575" s="52" t="e">
        <f t="shared" si="223"/>
        <v>#N/A</v>
      </c>
      <c r="I3575" s="141" t="e">
        <f t="shared" si="221"/>
        <v>#N/A</v>
      </c>
    </row>
    <row r="3576" spans="6:9">
      <c r="F3576" s="80">
        <f t="shared" si="220"/>
        <v>3207</v>
      </c>
      <c r="G3576" s="52" t="e">
        <f t="shared" si="222"/>
        <v>#N/A</v>
      </c>
      <c r="H3576" s="52" t="e">
        <f t="shared" si="223"/>
        <v>#N/A</v>
      </c>
      <c r="I3576" s="141" t="e">
        <f t="shared" si="221"/>
        <v>#N/A</v>
      </c>
    </row>
    <row r="3577" spans="6:9">
      <c r="F3577" s="80">
        <f t="shared" si="220"/>
        <v>3208</v>
      </c>
      <c r="G3577" s="52" t="e">
        <f t="shared" si="222"/>
        <v>#N/A</v>
      </c>
      <c r="H3577" s="52" t="e">
        <f t="shared" si="223"/>
        <v>#N/A</v>
      </c>
      <c r="I3577" s="141" t="e">
        <f t="shared" si="221"/>
        <v>#N/A</v>
      </c>
    </row>
    <row r="3578" spans="6:9">
      <c r="F3578" s="80">
        <f t="shared" si="220"/>
        <v>3209</v>
      </c>
      <c r="G3578" s="52" t="e">
        <f t="shared" si="222"/>
        <v>#N/A</v>
      </c>
      <c r="H3578" s="52" t="e">
        <f t="shared" si="223"/>
        <v>#N/A</v>
      </c>
      <c r="I3578" s="141" t="e">
        <f t="shared" si="221"/>
        <v>#N/A</v>
      </c>
    </row>
    <row r="3579" spans="6:9">
      <c r="F3579" s="80">
        <f t="shared" si="220"/>
        <v>3210</v>
      </c>
      <c r="G3579" s="52" t="e">
        <f t="shared" si="222"/>
        <v>#N/A</v>
      </c>
      <c r="H3579" s="52" t="e">
        <f t="shared" si="223"/>
        <v>#N/A</v>
      </c>
      <c r="I3579" s="141" t="e">
        <f t="shared" si="221"/>
        <v>#N/A</v>
      </c>
    </row>
    <row r="3580" spans="6:9">
      <c r="F3580" s="80">
        <f t="shared" si="220"/>
        <v>3211</v>
      </c>
      <c r="G3580" s="52" t="e">
        <f t="shared" si="222"/>
        <v>#N/A</v>
      </c>
      <c r="H3580" s="52" t="e">
        <f t="shared" si="223"/>
        <v>#N/A</v>
      </c>
      <c r="I3580" s="141" t="e">
        <f t="shared" si="221"/>
        <v>#N/A</v>
      </c>
    </row>
    <row r="3581" spans="6:9">
      <c r="F3581" s="80">
        <f t="shared" si="220"/>
        <v>3212</v>
      </c>
      <c r="G3581" s="52" t="e">
        <f t="shared" si="222"/>
        <v>#N/A</v>
      </c>
      <c r="H3581" s="52" t="e">
        <f t="shared" si="223"/>
        <v>#N/A</v>
      </c>
      <c r="I3581" s="141" t="e">
        <f t="shared" si="221"/>
        <v>#N/A</v>
      </c>
    </row>
    <row r="3582" spans="6:9">
      <c r="F3582" s="80">
        <f t="shared" si="220"/>
        <v>3213</v>
      </c>
      <c r="G3582" s="52" t="e">
        <f t="shared" si="222"/>
        <v>#N/A</v>
      </c>
      <c r="H3582" s="52" t="e">
        <f t="shared" si="223"/>
        <v>#N/A</v>
      </c>
      <c r="I3582" s="141" t="e">
        <f t="shared" si="221"/>
        <v>#N/A</v>
      </c>
    </row>
    <row r="3583" spans="6:9">
      <c r="F3583" s="80">
        <f t="shared" si="220"/>
        <v>3214</v>
      </c>
      <c r="G3583" s="52" t="e">
        <f t="shared" si="222"/>
        <v>#N/A</v>
      </c>
      <c r="H3583" s="52" t="e">
        <f t="shared" si="223"/>
        <v>#N/A</v>
      </c>
      <c r="I3583" s="141" t="e">
        <f t="shared" si="221"/>
        <v>#N/A</v>
      </c>
    </row>
    <row r="3584" spans="6:9">
      <c r="F3584" s="80">
        <f t="shared" si="220"/>
        <v>3215</v>
      </c>
      <c r="G3584" s="52" t="e">
        <f t="shared" si="222"/>
        <v>#N/A</v>
      </c>
      <c r="H3584" s="52" t="e">
        <f t="shared" si="223"/>
        <v>#N/A</v>
      </c>
      <c r="I3584" s="141" t="e">
        <f t="shared" si="221"/>
        <v>#N/A</v>
      </c>
    </row>
    <row r="3585" spans="6:9">
      <c r="F3585" s="80">
        <f t="shared" si="220"/>
        <v>3216</v>
      </c>
      <c r="G3585" s="52" t="e">
        <f t="shared" si="222"/>
        <v>#N/A</v>
      </c>
      <c r="H3585" s="52" t="e">
        <f t="shared" si="223"/>
        <v>#N/A</v>
      </c>
      <c r="I3585" s="141" t="e">
        <f t="shared" si="221"/>
        <v>#N/A</v>
      </c>
    </row>
    <row r="3586" spans="6:9">
      <c r="F3586" s="80">
        <f t="shared" si="220"/>
        <v>3217</v>
      </c>
      <c r="G3586" s="52" t="e">
        <f t="shared" si="222"/>
        <v>#N/A</v>
      </c>
      <c r="H3586" s="52" t="e">
        <f t="shared" si="223"/>
        <v>#N/A</v>
      </c>
      <c r="I3586" s="141" t="e">
        <f t="shared" si="221"/>
        <v>#N/A</v>
      </c>
    </row>
    <row r="3587" spans="6:9">
      <c r="F3587" s="80">
        <f t="shared" si="220"/>
        <v>3218</v>
      </c>
      <c r="G3587" s="52" t="e">
        <f t="shared" si="222"/>
        <v>#N/A</v>
      </c>
      <c r="H3587" s="52" t="e">
        <f t="shared" si="223"/>
        <v>#N/A</v>
      </c>
      <c r="I3587" s="141" t="e">
        <f t="shared" si="221"/>
        <v>#N/A</v>
      </c>
    </row>
    <row r="3588" spans="6:9">
      <c r="F3588" s="80">
        <f t="shared" ref="F3588:F3651" si="224">IF(+F3587+1&lt;=MAX(data19),+F3587+1,0)</f>
        <v>3219</v>
      </c>
      <c r="G3588" s="52" t="e">
        <f t="shared" si="222"/>
        <v>#N/A</v>
      </c>
      <c r="H3588" s="52" t="e">
        <f t="shared" si="223"/>
        <v>#N/A</v>
      </c>
      <c r="I3588" s="141" t="e">
        <f t="shared" ref="I3588:I3651" si="225">VLOOKUP(F3588,K:M,2,0)</f>
        <v>#N/A</v>
      </c>
    </row>
    <row r="3589" spans="6:9">
      <c r="F3589" s="80">
        <f t="shared" si="224"/>
        <v>3220</v>
      </c>
      <c r="G3589" s="52" t="e">
        <f t="shared" ref="G3589:G3652" si="226">IF(IFERROR(VLOOKUP($F3589,$A:$D,2,0)/VLOOKUP($F3588,$A:$D,2,0)*G3588,NA())=0,NA(),IFERROR(VLOOKUP($F3589,$A:$D,2,0)/VLOOKUP($F3588,$A:$D,2,0)*G3588,NA()))</f>
        <v>#N/A</v>
      </c>
      <c r="H3589" s="52" t="e">
        <f t="shared" ref="H3589:H3652" si="227">IF(IFERROR(VLOOKUP($F3589,$A:$D,3,0)/VLOOKUP($F3588,$A:$D,3,0)*H3588,NA())=0,NA(),IFERROR(VLOOKUP($F3589,$A:$D,3,0)/VLOOKUP($F3588,$A:$D,3,0)*H3588,NA()))</f>
        <v>#N/A</v>
      </c>
      <c r="I3589" s="141" t="e">
        <f t="shared" si="225"/>
        <v>#N/A</v>
      </c>
    </row>
    <row r="3590" spans="6:9">
      <c r="F3590" s="80">
        <f t="shared" si="224"/>
        <v>3221</v>
      </c>
      <c r="G3590" s="52" t="e">
        <f t="shared" si="226"/>
        <v>#N/A</v>
      </c>
      <c r="H3590" s="52" t="e">
        <f t="shared" si="227"/>
        <v>#N/A</v>
      </c>
      <c r="I3590" s="141" t="e">
        <f t="shared" si="225"/>
        <v>#N/A</v>
      </c>
    </row>
    <row r="3591" spans="6:9">
      <c r="F3591" s="80">
        <f t="shared" si="224"/>
        <v>3222</v>
      </c>
      <c r="G3591" s="52" t="e">
        <f t="shared" si="226"/>
        <v>#N/A</v>
      </c>
      <c r="H3591" s="52" t="e">
        <f t="shared" si="227"/>
        <v>#N/A</v>
      </c>
      <c r="I3591" s="141" t="e">
        <f t="shared" si="225"/>
        <v>#N/A</v>
      </c>
    </row>
    <row r="3592" spans="6:9">
      <c r="F3592" s="80">
        <f t="shared" si="224"/>
        <v>3223</v>
      </c>
      <c r="G3592" s="52" t="e">
        <f t="shared" si="226"/>
        <v>#N/A</v>
      </c>
      <c r="H3592" s="52" t="e">
        <f t="shared" si="227"/>
        <v>#N/A</v>
      </c>
      <c r="I3592" s="141" t="e">
        <f t="shared" si="225"/>
        <v>#N/A</v>
      </c>
    </row>
    <row r="3593" spans="6:9">
      <c r="F3593" s="80">
        <f t="shared" si="224"/>
        <v>3224</v>
      </c>
      <c r="G3593" s="52" t="e">
        <f t="shared" si="226"/>
        <v>#N/A</v>
      </c>
      <c r="H3593" s="52" t="e">
        <f t="shared" si="227"/>
        <v>#N/A</v>
      </c>
      <c r="I3593" s="141" t="e">
        <f t="shared" si="225"/>
        <v>#N/A</v>
      </c>
    </row>
    <row r="3594" spans="6:9">
      <c r="F3594" s="80">
        <f t="shared" si="224"/>
        <v>3225</v>
      </c>
      <c r="G3594" s="52" t="e">
        <f t="shared" si="226"/>
        <v>#N/A</v>
      </c>
      <c r="H3594" s="52" t="e">
        <f t="shared" si="227"/>
        <v>#N/A</v>
      </c>
      <c r="I3594" s="141" t="e">
        <f t="shared" si="225"/>
        <v>#N/A</v>
      </c>
    </row>
    <row r="3595" spans="6:9">
      <c r="F3595" s="80">
        <f t="shared" si="224"/>
        <v>3226</v>
      </c>
      <c r="G3595" s="52" t="e">
        <f t="shared" si="226"/>
        <v>#N/A</v>
      </c>
      <c r="H3595" s="52" t="e">
        <f t="shared" si="227"/>
        <v>#N/A</v>
      </c>
      <c r="I3595" s="141" t="e">
        <f t="shared" si="225"/>
        <v>#N/A</v>
      </c>
    </row>
    <row r="3596" spans="6:9">
      <c r="F3596" s="80">
        <f t="shared" si="224"/>
        <v>3227</v>
      </c>
      <c r="G3596" s="52" t="e">
        <f t="shared" si="226"/>
        <v>#N/A</v>
      </c>
      <c r="H3596" s="52" t="e">
        <f t="shared" si="227"/>
        <v>#N/A</v>
      </c>
      <c r="I3596" s="141" t="e">
        <f t="shared" si="225"/>
        <v>#N/A</v>
      </c>
    </row>
    <row r="3597" spans="6:9">
      <c r="F3597" s="80">
        <f t="shared" si="224"/>
        <v>3228</v>
      </c>
      <c r="G3597" s="52" t="e">
        <f t="shared" si="226"/>
        <v>#N/A</v>
      </c>
      <c r="H3597" s="52" t="e">
        <f t="shared" si="227"/>
        <v>#N/A</v>
      </c>
      <c r="I3597" s="141" t="e">
        <f t="shared" si="225"/>
        <v>#N/A</v>
      </c>
    </row>
    <row r="3598" spans="6:9">
      <c r="F3598" s="80">
        <f t="shared" si="224"/>
        <v>3229</v>
      </c>
      <c r="G3598" s="52" t="e">
        <f t="shared" si="226"/>
        <v>#N/A</v>
      </c>
      <c r="H3598" s="52" t="e">
        <f t="shared" si="227"/>
        <v>#N/A</v>
      </c>
      <c r="I3598" s="141" t="e">
        <f t="shared" si="225"/>
        <v>#N/A</v>
      </c>
    </row>
    <row r="3599" spans="6:9">
      <c r="F3599" s="80">
        <f t="shared" si="224"/>
        <v>3230</v>
      </c>
      <c r="G3599" s="52" t="e">
        <f t="shared" si="226"/>
        <v>#N/A</v>
      </c>
      <c r="H3599" s="52" t="e">
        <f t="shared" si="227"/>
        <v>#N/A</v>
      </c>
      <c r="I3599" s="141" t="e">
        <f t="shared" si="225"/>
        <v>#N/A</v>
      </c>
    </row>
    <row r="3600" spans="6:9">
      <c r="F3600" s="80">
        <f t="shared" si="224"/>
        <v>3231</v>
      </c>
      <c r="G3600" s="52" t="e">
        <f t="shared" si="226"/>
        <v>#N/A</v>
      </c>
      <c r="H3600" s="52" t="e">
        <f t="shared" si="227"/>
        <v>#N/A</v>
      </c>
      <c r="I3600" s="141" t="e">
        <f t="shared" si="225"/>
        <v>#N/A</v>
      </c>
    </row>
    <row r="3601" spans="6:9">
      <c r="F3601" s="80">
        <f t="shared" si="224"/>
        <v>3232</v>
      </c>
      <c r="G3601" s="52" t="e">
        <f t="shared" si="226"/>
        <v>#N/A</v>
      </c>
      <c r="H3601" s="52" t="e">
        <f t="shared" si="227"/>
        <v>#N/A</v>
      </c>
      <c r="I3601" s="141" t="e">
        <f t="shared" si="225"/>
        <v>#N/A</v>
      </c>
    </row>
    <row r="3602" spans="6:9">
      <c r="F3602" s="80">
        <f t="shared" si="224"/>
        <v>3233</v>
      </c>
      <c r="G3602" s="52" t="e">
        <f t="shared" si="226"/>
        <v>#N/A</v>
      </c>
      <c r="H3602" s="52" t="e">
        <f t="shared" si="227"/>
        <v>#N/A</v>
      </c>
      <c r="I3602" s="141" t="e">
        <f t="shared" si="225"/>
        <v>#N/A</v>
      </c>
    </row>
    <row r="3603" spans="6:9">
      <c r="F3603" s="80">
        <f t="shared" si="224"/>
        <v>3234</v>
      </c>
      <c r="G3603" s="52" t="e">
        <f t="shared" si="226"/>
        <v>#N/A</v>
      </c>
      <c r="H3603" s="52" t="e">
        <f t="shared" si="227"/>
        <v>#N/A</v>
      </c>
      <c r="I3603" s="141" t="e">
        <f t="shared" si="225"/>
        <v>#N/A</v>
      </c>
    </row>
    <row r="3604" spans="6:9">
      <c r="F3604" s="80">
        <f t="shared" si="224"/>
        <v>3235</v>
      </c>
      <c r="G3604" s="52" t="e">
        <f t="shared" si="226"/>
        <v>#N/A</v>
      </c>
      <c r="H3604" s="52" t="e">
        <f t="shared" si="227"/>
        <v>#N/A</v>
      </c>
      <c r="I3604" s="141" t="e">
        <f t="shared" si="225"/>
        <v>#N/A</v>
      </c>
    </row>
    <row r="3605" spans="6:9">
      <c r="F3605" s="80">
        <f t="shared" si="224"/>
        <v>3236</v>
      </c>
      <c r="G3605" s="52" t="e">
        <f t="shared" si="226"/>
        <v>#N/A</v>
      </c>
      <c r="H3605" s="52" t="e">
        <f t="shared" si="227"/>
        <v>#N/A</v>
      </c>
      <c r="I3605" s="141" t="e">
        <f t="shared" si="225"/>
        <v>#N/A</v>
      </c>
    </row>
    <row r="3606" spans="6:9">
      <c r="F3606" s="80">
        <f t="shared" si="224"/>
        <v>3237</v>
      </c>
      <c r="G3606" s="52" t="e">
        <f t="shared" si="226"/>
        <v>#N/A</v>
      </c>
      <c r="H3606" s="52" t="e">
        <f t="shared" si="227"/>
        <v>#N/A</v>
      </c>
      <c r="I3606" s="141" t="e">
        <f t="shared" si="225"/>
        <v>#N/A</v>
      </c>
    </row>
    <row r="3607" spans="6:9">
      <c r="F3607" s="80">
        <f t="shared" si="224"/>
        <v>3238</v>
      </c>
      <c r="G3607" s="52" t="e">
        <f t="shared" si="226"/>
        <v>#N/A</v>
      </c>
      <c r="H3607" s="52" t="e">
        <f t="shared" si="227"/>
        <v>#N/A</v>
      </c>
      <c r="I3607" s="141" t="e">
        <f t="shared" si="225"/>
        <v>#N/A</v>
      </c>
    </row>
    <row r="3608" spans="6:9">
      <c r="F3608" s="80">
        <f t="shared" si="224"/>
        <v>3239</v>
      </c>
      <c r="G3608" s="52" t="e">
        <f t="shared" si="226"/>
        <v>#N/A</v>
      </c>
      <c r="H3608" s="52" t="e">
        <f t="shared" si="227"/>
        <v>#N/A</v>
      </c>
      <c r="I3608" s="141" t="e">
        <f t="shared" si="225"/>
        <v>#N/A</v>
      </c>
    </row>
    <row r="3609" spans="6:9">
      <c r="F3609" s="80">
        <f t="shared" si="224"/>
        <v>3240</v>
      </c>
      <c r="G3609" s="52" t="e">
        <f t="shared" si="226"/>
        <v>#N/A</v>
      </c>
      <c r="H3609" s="52" t="e">
        <f t="shared" si="227"/>
        <v>#N/A</v>
      </c>
      <c r="I3609" s="141" t="e">
        <f t="shared" si="225"/>
        <v>#N/A</v>
      </c>
    </row>
    <row r="3610" spans="6:9">
      <c r="F3610" s="80">
        <f t="shared" si="224"/>
        <v>3241</v>
      </c>
      <c r="G3610" s="52" t="e">
        <f t="shared" si="226"/>
        <v>#N/A</v>
      </c>
      <c r="H3610" s="52" t="e">
        <f t="shared" si="227"/>
        <v>#N/A</v>
      </c>
      <c r="I3610" s="141" t="e">
        <f t="shared" si="225"/>
        <v>#N/A</v>
      </c>
    </row>
    <row r="3611" spans="6:9">
      <c r="F3611" s="80">
        <f t="shared" si="224"/>
        <v>3242</v>
      </c>
      <c r="G3611" s="52" t="e">
        <f t="shared" si="226"/>
        <v>#N/A</v>
      </c>
      <c r="H3611" s="52" t="e">
        <f t="shared" si="227"/>
        <v>#N/A</v>
      </c>
      <c r="I3611" s="141" t="e">
        <f t="shared" si="225"/>
        <v>#N/A</v>
      </c>
    </row>
    <row r="3612" spans="6:9">
      <c r="F3612" s="80">
        <f t="shared" si="224"/>
        <v>3243</v>
      </c>
      <c r="G3612" s="52" t="e">
        <f t="shared" si="226"/>
        <v>#N/A</v>
      </c>
      <c r="H3612" s="52" t="e">
        <f t="shared" si="227"/>
        <v>#N/A</v>
      </c>
      <c r="I3612" s="141" t="e">
        <f t="shared" si="225"/>
        <v>#N/A</v>
      </c>
    </row>
    <row r="3613" spans="6:9">
      <c r="F3613" s="80">
        <f t="shared" si="224"/>
        <v>3244</v>
      </c>
      <c r="G3613" s="52" t="e">
        <f t="shared" si="226"/>
        <v>#N/A</v>
      </c>
      <c r="H3613" s="52" t="e">
        <f t="shared" si="227"/>
        <v>#N/A</v>
      </c>
      <c r="I3613" s="141" t="e">
        <f t="shared" si="225"/>
        <v>#N/A</v>
      </c>
    </row>
    <row r="3614" spans="6:9">
      <c r="F3614" s="80">
        <f t="shared" si="224"/>
        <v>3245</v>
      </c>
      <c r="G3614" s="52" t="e">
        <f t="shared" si="226"/>
        <v>#N/A</v>
      </c>
      <c r="H3614" s="52" t="e">
        <f t="shared" si="227"/>
        <v>#N/A</v>
      </c>
      <c r="I3614" s="141" t="e">
        <f t="shared" si="225"/>
        <v>#N/A</v>
      </c>
    </row>
    <row r="3615" spans="6:9">
      <c r="F3615" s="80">
        <f t="shared" si="224"/>
        <v>3246</v>
      </c>
      <c r="G3615" s="52" t="e">
        <f t="shared" si="226"/>
        <v>#N/A</v>
      </c>
      <c r="H3615" s="52" t="e">
        <f t="shared" si="227"/>
        <v>#N/A</v>
      </c>
      <c r="I3615" s="141" t="e">
        <f t="shared" si="225"/>
        <v>#N/A</v>
      </c>
    </row>
    <row r="3616" spans="6:9">
      <c r="F3616" s="80">
        <f t="shared" si="224"/>
        <v>3247</v>
      </c>
      <c r="G3616" s="52" t="e">
        <f t="shared" si="226"/>
        <v>#N/A</v>
      </c>
      <c r="H3616" s="52" t="e">
        <f t="shared" si="227"/>
        <v>#N/A</v>
      </c>
      <c r="I3616" s="141" t="e">
        <f t="shared" si="225"/>
        <v>#N/A</v>
      </c>
    </row>
    <row r="3617" spans="6:9">
      <c r="F3617" s="80">
        <f t="shared" si="224"/>
        <v>3248</v>
      </c>
      <c r="G3617" s="52" t="e">
        <f t="shared" si="226"/>
        <v>#N/A</v>
      </c>
      <c r="H3617" s="52" t="e">
        <f t="shared" si="227"/>
        <v>#N/A</v>
      </c>
      <c r="I3617" s="141" t="e">
        <f t="shared" si="225"/>
        <v>#N/A</v>
      </c>
    </row>
    <row r="3618" spans="6:9">
      <c r="F3618" s="80">
        <f t="shared" si="224"/>
        <v>3249</v>
      </c>
      <c r="G3618" s="52" t="e">
        <f t="shared" si="226"/>
        <v>#N/A</v>
      </c>
      <c r="H3618" s="52" t="e">
        <f t="shared" si="227"/>
        <v>#N/A</v>
      </c>
      <c r="I3618" s="141" t="e">
        <f t="shared" si="225"/>
        <v>#N/A</v>
      </c>
    </row>
    <row r="3619" spans="6:9">
      <c r="F3619" s="80">
        <f t="shared" si="224"/>
        <v>3250</v>
      </c>
      <c r="G3619" s="52" t="e">
        <f t="shared" si="226"/>
        <v>#N/A</v>
      </c>
      <c r="H3619" s="52" t="e">
        <f t="shared" si="227"/>
        <v>#N/A</v>
      </c>
      <c r="I3619" s="141" t="e">
        <f t="shared" si="225"/>
        <v>#N/A</v>
      </c>
    </row>
    <row r="3620" spans="6:9">
      <c r="F3620" s="80">
        <f t="shared" si="224"/>
        <v>3251</v>
      </c>
      <c r="G3620" s="52" t="e">
        <f t="shared" si="226"/>
        <v>#N/A</v>
      </c>
      <c r="H3620" s="52" t="e">
        <f t="shared" si="227"/>
        <v>#N/A</v>
      </c>
      <c r="I3620" s="141" t="e">
        <f t="shared" si="225"/>
        <v>#N/A</v>
      </c>
    </row>
    <row r="3621" spans="6:9">
      <c r="F3621" s="80">
        <f t="shared" si="224"/>
        <v>3252</v>
      </c>
      <c r="G3621" s="52" t="e">
        <f t="shared" si="226"/>
        <v>#N/A</v>
      </c>
      <c r="H3621" s="52" t="e">
        <f t="shared" si="227"/>
        <v>#N/A</v>
      </c>
      <c r="I3621" s="141" t="e">
        <f t="shared" si="225"/>
        <v>#N/A</v>
      </c>
    </row>
    <row r="3622" spans="6:9">
      <c r="F3622" s="80">
        <f t="shared" si="224"/>
        <v>3253</v>
      </c>
      <c r="G3622" s="52" t="e">
        <f t="shared" si="226"/>
        <v>#N/A</v>
      </c>
      <c r="H3622" s="52" t="e">
        <f t="shared" si="227"/>
        <v>#N/A</v>
      </c>
      <c r="I3622" s="141" t="e">
        <f t="shared" si="225"/>
        <v>#N/A</v>
      </c>
    </row>
    <row r="3623" spans="6:9">
      <c r="F3623" s="80">
        <f t="shared" si="224"/>
        <v>3254</v>
      </c>
      <c r="G3623" s="52" t="e">
        <f t="shared" si="226"/>
        <v>#N/A</v>
      </c>
      <c r="H3623" s="52" t="e">
        <f t="shared" si="227"/>
        <v>#N/A</v>
      </c>
      <c r="I3623" s="141" t="e">
        <f t="shared" si="225"/>
        <v>#N/A</v>
      </c>
    </row>
    <row r="3624" spans="6:9">
      <c r="F3624" s="80">
        <f t="shared" si="224"/>
        <v>3255</v>
      </c>
      <c r="G3624" s="52" t="e">
        <f t="shared" si="226"/>
        <v>#N/A</v>
      </c>
      <c r="H3624" s="52" t="e">
        <f t="shared" si="227"/>
        <v>#N/A</v>
      </c>
      <c r="I3624" s="141" t="e">
        <f t="shared" si="225"/>
        <v>#N/A</v>
      </c>
    </row>
    <row r="3625" spans="6:9">
      <c r="F3625" s="80">
        <f t="shared" si="224"/>
        <v>3256</v>
      </c>
      <c r="G3625" s="52" t="e">
        <f t="shared" si="226"/>
        <v>#N/A</v>
      </c>
      <c r="H3625" s="52" t="e">
        <f t="shared" si="227"/>
        <v>#N/A</v>
      </c>
      <c r="I3625" s="141" t="e">
        <f t="shared" si="225"/>
        <v>#N/A</v>
      </c>
    </row>
    <row r="3626" spans="6:9">
      <c r="F3626" s="80">
        <f t="shared" si="224"/>
        <v>3257</v>
      </c>
      <c r="G3626" s="52" t="e">
        <f t="shared" si="226"/>
        <v>#N/A</v>
      </c>
      <c r="H3626" s="52" t="e">
        <f t="shared" si="227"/>
        <v>#N/A</v>
      </c>
      <c r="I3626" s="141" t="e">
        <f t="shared" si="225"/>
        <v>#N/A</v>
      </c>
    </row>
    <row r="3627" spans="6:9">
      <c r="F3627" s="80">
        <f t="shared" si="224"/>
        <v>3258</v>
      </c>
      <c r="G3627" s="52" t="e">
        <f t="shared" si="226"/>
        <v>#N/A</v>
      </c>
      <c r="H3627" s="52" t="e">
        <f t="shared" si="227"/>
        <v>#N/A</v>
      </c>
      <c r="I3627" s="141" t="e">
        <f t="shared" si="225"/>
        <v>#N/A</v>
      </c>
    </row>
    <row r="3628" spans="6:9">
      <c r="F3628" s="80">
        <f t="shared" si="224"/>
        <v>3259</v>
      </c>
      <c r="G3628" s="52" t="e">
        <f t="shared" si="226"/>
        <v>#N/A</v>
      </c>
      <c r="H3628" s="52" t="e">
        <f t="shared" si="227"/>
        <v>#N/A</v>
      </c>
      <c r="I3628" s="141" t="e">
        <f t="shared" si="225"/>
        <v>#N/A</v>
      </c>
    </row>
    <row r="3629" spans="6:9">
      <c r="F3629" s="80">
        <f t="shared" si="224"/>
        <v>3260</v>
      </c>
      <c r="G3629" s="52" t="e">
        <f t="shared" si="226"/>
        <v>#N/A</v>
      </c>
      <c r="H3629" s="52" t="e">
        <f t="shared" si="227"/>
        <v>#N/A</v>
      </c>
      <c r="I3629" s="141" t="e">
        <f t="shared" si="225"/>
        <v>#N/A</v>
      </c>
    </row>
    <row r="3630" spans="6:9">
      <c r="F3630" s="80">
        <f t="shared" si="224"/>
        <v>3261</v>
      </c>
      <c r="G3630" s="52" t="e">
        <f t="shared" si="226"/>
        <v>#N/A</v>
      </c>
      <c r="H3630" s="52" t="e">
        <f t="shared" si="227"/>
        <v>#N/A</v>
      </c>
      <c r="I3630" s="141" t="e">
        <f t="shared" si="225"/>
        <v>#N/A</v>
      </c>
    </row>
    <row r="3631" spans="6:9">
      <c r="F3631" s="80">
        <f t="shared" si="224"/>
        <v>3262</v>
      </c>
      <c r="G3631" s="52" t="e">
        <f t="shared" si="226"/>
        <v>#N/A</v>
      </c>
      <c r="H3631" s="52" t="e">
        <f t="shared" si="227"/>
        <v>#N/A</v>
      </c>
      <c r="I3631" s="141" t="e">
        <f t="shared" si="225"/>
        <v>#N/A</v>
      </c>
    </row>
    <row r="3632" spans="6:9">
      <c r="F3632" s="80">
        <f t="shared" si="224"/>
        <v>3263</v>
      </c>
      <c r="G3632" s="52" t="e">
        <f t="shared" si="226"/>
        <v>#N/A</v>
      </c>
      <c r="H3632" s="52" t="e">
        <f t="shared" si="227"/>
        <v>#N/A</v>
      </c>
      <c r="I3632" s="141" t="e">
        <f t="shared" si="225"/>
        <v>#N/A</v>
      </c>
    </row>
    <row r="3633" spans="6:9">
      <c r="F3633" s="80">
        <f t="shared" si="224"/>
        <v>3264</v>
      </c>
      <c r="G3633" s="52" t="e">
        <f t="shared" si="226"/>
        <v>#N/A</v>
      </c>
      <c r="H3633" s="52" t="e">
        <f t="shared" si="227"/>
        <v>#N/A</v>
      </c>
      <c r="I3633" s="141" t="e">
        <f t="shared" si="225"/>
        <v>#N/A</v>
      </c>
    </row>
    <row r="3634" spans="6:9">
      <c r="F3634" s="80">
        <f t="shared" si="224"/>
        <v>3265</v>
      </c>
      <c r="G3634" s="52" t="e">
        <f t="shared" si="226"/>
        <v>#N/A</v>
      </c>
      <c r="H3634" s="52" t="e">
        <f t="shared" si="227"/>
        <v>#N/A</v>
      </c>
      <c r="I3634" s="141" t="e">
        <f t="shared" si="225"/>
        <v>#N/A</v>
      </c>
    </row>
    <row r="3635" spans="6:9">
      <c r="F3635" s="80">
        <f t="shared" si="224"/>
        <v>3266</v>
      </c>
      <c r="G3635" s="52" t="e">
        <f t="shared" si="226"/>
        <v>#N/A</v>
      </c>
      <c r="H3635" s="52" t="e">
        <f t="shared" si="227"/>
        <v>#N/A</v>
      </c>
      <c r="I3635" s="141" t="e">
        <f t="shared" si="225"/>
        <v>#N/A</v>
      </c>
    </row>
    <row r="3636" spans="6:9">
      <c r="F3636" s="80">
        <f t="shared" si="224"/>
        <v>3267</v>
      </c>
      <c r="G3636" s="52" t="e">
        <f t="shared" si="226"/>
        <v>#N/A</v>
      </c>
      <c r="H3636" s="52" t="e">
        <f t="shared" si="227"/>
        <v>#N/A</v>
      </c>
      <c r="I3636" s="141" t="e">
        <f t="shared" si="225"/>
        <v>#N/A</v>
      </c>
    </row>
    <row r="3637" spans="6:9">
      <c r="F3637" s="80">
        <f t="shared" si="224"/>
        <v>3268</v>
      </c>
      <c r="G3637" s="52" t="e">
        <f t="shared" si="226"/>
        <v>#N/A</v>
      </c>
      <c r="H3637" s="52" t="e">
        <f t="shared" si="227"/>
        <v>#N/A</v>
      </c>
      <c r="I3637" s="141" t="e">
        <f t="shared" si="225"/>
        <v>#N/A</v>
      </c>
    </row>
    <row r="3638" spans="6:9">
      <c r="F3638" s="80">
        <f t="shared" si="224"/>
        <v>3269</v>
      </c>
      <c r="G3638" s="52" t="e">
        <f t="shared" si="226"/>
        <v>#N/A</v>
      </c>
      <c r="H3638" s="52" t="e">
        <f t="shared" si="227"/>
        <v>#N/A</v>
      </c>
      <c r="I3638" s="141" t="e">
        <f t="shared" si="225"/>
        <v>#N/A</v>
      </c>
    </row>
    <row r="3639" spans="6:9">
      <c r="F3639" s="80">
        <f t="shared" si="224"/>
        <v>3270</v>
      </c>
      <c r="G3639" s="52" t="e">
        <f t="shared" si="226"/>
        <v>#N/A</v>
      </c>
      <c r="H3639" s="52" t="e">
        <f t="shared" si="227"/>
        <v>#N/A</v>
      </c>
      <c r="I3639" s="141" t="e">
        <f t="shared" si="225"/>
        <v>#N/A</v>
      </c>
    </row>
    <row r="3640" spans="6:9">
      <c r="F3640" s="80">
        <f t="shared" si="224"/>
        <v>3271</v>
      </c>
      <c r="G3640" s="52" t="e">
        <f t="shared" si="226"/>
        <v>#N/A</v>
      </c>
      <c r="H3640" s="52" t="e">
        <f t="shared" si="227"/>
        <v>#N/A</v>
      </c>
      <c r="I3640" s="141" t="e">
        <f t="shared" si="225"/>
        <v>#N/A</v>
      </c>
    </row>
    <row r="3641" spans="6:9">
      <c r="F3641" s="80">
        <f t="shared" si="224"/>
        <v>3272</v>
      </c>
      <c r="G3641" s="52" t="e">
        <f t="shared" si="226"/>
        <v>#N/A</v>
      </c>
      <c r="H3641" s="52" t="e">
        <f t="shared" si="227"/>
        <v>#N/A</v>
      </c>
      <c r="I3641" s="141" t="e">
        <f t="shared" si="225"/>
        <v>#N/A</v>
      </c>
    </row>
    <row r="3642" spans="6:9">
      <c r="F3642" s="80">
        <f t="shared" si="224"/>
        <v>3273</v>
      </c>
      <c r="G3642" s="52" t="e">
        <f t="shared" si="226"/>
        <v>#N/A</v>
      </c>
      <c r="H3642" s="52" t="e">
        <f t="shared" si="227"/>
        <v>#N/A</v>
      </c>
      <c r="I3642" s="141" t="e">
        <f t="shared" si="225"/>
        <v>#N/A</v>
      </c>
    </row>
    <row r="3643" spans="6:9">
      <c r="F3643" s="80">
        <f t="shared" si="224"/>
        <v>3274</v>
      </c>
      <c r="G3643" s="52" t="e">
        <f t="shared" si="226"/>
        <v>#N/A</v>
      </c>
      <c r="H3643" s="52" t="e">
        <f t="shared" si="227"/>
        <v>#N/A</v>
      </c>
      <c r="I3643" s="141" t="e">
        <f t="shared" si="225"/>
        <v>#N/A</v>
      </c>
    </row>
    <row r="3644" spans="6:9">
      <c r="F3644" s="80">
        <f t="shared" si="224"/>
        <v>3275</v>
      </c>
      <c r="G3644" s="52" t="e">
        <f t="shared" si="226"/>
        <v>#N/A</v>
      </c>
      <c r="H3644" s="52" t="e">
        <f t="shared" si="227"/>
        <v>#N/A</v>
      </c>
      <c r="I3644" s="141" t="e">
        <f t="shared" si="225"/>
        <v>#N/A</v>
      </c>
    </row>
    <row r="3645" spans="6:9">
      <c r="F3645" s="80">
        <f t="shared" si="224"/>
        <v>3276</v>
      </c>
      <c r="G3645" s="52" t="e">
        <f t="shared" si="226"/>
        <v>#N/A</v>
      </c>
      <c r="H3645" s="52" t="e">
        <f t="shared" si="227"/>
        <v>#N/A</v>
      </c>
      <c r="I3645" s="141" t="e">
        <f t="shared" si="225"/>
        <v>#N/A</v>
      </c>
    </row>
    <row r="3646" spans="6:9">
      <c r="F3646" s="80">
        <f t="shared" si="224"/>
        <v>3277</v>
      </c>
      <c r="G3646" s="52" t="e">
        <f t="shared" si="226"/>
        <v>#N/A</v>
      </c>
      <c r="H3646" s="52" t="e">
        <f t="shared" si="227"/>
        <v>#N/A</v>
      </c>
      <c r="I3646" s="141" t="e">
        <f t="shared" si="225"/>
        <v>#N/A</v>
      </c>
    </row>
    <row r="3647" spans="6:9">
      <c r="F3647" s="80">
        <f t="shared" si="224"/>
        <v>3278</v>
      </c>
      <c r="G3647" s="52" t="e">
        <f t="shared" si="226"/>
        <v>#N/A</v>
      </c>
      <c r="H3647" s="52" t="e">
        <f t="shared" si="227"/>
        <v>#N/A</v>
      </c>
      <c r="I3647" s="141" t="e">
        <f t="shared" si="225"/>
        <v>#N/A</v>
      </c>
    </row>
    <row r="3648" spans="6:9">
      <c r="F3648" s="80">
        <f t="shared" si="224"/>
        <v>3279</v>
      </c>
      <c r="G3648" s="52" t="e">
        <f t="shared" si="226"/>
        <v>#N/A</v>
      </c>
      <c r="H3648" s="52" t="e">
        <f t="shared" si="227"/>
        <v>#N/A</v>
      </c>
      <c r="I3648" s="141" t="e">
        <f t="shared" si="225"/>
        <v>#N/A</v>
      </c>
    </row>
    <row r="3649" spans="6:9">
      <c r="F3649" s="80">
        <f t="shared" si="224"/>
        <v>3280</v>
      </c>
      <c r="G3649" s="52" t="e">
        <f t="shared" si="226"/>
        <v>#N/A</v>
      </c>
      <c r="H3649" s="52" t="e">
        <f t="shared" si="227"/>
        <v>#N/A</v>
      </c>
      <c r="I3649" s="141" t="e">
        <f t="shared" si="225"/>
        <v>#N/A</v>
      </c>
    </row>
    <row r="3650" spans="6:9">
      <c r="F3650" s="80">
        <f t="shared" si="224"/>
        <v>3281</v>
      </c>
      <c r="G3650" s="52" t="e">
        <f t="shared" si="226"/>
        <v>#N/A</v>
      </c>
      <c r="H3650" s="52" t="e">
        <f t="shared" si="227"/>
        <v>#N/A</v>
      </c>
      <c r="I3650" s="141" t="e">
        <f t="shared" si="225"/>
        <v>#N/A</v>
      </c>
    </row>
    <row r="3651" spans="6:9">
      <c r="F3651" s="80">
        <f t="shared" si="224"/>
        <v>3282</v>
      </c>
      <c r="G3651" s="52" t="e">
        <f t="shared" si="226"/>
        <v>#N/A</v>
      </c>
      <c r="H3651" s="52" t="e">
        <f t="shared" si="227"/>
        <v>#N/A</v>
      </c>
      <c r="I3651" s="141" t="e">
        <f t="shared" si="225"/>
        <v>#N/A</v>
      </c>
    </row>
    <row r="3652" spans="6:9">
      <c r="F3652" s="80">
        <f t="shared" ref="F3652:F3715" si="228">IF(+F3651+1&lt;=MAX(data19),+F3651+1,0)</f>
        <v>3283</v>
      </c>
      <c r="G3652" s="52" t="e">
        <f t="shared" si="226"/>
        <v>#N/A</v>
      </c>
      <c r="H3652" s="52" t="e">
        <f t="shared" si="227"/>
        <v>#N/A</v>
      </c>
      <c r="I3652" s="141" t="e">
        <f t="shared" ref="I3652:I3715" si="229">VLOOKUP(F3652,K:M,2,0)</f>
        <v>#N/A</v>
      </c>
    </row>
    <row r="3653" spans="6:9">
      <c r="F3653" s="80">
        <f t="shared" si="228"/>
        <v>3284</v>
      </c>
      <c r="G3653" s="52" t="e">
        <f t="shared" ref="G3653:G3716" si="230">IF(IFERROR(VLOOKUP($F3653,$A:$D,2,0)/VLOOKUP($F3652,$A:$D,2,0)*G3652,NA())=0,NA(),IFERROR(VLOOKUP($F3653,$A:$D,2,0)/VLOOKUP($F3652,$A:$D,2,0)*G3652,NA()))</f>
        <v>#N/A</v>
      </c>
      <c r="H3653" s="52" t="e">
        <f t="shared" ref="H3653:H3716" si="231">IF(IFERROR(VLOOKUP($F3653,$A:$D,3,0)/VLOOKUP($F3652,$A:$D,3,0)*H3652,NA())=0,NA(),IFERROR(VLOOKUP($F3653,$A:$D,3,0)/VLOOKUP($F3652,$A:$D,3,0)*H3652,NA()))</f>
        <v>#N/A</v>
      </c>
      <c r="I3653" s="141" t="e">
        <f t="shared" si="229"/>
        <v>#N/A</v>
      </c>
    </row>
    <row r="3654" spans="6:9">
      <c r="F3654" s="80">
        <f t="shared" si="228"/>
        <v>3285</v>
      </c>
      <c r="G3654" s="52" t="e">
        <f t="shared" si="230"/>
        <v>#N/A</v>
      </c>
      <c r="H3654" s="52" t="e">
        <f t="shared" si="231"/>
        <v>#N/A</v>
      </c>
      <c r="I3654" s="141" t="e">
        <f t="shared" si="229"/>
        <v>#N/A</v>
      </c>
    </row>
    <row r="3655" spans="6:9">
      <c r="F3655" s="80">
        <f t="shared" si="228"/>
        <v>3286</v>
      </c>
      <c r="G3655" s="52" t="e">
        <f t="shared" si="230"/>
        <v>#N/A</v>
      </c>
      <c r="H3655" s="52" t="e">
        <f t="shared" si="231"/>
        <v>#N/A</v>
      </c>
      <c r="I3655" s="141" t="e">
        <f t="shared" si="229"/>
        <v>#N/A</v>
      </c>
    </row>
    <row r="3656" spans="6:9">
      <c r="F3656" s="80">
        <f t="shared" si="228"/>
        <v>3287</v>
      </c>
      <c r="G3656" s="52" t="e">
        <f t="shared" si="230"/>
        <v>#N/A</v>
      </c>
      <c r="H3656" s="52" t="e">
        <f t="shared" si="231"/>
        <v>#N/A</v>
      </c>
      <c r="I3656" s="141" t="e">
        <f t="shared" si="229"/>
        <v>#N/A</v>
      </c>
    </row>
    <row r="3657" spans="6:9">
      <c r="F3657" s="80">
        <f t="shared" si="228"/>
        <v>3288</v>
      </c>
      <c r="G3657" s="52" t="e">
        <f t="shared" si="230"/>
        <v>#N/A</v>
      </c>
      <c r="H3657" s="52" t="e">
        <f t="shared" si="231"/>
        <v>#N/A</v>
      </c>
      <c r="I3657" s="141" t="e">
        <f t="shared" si="229"/>
        <v>#N/A</v>
      </c>
    </row>
    <row r="3658" spans="6:9">
      <c r="F3658" s="80">
        <f t="shared" si="228"/>
        <v>3289</v>
      </c>
      <c r="G3658" s="52" t="e">
        <f t="shared" si="230"/>
        <v>#N/A</v>
      </c>
      <c r="H3658" s="52" t="e">
        <f t="shared" si="231"/>
        <v>#N/A</v>
      </c>
      <c r="I3658" s="141" t="e">
        <f t="shared" si="229"/>
        <v>#N/A</v>
      </c>
    </row>
    <row r="3659" spans="6:9">
      <c r="F3659" s="80">
        <f t="shared" si="228"/>
        <v>3290</v>
      </c>
      <c r="G3659" s="52" t="e">
        <f t="shared" si="230"/>
        <v>#N/A</v>
      </c>
      <c r="H3659" s="52" t="e">
        <f t="shared" si="231"/>
        <v>#N/A</v>
      </c>
      <c r="I3659" s="141" t="e">
        <f t="shared" si="229"/>
        <v>#N/A</v>
      </c>
    </row>
    <row r="3660" spans="6:9">
      <c r="F3660" s="80">
        <f t="shared" si="228"/>
        <v>3291</v>
      </c>
      <c r="G3660" s="52" t="e">
        <f t="shared" si="230"/>
        <v>#N/A</v>
      </c>
      <c r="H3660" s="52" t="e">
        <f t="shared" si="231"/>
        <v>#N/A</v>
      </c>
      <c r="I3660" s="141" t="e">
        <f t="shared" si="229"/>
        <v>#N/A</v>
      </c>
    </row>
    <row r="3661" spans="6:9">
      <c r="F3661" s="80">
        <f t="shared" si="228"/>
        <v>3292</v>
      </c>
      <c r="G3661" s="52" t="e">
        <f t="shared" si="230"/>
        <v>#N/A</v>
      </c>
      <c r="H3661" s="52" t="e">
        <f t="shared" si="231"/>
        <v>#N/A</v>
      </c>
      <c r="I3661" s="141" t="e">
        <f t="shared" si="229"/>
        <v>#N/A</v>
      </c>
    </row>
    <row r="3662" spans="6:9">
      <c r="F3662" s="80">
        <f t="shared" si="228"/>
        <v>3293</v>
      </c>
      <c r="G3662" s="52" t="e">
        <f t="shared" si="230"/>
        <v>#N/A</v>
      </c>
      <c r="H3662" s="52" t="e">
        <f t="shared" si="231"/>
        <v>#N/A</v>
      </c>
      <c r="I3662" s="141" t="e">
        <f t="shared" si="229"/>
        <v>#N/A</v>
      </c>
    </row>
    <row r="3663" spans="6:9">
      <c r="F3663" s="80">
        <f t="shared" si="228"/>
        <v>3294</v>
      </c>
      <c r="G3663" s="52" t="e">
        <f t="shared" si="230"/>
        <v>#N/A</v>
      </c>
      <c r="H3663" s="52" t="e">
        <f t="shared" si="231"/>
        <v>#N/A</v>
      </c>
      <c r="I3663" s="141" t="e">
        <f t="shared" si="229"/>
        <v>#N/A</v>
      </c>
    </row>
    <row r="3664" spans="6:9">
      <c r="F3664" s="80">
        <f t="shared" si="228"/>
        <v>3295</v>
      </c>
      <c r="G3664" s="52" t="e">
        <f t="shared" si="230"/>
        <v>#N/A</v>
      </c>
      <c r="H3664" s="52" t="e">
        <f t="shared" si="231"/>
        <v>#N/A</v>
      </c>
      <c r="I3664" s="141" t="e">
        <f t="shared" si="229"/>
        <v>#N/A</v>
      </c>
    </row>
    <row r="3665" spans="6:9">
      <c r="F3665" s="80">
        <f t="shared" si="228"/>
        <v>3296</v>
      </c>
      <c r="G3665" s="52" t="e">
        <f t="shared" si="230"/>
        <v>#N/A</v>
      </c>
      <c r="H3665" s="52" t="e">
        <f t="shared" si="231"/>
        <v>#N/A</v>
      </c>
      <c r="I3665" s="141" t="e">
        <f t="shared" si="229"/>
        <v>#N/A</v>
      </c>
    </row>
    <row r="3666" spans="6:9">
      <c r="F3666" s="80">
        <f t="shared" si="228"/>
        <v>3297</v>
      </c>
      <c r="G3666" s="52" t="e">
        <f t="shared" si="230"/>
        <v>#N/A</v>
      </c>
      <c r="H3666" s="52" t="e">
        <f t="shared" si="231"/>
        <v>#N/A</v>
      </c>
      <c r="I3666" s="141" t="e">
        <f t="shared" si="229"/>
        <v>#N/A</v>
      </c>
    </row>
    <row r="3667" spans="6:9">
      <c r="F3667" s="80">
        <f t="shared" si="228"/>
        <v>3298</v>
      </c>
      <c r="G3667" s="52" t="e">
        <f t="shared" si="230"/>
        <v>#N/A</v>
      </c>
      <c r="H3667" s="52" t="e">
        <f t="shared" si="231"/>
        <v>#N/A</v>
      </c>
      <c r="I3667" s="141" t="e">
        <f t="shared" si="229"/>
        <v>#N/A</v>
      </c>
    </row>
    <row r="3668" spans="6:9">
      <c r="F3668" s="80">
        <f t="shared" si="228"/>
        <v>3299</v>
      </c>
      <c r="G3668" s="52" t="e">
        <f t="shared" si="230"/>
        <v>#N/A</v>
      </c>
      <c r="H3668" s="52" t="e">
        <f t="shared" si="231"/>
        <v>#N/A</v>
      </c>
      <c r="I3668" s="141" t="e">
        <f t="shared" si="229"/>
        <v>#N/A</v>
      </c>
    </row>
    <row r="3669" spans="6:9">
      <c r="F3669" s="80">
        <f t="shared" si="228"/>
        <v>3300</v>
      </c>
      <c r="G3669" s="52" t="e">
        <f t="shared" si="230"/>
        <v>#N/A</v>
      </c>
      <c r="H3669" s="52" t="e">
        <f t="shared" si="231"/>
        <v>#N/A</v>
      </c>
      <c r="I3669" s="141" t="e">
        <f t="shared" si="229"/>
        <v>#N/A</v>
      </c>
    </row>
    <row r="3670" spans="6:9">
      <c r="F3670" s="80">
        <f t="shared" si="228"/>
        <v>3301</v>
      </c>
      <c r="G3670" s="52" t="e">
        <f t="shared" si="230"/>
        <v>#N/A</v>
      </c>
      <c r="H3670" s="52" t="e">
        <f t="shared" si="231"/>
        <v>#N/A</v>
      </c>
      <c r="I3670" s="141" t="e">
        <f t="shared" si="229"/>
        <v>#N/A</v>
      </c>
    </row>
    <row r="3671" spans="6:9">
      <c r="F3671" s="80">
        <f t="shared" si="228"/>
        <v>3302</v>
      </c>
      <c r="G3671" s="52" t="e">
        <f t="shared" si="230"/>
        <v>#N/A</v>
      </c>
      <c r="H3671" s="52" t="e">
        <f t="shared" si="231"/>
        <v>#N/A</v>
      </c>
      <c r="I3671" s="141" t="e">
        <f t="shared" si="229"/>
        <v>#N/A</v>
      </c>
    </row>
    <row r="3672" spans="6:9">
      <c r="F3672" s="80">
        <f t="shared" si="228"/>
        <v>3303</v>
      </c>
      <c r="G3672" s="52" t="e">
        <f t="shared" si="230"/>
        <v>#N/A</v>
      </c>
      <c r="H3672" s="52" t="e">
        <f t="shared" si="231"/>
        <v>#N/A</v>
      </c>
      <c r="I3672" s="141" t="e">
        <f t="shared" si="229"/>
        <v>#N/A</v>
      </c>
    </row>
    <row r="3673" spans="6:9">
      <c r="F3673" s="80">
        <f t="shared" si="228"/>
        <v>3304</v>
      </c>
      <c r="G3673" s="52" t="e">
        <f t="shared" si="230"/>
        <v>#N/A</v>
      </c>
      <c r="H3673" s="52" t="e">
        <f t="shared" si="231"/>
        <v>#N/A</v>
      </c>
      <c r="I3673" s="141" t="e">
        <f t="shared" si="229"/>
        <v>#N/A</v>
      </c>
    </row>
    <row r="3674" spans="6:9">
      <c r="F3674" s="80">
        <f t="shared" si="228"/>
        <v>3305</v>
      </c>
      <c r="G3674" s="52" t="e">
        <f t="shared" si="230"/>
        <v>#N/A</v>
      </c>
      <c r="H3674" s="52" t="e">
        <f t="shared" si="231"/>
        <v>#N/A</v>
      </c>
      <c r="I3674" s="141" t="e">
        <f t="shared" si="229"/>
        <v>#N/A</v>
      </c>
    </row>
    <row r="3675" spans="6:9">
      <c r="F3675" s="80">
        <f t="shared" si="228"/>
        <v>3306</v>
      </c>
      <c r="G3675" s="52" t="e">
        <f t="shared" si="230"/>
        <v>#N/A</v>
      </c>
      <c r="H3675" s="52" t="e">
        <f t="shared" si="231"/>
        <v>#N/A</v>
      </c>
      <c r="I3675" s="141" t="e">
        <f t="shared" si="229"/>
        <v>#N/A</v>
      </c>
    </row>
    <row r="3676" spans="6:9">
      <c r="F3676" s="80">
        <f t="shared" si="228"/>
        <v>3307</v>
      </c>
      <c r="G3676" s="52" t="e">
        <f t="shared" si="230"/>
        <v>#N/A</v>
      </c>
      <c r="H3676" s="52" t="e">
        <f t="shared" si="231"/>
        <v>#N/A</v>
      </c>
      <c r="I3676" s="141" t="e">
        <f t="shared" si="229"/>
        <v>#N/A</v>
      </c>
    </row>
    <row r="3677" spans="6:9">
      <c r="F3677" s="80">
        <f t="shared" si="228"/>
        <v>3308</v>
      </c>
      <c r="G3677" s="52" t="e">
        <f t="shared" si="230"/>
        <v>#N/A</v>
      </c>
      <c r="H3677" s="52" t="e">
        <f t="shared" si="231"/>
        <v>#N/A</v>
      </c>
      <c r="I3677" s="141" t="e">
        <f t="shared" si="229"/>
        <v>#N/A</v>
      </c>
    </row>
    <row r="3678" spans="6:9">
      <c r="F3678" s="80">
        <f t="shared" si="228"/>
        <v>3309</v>
      </c>
      <c r="G3678" s="52" t="e">
        <f t="shared" si="230"/>
        <v>#N/A</v>
      </c>
      <c r="H3678" s="52" t="e">
        <f t="shared" si="231"/>
        <v>#N/A</v>
      </c>
      <c r="I3678" s="141" t="e">
        <f t="shared" si="229"/>
        <v>#N/A</v>
      </c>
    </row>
    <row r="3679" spans="6:9">
      <c r="F3679" s="80">
        <f t="shared" si="228"/>
        <v>3310</v>
      </c>
      <c r="G3679" s="52" t="e">
        <f t="shared" si="230"/>
        <v>#N/A</v>
      </c>
      <c r="H3679" s="52" t="e">
        <f t="shared" si="231"/>
        <v>#N/A</v>
      </c>
      <c r="I3679" s="141" t="e">
        <f t="shared" si="229"/>
        <v>#N/A</v>
      </c>
    </row>
    <row r="3680" spans="6:9">
      <c r="F3680" s="80">
        <f t="shared" si="228"/>
        <v>3311</v>
      </c>
      <c r="G3680" s="52" t="e">
        <f t="shared" si="230"/>
        <v>#N/A</v>
      </c>
      <c r="H3680" s="52" t="e">
        <f t="shared" si="231"/>
        <v>#N/A</v>
      </c>
      <c r="I3680" s="141" t="e">
        <f t="shared" si="229"/>
        <v>#N/A</v>
      </c>
    </row>
    <row r="3681" spans="6:9">
      <c r="F3681" s="80">
        <f t="shared" si="228"/>
        <v>3312</v>
      </c>
      <c r="G3681" s="52" t="e">
        <f t="shared" si="230"/>
        <v>#N/A</v>
      </c>
      <c r="H3681" s="52" t="e">
        <f t="shared" si="231"/>
        <v>#N/A</v>
      </c>
      <c r="I3681" s="141" t="e">
        <f t="shared" si="229"/>
        <v>#N/A</v>
      </c>
    </row>
    <row r="3682" spans="6:9">
      <c r="F3682" s="80">
        <f t="shared" si="228"/>
        <v>3313</v>
      </c>
      <c r="G3682" s="52" t="e">
        <f t="shared" si="230"/>
        <v>#N/A</v>
      </c>
      <c r="H3682" s="52" t="e">
        <f t="shared" si="231"/>
        <v>#N/A</v>
      </c>
      <c r="I3682" s="141" t="e">
        <f t="shared" si="229"/>
        <v>#N/A</v>
      </c>
    </row>
    <row r="3683" spans="6:9">
      <c r="F3683" s="80">
        <f t="shared" si="228"/>
        <v>3314</v>
      </c>
      <c r="G3683" s="52" t="e">
        <f t="shared" si="230"/>
        <v>#N/A</v>
      </c>
      <c r="H3683" s="52" t="e">
        <f t="shared" si="231"/>
        <v>#N/A</v>
      </c>
      <c r="I3683" s="141" t="e">
        <f t="shared" si="229"/>
        <v>#N/A</v>
      </c>
    </row>
    <row r="3684" spans="6:9">
      <c r="F3684" s="80">
        <f t="shared" si="228"/>
        <v>3315</v>
      </c>
      <c r="G3684" s="52" t="e">
        <f t="shared" si="230"/>
        <v>#N/A</v>
      </c>
      <c r="H3684" s="52" t="e">
        <f t="shared" si="231"/>
        <v>#N/A</v>
      </c>
      <c r="I3684" s="141" t="e">
        <f t="shared" si="229"/>
        <v>#N/A</v>
      </c>
    </row>
    <row r="3685" spans="6:9">
      <c r="F3685" s="80">
        <f t="shared" si="228"/>
        <v>3316</v>
      </c>
      <c r="G3685" s="52" t="e">
        <f t="shared" si="230"/>
        <v>#N/A</v>
      </c>
      <c r="H3685" s="52" t="e">
        <f t="shared" si="231"/>
        <v>#N/A</v>
      </c>
      <c r="I3685" s="141" t="e">
        <f t="shared" si="229"/>
        <v>#N/A</v>
      </c>
    </row>
    <row r="3686" spans="6:9">
      <c r="F3686" s="80">
        <f t="shared" si="228"/>
        <v>3317</v>
      </c>
      <c r="G3686" s="52" t="e">
        <f t="shared" si="230"/>
        <v>#N/A</v>
      </c>
      <c r="H3686" s="52" t="e">
        <f t="shared" si="231"/>
        <v>#N/A</v>
      </c>
      <c r="I3686" s="141" t="e">
        <f t="shared" si="229"/>
        <v>#N/A</v>
      </c>
    </row>
    <row r="3687" spans="6:9">
      <c r="F3687" s="80">
        <f t="shared" si="228"/>
        <v>3318</v>
      </c>
      <c r="G3687" s="52" t="e">
        <f t="shared" si="230"/>
        <v>#N/A</v>
      </c>
      <c r="H3687" s="52" t="e">
        <f t="shared" si="231"/>
        <v>#N/A</v>
      </c>
      <c r="I3687" s="141" t="e">
        <f t="shared" si="229"/>
        <v>#N/A</v>
      </c>
    </row>
    <row r="3688" spans="6:9">
      <c r="F3688" s="80">
        <f t="shared" si="228"/>
        <v>3319</v>
      </c>
      <c r="G3688" s="52" t="e">
        <f t="shared" si="230"/>
        <v>#N/A</v>
      </c>
      <c r="H3688" s="52" t="e">
        <f t="shared" si="231"/>
        <v>#N/A</v>
      </c>
      <c r="I3688" s="141" t="e">
        <f t="shared" si="229"/>
        <v>#N/A</v>
      </c>
    </row>
    <row r="3689" spans="6:9">
      <c r="F3689" s="80">
        <f t="shared" si="228"/>
        <v>3320</v>
      </c>
      <c r="G3689" s="52" t="e">
        <f t="shared" si="230"/>
        <v>#N/A</v>
      </c>
      <c r="H3689" s="52" t="e">
        <f t="shared" si="231"/>
        <v>#N/A</v>
      </c>
      <c r="I3689" s="141" t="e">
        <f t="shared" si="229"/>
        <v>#N/A</v>
      </c>
    </row>
    <row r="3690" spans="6:9">
      <c r="F3690" s="80">
        <f t="shared" si="228"/>
        <v>3321</v>
      </c>
      <c r="G3690" s="52" t="e">
        <f t="shared" si="230"/>
        <v>#N/A</v>
      </c>
      <c r="H3690" s="52" t="e">
        <f t="shared" si="231"/>
        <v>#N/A</v>
      </c>
      <c r="I3690" s="141" t="e">
        <f t="shared" si="229"/>
        <v>#N/A</v>
      </c>
    </row>
    <row r="3691" spans="6:9">
      <c r="F3691" s="80">
        <f t="shared" si="228"/>
        <v>3322</v>
      </c>
      <c r="G3691" s="52" t="e">
        <f t="shared" si="230"/>
        <v>#N/A</v>
      </c>
      <c r="H3691" s="52" t="e">
        <f t="shared" si="231"/>
        <v>#N/A</v>
      </c>
      <c r="I3691" s="141" t="e">
        <f t="shared" si="229"/>
        <v>#N/A</v>
      </c>
    </row>
    <row r="3692" spans="6:9">
      <c r="F3692" s="80">
        <f t="shared" si="228"/>
        <v>3323</v>
      </c>
      <c r="G3692" s="52" t="e">
        <f t="shared" si="230"/>
        <v>#N/A</v>
      </c>
      <c r="H3692" s="52" t="e">
        <f t="shared" si="231"/>
        <v>#N/A</v>
      </c>
      <c r="I3692" s="141" t="e">
        <f t="shared" si="229"/>
        <v>#N/A</v>
      </c>
    </row>
    <row r="3693" spans="6:9">
      <c r="F3693" s="80">
        <f t="shared" si="228"/>
        <v>3324</v>
      </c>
      <c r="G3693" s="52" t="e">
        <f t="shared" si="230"/>
        <v>#N/A</v>
      </c>
      <c r="H3693" s="52" t="e">
        <f t="shared" si="231"/>
        <v>#N/A</v>
      </c>
      <c r="I3693" s="141" t="e">
        <f t="shared" si="229"/>
        <v>#N/A</v>
      </c>
    </row>
    <row r="3694" spans="6:9">
      <c r="F3694" s="80">
        <f t="shared" si="228"/>
        <v>3325</v>
      </c>
      <c r="G3694" s="52" t="e">
        <f t="shared" si="230"/>
        <v>#N/A</v>
      </c>
      <c r="H3694" s="52" t="e">
        <f t="shared" si="231"/>
        <v>#N/A</v>
      </c>
      <c r="I3694" s="141" t="e">
        <f t="shared" si="229"/>
        <v>#N/A</v>
      </c>
    </row>
    <row r="3695" spans="6:9">
      <c r="F3695" s="80">
        <f t="shared" si="228"/>
        <v>3326</v>
      </c>
      <c r="G3695" s="52" t="e">
        <f t="shared" si="230"/>
        <v>#N/A</v>
      </c>
      <c r="H3695" s="52" t="e">
        <f t="shared" si="231"/>
        <v>#N/A</v>
      </c>
      <c r="I3695" s="141" t="e">
        <f t="shared" si="229"/>
        <v>#N/A</v>
      </c>
    </row>
    <row r="3696" spans="6:9">
      <c r="F3696" s="80">
        <f t="shared" si="228"/>
        <v>3327</v>
      </c>
      <c r="G3696" s="52" t="e">
        <f t="shared" si="230"/>
        <v>#N/A</v>
      </c>
      <c r="H3696" s="52" t="e">
        <f t="shared" si="231"/>
        <v>#N/A</v>
      </c>
      <c r="I3696" s="141" t="e">
        <f t="shared" si="229"/>
        <v>#N/A</v>
      </c>
    </row>
    <row r="3697" spans="6:9">
      <c r="F3697" s="80">
        <f t="shared" si="228"/>
        <v>3328</v>
      </c>
      <c r="G3697" s="52" t="e">
        <f t="shared" si="230"/>
        <v>#N/A</v>
      </c>
      <c r="H3697" s="52" t="e">
        <f t="shared" si="231"/>
        <v>#N/A</v>
      </c>
      <c r="I3697" s="141" t="e">
        <f t="shared" si="229"/>
        <v>#N/A</v>
      </c>
    </row>
    <row r="3698" spans="6:9">
      <c r="F3698" s="80">
        <f t="shared" si="228"/>
        <v>3329</v>
      </c>
      <c r="G3698" s="52" t="e">
        <f t="shared" si="230"/>
        <v>#N/A</v>
      </c>
      <c r="H3698" s="52" t="e">
        <f t="shared" si="231"/>
        <v>#N/A</v>
      </c>
      <c r="I3698" s="141" t="e">
        <f t="shared" si="229"/>
        <v>#N/A</v>
      </c>
    </row>
    <row r="3699" spans="6:9">
      <c r="F3699" s="80">
        <f t="shared" si="228"/>
        <v>3330</v>
      </c>
      <c r="G3699" s="52" t="e">
        <f t="shared" si="230"/>
        <v>#N/A</v>
      </c>
      <c r="H3699" s="52" t="e">
        <f t="shared" si="231"/>
        <v>#N/A</v>
      </c>
      <c r="I3699" s="141" t="e">
        <f t="shared" si="229"/>
        <v>#N/A</v>
      </c>
    </row>
    <row r="3700" spans="6:9">
      <c r="F3700" s="80">
        <f t="shared" si="228"/>
        <v>3331</v>
      </c>
      <c r="G3700" s="52" t="e">
        <f t="shared" si="230"/>
        <v>#N/A</v>
      </c>
      <c r="H3700" s="52" t="e">
        <f t="shared" si="231"/>
        <v>#N/A</v>
      </c>
      <c r="I3700" s="141" t="e">
        <f t="shared" si="229"/>
        <v>#N/A</v>
      </c>
    </row>
    <row r="3701" spans="6:9">
      <c r="F3701" s="80">
        <f t="shared" si="228"/>
        <v>3332</v>
      </c>
      <c r="G3701" s="52" t="e">
        <f t="shared" si="230"/>
        <v>#N/A</v>
      </c>
      <c r="H3701" s="52" t="e">
        <f t="shared" si="231"/>
        <v>#N/A</v>
      </c>
      <c r="I3701" s="141" t="e">
        <f t="shared" si="229"/>
        <v>#N/A</v>
      </c>
    </row>
    <row r="3702" spans="6:9">
      <c r="F3702" s="80">
        <f t="shared" si="228"/>
        <v>3333</v>
      </c>
      <c r="G3702" s="52" t="e">
        <f t="shared" si="230"/>
        <v>#N/A</v>
      </c>
      <c r="H3702" s="52" t="e">
        <f t="shared" si="231"/>
        <v>#N/A</v>
      </c>
      <c r="I3702" s="141" t="e">
        <f t="shared" si="229"/>
        <v>#N/A</v>
      </c>
    </row>
    <row r="3703" spans="6:9">
      <c r="F3703" s="80">
        <f t="shared" si="228"/>
        <v>3334</v>
      </c>
      <c r="G3703" s="52" t="e">
        <f t="shared" si="230"/>
        <v>#N/A</v>
      </c>
      <c r="H3703" s="52" t="e">
        <f t="shared" si="231"/>
        <v>#N/A</v>
      </c>
      <c r="I3703" s="141" t="e">
        <f t="shared" si="229"/>
        <v>#N/A</v>
      </c>
    </row>
    <row r="3704" spans="6:9">
      <c r="F3704" s="80">
        <f t="shared" si="228"/>
        <v>3335</v>
      </c>
      <c r="G3704" s="52" t="e">
        <f t="shared" si="230"/>
        <v>#N/A</v>
      </c>
      <c r="H3704" s="52" t="e">
        <f t="shared" si="231"/>
        <v>#N/A</v>
      </c>
      <c r="I3704" s="141" t="e">
        <f t="shared" si="229"/>
        <v>#N/A</v>
      </c>
    </row>
    <row r="3705" spans="6:9">
      <c r="F3705" s="80">
        <f t="shared" si="228"/>
        <v>3336</v>
      </c>
      <c r="G3705" s="52" t="e">
        <f t="shared" si="230"/>
        <v>#N/A</v>
      </c>
      <c r="H3705" s="52" t="e">
        <f t="shared" si="231"/>
        <v>#N/A</v>
      </c>
      <c r="I3705" s="141" t="e">
        <f t="shared" si="229"/>
        <v>#N/A</v>
      </c>
    </row>
    <row r="3706" spans="6:9">
      <c r="F3706" s="80">
        <f t="shared" si="228"/>
        <v>3337</v>
      </c>
      <c r="G3706" s="52" t="e">
        <f t="shared" si="230"/>
        <v>#N/A</v>
      </c>
      <c r="H3706" s="52" t="e">
        <f t="shared" si="231"/>
        <v>#N/A</v>
      </c>
      <c r="I3706" s="141" t="e">
        <f t="shared" si="229"/>
        <v>#N/A</v>
      </c>
    </row>
    <row r="3707" spans="6:9">
      <c r="F3707" s="80">
        <f t="shared" si="228"/>
        <v>3338</v>
      </c>
      <c r="G3707" s="52" t="e">
        <f t="shared" si="230"/>
        <v>#N/A</v>
      </c>
      <c r="H3707" s="52" t="e">
        <f t="shared" si="231"/>
        <v>#N/A</v>
      </c>
      <c r="I3707" s="141" t="e">
        <f t="shared" si="229"/>
        <v>#N/A</v>
      </c>
    </row>
    <row r="3708" spans="6:9">
      <c r="F3708" s="80">
        <f t="shared" si="228"/>
        <v>3339</v>
      </c>
      <c r="G3708" s="52" t="e">
        <f t="shared" si="230"/>
        <v>#N/A</v>
      </c>
      <c r="H3708" s="52" t="e">
        <f t="shared" si="231"/>
        <v>#N/A</v>
      </c>
      <c r="I3708" s="141" t="e">
        <f t="shared" si="229"/>
        <v>#N/A</v>
      </c>
    </row>
    <row r="3709" spans="6:9">
      <c r="F3709" s="80">
        <f t="shared" si="228"/>
        <v>3340</v>
      </c>
      <c r="G3709" s="52" t="e">
        <f t="shared" si="230"/>
        <v>#N/A</v>
      </c>
      <c r="H3709" s="52" t="e">
        <f t="shared" si="231"/>
        <v>#N/A</v>
      </c>
      <c r="I3709" s="141" t="e">
        <f t="shared" si="229"/>
        <v>#N/A</v>
      </c>
    </row>
    <row r="3710" spans="6:9">
      <c r="F3710" s="80">
        <f t="shared" si="228"/>
        <v>3341</v>
      </c>
      <c r="G3710" s="52" t="e">
        <f t="shared" si="230"/>
        <v>#N/A</v>
      </c>
      <c r="H3710" s="52" t="e">
        <f t="shared" si="231"/>
        <v>#N/A</v>
      </c>
      <c r="I3710" s="141" t="e">
        <f t="shared" si="229"/>
        <v>#N/A</v>
      </c>
    </row>
    <row r="3711" spans="6:9">
      <c r="F3711" s="80">
        <f t="shared" si="228"/>
        <v>3342</v>
      </c>
      <c r="G3711" s="52" t="e">
        <f t="shared" si="230"/>
        <v>#N/A</v>
      </c>
      <c r="H3711" s="52" t="e">
        <f t="shared" si="231"/>
        <v>#N/A</v>
      </c>
      <c r="I3711" s="141" t="e">
        <f t="shared" si="229"/>
        <v>#N/A</v>
      </c>
    </row>
    <row r="3712" spans="6:9">
      <c r="F3712" s="80">
        <f t="shared" si="228"/>
        <v>3343</v>
      </c>
      <c r="G3712" s="52" t="e">
        <f t="shared" si="230"/>
        <v>#N/A</v>
      </c>
      <c r="H3712" s="52" t="e">
        <f t="shared" si="231"/>
        <v>#N/A</v>
      </c>
      <c r="I3712" s="141" t="e">
        <f t="shared" si="229"/>
        <v>#N/A</v>
      </c>
    </row>
    <row r="3713" spans="6:9">
      <c r="F3713" s="80">
        <f t="shared" si="228"/>
        <v>3344</v>
      </c>
      <c r="G3713" s="52" t="e">
        <f t="shared" si="230"/>
        <v>#N/A</v>
      </c>
      <c r="H3713" s="52" t="e">
        <f t="shared" si="231"/>
        <v>#N/A</v>
      </c>
      <c r="I3713" s="141" t="e">
        <f t="shared" si="229"/>
        <v>#N/A</v>
      </c>
    </row>
    <row r="3714" spans="6:9">
      <c r="F3714" s="80">
        <f t="shared" si="228"/>
        <v>3345</v>
      </c>
      <c r="G3714" s="52" t="e">
        <f t="shared" si="230"/>
        <v>#N/A</v>
      </c>
      <c r="H3714" s="52" t="e">
        <f t="shared" si="231"/>
        <v>#N/A</v>
      </c>
      <c r="I3714" s="141" t="e">
        <f t="shared" si="229"/>
        <v>#N/A</v>
      </c>
    </row>
    <row r="3715" spans="6:9">
      <c r="F3715" s="80">
        <f t="shared" si="228"/>
        <v>3346</v>
      </c>
      <c r="G3715" s="52" t="e">
        <f t="shared" si="230"/>
        <v>#N/A</v>
      </c>
      <c r="H3715" s="52" t="e">
        <f t="shared" si="231"/>
        <v>#N/A</v>
      </c>
      <c r="I3715" s="141" t="e">
        <f t="shared" si="229"/>
        <v>#N/A</v>
      </c>
    </row>
    <row r="3716" spans="6:9">
      <c r="F3716" s="80">
        <f t="shared" ref="F3716:F3779" si="232">IF(+F3715+1&lt;=MAX(data19),+F3715+1,0)</f>
        <v>3347</v>
      </c>
      <c r="G3716" s="52" t="e">
        <f t="shared" si="230"/>
        <v>#N/A</v>
      </c>
      <c r="H3716" s="52" t="e">
        <f t="shared" si="231"/>
        <v>#N/A</v>
      </c>
      <c r="I3716" s="141" t="e">
        <f t="shared" ref="I3716:I3779" si="233">VLOOKUP(F3716,K:M,2,0)</f>
        <v>#N/A</v>
      </c>
    </row>
    <row r="3717" spans="6:9">
      <c r="F3717" s="80">
        <f t="shared" si="232"/>
        <v>3348</v>
      </c>
      <c r="G3717" s="52" t="e">
        <f t="shared" ref="G3717:G3780" si="234">IF(IFERROR(VLOOKUP($F3717,$A:$D,2,0)/VLOOKUP($F3716,$A:$D,2,0)*G3716,NA())=0,NA(),IFERROR(VLOOKUP($F3717,$A:$D,2,0)/VLOOKUP($F3716,$A:$D,2,0)*G3716,NA()))</f>
        <v>#N/A</v>
      </c>
      <c r="H3717" s="52" t="e">
        <f t="shared" ref="H3717:H3780" si="235">IF(IFERROR(VLOOKUP($F3717,$A:$D,3,0)/VLOOKUP($F3716,$A:$D,3,0)*H3716,NA())=0,NA(),IFERROR(VLOOKUP($F3717,$A:$D,3,0)/VLOOKUP($F3716,$A:$D,3,0)*H3716,NA()))</f>
        <v>#N/A</v>
      </c>
      <c r="I3717" s="141" t="e">
        <f t="shared" si="233"/>
        <v>#N/A</v>
      </c>
    </row>
    <row r="3718" spans="6:9">
      <c r="F3718" s="80">
        <f t="shared" si="232"/>
        <v>3349</v>
      </c>
      <c r="G3718" s="52" t="e">
        <f t="shared" si="234"/>
        <v>#N/A</v>
      </c>
      <c r="H3718" s="52" t="e">
        <f t="shared" si="235"/>
        <v>#N/A</v>
      </c>
      <c r="I3718" s="141" t="e">
        <f t="shared" si="233"/>
        <v>#N/A</v>
      </c>
    </row>
    <row r="3719" spans="6:9">
      <c r="F3719" s="80">
        <f t="shared" si="232"/>
        <v>3350</v>
      </c>
      <c r="G3719" s="52" t="e">
        <f t="shared" si="234"/>
        <v>#N/A</v>
      </c>
      <c r="H3719" s="52" t="e">
        <f t="shared" si="235"/>
        <v>#N/A</v>
      </c>
      <c r="I3719" s="141" t="e">
        <f t="shared" si="233"/>
        <v>#N/A</v>
      </c>
    </row>
    <row r="3720" spans="6:9">
      <c r="F3720" s="80">
        <f t="shared" si="232"/>
        <v>3351</v>
      </c>
      <c r="G3720" s="52" t="e">
        <f t="shared" si="234"/>
        <v>#N/A</v>
      </c>
      <c r="H3720" s="52" t="e">
        <f t="shared" si="235"/>
        <v>#N/A</v>
      </c>
      <c r="I3720" s="141" t="e">
        <f t="shared" si="233"/>
        <v>#N/A</v>
      </c>
    </row>
    <row r="3721" spans="6:9">
      <c r="F3721" s="80">
        <f t="shared" si="232"/>
        <v>3352</v>
      </c>
      <c r="G3721" s="52" t="e">
        <f t="shared" si="234"/>
        <v>#N/A</v>
      </c>
      <c r="H3721" s="52" t="e">
        <f t="shared" si="235"/>
        <v>#N/A</v>
      </c>
      <c r="I3721" s="141" t="e">
        <f t="shared" si="233"/>
        <v>#N/A</v>
      </c>
    </row>
    <row r="3722" spans="6:9">
      <c r="F3722" s="80">
        <f t="shared" si="232"/>
        <v>3353</v>
      </c>
      <c r="G3722" s="52" t="e">
        <f t="shared" si="234"/>
        <v>#N/A</v>
      </c>
      <c r="H3722" s="52" t="e">
        <f t="shared" si="235"/>
        <v>#N/A</v>
      </c>
      <c r="I3722" s="141" t="e">
        <f t="shared" si="233"/>
        <v>#N/A</v>
      </c>
    </row>
    <row r="3723" spans="6:9">
      <c r="F3723" s="80">
        <f t="shared" si="232"/>
        <v>3354</v>
      </c>
      <c r="G3723" s="52" t="e">
        <f t="shared" si="234"/>
        <v>#N/A</v>
      </c>
      <c r="H3723" s="52" t="e">
        <f t="shared" si="235"/>
        <v>#N/A</v>
      </c>
      <c r="I3723" s="141" t="e">
        <f t="shared" si="233"/>
        <v>#N/A</v>
      </c>
    </row>
    <row r="3724" spans="6:9">
      <c r="F3724" s="80">
        <f t="shared" si="232"/>
        <v>3355</v>
      </c>
      <c r="G3724" s="52" t="e">
        <f t="shared" si="234"/>
        <v>#N/A</v>
      </c>
      <c r="H3724" s="52" t="e">
        <f t="shared" si="235"/>
        <v>#N/A</v>
      </c>
      <c r="I3724" s="141" t="e">
        <f t="shared" si="233"/>
        <v>#N/A</v>
      </c>
    </row>
    <row r="3725" spans="6:9">
      <c r="F3725" s="80">
        <f t="shared" si="232"/>
        <v>3356</v>
      </c>
      <c r="G3725" s="52" t="e">
        <f t="shared" si="234"/>
        <v>#N/A</v>
      </c>
      <c r="H3725" s="52" t="e">
        <f t="shared" si="235"/>
        <v>#N/A</v>
      </c>
      <c r="I3725" s="141" t="e">
        <f t="shared" si="233"/>
        <v>#N/A</v>
      </c>
    </row>
    <row r="3726" spans="6:9">
      <c r="F3726" s="80">
        <f t="shared" si="232"/>
        <v>3357</v>
      </c>
      <c r="G3726" s="52" t="e">
        <f t="shared" si="234"/>
        <v>#N/A</v>
      </c>
      <c r="H3726" s="52" t="e">
        <f t="shared" si="235"/>
        <v>#N/A</v>
      </c>
      <c r="I3726" s="141" t="e">
        <f t="shared" si="233"/>
        <v>#N/A</v>
      </c>
    </row>
    <row r="3727" spans="6:9">
      <c r="F3727" s="80">
        <f t="shared" si="232"/>
        <v>3358</v>
      </c>
      <c r="G3727" s="52" t="e">
        <f t="shared" si="234"/>
        <v>#N/A</v>
      </c>
      <c r="H3727" s="52" t="e">
        <f t="shared" si="235"/>
        <v>#N/A</v>
      </c>
      <c r="I3727" s="141" t="e">
        <f t="shared" si="233"/>
        <v>#N/A</v>
      </c>
    </row>
    <row r="3728" spans="6:9">
      <c r="F3728" s="80">
        <f t="shared" si="232"/>
        <v>3359</v>
      </c>
      <c r="G3728" s="52" t="e">
        <f t="shared" si="234"/>
        <v>#N/A</v>
      </c>
      <c r="H3728" s="52" t="e">
        <f t="shared" si="235"/>
        <v>#N/A</v>
      </c>
      <c r="I3728" s="141" t="e">
        <f t="shared" si="233"/>
        <v>#N/A</v>
      </c>
    </row>
    <row r="3729" spans="6:9">
      <c r="F3729" s="80">
        <f t="shared" si="232"/>
        <v>3360</v>
      </c>
      <c r="G3729" s="52" t="e">
        <f t="shared" si="234"/>
        <v>#N/A</v>
      </c>
      <c r="H3729" s="52" t="e">
        <f t="shared" si="235"/>
        <v>#N/A</v>
      </c>
      <c r="I3729" s="141" t="e">
        <f t="shared" si="233"/>
        <v>#N/A</v>
      </c>
    </row>
    <row r="3730" spans="6:9">
      <c r="F3730" s="80">
        <f t="shared" si="232"/>
        <v>3361</v>
      </c>
      <c r="G3730" s="52" t="e">
        <f t="shared" si="234"/>
        <v>#N/A</v>
      </c>
      <c r="H3730" s="52" t="e">
        <f t="shared" si="235"/>
        <v>#N/A</v>
      </c>
      <c r="I3730" s="141" t="e">
        <f t="shared" si="233"/>
        <v>#N/A</v>
      </c>
    </row>
    <row r="3731" spans="6:9">
      <c r="F3731" s="80">
        <f t="shared" si="232"/>
        <v>3362</v>
      </c>
      <c r="G3731" s="52" t="e">
        <f t="shared" si="234"/>
        <v>#N/A</v>
      </c>
      <c r="H3731" s="52" t="e">
        <f t="shared" si="235"/>
        <v>#N/A</v>
      </c>
      <c r="I3731" s="141" t="e">
        <f t="shared" si="233"/>
        <v>#N/A</v>
      </c>
    </row>
    <row r="3732" spans="6:9">
      <c r="F3732" s="80">
        <f t="shared" si="232"/>
        <v>3363</v>
      </c>
      <c r="G3732" s="52" t="e">
        <f t="shared" si="234"/>
        <v>#N/A</v>
      </c>
      <c r="H3732" s="52" t="e">
        <f t="shared" si="235"/>
        <v>#N/A</v>
      </c>
      <c r="I3732" s="141" t="e">
        <f t="shared" si="233"/>
        <v>#N/A</v>
      </c>
    </row>
    <row r="3733" spans="6:9">
      <c r="F3733" s="80">
        <f t="shared" si="232"/>
        <v>3364</v>
      </c>
      <c r="G3733" s="52" t="e">
        <f t="shared" si="234"/>
        <v>#N/A</v>
      </c>
      <c r="H3733" s="52" t="e">
        <f t="shared" si="235"/>
        <v>#N/A</v>
      </c>
      <c r="I3733" s="141" t="e">
        <f t="shared" si="233"/>
        <v>#N/A</v>
      </c>
    </row>
    <row r="3734" spans="6:9">
      <c r="F3734" s="80">
        <f t="shared" si="232"/>
        <v>3365</v>
      </c>
      <c r="G3734" s="52" t="e">
        <f t="shared" si="234"/>
        <v>#N/A</v>
      </c>
      <c r="H3734" s="52" t="e">
        <f t="shared" si="235"/>
        <v>#N/A</v>
      </c>
      <c r="I3734" s="141" t="e">
        <f t="shared" si="233"/>
        <v>#N/A</v>
      </c>
    </row>
    <row r="3735" spans="6:9">
      <c r="F3735" s="80">
        <f t="shared" si="232"/>
        <v>3366</v>
      </c>
      <c r="G3735" s="52" t="e">
        <f t="shared" si="234"/>
        <v>#N/A</v>
      </c>
      <c r="H3735" s="52" t="e">
        <f t="shared" si="235"/>
        <v>#N/A</v>
      </c>
      <c r="I3735" s="141" t="e">
        <f t="shared" si="233"/>
        <v>#N/A</v>
      </c>
    </row>
    <row r="3736" spans="6:9">
      <c r="F3736" s="80">
        <f t="shared" si="232"/>
        <v>3367</v>
      </c>
      <c r="G3736" s="52" t="e">
        <f t="shared" si="234"/>
        <v>#N/A</v>
      </c>
      <c r="H3736" s="52" t="e">
        <f t="shared" si="235"/>
        <v>#N/A</v>
      </c>
      <c r="I3736" s="141" t="e">
        <f t="shared" si="233"/>
        <v>#N/A</v>
      </c>
    </row>
    <row r="3737" spans="6:9">
      <c r="F3737" s="80">
        <f t="shared" si="232"/>
        <v>3368</v>
      </c>
      <c r="G3737" s="52" t="e">
        <f t="shared" si="234"/>
        <v>#N/A</v>
      </c>
      <c r="H3737" s="52" t="e">
        <f t="shared" si="235"/>
        <v>#N/A</v>
      </c>
      <c r="I3737" s="141" t="e">
        <f t="shared" si="233"/>
        <v>#N/A</v>
      </c>
    </row>
    <row r="3738" spans="6:9">
      <c r="F3738" s="80">
        <f t="shared" si="232"/>
        <v>3369</v>
      </c>
      <c r="G3738" s="52" t="e">
        <f t="shared" si="234"/>
        <v>#N/A</v>
      </c>
      <c r="H3738" s="52" t="e">
        <f t="shared" si="235"/>
        <v>#N/A</v>
      </c>
      <c r="I3738" s="141" t="e">
        <f t="shared" si="233"/>
        <v>#N/A</v>
      </c>
    </row>
    <row r="3739" spans="6:9">
      <c r="F3739" s="80">
        <f t="shared" si="232"/>
        <v>3370</v>
      </c>
      <c r="G3739" s="52" t="e">
        <f t="shared" si="234"/>
        <v>#N/A</v>
      </c>
      <c r="H3739" s="52" t="e">
        <f t="shared" si="235"/>
        <v>#N/A</v>
      </c>
      <c r="I3739" s="141" t="e">
        <f t="shared" si="233"/>
        <v>#N/A</v>
      </c>
    </row>
    <row r="3740" spans="6:9">
      <c r="F3740" s="80">
        <f t="shared" si="232"/>
        <v>3371</v>
      </c>
      <c r="G3740" s="52" t="e">
        <f t="shared" si="234"/>
        <v>#N/A</v>
      </c>
      <c r="H3740" s="52" t="e">
        <f t="shared" si="235"/>
        <v>#N/A</v>
      </c>
      <c r="I3740" s="141" t="e">
        <f t="shared" si="233"/>
        <v>#N/A</v>
      </c>
    </row>
    <row r="3741" spans="6:9">
      <c r="F3741" s="80">
        <f t="shared" si="232"/>
        <v>3372</v>
      </c>
      <c r="G3741" s="52" t="e">
        <f t="shared" si="234"/>
        <v>#N/A</v>
      </c>
      <c r="H3741" s="52" t="e">
        <f t="shared" si="235"/>
        <v>#N/A</v>
      </c>
      <c r="I3741" s="141" t="e">
        <f t="shared" si="233"/>
        <v>#N/A</v>
      </c>
    </row>
    <row r="3742" spans="6:9">
      <c r="F3742" s="80">
        <f t="shared" si="232"/>
        <v>3373</v>
      </c>
      <c r="G3742" s="52" t="e">
        <f t="shared" si="234"/>
        <v>#N/A</v>
      </c>
      <c r="H3742" s="52" t="e">
        <f t="shared" si="235"/>
        <v>#N/A</v>
      </c>
      <c r="I3742" s="141" t="e">
        <f t="shared" si="233"/>
        <v>#N/A</v>
      </c>
    </row>
    <row r="3743" spans="6:9">
      <c r="F3743" s="80">
        <f t="shared" si="232"/>
        <v>3374</v>
      </c>
      <c r="G3743" s="52" t="e">
        <f t="shared" si="234"/>
        <v>#N/A</v>
      </c>
      <c r="H3743" s="52" t="e">
        <f t="shared" si="235"/>
        <v>#N/A</v>
      </c>
      <c r="I3743" s="141" t="e">
        <f t="shared" si="233"/>
        <v>#N/A</v>
      </c>
    </row>
    <row r="3744" spans="6:9">
      <c r="F3744" s="80">
        <f t="shared" si="232"/>
        <v>3375</v>
      </c>
      <c r="G3744" s="52" t="e">
        <f t="shared" si="234"/>
        <v>#N/A</v>
      </c>
      <c r="H3744" s="52" t="e">
        <f t="shared" si="235"/>
        <v>#N/A</v>
      </c>
      <c r="I3744" s="141" t="e">
        <f t="shared" si="233"/>
        <v>#N/A</v>
      </c>
    </row>
    <row r="3745" spans="6:9">
      <c r="F3745" s="80">
        <f t="shared" si="232"/>
        <v>3376</v>
      </c>
      <c r="G3745" s="52" t="e">
        <f t="shared" si="234"/>
        <v>#N/A</v>
      </c>
      <c r="H3745" s="52" t="e">
        <f t="shared" si="235"/>
        <v>#N/A</v>
      </c>
      <c r="I3745" s="141" t="e">
        <f t="shared" si="233"/>
        <v>#N/A</v>
      </c>
    </row>
    <row r="3746" spans="6:9">
      <c r="F3746" s="80">
        <f t="shared" si="232"/>
        <v>3377</v>
      </c>
      <c r="G3746" s="52" t="e">
        <f t="shared" si="234"/>
        <v>#N/A</v>
      </c>
      <c r="H3746" s="52" t="e">
        <f t="shared" si="235"/>
        <v>#N/A</v>
      </c>
      <c r="I3746" s="141" t="e">
        <f t="shared" si="233"/>
        <v>#N/A</v>
      </c>
    </row>
    <row r="3747" spans="6:9">
      <c r="F3747" s="80">
        <f t="shared" si="232"/>
        <v>3378</v>
      </c>
      <c r="G3747" s="52" t="e">
        <f t="shared" si="234"/>
        <v>#N/A</v>
      </c>
      <c r="H3747" s="52" t="e">
        <f t="shared" si="235"/>
        <v>#N/A</v>
      </c>
      <c r="I3747" s="141" t="e">
        <f t="shared" si="233"/>
        <v>#N/A</v>
      </c>
    </row>
    <row r="3748" spans="6:9">
      <c r="F3748" s="80">
        <f t="shared" si="232"/>
        <v>3379</v>
      </c>
      <c r="G3748" s="52" t="e">
        <f t="shared" si="234"/>
        <v>#N/A</v>
      </c>
      <c r="H3748" s="52" t="e">
        <f t="shared" si="235"/>
        <v>#N/A</v>
      </c>
      <c r="I3748" s="141" t="e">
        <f t="shared" si="233"/>
        <v>#N/A</v>
      </c>
    </row>
    <row r="3749" spans="6:9">
      <c r="F3749" s="80">
        <f t="shared" si="232"/>
        <v>3380</v>
      </c>
      <c r="G3749" s="52" t="e">
        <f t="shared" si="234"/>
        <v>#N/A</v>
      </c>
      <c r="H3749" s="52" t="e">
        <f t="shared" si="235"/>
        <v>#N/A</v>
      </c>
      <c r="I3749" s="141" t="e">
        <f t="shared" si="233"/>
        <v>#N/A</v>
      </c>
    </row>
    <row r="3750" spans="6:9">
      <c r="F3750" s="80">
        <f t="shared" si="232"/>
        <v>3381</v>
      </c>
      <c r="G3750" s="52" t="e">
        <f t="shared" si="234"/>
        <v>#N/A</v>
      </c>
      <c r="H3750" s="52" t="e">
        <f t="shared" si="235"/>
        <v>#N/A</v>
      </c>
      <c r="I3750" s="141" t="e">
        <f t="shared" si="233"/>
        <v>#N/A</v>
      </c>
    </row>
    <row r="3751" spans="6:9">
      <c r="F3751" s="80">
        <f t="shared" si="232"/>
        <v>3382</v>
      </c>
      <c r="G3751" s="52" t="e">
        <f t="shared" si="234"/>
        <v>#N/A</v>
      </c>
      <c r="H3751" s="52" t="e">
        <f t="shared" si="235"/>
        <v>#N/A</v>
      </c>
      <c r="I3751" s="141" t="e">
        <f t="shared" si="233"/>
        <v>#N/A</v>
      </c>
    </row>
    <row r="3752" spans="6:9">
      <c r="F3752" s="80">
        <f t="shared" si="232"/>
        <v>3383</v>
      </c>
      <c r="G3752" s="52" t="e">
        <f t="shared" si="234"/>
        <v>#N/A</v>
      </c>
      <c r="H3752" s="52" t="e">
        <f t="shared" si="235"/>
        <v>#N/A</v>
      </c>
      <c r="I3752" s="141" t="e">
        <f t="shared" si="233"/>
        <v>#N/A</v>
      </c>
    </row>
    <row r="3753" spans="6:9">
      <c r="F3753" s="80">
        <f t="shared" si="232"/>
        <v>3384</v>
      </c>
      <c r="G3753" s="52" t="e">
        <f t="shared" si="234"/>
        <v>#N/A</v>
      </c>
      <c r="H3753" s="52" t="e">
        <f t="shared" si="235"/>
        <v>#N/A</v>
      </c>
      <c r="I3753" s="141" t="e">
        <f t="shared" si="233"/>
        <v>#N/A</v>
      </c>
    </row>
    <row r="3754" spans="6:9">
      <c r="F3754" s="80">
        <f t="shared" si="232"/>
        <v>3385</v>
      </c>
      <c r="G3754" s="52" t="e">
        <f t="shared" si="234"/>
        <v>#N/A</v>
      </c>
      <c r="H3754" s="52" t="e">
        <f t="shared" si="235"/>
        <v>#N/A</v>
      </c>
      <c r="I3754" s="141" t="e">
        <f t="shared" si="233"/>
        <v>#N/A</v>
      </c>
    </row>
    <row r="3755" spans="6:9">
      <c r="F3755" s="80">
        <f t="shared" si="232"/>
        <v>3386</v>
      </c>
      <c r="G3755" s="52" t="e">
        <f t="shared" si="234"/>
        <v>#N/A</v>
      </c>
      <c r="H3755" s="52" t="e">
        <f t="shared" si="235"/>
        <v>#N/A</v>
      </c>
      <c r="I3755" s="141" t="e">
        <f t="shared" si="233"/>
        <v>#N/A</v>
      </c>
    </row>
    <row r="3756" spans="6:9">
      <c r="F3756" s="80">
        <f t="shared" si="232"/>
        <v>3387</v>
      </c>
      <c r="G3756" s="52" t="e">
        <f t="shared" si="234"/>
        <v>#N/A</v>
      </c>
      <c r="H3756" s="52" t="e">
        <f t="shared" si="235"/>
        <v>#N/A</v>
      </c>
      <c r="I3756" s="141" t="e">
        <f t="shared" si="233"/>
        <v>#N/A</v>
      </c>
    </row>
    <row r="3757" spans="6:9">
      <c r="F3757" s="80">
        <f t="shared" si="232"/>
        <v>3388</v>
      </c>
      <c r="G3757" s="52" t="e">
        <f t="shared" si="234"/>
        <v>#N/A</v>
      </c>
      <c r="H3757" s="52" t="e">
        <f t="shared" si="235"/>
        <v>#N/A</v>
      </c>
      <c r="I3757" s="141" t="e">
        <f t="shared" si="233"/>
        <v>#N/A</v>
      </c>
    </row>
    <row r="3758" spans="6:9">
      <c r="F3758" s="80">
        <f t="shared" si="232"/>
        <v>3389</v>
      </c>
      <c r="G3758" s="52" t="e">
        <f t="shared" si="234"/>
        <v>#N/A</v>
      </c>
      <c r="H3758" s="52" t="e">
        <f t="shared" si="235"/>
        <v>#N/A</v>
      </c>
      <c r="I3758" s="141" t="e">
        <f t="shared" si="233"/>
        <v>#N/A</v>
      </c>
    </row>
    <row r="3759" spans="6:9">
      <c r="F3759" s="80">
        <f t="shared" si="232"/>
        <v>3390</v>
      </c>
      <c r="G3759" s="52" t="e">
        <f t="shared" si="234"/>
        <v>#N/A</v>
      </c>
      <c r="H3759" s="52" t="e">
        <f t="shared" si="235"/>
        <v>#N/A</v>
      </c>
      <c r="I3759" s="141" t="e">
        <f t="shared" si="233"/>
        <v>#N/A</v>
      </c>
    </row>
    <row r="3760" spans="6:9">
      <c r="F3760" s="80">
        <f t="shared" si="232"/>
        <v>3391</v>
      </c>
      <c r="G3760" s="52" t="e">
        <f t="shared" si="234"/>
        <v>#N/A</v>
      </c>
      <c r="H3760" s="52" t="e">
        <f t="shared" si="235"/>
        <v>#N/A</v>
      </c>
      <c r="I3760" s="141" t="e">
        <f t="shared" si="233"/>
        <v>#N/A</v>
      </c>
    </row>
    <row r="3761" spans="6:9">
      <c r="F3761" s="80">
        <f t="shared" si="232"/>
        <v>3392</v>
      </c>
      <c r="G3761" s="52" t="e">
        <f t="shared" si="234"/>
        <v>#N/A</v>
      </c>
      <c r="H3761" s="52" t="e">
        <f t="shared" si="235"/>
        <v>#N/A</v>
      </c>
      <c r="I3761" s="141" t="e">
        <f t="shared" si="233"/>
        <v>#N/A</v>
      </c>
    </row>
    <row r="3762" spans="6:9">
      <c r="F3762" s="80">
        <f t="shared" si="232"/>
        <v>3393</v>
      </c>
      <c r="G3762" s="52" t="e">
        <f t="shared" si="234"/>
        <v>#N/A</v>
      </c>
      <c r="H3762" s="52" t="e">
        <f t="shared" si="235"/>
        <v>#N/A</v>
      </c>
      <c r="I3762" s="141" t="e">
        <f t="shared" si="233"/>
        <v>#N/A</v>
      </c>
    </row>
    <row r="3763" spans="6:9">
      <c r="F3763" s="80">
        <f t="shared" si="232"/>
        <v>3394</v>
      </c>
      <c r="G3763" s="52" t="e">
        <f t="shared" si="234"/>
        <v>#N/A</v>
      </c>
      <c r="H3763" s="52" t="e">
        <f t="shared" si="235"/>
        <v>#N/A</v>
      </c>
      <c r="I3763" s="141" t="e">
        <f t="shared" si="233"/>
        <v>#N/A</v>
      </c>
    </row>
    <row r="3764" spans="6:9">
      <c r="F3764" s="80">
        <f t="shared" si="232"/>
        <v>3395</v>
      </c>
      <c r="G3764" s="52" t="e">
        <f t="shared" si="234"/>
        <v>#N/A</v>
      </c>
      <c r="H3764" s="52" t="e">
        <f t="shared" si="235"/>
        <v>#N/A</v>
      </c>
      <c r="I3764" s="141" t="e">
        <f t="shared" si="233"/>
        <v>#N/A</v>
      </c>
    </row>
    <row r="3765" spans="6:9">
      <c r="F3765" s="80">
        <f t="shared" si="232"/>
        <v>3396</v>
      </c>
      <c r="G3765" s="52" t="e">
        <f t="shared" si="234"/>
        <v>#N/A</v>
      </c>
      <c r="H3765" s="52" t="e">
        <f t="shared" si="235"/>
        <v>#N/A</v>
      </c>
      <c r="I3765" s="141" t="e">
        <f t="shared" si="233"/>
        <v>#N/A</v>
      </c>
    </row>
    <row r="3766" spans="6:9">
      <c r="F3766" s="80">
        <f t="shared" si="232"/>
        <v>3397</v>
      </c>
      <c r="G3766" s="52" t="e">
        <f t="shared" si="234"/>
        <v>#N/A</v>
      </c>
      <c r="H3766" s="52" t="e">
        <f t="shared" si="235"/>
        <v>#N/A</v>
      </c>
      <c r="I3766" s="141" t="e">
        <f t="shared" si="233"/>
        <v>#N/A</v>
      </c>
    </row>
    <row r="3767" spans="6:9">
      <c r="F3767" s="80">
        <f t="shared" si="232"/>
        <v>3398</v>
      </c>
      <c r="G3767" s="52" t="e">
        <f t="shared" si="234"/>
        <v>#N/A</v>
      </c>
      <c r="H3767" s="52" t="e">
        <f t="shared" si="235"/>
        <v>#N/A</v>
      </c>
      <c r="I3767" s="141" t="e">
        <f t="shared" si="233"/>
        <v>#N/A</v>
      </c>
    </row>
    <row r="3768" spans="6:9">
      <c r="F3768" s="80">
        <f t="shared" si="232"/>
        <v>3399</v>
      </c>
      <c r="G3768" s="52" t="e">
        <f t="shared" si="234"/>
        <v>#N/A</v>
      </c>
      <c r="H3768" s="52" t="e">
        <f t="shared" si="235"/>
        <v>#N/A</v>
      </c>
      <c r="I3768" s="141" t="e">
        <f t="shared" si="233"/>
        <v>#N/A</v>
      </c>
    </row>
    <row r="3769" spans="6:9">
      <c r="F3769" s="80">
        <f t="shared" si="232"/>
        <v>3400</v>
      </c>
      <c r="G3769" s="52" t="e">
        <f t="shared" si="234"/>
        <v>#N/A</v>
      </c>
      <c r="H3769" s="52" t="e">
        <f t="shared" si="235"/>
        <v>#N/A</v>
      </c>
      <c r="I3769" s="141" t="e">
        <f t="shared" si="233"/>
        <v>#N/A</v>
      </c>
    </row>
    <row r="3770" spans="6:9">
      <c r="F3770" s="80">
        <f t="shared" si="232"/>
        <v>3401</v>
      </c>
      <c r="G3770" s="52" t="e">
        <f t="shared" si="234"/>
        <v>#N/A</v>
      </c>
      <c r="H3770" s="52" t="e">
        <f t="shared" si="235"/>
        <v>#N/A</v>
      </c>
      <c r="I3770" s="141" t="e">
        <f t="shared" si="233"/>
        <v>#N/A</v>
      </c>
    </row>
    <row r="3771" spans="6:9">
      <c r="F3771" s="80">
        <f t="shared" si="232"/>
        <v>3402</v>
      </c>
      <c r="G3771" s="52" t="e">
        <f t="shared" si="234"/>
        <v>#N/A</v>
      </c>
      <c r="H3771" s="52" t="e">
        <f t="shared" si="235"/>
        <v>#N/A</v>
      </c>
      <c r="I3771" s="141" t="e">
        <f t="shared" si="233"/>
        <v>#N/A</v>
      </c>
    </row>
    <row r="3772" spans="6:9">
      <c r="F3772" s="80">
        <f t="shared" si="232"/>
        <v>3403</v>
      </c>
      <c r="G3772" s="52" t="e">
        <f t="shared" si="234"/>
        <v>#N/A</v>
      </c>
      <c r="H3772" s="52" t="e">
        <f t="shared" si="235"/>
        <v>#N/A</v>
      </c>
      <c r="I3772" s="141" t="e">
        <f t="shared" si="233"/>
        <v>#N/A</v>
      </c>
    </row>
    <row r="3773" spans="6:9">
      <c r="F3773" s="80">
        <f t="shared" si="232"/>
        <v>3404</v>
      </c>
      <c r="G3773" s="52" t="e">
        <f t="shared" si="234"/>
        <v>#N/A</v>
      </c>
      <c r="H3773" s="52" t="e">
        <f t="shared" si="235"/>
        <v>#N/A</v>
      </c>
      <c r="I3773" s="141" t="e">
        <f t="shared" si="233"/>
        <v>#N/A</v>
      </c>
    </row>
    <row r="3774" spans="6:9">
      <c r="F3774" s="80">
        <f t="shared" si="232"/>
        <v>3405</v>
      </c>
      <c r="G3774" s="52" t="e">
        <f t="shared" si="234"/>
        <v>#N/A</v>
      </c>
      <c r="H3774" s="52" t="e">
        <f t="shared" si="235"/>
        <v>#N/A</v>
      </c>
      <c r="I3774" s="141" t="e">
        <f t="shared" si="233"/>
        <v>#N/A</v>
      </c>
    </row>
    <row r="3775" spans="6:9">
      <c r="F3775" s="80">
        <f t="shared" si="232"/>
        <v>3406</v>
      </c>
      <c r="G3775" s="52" t="e">
        <f t="shared" si="234"/>
        <v>#N/A</v>
      </c>
      <c r="H3775" s="52" t="e">
        <f t="shared" si="235"/>
        <v>#N/A</v>
      </c>
      <c r="I3775" s="141" t="e">
        <f t="shared" si="233"/>
        <v>#N/A</v>
      </c>
    </row>
    <row r="3776" spans="6:9">
      <c r="F3776" s="80">
        <f t="shared" si="232"/>
        <v>3407</v>
      </c>
      <c r="G3776" s="52" t="e">
        <f t="shared" si="234"/>
        <v>#N/A</v>
      </c>
      <c r="H3776" s="52" t="e">
        <f t="shared" si="235"/>
        <v>#N/A</v>
      </c>
      <c r="I3776" s="141" t="e">
        <f t="shared" si="233"/>
        <v>#N/A</v>
      </c>
    </row>
    <row r="3777" spans="6:9">
      <c r="F3777" s="80">
        <f t="shared" si="232"/>
        <v>3408</v>
      </c>
      <c r="G3777" s="52" t="e">
        <f t="shared" si="234"/>
        <v>#N/A</v>
      </c>
      <c r="H3777" s="52" t="e">
        <f t="shared" si="235"/>
        <v>#N/A</v>
      </c>
      <c r="I3777" s="141" t="e">
        <f t="shared" si="233"/>
        <v>#N/A</v>
      </c>
    </row>
    <row r="3778" spans="6:9">
      <c r="F3778" s="80">
        <f t="shared" si="232"/>
        <v>3409</v>
      </c>
      <c r="G3778" s="52" t="e">
        <f t="shared" si="234"/>
        <v>#N/A</v>
      </c>
      <c r="H3778" s="52" t="e">
        <f t="shared" si="235"/>
        <v>#N/A</v>
      </c>
      <c r="I3778" s="141" t="e">
        <f t="shared" si="233"/>
        <v>#N/A</v>
      </c>
    </row>
    <row r="3779" spans="6:9">
      <c r="F3779" s="80">
        <f t="shared" si="232"/>
        <v>3410</v>
      </c>
      <c r="G3779" s="52" t="e">
        <f t="shared" si="234"/>
        <v>#N/A</v>
      </c>
      <c r="H3779" s="52" t="e">
        <f t="shared" si="235"/>
        <v>#N/A</v>
      </c>
      <c r="I3779" s="141" t="e">
        <f t="shared" si="233"/>
        <v>#N/A</v>
      </c>
    </row>
    <row r="3780" spans="6:9">
      <c r="F3780" s="80">
        <f t="shared" ref="F3780:F3843" si="236">IF(+F3779+1&lt;=MAX(data19),+F3779+1,0)</f>
        <v>3411</v>
      </c>
      <c r="G3780" s="52" t="e">
        <f t="shared" si="234"/>
        <v>#N/A</v>
      </c>
      <c r="H3780" s="52" t="e">
        <f t="shared" si="235"/>
        <v>#N/A</v>
      </c>
      <c r="I3780" s="141" t="e">
        <f t="shared" ref="I3780:I3843" si="237">VLOOKUP(F3780,K:M,2,0)</f>
        <v>#N/A</v>
      </c>
    </row>
    <row r="3781" spans="6:9">
      <c r="F3781" s="80">
        <f t="shared" si="236"/>
        <v>3412</v>
      </c>
      <c r="G3781" s="52" t="e">
        <f t="shared" ref="G3781:G3844" si="238">IF(IFERROR(VLOOKUP($F3781,$A:$D,2,0)/VLOOKUP($F3780,$A:$D,2,0)*G3780,NA())=0,NA(),IFERROR(VLOOKUP($F3781,$A:$D,2,0)/VLOOKUP($F3780,$A:$D,2,0)*G3780,NA()))</f>
        <v>#N/A</v>
      </c>
      <c r="H3781" s="52" t="e">
        <f t="shared" ref="H3781:H3844" si="239">IF(IFERROR(VLOOKUP($F3781,$A:$D,3,0)/VLOOKUP($F3780,$A:$D,3,0)*H3780,NA())=0,NA(),IFERROR(VLOOKUP($F3781,$A:$D,3,0)/VLOOKUP($F3780,$A:$D,3,0)*H3780,NA()))</f>
        <v>#N/A</v>
      </c>
      <c r="I3781" s="141" t="e">
        <f t="shared" si="237"/>
        <v>#N/A</v>
      </c>
    </row>
    <row r="3782" spans="6:9">
      <c r="F3782" s="80">
        <f t="shared" si="236"/>
        <v>3413</v>
      </c>
      <c r="G3782" s="52" t="e">
        <f t="shared" si="238"/>
        <v>#N/A</v>
      </c>
      <c r="H3782" s="52" t="e">
        <f t="shared" si="239"/>
        <v>#N/A</v>
      </c>
      <c r="I3782" s="141" t="e">
        <f t="shared" si="237"/>
        <v>#N/A</v>
      </c>
    </row>
    <row r="3783" spans="6:9">
      <c r="F3783" s="80">
        <f t="shared" si="236"/>
        <v>3414</v>
      </c>
      <c r="G3783" s="52" t="e">
        <f t="shared" si="238"/>
        <v>#N/A</v>
      </c>
      <c r="H3783" s="52" t="e">
        <f t="shared" si="239"/>
        <v>#N/A</v>
      </c>
      <c r="I3783" s="141" t="e">
        <f t="shared" si="237"/>
        <v>#N/A</v>
      </c>
    </row>
    <row r="3784" spans="6:9">
      <c r="F3784" s="80">
        <f t="shared" si="236"/>
        <v>3415</v>
      </c>
      <c r="G3784" s="52" t="e">
        <f t="shared" si="238"/>
        <v>#N/A</v>
      </c>
      <c r="H3784" s="52" t="e">
        <f t="shared" si="239"/>
        <v>#N/A</v>
      </c>
      <c r="I3784" s="141" t="e">
        <f t="shared" si="237"/>
        <v>#N/A</v>
      </c>
    </row>
    <row r="3785" spans="6:9">
      <c r="F3785" s="80">
        <f t="shared" si="236"/>
        <v>3416</v>
      </c>
      <c r="G3785" s="52" t="e">
        <f t="shared" si="238"/>
        <v>#N/A</v>
      </c>
      <c r="H3785" s="52" t="e">
        <f t="shared" si="239"/>
        <v>#N/A</v>
      </c>
      <c r="I3785" s="141" t="e">
        <f t="shared" si="237"/>
        <v>#N/A</v>
      </c>
    </row>
    <row r="3786" spans="6:9">
      <c r="F3786" s="80">
        <f t="shared" si="236"/>
        <v>3417</v>
      </c>
      <c r="G3786" s="52" t="e">
        <f t="shared" si="238"/>
        <v>#N/A</v>
      </c>
      <c r="H3786" s="52" t="e">
        <f t="shared" si="239"/>
        <v>#N/A</v>
      </c>
      <c r="I3786" s="141" t="e">
        <f t="shared" si="237"/>
        <v>#N/A</v>
      </c>
    </row>
    <row r="3787" spans="6:9">
      <c r="F3787" s="80">
        <f t="shared" si="236"/>
        <v>3418</v>
      </c>
      <c r="G3787" s="52" t="e">
        <f t="shared" si="238"/>
        <v>#N/A</v>
      </c>
      <c r="H3787" s="52" t="e">
        <f t="shared" si="239"/>
        <v>#N/A</v>
      </c>
      <c r="I3787" s="141" t="e">
        <f t="shared" si="237"/>
        <v>#N/A</v>
      </c>
    </row>
    <row r="3788" spans="6:9">
      <c r="F3788" s="80">
        <f t="shared" si="236"/>
        <v>3419</v>
      </c>
      <c r="G3788" s="52" t="e">
        <f t="shared" si="238"/>
        <v>#N/A</v>
      </c>
      <c r="H3788" s="52" t="e">
        <f t="shared" si="239"/>
        <v>#N/A</v>
      </c>
      <c r="I3788" s="141" t="e">
        <f t="shared" si="237"/>
        <v>#N/A</v>
      </c>
    </row>
    <row r="3789" spans="6:9">
      <c r="F3789" s="80">
        <f t="shared" si="236"/>
        <v>3420</v>
      </c>
      <c r="G3789" s="52" t="e">
        <f t="shared" si="238"/>
        <v>#N/A</v>
      </c>
      <c r="H3789" s="52" t="e">
        <f t="shared" si="239"/>
        <v>#N/A</v>
      </c>
      <c r="I3789" s="141" t="e">
        <f t="shared" si="237"/>
        <v>#N/A</v>
      </c>
    </row>
    <row r="3790" spans="6:9">
      <c r="F3790" s="80">
        <f t="shared" si="236"/>
        <v>3421</v>
      </c>
      <c r="G3790" s="52" t="e">
        <f t="shared" si="238"/>
        <v>#N/A</v>
      </c>
      <c r="H3790" s="52" t="e">
        <f t="shared" si="239"/>
        <v>#N/A</v>
      </c>
      <c r="I3790" s="141" t="e">
        <f t="shared" si="237"/>
        <v>#N/A</v>
      </c>
    </row>
    <row r="3791" spans="6:9">
      <c r="F3791" s="80">
        <f t="shared" si="236"/>
        <v>3422</v>
      </c>
      <c r="G3791" s="52" t="e">
        <f t="shared" si="238"/>
        <v>#N/A</v>
      </c>
      <c r="H3791" s="52" t="e">
        <f t="shared" si="239"/>
        <v>#N/A</v>
      </c>
      <c r="I3791" s="141" t="e">
        <f t="shared" si="237"/>
        <v>#N/A</v>
      </c>
    </row>
    <row r="3792" spans="6:9">
      <c r="F3792" s="80">
        <f t="shared" si="236"/>
        <v>3423</v>
      </c>
      <c r="G3792" s="52" t="e">
        <f t="shared" si="238"/>
        <v>#N/A</v>
      </c>
      <c r="H3792" s="52" t="e">
        <f t="shared" si="239"/>
        <v>#N/A</v>
      </c>
      <c r="I3792" s="141" t="e">
        <f t="shared" si="237"/>
        <v>#N/A</v>
      </c>
    </row>
    <row r="3793" spans="6:9">
      <c r="F3793" s="80">
        <f t="shared" si="236"/>
        <v>3424</v>
      </c>
      <c r="G3793" s="52" t="e">
        <f t="shared" si="238"/>
        <v>#N/A</v>
      </c>
      <c r="H3793" s="52" t="e">
        <f t="shared" si="239"/>
        <v>#N/A</v>
      </c>
      <c r="I3793" s="141" t="e">
        <f t="shared" si="237"/>
        <v>#N/A</v>
      </c>
    </row>
    <row r="3794" spans="6:9">
      <c r="F3794" s="80">
        <f t="shared" si="236"/>
        <v>3425</v>
      </c>
      <c r="G3794" s="52" t="e">
        <f t="shared" si="238"/>
        <v>#N/A</v>
      </c>
      <c r="H3794" s="52" t="e">
        <f t="shared" si="239"/>
        <v>#N/A</v>
      </c>
      <c r="I3794" s="141" t="e">
        <f t="shared" si="237"/>
        <v>#N/A</v>
      </c>
    </row>
    <row r="3795" spans="6:9">
      <c r="F3795" s="80">
        <f t="shared" si="236"/>
        <v>3426</v>
      </c>
      <c r="G3795" s="52" t="e">
        <f t="shared" si="238"/>
        <v>#N/A</v>
      </c>
      <c r="H3795" s="52" t="e">
        <f t="shared" si="239"/>
        <v>#N/A</v>
      </c>
      <c r="I3795" s="141" t="e">
        <f t="shared" si="237"/>
        <v>#N/A</v>
      </c>
    </row>
    <row r="3796" spans="6:9">
      <c r="F3796" s="80">
        <f t="shared" si="236"/>
        <v>3427</v>
      </c>
      <c r="G3796" s="52" t="e">
        <f t="shared" si="238"/>
        <v>#N/A</v>
      </c>
      <c r="H3796" s="52" t="e">
        <f t="shared" si="239"/>
        <v>#N/A</v>
      </c>
      <c r="I3796" s="141" t="e">
        <f t="shared" si="237"/>
        <v>#N/A</v>
      </c>
    </row>
    <row r="3797" spans="6:9">
      <c r="F3797" s="80">
        <f t="shared" si="236"/>
        <v>3428</v>
      </c>
      <c r="G3797" s="52" t="e">
        <f t="shared" si="238"/>
        <v>#N/A</v>
      </c>
      <c r="H3797" s="52" t="e">
        <f t="shared" si="239"/>
        <v>#N/A</v>
      </c>
      <c r="I3797" s="141" t="e">
        <f t="shared" si="237"/>
        <v>#N/A</v>
      </c>
    </row>
    <row r="3798" spans="6:9">
      <c r="F3798" s="80">
        <f t="shared" si="236"/>
        <v>3429</v>
      </c>
      <c r="G3798" s="52" t="e">
        <f t="shared" si="238"/>
        <v>#N/A</v>
      </c>
      <c r="H3798" s="52" t="e">
        <f t="shared" si="239"/>
        <v>#N/A</v>
      </c>
      <c r="I3798" s="141" t="e">
        <f t="shared" si="237"/>
        <v>#N/A</v>
      </c>
    </row>
    <row r="3799" spans="6:9">
      <c r="F3799" s="80">
        <f t="shared" si="236"/>
        <v>3430</v>
      </c>
      <c r="G3799" s="52" t="e">
        <f t="shared" si="238"/>
        <v>#N/A</v>
      </c>
      <c r="H3799" s="52" t="e">
        <f t="shared" si="239"/>
        <v>#N/A</v>
      </c>
      <c r="I3799" s="141" t="e">
        <f t="shared" si="237"/>
        <v>#N/A</v>
      </c>
    </row>
    <row r="3800" spans="6:9">
      <c r="F3800" s="80">
        <f t="shared" si="236"/>
        <v>3431</v>
      </c>
      <c r="G3800" s="52" t="e">
        <f t="shared" si="238"/>
        <v>#N/A</v>
      </c>
      <c r="H3800" s="52" t="e">
        <f t="shared" si="239"/>
        <v>#N/A</v>
      </c>
      <c r="I3800" s="141" t="e">
        <f t="shared" si="237"/>
        <v>#N/A</v>
      </c>
    </row>
    <row r="3801" spans="6:9">
      <c r="F3801" s="80">
        <f t="shared" si="236"/>
        <v>3432</v>
      </c>
      <c r="G3801" s="52" t="e">
        <f t="shared" si="238"/>
        <v>#N/A</v>
      </c>
      <c r="H3801" s="52" t="e">
        <f t="shared" si="239"/>
        <v>#N/A</v>
      </c>
      <c r="I3801" s="141" t="e">
        <f t="shared" si="237"/>
        <v>#N/A</v>
      </c>
    </row>
    <row r="3802" spans="6:9">
      <c r="F3802" s="80">
        <f t="shared" si="236"/>
        <v>3433</v>
      </c>
      <c r="G3802" s="52" t="e">
        <f t="shared" si="238"/>
        <v>#N/A</v>
      </c>
      <c r="H3802" s="52" t="e">
        <f t="shared" si="239"/>
        <v>#N/A</v>
      </c>
      <c r="I3802" s="141" t="e">
        <f t="shared" si="237"/>
        <v>#N/A</v>
      </c>
    </row>
    <row r="3803" spans="6:9">
      <c r="F3803" s="80">
        <f t="shared" si="236"/>
        <v>3434</v>
      </c>
      <c r="G3803" s="52" t="e">
        <f t="shared" si="238"/>
        <v>#N/A</v>
      </c>
      <c r="H3803" s="52" t="e">
        <f t="shared" si="239"/>
        <v>#N/A</v>
      </c>
      <c r="I3803" s="141" t="e">
        <f t="shared" si="237"/>
        <v>#N/A</v>
      </c>
    </row>
    <row r="3804" spans="6:9">
      <c r="F3804" s="80">
        <f t="shared" si="236"/>
        <v>3435</v>
      </c>
      <c r="G3804" s="52" t="e">
        <f t="shared" si="238"/>
        <v>#N/A</v>
      </c>
      <c r="H3804" s="52" t="e">
        <f t="shared" si="239"/>
        <v>#N/A</v>
      </c>
      <c r="I3804" s="141" t="e">
        <f t="shared" si="237"/>
        <v>#N/A</v>
      </c>
    </row>
    <row r="3805" spans="6:9">
      <c r="F3805" s="80">
        <f t="shared" si="236"/>
        <v>3436</v>
      </c>
      <c r="G3805" s="52" t="e">
        <f t="shared" si="238"/>
        <v>#N/A</v>
      </c>
      <c r="H3805" s="52" t="e">
        <f t="shared" si="239"/>
        <v>#N/A</v>
      </c>
      <c r="I3805" s="141" t="e">
        <f t="shared" si="237"/>
        <v>#N/A</v>
      </c>
    </row>
    <row r="3806" spans="6:9">
      <c r="F3806" s="80">
        <f t="shared" si="236"/>
        <v>3437</v>
      </c>
      <c r="G3806" s="52" t="e">
        <f t="shared" si="238"/>
        <v>#N/A</v>
      </c>
      <c r="H3806" s="52" t="e">
        <f t="shared" si="239"/>
        <v>#N/A</v>
      </c>
      <c r="I3806" s="141" t="e">
        <f t="shared" si="237"/>
        <v>#N/A</v>
      </c>
    </row>
    <row r="3807" spans="6:9">
      <c r="F3807" s="80">
        <f t="shared" si="236"/>
        <v>3438</v>
      </c>
      <c r="G3807" s="52" t="e">
        <f t="shared" si="238"/>
        <v>#N/A</v>
      </c>
      <c r="H3807" s="52" t="e">
        <f t="shared" si="239"/>
        <v>#N/A</v>
      </c>
      <c r="I3807" s="141" t="e">
        <f t="shared" si="237"/>
        <v>#N/A</v>
      </c>
    </row>
    <row r="3808" spans="6:9">
      <c r="F3808" s="80">
        <f t="shared" si="236"/>
        <v>3439</v>
      </c>
      <c r="G3808" s="52" t="e">
        <f t="shared" si="238"/>
        <v>#N/A</v>
      </c>
      <c r="H3808" s="52" t="e">
        <f t="shared" si="239"/>
        <v>#N/A</v>
      </c>
      <c r="I3808" s="141" t="e">
        <f t="shared" si="237"/>
        <v>#N/A</v>
      </c>
    </row>
    <row r="3809" spans="6:9">
      <c r="F3809" s="80">
        <f t="shared" si="236"/>
        <v>3440</v>
      </c>
      <c r="G3809" s="52" t="e">
        <f t="shared" si="238"/>
        <v>#N/A</v>
      </c>
      <c r="H3809" s="52" t="e">
        <f t="shared" si="239"/>
        <v>#N/A</v>
      </c>
      <c r="I3809" s="141" t="e">
        <f t="shared" si="237"/>
        <v>#N/A</v>
      </c>
    </row>
    <row r="3810" spans="6:9">
      <c r="F3810" s="80">
        <f t="shared" si="236"/>
        <v>3441</v>
      </c>
      <c r="G3810" s="52" t="e">
        <f t="shared" si="238"/>
        <v>#N/A</v>
      </c>
      <c r="H3810" s="52" t="e">
        <f t="shared" si="239"/>
        <v>#N/A</v>
      </c>
      <c r="I3810" s="141" t="e">
        <f t="shared" si="237"/>
        <v>#N/A</v>
      </c>
    </row>
    <row r="3811" spans="6:9">
      <c r="F3811" s="80">
        <f t="shared" si="236"/>
        <v>3442</v>
      </c>
      <c r="G3811" s="52" t="e">
        <f t="shared" si="238"/>
        <v>#N/A</v>
      </c>
      <c r="H3811" s="52" t="e">
        <f t="shared" si="239"/>
        <v>#N/A</v>
      </c>
      <c r="I3811" s="141" t="e">
        <f t="shared" si="237"/>
        <v>#N/A</v>
      </c>
    </row>
    <row r="3812" spans="6:9">
      <c r="F3812" s="80">
        <f t="shared" si="236"/>
        <v>3443</v>
      </c>
      <c r="G3812" s="52" t="e">
        <f t="shared" si="238"/>
        <v>#N/A</v>
      </c>
      <c r="H3812" s="52" t="e">
        <f t="shared" si="239"/>
        <v>#N/A</v>
      </c>
      <c r="I3812" s="141" t="e">
        <f t="shared" si="237"/>
        <v>#N/A</v>
      </c>
    </row>
    <row r="3813" spans="6:9">
      <c r="F3813" s="80">
        <f t="shared" si="236"/>
        <v>3444</v>
      </c>
      <c r="G3813" s="52" t="e">
        <f t="shared" si="238"/>
        <v>#N/A</v>
      </c>
      <c r="H3813" s="52" t="e">
        <f t="shared" si="239"/>
        <v>#N/A</v>
      </c>
      <c r="I3813" s="141" t="e">
        <f t="shared" si="237"/>
        <v>#N/A</v>
      </c>
    </row>
    <row r="3814" spans="6:9">
      <c r="F3814" s="80">
        <f t="shared" si="236"/>
        <v>3445</v>
      </c>
      <c r="G3814" s="52" t="e">
        <f t="shared" si="238"/>
        <v>#N/A</v>
      </c>
      <c r="H3814" s="52" t="e">
        <f t="shared" si="239"/>
        <v>#N/A</v>
      </c>
      <c r="I3814" s="141" t="e">
        <f t="shared" si="237"/>
        <v>#N/A</v>
      </c>
    </row>
    <row r="3815" spans="6:9">
      <c r="F3815" s="80">
        <f t="shared" si="236"/>
        <v>3446</v>
      </c>
      <c r="G3815" s="52" t="e">
        <f t="shared" si="238"/>
        <v>#N/A</v>
      </c>
      <c r="H3815" s="52" t="e">
        <f t="shared" si="239"/>
        <v>#N/A</v>
      </c>
      <c r="I3815" s="141" t="e">
        <f t="shared" si="237"/>
        <v>#N/A</v>
      </c>
    </row>
    <row r="3816" spans="6:9">
      <c r="F3816" s="80">
        <f t="shared" si="236"/>
        <v>3447</v>
      </c>
      <c r="G3816" s="52" t="e">
        <f t="shared" si="238"/>
        <v>#N/A</v>
      </c>
      <c r="H3816" s="52" t="e">
        <f t="shared" si="239"/>
        <v>#N/A</v>
      </c>
      <c r="I3816" s="141" t="e">
        <f t="shared" si="237"/>
        <v>#N/A</v>
      </c>
    </row>
    <row r="3817" spans="6:9">
      <c r="F3817" s="80">
        <f t="shared" si="236"/>
        <v>3448</v>
      </c>
      <c r="G3817" s="52" t="e">
        <f t="shared" si="238"/>
        <v>#N/A</v>
      </c>
      <c r="H3817" s="52" t="e">
        <f t="shared" si="239"/>
        <v>#N/A</v>
      </c>
      <c r="I3817" s="141" t="e">
        <f t="shared" si="237"/>
        <v>#N/A</v>
      </c>
    </row>
    <row r="3818" spans="6:9">
      <c r="F3818" s="80">
        <f t="shared" si="236"/>
        <v>3449</v>
      </c>
      <c r="G3818" s="52" t="e">
        <f t="shared" si="238"/>
        <v>#N/A</v>
      </c>
      <c r="H3818" s="52" t="e">
        <f t="shared" si="239"/>
        <v>#N/A</v>
      </c>
      <c r="I3818" s="141" t="e">
        <f t="shared" si="237"/>
        <v>#N/A</v>
      </c>
    </row>
    <row r="3819" spans="6:9">
      <c r="F3819" s="80">
        <f t="shared" si="236"/>
        <v>3450</v>
      </c>
      <c r="G3819" s="52" t="e">
        <f t="shared" si="238"/>
        <v>#N/A</v>
      </c>
      <c r="H3819" s="52" t="e">
        <f t="shared" si="239"/>
        <v>#N/A</v>
      </c>
      <c r="I3819" s="141" t="e">
        <f t="shared" si="237"/>
        <v>#N/A</v>
      </c>
    </row>
    <row r="3820" spans="6:9">
      <c r="F3820" s="80">
        <f t="shared" si="236"/>
        <v>3451</v>
      </c>
      <c r="G3820" s="52" t="e">
        <f t="shared" si="238"/>
        <v>#N/A</v>
      </c>
      <c r="H3820" s="52" t="e">
        <f t="shared" si="239"/>
        <v>#N/A</v>
      </c>
      <c r="I3820" s="141" t="e">
        <f t="shared" si="237"/>
        <v>#N/A</v>
      </c>
    </row>
    <row r="3821" spans="6:9">
      <c r="F3821" s="80">
        <f t="shared" si="236"/>
        <v>3452</v>
      </c>
      <c r="G3821" s="52" t="e">
        <f t="shared" si="238"/>
        <v>#N/A</v>
      </c>
      <c r="H3821" s="52" t="e">
        <f t="shared" si="239"/>
        <v>#N/A</v>
      </c>
      <c r="I3821" s="141" t="e">
        <f t="shared" si="237"/>
        <v>#N/A</v>
      </c>
    </row>
    <row r="3822" spans="6:9">
      <c r="F3822" s="80">
        <f t="shared" si="236"/>
        <v>3453</v>
      </c>
      <c r="G3822" s="52" t="e">
        <f t="shared" si="238"/>
        <v>#N/A</v>
      </c>
      <c r="H3822" s="52" t="e">
        <f t="shared" si="239"/>
        <v>#N/A</v>
      </c>
      <c r="I3822" s="141" t="e">
        <f t="shared" si="237"/>
        <v>#N/A</v>
      </c>
    </row>
    <row r="3823" spans="6:9">
      <c r="F3823" s="80">
        <f t="shared" si="236"/>
        <v>3454</v>
      </c>
      <c r="G3823" s="52" t="e">
        <f t="shared" si="238"/>
        <v>#N/A</v>
      </c>
      <c r="H3823" s="52" t="e">
        <f t="shared" si="239"/>
        <v>#N/A</v>
      </c>
      <c r="I3823" s="141" t="e">
        <f t="shared" si="237"/>
        <v>#N/A</v>
      </c>
    </row>
    <row r="3824" spans="6:9">
      <c r="F3824" s="80">
        <f t="shared" si="236"/>
        <v>3455</v>
      </c>
      <c r="G3824" s="52" t="e">
        <f t="shared" si="238"/>
        <v>#N/A</v>
      </c>
      <c r="H3824" s="52" t="e">
        <f t="shared" si="239"/>
        <v>#N/A</v>
      </c>
      <c r="I3824" s="141" t="e">
        <f t="shared" si="237"/>
        <v>#N/A</v>
      </c>
    </row>
    <row r="3825" spans="6:9">
      <c r="F3825" s="80">
        <f t="shared" si="236"/>
        <v>3456</v>
      </c>
      <c r="G3825" s="52" t="e">
        <f t="shared" si="238"/>
        <v>#N/A</v>
      </c>
      <c r="H3825" s="52" t="e">
        <f t="shared" si="239"/>
        <v>#N/A</v>
      </c>
      <c r="I3825" s="141" t="e">
        <f t="shared" si="237"/>
        <v>#N/A</v>
      </c>
    </row>
    <row r="3826" spans="6:9">
      <c r="F3826" s="80">
        <f t="shared" si="236"/>
        <v>3457</v>
      </c>
      <c r="G3826" s="52" t="e">
        <f t="shared" si="238"/>
        <v>#N/A</v>
      </c>
      <c r="H3826" s="52" t="e">
        <f t="shared" si="239"/>
        <v>#N/A</v>
      </c>
      <c r="I3826" s="141" t="e">
        <f t="shared" si="237"/>
        <v>#N/A</v>
      </c>
    </row>
    <row r="3827" spans="6:9">
      <c r="F3827" s="80">
        <f t="shared" si="236"/>
        <v>3458</v>
      </c>
      <c r="G3827" s="52" t="e">
        <f t="shared" si="238"/>
        <v>#N/A</v>
      </c>
      <c r="H3827" s="52" t="e">
        <f t="shared" si="239"/>
        <v>#N/A</v>
      </c>
      <c r="I3827" s="141" t="e">
        <f t="shared" si="237"/>
        <v>#N/A</v>
      </c>
    </row>
    <row r="3828" spans="6:9">
      <c r="F3828" s="80">
        <f t="shared" si="236"/>
        <v>3459</v>
      </c>
      <c r="G3828" s="52" t="e">
        <f t="shared" si="238"/>
        <v>#N/A</v>
      </c>
      <c r="H3828" s="52" t="e">
        <f t="shared" si="239"/>
        <v>#N/A</v>
      </c>
      <c r="I3828" s="141" t="e">
        <f t="shared" si="237"/>
        <v>#N/A</v>
      </c>
    </row>
    <row r="3829" spans="6:9">
      <c r="F3829" s="80">
        <f t="shared" si="236"/>
        <v>3460</v>
      </c>
      <c r="G3829" s="52" t="e">
        <f t="shared" si="238"/>
        <v>#N/A</v>
      </c>
      <c r="H3829" s="52" t="e">
        <f t="shared" si="239"/>
        <v>#N/A</v>
      </c>
      <c r="I3829" s="141" t="e">
        <f t="shared" si="237"/>
        <v>#N/A</v>
      </c>
    </row>
    <row r="3830" spans="6:9">
      <c r="F3830" s="80">
        <f t="shared" si="236"/>
        <v>3461</v>
      </c>
      <c r="G3830" s="52" t="e">
        <f t="shared" si="238"/>
        <v>#N/A</v>
      </c>
      <c r="H3830" s="52" t="e">
        <f t="shared" si="239"/>
        <v>#N/A</v>
      </c>
      <c r="I3830" s="141" t="e">
        <f t="shared" si="237"/>
        <v>#N/A</v>
      </c>
    </row>
    <row r="3831" spans="6:9">
      <c r="F3831" s="80">
        <f t="shared" si="236"/>
        <v>3462</v>
      </c>
      <c r="G3831" s="52" t="e">
        <f t="shared" si="238"/>
        <v>#N/A</v>
      </c>
      <c r="H3831" s="52" t="e">
        <f t="shared" si="239"/>
        <v>#N/A</v>
      </c>
      <c r="I3831" s="141" t="e">
        <f t="shared" si="237"/>
        <v>#N/A</v>
      </c>
    </row>
    <row r="3832" spans="6:9">
      <c r="F3832" s="80">
        <f t="shared" si="236"/>
        <v>3463</v>
      </c>
      <c r="G3832" s="52" t="e">
        <f t="shared" si="238"/>
        <v>#N/A</v>
      </c>
      <c r="H3832" s="52" t="e">
        <f t="shared" si="239"/>
        <v>#N/A</v>
      </c>
      <c r="I3832" s="141" t="e">
        <f t="shared" si="237"/>
        <v>#N/A</v>
      </c>
    </row>
    <row r="3833" spans="6:9">
      <c r="F3833" s="80">
        <f t="shared" si="236"/>
        <v>3464</v>
      </c>
      <c r="G3833" s="52" t="e">
        <f t="shared" si="238"/>
        <v>#N/A</v>
      </c>
      <c r="H3833" s="52" t="e">
        <f t="shared" si="239"/>
        <v>#N/A</v>
      </c>
      <c r="I3833" s="141" t="e">
        <f t="shared" si="237"/>
        <v>#N/A</v>
      </c>
    </row>
    <row r="3834" spans="6:9">
      <c r="F3834" s="80">
        <f t="shared" si="236"/>
        <v>3465</v>
      </c>
      <c r="G3834" s="52" t="e">
        <f t="shared" si="238"/>
        <v>#N/A</v>
      </c>
      <c r="H3834" s="52" t="e">
        <f t="shared" si="239"/>
        <v>#N/A</v>
      </c>
      <c r="I3834" s="141" t="e">
        <f t="shared" si="237"/>
        <v>#N/A</v>
      </c>
    </row>
    <row r="3835" spans="6:9">
      <c r="F3835" s="80">
        <f t="shared" si="236"/>
        <v>3466</v>
      </c>
      <c r="G3835" s="52" t="e">
        <f t="shared" si="238"/>
        <v>#N/A</v>
      </c>
      <c r="H3835" s="52" t="e">
        <f t="shared" si="239"/>
        <v>#N/A</v>
      </c>
      <c r="I3835" s="141" t="e">
        <f t="shared" si="237"/>
        <v>#N/A</v>
      </c>
    </row>
    <row r="3836" spans="6:9">
      <c r="F3836" s="80">
        <f t="shared" si="236"/>
        <v>3467</v>
      </c>
      <c r="G3836" s="52" t="e">
        <f t="shared" si="238"/>
        <v>#N/A</v>
      </c>
      <c r="H3836" s="52" t="e">
        <f t="shared" si="239"/>
        <v>#N/A</v>
      </c>
      <c r="I3836" s="141" t="e">
        <f t="shared" si="237"/>
        <v>#N/A</v>
      </c>
    </row>
    <row r="3837" spans="6:9">
      <c r="F3837" s="80">
        <f t="shared" si="236"/>
        <v>3468</v>
      </c>
      <c r="G3837" s="52" t="e">
        <f t="shared" si="238"/>
        <v>#N/A</v>
      </c>
      <c r="H3837" s="52" t="e">
        <f t="shared" si="239"/>
        <v>#N/A</v>
      </c>
      <c r="I3837" s="141" t="e">
        <f t="shared" si="237"/>
        <v>#N/A</v>
      </c>
    </row>
    <row r="3838" spans="6:9">
      <c r="F3838" s="80">
        <f t="shared" si="236"/>
        <v>3469</v>
      </c>
      <c r="G3838" s="52" t="e">
        <f t="shared" si="238"/>
        <v>#N/A</v>
      </c>
      <c r="H3838" s="52" t="e">
        <f t="shared" si="239"/>
        <v>#N/A</v>
      </c>
      <c r="I3838" s="141" t="e">
        <f t="shared" si="237"/>
        <v>#N/A</v>
      </c>
    </row>
    <row r="3839" spans="6:9">
      <c r="F3839" s="80">
        <f t="shared" si="236"/>
        <v>3470</v>
      </c>
      <c r="G3839" s="52" t="e">
        <f t="shared" si="238"/>
        <v>#N/A</v>
      </c>
      <c r="H3839" s="52" t="e">
        <f t="shared" si="239"/>
        <v>#N/A</v>
      </c>
      <c r="I3839" s="141" t="e">
        <f t="shared" si="237"/>
        <v>#N/A</v>
      </c>
    </row>
    <row r="3840" spans="6:9">
      <c r="F3840" s="80">
        <f t="shared" si="236"/>
        <v>3471</v>
      </c>
      <c r="G3840" s="52" t="e">
        <f t="shared" si="238"/>
        <v>#N/A</v>
      </c>
      <c r="H3840" s="52" t="e">
        <f t="shared" si="239"/>
        <v>#N/A</v>
      </c>
      <c r="I3840" s="141" t="e">
        <f t="shared" si="237"/>
        <v>#N/A</v>
      </c>
    </row>
    <row r="3841" spans="6:9">
      <c r="F3841" s="80">
        <f t="shared" si="236"/>
        <v>3472</v>
      </c>
      <c r="G3841" s="52" t="e">
        <f t="shared" si="238"/>
        <v>#N/A</v>
      </c>
      <c r="H3841" s="52" t="e">
        <f t="shared" si="239"/>
        <v>#N/A</v>
      </c>
      <c r="I3841" s="141" t="e">
        <f t="shared" si="237"/>
        <v>#N/A</v>
      </c>
    </row>
    <row r="3842" spans="6:9">
      <c r="F3842" s="80">
        <f t="shared" si="236"/>
        <v>3473</v>
      </c>
      <c r="G3842" s="52" t="e">
        <f t="shared" si="238"/>
        <v>#N/A</v>
      </c>
      <c r="H3842" s="52" t="e">
        <f t="shared" si="239"/>
        <v>#N/A</v>
      </c>
      <c r="I3842" s="141" t="e">
        <f t="shared" si="237"/>
        <v>#N/A</v>
      </c>
    </row>
    <row r="3843" spans="6:9">
      <c r="F3843" s="80">
        <f t="shared" si="236"/>
        <v>3474</v>
      </c>
      <c r="G3843" s="52" t="e">
        <f t="shared" si="238"/>
        <v>#N/A</v>
      </c>
      <c r="H3843" s="52" t="e">
        <f t="shared" si="239"/>
        <v>#N/A</v>
      </c>
      <c r="I3843" s="141" t="e">
        <f t="shared" si="237"/>
        <v>#N/A</v>
      </c>
    </row>
    <row r="3844" spans="6:9">
      <c r="F3844" s="80">
        <f t="shared" ref="F3844:F3907" si="240">IF(+F3843+1&lt;=MAX(data19),+F3843+1,0)</f>
        <v>3475</v>
      </c>
      <c r="G3844" s="52" t="e">
        <f t="shared" si="238"/>
        <v>#N/A</v>
      </c>
      <c r="H3844" s="52" t="e">
        <f t="shared" si="239"/>
        <v>#N/A</v>
      </c>
      <c r="I3844" s="141" t="e">
        <f t="shared" ref="I3844:I3907" si="241">VLOOKUP(F3844,K:M,2,0)</f>
        <v>#N/A</v>
      </c>
    </row>
    <row r="3845" spans="6:9">
      <c r="F3845" s="80">
        <f t="shared" si="240"/>
        <v>3476</v>
      </c>
      <c r="G3845" s="52" t="e">
        <f t="shared" ref="G3845:G3908" si="242">IF(IFERROR(VLOOKUP($F3845,$A:$D,2,0)/VLOOKUP($F3844,$A:$D,2,0)*G3844,NA())=0,NA(),IFERROR(VLOOKUP($F3845,$A:$D,2,0)/VLOOKUP($F3844,$A:$D,2,0)*G3844,NA()))</f>
        <v>#N/A</v>
      </c>
      <c r="H3845" s="52" t="e">
        <f t="shared" ref="H3845:H3908" si="243">IF(IFERROR(VLOOKUP($F3845,$A:$D,3,0)/VLOOKUP($F3844,$A:$D,3,0)*H3844,NA())=0,NA(),IFERROR(VLOOKUP($F3845,$A:$D,3,0)/VLOOKUP($F3844,$A:$D,3,0)*H3844,NA()))</f>
        <v>#N/A</v>
      </c>
      <c r="I3845" s="141" t="e">
        <f t="shared" si="241"/>
        <v>#N/A</v>
      </c>
    </row>
    <row r="3846" spans="6:9">
      <c r="F3846" s="80">
        <f t="shared" si="240"/>
        <v>3477</v>
      </c>
      <c r="G3846" s="52" t="e">
        <f t="shared" si="242"/>
        <v>#N/A</v>
      </c>
      <c r="H3846" s="52" t="e">
        <f t="shared" si="243"/>
        <v>#N/A</v>
      </c>
      <c r="I3846" s="141" t="e">
        <f t="shared" si="241"/>
        <v>#N/A</v>
      </c>
    </row>
    <row r="3847" spans="6:9">
      <c r="F3847" s="80">
        <f t="shared" si="240"/>
        <v>3478</v>
      </c>
      <c r="G3847" s="52" t="e">
        <f t="shared" si="242"/>
        <v>#N/A</v>
      </c>
      <c r="H3847" s="52" t="e">
        <f t="shared" si="243"/>
        <v>#N/A</v>
      </c>
      <c r="I3847" s="141" t="e">
        <f t="shared" si="241"/>
        <v>#N/A</v>
      </c>
    </row>
    <row r="3848" spans="6:9">
      <c r="F3848" s="80">
        <f t="shared" si="240"/>
        <v>3479</v>
      </c>
      <c r="G3848" s="52" t="e">
        <f t="shared" si="242"/>
        <v>#N/A</v>
      </c>
      <c r="H3848" s="52" t="e">
        <f t="shared" si="243"/>
        <v>#N/A</v>
      </c>
      <c r="I3848" s="141" t="e">
        <f t="shared" si="241"/>
        <v>#N/A</v>
      </c>
    </row>
    <row r="3849" spans="6:9">
      <c r="F3849" s="80">
        <f t="shared" si="240"/>
        <v>3480</v>
      </c>
      <c r="G3849" s="52" t="e">
        <f t="shared" si="242"/>
        <v>#N/A</v>
      </c>
      <c r="H3849" s="52" t="e">
        <f t="shared" si="243"/>
        <v>#N/A</v>
      </c>
      <c r="I3849" s="141" t="e">
        <f t="shared" si="241"/>
        <v>#N/A</v>
      </c>
    </row>
    <row r="3850" spans="6:9">
      <c r="F3850" s="80">
        <f t="shared" si="240"/>
        <v>3481</v>
      </c>
      <c r="G3850" s="52" t="e">
        <f t="shared" si="242"/>
        <v>#N/A</v>
      </c>
      <c r="H3850" s="52" t="e">
        <f t="shared" si="243"/>
        <v>#N/A</v>
      </c>
      <c r="I3850" s="141" t="e">
        <f t="shared" si="241"/>
        <v>#N/A</v>
      </c>
    </row>
    <row r="3851" spans="6:9">
      <c r="F3851" s="80">
        <f t="shared" si="240"/>
        <v>3482</v>
      </c>
      <c r="G3851" s="52" t="e">
        <f t="shared" si="242"/>
        <v>#N/A</v>
      </c>
      <c r="H3851" s="52" t="e">
        <f t="shared" si="243"/>
        <v>#N/A</v>
      </c>
      <c r="I3851" s="141" t="e">
        <f t="shared" si="241"/>
        <v>#N/A</v>
      </c>
    </row>
    <row r="3852" spans="6:9">
      <c r="F3852" s="80">
        <f t="shared" si="240"/>
        <v>3483</v>
      </c>
      <c r="G3852" s="52" t="e">
        <f t="shared" si="242"/>
        <v>#N/A</v>
      </c>
      <c r="H3852" s="52" t="e">
        <f t="shared" si="243"/>
        <v>#N/A</v>
      </c>
      <c r="I3852" s="141" t="e">
        <f t="shared" si="241"/>
        <v>#N/A</v>
      </c>
    </row>
    <row r="3853" spans="6:9">
      <c r="F3853" s="80">
        <f t="shared" si="240"/>
        <v>3484</v>
      </c>
      <c r="G3853" s="52" t="e">
        <f t="shared" si="242"/>
        <v>#N/A</v>
      </c>
      <c r="H3853" s="52" t="e">
        <f t="shared" si="243"/>
        <v>#N/A</v>
      </c>
      <c r="I3853" s="141" t="e">
        <f t="shared" si="241"/>
        <v>#N/A</v>
      </c>
    </row>
    <row r="3854" spans="6:9">
      <c r="F3854" s="80">
        <f t="shared" si="240"/>
        <v>3485</v>
      </c>
      <c r="G3854" s="52" t="e">
        <f t="shared" si="242"/>
        <v>#N/A</v>
      </c>
      <c r="H3854" s="52" t="e">
        <f t="shared" si="243"/>
        <v>#N/A</v>
      </c>
      <c r="I3854" s="141" t="e">
        <f t="shared" si="241"/>
        <v>#N/A</v>
      </c>
    </row>
    <row r="3855" spans="6:9">
      <c r="F3855" s="80">
        <f t="shared" si="240"/>
        <v>3486</v>
      </c>
      <c r="G3855" s="52" t="e">
        <f t="shared" si="242"/>
        <v>#N/A</v>
      </c>
      <c r="H3855" s="52" t="e">
        <f t="shared" si="243"/>
        <v>#N/A</v>
      </c>
      <c r="I3855" s="141" t="e">
        <f t="shared" si="241"/>
        <v>#N/A</v>
      </c>
    </row>
    <row r="3856" spans="6:9">
      <c r="F3856" s="80">
        <f t="shared" si="240"/>
        <v>3487</v>
      </c>
      <c r="G3856" s="52" t="e">
        <f t="shared" si="242"/>
        <v>#N/A</v>
      </c>
      <c r="H3856" s="52" t="e">
        <f t="shared" si="243"/>
        <v>#N/A</v>
      </c>
      <c r="I3856" s="141" t="e">
        <f t="shared" si="241"/>
        <v>#N/A</v>
      </c>
    </row>
    <row r="3857" spans="6:9">
      <c r="F3857" s="80">
        <f t="shared" si="240"/>
        <v>3488</v>
      </c>
      <c r="G3857" s="52" t="e">
        <f t="shared" si="242"/>
        <v>#N/A</v>
      </c>
      <c r="H3857" s="52" t="e">
        <f t="shared" si="243"/>
        <v>#N/A</v>
      </c>
      <c r="I3857" s="141" t="e">
        <f t="shared" si="241"/>
        <v>#N/A</v>
      </c>
    </row>
    <row r="3858" spans="6:9">
      <c r="F3858" s="80">
        <f t="shared" si="240"/>
        <v>3489</v>
      </c>
      <c r="G3858" s="52" t="e">
        <f t="shared" si="242"/>
        <v>#N/A</v>
      </c>
      <c r="H3858" s="52" t="e">
        <f t="shared" si="243"/>
        <v>#N/A</v>
      </c>
      <c r="I3858" s="141" t="e">
        <f t="shared" si="241"/>
        <v>#N/A</v>
      </c>
    </row>
    <row r="3859" spans="6:9">
      <c r="F3859" s="80">
        <f t="shared" si="240"/>
        <v>3490</v>
      </c>
      <c r="G3859" s="52" t="e">
        <f t="shared" si="242"/>
        <v>#N/A</v>
      </c>
      <c r="H3859" s="52" t="e">
        <f t="shared" si="243"/>
        <v>#N/A</v>
      </c>
      <c r="I3859" s="141" t="e">
        <f t="shared" si="241"/>
        <v>#N/A</v>
      </c>
    </row>
    <row r="3860" spans="6:9">
      <c r="F3860" s="80">
        <f t="shared" si="240"/>
        <v>3491</v>
      </c>
      <c r="G3860" s="52" t="e">
        <f t="shared" si="242"/>
        <v>#N/A</v>
      </c>
      <c r="H3860" s="52" t="e">
        <f t="shared" si="243"/>
        <v>#N/A</v>
      </c>
      <c r="I3860" s="141" t="e">
        <f t="shared" si="241"/>
        <v>#N/A</v>
      </c>
    </row>
    <row r="3861" spans="6:9">
      <c r="F3861" s="80">
        <f t="shared" si="240"/>
        <v>3492</v>
      </c>
      <c r="G3861" s="52" t="e">
        <f t="shared" si="242"/>
        <v>#N/A</v>
      </c>
      <c r="H3861" s="52" t="e">
        <f t="shared" si="243"/>
        <v>#N/A</v>
      </c>
      <c r="I3861" s="141" t="e">
        <f t="shared" si="241"/>
        <v>#N/A</v>
      </c>
    </row>
    <row r="3862" spans="6:9">
      <c r="F3862" s="80">
        <f t="shared" si="240"/>
        <v>3493</v>
      </c>
      <c r="G3862" s="52" t="e">
        <f t="shared" si="242"/>
        <v>#N/A</v>
      </c>
      <c r="H3862" s="52" t="e">
        <f t="shared" si="243"/>
        <v>#N/A</v>
      </c>
      <c r="I3862" s="141" t="e">
        <f t="shared" si="241"/>
        <v>#N/A</v>
      </c>
    </row>
    <row r="3863" spans="6:9">
      <c r="F3863" s="80">
        <f t="shared" si="240"/>
        <v>3494</v>
      </c>
      <c r="G3863" s="52" t="e">
        <f t="shared" si="242"/>
        <v>#N/A</v>
      </c>
      <c r="H3863" s="52" t="e">
        <f t="shared" si="243"/>
        <v>#N/A</v>
      </c>
      <c r="I3863" s="141" t="e">
        <f t="shared" si="241"/>
        <v>#N/A</v>
      </c>
    </row>
    <row r="3864" spans="6:9">
      <c r="F3864" s="80">
        <f t="shared" si="240"/>
        <v>3495</v>
      </c>
      <c r="G3864" s="52" t="e">
        <f t="shared" si="242"/>
        <v>#N/A</v>
      </c>
      <c r="H3864" s="52" t="e">
        <f t="shared" si="243"/>
        <v>#N/A</v>
      </c>
      <c r="I3864" s="141" t="e">
        <f t="shared" si="241"/>
        <v>#N/A</v>
      </c>
    </row>
    <row r="3865" spans="6:9">
      <c r="F3865" s="80">
        <f t="shared" si="240"/>
        <v>3496</v>
      </c>
      <c r="G3865" s="52" t="e">
        <f t="shared" si="242"/>
        <v>#N/A</v>
      </c>
      <c r="H3865" s="52" t="e">
        <f t="shared" si="243"/>
        <v>#N/A</v>
      </c>
      <c r="I3865" s="141" t="e">
        <f t="shared" si="241"/>
        <v>#N/A</v>
      </c>
    </row>
    <row r="3866" spans="6:9">
      <c r="F3866" s="80">
        <f t="shared" si="240"/>
        <v>3497</v>
      </c>
      <c r="G3866" s="52" t="e">
        <f t="shared" si="242"/>
        <v>#N/A</v>
      </c>
      <c r="H3866" s="52" t="e">
        <f t="shared" si="243"/>
        <v>#N/A</v>
      </c>
      <c r="I3866" s="141" t="e">
        <f t="shared" si="241"/>
        <v>#N/A</v>
      </c>
    </row>
    <row r="3867" spans="6:9">
      <c r="F3867" s="80">
        <f t="shared" si="240"/>
        <v>3498</v>
      </c>
      <c r="G3867" s="52" t="e">
        <f t="shared" si="242"/>
        <v>#N/A</v>
      </c>
      <c r="H3867" s="52" t="e">
        <f t="shared" si="243"/>
        <v>#N/A</v>
      </c>
      <c r="I3867" s="141" t="e">
        <f t="shared" si="241"/>
        <v>#N/A</v>
      </c>
    </row>
    <row r="3868" spans="6:9">
      <c r="F3868" s="80">
        <f t="shared" si="240"/>
        <v>3499</v>
      </c>
      <c r="G3868" s="52" t="e">
        <f t="shared" si="242"/>
        <v>#N/A</v>
      </c>
      <c r="H3868" s="52" t="e">
        <f t="shared" si="243"/>
        <v>#N/A</v>
      </c>
      <c r="I3868" s="141" t="e">
        <f t="shared" si="241"/>
        <v>#N/A</v>
      </c>
    </row>
    <row r="3869" spans="6:9">
      <c r="F3869" s="80">
        <f t="shared" si="240"/>
        <v>3500</v>
      </c>
      <c r="G3869" s="52" t="e">
        <f t="shared" si="242"/>
        <v>#N/A</v>
      </c>
      <c r="H3869" s="52" t="e">
        <f t="shared" si="243"/>
        <v>#N/A</v>
      </c>
      <c r="I3869" s="141" t="e">
        <f t="shared" si="241"/>
        <v>#N/A</v>
      </c>
    </row>
    <row r="3870" spans="6:9">
      <c r="F3870" s="80">
        <f t="shared" si="240"/>
        <v>3501</v>
      </c>
      <c r="G3870" s="52" t="e">
        <f t="shared" si="242"/>
        <v>#N/A</v>
      </c>
      <c r="H3870" s="52" t="e">
        <f t="shared" si="243"/>
        <v>#N/A</v>
      </c>
      <c r="I3870" s="141" t="e">
        <f t="shared" si="241"/>
        <v>#N/A</v>
      </c>
    </row>
    <row r="3871" spans="6:9">
      <c r="F3871" s="80">
        <f t="shared" si="240"/>
        <v>3502</v>
      </c>
      <c r="G3871" s="52" t="e">
        <f t="shared" si="242"/>
        <v>#N/A</v>
      </c>
      <c r="H3871" s="52" t="e">
        <f t="shared" si="243"/>
        <v>#N/A</v>
      </c>
      <c r="I3871" s="141" t="e">
        <f t="shared" si="241"/>
        <v>#N/A</v>
      </c>
    </row>
    <row r="3872" spans="6:9">
      <c r="F3872" s="80">
        <f t="shared" si="240"/>
        <v>3503</v>
      </c>
      <c r="G3872" s="52" t="e">
        <f t="shared" si="242"/>
        <v>#N/A</v>
      </c>
      <c r="H3872" s="52" t="e">
        <f t="shared" si="243"/>
        <v>#N/A</v>
      </c>
      <c r="I3872" s="141" t="e">
        <f t="shared" si="241"/>
        <v>#N/A</v>
      </c>
    </row>
    <row r="3873" spans="6:9">
      <c r="F3873" s="80">
        <f t="shared" si="240"/>
        <v>3504</v>
      </c>
      <c r="G3873" s="52" t="e">
        <f t="shared" si="242"/>
        <v>#N/A</v>
      </c>
      <c r="H3873" s="52" t="e">
        <f t="shared" si="243"/>
        <v>#N/A</v>
      </c>
      <c r="I3873" s="141" t="e">
        <f t="shared" si="241"/>
        <v>#N/A</v>
      </c>
    </row>
    <row r="3874" spans="6:9">
      <c r="F3874" s="80">
        <f t="shared" si="240"/>
        <v>3505</v>
      </c>
      <c r="G3874" s="52" t="e">
        <f t="shared" si="242"/>
        <v>#N/A</v>
      </c>
      <c r="H3874" s="52" t="e">
        <f t="shared" si="243"/>
        <v>#N/A</v>
      </c>
      <c r="I3874" s="141" t="e">
        <f t="shared" si="241"/>
        <v>#N/A</v>
      </c>
    </row>
    <row r="3875" spans="6:9">
      <c r="F3875" s="80">
        <f t="shared" si="240"/>
        <v>3506</v>
      </c>
      <c r="G3875" s="52" t="e">
        <f t="shared" si="242"/>
        <v>#N/A</v>
      </c>
      <c r="H3875" s="52" t="e">
        <f t="shared" si="243"/>
        <v>#N/A</v>
      </c>
      <c r="I3875" s="141" t="e">
        <f t="shared" si="241"/>
        <v>#N/A</v>
      </c>
    </row>
    <row r="3876" spans="6:9">
      <c r="F3876" s="80">
        <f t="shared" si="240"/>
        <v>3507</v>
      </c>
      <c r="G3876" s="52" t="e">
        <f t="shared" si="242"/>
        <v>#N/A</v>
      </c>
      <c r="H3876" s="52" t="e">
        <f t="shared" si="243"/>
        <v>#N/A</v>
      </c>
      <c r="I3876" s="141" t="e">
        <f t="shared" si="241"/>
        <v>#N/A</v>
      </c>
    </row>
    <row r="3877" spans="6:9">
      <c r="F3877" s="80">
        <f t="shared" si="240"/>
        <v>3508</v>
      </c>
      <c r="G3877" s="52" t="e">
        <f t="shared" si="242"/>
        <v>#N/A</v>
      </c>
      <c r="H3877" s="52" t="e">
        <f t="shared" si="243"/>
        <v>#N/A</v>
      </c>
      <c r="I3877" s="141" t="e">
        <f t="shared" si="241"/>
        <v>#N/A</v>
      </c>
    </row>
    <row r="3878" spans="6:9">
      <c r="F3878" s="80">
        <f t="shared" si="240"/>
        <v>3509</v>
      </c>
      <c r="G3878" s="52" t="e">
        <f t="shared" si="242"/>
        <v>#N/A</v>
      </c>
      <c r="H3878" s="52" t="e">
        <f t="shared" si="243"/>
        <v>#N/A</v>
      </c>
      <c r="I3878" s="141" t="e">
        <f t="shared" si="241"/>
        <v>#N/A</v>
      </c>
    </row>
    <row r="3879" spans="6:9">
      <c r="F3879" s="80">
        <f t="shared" si="240"/>
        <v>3510</v>
      </c>
      <c r="G3879" s="52" t="e">
        <f t="shared" si="242"/>
        <v>#N/A</v>
      </c>
      <c r="H3879" s="52" t="e">
        <f t="shared" si="243"/>
        <v>#N/A</v>
      </c>
      <c r="I3879" s="141" t="e">
        <f t="shared" si="241"/>
        <v>#N/A</v>
      </c>
    </row>
    <row r="3880" spans="6:9">
      <c r="F3880" s="80">
        <f t="shared" si="240"/>
        <v>3511</v>
      </c>
      <c r="G3880" s="52" t="e">
        <f t="shared" si="242"/>
        <v>#N/A</v>
      </c>
      <c r="H3880" s="52" t="e">
        <f t="shared" si="243"/>
        <v>#N/A</v>
      </c>
      <c r="I3880" s="141" t="e">
        <f t="shared" si="241"/>
        <v>#N/A</v>
      </c>
    </row>
    <row r="3881" spans="6:9">
      <c r="F3881" s="80">
        <f t="shared" si="240"/>
        <v>3512</v>
      </c>
      <c r="G3881" s="52" t="e">
        <f t="shared" si="242"/>
        <v>#N/A</v>
      </c>
      <c r="H3881" s="52" t="e">
        <f t="shared" si="243"/>
        <v>#N/A</v>
      </c>
      <c r="I3881" s="141" t="e">
        <f t="shared" si="241"/>
        <v>#N/A</v>
      </c>
    </row>
    <row r="3882" spans="6:9">
      <c r="F3882" s="80">
        <f t="shared" si="240"/>
        <v>3513</v>
      </c>
      <c r="G3882" s="52" t="e">
        <f t="shared" si="242"/>
        <v>#N/A</v>
      </c>
      <c r="H3882" s="52" t="e">
        <f t="shared" si="243"/>
        <v>#N/A</v>
      </c>
      <c r="I3882" s="141" t="e">
        <f t="shared" si="241"/>
        <v>#N/A</v>
      </c>
    </row>
    <row r="3883" spans="6:9">
      <c r="F3883" s="80">
        <f t="shared" si="240"/>
        <v>3514</v>
      </c>
      <c r="G3883" s="52" t="e">
        <f t="shared" si="242"/>
        <v>#N/A</v>
      </c>
      <c r="H3883" s="52" t="e">
        <f t="shared" si="243"/>
        <v>#N/A</v>
      </c>
      <c r="I3883" s="141" t="e">
        <f t="shared" si="241"/>
        <v>#N/A</v>
      </c>
    </row>
    <row r="3884" spans="6:9">
      <c r="F3884" s="80">
        <f t="shared" si="240"/>
        <v>3515</v>
      </c>
      <c r="G3884" s="52" t="e">
        <f t="shared" si="242"/>
        <v>#N/A</v>
      </c>
      <c r="H3884" s="52" t="e">
        <f t="shared" si="243"/>
        <v>#N/A</v>
      </c>
      <c r="I3884" s="141" t="e">
        <f t="shared" si="241"/>
        <v>#N/A</v>
      </c>
    </row>
    <row r="3885" spans="6:9">
      <c r="F3885" s="80">
        <f t="shared" si="240"/>
        <v>3516</v>
      </c>
      <c r="G3885" s="52" t="e">
        <f t="shared" si="242"/>
        <v>#N/A</v>
      </c>
      <c r="H3885" s="52" t="e">
        <f t="shared" si="243"/>
        <v>#N/A</v>
      </c>
      <c r="I3885" s="141" t="e">
        <f t="shared" si="241"/>
        <v>#N/A</v>
      </c>
    </row>
    <row r="3886" spans="6:9">
      <c r="F3886" s="80">
        <f t="shared" si="240"/>
        <v>3517</v>
      </c>
      <c r="G3886" s="52" t="e">
        <f t="shared" si="242"/>
        <v>#N/A</v>
      </c>
      <c r="H3886" s="52" t="e">
        <f t="shared" si="243"/>
        <v>#N/A</v>
      </c>
      <c r="I3886" s="141" t="e">
        <f t="shared" si="241"/>
        <v>#N/A</v>
      </c>
    </row>
    <row r="3887" spans="6:9">
      <c r="F3887" s="80">
        <f t="shared" si="240"/>
        <v>3518</v>
      </c>
      <c r="G3887" s="52" t="e">
        <f t="shared" si="242"/>
        <v>#N/A</v>
      </c>
      <c r="H3887" s="52" t="e">
        <f t="shared" si="243"/>
        <v>#N/A</v>
      </c>
      <c r="I3887" s="141" t="e">
        <f t="shared" si="241"/>
        <v>#N/A</v>
      </c>
    </row>
    <row r="3888" spans="6:9">
      <c r="F3888" s="80">
        <f t="shared" si="240"/>
        <v>3519</v>
      </c>
      <c r="G3888" s="52" t="e">
        <f t="shared" si="242"/>
        <v>#N/A</v>
      </c>
      <c r="H3888" s="52" t="e">
        <f t="shared" si="243"/>
        <v>#N/A</v>
      </c>
      <c r="I3888" s="141" t="e">
        <f t="shared" si="241"/>
        <v>#N/A</v>
      </c>
    </row>
    <row r="3889" spans="6:9">
      <c r="F3889" s="80">
        <f t="shared" si="240"/>
        <v>3520</v>
      </c>
      <c r="G3889" s="52" t="e">
        <f t="shared" si="242"/>
        <v>#N/A</v>
      </c>
      <c r="H3889" s="52" t="e">
        <f t="shared" si="243"/>
        <v>#N/A</v>
      </c>
      <c r="I3889" s="141" t="e">
        <f t="shared" si="241"/>
        <v>#N/A</v>
      </c>
    </row>
    <row r="3890" spans="6:9">
      <c r="F3890" s="80">
        <f t="shared" si="240"/>
        <v>3521</v>
      </c>
      <c r="G3890" s="52" t="e">
        <f t="shared" si="242"/>
        <v>#N/A</v>
      </c>
      <c r="H3890" s="52" t="e">
        <f t="shared" si="243"/>
        <v>#N/A</v>
      </c>
      <c r="I3890" s="141" t="e">
        <f t="shared" si="241"/>
        <v>#N/A</v>
      </c>
    </row>
    <row r="3891" spans="6:9">
      <c r="F3891" s="80">
        <f t="shared" si="240"/>
        <v>3522</v>
      </c>
      <c r="G3891" s="52" t="e">
        <f t="shared" si="242"/>
        <v>#N/A</v>
      </c>
      <c r="H3891" s="52" t="e">
        <f t="shared" si="243"/>
        <v>#N/A</v>
      </c>
      <c r="I3891" s="141" t="e">
        <f t="shared" si="241"/>
        <v>#N/A</v>
      </c>
    </row>
    <row r="3892" spans="6:9">
      <c r="F3892" s="80">
        <f t="shared" si="240"/>
        <v>3523</v>
      </c>
      <c r="G3892" s="52" t="e">
        <f t="shared" si="242"/>
        <v>#N/A</v>
      </c>
      <c r="H3892" s="52" t="e">
        <f t="shared" si="243"/>
        <v>#N/A</v>
      </c>
      <c r="I3892" s="141" t="e">
        <f t="shared" si="241"/>
        <v>#N/A</v>
      </c>
    </row>
    <row r="3893" spans="6:9">
      <c r="F3893" s="80">
        <f t="shared" si="240"/>
        <v>3524</v>
      </c>
      <c r="G3893" s="52" t="e">
        <f t="shared" si="242"/>
        <v>#N/A</v>
      </c>
      <c r="H3893" s="52" t="e">
        <f t="shared" si="243"/>
        <v>#N/A</v>
      </c>
      <c r="I3893" s="141" t="e">
        <f t="shared" si="241"/>
        <v>#N/A</v>
      </c>
    </row>
    <row r="3894" spans="6:9">
      <c r="F3894" s="80">
        <f t="shared" si="240"/>
        <v>3525</v>
      </c>
      <c r="G3894" s="52" t="e">
        <f t="shared" si="242"/>
        <v>#N/A</v>
      </c>
      <c r="H3894" s="52" t="e">
        <f t="shared" si="243"/>
        <v>#N/A</v>
      </c>
      <c r="I3894" s="141" t="e">
        <f t="shared" si="241"/>
        <v>#N/A</v>
      </c>
    </row>
    <row r="3895" spans="6:9">
      <c r="F3895" s="80">
        <f t="shared" si="240"/>
        <v>3526</v>
      </c>
      <c r="G3895" s="52" t="e">
        <f t="shared" si="242"/>
        <v>#N/A</v>
      </c>
      <c r="H3895" s="52" t="e">
        <f t="shared" si="243"/>
        <v>#N/A</v>
      </c>
      <c r="I3895" s="141" t="e">
        <f t="shared" si="241"/>
        <v>#N/A</v>
      </c>
    </row>
    <row r="3896" spans="6:9">
      <c r="F3896" s="80">
        <f t="shared" si="240"/>
        <v>3527</v>
      </c>
      <c r="G3896" s="52" t="e">
        <f t="shared" si="242"/>
        <v>#N/A</v>
      </c>
      <c r="H3896" s="52" t="e">
        <f t="shared" si="243"/>
        <v>#N/A</v>
      </c>
      <c r="I3896" s="141" t="e">
        <f t="shared" si="241"/>
        <v>#N/A</v>
      </c>
    </row>
    <row r="3897" spans="6:9">
      <c r="F3897" s="80">
        <f t="shared" si="240"/>
        <v>3528</v>
      </c>
      <c r="G3897" s="52" t="e">
        <f t="shared" si="242"/>
        <v>#N/A</v>
      </c>
      <c r="H3897" s="52" t="e">
        <f t="shared" si="243"/>
        <v>#N/A</v>
      </c>
      <c r="I3897" s="141" t="e">
        <f t="shared" si="241"/>
        <v>#N/A</v>
      </c>
    </row>
    <row r="3898" spans="6:9">
      <c r="F3898" s="80">
        <f t="shared" si="240"/>
        <v>3529</v>
      </c>
      <c r="G3898" s="52" t="e">
        <f t="shared" si="242"/>
        <v>#N/A</v>
      </c>
      <c r="H3898" s="52" t="e">
        <f t="shared" si="243"/>
        <v>#N/A</v>
      </c>
      <c r="I3898" s="141" t="e">
        <f t="shared" si="241"/>
        <v>#N/A</v>
      </c>
    </row>
    <row r="3899" spans="6:9">
      <c r="F3899" s="80">
        <f t="shared" si="240"/>
        <v>3530</v>
      </c>
      <c r="G3899" s="52" t="e">
        <f t="shared" si="242"/>
        <v>#N/A</v>
      </c>
      <c r="H3899" s="52" t="e">
        <f t="shared" si="243"/>
        <v>#N/A</v>
      </c>
      <c r="I3899" s="141" t="e">
        <f t="shared" si="241"/>
        <v>#N/A</v>
      </c>
    </row>
    <row r="3900" spans="6:9">
      <c r="F3900" s="80">
        <f t="shared" si="240"/>
        <v>3531</v>
      </c>
      <c r="G3900" s="52" t="e">
        <f t="shared" si="242"/>
        <v>#N/A</v>
      </c>
      <c r="H3900" s="52" t="e">
        <f t="shared" si="243"/>
        <v>#N/A</v>
      </c>
      <c r="I3900" s="141" t="e">
        <f t="shared" si="241"/>
        <v>#N/A</v>
      </c>
    </row>
    <row r="3901" spans="6:9">
      <c r="F3901" s="80">
        <f t="shared" si="240"/>
        <v>3532</v>
      </c>
      <c r="G3901" s="52" t="e">
        <f t="shared" si="242"/>
        <v>#N/A</v>
      </c>
      <c r="H3901" s="52" t="e">
        <f t="shared" si="243"/>
        <v>#N/A</v>
      </c>
      <c r="I3901" s="141" t="e">
        <f t="shared" si="241"/>
        <v>#N/A</v>
      </c>
    </row>
    <row r="3902" spans="6:9">
      <c r="F3902" s="80">
        <f t="shared" si="240"/>
        <v>3533</v>
      </c>
      <c r="G3902" s="52" t="e">
        <f t="shared" si="242"/>
        <v>#N/A</v>
      </c>
      <c r="H3902" s="52" t="e">
        <f t="shared" si="243"/>
        <v>#N/A</v>
      </c>
      <c r="I3902" s="141" t="e">
        <f t="shared" si="241"/>
        <v>#N/A</v>
      </c>
    </row>
    <row r="3903" spans="6:9">
      <c r="F3903" s="80">
        <f t="shared" si="240"/>
        <v>3534</v>
      </c>
      <c r="G3903" s="52" t="e">
        <f t="shared" si="242"/>
        <v>#N/A</v>
      </c>
      <c r="H3903" s="52" t="e">
        <f t="shared" si="243"/>
        <v>#N/A</v>
      </c>
      <c r="I3903" s="141" t="e">
        <f t="shared" si="241"/>
        <v>#N/A</v>
      </c>
    </row>
    <row r="3904" spans="6:9">
      <c r="F3904" s="80">
        <f t="shared" si="240"/>
        <v>3535</v>
      </c>
      <c r="G3904" s="52" t="e">
        <f t="shared" si="242"/>
        <v>#N/A</v>
      </c>
      <c r="H3904" s="52" t="e">
        <f t="shared" si="243"/>
        <v>#N/A</v>
      </c>
      <c r="I3904" s="141" t="e">
        <f t="shared" si="241"/>
        <v>#N/A</v>
      </c>
    </row>
    <row r="3905" spans="6:9">
      <c r="F3905" s="80">
        <f t="shared" si="240"/>
        <v>3536</v>
      </c>
      <c r="G3905" s="52" t="e">
        <f t="shared" si="242"/>
        <v>#N/A</v>
      </c>
      <c r="H3905" s="52" t="e">
        <f t="shared" si="243"/>
        <v>#N/A</v>
      </c>
      <c r="I3905" s="141" t="e">
        <f t="shared" si="241"/>
        <v>#N/A</v>
      </c>
    </row>
    <row r="3906" spans="6:9">
      <c r="F3906" s="80">
        <f t="shared" si="240"/>
        <v>3537</v>
      </c>
      <c r="G3906" s="52" t="e">
        <f t="shared" si="242"/>
        <v>#N/A</v>
      </c>
      <c r="H3906" s="52" t="e">
        <f t="shared" si="243"/>
        <v>#N/A</v>
      </c>
      <c r="I3906" s="141" t="e">
        <f t="shared" si="241"/>
        <v>#N/A</v>
      </c>
    </row>
    <row r="3907" spans="6:9">
      <c r="F3907" s="80">
        <f t="shared" si="240"/>
        <v>3538</v>
      </c>
      <c r="G3907" s="52" t="e">
        <f t="shared" si="242"/>
        <v>#N/A</v>
      </c>
      <c r="H3907" s="52" t="e">
        <f t="shared" si="243"/>
        <v>#N/A</v>
      </c>
      <c r="I3907" s="141" t="e">
        <f t="shared" si="241"/>
        <v>#N/A</v>
      </c>
    </row>
    <row r="3908" spans="6:9">
      <c r="F3908" s="80">
        <f t="shared" ref="F3908:F3971" si="244">IF(+F3907+1&lt;=MAX(data19),+F3907+1,0)</f>
        <v>3539</v>
      </c>
      <c r="G3908" s="52" t="e">
        <f t="shared" si="242"/>
        <v>#N/A</v>
      </c>
      <c r="H3908" s="52" t="e">
        <f t="shared" si="243"/>
        <v>#N/A</v>
      </c>
      <c r="I3908" s="141" t="e">
        <f t="shared" ref="I3908:I3971" si="245">VLOOKUP(F3908,K:M,2,0)</f>
        <v>#N/A</v>
      </c>
    </row>
    <row r="3909" spans="6:9">
      <c r="F3909" s="80">
        <f t="shared" si="244"/>
        <v>3540</v>
      </c>
      <c r="G3909" s="52" t="e">
        <f t="shared" ref="G3909:G3972" si="246">IF(IFERROR(VLOOKUP($F3909,$A:$D,2,0)/VLOOKUP($F3908,$A:$D,2,0)*G3908,NA())=0,NA(),IFERROR(VLOOKUP($F3909,$A:$D,2,0)/VLOOKUP($F3908,$A:$D,2,0)*G3908,NA()))</f>
        <v>#N/A</v>
      </c>
      <c r="H3909" s="52" t="e">
        <f t="shared" ref="H3909:H3972" si="247">IF(IFERROR(VLOOKUP($F3909,$A:$D,3,0)/VLOOKUP($F3908,$A:$D,3,0)*H3908,NA())=0,NA(),IFERROR(VLOOKUP($F3909,$A:$D,3,0)/VLOOKUP($F3908,$A:$D,3,0)*H3908,NA()))</f>
        <v>#N/A</v>
      </c>
      <c r="I3909" s="141" t="e">
        <f t="shared" si="245"/>
        <v>#N/A</v>
      </c>
    </row>
    <row r="3910" spans="6:9">
      <c r="F3910" s="80">
        <f t="shared" si="244"/>
        <v>3541</v>
      </c>
      <c r="G3910" s="52" t="e">
        <f t="shared" si="246"/>
        <v>#N/A</v>
      </c>
      <c r="H3910" s="52" t="e">
        <f t="shared" si="247"/>
        <v>#N/A</v>
      </c>
      <c r="I3910" s="141" t="e">
        <f t="shared" si="245"/>
        <v>#N/A</v>
      </c>
    </row>
    <row r="3911" spans="6:9">
      <c r="F3911" s="80">
        <f t="shared" si="244"/>
        <v>3542</v>
      </c>
      <c r="G3911" s="52" t="e">
        <f t="shared" si="246"/>
        <v>#N/A</v>
      </c>
      <c r="H3911" s="52" t="e">
        <f t="shared" si="247"/>
        <v>#N/A</v>
      </c>
      <c r="I3911" s="141" t="e">
        <f t="shared" si="245"/>
        <v>#N/A</v>
      </c>
    </row>
    <row r="3912" spans="6:9">
      <c r="F3912" s="80">
        <f t="shared" si="244"/>
        <v>3543</v>
      </c>
      <c r="G3912" s="52" t="e">
        <f t="shared" si="246"/>
        <v>#N/A</v>
      </c>
      <c r="H3912" s="52" t="e">
        <f t="shared" si="247"/>
        <v>#N/A</v>
      </c>
      <c r="I3912" s="141" t="e">
        <f t="shared" si="245"/>
        <v>#N/A</v>
      </c>
    </row>
    <row r="3913" spans="6:9">
      <c r="F3913" s="80">
        <f t="shared" si="244"/>
        <v>3544</v>
      </c>
      <c r="G3913" s="52" t="e">
        <f t="shared" si="246"/>
        <v>#N/A</v>
      </c>
      <c r="H3913" s="52" t="e">
        <f t="shared" si="247"/>
        <v>#N/A</v>
      </c>
      <c r="I3913" s="141" t="e">
        <f t="shared" si="245"/>
        <v>#N/A</v>
      </c>
    </row>
    <row r="3914" spans="6:9">
      <c r="F3914" s="80">
        <f t="shared" si="244"/>
        <v>3545</v>
      </c>
      <c r="G3914" s="52" t="e">
        <f t="shared" si="246"/>
        <v>#N/A</v>
      </c>
      <c r="H3914" s="52" t="e">
        <f t="shared" si="247"/>
        <v>#N/A</v>
      </c>
      <c r="I3914" s="141" t="e">
        <f t="shared" si="245"/>
        <v>#N/A</v>
      </c>
    </row>
    <row r="3915" spans="6:9">
      <c r="F3915" s="80">
        <f t="shared" si="244"/>
        <v>3546</v>
      </c>
      <c r="G3915" s="52" t="e">
        <f t="shared" si="246"/>
        <v>#N/A</v>
      </c>
      <c r="H3915" s="52" t="e">
        <f t="shared" si="247"/>
        <v>#N/A</v>
      </c>
      <c r="I3915" s="141" t="e">
        <f t="shared" si="245"/>
        <v>#N/A</v>
      </c>
    </row>
    <row r="3916" spans="6:9">
      <c r="F3916" s="80">
        <f t="shared" si="244"/>
        <v>3547</v>
      </c>
      <c r="G3916" s="52" t="e">
        <f t="shared" si="246"/>
        <v>#N/A</v>
      </c>
      <c r="H3916" s="52" t="e">
        <f t="shared" si="247"/>
        <v>#N/A</v>
      </c>
      <c r="I3916" s="141" t="e">
        <f t="shared" si="245"/>
        <v>#N/A</v>
      </c>
    </row>
    <row r="3917" spans="6:9">
      <c r="F3917" s="80">
        <f t="shared" si="244"/>
        <v>3548</v>
      </c>
      <c r="G3917" s="52" t="e">
        <f t="shared" si="246"/>
        <v>#N/A</v>
      </c>
      <c r="H3917" s="52" t="e">
        <f t="shared" si="247"/>
        <v>#N/A</v>
      </c>
      <c r="I3917" s="141" t="e">
        <f t="shared" si="245"/>
        <v>#N/A</v>
      </c>
    </row>
    <row r="3918" spans="6:9">
      <c r="F3918" s="80">
        <f t="shared" si="244"/>
        <v>3549</v>
      </c>
      <c r="G3918" s="52" t="e">
        <f t="shared" si="246"/>
        <v>#N/A</v>
      </c>
      <c r="H3918" s="52" t="e">
        <f t="shared" si="247"/>
        <v>#N/A</v>
      </c>
      <c r="I3918" s="141" t="e">
        <f t="shared" si="245"/>
        <v>#N/A</v>
      </c>
    </row>
    <row r="3919" spans="6:9">
      <c r="F3919" s="80">
        <f t="shared" si="244"/>
        <v>3550</v>
      </c>
      <c r="G3919" s="52" t="e">
        <f t="shared" si="246"/>
        <v>#N/A</v>
      </c>
      <c r="H3919" s="52" t="e">
        <f t="shared" si="247"/>
        <v>#N/A</v>
      </c>
      <c r="I3919" s="141" t="e">
        <f t="shared" si="245"/>
        <v>#N/A</v>
      </c>
    </row>
    <row r="3920" spans="6:9">
      <c r="F3920" s="80">
        <f t="shared" si="244"/>
        <v>3551</v>
      </c>
      <c r="G3920" s="52" t="e">
        <f t="shared" si="246"/>
        <v>#N/A</v>
      </c>
      <c r="H3920" s="52" t="e">
        <f t="shared" si="247"/>
        <v>#N/A</v>
      </c>
      <c r="I3920" s="141" t="e">
        <f t="shared" si="245"/>
        <v>#N/A</v>
      </c>
    </row>
    <row r="3921" spans="6:9">
      <c r="F3921" s="80">
        <f t="shared" si="244"/>
        <v>3552</v>
      </c>
      <c r="G3921" s="52" t="e">
        <f t="shared" si="246"/>
        <v>#N/A</v>
      </c>
      <c r="H3921" s="52" t="e">
        <f t="shared" si="247"/>
        <v>#N/A</v>
      </c>
      <c r="I3921" s="141" t="e">
        <f t="shared" si="245"/>
        <v>#N/A</v>
      </c>
    </row>
    <row r="3922" spans="6:9">
      <c r="F3922" s="80">
        <f t="shared" si="244"/>
        <v>3553</v>
      </c>
      <c r="G3922" s="52" t="e">
        <f t="shared" si="246"/>
        <v>#N/A</v>
      </c>
      <c r="H3922" s="52" t="e">
        <f t="shared" si="247"/>
        <v>#N/A</v>
      </c>
      <c r="I3922" s="141" t="e">
        <f t="shared" si="245"/>
        <v>#N/A</v>
      </c>
    </row>
    <row r="3923" spans="6:9">
      <c r="F3923" s="80">
        <f t="shared" si="244"/>
        <v>3554</v>
      </c>
      <c r="G3923" s="52" t="e">
        <f t="shared" si="246"/>
        <v>#N/A</v>
      </c>
      <c r="H3923" s="52" t="e">
        <f t="shared" si="247"/>
        <v>#N/A</v>
      </c>
      <c r="I3923" s="141" t="e">
        <f t="shared" si="245"/>
        <v>#N/A</v>
      </c>
    </row>
    <row r="3924" spans="6:9">
      <c r="F3924" s="80">
        <f t="shared" si="244"/>
        <v>3555</v>
      </c>
      <c r="G3924" s="52" t="e">
        <f t="shared" si="246"/>
        <v>#N/A</v>
      </c>
      <c r="H3924" s="52" t="e">
        <f t="shared" si="247"/>
        <v>#N/A</v>
      </c>
      <c r="I3924" s="141" t="e">
        <f t="shared" si="245"/>
        <v>#N/A</v>
      </c>
    </row>
    <row r="3925" spans="6:9">
      <c r="F3925" s="80">
        <f t="shared" si="244"/>
        <v>3556</v>
      </c>
      <c r="G3925" s="52" t="e">
        <f t="shared" si="246"/>
        <v>#N/A</v>
      </c>
      <c r="H3925" s="52" t="e">
        <f t="shared" si="247"/>
        <v>#N/A</v>
      </c>
      <c r="I3925" s="141" t="e">
        <f t="shared" si="245"/>
        <v>#N/A</v>
      </c>
    </row>
    <row r="3926" spans="6:9">
      <c r="F3926" s="80">
        <f t="shared" si="244"/>
        <v>3557</v>
      </c>
      <c r="G3926" s="52" t="e">
        <f t="shared" si="246"/>
        <v>#N/A</v>
      </c>
      <c r="H3926" s="52" t="e">
        <f t="shared" si="247"/>
        <v>#N/A</v>
      </c>
      <c r="I3926" s="141" t="e">
        <f t="shared" si="245"/>
        <v>#N/A</v>
      </c>
    </row>
    <row r="3927" spans="6:9">
      <c r="F3927" s="80">
        <f t="shared" si="244"/>
        <v>3558</v>
      </c>
      <c r="G3927" s="52" t="e">
        <f t="shared" si="246"/>
        <v>#N/A</v>
      </c>
      <c r="H3927" s="52" t="e">
        <f t="shared" si="247"/>
        <v>#N/A</v>
      </c>
      <c r="I3927" s="141" t="e">
        <f t="shared" si="245"/>
        <v>#N/A</v>
      </c>
    </row>
    <row r="3928" spans="6:9">
      <c r="F3928" s="80">
        <f t="shared" si="244"/>
        <v>3559</v>
      </c>
      <c r="G3928" s="52" t="e">
        <f t="shared" si="246"/>
        <v>#N/A</v>
      </c>
      <c r="H3928" s="52" t="e">
        <f t="shared" si="247"/>
        <v>#N/A</v>
      </c>
      <c r="I3928" s="141" t="e">
        <f t="shared" si="245"/>
        <v>#N/A</v>
      </c>
    </row>
    <row r="3929" spans="6:9">
      <c r="F3929" s="80">
        <f t="shared" si="244"/>
        <v>3560</v>
      </c>
      <c r="G3929" s="52" t="e">
        <f t="shared" si="246"/>
        <v>#N/A</v>
      </c>
      <c r="H3929" s="52" t="e">
        <f t="shared" si="247"/>
        <v>#N/A</v>
      </c>
      <c r="I3929" s="141" t="e">
        <f t="shared" si="245"/>
        <v>#N/A</v>
      </c>
    </row>
    <row r="3930" spans="6:9">
      <c r="F3930" s="80">
        <f t="shared" si="244"/>
        <v>3561</v>
      </c>
      <c r="G3930" s="52" t="e">
        <f t="shared" si="246"/>
        <v>#N/A</v>
      </c>
      <c r="H3930" s="52" t="e">
        <f t="shared" si="247"/>
        <v>#N/A</v>
      </c>
      <c r="I3930" s="141" t="e">
        <f t="shared" si="245"/>
        <v>#N/A</v>
      </c>
    </row>
    <row r="3931" spans="6:9">
      <c r="F3931" s="80">
        <f t="shared" si="244"/>
        <v>3562</v>
      </c>
      <c r="G3931" s="52" t="e">
        <f t="shared" si="246"/>
        <v>#N/A</v>
      </c>
      <c r="H3931" s="52" t="e">
        <f t="shared" si="247"/>
        <v>#N/A</v>
      </c>
      <c r="I3931" s="141" t="e">
        <f t="shared" si="245"/>
        <v>#N/A</v>
      </c>
    </row>
    <row r="3932" spans="6:9">
      <c r="F3932" s="80">
        <f t="shared" si="244"/>
        <v>3563</v>
      </c>
      <c r="G3932" s="52" t="e">
        <f t="shared" si="246"/>
        <v>#N/A</v>
      </c>
      <c r="H3932" s="52" t="e">
        <f t="shared" si="247"/>
        <v>#N/A</v>
      </c>
      <c r="I3932" s="141" t="e">
        <f t="shared" si="245"/>
        <v>#N/A</v>
      </c>
    </row>
    <row r="3933" spans="6:9">
      <c r="F3933" s="80">
        <f t="shared" si="244"/>
        <v>3564</v>
      </c>
      <c r="G3933" s="52" t="e">
        <f t="shared" si="246"/>
        <v>#N/A</v>
      </c>
      <c r="H3933" s="52" t="e">
        <f t="shared" si="247"/>
        <v>#N/A</v>
      </c>
      <c r="I3933" s="141" t="e">
        <f t="shared" si="245"/>
        <v>#N/A</v>
      </c>
    </row>
    <row r="3934" spans="6:9">
      <c r="F3934" s="80">
        <f t="shared" si="244"/>
        <v>3565</v>
      </c>
      <c r="G3934" s="52" t="e">
        <f t="shared" si="246"/>
        <v>#N/A</v>
      </c>
      <c r="H3934" s="52" t="e">
        <f t="shared" si="247"/>
        <v>#N/A</v>
      </c>
      <c r="I3934" s="141" t="e">
        <f t="shared" si="245"/>
        <v>#N/A</v>
      </c>
    </row>
    <row r="3935" spans="6:9">
      <c r="F3935" s="80">
        <f t="shared" si="244"/>
        <v>3566</v>
      </c>
      <c r="G3935" s="52" t="e">
        <f t="shared" si="246"/>
        <v>#N/A</v>
      </c>
      <c r="H3935" s="52" t="e">
        <f t="shared" si="247"/>
        <v>#N/A</v>
      </c>
      <c r="I3935" s="141" t="e">
        <f t="shared" si="245"/>
        <v>#N/A</v>
      </c>
    </row>
    <row r="3936" spans="6:9">
      <c r="F3936" s="80">
        <f t="shared" si="244"/>
        <v>3567</v>
      </c>
      <c r="G3936" s="52" t="e">
        <f t="shared" si="246"/>
        <v>#N/A</v>
      </c>
      <c r="H3936" s="52" t="e">
        <f t="shared" si="247"/>
        <v>#N/A</v>
      </c>
      <c r="I3936" s="141" t="e">
        <f t="shared" si="245"/>
        <v>#N/A</v>
      </c>
    </row>
    <row r="3937" spans="6:9">
      <c r="F3937" s="80">
        <f t="shared" si="244"/>
        <v>3568</v>
      </c>
      <c r="G3937" s="52" t="e">
        <f t="shared" si="246"/>
        <v>#N/A</v>
      </c>
      <c r="H3937" s="52" t="e">
        <f t="shared" si="247"/>
        <v>#N/A</v>
      </c>
      <c r="I3937" s="141" t="e">
        <f t="shared" si="245"/>
        <v>#N/A</v>
      </c>
    </row>
    <row r="3938" spans="6:9">
      <c r="F3938" s="80">
        <f t="shared" si="244"/>
        <v>3569</v>
      </c>
      <c r="G3938" s="52" t="e">
        <f t="shared" si="246"/>
        <v>#N/A</v>
      </c>
      <c r="H3938" s="52" t="e">
        <f t="shared" si="247"/>
        <v>#N/A</v>
      </c>
      <c r="I3938" s="141" t="e">
        <f t="shared" si="245"/>
        <v>#N/A</v>
      </c>
    </row>
    <row r="3939" spans="6:9">
      <c r="F3939" s="80">
        <f t="shared" si="244"/>
        <v>3570</v>
      </c>
      <c r="G3939" s="52" t="e">
        <f t="shared" si="246"/>
        <v>#N/A</v>
      </c>
      <c r="H3939" s="52" t="e">
        <f t="shared" si="247"/>
        <v>#N/A</v>
      </c>
      <c r="I3939" s="141" t="e">
        <f t="shared" si="245"/>
        <v>#N/A</v>
      </c>
    </row>
    <row r="3940" spans="6:9">
      <c r="F3940" s="80">
        <f t="shared" si="244"/>
        <v>3571</v>
      </c>
      <c r="G3940" s="52" t="e">
        <f t="shared" si="246"/>
        <v>#N/A</v>
      </c>
      <c r="H3940" s="52" t="e">
        <f t="shared" si="247"/>
        <v>#N/A</v>
      </c>
      <c r="I3940" s="141" t="e">
        <f t="shared" si="245"/>
        <v>#N/A</v>
      </c>
    </row>
    <row r="3941" spans="6:9">
      <c r="F3941" s="80">
        <f t="shared" si="244"/>
        <v>3572</v>
      </c>
      <c r="G3941" s="52" t="e">
        <f t="shared" si="246"/>
        <v>#N/A</v>
      </c>
      <c r="H3941" s="52" t="e">
        <f t="shared" si="247"/>
        <v>#N/A</v>
      </c>
      <c r="I3941" s="141" t="e">
        <f t="shared" si="245"/>
        <v>#N/A</v>
      </c>
    </row>
    <row r="3942" spans="6:9">
      <c r="F3942" s="80">
        <f t="shared" si="244"/>
        <v>3573</v>
      </c>
      <c r="G3942" s="52" t="e">
        <f t="shared" si="246"/>
        <v>#N/A</v>
      </c>
      <c r="H3942" s="52" t="e">
        <f t="shared" si="247"/>
        <v>#N/A</v>
      </c>
      <c r="I3942" s="141" t="e">
        <f t="shared" si="245"/>
        <v>#N/A</v>
      </c>
    </row>
    <row r="3943" spans="6:9">
      <c r="F3943" s="80">
        <f t="shared" si="244"/>
        <v>3574</v>
      </c>
      <c r="G3943" s="52" t="e">
        <f t="shared" si="246"/>
        <v>#N/A</v>
      </c>
      <c r="H3943" s="52" t="e">
        <f t="shared" si="247"/>
        <v>#N/A</v>
      </c>
      <c r="I3943" s="141" t="e">
        <f t="shared" si="245"/>
        <v>#N/A</v>
      </c>
    </row>
    <row r="3944" spans="6:9">
      <c r="F3944" s="80">
        <f t="shared" si="244"/>
        <v>3575</v>
      </c>
      <c r="G3944" s="52" t="e">
        <f t="shared" si="246"/>
        <v>#N/A</v>
      </c>
      <c r="H3944" s="52" t="e">
        <f t="shared" si="247"/>
        <v>#N/A</v>
      </c>
      <c r="I3944" s="141" t="e">
        <f t="shared" si="245"/>
        <v>#N/A</v>
      </c>
    </row>
    <row r="3945" spans="6:9">
      <c r="F3945" s="80">
        <f t="shared" si="244"/>
        <v>3576</v>
      </c>
      <c r="G3945" s="52" t="e">
        <f t="shared" si="246"/>
        <v>#N/A</v>
      </c>
      <c r="H3945" s="52" t="e">
        <f t="shared" si="247"/>
        <v>#N/A</v>
      </c>
      <c r="I3945" s="141" t="e">
        <f t="shared" si="245"/>
        <v>#N/A</v>
      </c>
    </row>
    <row r="3946" spans="6:9">
      <c r="F3946" s="80">
        <f t="shared" si="244"/>
        <v>3577</v>
      </c>
      <c r="G3946" s="52" t="e">
        <f t="shared" si="246"/>
        <v>#N/A</v>
      </c>
      <c r="H3946" s="52" t="e">
        <f t="shared" si="247"/>
        <v>#N/A</v>
      </c>
      <c r="I3946" s="141" t="e">
        <f t="shared" si="245"/>
        <v>#N/A</v>
      </c>
    </row>
    <row r="3947" spans="6:9">
      <c r="F3947" s="80">
        <f t="shared" si="244"/>
        <v>3578</v>
      </c>
      <c r="G3947" s="52" t="e">
        <f t="shared" si="246"/>
        <v>#N/A</v>
      </c>
      <c r="H3947" s="52" t="e">
        <f t="shared" si="247"/>
        <v>#N/A</v>
      </c>
      <c r="I3947" s="141" t="e">
        <f t="shared" si="245"/>
        <v>#N/A</v>
      </c>
    </row>
    <row r="3948" spans="6:9">
      <c r="F3948" s="80">
        <f t="shared" si="244"/>
        <v>3579</v>
      </c>
      <c r="G3948" s="52" t="e">
        <f t="shared" si="246"/>
        <v>#N/A</v>
      </c>
      <c r="H3948" s="52" t="e">
        <f t="shared" si="247"/>
        <v>#N/A</v>
      </c>
      <c r="I3948" s="141" t="e">
        <f t="shared" si="245"/>
        <v>#N/A</v>
      </c>
    </row>
    <row r="3949" spans="6:9">
      <c r="F3949" s="80">
        <f t="shared" si="244"/>
        <v>3580</v>
      </c>
      <c r="G3949" s="52" t="e">
        <f t="shared" si="246"/>
        <v>#N/A</v>
      </c>
      <c r="H3949" s="52" t="e">
        <f t="shared" si="247"/>
        <v>#N/A</v>
      </c>
      <c r="I3949" s="141" t="e">
        <f t="shared" si="245"/>
        <v>#N/A</v>
      </c>
    </row>
    <row r="3950" spans="6:9">
      <c r="F3950" s="80">
        <f t="shared" si="244"/>
        <v>3581</v>
      </c>
      <c r="G3950" s="52" t="e">
        <f t="shared" si="246"/>
        <v>#N/A</v>
      </c>
      <c r="H3950" s="52" t="e">
        <f t="shared" si="247"/>
        <v>#N/A</v>
      </c>
      <c r="I3950" s="141" t="e">
        <f t="shared" si="245"/>
        <v>#N/A</v>
      </c>
    </row>
    <row r="3951" spans="6:9">
      <c r="F3951" s="80">
        <f t="shared" si="244"/>
        <v>3582</v>
      </c>
      <c r="G3951" s="52" t="e">
        <f t="shared" si="246"/>
        <v>#N/A</v>
      </c>
      <c r="H3951" s="52" t="e">
        <f t="shared" si="247"/>
        <v>#N/A</v>
      </c>
      <c r="I3951" s="141" t="e">
        <f t="shared" si="245"/>
        <v>#N/A</v>
      </c>
    </row>
    <row r="3952" spans="6:9">
      <c r="F3952" s="80">
        <f t="shared" si="244"/>
        <v>3583</v>
      </c>
      <c r="G3952" s="52" t="e">
        <f t="shared" si="246"/>
        <v>#N/A</v>
      </c>
      <c r="H3952" s="52" t="e">
        <f t="shared" si="247"/>
        <v>#N/A</v>
      </c>
      <c r="I3952" s="141" t="e">
        <f t="shared" si="245"/>
        <v>#N/A</v>
      </c>
    </row>
    <row r="3953" spans="6:9">
      <c r="F3953" s="80">
        <f t="shared" si="244"/>
        <v>3584</v>
      </c>
      <c r="G3953" s="52" t="e">
        <f t="shared" si="246"/>
        <v>#N/A</v>
      </c>
      <c r="H3953" s="52" t="e">
        <f t="shared" si="247"/>
        <v>#N/A</v>
      </c>
      <c r="I3953" s="141" t="e">
        <f t="shared" si="245"/>
        <v>#N/A</v>
      </c>
    </row>
    <row r="3954" spans="6:9">
      <c r="F3954" s="80">
        <f t="shared" si="244"/>
        <v>3585</v>
      </c>
      <c r="G3954" s="52" t="e">
        <f t="shared" si="246"/>
        <v>#N/A</v>
      </c>
      <c r="H3954" s="52" t="e">
        <f t="shared" si="247"/>
        <v>#N/A</v>
      </c>
      <c r="I3954" s="141" t="e">
        <f t="shared" si="245"/>
        <v>#N/A</v>
      </c>
    </row>
    <row r="3955" spans="6:9">
      <c r="F3955" s="80">
        <f t="shared" si="244"/>
        <v>3586</v>
      </c>
      <c r="G3955" s="52" t="e">
        <f t="shared" si="246"/>
        <v>#N/A</v>
      </c>
      <c r="H3955" s="52" t="e">
        <f t="shared" si="247"/>
        <v>#N/A</v>
      </c>
      <c r="I3955" s="141" t="e">
        <f t="shared" si="245"/>
        <v>#N/A</v>
      </c>
    </row>
    <row r="3956" spans="6:9">
      <c r="F3956" s="80">
        <f t="shared" si="244"/>
        <v>3587</v>
      </c>
      <c r="G3956" s="52" t="e">
        <f t="shared" si="246"/>
        <v>#N/A</v>
      </c>
      <c r="H3956" s="52" t="e">
        <f t="shared" si="247"/>
        <v>#N/A</v>
      </c>
      <c r="I3956" s="141" t="e">
        <f t="shared" si="245"/>
        <v>#N/A</v>
      </c>
    </row>
    <row r="3957" spans="6:9">
      <c r="F3957" s="80">
        <f t="shared" si="244"/>
        <v>3588</v>
      </c>
      <c r="G3957" s="52" t="e">
        <f t="shared" si="246"/>
        <v>#N/A</v>
      </c>
      <c r="H3957" s="52" t="e">
        <f t="shared" si="247"/>
        <v>#N/A</v>
      </c>
      <c r="I3957" s="141" t="e">
        <f t="shared" si="245"/>
        <v>#N/A</v>
      </c>
    </row>
    <row r="3958" spans="6:9">
      <c r="F3958" s="80">
        <f t="shared" si="244"/>
        <v>3589</v>
      </c>
      <c r="G3958" s="52" t="e">
        <f t="shared" si="246"/>
        <v>#N/A</v>
      </c>
      <c r="H3958" s="52" t="e">
        <f t="shared" si="247"/>
        <v>#N/A</v>
      </c>
      <c r="I3958" s="141" t="e">
        <f t="shared" si="245"/>
        <v>#N/A</v>
      </c>
    </row>
    <row r="3959" spans="6:9">
      <c r="F3959" s="80">
        <f t="shared" si="244"/>
        <v>3590</v>
      </c>
      <c r="G3959" s="52" t="e">
        <f t="shared" si="246"/>
        <v>#N/A</v>
      </c>
      <c r="H3959" s="52" t="e">
        <f t="shared" si="247"/>
        <v>#N/A</v>
      </c>
      <c r="I3959" s="141" t="e">
        <f t="shared" si="245"/>
        <v>#N/A</v>
      </c>
    </row>
    <row r="3960" spans="6:9">
      <c r="F3960" s="80">
        <f t="shared" si="244"/>
        <v>3591</v>
      </c>
      <c r="G3960" s="52" t="e">
        <f t="shared" si="246"/>
        <v>#N/A</v>
      </c>
      <c r="H3960" s="52" t="e">
        <f t="shared" si="247"/>
        <v>#N/A</v>
      </c>
      <c r="I3960" s="141" t="e">
        <f t="shared" si="245"/>
        <v>#N/A</v>
      </c>
    </row>
    <row r="3961" spans="6:9">
      <c r="F3961" s="80">
        <f t="shared" si="244"/>
        <v>3592</v>
      </c>
      <c r="G3961" s="52" t="e">
        <f t="shared" si="246"/>
        <v>#N/A</v>
      </c>
      <c r="H3961" s="52" t="e">
        <f t="shared" si="247"/>
        <v>#N/A</v>
      </c>
      <c r="I3961" s="141" t="e">
        <f t="shared" si="245"/>
        <v>#N/A</v>
      </c>
    </row>
    <row r="3962" spans="6:9">
      <c r="F3962" s="80">
        <f t="shared" si="244"/>
        <v>3593</v>
      </c>
      <c r="G3962" s="52" t="e">
        <f t="shared" si="246"/>
        <v>#N/A</v>
      </c>
      <c r="H3962" s="52" t="e">
        <f t="shared" si="247"/>
        <v>#N/A</v>
      </c>
      <c r="I3962" s="141" t="e">
        <f t="shared" si="245"/>
        <v>#N/A</v>
      </c>
    </row>
    <row r="3963" spans="6:9">
      <c r="F3963" s="80">
        <f t="shared" si="244"/>
        <v>3594</v>
      </c>
      <c r="G3963" s="52" t="e">
        <f t="shared" si="246"/>
        <v>#N/A</v>
      </c>
      <c r="H3963" s="52" t="e">
        <f t="shared" si="247"/>
        <v>#N/A</v>
      </c>
      <c r="I3963" s="141" t="e">
        <f t="shared" si="245"/>
        <v>#N/A</v>
      </c>
    </row>
    <row r="3964" spans="6:9">
      <c r="F3964" s="80">
        <f t="shared" si="244"/>
        <v>3595</v>
      </c>
      <c r="G3964" s="52" t="e">
        <f t="shared" si="246"/>
        <v>#N/A</v>
      </c>
      <c r="H3964" s="52" t="e">
        <f t="shared" si="247"/>
        <v>#N/A</v>
      </c>
      <c r="I3964" s="141" t="e">
        <f t="shared" si="245"/>
        <v>#N/A</v>
      </c>
    </row>
    <row r="3965" spans="6:9">
      <c r="F3965" s="80">
        <f t="shared" si="244"/>
        <v>3596</v>
      </c>
      <c r="G3965" s="52" t="e">
        <f t="shared" si="246"/>
        <v>#N/A</v>
      </c>
      <c r="H3965" s="52" t="e">
        <f t="shared" si="247"/>
        <v>#N/A</v>
      </c>
      <c r="I3965" s="141" t="e">
        <f t="shared" si="245"/>
        <v>#N/A</v>
      </c>
    </row>
    <row r="3966" spans="6:9">
      <c r="F3966" s="80">
        <f t="shared" si="244"/>
        <v>3597</v>
      </c>
      <c r="G3966" s="52" t="e">
        <f t="shared" si="246"/>
        <v>#N/A</v>
      </c>
      <c r="H3966" s="52" t="e">
        <f t="shared" si="247"/>
        <v>#N/A</v>
      </c>
      <c r="I3966" s="141" t="e">
        <f t="shared" si="245"/>
        <v>#N/A</v>
      </c>
    </row>
    <row r="3967" spans="6:9">
      <c r="F3967" s="80">
        <f t="shared" si="244"/>
        <v>3598</v>
      </c>
      <c r="G3967" s="52" t="e">
        <f t="shared" si="246"/>
        <v>#N/A</v>
      </c>
      <c r="H3967" s="52" t="e">
        <f t="shared" si="247"/>
        <v>#N/A</v>
      </c>
      <c r="I3967" s="141" t="e">
        <f t="shared" si="245"/>
        <v>#N/A</v>
      </c>
    </row>
    <row r="3968" spans="6:9">
      <c r="F3968" s="80">
        <f t="shared" si="244"/>
        <v>3599</v>
      </c>
      <c r="G3968" s="52" t="e">
        <f t="shared" si="246"/>
        <v>#N/A</v>
      </c>
      <c r="H3968" s="52" t="e">
        <f t="shared" si="247"/>
        <v>#N/A</v>
      </c>
      <c r="I3968" s="141" t="e">
        <f t="shared" si="245"/>
        <v>#N/A</v>
      </c>
    </row>
    <row r="3969" spans="6:9">
      <c r="F3969" s="80">
        <f t="shared" si="244"/>
        <v>3600</v>
      </c>
      <c r="G3969" s="52" t="e">
        <f t="shared" si="246"/>
        <v>#N/A</v>
      </c>
      <c r="H3969" s="52" t="e">
        <f t="shared" si="247"/>
        <v>#N/A</v>
      </c>
      <c r="I3969" s="141" t="e">
        <f t="shared" si="245"/>
        <v>#N/A</v>
      </c>
    </row>
    <row r="3970" spans="6:9">
      <c r="F3970" s="80">
        <f t="shared" si="244"/>
        <v>3601</v>
      </c>
      <c r="G3970" s="52" t="e">
        <f t="shared" si="246"/>
        <v>#N/A</v>
      </c>
      <c r="H3970" s="52" t="e">
        <f t="shared" si="247"/>
        <v>#N/A</v>
      </c>
      <c r="I3970" s="141" t="e">
        <f t="shared" si="245"/>
        <v>#N/A</v>
      </c>
    </row>
    <row r="3971" spans="6:9">
      <c r="F3971" s="80">
        <f t="shared" si="244"/>
        <v>3602</v>
      </c>
      <c r="G3971" s="52" t="e">
        <f t="shared" si="246"/>
        <v>#N/A</v>
      </c>
      <c r="H3971" s="52" t="e">
        <f t="shared" si="247"/>
        <v>#N/A</v>
      </c>
      <c r="I3971" s="141" t="e">
        <f t="shared" si="245"/>
        <v>#N/A</v>
      </c>
    </row>
    <row r="3972" spans="6:9">
      <c r="F3972" s="80">
        <f t="shared" ref="F3972:F3999" si="248">IF(+F3971+1&lt;=MAX(data19),+F3971+1,0)</f>
        <v>3603</v>
      </c>
      <c r="G3972" s="52" t="e">
        <f t="shared" si="246"/>
        <v>#N/A</v>
      </c>
      <c r="H3972" s="52" t="e">
        <f t="shared" si="247"/>
        <v>#N/A</v>
      </c>
      <c r="I3972" s="141" t="e">
        <f t="shared" ref="I3972:I4035" si="249">VLOOKUP(F3972,K:M,2,0)</f>
        <v>#N/A</v>
      </c>
    </row>
    <row r="3973" spans="6:9">
      <c r="F3973" s="80">
        <f t="shared" si="248"/>
        <v>3604</v>
      </c>
      <c r="G3973" s="52" t="e">
        <f t="shared" ref="G3973:G3999" si="250">IF(IFERROR(VLOOKUP($F3973,$A:$D,2,0)/VLOOKUP($F3972,$A:$D,2,0)*G3972,NA())=0,NA(),IFERROR(VLOOKUP($F3973,$A:$D,2,0)/VLOOKUP($F3972,$A:$D,2,0)*G3972,NA()))</f>
        <v>#N/A</v>
      </c>
      <c r="H3973" s="52" t="e">
        <f t="shared" ref="H3973:H3999" si="251">IF(IFERROR(VLOOKUP($F3973,$A:$D,3,0)/VLOOKUP($F3972,$A:$D,3,0)*H3972,NA())=0,NA(),IFERROR(VLOOKUP($F3973,$A:$D,3,0)/VLOOKUP($F3972,$A:$D,3,0)*H3972,NA()))</f>
        <v>#N/A</v>
      </c>
      <c r="I3973" s="141" t="e">
        <f t="shared" si="249"/>
        <v>#N/A</v>
      </c>
    </row>
    <row r="3974" spans="6:9">
      <c r="F3974" s="80">
        <f t="shared" si="248"/>
        <v>3605</v>
      </c>
      <c r="G3974" s="52" t="e">
        <f t="shared" si="250"/>
        <v>#N/A</v>
      </c>
      <c r="H3974" s="52" t="e">
        <f t="shared" si="251"/>
        <v>#N/A</v>
      </c>
      <c r="I3974" s="141" t="e">
        <f t="shared" si="249"/>
        <v>#N/A</v>
      </c>
    </row>
    <row r="3975" spans="6:9">
      <c r="F3975" s="80">
        <f t="shared" si="248"/>
        <v>3606</v>
      </c>
      <c r="G3975" s="52" t="e">
        <f t="shared" si="250"/>
        <v>#N/A</v>
      </c>
      <c r="H3975" s="52" t="e">
        <f t="shared" si="251"/>
        <v>#N/A</v>
      </c>
      <c r="I3975" s="141" t="e">
        <f t="shared" si="249"/>
        <v>#N/A</v>
      </c>
    </row>
    <row r="3976" spans="6:9">
      <c r="F3976" s="80">
        <f t="shared" si="248"/>
        <v>3607</v>
      </c>
      <c r="G3976" s="52" t="e">
        <f t="shared" si="250"/>
        <v>#N/A</v>
      </c>
      <c r="H3976" s="52" t="e">
        <f t="shared" si="251"/>
        <v>#N/A</v>
      </c>
      <c r="I3976" s="141" t="e">
        <f t="shared" si="249"/>
        <v>#N/A</v>
      </c>
    </row>
    <row r="3977" spans="6:9">
      <c r="F3977" s="80">
        <f t="shared" si="248"/>
        <v>3608</v>
      </c>
      <c r="G3977" s="52" t="e">
        <f t="shared" si="250"/>
        <v>#N/A</v>
      </c>
      <c r="H3977" s="52" t="e">
        <f t="shared" si="251"/>
        <v>#N/A</v>
      </c>
      <c r="I3977" s="141" t="e">
        <f t="shared" si="249"/>
        <v>#N/A</v>
      </c>
    </row>
    <row r="3978" spans="6:9">
      <c r="F3978" s="80">
        <f t="shared" si="248"/>
        <v>3609</v>
      </c>
      <c r="G3978" s="52" t="e">
        <f t="shared" si="250"/>
        <v>#N/A</v>
      </c>
      <c r="H3978" s="52" t="e">
        <f t="shared" si="251"/>
        <v>#N/A</v>
      </c>
      <c r="I3978" s="141" t="e">
        <f t="shared" si="249"/>
        <v>#N/A</v>
      </c>
    </row>
    <row r="3979" spans="6:9">
      <c r="F3979" s="80">
        <f t="shared" si="248"/>
        <v>3610</v>
      </c>
      <c r="G3979" s="52" t="e">
        <f t="shared" si="250"/>
        <v>#N/A</v>
      </c>
      <c r="H3979" s="52" t="e">
        <f t="shared" si="251"/>
        <v>#N/A</v>
      </c>
      <c r="I3979" s="141" t="e">
        <f t="shared" si="249"/>
        <v>#N/A</v>
      </c>
    </row>
    <row r="3980" spans="6:9">
      <c r="F3980" s="80">
        <f t="shared" si="248"/>
        <v>3611</v>
      </c>
      <c r="G3980" s="52" t="e">
        <f t="shared" si="250"/>
        <v>#N/A</v>
      </c>
      <c r="H3980" s="52" t="e">
        <f t="shared" si="251"/>
        <v>#N/A</v>
      </c>
      <c r="I3980" s="141" t="e">
        <f t="shared" si="249"/>
        <v>#N/A</v>
      </c>
    </row>
    <row r="3981" spans="6:9">
      <c r="F3981" s="80">
        <f t="shared" si="248"/>
        <v>3612</v>
      </c>
      <c r="G3981" s="52" t="e">
        <f t="shared" si="250"/>
        <v>#N/A</v>
      </c>
      <c r="H3981" s="52" t="e">
        <f t="shared" si="251"/>
        <v>#N/A</v>
      </c>
      <c r="I3981" s="141" t="e">
        <f t="shared" si="249"/>
        <v>#N/A</v>
      </c>
    </row>
    <row r="3982" spans="6:9">
      <c r="F3982" s="80">
        <f t="shared" si="248"/>
        <v>3613</v>
      </c>
      <c r="G3982" s="52" t="e">
        <f t="shared" si="250"/>
        <v>#N/A</v>
      </c>
      <c r="H3982" s="52" t="e">
        <f t="shared" si="251"/>
        <v>#N/A</v>
      </c>
      <c r="I3982" s="141" t="e">
        <f t="shared" si="249"/>
        <v>#N/A</v>
      </c>
    </row>
    <row r="3983" spans="6:9">
      <c r="F3983" s="80">
        <f t="shared" si="248"/>
        <v>3614</v>
      </c>
      <c r="G3983" s="52" t="e">
        <f t="shared" si="250"/>
        <v>#N/A</v>
      </c>
      <c r="H3983" s="52" t="e">
        <f t="shared" si="251"/>
        <v>#N/A</v>
      </c>
      <c r="I3983" s="141" t="e">
        <f t="shared" si="249"/>
        <v>#N/A</v>
      </c>
    </row>
    <row r="3984" spans="6:9">
      <c r="F3984" s="80">
        <f t="shared" si="248"/>
        <v>3615</v>
      </c>
      <c r="G3984" s="52" t="e">
        <f t="shared" si="250"/>
        <v>#N/A</v>
      </c>
      <c r="H3984" s="52" t="e">
        <f t="shared" si="251"/>
        <v>#N/A</v>
      </c>
      <c r="I3984" s="141" t="e">
        <f t="shared" si="249"/>
        <v>#N/A</v>
      </c>
    </row>
    <row r="3985" spans="6:9">
      <c r="F3985" s="80">
        <f t="shared" si="248"/>
        <v>3616</v>
      </c>
      <c r="G3985" s="52" t="e">
        <f t="shared" si="250"/>
        <v>#N/A</v>
      </c>
      <c r="H3985" s="52" t="e">
        <f t="shared" si="251"/>
        <v>#N/A</v>
      </c>
      <c r="I3985" s="141" t="e">
        <f t="shared" si="249"/>
        <v>#N/A</v>
      </c>
    </row>
    <row r="3986" spans="6:9">
      <c r="F3986" s="80">
        <f t="shared" si="248"/>
        <v>3617</v>
      </c>
      <c r="G3986" s="52" t="e">
        <f t="shared" si="250"/>
        <v>#N/A</v>
      </c>
      <c r="H3986" s="52" t="e">
        <f t="shared" si="251"/>
        <v>#N/A</v>
      </c>
      <c r="I3986" s="141" t="e">
        <f t="shared" si="249"/>
        <v>#N/A</v>
      </c>
    </row>
    <row r="3987" spans="6:9">
      <c r="F3987" s="80">
        <f t="shared" si="248"/>
        <v>3618</v>
      </c>
      <c r="G3987" s="52" t="e">
        <f t="shared" si="250"/>
        <v>#N/A</v>
      </c>
      <c r="H3987" s="52" t="e">
        <f t="shared" si="251"/>
        <v>#N/A</v>
      </c>
      <c r="I3987" s="141" t="e">
        <f t="shared" si="249"/>
        <v>#N/A</v>
      </c>
    </row>
    <row r="3988" spans="6:9">
      <c r="F3988" s="80">
        <f t="shared" si="248"/>
        <v>3619</v>
      </c>
      <c r="G3988" s="52" t="e">
        <f t="shared" si="250"/>
        <v>#N/A</v>
      </c>
      <c r="H3988" s="52" t="e">
        <f t="shared" si="251"/>
        <v>#N/A</v>
      </c>
      <c r="I3988" s="141" t="e">
        <f t="shared" si="249"/>
        <v>#N/A</v>
      </c>
    </row>
    <row r="3989" spans="6:9">
      <c r="F3989" s="80">
        <f t="shared" si="248"/>
        <v>3620</v>
      </c>
      <c r="G3989" s="52" t="e">
        <f t="shared" si="250"/>
        <v>#N/A</v>
      </c>
      <c r="H3989" s="52" t="e">
        <f t="shared" si="251"/>
        <v>#N/A</v>
      </c>
      <c r="I3989" s="141" t="e">
        <f t="shared" si="249"/>
        <v>#N/A</v>
      </c>
    </row>
    <row r="3990" spans="6:9">
      <c r="F3990" s="80">
        <f t="shared" si="248"/>
        <v>3621</v>
      </c>
      <c r="G3990" s="52" t="e">
        <f t="shared" si="250"/>
        <v>#N/A</v>
      </c>
      <c r="H3990" s="52" t="e">
        <f t="shared" si="251"/>
        <v>#N/A</v>
      </c>
      <c r="I3990" s="141" t="e">
        <f t="shared" si="249"/>
        <v>#N/A</v>
      </c>
    </row>
    <row r="3991" spans="6:9">
      <c r="F3991" s="80">
        <f t="shared" si="248"/>
        <v>3622</v>
      </c>
      <c r="G3991" s="52" t="e">
        <f t="shared" si="250"/>
        <v>#N/A</v>
      </c>
      <c r="H3991" s="52" t="e">
        <f t="shared" si="251"/>
        <v>#N/A</v>
      </c>
      <c r="I3991" s="141" t="e">
        <f t="shared" si="249"/>
        <v>#N/A</v>
      </c>
    </row>
    <row r="3992" spans="6:9">
      <c r="F3992" s="80">
        <f t="shared" si="248"/>
        <v>3623</v>
      </c>
      <c r="G3992" s="52" t="e">
        <f t="shared" si="250"/>
        <v>#N/A</v>
      </c>
      <c r="H3992" s="52" t="e">
        <f t="shared" si="251"/>
        <v>#N/A</v>
      </c>
      <c r="I3992" s="141" t="e">
        <f t="shared" si="249"/>
        <v>#N/A</v>
      </c>
    </row>
    <row r="3993" spans="6:9">
      <c r="F3993" s="80">
        <f t="shared" si="248"/>
        <v>3624</v>
      </c>
      <c r="G3993" s="52" t="e">
        <f t="shared" si="250"/>
        <v>#N/A</v>
      </c>
      <c r="H3993" s="52" t="e">
        <f t="shared" si="251"/>
        <v>#N/A</v>
      </c>
      <c r="I3993" s="141" t="e">
        <f t="shared" si="249"/>
        <v>#N/A</v>
      </c>
    </row>
    <row r="3994" spans="6:9">
      <c r="F3994" s="80">
        <f t="shared" si="248"/>
        <v>3625</v>
      </c>
      <c r="G3994" s="52" t="e">
        <f t="shared" si="250"/>
        <v>#N/A</v>
      </c>
      <c r="H3994" s="52" t="e">
        <f t="shared" si="251"/>
        <v>#N/A</v>
      </c>
      <c r="I3994" s="141" t="e">
        <f t="shared" si="249"/>
        <v>#N/A</v>
      </c>
    </row>
    <row r="3995" spans="6:9">
      <c r="F3995" s="80">
        <f t="shared" si="248"/>
        <v>3626</v>
      </c>
      <c r="G3995" s="52" t="e">
        <f t="shared" si="250"/>
        <v>#N/A</v>
      </c>
      <c r="H3995" s="52" t="e">
        <f t="shared" si="251"/>
        <v>#N/A</v>
      </c>
      <c r="I3995" s="141" t="e">
        <f t="shared" si="249"/>
        <v>#N/A</v>
      </c>
    </row>
    <row r="3996" spans="6:9">
      <c r="F3996" s="80">
        <f t="shared" si="248"/>
        <v>3627</v>
      </c>
      <c r="G3996" s="52" t="e">
        <f t="shared" si="250"/>
        <v>#N/A</v>
      </c>
      <c r="H3996" s="52" t="e">
        <f t="shared" si="251"/>
        <v>#N/A</v>
      </c>
      <c r="I3996" s="141" t="e">
        <f t="shared" si="249"/>
        <v>#N/A</v>
      </c>
    </row>
    <row r="3997" spans="6:9">
      <c r="F3997" s="80">
        <f t="shared" si="248"/>
        <v>3628</v>
      </c>
      <c r="G3997" s="52" t="e">
        <f t="shared" si="250"/>
        <v>#N/A</v>
      </c>
      <c r="H3997" s="52" t="e">
        <f t="shared" si="251"/>
        <v>#N/A</v>
      </c>
      <c r="I3997" s="141" t="e">
        <f t="shared" si="249"/>
        <v>#N/A</v>
      </c>
    </row>
    <row r="3998" spans="6:9">
      <c r="F3998" s="80">
        <f t="shared" si="248"/>
        <v>3629</v>
      </c>
      <c r="G3998" s="52" t="e">
        <f t="shared" si="250"/>
        <v>#N/A</v>
      </c>
      <c r="H3998" s="52" t="e">
        <f t="shared" si="251"/>
        <v>#N/A</v>
      </c>
      <c r="I3998" s="141" t="e">
        <f t="shared" si="249"/>
        <v>#N/A</v>
      </c>
    </row>
    <row r="3999" spans="6:9">
      <c r="F3999" s="80">
        <f t="shared" si="248"/>
        <v>3630</v>
      </c>
      <c r="G3999" s="52" t="e">
        <f t="shared" si="250"/>
        <v>#N/A</v>
      </c>
      <c r="H3999" s="52" t="e">
        <f t="shared" si="251"/>
        <v>#N/A</v>
      </c>
      <c r="I3999" s="141" t="e">
        <f t="shared" si="249"/>
        <v>#N/A</v>
      </c>
    </row>
    <row r="4000" spans="6:9">
      <c r="I4000" s="141" t="e">
        <f t="shared" si="249"/>
        <v>#N/A</v>
      </c>
    </row>
    <row r="4001" spans="9:9">
      <c r="I4001" s="141" t="e">
        <f t="shared" si="249"/>
        <v>#N/A</v>
      </c>
    </row>
    <row r="4002" spans="9:9">
      <c r="I4002" s="141" t="e">
        <f t="shared" si="249"/>
        <v>#N/A</v>
      </c>
    </row>
    <row r="4003" spans="9:9">
      <c r="I4003" s="141" t="e">
        <f t="shared" si="249"/>
        <v>#N/A</v>
      </c>
    </row>
    <row r="4004" spans="9:9">
      <c r="I4004" s="141" t="e">
        <f t="shared" si="249"/>
        <v>#N/A</v>
      </c>
    </row>
    <row r="4005" spans="9:9">
      <c r="I4005" s="141" t="e">
        <f t="shared" si="249"/>
        <v>#N/A</v>
      </c>
    </row>
    <row r="4006" spans="9:9">
      <c r="I4006" s="141" t="e">
        <f t="shared" si="249"/>
        <v>#N/A</v>
      </c>
    </row>
    <row r="4007" spans="9:9">
      <c r="I4007" s="141" t="e">
        <f t="shared" si="249"/>
        <v>#N/A</v>
      </c>
    </row>
    <row r="4008" spans="9:9">
      <c r="I4008" s="141" t="e">
        <f t="shared" si="249"/>
        <v>#N/A</v>
      </c>
    </row>
    <row r="4009" spans="9:9">
      <c r="I4009" s="141" t="e">
        <f t="shared" si="249"/>
        <v>#N/A</v>
      </c>
    </row>
    <row r="4010" spans="9:9">
      <c r="I4010" s="141" t="e">
        <f t="shared" si="249"/>
        <v>#N/A</v>
      </c>
    </row>
    <row r="4011" spans="9:9">
      <c r="I4011" s="141" t="e">
        <f t="shared" si="249"/>
        <v>#N/A</v>
      </c>
    </row>
    <row r="4012" spans="9:9">
      <c r="I4012" s="141" t="e">
        <f t="shared" si="249"/>
        <v>#N/A</v>
      </c>
    </row>
    <row r="4013" spans="9:9">
      <c r="I4013" s="141" t="e">
        <f t="shared" si="249"/>
        <v>#N/A</v>
      </c>
    </row>
    <row r="4014" spans="9:9">
      <c r="I4014" s="141" t="e">
        <f t="shared" si="249"/>
        <v>#N/A</v>
      </c>
    </row>
    <row r="4015" spans="9:9">
      <c r="I4015" s="141" t="e">
        <f t="shared" si="249"/>
        <v>#N/A</v>
      </c>
    </row>
    <row r="4016" spans="9:9">
      <c r="I4016" s="141" t="e">
        <f t="shared" si="249"/>
        <v>#N/A</v>
      </c>
    </row>
    <row r="4017" spans="9:9">
      <c r="I4017" s="141" t="e">
        <f t="shared" si="249"/>
        <v>#N/A</v>
      </c>
    </row>
    <row r="4018" spans="9:9">
      <c r="I4018" s="141" t="e">
        <f t="shared" si="249"/>
        <v>#N/A</v>
      </c>
    </row>
    <row r="4019" spans="9:9">
      <c r="I4019" s="141" t="e">
        <f t="shared" si="249"/>
        <v>#N/A</v>
      </c>
    </row>
    <row r="4020" spans="9:9">
      <c r="I4020" s="141" t="e">
        <f t="shared" si="249"/>
        <v>#N/A</v>
      </c>
    </row>
    <row r="4021" spans="9:9">
      <c r="I4021" s="141" t="e">
        <f t="shared" si="249"/>
        <v>#N/A</v>
      </c>
    </row>
    <row r="4022" spans="9:9">
      <c r="I4022" s="141" t="e">
        <f t="shared" si="249"/>
        <v>#N/A</v>
      </c>
    </row>
    <row r="4023" spans="9:9">
      <c r="I4023" s="141" t="e">
        <f t="shared" si="249"/>
        <v>#N/A</v>
      </c>
    </row>
    <row r="4024" spans="9:9">
      <c r="I4024" s="141" t="e">
        <f t="shared" si="249"/>
        <v>#N/A</v>
      </c>
    </row>
    <row r="4025" spans="9:9">
      <c r="I4025" s="141" t="e">
        <f t="shared" si="249"/>
        <v>#N/A</v>
      </c>
    </row>
    <row r="4026" spans="9:9">
      <c r="I4026" s="141" t="e">
        <f t="shared" si="249"/>
        <v>#N/A</v>
      </c>
    </row>
    <row r="4027" spans="9:9">
      <c r="I4027" s="141" t="e">
        <f t="shared" si="249"/>
        <v>#N/A</v>
      </c>
    </row>
    <row r="4028" spans="9:9">
      <c r="I4028" s="141" t="e">
        <f t="shared" si="249"/>
        <v>#N/A</v>
      </c>
    </row>
    <row r="4029" spans="9:9">
      <c r="I4029" s="141" t="e">
        <f t="shared" si="249"/>
        <v>#N/A</v>
      </c>
    </row>
    <row r="4030" spans="9:9">
      <c r="I4030" s="141" t="e">
        <f t="shared" si="249"/>
        <v>#N/A</v>
      </c>
    </row>
    <row r="4031" spans="9:9">
      <c r="I4031" s="141" t="e">
        <f t="shared" si="249"/>
        <v>#N/A</v>
      </c>
    </row>
    <row r="4032" spans="9:9">
      <c r="I4032" s="141" t="e">
        <f t="shared" si="249"/>
        <v>#N/A</v>
      </c>
    </row>
    <row r="4033" spans="9:9">
      <c r="I4033" s="141" t="e">
        <f t="shared" si="249"/>
        <v>#N/A</v>
      </c>
    </row>
    <row r="4034" spans="9:9">
      <c r="I4034" s="141" t="e">
        <f t="shared" si="249"/>
        <v>#N/A</v>
      </c>
    </row>
    <row r="4035" spans="9:9">
      <c r="I4035" s="141" t="e">
        <f t="shared" si="249"/>
        <v>#N/A</v>
      </c>
    </row>
    <row r="4036" spans="9:9">
      <c r="I4036" s="141" t="e">
        <f t="shared" ref="I4036:I4099" si="252">VLOOKUP(F4036,K:M,2,0)</f>
        <v>#N/A</v>
      </c>
    </row>
    <row r="4037" spans="9:9">
      <c r="I4037" s="141" t="e">
        <f t="shared" si="252"/>
        <v>#N/A</v>
      </c>
    </row>
    <row r="4038" spans="9:9">
      <c r="I4038" s="141" t="e">
        <f t="shared" si="252"/>
        <v>#N/A</v>
      </c>
    </row>
    <row r="4039" spans="9:9">
      <c r="I4039" s="141" t="e">
        <f t="shared" si="252"/>
        <v>#N/A</v>
      </c>
    </row>
    <row r="4040" spans="9:9">
      <c r="I4040" s="141" t="e">
        <f t="shared" si="252"/>
        <v>#N/A</v>
      </c>
    </row>
    <row r="4041" spans="9:9">
      <c r="I4041" s="141" t="e">
        <f t="shared" si="252"/>
        <v>#N/A</v>
      </c>
    </row>
    <row r="4042" spans="9:9">
      <c r="I4042" s="141" t="e">
        <f t="shared" si="252"/>
        <v>#N/A</v>
      </c>
    </row>
    <row r="4043" spans="9:9">
      <c r="I4043" s="141" t="e">
        <f t="shared" si="252"/>
        <v>#N/A</v>
      </c>
    </row>
    <row r="4044" spans="9:9">
      <c r="I4044" s="141" t="e">
        <f t="shared" si="252"/>
        <v>#N/A</v>
      </c>
    </row>
    <row r="4045" spans="9:9">
      <c r="I4045" s="141" t="e">
        <f t="shared" si="252"/>
        <v>#N/A</v>
      </c>
    </row>
    <row r="4046" spans="9:9">
      <c r="I4046" s="141" t="e">
        <f t="shared" si="252"/>
        <v>#N/A</v>
      </c>
    </row>
    <row r="4047" spans="9:9">
      <c r="I4047" s="141" t="e">
        <f t="shared" si="252"/>
        <v>#N/A</v>
      </c>
    </row>
    <row r="4048" spans="9:9">
      <c r="I4048" s="141" t="e">
        <f t="shared" si="252"/>
        <v>#N/A</v>
      </c>
    </row>
    <row r="4049" spans="9:9">
      <c r="I4049" s="141" t="e">
        <f t="shared" si="252"/>
        <v>#N/A</v>
      </c>
    </row>
    <row r="4050" spans="9:9">
      <c r="I4050" s="141" t="e">
        <f t="shared" si="252"/>
        <v>#N/A</v>
      </c>
    </row>
    <row r="4051" spans="9:9">
      <c r="I4051" s="141" t="e">
        <f t="shared" si="252"/>
        <v>#N/A</v>
      </c>
    </row>
    <row r="4052" spans="9:9">
      <c r="I4052" s="141" t="e">
        <f t="shared" si="252"/>
        <v>#N/A</v>
      </c>
    </row>
    <row r="4053" spans="9:9">
      <c r="I4053" s="141" t="e">
        <f t="shared" si="252"/>
        <v>#N/A</v>
      </c>
    </row>
    <row r="4054" spans="9:9">
      <c r="I4054" s="141" t="e">
        <f t="shared" si="252"/>
        <v>#N/A</v>
      </c>
    </row>
    <row r="4055" spans="9:9">
      <c r="I4055" s="141" t="e">
        <f t="shared" si="252"/>
        <v>#N/A</v>
      </c>
    </row>
    <row r="4056" spans="9:9">
      <c r="I4056" s="141" t="e">
        <f t="shared" si="252"/>
        <v>#N/A</v>
      </c>
    </row>
    <row r="4057" spans="9:9">
      <c r="I4057" s="141" t="e">
        <f t="shared" si="252"/>
        <v>#N/A</v>
      </c>
    </row>
    <row r="4058" spans="9:9">
      <c r="I4058" s="141" t="e">
        <f t="shared" si="252"/>
        <v>#N/A</v>
      </c>
    </row>
    <row r="4059" spans="9:9">
      <c r="I4059" s="141" t="e">
        <f t="shared" si="252"/>
        <v>#N/A</v>
      </c>
    </row>
    <row r="4060" spans="9:9">
      <c r="I4060" s="141" t="e">
        <f t="shared" si="252"/>
        <v>#N/A</v>
      </c>
    </row>
    <row r="4061" spans="9:9">
      <c r="I4061" s="141" t="e">
        <f t="shared" si="252"/>
        <v>#N/A</v>
      </c>
    </row>
    <row r="4062" spans="9:9">
      <c r="I4062" s="141" t="e">
        <f t="shared" si="252"/>
        <v>#N/A</v>
      </c>
    </row>
    <row r="4063" spans="9:9">
      <c r="I4063" s="141" t="e">
        <f t="shared" si="252"/>
        <v>#N/A</v>
      </c>
    </row>
    <row r="4064" spans="9:9">
      <c r="I4064" s="141" t="e">
        <f t="shared" si="252"/>
        <v>#N/A</v>
      </c>
    </row>
    <row r="4065" spans="9:9">
      <c r="I4065" s="141" t="e">
        <f t="shared" si="252"/>
        <v>#N/A</v>
      </c>
    </row>
    <row r="4066" spans="9:9">
      <c r="I4066" s="141" t="e">
        <f t="shared" si="252"/>
        <v>#N/A</v>
      </c>
    </row>
    <row r="4067" spans="9:9">
      <c r="I4067" s="141" t="e">
        <f t="shared" si="252"/>
        <v>#N/A</v>
      </c>
    </row>
    <row r="4068" spans="9:9">
      <c r="I4068" s="141" t="e">
        <f t="shared" si="252"/>
        <v>#N/A</v>
      </c>
    </row>
    <row r="4069" spans="9:9">
      <c r="I4069" s="141" t="e">
        <f t="shared" si="252"/>
        <v>#N/A</v>
      </c>
    </row>
    <row r="4070" spans="9:9">
      <c r="I4070" s="141" t="e">
        <f t="shared" si="252"/>
        <v>#N/A</v>
      </c>
    </row>
    <row r="4071" spans="9:9">
      <c r="I4071" s="141" t="e">
        <f t="shared" si="252"/>
        <v>#N/A</v>
      </c>
    </row>
    <row r="4072" spans="9:9">
      <c r="I4072" s="141" t="e">
        <f t="shared" si="252"/>
        <v>#N/A</v>
      </c>
    </row>
    <row r="4073" spans="9:9">
      <c r="I4073" s="141" t="e">
        <f t="shared" si="252"/>
        <v>#N/A</v>
      </c>
    </row>
    <row r="4074" spans="9:9">
      <c r="I4074" s="141" t="e">
        <f t="shared" si="252"/>
        <v>#N/A</v>
      </c>
    </row>
    <row r="4075" spans="9:9">
      <c r="I4075" s="141" t="e">
        <f t="shared" si="252"/>
        <v>#N/A</v>
      </c>
    </row>
    <row r="4076" spans="9:9">
      <c r="I4076" s="141" t="e">
        <f t="shared" si="252"/>
        <v>#N/A</v>
      </c>
    </row>
    <row r="4077" spans="9:9">
      <c r="I4077" s="141" t="e">
        <f t="shared" si="252"/>
        <v>#N/A</v>
      </c>
    </row>
    <row r="4078" spans="9:9">
      <c r="I4078" s="141" t="e">
        <f t="shared" si="252"/>
        <v>#N/A</v>
      </c>
    </row>
    <row r="4079" spans="9:9">
      <c r="I4079" s="141" t="e">
        <f t="shared" si="252"/>
        <v>#N/A</v>
      </c>
    </row>
    <row r="4080" spans="9:9">
      <c r="I4080" s="141" t="e">
        <f t="shared" si="252"/>
        <v>#N/A</v>
      </c>
    </row>
    <row r="4081" spans="9:9">
      <c r="I4081" s="141" t="e">
        <f t="shared" si="252"/>
        <v>#N/A</v>
      </c>
    </row>
    <row r="4082" spans="9:9">
      <c r="I4082" s="141" t="e">
        <f t="shared" si="252"/>
        <v>#N/A</v>
      </c>
    </row>
    <row r="4083" spans="9:9">
      <c r="I4083" s="141" t="e">
        <f t="shared" si="252"/>
        <v>#N/A</v>
      </c>
    </row>
    <row r="4084" spans="9:9">
      <c r="I4084" s="141" t="e">
        <f t="shared" si="252"/>
        <v>#N/A</v>
      </c>
    </row>
    <row r="4085" spans="9:9">
      <c r="I4085" s="141" t="e">
        <f t="shared" si="252"/>
        <v>#N/A</v>
      </c>
    </row>
    <row r="4086" spans="9:9">
      <c r="I4086" s="141" t="e">
        <f t="shared" si="252"/>
        <v>#N/A</v>
      </c>
    </row>
    <row r="4087" spans="9:9">
      <c r="I4087" s="141" t="e">
        <f t="shared" si="252"/>
        <v>#N/A</v>
      </c>
    </row>
    <row r="4088" spans="9:9">
      <c r="I4088" s="141" t="e">
        <f t="shared" si="252"/>
        <v>#N/A</v>
      </c>
    </row>
    <row r="4089" spans="9:9">
      <c r="I4089" s="141" t="e">
        <f t="shared" si="252"/>
        <v>#N/A</v>
      </c>
    </row>
    <row r="4090" spans="9:9">
      <c r="I4090" s="141" t="e">
        <f t="shared" si="252"/>
        <v>#N/A</v>
      </c>
    </row>
    <row r="4091" spans="9:9">
      <c r="I4091" s="141" t="e">
        <f t="shared" si="252"/>
        <v>#N/A</v>
      </c>
    </row>
    <row r="4092" spans="9:9">
      <c r="I4092" s="141" t="e">
        <f t="shared" si="252"/>
        <v>#N/A</v>
      </c>
    </row>
    <row r="4093" spans="9:9">
      <c r="I4093" s="141" t="e">
        <f t="shared" si="252"/>
        <v>#N/A</v>
      </c>
    </row>
    <row r="4094" spans="9:9">
      <c r="I4094" s="141" t="e">
        <f t="shared" si="252"/>
        <v>#N/A</v>
      </c>
    </row>
    <row r="4095" spans="9:9">
      <c r="I4095" s="141" t="e">
        <f t="shared" si="252"/>
        <v>#N/A</v>
      </c>
    </row>
    <row r="4096" spans="9:9">
      <c r="I4096" s="141" t="e">
        <f t="shared" si="252"/>
        <v>#N/A</v>
      </c>
    </row>
    <row r="4097" spans="9:9">
      <c r="I4097" s="141" t="e">
        <f t="shared" si="252"/>
        <v>#N/A</v>
      </c>
    </row>
    <row r="4098" spans="9:9">
      <c r="I4098" s="141" t="e">
        <f t="shared" si="252"/>
        <v>#N/A</v>
      </c>
    </row>
    <row r="4099" spans="9:9">
      <c r="I4099" s="141" t="e">
        <f t="shared" si="252"/>
        <v>#N/A</v>
      </c>
    </row>
    <row r="4100" spans="9:9">
      <c r="I4100" s="141" t="e">
        <f t="shared" ref="I4100:I4163" si="253">VLOOKUP(F4100,K:M,2,0)</f>
        <v>#N/A</v>
      </c>
    </row>
    <row r="4101" spans="9:9">
      <c r="I4101" s="141" t="e">
        <f t="shared" si="253"/>
        <v>#N/A</v>
      </c>
    </row>
    <row r="4102" spans="9:9">
      <c r="I4102" s="141" t="e">
        <f t="shared" si="253"/>
        <v>#N/A</v>
      </c>
    </row>
    <row r="4103" spans="9:9">
      <c r="I4103" s="141" t="e">
        <f t="shared" si="253"/>
        <v>#N/A</v>
      </c>
    </row>
    <row r="4104" spans="9:9">
      <c r="I4104" s="141" t="e">
        <f t="shared" si="253"/>
        <v>#N/A</v>
      </c>
    </row>
    <row r="4105" spans="9:9">
      <c r="I4105" s="141" t="e">
        <f t="shared" si="253"/>
        <v>#N/A</v>
      </c>
    </row>
    <row r="4106" spans="9:9">
      <c r="I4106" s="141" t="e">
        <f t="shared" si="253"/>
        <v>#N/A</v>
      </c>
    </row>
    <row r="4107" spans="9:9">
      <c r="I4107" s="141" t="e">
        <f t="shared" si="253"/>
        <v>#N/A</v>
      </c>
    </row>
    <row r="4108" spans="9:9">
      <c r="I4108" s="141" t="e">
        <f t="shared" si="253"/>
        <v>#N/A</v>
      </c>
    </row>
    <row r="4109" spans="9:9">
      <c r="I4109" s="141" t="e">
        <f t="shared" si="253"/>
        <v>#N/A</v>
      </c>
    </row>
    <row r="4110" spans="9:9">
      <c r="I4110" s="141" t="e">
        <f t="shared" si="253"/>
        <v>#N/A</v>
      </c>
    </row>
    <row r="4111" spans="9:9">
      <c r="I4111" s="141" t="e">
        <f t="shared" si="253"/>
        <v>#N/A</v>
      </c>
    </row>
    <row r="4112" spans="9:9">
      <c r="I4112" s="141" t="e">
        <f t="shared" si="253"/>
        <v>#N/A</v>
      </c>
    </row>
    <row r="4113" spans="9:9">
      <c r="I4113" s="141" t="e">
        <f t="shared" si="253"/>
        <v>#N/A</v>
      </c>
    </row>
    <row r="4114" spans="9:9">
      <c r="I4114" s="141" t="e">
        <f t="shared" si="253"/>
        <v>#N/A</v>
      </c>
    </row>
    <row r="4115" spans="9:9">
      <c r="I4115" s="141" t="e">
        <f t="shared" si="253"/>
        <v>#N/A</v>
      </c>
    </row>
    <row r="4116" spans="9:9">
      <c r="I4116" s="141" t="e">
        <f t="shared" si="253"/>
        <v>#N/A</v>
      </c>
    </row>
    <row r="4117" spans="9:9">
      <c r="I4117" s="141" t="e">
        <f t="shared" si="253"/>
        <v>#N/A</v>
      </c>
    </row>
    <row r="4118" spans="9:9">
      <c r="I4118" s="141" t="e">
        <f t="shared" si="253"/>
        <v>#N/A</v>
      </c>
    </row>
    <row r="4119" spans="9:9">
      <c r="I4119" s="141" t="e">
        <f t="shared" si="253"/>
        <v>#N/A</v>
      </c>
    </row>
    <row r="4120" spans="9:9">
      <c r="I4120" s="141" t="e">
        <f t="shared" si="253"/>
        <v>#N/A</v>
      </c>
    </row>
    <row r="4121" spans="9:9">
      <c r="I4121" s="141" t="e">
        <f t="shared" si="253"/>
        <v>#N/A</v>
      </c>
    </row>
    <row r="4122" spans="9:9">
      <c r="I4122" s="141" t="e">
        <f t="shared" si="253"/>
        <v>#N/A</v>
      </c>
    </row>
    <row r="4123" spans="9:9">
      <c r="I4123" s="141" t="e">
        <f t="shared" si="253"/>
        <v>#N/A</v>
      </c>
    </row>
    <row r="4124" spans="9:9">
      <c r="I4124" s="141" t="e">
        <f t="shared" si="253"/>
        <v>#N/A</v>
      </c>
    </row>
    <row r="4125" spans="9:9">
      <c r="I4125" s="141" t="e">
        <f t="shared" si="253"/>
        <v>#N/A</v>
      </c>
    </row>
    <row r="4126" spans="9:9">
      <c r="I4126" s="141" t="e">
        <f t="shared" si="253"/>
        <v>#N/A</v>
      </c>
    </row>
    <row r="4127" spans="9:9">
      <c r="I4127" s="141" t="e">
        <f t="shared" si="253"/>
        <v>#N/A</v>
      </c>
    </row>
    <row r="4128" spans="9:9">
      <c r="I4128" s="141" t="e">
        <f t="shared" si="253"/>
        <v>#N/A</v>
      </c>
    </row>
    <row r="4129" spans="9:9">
      <c r="I4129" s="141" t="e">
        <f t="shared" si="253"/>
        <v>#N/A</v>
      </c>
    </row>
    <row r="4130" spans="9:9">
      <c r="I4130" s="141" t="e">
        <f t="shared" si="253"/>
        <v>#N/A</v>
      </c>
    </row>
    <row r="4131" spans="9:9">
      <c r="I4131" s="141" t="e">
        <f t="shared" si="253"/>
        <v>#N/A</v>
      </c>
    </row>
    <row r="4132" spans="9:9">
      <c r="I4132" s="141" t="e">
        <f t="shared" si="253"/>
        <v>#N/A</v>
      </c>
    </row>
    <row r="4133" spans="9:9">
      <c r="I4133" s="141" t="e">
        <f t="shared" si="253"/>
        <v>#N/A</v>
      </c>
    </row>
    <row r="4134" spans="9:9">
      <c r="I4134" s="141" t="e">
        <f t="shared" si="253"/>
        <v>#N/A</v>
      </c>
    </row>
    <row r="4135" spans="9:9">
      <c r="I4135" s="141" t="e">
        <f t="shared" si="253"/>
        <v>#N/A</v>
      </c>
    </row>
    <row r="4136" spans="9:9">
      <c r="I4136" s="141" t="e">
        <f t="shared" si="253"/>
        <v>#N/A</v>
      </c>
    </row>
    <row r="4137" spans="9:9">
      <c r="I4137" s="141" t="e">
        <f t="shared" si="253"/>
        <v>#N/A</v>
      </c>
    </row>
    <row r="4138" spans="9:9">
      <c r="I4138" s="141" t="e">
        <f t="shared" si="253"/>
        <v>#N/A</v>
      </c>
    </row>
    <row r="4139" spans="9:9">
      <c r="I4139" s="141" t="e">
        <f t="shared" si="253"/>
        <v>#N/A</v>
      </c>
    </row>
    <row r="4140" spans="9:9">
      <c r="I4140" s="141" t="e">
        <f t="shared" si="253"/>
        <v>#N/A</v>
      </c>
    </row>
    <row r="4141" spans="9:9">
      <c r="I4141" s="141" t="e">
        <f t="shared" si="253"/>
        <v>#N/A</v>
      </c>
    </row>
    <row r="4142" spans="9:9">
      <c r="I4142" s="141" t="e">
        <f t="shared" si="253"/>
        <v>#N/A</v>
      </c>
    </row>
    <row r="4143" spans="9:9">
      <c r="I4143" s="141" t="e">
        <f t="shared" si="253"/>
        <v>#N/A</v>
      </c>
    </row>
    <row r="4144" spans="9:9">
      <c r="I4144" s="141" t="e">
        <f t="shared" si="253"/>
        <v>#N/A</v>
      </c>
    </row>
    <row r="4145" spans="9:9">
      <c r="I4145" s="141" t="e">
        <f t="shared" si="253"/>
        <v>#N/A</v>
      </c>
    </row>
    <row r="4146" spans="9:9">
      <c r="I4146" s="141" t="e">
        <f t="shared" si="253"/>
        <v>#N/A</v>
      </c>
    </row>
    <row r="4147" spans="9:9">
      <c r="I4147" s="141" t="e">
        <f t="shared" si="253"/>
        <v>#N/A</v>
      </c>
    </row>
    <row r="4148" spans="9:9">
      <c r="I4148" s="141" t="e">
        <f t="shared" si="253"/>
        <v>#N/A</v>
      </c>
    </row>
    <row r="4149" spans="9:9">
      <c r="I4149" s="141" t="e">
        <f t="shared" si="253"/>
        <v>#N/A</v>
      </c>
    </row>
    <row r="4150" spans="9:9">
      <c r="I4150" s="141" t="e">
        <f t="shared" si="253"/>
        <v>#N/A</v>
      </c>
    </row>
    <row r="4151" spans="9:9">
      <c r="I4151" s="141" t="e">
        <f t="shared" si="253"/>
        <v>#N/A</v>
      </c>
    </row>
    <row r="4152" spans="9:9">
      <c r="I4152" s="141" t="e">
        <f t="shared" si="253"/>
        <v>#N/A</v>
      </c>
    </row>
    <row r="4153" spans="9:9">
      <c r="I4153" s="141" t="e">
        <f t="shared" si="253"/>
        <v>#N/A</v>
      </c>
    </row>
    <row r="4154" spans="9:9">
      <c r="I4154" s="141" t="e">
        <f t="shared" si="253"/>
        <v>#N/A</v>
      </c>
    </row>
    <row r="4155" spans="9:9">
      <c r="I4155" s="141" t="e">
        <f t="shared" si="253"/>
        <v>#N/A</v>
      </c>
    </row>
    <row r="4156" spans="9:9">
      <c r="I4156" s="141" t="e">
        <f t="shared" si="253"/>
        <v>#N/A</v>
      </c>
    </row>
    <row r="4157" spans="9:9">
      <c r="I4157" s="141" t="e">
        <f t="shared" si="253"/>
        <v>#N/A</v>
      </c>
    </row>
    <row r="4158" spans="9:9">
      <c r="I4158" s="141" t="e">
        <f t="shared" si="253"/>
        <v>#N/A</v>
      </c>
    </row>
    <row r="4159" spans="9:9">
      <c r="I4159" s="141" t="e">
        <f t="shared" si="253"/>
        <v>#N/A</v>
      </c>
    </row>
    <row r="4160" spans="9:9">
      <c r="I4160" s="141" t="e">
        <f t="shared" si="253"/>
        <v>#N/A</v>
      </c>
    </row>
    <row r="4161" spans="9:9">
      <c r="I4161" s="141" t="e">
        <f t="shared" si="253"/>
        <v>#N/A</v>
      </c>
    </row>
    <row r="4162" spans="9:9">
      <c r="I4162" s="141" t="e">
        <f t="shared" si="253"/>
        <v>#N/A</v>
      </c>
    </row>
    <row r="4163" spans="9:9">
      <c r="I4163" s="141" t="e">
        <f t="shared" si="253"/>
        <v>#N/A</v>
      </c>
    </row>
    <row r="4164" spans="9:9">
      <c r="I4164" s="141" t="e">
        <f t="shared" ref="I4164:I4227" si="254">VLOOKUP(F4164,K:M,2,0)</f>
        <v>#N/A</v>
      </c>
    </row>
    <row r="4165" spans="9:9">
      <c r="I4165" s="141" t="e">
        <f t="shared" si="254"/>
        <v>#N/A</v>
      </c>
    </row>
    <row r="4166" spans="9:9">
      <c r="I4166" s="141" t="e">
        <f t="shared" si="254"/>
        <v>#N/A</v>
      </c>
    </row>
    <row r="4167" spans="9:9">
      <c r="I4167" s="141" t="e">
        <f t="shared" si="254"/>
        <v>#N/A</v>
      </c>
    </row>
    <row r="4168" spans="9:9">
      <c r="I4168" s="141" t="e">
        <f t="shared" si="254"/>
        <v>#N/A</v>
      </c>
    </row>
    <row r="4169" spans="9:9">
      <c r="I4169" s="141" t="e">
        <f t="shared" si="254"/>
        <v>#N/A</v>
      </c>
    </row>
    <row r="4170" spans="9:9">
      <c r="I4170" s="141" t="e">
        <f t="shared" si="254"/>
        <v>#N/A</v>
      </c>
    </row>
    <row r="4171" spans="9:9">
      <c r="I4171" s="141" t="e">
        <f t="shared" si="254"/>
        <v>#N/A</v>
      </c>
    </row>
    <row r="4172" spans="9:9">
      <c r="I4172" s="141" t="e">
        <f t="shared" si="254"/>
        <v>#N/A</v>
      </c>
    </row>
    <row r="4173" spans="9:9">
      <c r="I4173" s="141" t="e">
        <f t="shared" si="254"/>
        <v>#N/A</v>
      </c>
    </row>
    <row r="4174" spans="9:9">
      <c r="I4174" s="141" t="e">
        <f t="shared" si="254"/>
        <v>#N/A</v>
      </c>
    </row>
    <row r="4175" spans="9:9">
      <c r="I4175" s="141" t="e">
        <f t="shared" si="254"/>
        <v>#N/A</v>
      </c>
    </row>
    <row r="4176" spans="9:9">
      <c r="I4176" s="141" t="e">
        <f t="shared" si="254"/>
        <v>#N/A</v>
      </c>
    </row>
    <row r="4177" spans="9:9">
      <c r="I4177" s="141" t="e">
        <f t="shared" si="254"/>
        <v>#N/A</v>
      </c>
    </row>
    <row r="4178" spans="9:9">
      <c r="I4178" s="141" t="e">
        <f t="shared" si="254"/>
        <v>#N/A</v>
      </c>
    </row>
    <row r="4179" spans="9:9">
      <c r="I4179" s="141" t="e">
        <f t="shared" si="254"/>
        <v>#N/A</v>
      </c>
    </row>
    <row r="4180" spans="9:9">
      <c r="I4180" s="141" t="e">
        <f t="shared" si="254"/>
        <v>#N/A</v>
      </c>
    </row>
    <row r="4181" spans="9:9">
      <c r="I4181" s="141" t="e">
        <f t="shared" si="254"/>
        <v>#N/A</v>
      </c>
    </row>
    <row r="4182" spans="9:9">
      <c r="I4182" s="141" t="e">
        <f t="shared" si="254"/>
        <v>#N/A</v>
      </c>
    </row>
    <row r="4183" spans="9:9">
      <c r="I4183" s="141" t="e">
        <f t="shared" si="254"/>
        <v>#N/A</v>
      </c>
    </row>
    <row r="4184" spans="9:9">
      <c r="I4184" s="141" t="e">
        <f t="shared" si="254"/>
        <v>#N/A</v>
      </c>
    </row>
    <row r="4185" spans="9:9">
      <c r="I4185" s="141" t="e">
        <f t="shared" si="254"/>
        <v>#N/A</v>
      </c>
    </row>
    <row r="4186" spans="9:9">
      <c r="I4186" s="141" t="e">
        <f t="shared" si="254"/>
        <v>#N/A</v>
      </c>
    </row>
    <row r="4187" spans="9:9">
      <c r="I4187" s="141" t="e">
        <f t="shared" si="254"/>
        <v>#N/A</v>
      </c>
    </row>
    <row r="4188" spans="9:9">
      <c r="I4188" s="141" t="e">
        <f t="shared" si="254"/>
        <v>#N/A</v>
      </c>
    </row>
    <row r="4189" spans="9:9">
      <c r="I4189" s="141" t="e">
        <f t="shared" si="254"/>
        <v>#N/A</v>
      </c>
    </row>
    <row r="4190" spans="9:9">
      <c r="I4190" s="141" t="e">
        <f t="shared" si="254"/>
        <v>#N/A</v>
      </c>
    </row>
    <row r="4191" spans="9:9">
      <c r="I4191" s="141" t="e">
        <f t="shared" si="254"/>
        <v>#N/A</v>
      </c>
    </row>
    <row r="4192" spans="9:9">
      <c r="I4192" s="141" t="e">
        <f t="shared" si="254"/>
        <v>#N/A</v>
      </c>
    </row>
    <row r="4193" spans="9:9">
      <c r="I4193" s="141" t="e">
        <f t="shared" si="254"/>
        <v>#N/A</v>
      </c>
    </row>
    <row r="4194" spans="9:9">
      <c r="I4194" s="141" t="e">
        <f t="shared" si="254"/>
        <v>#N/A</v>
      </c>
    </row>
    <row r="4195" spans="9:9">
      <c r="I4195" s="141" t="e">
        <f t="shared" si="254"/>
        <v>#N/A</v>
      </c>
    </row>
    <row r="4196" spans="9:9">
      <c r="I4196" s="141" t="e">
        <f t="shared" si="254"/>
        <v>#N/A</v>
      </c>
    </row>
    <row r="4197" spans="9:9">
      <c r="I4197" s="141" t="e">
        <f t="shared" si="254"/>
        <v>#N/A</v>
      </c>
    </row>
    <row r="4198" spans="9:9">
      <c r="I4198" s="141" t="e">
        <f t="shared" si="254"/>
        <v>#N/A</v>
      </c>
    </row>
    <row r="4199" spans="9:9">
      <c r="I4199" s="141" t="e">
        <f t="shared" si="254"/>
        <v>#N/A</v>
      </c>
    </row>
    <row r="4200" spans="9:9">
      <c r="I4200" s="141" t="e">
        <f t="shared" si="254"/>
        <v>#N/A</v>
      </c>
    </row>
    <row r="4201" spans="9:9">
      <c r="I4201" s="141" t="e">
        <f t="shared" si="254"/>
        <v>#N/A</v>
      </c>
    </row>
    <row r="4202" spans="9:9">
      <c r="I4202" s="141" t="e">
        <f t="shared" si="254"/>
        <v>#N/A</v>
      </c>
    </row>
    <row r="4203" spans="9:9">
      <c r="I4203" s="141" t="e">
        <f t="shared" si="254"/>
        <v>#N/A</v>
      </c>
    </row>
    <row r="4204" spans="9:9">
      <c r="I4204" s="141" t="e">
        <f t="shared" si="254"/>
        <v>#N/A</v>
      </c>
    </row>
    <row r="4205" spans="9:9">
      <c r="I4205" s="141" t="e">
        <f t="shared" si="254"/>
        <v>#N/A</v>
      </c>
    </row>
    <row r="4206" spans="9:9">
      <c r="I4206" s="141" t="e">
        <f t="shared" si="254"/>
        <v>#N/A</v>
      </c>
    </row>
    <row r="4207" spans="9:9">
      <c r="I4207" s="141" t="e">
        <f t="shared" si="254"/>
        <v>#N/A</v>
      </c>
    </row>
    <row r="4208" spans="9:9">
      <c r="I4208" s="141" t="e">
        <f t="shared" si="254"/>
        <v>#N/A</v>
      </c>
    </row>
    <row r="4209" spans="9:9">
      <c r="I4209" s="141" t="e">
        <f t="shared" si="254"/>
        <v>#N/A</v>
      </c>
    </row>
    <row r="4210" spans="9:9">
      <c r="I4210" s="141" t="e">
        <f t="shared" si="254"/>
        <v>#N/A</v>
      </c>
    </row>
    <row r="4211" spans="9:9">
      <c r="I4211" s="141" t="e">
        <f t="shared" si="254"/>
        <v>#N/A</v>
      </c>
    </row>
    <row r="4212" spans="9:9">
      <c r="I4212" s="141" t="e">
        <f t="shared" si="254"/>
        <v>#N/A</v>
      </c>
    </row>
    <row r="4213" spans="9:9">
      <c r="I4213" s="141" t="e">
        <f t="shared" si="254"/>
        <v>#N/A</v>
      </c>
    </row>
    <row r="4214" spans="9:9">
      <c r="I4214" s="141" t="e">
        <f t="shared" si="254"/>
        <v>#N/A</v>
      </c>
    </row>
    <row r="4215" spans="9:9">
      <c r="I4215" s="141" t="e">
        <f t="shared" si="254"/>
        <v>#N/A</v>
      </c>
    </row>
    <row r="4216" spans="9:9">
      <c r="I4216" s="141" t="e">
        <f t="shared" si="254"/>
        <v>#N/A</v>
      </c>
    </row>
    <row r="4217" spans="9:9">
      <c r="I4217" s="141" t="e">
        <f t="shared" si="254"/>
        <v>#N/A</v>
      </c>
    </row>
    <row r="4218" spans="9:9">
      <c r="I4218" s="141" t="e">
        <f t="shared" si="254"/>
        <v>#N/A</v>
      </c>
    </row>
    <row r="4219" spans="9:9">
      <c r="I4219" s="141" t="e">
        <f t="shared" si="254"/>
        <v>#N/A</v>
      </c>
    </row>
    <row r="4220" spans="9:9">
      <c r="I4220" s="141" t="e">
        <f t="shared" si="254"/>
        <v>#N/A</v>
      </c>
    </row>
    <row r="4221" spans="9:9">
      <c r="I4221" s="141" t="e">
        <f t="shared" si="254"/>
        <v>#N/A</v>
      </c>
    </row>
    <row r="4222" spans="9:9">
      <c r="I4222" s="141" t="e">
        <f t="shared" si="254"/>
        <v>#N/A</v>
      </c>
    </row>
    <row r="4223" spans="9:9">
      <c r="I4223" s="141" t="e">
        <f t="shared" si="254"/>
        <v>#N/A</v>
      </c>
    </row>
    <row r="4224" spans="9:9">
      <c r="I4224" s="141" t="e">
        <f t="shared" si="254"/>
        <v>#N/A</v>
      </c>
    </row>
    <row r="4225" spans="9:9">
      <c r="I4225" s="141" t="e">
        <f t="shared" si="254"/>
        <v>#N/A</v>
      </c>
    </row>
    <row r="4226" spans="9:9">
      <c r="I4226" s="141" t="e">
        <f t="shared" si="254"/>
        <v>#N/A</v>
      </c>
    </row>
    <row r="4227" spans="9:9">
      <c r="I4227" s="141" t="e">
        <f t="shared" si="254"/>
        <v>#N/A</v>
      </c>
    </row>
    <row r="4228" spans="9:9">
      <c r="I4228" s="141" t="e">
        <f t="shared" ref="I4228:I4291" si="255">VLOOKUP(F4228,K:M,2,0)</f>
        <v>#N/A</v>
      </c>
    </row>
    <row r="4229" spans="9:9">
      <c r="I4229" s="141" t="e">
        <f t="shared" si="255"/>
        <v>#N/A</v>
      </c>
    </row>
    <row r="4230" spans="9:9">
      <c r="I4230" s="141" t="e">
        <f t="shared" si="255"/>
        <v>#N/A</v>
      </c>
    </row>
    <row r="4231" spans="9:9">
      <c r="I4231" s="141" t="e">
        <f t="shared" si="255"/>
        <v>#N/A</v>
      </c>
    </row>
    <row r="4232" spans="9:9">
      <c r="I4232" s="141" t="e">
        <f t="shared" si="255"/>
        <v>#N/A</v>
      </c>
    </row>
    <row r="4233" spans="9:9">
      <c r="I4233" s="141" t="e">
        <f t="shared" si="255"/>
        <v>#N/A</v>
      </c>
    </row>
    <row r="4234" spans="9:9">
      <c r="I4234" s="141" t="e">
        <f t="shared" si="255"/>
        <v>#N/A</v>
      </c>
    </row>
    <row r="4235" spans="9:9">
      <c r="I4235" s="141" t="e">
        <f t="shared" si="255"/>
        <v>#N/A</v>
      </c>
    </row>
    <row r="4236" spans="9:9">
      <c r="I4236" s="141" t="e">
        <f t="shared" si="255"/>
        <v>#N/A</v>
      </c>
    </row>
    <row r="4237" spans="9:9">
      <c r="I4237" s="141" t="e">
        <f t="shared" si="255"/>
        <v>#N/A</v>
      </c>
    </row>
    <row r="4238" spans="9:9">
      <c r="I4238" s="141" t="e">
        <f t="shared" si="255"/>
        <v>#N/A</v>
      </c>
    </row>
    <row r="4239" spans="9:9">
      <c r="I4239" s="141" t="e">
        <f t="shared" si="255"/>
        <v>#N/A</v>
      </c>
    </row>
    <row r="4240" spans="9:9">
      <c r="I4240" s="141" t="e">
        <f t="shared" si="255"/>
        <v>#N/A</v>
      </c>
    </row>
    <row r="4241" spans="9:9">
      <c r="I4241" s="141" t="e">
        <f t="shared" si="255"/>
        <v>#N/A</v>
      </c>
    </row>
    <row r="4242" spans="9:9">
      <c r="I4242" s="141" t="e">
        <f t="shared" si="255"/>
        <v>#N/A</v>
      </c>
    </row>
    <row r="4243" spans="9:9">
      <c r="I4243" s="141" t="e">
        <f t="shared" si="255"/>
        <v>#N/A</v>
      </c>
    </row>
    <row r="4244" spans="9:9">
      <c r="I4244" s="141" t="e">
        <f t="shared" si="255"/>
        <v>#N/A</v>
      </c>
    </row>
    <row r="4245" spans="9:9">
      <c r="I4245" s="141" t="e">
        <f t="shared" si="255"/>
        <v>#N/A</v>
      </c>
    </row>
    <row r="4246" spans="9:9">
      <c r="I4246" s="141" t="e">
        <f t="shared" si="255"/>
        <v>#N/A</v>
      </c>
    </row>
    <row r="4247" spans="9:9">
      <c r="I4247" s="141" t="e">
        <f t="shared" si="255"/>
        <v>#N/A</v>
      </c>
    </row>
    <row r="4248" spans="9:9">
      <c r="I4248" s="141" t="e">
        <f t="shared" si="255"/>
        <v>#N/A</v>
      </c>
    </row>
    <row r="4249" spans="9:9">
      <c r="I4249" s="141" t="e">
        <f t="shared" si="255"/>
        <v>#N/A</v>
      </c>
    </row>
    <row r="4250" spans="9:9">
      <c r="I4250" s="141" t="e">
        <f t="shared" si="255"/>
        <v>#N/A</v>
      </c>
    </row>
    <row r="4251" spans="9:9">
      <c r="I4251" s="141" t="e">
        <f t="shared" si="255"/>
        <v>#N/A</v>
      </c>
    </row>
    <row r="4252" spans="9:9">
      <c r="I4252" s="141" t="e">
        <f t="shared" si="255"/>
        <v>#N/A</v>
      </c>
    </row>
    <row r="4253" spans="9:9">
      <c r="I4253" s="141" t="e">
        <f t="shared" si="255"/>
        <v>#N/A</v>
      </c>
    </row>
    <row r="4254" spans="9:9">
      <c r="I4254" s="141" t="e">
        <f t="shared" si="255"/>
        <v>#N/A</v>
      </c>
    </row>
    <row r="4255" spans="9:9">
      <c r="I4255" s="141" t="e">
        <f t="shared" si="255"/>
        <v>#N/A</v>
      </c>
    </row>
    <row r="4256" spans="9:9">
      <c r="I4256" s="141" t="e">
        <f t="shared" si="255"/>
        <v>#N/A</v>
      </c>
    </row>
    <row r="4257" spans="9:9">
      <c r="I4257" s="141" t="e">
        <f t="shared" si="255"/>
        <v>#N/A</v>
      </c>
    </row>
    <row r="4258" spans="9:9">
      <c r="I4258" s="141" t="e">
        <f t="shared" si="255"/>
        <v>#N/A</v>
      </c>
    </row>
    <row r="4259" spans="9:9">
      <c r="I4259" s="141" t="e">
        <f t="shared" si="255"/>
        <v>#N/A</v>
      </c>
    </row>
    <row r="4260" spans="9:9">
      <c r="I4260" s="141" t="e">
        <f t="shared" si="255"/>
        <v>#N/A</v>
      </c>
    </row>
    <row r="4261" spans="9:9">
      <c r="I4261" s="141" t="e">
        <f t="shared" si="255"/>
        <v>#N/A</v>
      </c>
    </row>
    <row r="4262" spans="9:9">
      <c r="I4262" s="141" t="e">
        <f t="shared" si="255"/>
        <v>#N/A</v>
      </c>
    </row>
    <row r="4263" spans="9:9">
      <c r="I4263" s="141" t="e">
        <f t="shared" si="255"/>
        <v>#N/A</v>
      </c>
    </row>
    <row r="4264" spans="9:9">
      <c r="I4264" s="141" t="e">
        <f t="shared" si="255"/>
        <v>#N/A</v>
      </c>
    </row>
    <row r="4265" spans="9:9">
      <c r="I4265" s="141" t="e">
        <f t="shared" si="255"/>
        <v>#N/A</v>
      </c>
    </row>
    <row r="4266" spans="9:9">
      <c r="I4266" s="141" t="e">
        <f t="shared" si="255"/>
        <v>#N/A</v>
      </c>
    </row>
    <row r="4267" spans="9:9">
      <c r="I4267" s="141" t="e">
        <f t="shared" si="255"/>
        <v>#N/A</v>
      </c>
    </row>
    <row r="4268" spans="9:9">
      <c r="I4268" s="141" t="e">
        <f t="shared" si="255"/>
        <v>#N/A</v>
      </c>
    </row>
    <row r="4269" spans="9:9">
      <c r="I4269" s="141" t="e">
        <f t="shared" si="255"/>
        <v>#N/A</v>
      </c>
    </row>
    <row r="4270" spans="9:9">
      <c r="I4270" s="141" t="e">
        <f t="shared" si="255"/>
        <v>#N/A</v>
      </c>
    </row>
    <row r="4271" spans="9:9">
      <c r="I4271" s="141" t="e">
        <f t="shared" si="255"/>
        <v>#N/A</v>
      </c>
    </row>
    <row r="4272" spans="9:9">
      <c r="I4272" s="141" t="e">
        <f t="shared" si="255"/>
        <v>#N/A</v>
      </c>
    </row>
    <row r="4273" spans="9:9">
      <c r="I4273" s="141" t="e">
        <f t="shared" si="255"/>
        <v>#N/A</v>
      </c>
    </row>
    <row r="4274" spans="9:9">
      <c r="I4274" s="141" t="e">
        <f t="shared" si="255"/>
        <v>#N/A</v>
      </c>
    </row>
    <row r="4275" spans="9:9">
      <c r="I4275" s="141" t="e">
        <f t="shared" si="255"/>
        <v>#N/A</v>
      </c>
    </row>
    <row r="4276" spans="9:9">
      <c r="I4276" s="141" t="e">
        <f t="shared" si="255"/>
        <v>#N/A</v>
      </c>
    </row>
    <row r="4277" spans="9:9">
      <c r="I4277" s="141" t="e">
        <f t="shared" si="255"/>
        <v>#N/A</v>
      </c>
    </row>
    <row r="4278" spans="9:9">
      <c r="I4278" s="141" t="e">
        <f t="shared" si="255"/>
        <v>#N/A</v>
      </c>
    </row>
    <row r="4279" spans="9:9">
      <c r="I4279" s="141" t="e">
        <f t="shared" si="255"/>
        <v>#N/A</v>
      </c>
    </row>
    <row r="4280" spans="9:9">
      <c r="I4280" s="141" t="e">
        <f t="shared" si="255"/>
        <v>#N/A</v>
      </c>
    </row>
    <row r="4281" spans="9:9">
      <c r="I4281" s="141" t="e">
        <f t="shared" si="255"/>
        <v>#N/A</v>
      </c>
    </row>
    <row r="4282" spans="9:9">
      <c r="I4282" s="141" t="e">
        <f t="shared" si="255"/>
        <v>#N/A</v>
      </c>
    </row>
    <row r="4283" spans="9:9">
      <c r="I4283" s="141" t="e">
        <f t="shared" si="255"/>
        <v>#N/A</v>
      </c>
    </row>
    <row r="4284" spans="9:9">
      <c r="I4284" s="141" t="e">
        <f t="shared" si="255"/>
        <v>#N/A</v>
      </c>
    </row>
    <row r="4285" spans="9:9">
      <c r="I4285" s="141" t="e">
        <f t="shared" si="255"/>
        <v>#N/A</v>
      </c>
    </row>
    <row r="4286" spans="9:9">
      <c r="I4286" s="141" t="e">
        <f t="shared" si="255"/>
        <v>#N/A</v>
      </c>
    </row>
    <row r="4287" spans="9:9">
      <c r="I4287" s="141" t="e">
        <f t="shared" si="255"/>
        <v>#N/A</v>
      </c>
    </row>
    <row r="4288" spans="9:9">
      <c r="I4288" s="141" t="e">
        <f t="shared" si="255"/>
        <v>#N/A</v>
      </c>
    </row>
    <row r="4289" spans="9:9">
      <c r="I4289" s="141" t="e">
        <f t="shared" si="255"/>
        <v>#N/A</v>
      </c>
    </row>
    <row r="4290" spans="9:9">
      <c r="I4290" s="141" t="e">
        <f t="shared" si="255"/>
        <v>#N/A</v>
      </c>
    </row>
    <row r="4291" spans="9:9">
      <c r="I4291" s="141" t="e">
        <f t="shared" si="255"/>
        <v>#N/A</v>
      </c>
    </row>
    <row r="4292" spans="9:9">
      <c r="I4292" s="141" t="e">
        <f t="shared" ref="I4292:I4348" si="256">VLOOKUP(F4292,K:M,2,0)</f>
        <v>#N/A</v>
      </c>
    </row>
    <row r="4293" spans="9:9">
      <c r="I4293" s="141" t="e">
        <f t="shared" si="256"/>
        <v>#N/A</v>
      </c>
    </row>
    <row r="4294" spans="9:9">
      <c r="I4294" s="141" t="e">
        <f t="shared" si="256"/>
        <v>#N/A</v>
      </c>
    </row>
    <row r="4295" spans="9:9">
      <c r="I4295" s="141" t="e">
        <f t="shared" si="256"/>
        <v>#N/A</v>
      </c>
    </row>
    <row r="4296" spans="9:9">
      <c r="I4296" s="141" t="e">
        <f t="shared" si="256"/>
        <v>#N/A</v>
      </c>
    </row>
    <row r="4297" spans="9:9">
      <c r="I4297" s="141" t="e">
        <f t="shared" si="256"/>
        <v>#N/A</v>
      </c>
    </row>
    <row r="4298" spans="9:9">
      <c r="I4298" s="141" t="e">
        <f t="shared" si="256"/>
        <v>#N/A</v>
      </c>
    </row>
    <row r="4299" spans="9:9">
      <c r="I4299" s="141" t="e">
        <f t="shared" si="256"/>
        <v>#N/A</v>
      </c>
    </row>
    <row r="4300" spans="9:9">
      <c r="I4300" s="141" t="e">
        <f t="shared" si="256"/>
        <v>#N/A</v>
      </c>
    </row>
    <row r="4301" spans="9:9">
      <c r="I4301" s="141" t="e">
        <f t="shared" si="256"/>
        <v>#N/A</v>
      </c>
    </row>
    <row r="4302" spans="9:9">
      <c r="I4302" s="141" t="e">
        <f t="shared" si="256"/>
        <v>#N/A</v>
      </c>
    </row>
    <row r="4303" spans="9:9">
      <c r="I4303" s="141" t="e">
        <f t="shared" si="256"/>
        <v>#N/A</v>
      </c>
    </row>
    <row r="4304" spans="9:9">
      <c r="I4304" s="141" t="e">
        <f t="shared" si="256"/>
        <v>#N/A</v>
      </c>
    </row>
    <row r="4305" spans="9:9">
      <c r="I4305" s="141" t="e">
        <f t="shared" si="256"/>
        <v>#N/A</v>
      </c>
    </row>
    <row r="4306" spans="9:9">
      <c r="I4306" s="141" t="e">
        <f t="shared" si="256"/>
        <v>#N/A</v>
      </c>
    </row>
    <row r="4307" spans="9:9">
      <c r="I4307" s="141" t="e">
        <f t="shared" si="256"/>
        <v>#N/A</v>
      </c>
    </row>
    <row r="4308" spans="9:9">
      <c r="I4308" s="141" t="e">
        <f t="shared" si="256"/>
        <v>#N/A</v>
      </c>
    </row>
    <row r="4309" spans="9:9">
      <c r="I4309" s="141" t="e">
        <f t="shared" si="256"/>
        <v>#N/A</v>
      </c>
    </row>
    <row r="4310" spans="9:9">
      <c r="I4310" s="141" t="e">
        <f t="shared" si="256"/>
        <v>#N/A</v>
      </c>
    </row>
    <row r="4311" spans="9:9">
      <c r="I4311" s="141" t="e">
        <f t="shared" si="256"/>
        <v>#N/A</v>
      </c>
    </row>
    <row r="4312" spans="9:9">
      <c r="I4312" s="141" t="e">
        <f t="shared" si="256"/>
        <v>#N/A</v>
      </c>
    </row>
    <row r="4313" spans="9:9">
      <c r="I4313" s="141" t="e">
        <f t="shared" si="256"/>
        <v>#N/A</v>
      </c>
    </row>
    <row r="4314" spans="9:9">
      <c r="I4314" s="141" t="e">
        <f t="shared" si="256"/>
        <v>#N/A</v>
      </c>
    </row>
    <row r="4315" spans="9:9">
      <c r="I4315" s="141" t="e">
        <f t="shared" si="256"/>
        <v>#N/A</v>
      </c>
    </row>
    <row r="4316" spans="9:9">
      <c r="I4316" s="141" t="e">
        <f t="shared" si="256"/>
        <v>#N/A</v>
      </c>
    </row>
    <row r="4317" spans="9:9">
      <c r="I4317" s="141" t="e">
        <f t="shared" si="256"/>
        <v>#N/A</v>
      </c>
    </row>
    <row r="4318" spans="9:9">
      <c r="I4318" s="141" t="e">
        <f t="shared" si="256"/>
        <v>#N/A</v>
      </c>
    </row>
    <row r="4319" spans="9:9">
      <c r="I4319" s="141" t="e">
        <f t="shared" si="256"/>
        <v>#N/A</v>
      </c>
    </row>
    <row r="4320" spans="9:9">
      <c r="I4320" s="141" t="e">
        <f t="shared" si="256"/>
        <v>#N/A</v>
      </c>
    </row>
    <row r="4321" spans="9:9">
      <c r="I4321" s="141" t="e">
        <f t="shared" si="256"/>
        <v>#N/A</v>
      </c>
    </row>
    <row r="4322" spans="9:9">
      <c r="I4322" s="141" t="e">
        <f t="shared" si="256"/>
        <v>#N/A</v>
      </c>
    </row>
    <row r="4323" spans="9:9">
      <c r="I4323" s="141" t="e">
        <f t="shared" si="256"/>
        <v>#N/A</v>
      </c>
    </row>
    <row r="4324" spans="9:9">
      <c r="I4324" s="141" t="e">
        <f t="shared" si="256"/>
        <v>#N/A</v>
      </c>
    </row>
    <row r="4325" spans="9:9">
      <c r="I4325" s="141" t="e">
        <f t="shared" si="256"/>
        <v>#N/A</v>
      </c>
    </row>
    <row r="4326" spans="9:9">
      <c r="I4326" s="141" t="e">
        <f t="shared" si="256"/>
        <v>#N/A</v>
      </c>
    </row>
    <row r="4327" spans="9:9">
      <c r="I4327" s="141" t="e">
        <f t="shared" si="256"/>
        <v>#N/A</v>
      </c>
    </row>
    <row r="4328" spans="9:9">
      <c r="I4328" s="141" t="e">
        <f t="shared" si="256"/>
        <v>#N/A</v>
      </c>
    </row>
    <row r="4329" spans="9:9">
      <c r="I4329" s="141" t="e">
        <f t="shared" si="256"/>
        <v>#N/A</v>
      </c>
    </row>
    <row r="4330" spans="9:9">
      <c r="I4330" s="141" t="e">
        <f t="shared" si="256"/>
        <v>#N/A</v>
      </c>
    </row>
    <row r="4331" spans="9:9">
      <c r="I4331" s="141" t="e">
        <f t="shared" si="256"/>
        <v>#N/A</v>
      </c>
    </row>
    <row r="4332" spans="9:9">
      <c r="I4332" s="141" t="e">
        <f t="shared" si="256"/>
        <v>#N/A</v>
      </c>
    </row>
    <row r="4333" spans="9:9">
      <c r="I4333" s="141" t="e">
        <f t="shared" si="256"/>
        <v>#N/A</v>
      </c>
    </row>
    <row r="4334" spans="9:9">
      <c r="I4334" s="141" t="e">
        <f t="shared" si="256"/>
        <v>#N/A</v>
      </c>
    </row>
    <row r="4335" spans="9:9">
      <c r="I4335" s="141" t="e">
        <f t="shared" si="256"/>
        <v>#N/A</v>
      </c>
    </row>
    <row r="4336" spans="9:9">
      <c r="I4336" s="141" t="e">
        <f t="shared" si="256"/>
        <v>#N/A</v>
      </c>
    </row>
    <row r="4337" spans="9:9">
      <c r="I4337" s="141" t="e">
        <f t="shared" si="256"/>
        <v>#N/A</v>
      </c>
    </row>
    <row r="4338" spans="9:9">
      <c r="I4338" s="141" t="e">
        <f t="shared" si="256"/>
        <v>#N/A</v>
      </c>
    </row>
    <row r="4339" spans="9:9">
      <c r="I4339" s="141" t="e">
        <f t="shared" si="256"/>
        <v>#N/A</v>
      </c>
    </row>
    <row r="4340" spans="9:9">
      <c r="I4340" s="141" t="e">
        <f t="shared" si="256"/>
        <v>#N/A</v>
      </c>
    </row>
    <row r="4341" spans="9:9">
      <c r="I4341" s="141" t="e">
        <f t="shared" si="256"/>
        <v>#N/A</v>
      </c>
    </row>
    <row r="4342" spans="9:9">
      <c r="I4342" s="141" t="e">
        <f t="shared" si="256"/>
        <v>#N/A</v>
      </c>
    </row>
    <row r="4343" spans="9:9">
      <c r="I4343" s="141" t="e">
        <f t="shared" si="256"/>
        <v>#N/A</v>
      </c>
    </row>
    <row r="4344" spans="9:9">
      <c r="I4344" s="141" t="e">
        <f t="shared" si="256"/>
        <v>#N/A</v>
      </c>
    </row>
    <row r="4345" spans="9:9">
      <c r="I4345" s="141" t="e">
        <f t="shared" si="256"/>
        <v>#N/A</v>
      </c>
    </row>
    <row r="4346" spans="9:9">
      <c r="I4346" s="141" t="e">
        <f t="shared" si="256"/>
        <v>#N/A</v>
      </c>
    </row>
    <row r="4347" spans="9:9">
      <c r="I4347" s="141" t="e">
        <f t="shared" si="256"/>
        <v>#N/A</v>
      </c>
    </row>
    <row r="4348" spans="9:9">
      <c r="I4348" s="141" t="e">
        <f t="shared" si="256"/>
        <v>#N/A</v>
      </c>
    </row>
  </sheetData>
  <mergeCells count="4">
    <mergeCell ref="A1:C1"/>
    <mergeCell ref="F1:H1"/>
    <mergeCell ref="K1:M2"/>
    <mergeCell ref="K4:L4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0"/>
  <dimension ref="A1:AF6420"/>
  <sheetViews>
    <sheetView workbookViewId="0"/>
  </sheetViews>
  <sheetFormatPr defaultRowHeight="12.75"/>
  <cols>
    <col min="1" max="1" width="9.375" style="12" bestFit="1" customWidth="1"/>
    <col min="2" max="3" width="13.75" style="54" customWidth="1"/>
    <col min="4" max="5" width="13.25" style="46" customWidth="1"/>
    <col min="6" max="10" width="9" style="8"/>
    <col min="11" max="11" width="20.75" style="8" bestFit="1" customWidth="1"/>
    <col min="12" max="30" width="9" style="8"/>
    <col min="31" max="32" width="7.75" style="12" customWidth="1"/>
    <col min="33" max="16384" width="9" style="8"/>
  </cols>
  <sheetData>
    <row r="1" spans="1:12" ht="12.75" customHeight="1">
      <c r="A1" s="111">
        <v>43039</v>
      </c>
      <c r="B1" s="201" t="s">
        <v>36</v>
      </c>
      <c r="C1" s="202"/>
      <c r="D1" s="202"/>
      <c r="E1" s="202"/>
      <c r="H1" s="22" t="s">
        <v>53</v>
      </c>
      <c r="I1" s="53" t="s">
        <v>28</v>
      </c>
      <c r="J1" s="53" t="s">
        <v>29</v>
      </c>
      <c r="K1" s="44" t="s">
        <v>30</v>
      </c>
      <c r="L1" s="44" t="s">
        <v>66</v>
      </c>
    </row>
    <row r="2" spans="1:12" ht="22.5">
      <c r="A2" s="41" t="s">
        <v>53</v>
      </c>
      <c r="B2" s="53" t="s">
        <v>28</v>
      </c>
      <c r="C2" s="53" t="s">
        <v>29</v>
      </c>
      <c r="D2" s="44" t="s">
        <v>30</v>
      </c>
      <c r="E2" s="44" t="s">
        <v>66</v>
      </c>
      <c r="G2" s="88"/>
      <c r="H2" s="78">
        <f>A1</f>
        <v>43039</v>
      </c>
      <c r="I2" s="26">
        <f>VLOOKUP($H2,$A$3:$E$200,2,0)</f>
        <v>-0.4</v>
      </c>
      <c r="J2" s="26">
        <f>VLOOKUP($H2,$A$3:$E$200,3,0)</f>
        <v>-0.1</v>
      </c>
      <c r="K2" s="112">
        <f>VLOOKUP($H2,$A$3:$E$200,4,0)</f>
        <v>1.125</v>
      </c>
      <c r="L2" s="26">
        <f>VLOOKUP($H2,$A$3:$E$200,5,0)</f>
        <v>0.1</v>
      </c>
    </row>
    <row r="3" spans="1:12">
      <c r="A3" s="9">
        <v>41305</v>
      </c>
      <c r="B3" s="13">
        <v>0</v>
      </c>
      <c r="C3" s="13">
        <v>0.1</v>
      </c>
      <c r="D3" s="45">
        <v>0.125</v>
      </c>
      <c r="E3" s="45">
        <v>1.75</v>
      </c>
      <c r="G3" s="88"/>
    </row>
    <row r="4" spans="1:12">
      <c r="A4" s="9">
        <v>41333</v>
      </c>
      <c r="B4" s="13">
        <v>0</v>
      </c>
      <c r="C4" s="13">
        <v>0.1</v>
      </c>
      <c r="D4" s="45">
        <v>0.125</v>
      </c>
      <c r="E4" s="45">
        <v>1.75</v>
      </c>
      <c r="G4" s="88"/>
    </row>
    <row r="5" spans="1:12">
      <c r="A5" s="9">
        <v>41364</v>
      </c>
      <c r="B5" s="13">
        <v>0</v>
      </c>
      <c r="C5" s="13">
        <v>0.1</v>
      </c>
      <c r="D5" s="45">
        <v>0.125</v>
      </c>
      <c r="E5" s="45">
        <v>1.75</v>
      </c>
      <c r="G5" s="88"/>
    </row>
    <row r="6" spans="1:12">
      <c r="A6" s="9">
        <v>41394</v>
      </c>
      <c r="B6" s="13">
        <v>0</v>
      </c>
      <c r="C6" s="13">
        <v>0.1</v>
      </c>
      <c r="D6" s="45">
        <v>0.125</v>
      </c>
      <c r="E6" s="45">
        <v>1.75</v>
      </c>
      <c r="G6" s="88"/>
    </row>
    <row r="7" spans="1:12">
      <c r="A7" s="9">
        <v>41425</v>
      </c>
      <c r="B7" s="13">
        <v>0</v>
      </c>
      <c r="C7" s="13">
        <v>0.1</v>
      </c>
      <c r="D7" s="45">
        <v>0.125</v>
      </c>
      <c r="E7" s="45">
        <v>1.25</v>
      </c>
      <c r="G7" s="88"/>
    </row>
    <row r="8" spans="1:12">
      <c r="A8" s="9">
        <v>41455</v>
      </c>
      <c r="B8" s="13">
        <v>0</v>
      </c>
      <c r="C8" s="13">
        <v>0.1</v>
      </c>
      <c r="D8" s="45">
        <v>0.125</v>
      </c>
      <c r="E8" s="45">
        <v>1.25</v>
      </c>
      <c r="G8" s="88"/>
    </row>
    <row r="9" spans="1:12" ht="14.25">
      <c r="A9" s="9">
        <v>41486</v>
      </c>
      <c r="B9" s="13">
        <v>0</v>
      </c>
      <c r="C9" s="13">
        <v>0.1</v>
      </c>
      <c r="D9" s="45">
        <v>0.125</v>
      </c>
      <c r="E9" s="45">
        <v>1.25</v>
      </c>
      <c r="F9" s="43"/>
      <c r="G9" s="88"/>
    </row>
    <row r="10" spans="1:12" ht="14.25">
      <c r="A10" s="9">
        <v>41517</v>
      </c>
      <c r="B10" s="13">
        <v>0</v>
      </c>
      <c r="C10" s="13">
        <v>0.1</v>
      </c>
      <c r="D10" s="45">
        <v>0.125</v>
      </c>
      <c r="E10" s="45">
        <v>1.25</v>
      </c>
      <c r="F10" s="43"/>
      <c r="G10" s="88"/>
    </row>
    <row r="11" spans="1:12" ht="14.25">
      <c r="A11" s="9">
        <v>41547</v>
      </c>
      <c r="B11" s="13">
        <v>0</v>
      </c>
      <c r="C11" s="13">
        <v>0.1</v>
      </c>
      <c r="D11" s="45">
        <v>0.125</v>
      </c>
      <c r="E11" s="45">
        <v>1</v>
      </c>
      <c r="F11" s="43"/>
      <c r="G11" s="88"/>
    </row>
    <row r="12" spans="1:12" ht="14.25">
      <c r="A12" s="9">
        <v>41578</v>
      </c>
      <c r="B12" s="13">
        <v>0</v>
      </c>
      <c r="C12" s="13">
        <v>0.1</v>
      </c>
      <c r="D12" s="45">
        <v>0.125</v>
      </c>
      <c r="E12" s="45">
        <v>1</v>
      </c>
      <c r="F12" s="43"/>
      <c r="G12" s="88"/>
    </row>
    <row r="13" spans="1:12" ht="14.25">
      <c r="A13" s="9">
        <v>41608</v>
      </c>
      <c r="B13" s="13">
        <v>0</v>
      </c>
      <c r="C13" s="13">
        <v>0.1</v>
      </c>
      <c r="D13" s="45">
        <v>0.125</v>
      </c>
      <c r="E13" s="45">
        <v>1</v>
      </c>
      <c r="F13" s="43"/>
      <c r="G13" s="88"/>
    </row>
    <row r="14" spans="1:12" ht="14.25">
      <c r="A14" s="9">
        <v>41639</v>
      </c>
      <c r="B14" s="13">
        <v>0</v>
      </c>
      <c r="C14" s="13">
        <v>0.1</v>
      </c>
      <c r="D14" s="45">
        <v>0.125</v>
      </c>
      <c r="E14" s="45">
        <v>1</v>
      </c>
      <c r="F14" s="43"/>
      <c r="G14" s="88"/>
    </row>
    <row r="15" spans="1:12" ht="14.25">
      <c r="A15" s="9">
        <v>41670</v>
      </c>
      <c r="B15" s="13">
        <v>0</v>
      </c>
      <c r="C15" s="13">
        <v>0.1</v>
      </c>
      <c r="D15" s="45">
        <v>0.125</v>
      </c>
      <c r="E15" s="45">
        <v>1</v>
      </c>
      <c r="F15" s="43"/>
      <c r="G15" s="88"/>
    </row>
    <row r="16" spans="1:12" ht="14.25">
      <c r="A16" s="9">
        <v>41698</v>
      </c>
      <c r="B16" s="13">
        <v>0</v>
      </c>
      <c r="C16" s="13">
        <v>0.1</v>
      </c>
      <c r="D16" s="45">
        <v>0.125</v>
      </c>
      <c r="E16" s="45">
        <v>0.75</v>
      </c>
      <c r="F16" s="43"/>
      <c r="G16" s="88"/>
    </row>
    <row r="17" spans="1:7" ht="14.25">
      <c r="A17" s="9">
        <v>41729</v>
      </c>
      <c r="B17" s="13">
        <v>0</v>
      </c>
      <c r="C17" s="13">
        <v>0.1</v>
      </c>
      <c r="D17" s="45">
        <v>0.125</v>
      </c>
      <c r="E17" s="45">
        <v>0.75</v>
      </c>
      <c r="F17" s="43"/>
      <c r="G17" s="88"/>
    </row>
    <row r="18" spans="1:7" ht="14.25">
      <c r="A18" s="9">
        <v>41759</v>
      </c>
      <c r="B18" s="13">
        <v>0</v>
      </c>
      <c r="C18" s="13">
        <v>0.1</v>
      </c>
      <c r="D18" s="45">
        <v>0.125</v>
      </c>
      <c r="E18" s="45">
        <v>0.75</v>
      </c>
      <c r="F18" s="43"/>
      <c r="G18" s="88"/>
    </row>
    <row r="19" spans="1:7" ht="14.25">
      <c r="A19" s="9">
        <v>41790</v>
      </c>
      <c r="B19" s="13">
        <v>0</v>
      </c>
      <c r="C19" s="13">
        <v>0.1</v>
      </c>
      <c r="D19" s="45">
        <v>0.125</v>
      </c>
      <c r="E19" s="45">
        <v>0.75</v>
      </c>
      <c r="F19" s="43"/>
      <c r="G19" s="88"/>
    </row>
    <row r="20" spans="1:7" ht="14.25">
      <c r="A20" s="9">
        <v>41820</v>
      </c>
      <c r="B20" s="13">
        <v>-0.1</v>
      </c>
      <c r="C20" s="13">
        <v>0.1</v>
      </c>
      <c r="D20" s="45">
        <v>0.125</v>
      </c>
      <c r="E20" s="45">
        <v>0.75</v>
      </c>
      <c r="F20" s="43"/>
      <c r="G20" s="88"/>
    </row>
    <row r="21" spans="1:7" ht="14.25">
      <c r="A21" s="9">
        <v>41851</v>
      </c>
      <c r="B21" s="13">
        <v>-0.1</v>
      </c>
      <c r="C21" s="13">
        <v>0.1</v>
      </c>
      <c r="D21" s="45">
        <v>0.125</v>
      </c>
      <c r="E21" s="45">
        <v>0.5</v>
      </c>
      <c r="F21" s="43"/>
      <c r="G21" s="88"/>
    </row>
    <row r="22" spans="1:7" ht="14.25">
      <c r="A22" s="9">
        <v>41882</v>
      </c>
      <c r="B22" s="13">
        <v>-0.1</v>
      </c>
      <c r="C22" s="13">
        <v>0.1</v>
      </c>
      <c r="D22" s="45">
        <v>0.125</v>
      </c>
      <c r="E22" s="45">
        <v>0.25</v>
      </c>
      <c r="F22" s="43"/>
      <c r="G22" s="88"/>
    </row>
    <row r="23" spans="1:7" ht="14.25">
      <c r="A23" s="9">
        <v>41912</v>
      </c>
      <c r="B23" s="13">
        <v>-0.2</v>
      </c>
      <c r="C23" s="13">
        <v>0.1</v>
      </c>
      <c r="D23" s="45">
        <v>0.125</v>
      </c>
      <c r="E23" s="45">
        <v>0.25</v>
      </c>
      <c r="F23" s="43"/>
      <c r="G23" s="88"/>
    </row>
    <row r="24" spans="1:7" ht="14.25">
      <c r="A24" s="9">
        <v>41943</v>
      </c>
      <c r="B24" s="13">
        <v>-0.2</v>
      </c>
      <c r="C24" s="13">
        <v>0.1</v>
      </c>
      <c r="D24" s="45">
        <v>0.125</v>
      </c>
      <c r="E24" s="45">
        <v>0.25</v>
      </c>
      <c r="F24" s="43"/>
      <c r="G24" s="88"/>
    </row>
    <row r="25" spans="1:7" ht="14.25">
      <c r="A25" s="9">
        <v>41973</v>
      </c>
      <c r="B25" s="13">
        <v>-0.2</v>
      </c>
      <c r="C25" s="13">
        <v>0.1</v>
      </c>
      <c r="D25" s="45">
        <v>0.125</v>
      </c>
      <c r="E25" s="45">
        <v>0.25</v>
      </c>
      <c r="F25" s="43"/>
      <c r="G25" s="88"/>
    </row>
    <row r="26" spans="1:7" ht="14.25">
      <c r="A26" s="9">
        <v>42004</v>
      </c>
      <c r="B26" s="13">
        <v>-0.2</v>
      </c>
      <c r="C26" s="13">
        <v>0.1</v>
      </c>
      <c r="D26" s="45">
        <v>0.125</v>
      </c>
      <c r="E26" s="45">
        <v>0.25</v>
      </c>
      <c r="F26" s="43"/>
      <c r="G26" s="88"/>
    </row>
    <row r="27" spans="1:7" ht="14.25">
      <c r="A27" s="9">
        <v>42035</v>
      </c>
      <c r="B27" s="13">
        <v>-0.2</v>
      </c>
      <c r="C27" s="13">
        <v>0.1</v>
      </c>
      <c r="D27" s="45">
        <v>0.125</v>
      </c>
      <c r="E27" s="45">
        <v>0.25</v>
      </c>
      <c r="F27" s="43"/>
      <c r="G27" s="88"/>
    </row>
    <row r="28" spans="1:7" ht="14.25">
      <c r="A28" s="9">
        <v>42063</v>
      </c>
      <c r="B28" s="13">
        <v>-0.2</v>
      </c>
      <c r="C28" s="13">
        <v>0.1</v>
      </c>
      <c r="D28" s="45">
        <v>0.125</v>
      </c>
      <c r="E28" s="45">
        <v>0.1</v>
      </c>
      <c r="F28" s="43"/>
      <c r="G28" s="88"/>
    </row>
    <row r="29" spans="1:7" ht="14.25">
      <c r="A29" s="9">
        <v>42094</v>
      </c>
      <c r="B29" s="13">
        <v>-0.2</v>
      </c>
      <c r="C29" s="13">
        <v>0.1</v>
      </c>
      <c r="D29" s="45">
        <v>0.125</v>
      </c>
      <c r="E29" s="45">
        <v>0.1</v>
      </c>
      <c r="F29" s="43"/>
      <c r="G29" s="88"/>
    </row>
    <row r="30" spans="1:7" ht="14.25">
      <c r="A30" s="9">
        <v>42124</v>
      </c>
      <c r="B30" s="13">
        <v>-0.2</v>
      </c>
      <c r="C30" s="13">
        <v>0.1</v>
      </c>
      <c r="D30" s="45">
        <v>0.125</v>
      </c>
      <c r="E30" s="45">
        <v>0.1</v>
      </c>
      <c r="F30" s="43"/>
      <c r="G30" s="88"/>
    </row>
    <row r="31" spans="1:7" ht="14.25">
      <c r="A31" s="9">
        <v>42155</v>
      </c>
      <c r="B31" s="13">
        <v>-0.2</v>
      </c>
      <c r="C31" s="13">
        <v>0.1</v>
      </c>
      <c r="D31" s="45">
        <v>0.125</v>
      </c>
      <c r="E31" s="45">
        <v>0.1</v>
      </c>
      <c r="F31" s="43"/>
      <c r="G31" s="88"/>
    </row>
    <row r="32" spans="1:7" ht="14.25">
      <c r="A32" s="9">
        <v>42185</v>
      </c>
      <c r="B32" s="13">
        <v>-0.2</v>
      </c>
      <c r="C32" s="13">
        <v>0.1</v>
      </c>
      <c r="D32" s="45">
        <v>0.125</v>
      </c>
      <c r="E32" s="45">
        <v>0.1</v>
      </c>
      <c r="F32" s="43"/>
      <c r="G32" s="88"/>
    </row>
    <row r="33" spans="1:7" ht="14.25">
      <c r="A33" s="9">
        <v>42216</v>
      </c>
      <c r="B33" s="13">
        <v>-0.2</v>
      </c>
      <c r="C33" s="13">
        <v>0.1</v>
      </c>
      <c r="D33" s="45">
        <v>0.125</v>
      </c>
      <c r="E33" s="45">
        <v>0.1</v>
      </c>
      <c r="F33" s="43"/>
      <c r="G33" s="88"/>
    </row>
    <row r="34" spans="1:7" ht="14.25">
      <c r="A34" s="9">
        <v>42247</v>
      </c>
      <c r="B34" s="13">
        <v>-0.2</v>
      </c>
      <c r="C34" s="13">
        <v>0.1</v>
      </c>
      <c r="D34" s="45">
        <v>0.125</v>
      </c>
      <c r="E34" s="45">
        <v>0.1</v>
      </c>
      <c r="F34" s="43"/>
      <c r="G34" s="88"/>
    </row>
    <row r="35" spans="1:7" ht="14.25">
      <c r="A35" s="9">
        <v>42277</v>
      </c>
      <c r="B35" s="13">
        <v>-0.2</v>
      </c>
      <c r="C35" s="13">
        <v>0.1</v>
      </c>
      <c r="D35" s="45">
        <v>0.125</v>
      </c>
      <c r="E35" s="45">
        <v>0.1</v>
      </c>
      <c r="F35" s="43"/>
      <c r="G35" s="88"/>
    </row>
    <row r="36" spans="1:7" ht="14.25">
      <c r="A36" s="9">
        <v>42308</v>
      </c>
      <c r="B36" s="13">
        <v>-0.2</v>
      </c>
      <c r="C36" s="13">
        <v>0.1</v>
      </c>
      <c r="D36" s="45">
        <v>0.125</v>
      </c>
      <c r="E36" s="45">
        <v>0.1</v>
      </c>
      <c r="F36" s="43"/>
      <c r="G36" s="88"/>
    </row>
    <row r="37" spans="1:7" ht="14.25">
      <c r="A37" s="9">
        <v>42338</v>
      </c>
      <c r="B37" s="13">
        <v>-0.2</v>
      </c>
      <c r="C37" s="13">
        <v>0.1</v>
      </c>
      <c r="D37" s="45">
        <v>0.125</v>
      </c>
      <c r="E37" s="45">
        <v>0.1</v>
      </c>
      <c r="F37" s="43"/>
      <c r="G37" s="88"/>
    </row>
    <row r="38" spans="1:7" ht="14.25">
      <c r="A38" s="9">
        <v>42369</v>
      </c>
      <c r="B38" s="13">
        <v>-0.3</v>
      </c>
      <c r="C38" s="13">
        <v>0.1</v>
      </c>
      <c r="D38" s="45">
        <v>0.375</v>
      </c>
      <c r="E38" s="45">
        <v>0.1</v>
      </c>
      <c r="F38" s="43"/>
      <c r="G38" s="88"/>
    </row>
    <row r="39" spans="1:7" ht="14.25">
      <c r="A39" s="9">
        <v>42400</v>
      </c>
      <c r="B39" s="13">
        <v>-0.3</v>
      </c>
      <c r="C39" s="13">
        <v>-0.1</v>
      </c>
      <c r="D39" s="45">
        <v>0.375</v>
      </c>
      <c r="E39" s="45">
        <v>0.1</v>
      </c>
      <c r="F39" s="43"/>
      <c r="G39" s="88"/>
    </row>
    <row r="40" spans="1:7" ht="14.25">
      <c r="A40" s="9">
        <v>42429</v>
      </c>
      <c r="B40" s="13">
        <v>-0.3</v>
      </c>
      <c r="C40" s="13">
        <v>-0.1</v>
      </c>
      <c r="D40" s="45">
        <v>0.375</v>
      </c>
      <c r="E40" s="45">
        <v>0.1</v>
      </c>
      <c r="F40" s="43"/>
      <c r="G40" s="88"/>
    </row>
    <row r="41" spans="1:7" ht="14.25">
      <c r="A41" s="9">
        <v>42460</v>
      </c>
      <c r="B41" s="13">
        <v>-0.4</v>
      </c>
      <c r="C41" s="13">
        <v>-0.1</v>
      </c>
      <c r="D41" s="45">
        <v>0.375</v>
      </c>
      <c r="E41" s="45">
        <v>0.1</v>
      </c>
      <c r="F41" s="43"/>
      <c r="G41" s="88"/>
    </row>
    <row r="42" spans="1:7" ht="14.25">
      <c r="A42" s="9">
        <v>42490</v>
      </c>
      <c r="B42" s="13">
        <v>-0.4</v>
      </c>
      <c r="C42" s="13">
        <v>-0.1</v>
      </c>
      <c r="D42" s="45">
        <v>0.375</v>
      </c>
      <c r="E42" s="45">
        <v>0.1</v>
      </c>
      <c r="F42" s="43"/>
      <c r="G42" s="88"/>
    </row>
    <row r="43" spans="1:7" ht="14.25">
      <c r="A43" s="9">
        <v>42521</v>
      </c>
      <c r="B43" s="13">
        <v>-0.4</v>
      </c>
      <c r="C43" s="13">
        <v>-0.1</v>
      </c>
      <c r="D43" s="45">
        <v>0.375</v>
      </c>
      <c r="E43" s="45">
        <v>0.1</v>
      </c>
      <c r="F43" s="43"/>
      <c r="G43" s="88"/>
    </row>
    <row r="44" spans="1:7" ht="14.25">
      <c r="A44" s="9">
        <v>42551</v>
      </c>
      <c r="B44" s="13">
        <v>-0.4</v>
      </c>
      <c r="C44" s="13">
        <v>-0.1</v>
      </c>
      <c r="D44" s="45">
        <v>0.375</v>
      </c>
      <c r="E44" s="45">
        <v>0.1</v>
      </c>
      <c r="F44" s="43"/>
      <c r="G44" s="88"/>
    </row>
    <row r="45" spans="1:7" ht="14.25">
      <c r="A45" s="9">
        <v>42582</v>
      </c>
      <c r="B45" s="54">
        <v>-0.4</v>
      </c>
      <c r="C45" s="13">
        <v>-0.1</v>
      </c>
      <c r="D45" s="45">
        <v>0.375</v>
      </c>
      <c r="E45" s="45">
        <v>0.1</v>
      </c>
      <c r="F45" s="43"/>
      <c r="G45" s="88"/>
    </row>
    <row r="46" spans="1:7" ht="14.25">
      <c r="A46" s="9">
        <v>42613</v>
      </c>
      <c r="B46" s="13">
        <v>-0.4</v>
      </c>
      <c r="C46" s="13">
        <v>-0.1</v>
      </c>
      <c r="D46" s="45">
        <v>0.375</v>
      </c>
      <c r="E46" s="45">
        <v>0.1</v>
      </c>
      <c r="F46" s="43"/>
      <c r="G46" s="88"/>
    </row>
    <row r="47" spans="1:7" ht="14.25">
      <c r="A47" s="9">
        <v>42643</v>
      </c>
      <c r="B47" s="13">
        <v>-0.4</v>
      </c>
      <c r="C47" s="13">
        <v>-0.1</v>
      </c>
      <c r="D47" s="45">
        <v>0.375</v>
      </c>
      <c r="E47" s="45">
        <v>0.1</v>
      </c>
      <c r="F47" s="43"/>
      <c r="G47" s="88"/>
    </row>
    <row r="48" spans="1:7" ht="14.25">
      <c r="A48" s="9">
        <v>42674</v>
      </c>
      <c r="B48" s="13">
        <v>-0.4</v>
      </c>
      <c r="C48" s="13">
        <v>-0.1</v>
      </c>
      <c r="D48" s="45">
        <v>0.375</v>
      </c>
      <c r="E48" s="45">
        <v>0.1</v>
      </c>
      <c r="F48" s="43"/>
      <c r="G48" s="88"/>
    </row>
    <row r="49" spans="1:7" ht="14.25">
      <c r="A49" s="9">
        <v>42704</v>
      </c>
      <c r="B49" s="13">
        <v>-0.4</v>
      </c>
      <c r="C49" s="13">
        <v>-0.1</v>
      </c>
      <c r="D49" s="45">
        <v>0.375</v>
      </c>
      <c r="E49" s="45">
        <v>0.1</v>
      </c>
      <c r="F49" s="43"/>
      <c r="G49" s="88"/>
    </row>
    <row r="50" spans="1:7" ht="14.25">
      <c r="A50" s="9">
        <v>42735</v>
      </c>
      <c r="B50" s="13">
        <v>-0.4</v>
      </c>
      <c r="C50" s="13">
        <v>-0.1</v>
      </c>
      <c r="D50" s="45">
        <v>0.625</v>
      </c>
      <c r="E50" s="45">
        <v>0.1</v>
      </c>
      <c r="F50" s="43"/>
      <c r="G50" s="88"/>
    </row>
    <row r="51" spans="1:7" ht="14.25">
      <c r="A51" s="9">
        <v>42766</v>
      </c>
      <c r="B51" s="13">
        <v>-0.4</v>
      </c>
      <c r="C51" s="13">
        <v>-0.1</v>
      </c>
      <c r="D51" s="45">
        <v>0.625</v>
      </c>
      <c r="E51" s="45">
        <v>0.1</v>
      </c>
      <c r="F51" s="43"/>
      <c r="G51" s="88"/>
    </row>
    <row r="52" spans="1:7" ht="14.25">
      <c r="A52" s="9">
        <v>42794</v>
      </c>
      <c r="B52" s="13">
        <v>-0.4</v>
      </c>
      <c r="C52" s="13">
        <v>-0.1</v>
      </c>
      <c r="D52" s="45">
        <v>0.625</v>
      </c>
      <c r="E52" s="45">
        <v>0.1</v>
      </c>
      <c r="F52" s="43"/>
      <c r="G52" s="88"/>
    </row>
    <row r="53" spans="1:7" ht="14.25">
      <c r="A53" s="9">
        <v>42825</v>
      </c>
      <c r="B53" s="13">
        <v>-0.4</v>
      </c>
      <c r="C53" s="13">
        <v>-0.1</v>
      </c>
      <c r="D53" s="45">
        <v>0.875</v>
      </c>
      <c r="E53" s="45">
        <v>0.1</v>
      </c>
      <c r="F53" s="43"/>
      <c r="G53" s="88"/>
    </row>
    <row r="54" spans="1:7" ht="14.25">
      <c r="A54" s="9">
        <v>42855</v>
      </c>
      <c r="B54" s="13">
        <v>-0.4</v>
      </c>
      <c r="C54" s="13">
        <v>-0.1</v>
      </c>
      <c r="D54" s="45">
        <v>0.875</v>
      </c>
      <c r="E54" s="45">
        <v>0.1</v>
      </c>
      <c r="F54" s="43"/>
      <c r="G54" s="88"/>
    </row>
    <row r="55" spans="1:7" ht="14.25">
      <c r="A55" s="9">
        <v>42886</v>
      </c>
      <c r="B55" s="13">
        <v>-0.4</v>
      </c>
      <c r="C55" s="13">
        <v>-0.1</v>
      </c>
      <c r="D55" s="45">
        <v>0.875</v>
      </c>
      <c r="E55" s="45">
        <v>0.1</v>
      </c>
      <c r="F55" s="43"/>
      <c r="G55" s="88"/>
    </row>
    <row r="56" spans="1:7" ht="14.25">
      <c r="A56" s="9">
        <v>42916</v>
      </c>
      <c r="B56" s="13">
        <v>-0.4</v>
      </c>
      <c r="C56" s="13">
        <v>-0.1</v>
      </c>
      <c r="D56" s="45">
        <v>1.125</v>
      </c>
      <c r="E56" s="45">
        <v>0.1</v>
      </c>
      <c r="F56" s="43"/>
      <c r="G56" s="88"/>
    </row>
    <row r="57" spans="1:7" ht="14.25">
      <c r="A57" s="9">
        <v>42947</v>
      </c>
      <c r="B57" s="13">
        <v>-0.4</v>
      </c>
      <c r="C57" s="13">
        <v>-0.1</v>
      </c>
      <c r="D57" s="45">
        <v>1.125</v>
      </c>
      <c r="E57" s="45">
        <v>0.1</v>
      </c>
      <c r="F57" s="43"/>
      <c r="G57" s="88"/>
    </row>
    <row r="58" spans="1:7" ht="14.25">
      <c r="A58" s="9">
        <v>42978</v>
      </c>
      <c r="B58" s="13">
        <v>-0.4</v>
      </c>
      <c r="C58" s="13">
        <v>-0.1</v>
      </c>
      <c r="D58" s="45">
        <v>1.125</v>
      </c>
      <c r="E58" s="45">
        <v>0.1</v>
      </c>
      <c r="F58" s="43"/>
      <c r="G58" s="88"/>
    </row>
    <row r="59" spans="1:7" ht="14.25">
      <c r="A59" s="9">
        <v>43008</v>
      </c>
      <c r="B59" s="13">
        <v>-0.4</v>
      </c>
      <c r="C59" s="13">
        <v>-0.1</v>
      </c>
      <c r="D59" s="45">
        <v>1.125</v>
      </c>
      <c r="E59" s="45">
        <v>0.1</v>
      </c>
      <c r="F59" s="43"/>
      <c r="G59" s="88"/>
    </row>
    <row r="60" spans="1:7">
      <c r="A60" s="9">
        <v>43039</v>
      </c>
      <c r="B60" s="13">
        <v>-0.4</v>
      </c>
      <c r="C60" s="13">
        <v>-0.1</v>
      </c>
      <c r="D60" s="45">
        <v>1.125</v>
      </c>
      <c r="E60" s="45">
        <v>0.1</v>
      </c>
      <c r="F60" s="42"/>
      <c r="G60" s="88"/>
    </row>
    <row r="61" spans="1:7">
      <c r="A61" s="9"/>
      <c r="B61" s="13"/>
      <c r="C61" s="13"/>
      <c r="D61" s="45"/>
      <c r="E61" s="45"/>
      <c r="F61" s="42"/>
      <c r="G61" s="88"/>
    </row>
    <row r="62" spans="1:7">
      <c r="A62" s="9"/>
      <c r="B62" s="13"/>
      <c r="C62" s="13"/>
      <c r="D62" s="45"/>
      <c r="E62" s="45"/>
      <c r="F62" s="42"/>
      <c r="G62" s="88"/>
    </row>
    <row r="63" spans="1:7">
      <c r="A63" s="9"/>
      <c r="B63" s="13"/>
      <c r="C63" s="13"/>
      <c r="D63" s="45"/>
      <c r="E63" s="45"/>
      <c r="F63" s="42"/>
      <c r="G63" s="88"/>
    </row>
    <row r="64" spans="1:7">
      <c r="A64" s="9"/>
      <c r="B64" s="13"/>
      <c r="C64" s="13"/>
      <c r="D64" s="45"/>
      <c r="E64" s="45"/>
      <c r="F64" s="42"/>
      <c r="G64" s="88"/>
    </row>
    <row r="65" spans="1:7">
      <c r="A65" s="9"/>
      <c r="B65" s="13"/>
      <c r="C65" s="13"/>
      <c r="D65" s="45"/>
      <c r="E65" s="45"/>
      <c r="F65" s="42"/>
      <c r="G65" s="88"/>
    </row>
    <row r="66" spans="1:7">
      <c r="A66" s="9"/>
      <c r="B66" s="13"/>
      <c r="C66" s="13"/>
      <c r="D66" s="45"/>
      <c r="E66" s="45"/>
      <c r="F66" s="42"/>
      <c r="G66" s="88"/>
    </row>
    <row r="67" spans="1:7">
      <c r="A67" s="9"/>
      <c r="B67" s="13"/>
      <c r="C67" s="13"/>
      <c r="D67" s="45"/>
      <c r="E67" s="45"/>
      <c r="F67" s="42"/>
      <c r="G67" s="88"/>
    </row>
    <row r="68" spans="1:7">
      <c r="A68" s="9"/>
      <c r="B68" s="13"/>
      <c r="C68" s="13"/>
      <c r="D68" s="45"/>
      <c r="E68" s="45"/>
      <c r="F68" s="42"/>
      <c r="G68" s="88"/>
    </row>
    <row r="69" spans="1:7">
      <c r="A69" s="9"/>
      <c r="B69" s="13"/>
      <c r="C69" s="13"/>
      <c r="D69" s="45"/>
      <c r="E69" s="45"/>
      <c r="F69" s="42"/>
      <c r="G69" s="88"/>
    </row>
    <row r="70" spans="1:7">
      <c r="A70" s="9"/>
      <c r="B70" s="13"/>
      <c r="C70" s="13"/>
      <c r="D70" s="45"/>
      <c r="E70" s="45"/>
      <c r="F70" s="42"/>
      <c r="G70" s="88"/>
    </row>
    <row r="71" spans="1:7">
      <c r="A71" s="9"/>
      <c r="B71" s="13"/>
      <c r="C71" s="13"/>
      <c r="D71" s="45"/>
      <c r="E71" s="45"/>
      <c r="F71" s="42"/>
      <c r="G71" s="88"/>
    </row>
    <row r="72" spans="1:7">
      <c r="A72" s="9"/>
      <c r="B72" s="13"/>
      <c r="C72" s="13"/>
      <c r="D72" s="45"/>
      <c r="E72" s="45"/>
      <c r="F72" s="42"/>
      <c r="G72" s="88"/>
    </row>
    <row r="73" spans="1:7">
      <c r="A73" s="9"/>
      <c r="B73" s="13"/>
      <c r="C73" s="13"/>
      <c r="D73" s="45"/>
      <c r="E73" s="45"/>
      <c r="F73" s="42"/>
      <c r="G73" s="88"/>
    </row>
    <row r="74" spans="1:7">
      <c r="A74" s="9"/>
      <c r="B74" s="13"/>
      <c r="C74" s="13"/>
      <c r="D74" s="45"/>
      <c r="E74" s="45"/>
      <c r="F74" s="42"/>
      <c r="G74" s="88"/>
    </row>
    <row r="75" spans="1:7">
      <c r="A75" s="9"/>
      <c r="B75" s="13"/>
      <c r="C75" s="13"/>
      <c r="D75" s="45"/>
      <c r="E75" s="45"/>
      <c r="F75" s="42"/>
      <c r="G75" s="88"/>
    </row>
    <row r="76" spans="1:7">
      <c r="A76" s="9"/>
      <c r="B76" s="13"/>
      <c r="C76" s="13"/>
      <c r="D76" s="45"/>
      <c r="E76" s="45"/>
      <c r="F76" s="42"/>
      <c r="G76" s="88"/>
    </row>
    <row r="77" spans="1:7">
      <c r="A77" s="9"/>
      <c r="B77" s="13"/>
      <c r="C77" s="13"/>
      <c r="D77" s="45"/>
      <c r="E77" s="45"/>
      <c r="F77" s="42"/>
      <c r="G77" s="88"/>
    </row>
    <row r="78" spans="1:7">
      <c r="A78" s="9"/>
      <c r="B78" s="13"/>
      <c r="C78" s="13"/>
      <c r="D78" s="45"/>
      <c r="E78" s="45"/>
      <c r="F78" s="42"/>
      <c r="G78" s="88"/>
    </row>
    <row r="79" spans="1:7">
      <c r="A79" s="9"/>
      <c r="B79" s="13"/>
      <c r="C79" s="13"/>
      <c r="D79" s="45"/>
      <c r="E79" s="45"/>
      <c r="F79" s="42"/>
      <c r="G79" s="88"/>
    </row>
    <row r="80" spans="1:7">
      <c r="A80" s="9"/>
      <c r="B80" s="13"/>
      <c r="C80" s="13"/>
      <c r="D80" s="45"/>
      <c r="E80" s="45"/>
      <c r="F80" s="42"/>
      <c r="G80" s="88"/>
    </row>
    <row r="81" spans="1:7">
      <c r="A81" s="9"/>
      <c r="B81" s="13"/>
      <c r="C81" s="13"/>
      <c r="D81" s="45"/>
      <c r="E81" s="45"/>
      <c r="F81" s="42"/>
      <c r="G81" s="88"/>
    </row>
    <row r="82" spans="1:7">
      <c r="A82" s="9"/>
      <c r="B82" s="13"/>
      <c r="C82" s="13"/>
      <c r="D82" s="45"/>
      <c r="E82" s="45"/>
      <c r="F82" s="42"/>
      <c r="G82" s="88"/>
    </row>
    <row r="83" spans="1:7">
      <c r="A83" s="11"/>
      <c r="G83" s="88"/>
    </row>
    <row r="84" spans="1:7">
      <c r="A84" s="11"/>
      <c r="G84" s="88"/>
    </row>
    <row r="85" spans="1:7">
      <c r="A85" s="11"/>
      <c r="G85" s="88"/>
    </row>
    <row r="86" spans="1:7">
      <c r="A86" s="11"/>
      <c r="G86" s="88"/>
    </row>
    <row r="87" spans="1:7">
      <c r="A87" s="11"/>
      <c r="G87" s="88"/>
    </row>
    <row r="88" spans="1:7">
      <c r="A88" s="11"/>
      <c r="G88" s="88"/>
    </row>
    <row r="89" spans="1:7">
      <c r="A89" s="11"/>
      <c r="G89" s="88"/>
    </row>
    <row r="90" spans="1:7">
      <c r="A90" s="11"/>
      <c r="G90" s="88"/>
    </row>
    <row r="91" spans="1:7">
      <c r="A91" s="11"/>
      <c r="G91" s="88"/>
    </row>
    <row r="92" spans="1:7">
      <c r="A92" s="11"/>
      <c r="G92" s="88"/>
    </row>
    <row r="93" spans="1:7">
      <c r="A93" s="11"/>
      <c r="G93" s="88"/>
    </row>
    <row r="94" spans="1:7">
      <c r="A94" s="11"/>
      <c r="G94" s="88"/>
    </row>
    <row r="95" spans="1:7">
      <c r="A95" s="11"/>
      <c r="G95" s="88"/>
    </row>
    <row r="96" spans="1:7">
      <c r="A96" s="11"/>
      <c r="G96" s="88"/>
    </row>
    <row r="97" spans="1:7">
      <c r="A97" s="11"/>
      <c r="G97" s="88"/>
    </row>
    <row r="98" spans="1:7">
      <c r="A98" s="11"/>
      <c r="G98" s="88"/>
    </row>
    <row r="99" spans="1:7">
      <c r="A99" s="11"/>
      <c r="G99" s="88"/>
    </row>
    <row r="100" spans="1:7">
      <c r="A100" s="11"/>
      <c r="G100" s="88"/>
    </row>
    <row r="101" spans="1:7">
      <c r="A101" s="11"/>
      <c r="G101" s="88"/>
    </row>
    <row r="102" spans="1:7">
      <c r="A102" s="11"/>
      <c r="G102" s="88"/>
    </row>
    <row r="103" spans="1:7">
      <c r="A103" s="11"/>
      <c r="G103" s="88"/>
    </row>
    <row r="104" spans="1:7">
      <c r="A104" s="11"/>
      <c r="G104" s="88"/>
    </row>
    <row r="105" spans="1:7">
      <c r="A105" s="11"/>
      <c r="G105" s="88"/>
    </row>
    <row r="106" spans="1:7">
      <c r="A106" s="11"/>
      <c r="G106" s="88"/>
    </row>
    <row r="107" spans="1:7">
      <c r="A107" s="11"/>
      <c r="G107" s="88"/>
    </row>
    <row r="108" spans="1:7">
      <c r="A108" s="11"/>
      <c r="G108" s="88"/>
    </row>
    <row r="109" spans="1:7">
      <c r="A109" s="11"/>
      <c r="G109" s="88"/>
    </row>
    <row r="110" spans="1:7">
      <c r="A110" s="11"/>
      <c r="G110" s="88"/>
    </row>
    <row r="111" spans="1:7">
      <c r="A111" s="11"/>
      <c r="G111" s="88"/>
    </row>
    <row r="112" spans="1:7">
      <c r="A112" s="11"/>
      <c r="G112" s="88"/>
    </row>
    <row r="113" spans="1:7">
      <c r="A113" s="11"/>
      <c r="G113" s="88"/>
    </row>
    <row r="114" spans="1:7">
      <c r="A114" s="11"/>
      <c r="G114" s="88"/>
    </row>
    <row r="115" spans="1:7">
      <c r="A115" s="11"/>
      <c r="G115" s="88"/>
    </row>
    <row r="116" spans="1:7">
      <c r="A116" s="11"/>
      <c r="G116" s="88"/>
    </row>
    <row r="117" spans="1:7">
      <c r="A117" s="11"/>
      <c r="G117" s="88"/>
    </row>
    <row r="118" spans="1:7">
      <c r="A118" s="11"/>
      <c r="G118" s="88"/>
    </row>
    <row r="119" spans="1:7">
      <c r="A119" s="11"/>
      <c r="G119" s="88"/>
    </row>
    <row r="120" spans="1:7">
      <c r="A120" s="11"/>
      <c r="G120" s="88"/>
    </row>
    <row r="121" spans="1:7">
      <c r="A121" s="11"/>
      <c r="G121" s="88"/>
    </row>
    <row r="122" spans="1:7">
      <c r="A122" s="11"/>
      <c r="G122" s="88"/>
    </row>
    <row r="123" spans="1:7">
      <c r="A123" s="11"/>
      <c r="G123" s="88"/>
    </row>
    <row r="124" spans="1:7">
      <c r="A124" s="11"/>
      <c r="G124" s="88"/>
    </row>
    <row r="125" spans="1:7">
      <c r="A125" s="11"/>
      <c r="G125" s="88"/>
    </row>
    <row r="126" spans="1:7">
      <c r="A126" s="11"/>
      <c r="G126" s="88"/>
    </row>
    <row r="127" spans="1:7">
      <c r="A127" s="11"/>
      <c r="G127" s="88"/>
    </row>
    <row r="128" spans="1:7">
      <c r="A128" s="11"/>
      <c r="G128" s="88"/>
    </row>
    <row r="129" spans="1:7">
      <c r="A129" s="11"/>
      <c r="G129" s="88"/>
    </row>
    <row r="130" spans="1:7">
      <c r="A130" s="11"/>
      <c r="G130" s="88"/>
    </row>
    <row r="131" spans="1:7">
      <c r="A131" s="11"/>
      <c r="G131" s="88"/>
    </row>
    <row r="132" spans="1:7">
      <c r="A132" s="11"/>
      <c r="G132" s="88"/>
    </row>
    <row r="133" spans="1:7">
      <c r="A133" s="11"/>
      <c r="G133" s="88"/>
    </row>
    <row r="134" spans="1:7">
      <c r="A134" s="11"/>
      <c r="G134" s="88"/>
    </row>
    <row r="135" spans="1:7">
      <c r="A135" s="11"/>
      <c r="G135" s="88"/>
    </row>
    <row r="136" spans="1:7">
      <c r="A136" s="11"/>
      <c r="G136" s="88"/>
    </row>
    <row r="137" spans="1:7">
      <c r="A137" s="11"/>
      <c r="G137" s="88"/>
    </row>
    <row r="138" spans="1:7">
      <c r="A138" s="11"/>
      <c r="G138" s="88"/>
    </row>
    <row r="139" spans="1:7">
      <c r="A139" s="11"/>
      <c r="G139" s="88"/>
    </row>
    <row r="140" spans="1:7">
      <c r="A140" s="11"/>
      <c r="G140" s="88"/>
    </row>
    <row r="141" spans="1:7">
      <c r="A141" s="11"/>
      <c r="G141" s="88"/>
    </row>
    <row r="142" spans="1:7">
      <c r="A142" s="11"/>
      <c r="G142" s="88"/>
    </row>
    <row r="143" spans="1:7">
      <c r="A143" s="11"/>
      <c r="G143" s="88"/>
    </row>
    <row r="144" spans="1:7">
      <c r="A144" s="11"/>
      <c r="G144" s="88"/>
    </row>
    <row r="145" spans="1:7">
      <c r="A145" s="11"/>
      <c r="G145" s="88"/>
    </row>
    <row r="146" spans="1:7">
      <c r="A146" s="11"/>
      <c r="G146" s="88"/>
    </row>
    <row r="147" spans="1:7">
      <c r="A147" s="11"/>
      <c r="G147" s="88"/>
    </row>
    <row r="148" spans="1:7">
      <c r="A148" s="11"/>
      <c r="G148" s="88"/>
    </row>
    <row r="149" spans="1:7">
      <c r="A149" s="11"/>
      <c r="G149" s="88"/>
    </row>
    <row r="150" spans="1:7">
      <c r="A150" s="11"/>
      <c r="G150" s="88"/>
    </row>
    <row r="151" spans="1:7">
      <c r="A151" s="11"/>
      <c r="G151" s="88"/>
    </row>
    <row r="152" spans="1:7">
      <c r="A152" s="11"/>
      <c r="G152" s="88"/>
    </row>
    <row r="153" spans="1:7">
      <c r="A153" s="11"/>
      <c r="G153" s="88"/>
    </row>
    <row r="154" spans="1:7">
      <c r="A154" s="11"/>
      <c r="G154" s="88"/>
    </row>
    <row r="155" spans="1:7">
      <c r="A155" s="11"/>
      <c r="G155" s="88"/>
    </row>
    <row r="156" spans="1:7">
      <c r="A156" s="11"/>
      <c r="G156" s="88"/>
    </row>
    <row r="157" spans="1:7">
      <c r="A157" s="11"/>
      <c r="G157" s="88"/>
    </row>
    <row r="158" spans="1:7">
      <c r="A158" s="11"/>
      <c r="G158" s="88"/>
    </row>
    <row r="159" spans="1:7">
      <c r="A159" s="11"/>
      <c r="G159" s="88"/>
    </row>
    <row r="160" spans="1:7">
      <c r="A160" s="11"/>
      <c r="G160" s="88"/>
    </row>
    <row r="161" spans="1:7">
      <c r="A161" s="11"/>
      <c r="G161" s="88"/>
    </row>
    <row r="162" spans="1:7">
      <c r="A162" s="11"/>
      <c r="G162" s="88"/>
    </row>
    <row r="163" spans="1:7">
      <c r="A163" s="11"/>
      <c r="G163" s="88"/>
    </row>
    <row r="164" spans="1:7">
      <c r="A164" s="11"/>
      <c r="G164" s="88"/>
    </row>
    <row r="165" spans="1:7">
      <c r="A165" s="11"/>
      <c r="G165" s="88"/>
    </row>
    <row r="166" spans="1:7">
      <c r="A166" s="11"/>
      <c r="G166" s="88"/>
    </row>
    <row r="167" spans="1:7">
      <c r="A167" s="11"/>
      <c r="G167" s="88"/>
    </row>
    <row r="168" spans="1:7">
      <c r="A168" s="11"/>
      <c r="G168" s="88"/>
    </row>
    <row r="169" spans="1:7">
      <c r="A169" s="11"/>
      <c r="G169" s="88"/>
    </row>
    <row r="170" spans="1:7">
      <c r="A170" s="11"/>
      <c r="G170" s="88"/>
    </row>
    <row r="171" spans="1:7">
      <c r="A171" s="11"/>
      <c r="G171" s="88"/>
    </row>
    <row r="172" spans="1:7">
      <c r="A172" s="11"/>
      <c r="G172" s="88"/>
    </row>
    <row r="173" spans="1:7">
      <c r="A173" s="11"/>
      <c r="G173" s="88"/>
    </row>
    <row r="174" spans="1:7">
      <c r="A174" s="11"/>
      <c r="G174" s="88"/>
    </row>
    <row r="175" spans="1:7">
      <c r="A175" s="11"/>
      <c r="G175" s="88"/>
    </row>
    <row r="176" spans="1:7">
      <c r="A176" s="11"/>
      <c r="G176" s="88"/>
    </row>
    <row r="177" spans="1:7">
      <c r="A177" s="11"/>
      <c r="G177" s="88"/>
    </row>
    <row r="178" spans="1:7">
      <c r="A178" s="11"/>
      <c r="G178" s="88"/>
    </row>
    <row r="179" spans="1:7">
      <c r="A179" s="11"/>
      <c r="G179" s="88"/>
    </row>
    <row r="180" spans="1:7">
      <c r="A180" s="11"/>
      <c r="G180" s="88"/>
    </row>
    <row r="181" spans="1:7">
      <c r="A181" s="11"/>
      <c r="G181" s="88"/>
    </row>
    <row r="182" spans="1:7">
      <c r="A182" s="11"/>
      <c r="G182" s="88"/>
    </row>
    <row r="183" spans="1:7">
      <c r="A183" s="11"/>
      <c r="G183" s="88"/>
    </row>
    <row r="184" spans="1:7">
      <c r="A184" s="11"/>
      <c r="G184" s="88"/>
    </row>
    <row r="185" spans="1:7">
      <c r="A185" s="11"/>
      <c r="G185" s="88"/>
    </row>
    <row r="186" spans="1:7">
      <c r="A186" s="11"/>
      <c r="G186" s="88"/>
    </row>
    <row r="187" spans="1:7">
      <c r="A187" s="11"/>
      <c r="G187" s="88"/>
    </row>
    <row r="188" spans="1:7">
      <c r="A188" s="11"/>
      <c r="G188" s="88"/>
    </row>
    <row r="189" spans="1:7">
      <c r="A189" s="11"/>
      <c r="G189" s="88"/>
    </row>
    <row r="190" spans="1:7">
      <c r="A190" s="11"/>
      <c r="G190" s="88"/>
    </row>
    <row r="191" spans="1:7">
      <c r="A191" s="11"/>
      <c r="G191" s="88"/>
    </row>
    <row r="192" spans="1:7">
      <c r="A192" s="11"/>
      <c r="G192" s="88"/>
    </row>
    <row r="193" spans="1:7">
      <c r="A193" s="11"/>
      <c r="G193" s="88"/>
    </row>
    <row r="194" spans="1:7">
      <c r="A194" s="11"/>
      <c r="G194" s="88"/>
    </row>
    <row r="195" spans="1:7">
      <c r="A195" s="11"/>
      <c r="G195" s="88"/>
    </row>
    <row r="196" spans="1:7">
      <c r="A196" s="11"/>
      <c r="G196" s="88"/>
    </row>
    <row r="197" spans="1:7">
      <c r="A197" s="11"/>
      <c r="G197" s="88"/>
    </row>
    <row r="198" spans="1:7">
      <c r="A198" s="11"/>
      <c r="G198" s="88"/>
    </row>
    <row r="199" spans="1:7">
      <c r="A199" s="11"/>
      <c r="G199" s="88"/>
    </row>
    <row r="200" spans="1:7">
      <c r="A200" s="11"/>
      <c r="G200" s="88"/>
    </row>
    <row r="201" spans="1:7">
      <c r="A201" s="11"/>
      <c r="G201" s="88"/>
    </row>
    <row r="202" spans="1:7">
      <c r="A202" s="11"/>
      <c r="G202" s="88"/>
    </row>
    <row r="203" spans="1:7">
      <c r="A203" s="11"/>
      <c r="G203" s="88"/>
    </row>
    <row r="204" spans="1:7">
      <c r="A204" s="11"/>
      <c r="G204" s="88"/>
    </row>
    <row r="205" spans="1:7">
      <c r="A205" s="11"/>
      <c r="G205" s="88"/>
    </row>
    <row r="206" spans="1:7">
      <c r="A206" s="11"/>
      <c r="G206" s="88"/>
    </row>
    <row r="207" spans="1:7">
      <c r="A207" s="11"/>
      <c r="G207" s="88"/>
    </row>
    <row r="208" spans="1:7">
      <c r="A208" s="11"/>
      <c r="G208" s="88"/>
    </row>
    <row r="209" spans="1:7">
      <c r="A209" s="11"/>
      <c r="G209" s="88"/>
    </row>
    <row r="210" spans="1:7">
      <c r="A210" s="11"/>
      <c r="G210" s="88"/>
    </row>
    <row r="211" spans="1:7">
      <c r="A211" s="11"/>
      <c r="G211" s="88"/>
    </row>
    <row r="212" spans="1:7">
      <c r="A212" s="11"/>
      <c r="G212" s="88"/>
    </row>
    <row r="213" spans="1:7">
      <c r="A213" s="11"/>
      <c r="G213" s="88"/>
    </row>
    <row r="214" spans="1:7">
      <c r="A214" s="11"/>
      <c r="G214" s="88"/>
    </row>
    <row r="215" spans="1:7">
      <c r="A215" s="11"/>
      <c r="G215" s="88"/>
    </row>
    <row r="216" spans="1:7">
      <c r="A216" s="11"/>
      <c r="G216" s="88"/>
    </row>
    <row r="217" spans="1:7">
      <c r="A217" s="11"/>
      <c r="G217" s="88"/>
    </row>
    <row r="218" spans="1:7">
      <c r="A218" s="11"/>
      <c r="G218" s="88"/>
    </row>
    <row r="219" spans="1:7">
      <c r="A219" s="11"/>
      <c r="G219" s="88"/>
    </row>
    <row r="220" spans="1:7">
      <c r="A220" s="11"/>
      <c r="G220" s="88"/>
    </row>
    <row r="221" spans="1:7">
      <c r="A221" s="11"/>
      <c r="G221" s="88"/>
    </row>
    <row r="222" spans="1:7">
      <c r="A222" s="11"/>
      <c r="G222" s="88"/>
    </row>
    <row r="223" spans="1:7">
      <c r="A223" s="11"/>
      <c r="G223" s="88"/>
    </row>
    <row r="224" spans="1:7">
      <c r="A224" s="11"/>
      <c r="G224" s="88"/>
    </row>
    <row r="225" spans="1:7">
      <c r="A225" s="11"/>
      <c r="G225" s="88"/>
    </row>
    <row r="226" spans="1:7">
      <c r="A226" s="11"/>
      <c r="G226" s="88"/>
    </row>
    <row r="227" spans="1:7">
      <c r="A227" s="11"/>
      <c r="G227" s="88"/>
    </row>
    <row r="228" spans="1:7">
      <c r="A228" s="11"/>
      <c r="G228" s="88"/>
    </row>
    <row r="229" spans="1:7">
      <c r="A229" s="11"/>
      <c r="G229" s="88"/>
    </row>
    <row r="230" spans="1:7">
      <c r="A230" s="11"/>
      <c r="G230" s="88"/>
    </row>
    <row r="231" spans="1:7">
      <c r="A231" s="11"/>
      <c r="G231" s="88"/>
    </row>
    <row r="232" spans="1:7">
      <c r="A232" s="11"/>
      <c r="G232" s="88"/>
    </row>
    <row r="233" spans="1:7">
      <c r="A233" s="11"/>
      <c r="G233" s="88"/>
    </row>
    <row r="234" spans="1:7">
      <c r="A234" s="11"/>
      <c r="G234" s="88"/>
    </row>
    <row r="235" spans="1:7">
      <c r="A235" s="11"/>
      <c r="G235" s="88"/>
    </row>
    <row r="236" spans="1:7">
      <c r="A236" s="11"/>
      <c r="G236" s="88"/>
    </row>
    <row r="237" spans="1:7">
      <c r="A237" s="11"/>
      <c r="G237" s="88"/>
    </row>
    <row r="238" spans="1:7">
      <c r="A238" s="11"/>
      <c r="G238" s="88"/>
    </row>
    <row r="239" spans="1:7">
      <c r="A239" s="11"/>
      <c r="G239" s="88"/>
    </row>
    <row r="240" spans="1:7">
      <c r="A240" s="11"/>
      <c r="G240" s="88"/>
    </row>
    <row r="241" spans="1:7">
      <c r="A241" s="11"/>
      <c r="G241" s="88"/>
    </row>
    <row r="242" spans="1:7">
      <c r="A242" s="11"/>
      <c r="G242" s="88"/>
    </row>
    <row r="243" spans="1:7">
      <c r="A243" s="11"/>
      <c r="G243" s="88"/>
    </row>
    <row r="244" spans="1:7">
      <c r="A244" s="11"/>
      <c r="G244" s="88"/>
    </row>
    <row r="245" spans="1:7">
      <c r="A245" s="11"/>
      <c r="G245" s="88"/>
    </row>
    <row r="246" spans="1:7">
      <c r="A246" s="11"/>
      <c r="G246" s="88"/>
    </row>
    <row r="247" spans="1:7">
      <c r="A247" s="11"/>
      <c r="G247" s="88"/>
    </row>
    <row r="248" spans="1:7">
      <c r="A248" s="11"/>
      <c r="G248" s="88"/>
    </row>
    <row r="249" spans="1:7">
      <c r="A249" s="11"/>
      <c r="G249" s="88"/>
    </row>
    <row r="250" spans="1:7">
      <c r="A250" s="11"/>
      <c r="G250" s="88"/>
    </row>
    <row r="251" spans="1:7">
      <c r="A251" s="11"/>
      <c r="G251" s="88"/>
    </row>
    <row r="252" spans="1:7">
      <c r="A252" s="11"/>
      <c r="G252" s="88"/>
    </row>
    <row r="253" spans="1:7">
      <c r="A253" s="11"/>
      <c r="G253" s="88"/>
    </row>
    <row r="254" spans="1:7">
      <c r="A254" s="11"/>
      <c r="G254" s="88"/>
    </row>
    <row r="255" spans="1:7">
      <c r="A255" s="11"/>
      <c r="G255" s="88"/>
    </row>
    <row r="256" spans="1:7">
      <c r="A256" s="11"/>
      <c r="G256" s="88"/>
    </row>
    <row r="257" spans="1:7">
      <c r="A257" s="11"/>
      <c r="G257" s="88"/>
    </row>
    <row r="258" spans="1:7">
      <c r="A258" s="11"/>
      <c r="G258" s="88"/>
    </row>
    <row r="259" spans="1:7">
      <c r="A259" s="11"/>
      <c r="G259" s="88"/>
    </row>
    <row r="260" spans="1:7">
      <c r="A260" s="11"/>
      <c r="G260" s="88"/>
    </row>
    <row r="261" spans="1:7">
      <c r="A261" s="11"/>
      <c r="G261" s="88"/>
    </row>
    <row r="262" spans="1:7">
      <c r="A262" s="11"/>
      <c r="G262" s="88"/>
    </row>
    <row r="263" spans="1:7">
      <c r="A263" s="11"/>
      <c r="G263" s="88"/>
    </row>
    <row r="264" spans="1:7">
      <c r="A264" s="11"/>
      <c r="G264" s="88"/>
    </row>
    <row r="265" spans="1:7">
      <c r="A265" s="11"/>
      <c r="G265" s="88"/>
    </row>
    <row r="266" spans="1:7">
      <c r="A266" s="11"/>
      <c r="G266" s="88"/>
    </row>
    <row r="267" spans="1:7">
      <c r="A267" s="11"/>
      <c r="G267" s="88"/>
    </row>
    <row r="268" spans="1:7">
      <c r="A268" s="11"/>
      <c r="G268" s="88"/>
    </row>
    <row r="269" spans="1:7">
      <c r="A269" s="11"/>
      <c r="G269" s="88"/>
    </row>
    <row r="270" spans="1:7">
      <c r="A270" s="11"/>
      <c r="G270" s="88"/>
    </row>
    <row r="271" spans="1:7">
      <c r="A271" s="11"/>
      <c r="G271" s="88"/>
    </row>
    <row r="272" spans="1:7">
      <c r="A272" s="11"/>
      <c r="G272" s="88"/>
    </row>
    <row r="273" spans="1:7">
      <c r="A273" s="11"/>
      <c r="G273" s="88"/>
    </row>
    <row r="274" spans="1:7">
      <c r="A274" s="11"/>
      <c r="G274" s="88"/>
    </row>
    <row r="275" spans="1:7">
      <c r="A275" s="11"/>
      <c r="G275" s="88"/>
    </row>
    <row r="276" spans="1:7">
      <c r="A276" s="11"/>
      <c r="G276" s="88"/>
    </row>
    <row r="277" spans="1:7">
      <c r="A277" s="11"/>
      <c r="G277" s="88"/>
    </row>
    <row r="278" spans="1:7">
      <c r="A278" s="11"/>
      <c r="G278" s="88"/>
    </row>
    <row r="279" spans="1:7">
      <c r="A279" s="11"/>
      <c r="G279" s="88"/>
    </row>
    <row r="280" spans="1:7">
      <c r="A280" s="11"/>
      <c r="G280" s="88"/>
    </row>
    <row r="281" spans="1:7">
      <c r="A281" s="11"/>
      <c r="G281" s="88"/>
    </row>
    <row r="282" spans="1:7">
      <c r="A282" s="11"/>
      <c r="G282" s="88"/>
    </row>
    <row r="283" spans="1:7">
      <c r="A283" s="11"/>
      <c r="G283" s="88"/>
    </row>
    <row r="284" spans="1:7">
      <c r="A284" s="11"/>
      <c r="G284" s="88"/>
    </row>
    <row r="285" spans="1:7">
      <c r="A285" s="11"/>
      <c r="G285" s="88"/>
    </row>
    <row r="286" spans="1:7">
      <c r="A286" s="11"/>
      <c r="G286" s="88"/>
    </row>
    <row r="287" spans="1:7">
      <c r="A287" s="11"/>
      <c r="G287" s="88"/>
    </row>
    <row r="288" spans="1:7">
      <c r="A288" s="11"/>
      <c r="G288" s="88"/>
    </row>
    <row r="289" spans="1:7">
      <c r="A289" s="11"/>
      <c r="G289" s="88"/>
    </row>
    <row r="290" spans="1:7">
      <c r="A290" s="11"/>
      <c r="G290" s="88"/>
    </row>
    <row r="291" spans="1:7">
      <c r="A291" s="11"/>
      <c r="G291" s="88"/>
    </row>
    <row r="292" spans="1:7">
      <c r="A292" s="11"/>
      <c r="G292" s="88"/>
    </row>
    <row r="293" spans="1:7">
      <c r="A293" s="11"/>
      <c r="G293" s="88"/>
    </row>
    <row r="294" spans="1:7">
      <c r="A294" s="11"/>
      <c r="G294" s="88"/>
    </row>
    <row r="295" spans="1:7">
      <c r="A295" s="11"/>
      <c r="G295" s="88"/>
    </row>
    <row r="296" spans="1:7">
      <c r="A296" s="11"/>
      <c r="G296" s="88"/>
    </row>
    <row r="297" spans="1:7">
      <c r="A297" s="11"/>
      <c r="G297" s="88"/>
    </row>
    <row r="298" spans="1:7">
      <c r="A298" s="11"/>
      <c r="G298" s="88"/>
    </row>
    <row r="299" spans="1:7">
      <c r="A299" s="11"/>
      <c r="G299" s="88"/>
    </row>
    <row r="300" spans="1:7">
      <c r="A300" s="11"/>
      <c r="G300" s="88"/>
    </row>
    <row r="301" spans="1:7">
      <c r="A301" s="11"/>
      <c r="G301" s="88"/>
    </row>
    <row r="302" spans="1:7">
      <c r="A302" s="11"/>
      <c r="G302" s="88"/>
    </row>
    <row r="303" spans="1:7">
      <c r="A303" s="11"/>
      <c r="G303" s="88"/>
    </row>
    <row r="304" spans="1:7">
      <c r="A304" s="11"/>
      <c r="G304" s="88"/>
    </row>
    <row r="305" spans="1:7">
      <c r="A305" s="11"/>
      <c r="G305" s="88"/>
    </row>
    <row r="306" spans="1:7">
      <c r="A306" s="11"/>
      <c r="G306" s="88"/>
    </row>
    <row r="307" spans="1:7">
      <c r="A307" s="11"/>
      <c r="G307" s="88"/>
    </row>
    <row r="308" spans="1:7">
      <c r="A308" s="11"/>
      <c r="G308" s="88"/>
    </row>
    <row r="309" spans="1:7">
      <c r="A309" s="11"/>
      <c r="G309" s="88"/>
    </row>
    <row r="310" spans="1:7">
      <c r="A310" s="11"/>
      <c r="G310" s="88"/>
    </row>
    <row r="311" spans="1:7">
      <c r="A311" s="11"/>
      <c r="G311" s="88"/>
    </row>
    <row r="312" spans="1:7">
      <c r="A312" s="11"/>
      <c r="G312" s="88"/>
    </row>
    <row r="313" spans="1:7">
      <c r="A313" s="11"/>
      <c r="G313" s="88"/>
    </row>
    <row r="314" spans="1:7">
      <c r="A314" s="11"/>
      <c r="G314" s="88"/>
    </row>
    <row r="315" spans="1:7">
      <c r="A315" s="11"/>
      <c r="G315" s="88"/>
    </row>
    <row r="316" spans="1:7">
      <c r="A316" s="11"/>
      <c r="G316" s="88"/>
    </row>
    <row r="317" spans="1:7">
      <c r="A317" s="11"/>
      <c r="G317" s="88"/>
    </row>
    <row r="318" spans="1:7">
      <c r="A318" s="11"/>
      <c r="G318" s="88"/>
    </row>
    <row r="319" spans="1:7">
      <c r="A319" s="11"/>
      <c r="G319" s="88"/>
    </row>
    <row r="320" spans="1:7">
      <c r="A320" s="11"/>
      <c r="G320" s="88"/>
    </row>
    <row r="321" spans="1:7">
      <c r="A321" s="11"/>
      <c r="G321" s="88"/>
    </row>
    <row r="322" spans="1:7">
      <c r="A322" s="11"/>
      <c r="G322" s="88"/>
    </row>
    <row r="323" spans="1:7">
      <c r="A323" s="11"/>
      <c r="G323" s="88"/>
    </row>
    <row r="324" spans="1:7">
      <c r="A324" s="11"/>
      <c r="G324" s="88"/>
    </row>
    <row r="325" spans="1:7">
      <c r="A325" s="11"/>
      <c r="G325" s="88"/>
    </row>
    <row r="326" spans="1:7">
      <c r="A326" s="11"/>
      <c r="G326" s="88"/>
    </row>
    <row r="327" spans="1:7">
      <c r="A327" s="11"/>
      <c r="G327" s="88"/>
    </row>
    <row r="328" spans="1:7">
      <c r="A328" s="11"/>
      <c r="G328" s="88"/>
    </row>
    <row r="329" spans="1:7">
      <c r="A329" s="11"/>
      <c r="G329" s="88"/>
    </row>
    <row r="330" spans="1:7">
      <c r="A330" s="11"/>
      <c r="G330" s="88"/>
    </row>
    <row r="331" spans="1:7">
      <c r="A331" s="11"/>
      <c r="G331" s="88"/>
    </row>
    <row r="332" spans="1:7">
      <c r="A332" s="11"/>
      <c r="G332" s="88"/>
    </row>
    <row r="333" spans="1:7">
      <c r="A333" s="11"/>
      <c r="G333" s="88"/>
    </row>
    <row r="334" spans="1:7">
      <c r="A334" s="11"/>
      <c r="G334" s="88"/>
    </row>
    <row r="335" spans="1:7">
      <c r="A335" s="11"/>
      <c r="G335" s="88"/>
    </row>
    <row r="336" spans="1:7">
      <c r="A336" s="11"/>
      <c r="G336" s="88"/>
    </row>
    <row r="337" spans="1:7">
      <c r="A337" s="11"/>
      <c r="G337" s="88"/>
    </row>
    <row r="338" spans="1:7">
      <c r="A338" s="11"/>
      <c r="G338" s="88"/>
    </row>
    <row r="339" spans="1:7">
      <c r="A339" s="11"/>
      <c r="G339" s="88"/>
    </row>
    <row r="340" spans="1:7">
      <c r="A340" s="11"/>
      <c r="G340" s="88"/>
    </row>
    <row r="341" spans="1:7">
      <c r="A341" s="11"/>
      <c r="G341" s="88"/>
    </row>
    <row r="342" spans="1:7">
      <c r="A342" s="11"/>
      <c r="G342" s="88"/>
    </row>
    <row r="343" spans="1:7">
      <c r="A343" s="11"/>
      <c r="G343" s="88"/>
    </row>
    <row r="344" spans="1:7">
      <c r="A344" s="11"/>
      <c r="G344" s="88"/>
    </row>
    <row r="345" spans="1:7">
      <c r="A345" s="11"/>
      <c r="G345" s="88"/>
    </row>
    <row r="346" spans="1:7">
      <c r="A346" s="11"/>
      <c r="G346" s="88"/>
    </row>
    <row r="347" spans="1:7">
      <c r="A347" s="11"/>
      <c r="G347" s="88"/>
    </row>
    <row r="348" spans="1:7">
      <c r="A348" s="11"/>
      <c r="G348" s="88"/>
    </row>
    <row r="349" spans="1:7">
      <c r="A349" s="11"/>
      <c r="G349" s="88"/>
    </row>
    <row r="350" spans="1:7">
      <c r="A350" s="11"/>
      <c r="G350" s="88"/>
    </row>
    <row r="351" spans="1:7">
      <c r="A351" s="11"/>
      <c r="G351" s="88"/>
    </row>
    <row r="352" spans="1:7">
      <c r="A352" s="11"/>
      <c r="G352" s="88"/>
    </row>
    <row r="353" spans="1:7">
      <c r="A353" s="11"/>
      <c r="G353" s="88"/>
    </row>
    <row r="354" spans="1:7">
      <c r="A354" s="11"/>
      <c r="G354" s="88"/>
    </row>
    <row r="355" spans="1:7">
      <c r="A355" s="11"/>
      <c r="G355" s="88"/>
    </row>
    <row r="356" spans="1:7">
      <c r="A356" s="11"/>
      <c r="G356" s="88"/>
    </row>
    <row r="357" spans="1:7">
      <c r="A357" s="11"/>
      <c r="G357" s="88"/>
    </row>
    <row r="358" spans="1:7">
      <c r="A358" s="11"/>
      <c r="G358" s="88"/>
    </row>
    <row r="359" spans="1:7">
      <c r="A359" s="11"/>
      <c r="G359" s="88"/>
    </row>
    <row r="360" spans="1:7">
      <c r="A360" s="11"/>
      <c r="G360" s="88"/>
    </row>
    <row r="361" spans="1:7">
      <c r="A361" s="11"/>
      <c r="G361" s="88"/>
    </row>
    <row r="362" spans="1:7">
      <c r="A362" s="11"/>
      <c r="G362" s="88"/>
    </row>
    <row r="363" spans="1:7">
      <c r="A363" s="11"/>
      <c r="G363" s="88"/>
    </row>
    <row r="364" spans="1:7">
      <c r="A364" s="11"/>
      <c r="G364" s="88"/>
    </row>
    <row r="365" spans="1:7">
      <c r="A365" s="11"/>
      <c r="G365" s="88"/>
    </row>
    <row r="366" spans="1:7">
      <c r="A366" s="11"/>
      <c r="G366" s="88"/>
    </row>
    <row r="367" spans="1:7">
      <c r="A367" s="11"/>
      <c r="G367" s="88"/>
    </row>
    <row r="368" spans="1:7">
      <c r="A368" s="11"/>
      <c r="G368" s="88"/>
    </row>
    <row r="369" spans="1:7">
      <c r="A369" s="11"/>
      <c r="G369" s="88"/>
    </row>
    <row r="370" spans="1:7">
      <c r="A370" s="11"/>
      <c r="G370" s="88"/>
    </row>
    <row r="371" spans="1:7">
      <c r="A371" s="11"/>
      <c r="G371" s="88"/>
    </row>
    <row r="372" spans="1:7">
      <c r="A372" s="11"/>
      <c r="G372" s="88"/>
    </row>
    <row r="373" spans="1:7">
      <c r="A373" s="11"/>
      <c r="G373" s="88"/>
    </row>
    <row r="374" spans="1:7">
      <c r="A374" s="11"/>
      <c r="G374" s="88"/>
    </row>
    <row r="375" spans="1:7">
      <c r="A375" s="11"/>
      <c r="G375" s="88"/>
    </row>
    <row r="376" spans="1:7">
      <c r="A376" s="11"/>
      <c r="G376" s="88"/>
    </row>
    <row r="377" spans="1:7">
      <c r="A377" s="11"/>
      <c r="G377" s="88"/>
    </row>
    <row r="378" spans="1:7">
      <c r="A378" s="11"/>
      <c r="G378" s="88"/>
    </row>
    <row r="379" spans="1:7">
      <c r="A379" s="11"/>
      <c r="G379" s="88"/>
    </row>
    <row r="380" spans="1:7">
      <c r="A380" s="11"/>
      <c r="G380" s="88"/>
    </row>
    <row r="381" spans="1:7">
      <c r="A381" s="11"/>
      <c r="G381" s="88"/>
    </row>
    <row r="382" spans="1:7">
      <c r="A382" s="11"/>
      <c r="G382" s="88"/>
    </row>
    <row r="383" spans="1:7">
      <c r="A383" s="11"/>
      <c r="G383" s="88"/>
    </row>
    <row r="384" spans="1:7">
      <c r="A384" s="11"/>
      <c r="G384" s="88"/>
    </row>
    <row r="385" spans="1:7">
      <c r="A385" s="11"/>
      <c r="G385" s="88"/>
    </row>
    <row r="386" spans="1:7">
      <c r="A386" s="11"/>
      <c r="G386" s="88"/>
    </row>
    <row r="387" spans="1:7">
      <c r="A387" s="11"/>
      <c r="G387" s="88"/>
    </row>
    <row r="388" spans="1:7">
      <c r="A388" s="11"/>
      <c r="G388" s="88"/>
    </row>
    <row r="389" spans="1:7">
      <c r="A389" s="11"/>
      <c r="G389" s="88"/>
    </row>
    <row r="390" spans="1:7">
      <c r="A390" s="11"/>
      <c r="G390" s="88"/>
    </row>
    <row r="391" spans="1:7">
      <c r="A391" s="11"/>
      <c r="G391" s="88"/>
    </row>
    <row r="392" spans="1:7">
      <c r="A392" s="11"/>
      <c r="G392" s="88"/>
    </row>
    <row r="393" spans="1:7">
      <c r="A393" s="11"/>
      <c r="G393" s="88"/>
    </row>
    <row r="394" spans="1:7">
      <c r="A394" s="11"/>
      <c r="G394" s="88"/>
    </row>
    <row r="395" spans="1:7">
      <c r="A395" s="11"/>
      <c r="G395" s="88"/>
    </row>
    <row r="396" spans="1:7">
      <c r="A396" s="11"/>
      <c r="G396" s="88"/>
    </row>
    <row r="397" spans="1:7">
      <c r="A397" s="11"/>
      <c r="G397" s="88"/>
    </row>
    <row r="398" spans="1:7">
      <c r="A398" s="11"/>
      <c r="G398" s="88"/>
    </row>
    <row r="399" spans="1:7">
      <c r="A399" s="11"/>
      <c r="G399" s="88"/>
    </row>
    <row r="400" spans="1:7">
      <c r="A400" s="11"/>
      <c r="G400" s="88"/>
    </row>
    <row r="401" spans="1:7">
      <c r="A401" s="11"/>
      <c r="G401" s="88"/>
    </row>
    <row r="402" spans="1:7">
      <c r="A402" s="11"/>
      <c r="G402" s="88"/>
    </row>
    <row r="403" spans="1:7">
      <c r="A403" s="11"/>
      <c r="G403" s="88"/>
    </row>
    <row r="404" spans="1:7">
      <c r="A404" s="11"/>
      <c r="G404" s="88"/>
    </row>
    <row r="405" spans="1:7">
      <c r="A405" s="11"/>
      <c r="G405" s="88"/>
    </row>
    <row r="406" spans="1:7">
      <c r="A406" s="11"/>
      <c r="G406" s="88"/>
    </row>
    <row r="407" spans="1:7">
      <c r="A407" s="11"/>
      <c r="G407" s="88"/>
    </row>
    <row r="408" spans="1:7">
      <c r="A408" s="11"/>
      <c r="G408" s="88"/>
    </row>
    <row r="409" spans="1:7">
      <c r="A409" s="11"/>
      <c r="G409" s="88"/>
    </row>
    <row r="410" spans="1:7">
      <c r="A410" s="11"/>
      <c r="G410" s="88"/>
    </row>
    <row r="411" spans="1:7">
      <c r="A411" s="11"/>
      <c r="G411" s="88"/>
    </row>
    <row r="412" spans="1:7">
      <c r="A412" s="11"/>
      <c r="G412" s="88"/>
    </row>
    <row r="413" spans="1:7">
      <c r="A413" s="11"/>
      <c r="G413" s="88"/>
    </row>
    <row r="414" spans="1:7">
      <c r="A414" s="11"/>
      <c r="G414" s="88"/>
    </row>
    <row r="415" spans="1:7">
      <c r="A415" s="11"/>
      <c r="G415" s="88"/>
    </row>
    <row r="416" spans="1:7">
      <c r="A416" s="11"/>
      <c r="G416" s="88"/>
    </row>
    <row r="417" spans="1:7">
      <c r="A417" s="11"/>
      <c r="G417" s="88"/>
    </row>
    <row r="418" spans="1:7">
      <c r="A418" s="11"/>
      <c r="G418" s="88"/>
    </row>
    <row r="419" spans="1:7">
      <c r="A419" s="11"/>
      <c r="G419" s="88"/>
    </row>
    <row r="420" spans="1:7">
      <c r="A420" s="11"/>
      <c r="G420" s="88"/>
    </row>
    <row r="421" spans="1:7">
      <c r="A421" s="11"/>
      <c r="G421" s="88"/>
    </row>
    <row r="422" spans="1:7">
      <c r="A422" s="11"/>
      <c r="G422" s="88"/>
    </row>
    <row r="423" spans="1:7">
      <c r="A423" s="11"/>
      <c r="G423" s="88"/>
    </row>
    <row r="424" spans="1:7">
      <c r="A424" s="11"/>
      <c r="G424" s="88"/>
    </row>
    <row r="425" spans="1:7">
      <c r="A425" s="11"/>
      <c r="G425" s="88"/>
    </row>
    <row r="426" spans="1:7">
      <c r="A426" s="11"/>
      <c r="G426" s="88"/>
    </row>
    <row r="427" spans="1:7">
      <c r="A427" s="11"/>
      <c r="G427" s="88"/>
    </row>
    <row r="428" spans="1:7">
      <c r="A428" s="11"/>
      <c r="G428" s="88"/>
    </row>
    <row r="429" spans="1:7">
      <c r="A429" s="11"/>
      <c r="G429" s="88"/>
    </row>
    <row r="430" spans="1:7">
      <c r="A430" s="11"/>
      <c r="G430" s="88"/>
    </row>
    <row r="431" spans="1:7">
      <c r="A431" s="11"/>
      <c r="G431" s="88"/>
    </row>
    <row r="432" spans="1:7">
      <c r="A432" s="11"/>
      <c r="G432" s="88"/>
    </row>
    <row r="433" spans="1:7">
      <c r="A433" s="11"/>
      <c r="G433" s="88"/>
    </row>
    <row r="434" spans="1:7">
      <c r="A434" s="11"/>
      <c r="G434" s="88"/>
    </row>
    <row r="435" spans="1:7">
      <c r="A435" s="11"/>
      <c r="G435" s="88"/>
    </row>
    <row r="436" spans="1:7">
      <c r="A436" s="11"/>
      <c r="G436" s="88"/>
    </row>
    <row r="437" spans="1:7">
      <c r="A437" s="11"/>
      <c r="G437" s="88"/>
    </row>
    <row r="438" spans="1:7">
      <c r="A438" s="11"/>
      <c r="G438" s="88"/>
    </row>
    <row r="439" spans="1:7">
      <c r="A439" s="11"/>
      <c r="G439" s="88"/>
    </row>
    <row r="440" spans="1:7">
      <c r="A440" s="11"/>
      <c r="G440" s="88"/>
    </row>
    <row r="441" spans="1:7">
      <c r="A441" s="11"/>
      <c r="G441" s="88"/>
    </row>
    <row r="442" spans="1:7">
      <c r="A442" s="11"/>
      <c r="G442" s="88"/>
    </row>
    <row r="443" spans="1:7">
      <c r="A443" s="11"/>
      <c r="G443" s="88"/>
    </row>
    <row r="444" spans="1:7">
      <c r="A444" s="11"/>
      <c r="G444" s="88"/>
    </row>
    <row r="445" spans="1:7">
      <c r="A445" s="11"/>
      <c r="G445" s="88"/>
    </row>
    <row r="446" spans="1:7">
      <c r="A446" s="11"/>
      <c r="G446" s="88"/>
    </row>
    <row r="447" spans="1:7">
      <c r="A447" s="11"/>
      <c r="G447" s="88"/>
    </row>
    <row r="448" spans="1:7">
      <c r="A448" s="11"/>
      <c r="G448" s="88"/>
    </row>
    <row r="449" spans="1:7">
      <c r="A449" s="11"/>
      <c r="G449" s="88"/>
    </row>
    <row r="450" spans="1:7">
      <c r="A450" s="11"/>
      <c r="G450" s="88"/>
    </row>
    <row r="451" spans="1:7">
      <c r="A451" s="11"/>
      <c r="G451" s="88"/>
    </row>
    <row r="452" spans="1:7">
      <c r="A452" s="11"/>
      <c r="G452" s="88"/>
    </row>
    <row r="453" spans="1:7">
      <c r="A453" s="11"/>
      <c r="G453" s="88"/>
    </row>
    <row r="454" spans="1:7">
      <c r="A454" s="11"/>
      <c r="G454" s="88"/>
    </row>
    <row r="455" spans="1:7">
      <c r="A455" s="11"/>
      <c r="G455" s="88"/>
    </row>
    <row r="456" spans="1:7">
      <c r="A456" s="11"/>
      <c r="G456" s="88"/>
    </row>
    <row r="457" spans="1:7">
      <c r="A457" s="11"/>
      <c r="G457" s="88"/>
    </row>
    <row r="458" spans="1:7">
      <c r="A458" s="11"/>
      <c r="G458" s="88"/>
    </row>
    <row r="459" spans="1:7">
      <c r="A459" s="11"/>
      <c r="G459" s="88"/>
    </row>
    <row r="460" spans="1:7">
      <c r="A460" s="11"/>
      <c r="G460" s="88"/>
    </row>
    <row r="461" spans="1:7">
      <c r="A461" s="11"/>
      <c r="G461" s="88"/>
    </row>
    <row r="462" spans="1:7">
      <c r="A462" s="11"/>
      <c r="G462" s="88"/>
    </row>
    <row r="463" spans="1:7">
      <c r="A463" s="11"/>
      <c r="G463" s="88"/>
    </row>
    <row r="464" spans="1:7">
      <c r="A464" s="11"/>
      <c r="G464" s="88"/>
    </row>
    <row r="465" spans="1:7">
      <c r="A465" s="11"/>
      <c r="G465" s="88"/>
    </row>
    <row r="466" spans="1:7">
      <c r="A466" s="11"/>
      <c r="G466" s="88"/>
    </row>
    <row r="467" spans="1:7">
      <c r="A467" s="11"/>
      <c r="G467" s="88"/>
    </row>
    <row r="468" spans="1:7">
      <c r="A468" s="11"/>
      <c r="G468" s="88"/>
    </row>
    <row r="469" spans="1:7">
      <c r="A469" s="11"/>
      <c r="G469" s="88"/>
    </row>
    <row r="470" spans="1:7">
      <c r="A470" s="11"/>
      <c r="G470" s="88"/>
    </row>
    <row r="471" spans="1:7">
      <c r="A471" s="11"/>
      <c r="G471" s="88"/>
    </row>
    <row r="472" spans="1:7">
      <c r="A472" s="11"/>
      <c r="G472" s="88"/>
    </row>
    <row r="473" spans="1:7">
      <c r="A473" s="11"/>
      <c r="G473" s="88"/>
    </row>
    <row r="474" spans="1:7">
      <c r="A474" s="11"/>
      <c r="G474" s="88"/>
    </row>
    <row r="475" spans="1:7">
      <c r="A475" s="11"/>
      <c r="G475" s="88"/>
    </row>
    <row r="476" spans="1:7">
      <c r="A476" s="11"/>
      <c r="G476" s="88"/>
    </row>
    <row r="477" spans="1:7">
      <c r="A477" s="11"/>
      <c r="G477" s="88"/>
    </row>
    <row r="478" spans="1:7">
      <c r="A478" s="11"/>
      <c r="G478" s="88"/>
    </row>
    <row r="479" spans="1:7">
      <c r="A479" s="11"/>
      <c r="G479" s="88"/>
    </row>
    <row r="480" spans="1:7">
      <c r="A480" s="11"/>
      <c r="G480" s="88"/>
    </row>
    <row r="481" spans="1:7">
      <c r="A481" s="11"/>
      <c r="G481" s="88"/>
    </row>
    <row r="482" spans="1:7">
      <c r="A482" s="11"/>
      <c r="G482" s="88"/>
    </row>
    <row r="483" spans="1:7">
      <c r="A483" s="11"/>
      <c r="G483" s="88"/>
    </row>
    <row r="484" spans="1:7">
      <c r="A484" s="11"/>
      <c r="G484" s="88"/>
    </row>
    <row r="485" spans="1:7">
      <c r="A485" s="11"/>
      <c r="G485" s="88"/>
    </row>
    <row r="486" spans="1:7">
      <c r="A486" s="11"/>
      <c r="G486" s="88"/>
    </row>
    <row r="487" spans="1:7">
      <c r="A487" s="11"/>
      <c r="G487" s="88"/>
    </row>
    <row r="488" spans="1:7">
      <c r="A488" s="11"/>
      <c r="G488" s="88"/>
    </row>
    <row r="489" spans="1:7">
      <c r="A489" s="11"/>
      <c r="G489" s="88"/>
    </row>
    <row r="490" spans="1:7">
      <c r="A490" s="11"/>
      <c r="G490" s="88"/>
    </row>
    <row r="491" spans="1:7">
      <c r="A491" s="11"/>
      <c r="G491" s="88"/>
    </row>
    <row r="492" spans="1:7">
      <c r="A492" s="11"/>
      <c r="G492" s="88"/>
    </row>
    <row r="493" spans="1:7">
      <c r="A493" s="11"/>
      <c r="G493" s="88"/>
    </row>
    <row r="494" spans="1:7">
      <c r="A494" s="11"/>
      <c r="G494" s="88"/>
    </row>
    <row r="495" spans="1:7">
      <c r="A495" s="11"/>
      <c r="G495" s="88"/>
    </row>
    <row r="496" spans="1:7">
      <c r="A496" s="11"/>
      <c r="G496" s="88"/>
    </row>
    <row r="497" spans="1:7">
      <c r="A497" s="11"/>
      <c r="G497" s="88"/>
    </row>
    <row r="498" spans="1:7">
      <c r="A498" s="11"/>
      <c r="G498" s="88"/>
    </row>
    <row r="499" spans="1:7">
      <c r="A499" s="11"/>
      <c r="G499" s="88"/>
    </row>
    <row r="500" spans="1:7">
      <c r="A500" s="11"/>
      <c r="G500" s="88"/>
    </row>
    <row r="501" spans="1:7">
      <c r="A501" s="11"/>
      <c r="G501" s="88"/>
    </row>
    <row r="502" spans="1:7">
      <c r="A502" s="11"/>
      <c r="G502" s="88"/>
    </row>
    <row r="503" spans="1:7">
      <c r="A503" s="11"/>
      <c r="G503" s="88"/>
    </row>
    <row r="504" spans="1:7">
      <c r="A504" s="11"/>
      <c r="G504" s="88"/>
    </row>
    <row r="505" spans="1:7">
      <c r="A505" s="11"/>
      <c r="G505" s="88"/>
    </row>
    <row r="506" spans="1:7">
      <c r="A506" s="11"/>
      <c r="G506" s="88"/>
    </row>
    <row r="507" spans="1:7">
      <c r="A507" s="11"/>
      <c r="G507" s="88"/>
    </row>
    <row r="508" spans="1:7">
      <c r="A508" s="11"/>
      <c r="G508" s="88"/>
    </row>
    <row r="509" spans="1:7">
      <c r="A509" s="11"/>
      <c r="G509" s="88"/>
    </row>
    <row r="510" spans="1:7">
      <c r="A510" s="11"/>
      <c r="G510" s="88"/>
    </row>
    <row r="511" spans="1:7">
      <c r="A511" s="11"/>
      <c r="G511" s="88"/>
    </row>
    <row r="512" spans="1:7">
      <c r="A512" s="11"/>
      <c r="G512" s="88"/>
    </row>
    <row r="513" spans="1:7">
      <c r="A513" s="11"/>
      <c r="G513" s="88"/>
    </row>
    <row r="514" spans="1:7">
      <c r="A514" s="11"/>
      <c r="G514" s="88"/>
    </row>
    <row r="515" spans="1:7">
      <c r="A515" s="11"/>
      <c r="G515" s="88"/>
    </row>
    <row r="516" spans="1:7">
      <c r="A516" s="11"/>
      <c r="G516" s="88"/>
    </row>
    <row r="517" spans="1:7">
      <c r="A517" s="11"/>
      <c r="G517" s="88"/>
    </row>
    <row r="518" spans="1:7">
      <c r="A518" s="11"/>
      <c r="G518" s="88"/>
    </row>
    <row r="519" spans="1:7">
      <c r="A519" s="11"/>
      <c r="G519" s="88"/>
    </row>
    <row r="520" spans="1:7">
      <c r="A520" s="11"/>
      <c r="G520" s="88"/>
    </row>
    <row r="521" spans="1:7">
      <c r="A521" s="11"/>
      <c r="G521" s="88"/>
    </row>
    <row r="522" spans="1:7">
      <c r="A522" s="11"/>
      <c r="G522" s="88"/>
    </row>
    <row r="523" spans="1:7">
      <c r="A523" s="11"/>
      <c r="G523" s="88"/>
    </row>
    <row r="524" spans="1:7">
      <c r="A524" s="11"/>
      <c r="G524" s="88"/>
    </row>
    <row r="525" spans="1:7">
      <c r="A525" s="11"/>
      <c r="G525" s="88"/>
    </row>
    <row r="526" spans="1:7">
      <c r="A526" s="11"/>
      <c r="G526" s="88"/>
    </row>
    <row r="527" spans="1:7">
      <c r="A527" s="11"/>
      <c r="G527" s="88"/>
    </row>
    <row r="528" spans="1:7">
      <c r="A528" s="11"/>
      <c r="G528" s="88"/>
    </row>
    <row r="529" spans="1:7">
      <c r="A529" s="11"/>
      <c r="G529" s="88"/>
    </row>
    <row r="530" spans="1:7">
      <c r="A530" s="11"/>
      <c r="G530" s="88"/>
    </row>
    <row r="531" spans="1:7">
      <c r="A531" s="11"/>
      <c r="G531" s="88"/>
    </row>
    <row r="532" spans="1:7">
      <c r="A532" s="11"/>
      <c r="G532" s="88"/>
    </row>
    <row r="533" spans="1:7">
      <c r="A533" s="11"/>
      <c r="G533" s="88"/>
    </row>
    <row r="534" spans="1:7">
      <c r="A534" s="11"/>
      <c r="G534" s="88"/>
    </row>
    <row r="535" spans="1:7">
      <c r="A535" s="11"/>
      <c r="G535" s="88"/>
    </row>
    <row r="536" spans="1:7">
      <c r="A536" s="11"/>
      <c r="G536" s="88"/>
    </row>
    <row r="537" spans="1:7">
      <c r="A537" s="11"/>
      <c r="G537" s="88"/>
    </row>
    <row r="538" spans="1:7">
      <c r="A538" s="11"/>
      <c r="G538" s="88"/>
    </row>
    <row r="539" spans="1:7">
      <c r="A539" s="11"/>
      <c r="G539" s="88"/>
    </row>
    <row r="540" spans="1:7">
      <c r="A540" s="11"/>
      <c r="G540" s="88"/>
    </row>
    <row r="541" spans="1:7">
      <c r="A541" s="11"/>
      <c r="G541" s="88"/>
    </row>
    <row r="542" spans="1:7">
      <c r="A542" s="11"/>
      <c r="G542" s="88"/>
    </row>
    <row r="543" spans="1:7">
      <c r="A543" s="11"/>
      <c r="G543" s="88"/>
    </row>
    <row r="544" spans="1:7">
      <c r="A544" s="11"/>
      <c r="G544" s="88"/>
    </row>
    <row r="545" spans="1:7">
      <c r="A545" s="11"/>
      <c r="G545" s="88"/>
    </row>
    <row r="546" spans="1:7">
      <c r="A546" s="11"/>
      <c r="G546" s="88"/>
    </row>
    <row r="547" spans="1:7">
      <c r="A547" s="11"/>
      <c r="G547" s="88"/>
    </row>
    <row r="548" spans="1:7">
      <c r="A548" s="11"/>
      <c r="G548" s="88"/>
    </row>
    <row r="549" spans="1:7">
      <c r="A549" s="11"/>
      <c r="G549" s="88"/>
    </row>
    <row r="550" spans="1:7">
      <c r="A550" s="11"/>
      <c r="G550" s="88"/>
    </row>
    <row r="551" spans="1:7">
      <c r="A551" s="11"/>
      <c r="G551" s="88"/>
    </row>
    <row r="552" spans="1:7">
      <c r="A552" s="11"/>
      <c r="G552" s="88"/>
    </row>
    <row r="553" spans="1:7">
      <c r="A553" s="11"/>
      <c r="G553" s="88"/>
    </row>
    <row r="554" spans="1:7">
      <c r="A554" s="11"/>
      <c r="G554" s="88"/>
    </row>
    <row r="555" spans="1:7">
      <c r="A555" s="11"/>
      <c r="G555" s="88"/>
    </row>
    <row r="556" spans="1:7">
      <c r="A556" s="11"/>
      <c r="G556" s="88"/>
    </row>
    <row r="557" spans="1:7">
      <c r="A557" s="11"/>
      <c r="G557" s="88"/>
    </row>
    <row r="558" spans="1:7">
      <c r="A558" s="11"/>
      <c r="G558" s="88"/>
    </row>
    <row r="559" spans="1:7">
      <c r="A559" s="11"/>
      <c r="G559" s="88"/>
    </row>
    <row r="560" spans="1:7">
      <c r="A560" s="11"/>
      <c r="G560" s="88"/>
    </row>
    <row r="561" spans="1:7">
      <c r="A561" s="11"/>
      <c r="G561" s="88"/>
    </row>
    <row r="562" spans="1:7">
      <c r="A562" s="11"/>
      <c r="G562" s="88"/>
    </row>
    <row r="563" spans="1:7">
      <c r="A563" s="11"/>
      <c r="G563" s="88"/>
    </row>
    <row r="564" spans="1:7">
      <c r="A564" s="11"/>
      <c r="G564" s="88"/>
    </row>
    <row r="565" spans="1:7">
      <c r="A565" s="11"/>
      <c r="G565" s="88"/>
    </row>
    <row r="566" spans="1:7">
      <c r="A566" s="11"/>
      <c r="G566" s="88"/>
    </row>
    <row r="567" spans="1:7">
      <c r="A567" s="11"/>
      <c r="G567" s="88"/>
    </row>
    <row r="568" spans="1:7">
      <c r="A568" s="11"/>
      <c r="G568" s="88"/>
    </row>
    <row r="569" spans="1:7">
      <c r="A569" s="11"/>
      <c r="G569" s="88"/>
    </row>
    <row r="570" spans="1:7">
      <c r="A570" s="11"/>
      <c r="G570" s="88"/>
    </row>
    <row r="571" spans="1:7">
      <c r="A571" s="11"/>
      <c r="G571" s="88"/>
    </row>
    <row r="572" spans="1:7">
      <c r="A572" s="11"/>
      <c r="G572" s="88"/>
    </row>
    <row r="573" spans="1:7">
      <c r="A573" s="11"/>
      <c r="G573" s="88"/>
    </row>
    <row r="574" spans="1:7">
      <c r="A574" s="11"/>
      <c r="G574" s="88"/>
    </row>
    <row r="575" spans="1:7">
      <c r="A575" s="11"/>
      <c r="G575" s="88"/>
    </row>
    <row r="576" spans="1:7">
      <c r="A576" s="11"/>
      <c r="G576" s="88"/>
    </row>
    <row r="577" spans="1:7">
      <c r="A577" s="11"/>
      <c r="G577" s="88"/>
    </row>
    <row r="578" spans="1:7">
      <c r="A578" s="11"/>
      <c r="G578" s="88"/>
    </row>
    <row r="579" spans="1:7">
      <c r="A579" s="11"/>
      <c r="G579" s="88"/>
    </row>
    <row r="580" spans="1:7">
      <c r="A580" s="11"/>
      <c r="G580" s="88"/>
    </row>
    <row r="581" spans="1:7">
      <c r="A581" s="11"/>
      <c r="G581" s="88"/>
    </row>
    <row r="582" spans="1:7">
      <c r="A582" s="11"/>
      <c r="G582" s="88"/>
    </row>
    <row r="583" spans="1:7">
      <c r="A583" s="11"/>
      <c r="G583" s="88"/>
    </row>
    <row r="584" spans="1:7">
      <c r="A584" s="11"/>
      <c r="G584" s="88"/>
    </row>
    <row r="585" spans="1:7">
      <c r="A585" s="11"/>
      <c r="G585" s="88"/>
    </row>
    <row r="586" spans="1:7">
      <c r="A586" s="11"/>
      <c r="G586" s="88"/>
    </row>
    <row r="587" spans="1:7">
      <c r="A587" s="11"/>
      <c r="G587" s="88"/>
    </row>
    <row r="588" spans="1:7">
      <c r="A588" s="11"/>
      <c r="G588" s="88"/>
    </row>
    <row r="589" spans="1:7">
      <c r="A589" s="11"/>
      <c r="G589" s="88"/>
    </row>
    <row r="590" spans="1:7">
      <c r="A590" s="11"/>
      <c r="G590" s="88"/>
    </row>
    <row r="591" spans="1:7">
      <c r="A591" s="11"/>
      <c r="G591" s="88"/>
    </row>
    <row r="592" spans="1:7">
      <c r="A592" s="11"/>
      <c r="G592" s="88"/>
    </row>
    <row r="593" spans="1:7">
      <c r="A593" s="11"/>
      <c r="G593" s="88"/>
    </row>
    <row r="594" spans="1:7">
      <c r="A594" s="11"/>
      <c r="G594" s="88"/>
    </row>
    <row r="595" spans="1:7">
      <c r="A595" s="11"/>
      <c r="G595" s="88"/>
    </row>
    <row r="596" spans="1:7">
      <c r="A596" s="11"/>
      <c r="G596" s="88"/>
    </row>
    <row r="597" spans="1:7">
      <c r="A597" s="11"/>
      <c r="G597" s="88"/>
    </row>
    <row r="598" spans="1:7">
      <c r="A598" s="11"/>
      <c r="G598" s="88"/>
    </row>
    <row r="599" spans="1:7">
      <c r="A599" s="11"/>
      <c r="G599" s="88"/>
    </row>
    <row r="600" spans="1:7">
      <c r="A600" s="11"/>
      <c r="G600" s="88"/>
    </row>
    <row r="601" spans="1:7">
      <c r="A601" s="11"/>
      <c r="G601" s="88"/>
    </row>
    <row r="602" spans="1:7">
      <c r="A602" s="11"/>
      <c r="G602" s="88"/>
    </row>
    <row r="603" spans="1:7">
      <c r="A603" s="11"/>
      <c r="G603" s="88"/>
    </row>
    <row r="604" spans="1:7">
      <c r="A604" s="11"/>
      <c r="G604" s="88"/>
    </row>
    <row r="605" spans="1:7">
      <c r="A605" s="11"/>
      <c r="G605" s="88"/>
    </row>
    <row r="606" spans="1:7">
      <c r="A606" s="11"/>
      <c r="G606" s="88"/>
    </row>
    <row r="607" spans="1:7">
      <c r="A607" s="11"/>
      <c r="G607" s="88"/>
    </row>
    <row r="608" spans="1:7">
      <c r="A608" s="11"/>
      <c r="G608" s="88"/>
    </row>
    <row r="609" spans="1:7">
      <c r="A609" s="11"/>
      <c r="G609" s="88"/>
    </row>
    <row r="610" spans="1:7">
      <c r="A610" s="11"/>
      <c r="G610" s="88"/>
    </row>
    <row r="611" spans="1:7">
      <c r="A611" s="11"/>
      <c r="G611" s="88"/>
    </row>
    <row r="612" spans="1:7">
      <c r="A612" s="11"/>
      <c r="G612" s="88"/>
    </row>
    <row r="613" spans="1:7">
      <c r="A613" s="11"/>
      <c r="G613" s="88"/>
    </row>
    <row r="614" spans="1:7">
      <c r="A614" s="11"/>
      <c r="G614" s="88"/>
    </row>
    <row r="615" spans="1:7">
      <c r="A615" s="11"/>
      <c r="G615" s="88"/>
    </row>
    <row r="616" spans="1:7">
      <c r="A616" s="11"/>
      <c r="G616" s="88"/>
    </row>
    <row r="617" spans="1:7">
      <c r="A617" s="11"/>
      <c r="G617" s="88"/>
    </row>
    <row r="618" spans="1:7">
      <c r="A618" s="11"/>
      <c r="G618" s="88"/>
    </row>
    <row r="619" spans="1:7">
      <c r="A619" s="11"/>
      <c r="G619" s="88"/>
    </row>
    <row r="620" spans="1:7">
      <c r="A620" s="11"/>
      <c r="G620" s="88"/>
    </row>
    <row r="621" spans="1:7">
      <c r="A621" s="11"/>
      <c r="G621" s="88"/>
    </row>
    <row r="622" spans="1:7">
      <c r="A622" s="11"/>
      <c r="G622" s="88"/>
    </row>
    <row r="623" spans="1:7">
      <c r="A623" s="11"/>
      <c r="G623" s="88"/>
    </row>
    <row r="624" spans="1:7">
      <c r="A624" s="11"/>
      <c r="G624" s="88"/>
    </row>
    <row r="625" spans="1:7">
      <c r="A625" s="11"/>
      <c r="G625" s="88"/>
    </row>
    <row r="626" spans="1:7">
      <c r="A626" s="11"/>
      <c r="G626" s="88"/>
    </row>
    <row r="627" spans="1:7">
      <c r="A627" s="11"/>
      <c r="G627" s="88"/>
    </row>
    <row r="628" spans="1:7">
      <c r="A628" s="11"/>
      <c r="G628" s="88"/>
    </row>
    <row r="629" spans="1:7">
      <c r="A629" s="11"/>
      <c r="G629" s="88"/>
    </row>
    <row r="630" spans="1:7">
      <c r="A630" s="11"/>
      <c r="G630" s="88"/>
    </row>
    <row r="631" spans="1:7">
      <c r="A631" s="11"/>
      <c r="G631" s="88"/>
    </row>
    <row r="632" spans="1:7">
      <c r="A632" s="11"/>
      <c r="G632" s="88"/>
    </row>
    <row r="633" spans="1:7">
      <c r="A633" s="11"/>
      <c r="G633" s="88"/>
    </row>
    <row r="634" spans="1:7">
      <c r="A634" s="11"/>
      <c r="G634" s="88"/>
    </row>
    <row r="635" spans="1:7">
      <c r="A635" s="11"/>
      <c r="G635" s="88"/>
    </row>
    <row r="636" spans="1:7">
      <c r="A636" s="11"/>
      <c r="G636" s="88"/>
    </row>
    <row r="637" spans="1:7">
      <c r="A637" s="11"/>
      <c r="G637" s="88"/>
    </row>
    <row r="638" spans="1:7">
      <c r="A638" s="11"/>
      <c r="G638" s="88"/>
    </row>
    <row r="639" spans="1:7">
      <c r="A639" s="11"/>
      <c r="G639" s="88"/>
    </row>
    <row r="640" spans="1:7">
      <c r="A640" s="11"/>
      <c r="G640" s="88"/>
    </row>
    <row r="641" spans="1:7">
      <c r="A641" s="11"/>
      <c r="G641" s="88"/>
    </row>
    <row r="642" spans="1:7">
      <c r="A642" s="11"/>
      <c r="G642" s="88"/>
    </row>
    <row r="643" spans="1:7">
      <c r="A643" s="11"/>
      <c r="G643" s="88"/>
    </row>
    <row r="644" spans="1:7">
      <c r="A644" s="11"/>
      <c r="G644" s="88"/>
    </row>
    <row r="645" spans="1:7">
      <c r="A645" s="11"/>
      <c r="G645" s="88"/>
    </row>
    <row r="646" spans="1:7">
      <c r="A646" s="11"/>
      <c r="G646" s="88"/>
    </row>
    <row r="647" spans="1:7">
      <c r="A647" s="11"/>
      <c r="G647" s="88"/>
    </row>
    <row r="648" spans="1:7">
      <c r="A648" s="11"/>
      <c r="G648" s="88"/>
    </row>
    <row r="649" spans="1:7">
      <c r="A649" s="11"/>
      <c r="G649" s="88"/>
    </row>
    <row r="650" spans="1:7">
      <c r="A650" s="11"/>
      <c r="G650" s="88"/>
    </row>
    <row r="651" spans="1:7">
      <c r="A651" s="11"/>
      <c r="G651" s="88"/>
    </row>
    <row r="652" spans="1:7">
      <c r="A652" s="11"/>
      <c r="G652" s="88"/>
    </row>
    <row r="653" spans="1:7">
      <c r="A653" s="11"/>
      <c r="G653" s="88"/>
    </row>
    <row r="654" spans="1:7">
      <c r="A654" s="11"/>
      <c r="G654" s="88"/>
    </row>
    <row r="655" spans="1:7">
      <c r="A655" s="11"/>
      <c r="G655" s="88"/>
    </row>
    <row r="656" spans="1:7">
      <c r="A656" s="11"/>
      <c r="G656" s="88"/>
    </row>
    <row r="657" spans="1:7">
      <c r="A657" s="11"/>
      <c r="G657" s="88"/>
    </row>
    <row r="658" spans="1:7">
      <c r="A658" s="11"/>
      <c r="G658" s="88"/>
    </row>
    <row r="659" spans="1:7">
      <c r="A659" s="11"/>
      <c r="G659" s="88"/>
    </row>
    <row r="660" spans="1:7">
      <c r="A660" s="11"/>
      <c r="G660" s="88"/>
    </row>
    <row r="661" spans="1:7">
      <c r="A661" s="11"/>
      <c r="G661" s="88"/>
    </row>
    <row r="662" spans="1:7">
      <c r="A662" s="11"/>
      <c r="G662" s="88"/>
    </row>
    <row r="663" spans="1:7">
      <c r="A663" s="11"/>
      <c r="G663" s="88"/>
    </row>
    <row r="664" spans="1:7">
      <c r="A664" s="11"/>
      <c r="G664" s="88"/>
    </row>
    <row r="665" spans="1:7">
      <c r="A665" s="11"/>
      <c r="G665" s="88"/>
    </row>
    <row r="666" spans="1:7">
      <c r="A666" s="11"/>
      <c r="G666" s="88"/>
    </row>
    <row r="667" spans="1:7">
      <c r="A667" s="11"/>
      <c r="G667" s="88"/>
    </row>
    <row r="668" spans="1:7">
      <c r="A668" s="11"/>
      <c r="G668" s="88"/>
    </row>
    <row r="669" spans="1:7">
      <c r="A669" s="11"/>
      <c r="G669" s="88"/>
    </row>
    <row r="670" spans="1:7">
      <c r="A670" s="11"/>
      <c r="G670" s="88"/>
    </row>
    <row r="671" spans="1:7">
      <c r="A671" s="11"/>
      <c r="G671" s="88"/>
    </row>
    <row r="672" spans="1:7">
      <c r="A672" s="11"/>
      <c r="G672" s="88"/>
    </row>
    <row r="673" spans="1:7">
      <c r="A673" s="11"/>
      <c r="G673" s="88"/>
    </row>
    <row r="674" spans="1:7">
      <c r="A674" s="11"/>
      <c r="G674" s="88"/>
    </row>
    <row r="675" spans="1:7">
      <c r="A675" s="11"/>
      <c r="G675" s="88"/>
    </row>
    <row r="676" spans="1:7">
      <c r="A676" s="11"/>
      <c r="G676" s="88"/>
    </row>
    <row r="677" spans="1:7">
      <c r="A677" s="11"/>
      <c r="G677" s="88"/>
    </row>
    <row r="678" spans="1:7">
      <c r="A678" s="11"/>
      <c r="G678" s="88"/>
    </row>
    <row r="679" spans="1:7">
      <c r="A679" s="11"/>
      <c r="G679" s="88"/>
    </row>
    <row r="680" spans="1:7">
      <c r="A680" s="11"/>
      <c r="G680" s="88"/>
    </row>
    <row r="681" spans="1:7">
      <c r="A681" s="11"/>
      <c r="G681" s="88"/>
    </row>
    <row r="682" spans="1:7">
      <c r="A682" s="11"/>
      <c r="G682" s="88"/>
    </row>
    <row r="683" spans="1:7">
      <c r="A683" s="11"/>
      <c r="G683" s="88"/>
    </row>
    <row r="684" spans="1:7">
      <c r="A684" s="11"/>
      <c r="G684" s="88"/>
    </row>
    <row r="685" spans="1:7">
      <c r="A685" s="11"/>
      <c r="G685" s="88"/>
    </row>
    <row r="686" spans="1:7">
      <c r="A686" s="11"/>
      <c r="G686" s="88"/>
    </row>
    <row r="687" spans="1:7">
      <c r="A687" s="11"/>
      <c r="G687" s="88"/>
    </row>
    <row r="688" spans="1:7">
      <c r="A688" s="11"/>
      <c r="G688" s="88"/>
    </row>
    <row r="689" spans="1:7">
      <c r="A689" s="11"/>
      <c r="G689" s="88"/>
    </row>
    <row r="690" spans="1:7">
      <c r="A690" s="11"/>
      <c r="G690" s="88"/>
    </row>
    <row r="691" spans="1:7">
      <c r="A691" s="11"/>
      <c r="G691" s="88"/>
    </row>
    <row r="692" spans="1:7">
      <c r="A692" s="11"/>
      <c r="G692" s="88"/>
    </row>
    <row r="693" spans="1:7">
      <c r="A693" s="11"/>
      <c r="G693" s="88"/>
    </row>
    <row r="694" spans="1:7">
      <c r="A694" s="11"/>
      <c r="G694" s="88"/>
    </row>
    <row r="695" spans="1:7">
      <c r="A695" s="11"/>
      <c r="G695" s="88"/>
    </row>
    <row r="696" spans="1:7">
      <c r="A696" s="11"/>
      <c r="G696" s="88"/>
    </row>
    <row r="697" spans="1:7">
      <c r="A697" s="11"/>
      <c r="G697" s="88"/>
    </row>
    <row r="698" spans="1:7">
      <c r="A698" s="11"/>
      <c r="G698" s="88"/>
    </row>
    <row r="699" spans="1:7">
      <c r="A699" s="11"/>
      <c r="G699" s="88"/>
    </row>
    <row r="700" spans="1:7">
      <c r="A700" s="11"/>
      <c r="G700" s="88"/>
    </row>
    <row r="701" spans="1:7">
      <c r="A701" s="11"/>
      <c r="G701" s="88"/>
    </row>
    <row r="702" spans="1:7">
      <c r="A702" s="11"/>
      <c r="G702" s="88"/>
    </row>
    <row r="703" spans="1:7">
      <c r="A703" s="11"/>
      <c r="G703" s="88"/>
    </row>
    <row r="704" spans="1:7">
      <c r="A704" s="11"/>
      <c r="G704" s="88"/>
    </row>
    <row r="705" spans="1:7">
      <c r="A705" s="11"/>
      <c r="G705" s="88"/>
    </row>
    <row r="706" spans="1:7">
      <c r="A706" s="11"/>
      <c r="G706" s="88"/>
    </row>
    <row r="707" spans="1:7">
      <c r="A707" s="11"/>
      <c r="G707" s="88"/>
    </row>
    <row r="708" spans="1:7">
      <c r="A708" s="11"/>
      <c r="G708" s="88"/>
    </row>
    <row r="709" spans="1:7">
      <c r="A709" s="11"/>
      <c r="G709" s="88"/>
    </row>
    <row r="710" spans="1:7">
      <c r="A710" s="11"/>
      <c r="G710" s="88"/>
    </row>
    <row r="711" spans="1:7">
      <c r="A711" s="11"/>
      <c r="G711" s="88"/>
    </row>
    <row r="712" spans="1:7">
      <c r="A712" s="11"/>
      <c r="G712" s="88"/>
    </row>
    <row r="713" spans="1:7">
      <c r="A713" s="11"/>
      <c r="G713" s="88"/>
    </row>
    <row r="714" spans="1:7">
      <c r="A714" s="11"/>
      <c r="G714" s="88"/>
    </row>
    <row r="715" spans="1:7">
      <c r="A715" s="11"/>
      <c r="G715" s="88"/>
    </row>
    <row r="716" spans="1:7">
      <c r="A716" s="11"/>
      <c r="G716" s="88"/>
    </row>
    <row r="717" spans="1:7">
      <c r="A717" s="11"/>
      <c r="G717" s="88"/>
    </row>
    <row r="718" spans="1:7">
      <c r="A718" s="11"/>
      <c r="G718" s="88"/>
    </row>
    <row r="719" spans="1:7">
      <c r="A719" s="11"/>
      <c r="G719" s="88"/>
    </row>
    <row r="720" spans="1:7">
      <c r="A720" s="11"/>
      <c r="G720" s="88"/>
    </row>
    <row r="721" spans="1:7">
      <c r="A721" s="11"/>
      <c r="G721" s="88"/>
    </row>
    <row r="722" spans="1:7">
      <c r="A722" s="11"/>
      <c r="G722" s="88"/>
    </row>
    <row r="723" spans="1:7">
      <c r="A723" s="11"/>
      <c r="G723" s="88"/>
    </row>
    <row r="724" spans="1:7">
      <c r="A724" s="11"/>
      <c r="G724" s="88"/>
    </row>
    <row r="725" spans="1:7">
      <c r="A725" s="11"/>
      <c r="G725" s="88"/>
    </row>
    <row r="726" spans="1:7">
      <c r="A726" s="11"/>
      <c r="G726" s="88"/>
    </row>
    <row r="727" spans="1:7">
      <c r="A727" s="11"/>
      <c r="G727" s="88"/>
    </row>
    <row r="728" spans="1:7">
      <c r="A728" s="11"/>
      <c r="G728" s="88"/>
    </row>
    <row r="729" spans="1:7">
      <c r="A729" s="11"/>
      <c r="G729" s="88"/>
    </row>
    <row r="730" spans="1:7">
      <c r="A730" s="11"/>
      <c r="G730" s="88"/>
    </row>
    <row r="731" spans="1:7">
      <c r="A731" s="11"/>
      <c r="G731" s="88"/>
    </row>
    <row r="732" spans="1:7">
      <c r="A732" s="11"/>
      <c r="G732" s="88"/>
    </row>
    <row r="733" spans="1:7">
      <c r="A733" s="11"/>
      <c r="G733" s="88"/>
    </row>
    <row r="734" spans="1:7">
      <c r="A734" s="11"/>
      <c r="G734" s="88"/>
    </row>
    <row r="735" spans="1:7">
      <c r="A735" s="11"/>
      <c r="G735" s="88"/>
    </row>
    <row r="736" spans="1:7">
      <c r="A736" s="11"/>
      <c r="G736" s="88"/>
    </row>
    <row r="737" spans="1:7">
      <c r="A737" s="11"/>
      <c r="G737" s="88"/>
    </row>
    <row r="738" spans="1:7">
      <c r="A738" s="11"/>
      <c r="G738" s="88"/>
    </row>
    <row r="739" spans="1:7">
      <c r="A739" s="11"/>
      <c r="G739" s="88"/>
    </row>
    <row r="740" spans="1:7">
      <c r="A740" s="11"/>
      <c r="G740" s="88"/>
    </row>
    <row r="741" spans="1:7">
      <c r="A741" s="11"/>
      <c r="G741" s="88"/>
    </row>
    <row r="742" spans="1:7">
      <c r="A742" s="11"/>
      <c r="G742" s="88"/>
    </row>
    <row r="743" spans="1:7">
      <c r="A743" s="11"/>
      <c r="G743" s="88"/>
    </row>
    <row r="744" spans="1:7">
      <c r="A744" s="11"/>
      <c r="G744" s="88"/>
    </row>
    <row r="745" spans="1:7">
      <c r="A745" s="11"/>
      <c r="G745" s="88"/>
    </row>
    <row r="746" spans="1:7">
      <c r="A746" s="11"/>
      <c r="G746" s="88"/>
    </row>
    <row r="747" spans="1:7">
      <c r="A747" s="11"/>
      <c r="G747" s="88"/>
    </row>
    <row r="748" spans="1:7">
      <c r="A748" s="11"/>
      <c r="G748" s="88"/>
    </row>
    <row r="749" spans="1:7">
      <c r="A749" s="11"/>
      <c r="G749" s="88"/>
    </row>
    <row r="750" spans="1:7">
      <c r="A750" s="11"/>
      <c r="G750" s="88"/>
    </row>
    <row r="751" spans="1:7">
      <c r="A751" s="11"/>
      <c r="G751" s="88"/>
    </row>
    <row r="752" spans="1:7">
      <c r="A752" s="11"/>
      <c r="G752" s="88"/>
    </row>
    <row r="753" spans="1:7">
      <c r="A753" s="11"/>
      <c r="G753" s="88"/>
    </row>
    <row r="754" spans="1:7">
      <c r="A754" s="11"/>
      <c r="G754" s="88"/>
    </row>
    <row r="755" spans="1:7">
      <c r="A755" s="11"/>
      <c r="G755" s="88"/>
    </row>
    <row r="756" spans="1:7">
      <c r="A756" s="11"/>
      <c r="G756" s="88"/>
    </row>
    <row r="757" spans="1:7">
      <c r="A757" s="11"/>
      <c r="G757" s="88"/>
    </row>
    <row r="758" spans="1:7">
      <c r="A758" s="11"/>
      <c r="G758" s="88"/>
    </row>
    <row r="759" spans="1:7">
      <c r="A759" s="11"/>
      <c r="G759" s="88"/>
    </row>
    <row r="760" spans="1:7">
      <c r="A760" s="11"/>
      <c r="G760" s="88"/>
    </row>
    <row r="761" spans="1:7">
      <c r="A761" s="11"/>
      <c r="G761" s="88"/>
    </row>
    <row r="762" spans="1:7">
      <c r="A762" s="11"/>
      <c r="G762" s="88"/>
    </row>
    <row r="763" spans="1:7">
      <c r="A763" s="11"/>
      <c r="G763" s="88"/>
    </row>
    <row r="764" spans="1:7">
      <c r="A764" s="11"/>
      <c r="G764" s="88"/>
    </row>
    <row r="765" spans="1:7">
      <c r="A765" s="11"/>
      <c r="G765" s="88"/>
    </row>
    <row r="766" spans="1:7">
      <c r="A766" s="11"/>
      <c r="G766" s="88"/>
    </row>
    <row r="767" spans="1:7">
      <c r="A767" s="11"/>
      <c r="G767" s="88"/>
    </row>
    <row r="768" spans="1:7">
      <c r="A768" s="11"/>
      <c r="G768" s="88"/>
    </row>
    <row r="769" spans="1:7">
      <c r="A769" s="11"/>
      <c r="G769" s="88"/>
    </row>
    <row r="770" spans="1:7">
      <c r="A770" s="11"/>
      <c r="G770" s="88"/>
    </row>
    <row r="771" spans="1:7">
      <c r="A771" s="11"/>
      <c r="G771" s="88"/>
    </row>
    <row r="772" spans="1:7">
      <c r="A772" s="11"/>
      <c r="G772" s="88"/>
    </row>
    <row r="773" spans="1:7">
      <c r="A773" s="11"/>
      <c r="G773" s="88"/>
    </row>
    <row r="774" spans="1:7">
      <c r="A774" s="11"/>
      <c r="G774" s="88"/>
    </row>
    <row r="775" spans="1:7">
      <c r="A775" s="11"/>
      <c r="G775" s="88"/>
    </row>
    <row r="776" spans="1:7">
      <c r="A776" s="11"/>
      <c r="G776" s="88"/>
    </row>
    <row r="777" spans="1:7">
      <c r="A777" s="11"/>
      <c r="G777" s="88"/>
    </row>
    <row r="778" spans="1:7">
      <c r="A778" s="11"/>
      <c r="G778" s="88"/>
    </row>
    <row r="779" spans="1:7">
      <c r="A779" s="11"/>
      <c r="G779" s="88"/>
    </row>
    <row r="780" spans="1:7">
      <c r="A780" s="11"/>
      <c r="G780" s="88"/>
    </row>
    <row r="781" spans="1:7">
      <c r="A781" s="11"/>
      <c r="G781" s="88"/>
    </row>
    <row r="782" spans="1:7">
      <c r="A782" s="11"/>
      <c r="G782" s="88"/>
    </row>
    <row r="783" spans="1:7">
      <c r="A783" s="11"/>
      <c r="G783" s="88"/>
    </row>
    <row r="784" spans="1:7">
      <c r="A784" s="11"/>
      <c r="G784" s="88"/>
    </row>
    <row r="785" spans="1:7">
      <c r="A785" s="11"/>
      <c r="G785" s="88"/>
    </row>
    <row r="786" spans="1:7">
      <c r="A786" s="11"/>
      <c r="G786" s="88"/>
    </row>
    <row r="787" spans="1:7">
      <c r="A787" s="11"/>
      <c r="G787" s="88"/>
    </row>
    <row r="788" spans="1:7">
      <c r="A788" s="11"/>
      <c r="G788" s="88"/>
    </row>
    <row r="789" spans="1:7">
      <c r="A789" s="11"/>
      <c r="G789" s="88"/>
    </row>
    <row r="790" spans="1:7">
      <c r="A790" s="11"/>
      <c r="G790" s="88"/>
    </row>
    <row r="791" spans="1:7">
      <c r="A791" s="11"/>
      <c r="G791" s="88"/>
    </row>
    <row r="792" spans="1:7">
      <c r="A792" s="11"/>
      <c r="G792" s="88"/>
    </row>
    <row r="793" spans="1:7">
      <c r="A793" s="11"/>
      <c r="G793" s="88"/>
    </row>
    <row r="794" spans="1:7">
      <c r="A794" s="11"/>
      <c r="G794" s="88"/>
    </row>
    <row r="795" spans="1:7">
      <c r="A795" s="11"/>
      <c r="G795" s="88"/>
    </row>
    <row r="796" spans="1:7">
      <c r="A796" s="11"/>
      <c r="G796" s="88"/>
    </row>
    <row r="797" spans="1:7">
      <c r="A797" s="11"/>
      <c r="G797" s="88"/>
    </row>
    <row r="798" spans="1:7">
      <c r="A798" s="11"/>
      <c r="G798" s="88"/>
    </row>
    <row r="799" spans="1:7">
      <c r="A799" s="11"/>
      <c r="G799" s="88"/>
    </row>
    <row r="800" spans="1:7">
      <c r="A800" s="11"/>
      <c r="G800" s="88"/>
    </row>
    <row r="801" spans="1:7">
      <c r="A801" s="11"/>
      <c r="G801" s="88"/>
    </row>
    <row r="802" spans="1:7">
      <c r="A802" s="11"/>
      <c r="G802" s="88"/>
    </row>
    <row r="803" spans="1:7">
      <c r="A803" s="11"/>
      <c r="G803" s="88"/>
    </row>
    <row r="804" spans="1:7">
      <c r="A804" s="11"/>
      <c r="G804" s="88"/>
    </row>
    <row r="805" spans="1:7">
      <c r="A805" s="11"/>
      <c r="G805" s="88"/>
    </row>
    <row r="806" spans="1:7">
      <c r="A806" s="11"/>
      <c r="G806" s="88"/>
    </row>
    <row r="807" spans="1:7">
      <c r="A807" s="11"/>
      <c r="G807" s="88"/>
    </row>
    <row r="808" spans="1:7">
      <c r="A808" s="11"/>
      <c r="G808" s="88"/>
    </row>
    <row r="809" spans="1:7">
      <c r="A809" s="11"/>
      <c r="G809" s="88"/>
    </row>
    <row r="810" spans="1:7">
      <c r="A810" s="11"/>
      <c r="G810" s="88"/>
    </row>
    <row r="811" spans="1:7">
      <c r="A811" s="11"/>
      <c r="G811" s="88"/>
    </row>
    <row r="812" spans="1:7">
      <c r="A812" s="11"/>
      <c r="G812" s="88"/>
    </row>
    <row r="813" spans="1:7">
      <c r="A813" s="11"/>
      <c r="G813" s="88"/>
    </row>
    <row r="814" spans="1:7">
      <c r="A814" s="11"/>
      <c r="G814" s="88"/>
    </row>
    <row r="815" spans="1:7">
      <c r="A815" s="11"/>
      <c r="G815" s="88"/>
    </row>
    <row r="816" spans="1:7">
      <c r="A816" s="11"/>
      <c r="G816" s="88"/>
    </row>
    <row r="817" spans="1:7">
      <c r="A817" s="11"/>
      <c r="G817" s="88"/>
    </row>
    <row r="818" spans="1:7">
      <c r="A818" s="11"/>
      <c r="G818" s="88"/>
    </row>
    <row r="819" spans="1:7">
      <c r="A819" s="11"/>
      <c r="G819" s="88"/>
    </row>
    <row r="820" spans="1:7">
      <c r="A820" s="11"/>
      <c r="G820" s="88"/>
    </row>
    <row r="821" spans="1:7">
      <c r="A821" s="11"/>
      <c r="G821" s="88"/>
    </row>
    <row r="822" spans="1:7">
      <c r="A822" s="11"/>
      <c r="G822" s="88"/>
    </row>
    <row r="823" spans="1:7">
      <c r="A823" s="11"/>
      <c r="G823" s="88"/>
    </row>
    <row r="824" spans="1:7">
      <c r="A824" s="11"/>
      <c r="G824" s="88"/>
    </row>
    <row r="825" spans="1:7">
      <c r="A825" s="11"/>
      <c r="G825" s="88"/>
    </row>
    <row r="826" spans="1:7">
      <c r="A826" s="11"/>
      <c r="G826" s="88"/>
    </row>
    <row r="827" spans="1:7">
      <c r="A827" s="11"/>
      <c r="G827" s="88"/>
    </row>
    <row r="828" spans="1:7">
      <c r="A828" s="11"/>
      <c r="G828" s="88"/>
    </row>
    <row r="829" spans="1:7">
      <c r="A829" s="11"/>
      <c r="G829" s="88"/>
    </row>
    <row r="830" spans="1:7">
      <c r="A830" s="11"/>
      <c r="G830" s="88"/>
    </row>
    <row r="831" spans="1:7">
      <c r="A831" s="11"/>
      <c r="G831" s="88"/>
    </row>
    <row r="832" spans="1:7">
      <c r="A832" s="11"/>
      <c r="G832" s="88"/>
    </row>
    <row r="833" spans="1:7">
      <c r="A833" s="11"/>
      <c r="G833" s="88"/>
    </row>
    <row r="834" spans="1:7">
      <c r="A834" s="11"/>
      <c r="G834" s="88"/>
    </row>
    <row r="835" spans="1:7">
      <c r="A835" s="11"/>
      <c r="G835" s="88"/>
    </row>
    <row r="836" spans="1:7">
      <c r="A836" s="11"/>
      <c r="G836" s="88"/>
    </row>
    <row r="837" spans="1:7">
      <c r="A837" s="11"/>
      <c r="G837" s="88"/>
    </row>
    <row r="838" spans="1:7">
      <c r="A838" s="11"/>
      <c r="G838" s="88"/>
    </row>
    <row r="839" spans="1:7">
      <c r="A839" s="11"/>
      <c r="G839" s="88"/>
    </row>
    <row r="840" spans="1:7">
      <c r="A840" s="11"/>
      <c r="G840" s="88"/>
    </row>
    <row r="841" spans="1:7">
      <c r="A841" s="11"/>
      <c r="G841" s="88"/>
    </row>
    <row r="842" spans="1:7">
      <c r="A842" s="11"/>
      <c r="G842" s="88"/>
    </row>
    <row r="843" spans="1:7">
      <c r="A843" s="11"/>
      <c r="G843" s="88"/>
    </row>
    <row r="844" spans="1:7">
      <c r="A844" s="11"/>
      <c r="G844" s="88"/>
    </row>
    <row r="845" spans="1:7">
      <c r="A845" s="11"/>
      <c r="G845" s="88"/>
    </row>
    <row r="846" spans="1:7">
      <c r="A846" s="11"/>
      <c r="G846" s="88"/>
    </row>
    <row r="847" spans="1:7">
      <c r="A847" s="11"/>
      <c r="G847" s="88"/>
    </row>
    <row r="848" spans="1:7">
      <c r="A848" s="11"/>
      <c r="G848" s="88"/>
    </row>
    <row r="849" spans="1:7">
      <c r="A849" s="11"/>
      <c r="G849" s="88"/>
    </row>
    <row r="850" spans="1:7">
      <c r="A850" s="11"/>
      <c r="G850" s="88"/>
    </row>
    <row r="851" spans="1:7">
      <c r="A851" s="11"/>
      <c r="G851" s="88"/>
    </row>
    <row r="852" spans="1:7">
      <c r="A852" s="11"/>
      <c r="G852" s="88"/>
    </row>
    <row r="853" spans="1:7">
      <c r="A853" s="11"/>
      <c r="G853" s="88"/>
    </row>
    <row r="854" spans="1:7">
      <c r="A854" s="11"/>
      <c r="G854" s="88"/>
    </row>
    <row r="855" spans="1:7">
      <c r="A855" s="11"/>
      <c r="G855" s="88"/>
    </row>
    <row r="856" spans="1:7">
      <c r="A856" s="11"/>
      <c r="G856" s="88"/>
    </row>
    <row r="857" spans="1:7">
      <c r="A857" s="11"/>
      <c r="G857" s="88"/>
    </row>
    <row r="858" spans="1:7">
      <c r="A858" s="11"/>
      <c r="G858" s="88"/>
    </row>
    <row r="859" spans="1:7">
      <c r="A859" s="11"/>
      <c r="G859" s="88"/>
    </row>
    <row r="860" spans="1:7">
      <c r="A860" s="11"/>
      <c r="G860" s="88"/>
    </row>
    <row r="861" spans="1:7">
      <c r="A861" s="11"/>
      <c r="G861" s="88"/>
    </row>
    <row r="862" spans="1:7">
      <c r="A862" s="11"/>
      <c r="G862" s="88"/>
    </row>
    <row r="863" spans="1:7">
      <c r="A863" s="11"/>
      <c r="G863" s="88"/>
    </row>
    <row r="864" spans="1:7">
      <c r="A864" s="11"/>
      <c r="G864" s="88"/>
    </row>
    <row r="865" spans="1:7">
      <c r="A865" s="11"/>
      <c r="G865" s="88"/>
    </row>
    <row r="866" spans="1:7">
      <c r="A866" s="11"/>
      <c r="G866" s="88"/>
    </row>
    <row r="867" spans="1:7">
      <c r="A867" s="11"/>
      <c r="G867" s="88"/>
    </row>
    <row r="868" spans="1:7">
      <c r="A868" s="11"/>
      <c r="G868" s="88"/>
    </row>
    <row r="869" spans="1:7">
      <c r="A869" s="11"/>
      <c r="G869" s="88"/>
    </row>
    <row r="870" spans="1:7">
      <c r="A870" s="11"/>
      <c r="G870" s="88"/>
    </row>
    <row r="871" spans="1:7">
      <c r="A871" s="11"/>
      <c r="G871" s="88"/>
    </row>
    <row r="872" spans="1:7">
      <c r="A872" s="11"/>
      <c r="G872" s="88"/>
    </row>
    <row r="873" spans="1:7">
      <c r="A873" s="11"/>
      <c r="G873" s="88"/>
    </row>
    <row r="874" spans="1:7">
      <c r="A874" s="11"/>
      <c r="G874" s="88"/>
    </row>
    <row r="875" spans="1:7">
      <c r="A875" s="11"/>
      <c r="G875" s="88"/>
    </row>
    <row r="876" spans="1:7">
      <c r="A876" s="11"/>
      <c r="G876" s="88"/>
    </row>
    <row r="877" spans="1:7">
      <c r="A877" s="11"/>
      <c r="G877" s="88"/>
    </row>
    <row r="878" spans="1:7">
      <c r="A878" s="11"/>
      <c r="G878" s="88"/>
    </row>
    <row r="879" spans="1:7">
      <c r="A879" s="11"/>
      <c r="G879" s="88"/>
    </row>
    <row r="880" spans="1:7">
      <c r="A880" s="11"/>
      <c r="G880" s="88"/>
    </row>
    <row r="881" spans="1:7">
      <c r="A881" s="11"/>
      <c r="G881" s="88"/>
    </row>
    <row r="882" spans="1:7">
      <c r="A882" s="11"/>
      <c r="G882" s="88"/>
    </row>
    <row r="883" spans="1:7">
      <c r="A883" s="11"/>
      <c r="G883" s="88"/>
    </row>
    <row r="884" spans="1:7">
      <c r="A884" s="11"/>
      <c r="G884" s="88"/>
    </row>
    <row r="885" spans="1:7">
      <c r="A885" s="11"/>
      <c r="G885" s="88"/>
    </row>
    <row r="886" spans="1:7">
      <c r="A886" s="11"/>
      <c r="G886" s="88"/>
    </row>
    <row r="887" spans="1:7">
      <c r="A887" s="11"/>
      <c r="G887" s="88"/>
    </row>
    <row r="888" spans="1:7">
      <c r="A888" s="11"/>
      <c r="G888" s="88"/>
    </row>
    <row r="889" spans="1:7">
      <c r="A889" s="11"/>
      <c r="G889" s="88"/>
    </row>
    <row r="890" spans="1:7">
      <c r="A890" s="11"/>
      <c r="G890" s="88"/>
    </row>
    <row r="891" spans="1:7">
      <c r="A891" s="11"/>
      <c r="G891" s="88"/>
    </row>
    <row r="892" spans="1:7">
      <c r="A892" s="11"/>
      <c r="G892" s="88"/>
    </row>
    <row r="893" spans="1:7">
      <c r="A893" s="11"/>
      <c r="G893" s="88"/>
    </row>
    <row r="894" spans="1:7">
      <c r="A894" s="11"/>
      <c r="G894" s="88"/>
    </row>
    <row r="895" spans="1:7">
      <c r="A895" s="11"/>
      <c r="G895" s="88"/>
    </row>
    <row r="896" spans="1:7">
      <c r="A896" s="11"/>
      <c r="G896" s="88"/>
    </row>
    <row r="897" spans="1:7">
      <c r="A897" s="11"/>
      <c r="G897" s="88"/>
    </row>
    <row r="898" spans="1:7">
      <c r="A898" s="11"/>
      <c r="G898" s="88"/>
    </row>
    <row r="899" spans="1:7">
      <c r="A899" s="11"/>
      <c r="G899" s="88"/>
    </row>
    <row r="900" spans="1:7">
      <c r="A900" s="11"/>
      <c r="G900" s="88"/>
    </row>
    <row r="901" spans="1:7">
      <c r="A901" s="11"/>
      <c r="G901" s="88"/>
    </row>
    <row r="902" spans="1:7">
      <c r="A902" s="11"/>
      <c r="G902" s="88"/>
    </row>
    <row r="903" spans="1:7">
      <c r="A903" s="11"/>
      <c r="G903" s="88"/>
    </row>
    <row r="904" spans="1:7">
      <c r="A904" s="11"/>
      <c r="G904" s="88"/>
    </row>
    <row r="905" spans="1:7">
      <c r="A905" s="11"/>
      <c r="G905" s="88"/>
    </row>
    <row r="906" spans="1:7">
      <c r="A906" s="11"/>
      <c r="G906" s="88"/>
    </row>
    <row r="907" spans="1:7">
      <c r="A907" s="11"/>
      <c r="G907" s="88"/>
    </row>
    <row r="908" spans="1:7">
      <c r="A908" s="11"/>
      <c r="G908" s="88"/>
    </row>
    <row r="909" spans="1:7">
      <c r="A909" s="11"/>
      <c r="G909" s="88"/>
    </row>
    <row r="910" spans="1:7">
      <c r="A910" s="11"/>
      <c r="G910" s="88"/>
    </row>
    <row r="911" spans="1:7">
      <c r="A911" s="11"/>
      <c r="G911" s="88"/>
    </row>
    <row r="912" spans="1:7">
      <c r="A912" s="11"/>
      <c r="G912" s="88"/>
    </row>
    <row r="913" spans="1:7">
      <c r="A913" s="11"/>
      <c r="G913" s="88"/>
    </row>
    <row r="914" spans="1:7">
      <c r="A914" s="11"/>
      <c r="G914" s="88"/>
    </row>
    <row r="915" spans="1:7">
      <c r="A915" s="11"/>
      <c r="G915" s="88"/>
    </row>
    <row r="916" spans="1:7">
      <c r="A916" s="11"/>
      <c r="G916" s="88"/>
    </row>
    <row r="917" spans="1:7">
      <c r="A917" s="11"/>
      <c r="G917" s="88"/>
    </row>
    <row r="918" spans="1:7">
      <c r="A918" s="11"/>
      <c r="G918" s="88"/>
    </row>
    <row r="919" spans="1:7">
      <c r="A919" s="11"/>
      <c r="G919" s="88"/>
    </row>
    <row r="920" spans="1:7">
      <c r="A920" s="11"/>
      <c r="G920" s="88"/>
    </row>
    <row r="921" spans="1:7">
      <c r="A921" s="11"/>
      <c r="G921" s="88"/>
    </row>
    <row r="922" spans="1:7">
      <c r="A922" s="11"/>
      <c r="G922" s="88"/>
    </row>
    <row r="923" spans="1:7">
      <c r="A923" s="11"/>
      <c r="G923" s="88"/>
    </row>
    <row r="924" spans="1:7">
      <c r="A924" s="11"/>
      <c r="G924" s="88"/>
    </row>
    <row r="925" spans="1:7">
      <c r="A925" s="11"/>
      <c r="G925" s="88"/>
    </row>
    <row r="926" spans="1:7">
      <c r="A926" s="11"/>
      <c r="G926" s="88"/>
    </row>
    <row r="927" spans="1:7">
      <c r="A927" s="11"/>
      <c r="G927" s="88"/>
    </row>
    <row r="928" spans="1:7">
      <c r="A928" s="11"/>
      <c r="G928" s="88"/>
    </row>
    <row r="929" spans="1:7">
      <c r="A929" s="11"/>
      <c r="G929" s="88"/>
    </row>
    <row r="930" spans="1:7">
      <c r="A930" s="11"/>
      <c r="G930" s="88"/>
    </row>
    <row r="931" spans="1:7">
      <c r="A931" s="11"/>
      <c r="G931" s="88"/>
    </row>
    <row r="932" spans="1:7">
      <c r="A932" s="11"/>
      <c r="G932" s="88"/>
    </row>
    <row r="933" spans="1:7">
      <c r="A933" s="11"/>
      <c r="G933" s="88"/>
    </row>
    <row r="934" spans="1:7">
      <c r="A934" s="11"/>
      <c r="G934" s="88"/>
    </row>
    <row r="935" spans="1:7">
      <c r="A935" s="11"/>
      <c r="G935" s="88"/>
    </row>
    <row r="936" spans="1:7">
      <c r="A936" s="11"/>
      <c r="G936" s="88"/>
    </row>
    <row r="937" spans="1:7">
      <c r="A937" s="11"/>
      <c r="G937" s="88"/>
    </row>
    <row r="938" spans="1:7">
      <c r="A938" s="11"/>
      <c r="G938" s="88"/>
    </row>
    <row r="939" spans="1:7">
      <c r="A939" s="11"/>
      <c r="G939" s="88"/>
    </row>
    <row r="940" spans="1:7">
      <c r="A940" s="11"/>
      <c r="G940" s="88"/>
    </row>
    <row r="941" spans="1:7">
      <c r="A941" s="11"/>
      <c r="G941" s="88"/>
    </row>
    <row r="942" spans="1:7">
      <c r="A942" s="11"/>
      <c r="G942" s="88"/>
    </row>
    <row r="943" spans="1:7">
      <c r="A943" s="11"/>
      <c r="G943" s="88"/>
    </row>
    <row r="944" spans="1:7">
      <c r="A944" s="11"/>
      <c r="G944" s="88"/>
    </row>
    <row r="945" spans="1:7">
      <c r="A945" s="11"/>
      <c r="G945" s="88"/>
    </row>
    <row r="946" spans="1:7">
      <c r="A946" s="11"/>
      <c r="G946" s="88"/>
    </row>
    <row r="947" spans="1:7">
      <c r="A947" s="11"/>
      <c r="G947" s="88"/>
    </row>
    <row r="948" spans="1:7">
      <c r="A948" s="11"/>
      <c r="G948" s="88"/>
    </row>
    <row r="949" spans="1:7">
      <c r="A949" s="11"/>
      <c r="G949" s="88"/>
    </row>
    <row r="950" spans="1:7">
      <c r="A950" s="11"/>
      <c r="G950" s="88"/>
    </row>
    <row r="951" spans="1:7">
      <c r="A951" s="11"/>
      <c r="G951" s="88"/>
    </row>
    <row r="952" spans="1:7">
      <c r="A952" s="11"/>
      <c r="G952" s="88"/>
    </row>
    <row r="953" spans="1:7">
      <c r="A953" s="11"/>
      <c r="G953" s="88"/>
    </row>
    <row r="954" spans="1:7">
      <c r="A954" s="11"/>
      <c r="G954" s="88"/>
    </row>
    <row r="955" spans="1:7">
      <c r="A955" s="11"/>
      <c r="G955" s="88"/>
    </row>
    <row r="956" spans="1:7">
      <c r="A956" s="11"/>
      <c r="G956" s="88"/>
    </row>
    <row r="957" spans="1:7">
      <c r="A957" s="11"/>
      <c r="G957" s="88"/>
    </row>
    <row r="958" spans="1:7">
      <c r="A958" s="11"/>
      <c r="G958" s="88"/>
    </row>
    <row r="959" spans="1:7">
      <c r="A959" s="11"/>
      <c r="G959" s="88"/>
    </row>
    <row r="960" spans="1:7">
      <c r="A960" s="11"/>
      <c r="G960" s="88"/>
    </row>
    <row r="961" spans="1:7">
      <c r="A961" s="11"/>
      <c r="G961" s="88"/>
    </row>
    <row r="962" spans="1:7">
      <c r="A962" s="11"/>
      <c r="G962" s="88"/>
    </row>
    <row r="963" spans="1:7">
      <c r="A963" s="11"/>
      <c r="G963" s="88"/>
    </row>
    <row r="964" spans="1:7">
      <c r="A964" s="11"/>
      <c r="G964" s="88"/>
    </row>
    <row r="965" spans="1:7">
      <c r="A965" s="11"/>
      <c r="G965" s="88"/>
    </row>
    <row r="966" spans="1:7">
      <c r="A966" s="11"/>
      <c r="G966" s="88"/>
    </row>
    <row r="967" spans="1:7">
      <c r="A967" s="11"/>
      <c r="G967" s="88"/>
    </row>
    <row r="968" spans="1:7">
      <c r="A968" s="11"/>
      <c r="G968" s="88"/>
    </row>
    <row r="969" spans="1:7">
      <c r="A969" s="11"/>
      <c r="G969" s="88"/>
    </row>
    <row r="970" spans="1:7">
      <c r="A970" s="11"/>
      <c r="G970" s="88"/>
    </row>
    <row r="971" spans="1:7">
      <c r="A971" s="11"/>
      <c r="G971" s="88"/>
    </row>
    <row r="972" spans="1:7">
      <c r="A972" s="11"/>
      <c r="G972" s="88"/>
    </row>
    <row r="973" spans="1:7">
      <c r="A973" s="11"/>
      <c r="G973" s="88"/>
    </row>
    <row r="974" spans="1:7">
      <c r="A974" s="11"/>
      <c r="G974" s="88"/>
    </row>
    <row r="975" spans="1:7">
      <c r="A975" s="11"/>
      <c r="G975" s="88"/>
    </row>
    <row r="976" spans="1:7">
      <c r="A976" s="11"/>
      <c r="G976" s="88"/>
    </row>
    <row r="977" spans="1:7">
      <c r="A977" s="11"/>
      <c r="G977" s="88"/>
    </row>
    <row r="978" spans="1:7">
      <c r="A978" s="11"/>
      <c r="G978" s="88"/>
    </row>
    <row r="979" spans="1:7">
      <c r="A979" s="11"/>
      <c r="G979" s="88"/>
    </row>
    <row r="980" spans="1:7">
      <c r="A980" s="11"/>
      <c r="G980" s="88"/>
    </row>
    <row r="981" spans="1:7">
      <c r="A981" s="11"/>
      <c r="G981" s="88"/>
    </row>
    <row r="982" spans="1:7">
      <c r="A982" s="11"/>
      <c r="G982" s="88"/>
    </row>
    <row r="983" spans="1:7">
      <c r="A983" s="11"/>
      <c r="G983" s="88"/>
    </row>
    <row r="984" spans="1:7">
      <c r="A984" s="11"/>
      <c r="G984" s="88"/>
    </row>
    <row r="985" spans="1:7">
      <c r="A985" s="11"/>
      <c r="G985" s="88"/>
    </row>
    <row r="986" spans="1:7">
      <c r="A986" s="11"/>
      <c r="G986" s="88"/>
    </row>
    <row r="987" spans="1:7">
      <c r="A987" s="11"/>
      <c r="G987" s="88"/>
    </row>
    <row r="988" spans="1:7">
      <c r="A988" s="11"/>
      <c r="G988" s="88"/>
    </row>
    <row r="989" spans="1:7">
      <c r="A989" s="11"/>
      <c r="G989" s="88"/>
    </row>
    <row r="990" spans="1:7">
      <c r="A990" s="11"/>
      <c r="G990" s="88"/>
    </row>
    <row r="991" spans="1:7">
      <c r="A991" s="11"/>
      <c r="G991" s="88"/>
    </row>
    <row r="992" spans="1:7">
      <c r="A992" s="11"/>
      <c r="G992" s="88"/>
    </row>
    <row r="993" spans="1:7">
      <c r="A993" s="11"/>
      <c r="G993" s="88"/>
    </row>
    <row r="994" spans="1:7">
      <c r="A994" s="11"/>
      <c r="G994" s="88"/>
    </row>
    <row r="995" spans="1:7">
      <c r="A995" s="11"/>
      <c r="G995" s="88"/>
    </row>
    <row r="996" spans="1:7">
      <c r="A996" s="11"/>
      <c r="G996" s="88"/>
    </row>
    <row r="997" spans="1:7">
      <c r="A997" s="11"/>
      <c r="G997" s="88"/>
    </row>
    <row r="998" spans="1:7">
      <c r="A998" s="11"/>
      <c r="G998" s="88"/>
    </row>
    <row r="999" spans="1:7">
      <c r="A999" s="11"/>
      <c r="G999" s="88"/>
    </row>
    <row r="1000" spans="1:7">
      <c r="A1000" s="11"/>
      <c r="G1000" s="88"/>
    </row>
    <row r="1001" spans="1:7">
      <c r="A1001" s="11"/>
      <c r="G1001" s="88"/>
    </row>
    <row r="1002" spans="1:7">
      <c r="A1002" s="11"/>
      <c r="G1002" s="88"/>
    </row>
    <row r="1003" spans="1:7">
      <c r="A1003" s="11"/>
      <c r="G1003" s="88"/>
    </row>
    <row r="1004" spans="1:7">
      <c r="A1004" s="11"/>
      <c r="G1004" s="88"/>
    </row>
    <row r="1005" spans="1:7">
      <c r="A1005" s="11"/>
      <c r="G1005" s="88"/>
    </row>
    <row r="1006" spans="1:7">
      <c r="A1006" s="11"/>
      <c r="G1006" s="88"/>
    </row>
    <row r="1007" spans="1:7">
      <c r="A1007" s="11"/>
      <c r="G1007" s="88"/>
    </row>
    <row r="1008" spans="1:7">
      <c r="A1008" s="11"/>
      <c r="G1008" s="88"/>
    </row>
    <row r="1009" spans="1:7">
      <c r="A1009" s="11"/>
      <c r="G1009" s="88"/>
    </row>
    <row r="1010" spans="1:7">
      <c r="A1010" s="11"/>
      <c r="G1010" s="88"/>
    </row>
    <row r="1011" spans="1:7">
      <c r="A1011" s="11"/>
      <c r="G1011" s="88"/>
    </row>
    <row r="1012" spans="1:7">
      <c r="A1012" s="11"/>
      <c r="G1012" s="88"/>
    </row>
    <row r="1013" spans="1:7">
      <c r="A1013" s="11"/>
      <c r="G1013" s="88"/>
    </row>
    <row r="1014" spans="1:7">
      <c r="A1014" s="11"/>
      <c r="G1014" s="88"/>
    </row>
    <row r="1015" spans="1:7">
      <c r="A1015" s="11"/>
      <c r="G1015" s="88"/>
    </row>
    <row r="1016" spans="1:7">
      <c r="A1016" s="11"/>
      <c r="G1016" s="88"/>
    </row>
    <row r="1017" spans="1:7">
      <c r="A1017" s="11"/>
      <c r="G1017" s="88"/>
    </row>
    <row r="1018" spans="1:7">
      <c r="A1018" s="11"/>
      <c r="G1018" s="88"/>
    </row>
    <row r="1019" spans="1:7">
      <c r="A1019" s="11"/>
      <c r="G1019" s="88"/>
    </row>
    <row r="1020" spans="1:7">
      <c r="A1020" s="11"/>
      <c r="G1020" s="88"/>
    </row>
    <row r="1021" spans="1:7">
      <c r="A1021" s="11"/>
      <c r="G1021" s="88"/>
    </row>
    <row r="1022" spans="1:7">
      <c r="A1022" s="11"/>
      <c r="G1022" s="88"/>
    </row>
    <row r="1023" spans="1:7">
      <c r="A1023" s="11"/>
      <c r="G1023" s="88"/>
    </row>
    <row r="1024" spans="1:7">
      <c r="A1024" s="11"/>
      <c r="G1024" s="88"/>
    </row>
    <row r="1025" spans="1:7">
      <c r="A1025" s="11"/>
      <c r="G1025" s="88"/>
    </row>
    <row r="1026" spans="1:7">
      <c r="A1026" s="11"/>
      <c r="G1026" s="88"/>
    </row>
    <row r="1027" spans="1:7">
      <c r="A1027" s="11"/>
      <c r="G1027" s="88"/>
    </row>
    <row r="1028" spans="1:7">
      <c r="A1028" s="11"/>
      <c r="G1028" s="88"/>
    </row>
    <row r="1029" spans="1:7">
      <c r="A1029" s="11"/>
      <c r="G1029" s="88"/>
    </row>
    <row r="1030" spans="1:7">
      <c r="A1030" s="11"/>
      <c r="G1030" s="88"/>
    </row>
    <row r="1031" spans="1:7">
      <c r="A1031" s="11"/>
      <c r="G1031" s="88"/>
    </row>
    <row r="1032" spans="1:7">
      <c r="A1032" s="11"/>
      <c r="G1032" s="88"/>
    </row>
    <row r="1033" spans="1:7">
      <c r="A1033" s="11"/>
      <c r="G1033" s="88"/>
    </row>
    <row r="1034" spans="1:7">
      <c r="A1034" s="11"/>
      <c r="G1034" s="88"/>
    </row>
    <row r="1035" spans="1:7">
      <c r="A1035" s="11"/>
      <c r="G1035" s="88"/>
    </row>
    <row r="1036" spans="1:7">
      <c r="A1036" s="11"/>
      <c r="G1036" s="88"/>
    </row>
    <row r="1037" spans="1:7">
      <c r="A1037" s="11"/>
      <c r="G1037" s="88"/>
    </row>
    <row r="1038" spans="1:7">
      <c r="A1038" s="11"/>
      <c r="G1038" s="88"/>
    </row>
    <row r="1039" spans="1:7">
      <c r="A1039" s="11"/>
      <c r="G1039" s="88"/>
    </row>
    <row r="1040" spans="1:7">
      <c r="A1040" s="11"/>
      <c r="G1040" s="88"/>
    </row>
    <row r="1041" spans="1:7">
      <c r="A1041" s="11"/>
      <c r="G1041" s="88"/>
    </row>
    <row r="1042" spans="1:7">
      <c r="A1042" s="11"/>
      <c r="G1042" s="88"/>
    </row>
    <row r="1043" spans="1:7">
      <c r="A1043" s="11"/>
      <c r="G1043" s="88"/>
    </row>
    <row r="1044" spans="1:7">
      <c r="A1044" s="11"/>
      <c r="G1044" s="88"/>
    </row>
    <row r="1045" spans="1:7">
      <c r="A1045" s="11"/>
      <c r="G1045" s="88"/>
    </row>
    <row r="1046" spans="1:7">
      <c r="A1046" s="11"/>
      <c r="G1046" s="88"/>
    </row>
    <row r="1047" spans="1:7">
      <c r="A1047" s="11"/>
      <c r="G1047" s="88"/>
    </row>
    <row r="1048" spans="1:7">
      <c r="A1048" s="11"/>
      <c r="G1048" s="88"/>
    </row>
    <row r="1049" spans="1:7">
      <c r="A1049" s="11"/>
      <c r="G1049" s="88"/>
    </row>
    <row r="1050" spans="1:7">
      <c r="A1050" s="11"/>
      <c r="G1050" s="88"/>
    </row>
    <row r="1051" spans="1:7">
      <c r="A1051" s="11"/>
      <c r="G1051" s="88"/>
    </row>
    <row r="1052" spans="1:7">
      <c r="A1052" s="11"/>
      <c r="G1052" s="88"/>
    </row>
    <row r="1053" spans="1:7">
      <c r="A1053" s="11"/>
      <c r="G1053" s="88"/>
    </row>
    <row r="1054" spans="1:7">
      <c r="A1054" s="11"/>
      <c r="G1054" s="88"/>
    </row>
    <row r="1055" spans="1:7">
      <c r="A1055" s="11"/>
      <c r="G1055" s="88"/>
    </row>
    <row r="1056" spans="1:7">
      <c r="A1056" s="11"/>
      <c r="G1056" s="88"/>
    </row>
    <row r="1057" spans="1:7">
      <c r="A1057" s="11"/>
      <c r="G1057" s="88"/>
    </row>
    <row r="1058" spans="1:7">
      <c r="A1058" s="11"/>
      <c r="G1058" s="88"/>
    </row>
    <row r="1059" spans="1:7">
      <c r="A1059" s="11"/>
      <c r="G1059" s="88"/>
    </row>
    <row r="1060" spans="1:7">
      <c r="A1060" s="11"/>
      <c r="G1060" s="88"/>
    </row>
    <row r="1061" spans="1:7">
      <c r="A1061" s="11"/>
      <c r="G1061" s="88"/>
    </row>
    <row r="1062" spans="1:7">
      <c r="A1062" s="11"/>
      <c r="G1062" s="88"/>
    </row>
    <row r="1063" spans="1:7">
      <c r="A1063" s="11"/>
      <c r="G1063" s="88"/>
    </row>
    <row r="1064" spans="1:7">
      <c r="A1064" s="11"/>
      <c r="G1064" s="88"/>
    </row>
    <row r="1065" spans="1:7">
      <c r="A1065" s="11"/>
      <c r="G1065" s="88"/>
    </row>
    <row r="1066" spans="1:7">
      <c r="A1066" s="11"/>
      <c r="G1066" s="88"/>
    </row>
    <row r="1067" spans="1:7">
      <c r="A1067" s="11"/>
      <c r="G1067" s="88"/>
    </row>
    <row r="1068" spans="1:7">
      <c r="A1068" s="11"/>
      <c r="G1068" s="88"/>
    </row>
    <row r="1069" spans="1:7">
      <c r="A1069" s="11"/>
      <c r="G1069" s="88"/>
    </row>
    <row r="1070" spans="1:7">
      <c r="A1070" s="11"/>
      <c r="G1070" s="88"/>
    </row>
    <row r="1071" spans="1:7">
      <c r="A1071" s="11"/>
      <c r="G1071" s="88"/>
    </row>
    <row r="1072" spans="1:7">
      <c r="A1072" s="11"/>
      <c r="G1072" s="88"/>
    </row>
    <row r="1073" spans="1:7">
      <c r="A1073" s="11"/>
      <c r="G1073" s="88"/>
    </row>
    <row r="1074" spans="1:7">
      <c r="A1074" s="11"/>
      <c r="G1074" s="88"/>
    </row>
    <row r="1075" spans="1:7">
      <c r="A1075" s="11"/>
      <c r="G1075" s="88"/>
    </row>
    <row r="1076" spans="1:7">
      <c r="A1076" s="11"/>
      <c r="G1076" s="88"/>
    </row>
    <row r="1077" spans="1:7">
      <c r="A1077" s="11"/>
      <c r="G1077" s="88"/>
    </row>
    <row r="1078" spans="1:7">
      <c r="A1078" s="11"/>
      <c r="G1078" s="88"/>
    </row>
    <row r="1079" spans="1:7">
      <c r="A1079" s="11"/>
      <c r="G1079" s="88"/>
    </row>
    <row r="1080" spans="1:7">
      <c r="A1080" s="11"/>
      <c r="G1080" s="88"/>
    </row>
    <row r="1081" spans="1:7">
      <c r="A1081" s="11"/>
      <c r="G1081" s="88"/>
    </row>
    <row r="1082" spans="1:7">
      <c r="A1082" s="11"/>
      <c r="G1082" s="88"/>
    </row>
    <row r="1083" spans="1:7">
      <c r="A1083" s="11"/>
      <c r="G1083" s="88"/>
    </row>
    <row r="1084" spans="1:7">
      <c r="A1084" s="11"/>
      <c r="G1084" s="88"/>
    </row>
    <row r="1085" spans="1:7">
      <c r="A1085" s="11"/>
      <c r="G1085" s="88"/>
    </row>
    <row r="1086" spans="1:7">
      <c r="A1086" s="11"/>
      <c r="G1086" s="88"/>
    </row>
    <row r="1087" spans="1:7">
      <c r="A1087" s="11"/>
      <c r="G1087" s="88"/>
    </row>
    <row r="1088" spans="1:7">
      <c r="A1088" s="11"/>
      <c r="G1088" s="88"/>
    </row>
    <row r="1089" spans="1:7">
      <c r="A1089" s="11"/>
      <c r="G1089" s="88"/>
    </row>
    <row r="1090" spans="1:7">
      <c r="A1090" s="11"/>
      <c r="G1090" s="88"/>
    </row>
    <row r="1091" spans="1:7">
      <c r="A1091" s="11"/>
      <c r="G1091" s="88"/>
    </row>
    <row r="1092" spans="1:7">
      <c r="A1092" s="11"/>
      <c r="G1092" s="88"/>
    </row>
    <row r="1093" spans="1:7">
      <c r="A1093" s="11"/>
      <c r="G1093" s="88"/>
    </row>
    <row r="1094" spans="1:7">
      <c r="A1094" s="11"/>
      <c r="G1094" s="88"/>
    </row>
    <row r="1095" spans="1:7">
      <c r="A1095" s="11"/>
      <c r="G1095" s="88"/>
    </row>
    <row r="1096" spans="1:7">
      <c r="A1096" s="11"/>
      <c r="G1096" s="88"/>
    </row>
    <row r="1097" spans="1:7">
      <c r="A1097" s="11"/>
      <c r="G1097" s="88"/>
    </row>
    <row r="1098" spans="1:7">
      <c r="A1098" s="11"/>
      <c r="G1098" s="88"/>
    </row>
    <row r="1099" spans="1:7">
      <c r="A1099" s="11"/>
      <c r="G1099" s="88"/>
    </row>
    <row r="1100" spans="1:7">
      <c r="A1100" s="11"/>
      <c r="G1100" s="88"/>
    </row>
    <row r="1101" spans="1:7">
      <c r="A1101" s="11"/>
      <c r="G1101" s="88"/>
    </row>
    <row r="1102" spans="1:7">
      <c r="A1102" s="11"/>
      <c r="G1102" s="88"/>
    </row>
    <row r="1103" spans="1:7">
      <c r="A1103" s="11"/>
      <c r="G1103" s="88"/>
    </row>
    <row r="1104" spans="1:7">
      <c r="A1104" s="11"/>
      <c r="G1104" s="88"/>
    </row>
    <row r="1105" spans="1:7">
      <c r="A1105" s="11"/>
      <c r="G1105" s="88"/>
    </row>
    <row r="1106" spans="1:7">
      <c r="A1106" s="11"/>
      <c r="G1106" s="88"/>
    </row>
    <row r="1107" spans="1:7">
      <c r="A1107" s="11"/>
      <c r="G1107" s="88"/>
    </row>
    <row r="1108" spans="1:7">
      <c r="A1108" s="11"/>
      <c r="G1108" s="88"/>
    </row>
    <row r="1109" spans="1:7">
      <c r="A1109" s="11"/>
      <c r="G1109" s="88"/>
    </row>
    <row r="1110" spans="1:7">
      <c r="A1110" s="11"/>
      <c r="G1110" s="88"/>
    </row>
    <row r="1111" spans="1:7">
      <c r="A1111" s="11"/>
      <c r="G1111" s="88"/>
    </row>
    <row r="1112" spans="1:7">
      <c r="A1112" s="11"/>
      <c r="G1112" s="88"/>
    </row>
    <row r="1113" spans="1:7">
      <c r="A1113" s="11"/>
      <c r="G1113" s="88"/>
    </row>
    <row r="1114" spans="1:7">
      <c r="A1114" s="11"/>
      <c r="G1114" s="88"/>
    </row>
    <row r="1115" spans="1:7">
      <c r="A1115" s="11"/>
      <c r="G1115" s="88"/>
    </row>
    <row r="1116" spans="1:7">
      <c r="A1116" s="11"/>
      <c r="G1116" s="88"/>
    </row>
    <row r="1117" spans="1:7">
      <c r="A1117" s="11"/>
      <c r="G1117" s="88"/>
    </row>
    <row r="1118" spans="1:7">
      <c r="A1118" s="11"/>
      <c r="G1118" s="88"/>
    </row>
    <row r="1119" spans="1:7">
      <c r="A1119" s="11"/>
      <c r="G1119" s="88"/>
    </row>
    <row r="1120" spans="1:7">
      <c r="A1120" s="11"/>
      <c r="G1120" s="88"/>
    </row>
    <row r="1121" spans="1:7">
      <c r="A1121" s="11"/>
      <c r="G1121" s="88"/>
    </row>
    <row r="1122" spans="1:7">
      <c r="A1122" s="11"/>
      <c r="G1122" s="88"/>
    </row>
    <row r="1123" spans="1:7">
      <c r="A1123" s="11"/>
      <c r="G1123" s="88"/>
    </row>
    <row r="1124" spans="1:7">
      <c r="A1124" s="11"/>
      <c r="G1124" s="88"/>
    </row>
    <row r="1125" spans="1:7">
      <c r="A1125" s="11"/>
      <c r="G1125" s="88"/>
    </row>
    <row r="1126" spans="1:7">
      <c r="A1126" s="11"/>
      <c r="G1126" s="88"/>
    </row>
    <row r="1127" spans="1:7">
      <c r="A1127" s="11"/>
      <c r="G1127" s="88"/>
    </row>
    <row r="1128" spans="1:7">
      <c r="A1128" s="11"/>
      <c r="G1128" s="88"/>
    </row>
    <row r="1129" spans="1:7">
      <c r="A1129" s="11"/>
      <c r="G1129" s="88"/>
    </row>
    <row r="1130" spans="1:7">
      <c r="A1130" s="11"/>
      <c r="G1130" s="88"/>
    </row>
    <row r="1131" spans="1:7">
      <c r="A1131" s="11"/>
      <c r="G1131" s="88"/>
    </row>
    <row r="1132" spans="1:7">
      <c r="A1132" s="11"/>
      <c r="G1132" s="88"/>
    </row>
    <row r="1133" spans="1:7">
      <c r="A1133" s="11"/>
      <c r="G1133" s="88"/>
    </row>
    <row r="1134" spans="1:7">
      <c r="A1134" s="11"/>
      <c r="G1134" s="88"/>
    </row>
    <row r="1135" spans="1:7">
      <c r="A1135" s="11"/>
      <c r="G1135" s="88"/>
    </row>
    <row r="1136" spans="1:7">
      <c r="A1136" s="11"/>
      <c r="G1136" s="88"/>
    </row>
    <row r="1137" spans="1:7">
      <c r="A1137" s="11"/>
      <c r="G1137" s="88"/>
    </row>
    <row r="1138" spans="1:7">
      <c r="A1138" s="11"/>
      <c r="G1138" s="88"/>
    </row>
    <row r="1139" spans="1:7">
      <c r="A1139" s="11"/>
      <c r="G1139" s="88"/>
    </row>
    <row r="1140" spans="1:7">
      <c r="A1140" s="11"/>
      <c r="G1140" s="88"/>
    </row>
    <row r="1141" spans="1:7">
      <c r="A1141" s="11"/>
      <c r="G1141" s="88"/>
    </row>
    <row r="1142" spans="1:7">
      <c r="A1142" s="11"/>
      <c r="G1142" s="88"/>
    </row>
    <row r="1143" spans="1:7">
      <c r="A1143" s="11"/>
      <c r="G1143" s="88"/>
    </row>
    <row r="1144" spans="1:7">
      <c r="A1144" s="11"/>
      <c r="G1144" s="88"/>
    </row>
    <row r="1145" spans="1:7">
      <c r="A1145" s="11"/>
      <c r="G1145" s="88"/>
    </row>
    <row r="1146" spans="1:7">
      <c r="A1146" s="11"/>
      <c r="G1146" s="88"/>
    </row>
    <row r="1147" spans="1:7">
      <c r="A1147" s="11"/>
      <c r="G1147" s="88"/>
    </row>
    <row r="1148" spans="1:7">
      <c r="A1148" s="11"/>
      <c r="G1148" s="88"/>
    </row>
    <row r="1149" spans="1:7">
      <c r="A1149" s="11"/>
      <c r="G1149" s="88"/>
    </row>
    <row r="1150" spans="1:7">
      <c r="A1150" s="11"/>
      <c r="G1150" s="88"/>
    </row>
    <row r="1151" spans="1:7">
      <c r="A1151" s="11"/>
      <c r="G1151" s="88"/>
    </row>
    <row r="1152" spans="1:7">
      <c r="A1152" s="11"/>
      <c r="G1152" s="88"/>
    </row>
    <row r="1153" spans="1:7">
      <c r="A1153" s="11"/>
      <c r="G1153" s="88"/>
    </row>
    <row r="1154" spans="1:7">
      <c r="A1154" s="11"/>
      <c r="G1154" s="88"/>
    </row>
    <row r="1155" spans="1:7">
      <c r="A1155" s="11"/>
      <c r="G1155" s="88"/>
    </row>
    <row r="1156" spans="1:7">
      <c r="A1156" s="11"/>
      <c r="G1156" s="88"/>
    </row>
    <row r="1157" spans="1:7">
      <c r="A1157" s="11"/>
      <c r="G1157" s="88"/>
    </row>
    <row r="1158" spans="1:7">
      <c r="A1158" s="11"/>
      <c r="G1158" s="88"/>
    </row>
    <row r="1159" spans="1:7">
      <c r="A1159" s="11"/>
      <c r="G1159" s="88"/>
    </row>
    <row r="1160" spans="1:7">
      <c r="A1160" s="11"/>
      <c r="G1160" s="88"/>
    </row>
    <row r="1161" spans="1:7">
      <c r="A1161" s="11"/>
      <c r="G1161" s="88"/>
    </row>
    <row r="1162" spans="1:7">
      <c r="A1162" s="11"/>
      <c r="G1162" s="88"/>
    </row>
    <row r="1163" spans="1:7">
      <c r="A1163" s="11"/>
      <c r="G1163" s="88"/>
    </row>
    <row r="1164" spans="1:7">
      <c r="A1164" s="11"/>
      <c r="G1164" s="88"/>
    </row>
    <row r="1165" spans="1:7">
      <c r="A1165" s="11"/>
      <c r="G1165" s="88"/>
    </row>
    <row r="1166" spans="1:7">
      <c r="A1166" s="11"/>
      <c r="G1166" s="88"/>
    </row>
    <row r="1167" spans="1:7">
      <c r="A1167" s="11"/>
      <c r="G1167" s="88"/>
    </row>
    <row r="1168" spans="1:7">
      <c r="A1168" s="11"/>
      <c r="G1168" s="88"/>
    </row>
    <row r="1169" spans="1:7">
      <c r="A1169" s="11"/>
      <c r="G1169" s="88"/>
    </row>
    <row r="1170" spans="1:7">
      <c r="A1170" s="11"/>
      <c r="G1170" s="88"/>
    </row>
    <row r="1171" spans="1:7">
      <c r="A1171" s="11"/>
      <c r="G1171" s="88"/>
    </row>
    <row r="1172" spans="1:7">
      <c r="A1172" s="11"/>
      <c r="G1172" s="88"/>
    </row>
    <row r="1173" spans="1:7">
      <c r="A1173" s="11"/>
      <c r="G1173" s="88"/>
    </row>
    <row r="1174" spans="1:7">
      <c r="A1174" s="11"/>
      <c r="G1174" s="88"/>
    </row>
    <row r="1175" spans="1:7">
      <c r="A1175" s="11"/>
      <c r="G1175" s="88"/>
    </row>
    <row r="1176" spans="1:7">
      <c r="A1176" s="11"/>
      <c r="G1176" s="88"/>
    </row>
    <row r="1177" spans="1:7">
      <c r="A1177" s="11"/>
      <c r="G1177" s="88"/>
    </row>
    <row r="1178" spans="1:7">
      <c r="A1178" s="11"/>
      <c r="G1178" s="88"/>
    </row>
    <row r="1179" spans="1:7">
      <c r="A1179" s="11"/>
      <c r="G1179" s="88"/>
    </row>
    <row r="1180" spans="1:7">
      <c r="A1180" s="11"/>
      <c r="G1180" s="88"/>
    </row>
    <row r="1181" spans="1:7">
      <c r="A1181" s="11"/>
      <c r="G1181" s="88"/>
    </row>
    <row r="1182" spans="1:7">
      <c r="A1182" s="11"/>
      <c r="G1182" s="88"/>
    </row>
    <row r="1183" spans="1:7">
      <c r="A1183" s="11"/>
      <c r="G1183" s="88"/>
    </row>
    <row r="1184" spans="1:7">
      <c r="A1184" s="11"/>
      <c r="G1184" s="88"/>
    </row>
    <row r="1185" spans="1:7">
      <c r="A1185" s="11"/>
      <c r="G1185" s="88"/>
    </row>
    <row r="1186" spans="1:7">
      <c r="A1186" s="11"/>
      <c r="G1186" s="88"/>
    </row>
    <row r="1187" spans="1:7">
      <c r="A1187" s="11"/>
      <c r="G1187" s="88"/>
    </row>
    <row r="1188" spans="1:7">
      <c r="A1188" s="11"/>
      <c r="G1188" s="88"/>
    </row>
    <row r="1189" spans="1:7">
      <c r="A1189" s="11"/>
      <c r="G1189" s="88"/>
    </row>
    <row r="1190" spans="1:7">
      <c r="A1190" s="11"/>
      <c r="G1190" s="88"/>
    </row>
    <row r="1191" spans="1:7">
      <c r="A1191" s="11"/>
      <c r="G1191" s="88"/>
    </row>
    <row r="1192" spans="1:7">
      <c r="A1192" s="11"/>
      <c r="G1192" s="88"/>
    </row>
    <row r="1193" spans="1:7">
      <c r="A1193" s="11"/>
      <c r="G1193" s="88"/>
    </row>
    <row r="1194" spans="1:7">
      <c r="A1194" s="11"/>
      <c r="G1194" s="88"/>
    </row>
    <row r="1195" spans="1:7">
      <c r="A1195" s="11"/>
      <c r="G1195" s="88"/>
    </row>
    <row r="1196" spans="1:7">
      <c r="A1196" s="11"/>
      <c r="G1196" s="88"/>
    </row>
    <row r="1197" spans="1:7">
      <c r="A1197" s="11"/>
      <c r="G1197" s="88"/>
    </row>
    <row r="1198" spans="1:7">
      <c r="A1198" s="11"/>
      <c r="G1198" s="88"/>
    </row>
    <row r="1199" spans="1:7">
      <c r="A1199" s="11"/>
      <c r="G1199" s="88"/>
    </row>
    <row r="1200" spans="1:7">
      <c r="A1200" s="11"/>
      <c r="G1200" s="88"/>
    </row>
    <row r="1201" spans="1:7">
      <c r="A1201" s="11"/>
      <c r="G1201" s="88"/>
    </row>
    <row r="1202" spans="1:7">
      <c r="A1202" s="11"/>
      <c r="G1202" s="88"/>
    </row>
    <row r="1203" spans="1:7">
      <c r="A1203" s="11"/>
      <c r="G1203" s="88"/>
    </row>
    <row r="1204" spans="1:7">
      <c r="A1204" s="11"/>
      <c r="G1204" s="88"/>
    </row>
    <row r="1205" spans="1:7">
      <c r="A1205" s="11"/>
      <c r="G1205" s="88"/>
    </row>
    <row r="1206" spans="1:7">
      <c r="A1206" s="11"/>
      <c r="G1206" s="88"/>
    </row>
    <row r="1207" spans="1:7">
      <c r="A1207" s="11"/>
      <c r="G1207" s="88"/>
    </row>
    <row r="1208" spans="1:7">
      <c r="A1208" s="11"/>
      <c r="G1208" s="88"/>
    </row>
    <row r="1209" spans="1:7">
      <c r="A1209" s="11"/>
      <c r="G1209" s="88"/>
    </row>
    <row r="1210" spans="1:7">
      <c r="A1210" s="11"/>
      <c r="G1210" s="88"/>
    </row>
    <row r="1211" spans="1:7">
      <c r="A1211" s="11"/>
      <c r="G1211" s="88"/>
    </row>
    <row r="1212" spans="1:7">
      <c r="A1212" s="11"/>
      <c r="G1212" s="88"/>
    </row>
    <row r="1213" spans="1:7">
      <c r="A1213" s="11"/>
      <c r="G1213" s="88"/>
    </row>
    <row r="1214" spans="1:7">
      <c r="A1214" s="11"/>
      <c r="G1214" s="88"/>
    </row>
    <row r="1215" spans="1:7">
      <c r="A1215" s="11"/>
      <c r="G1215" s="88"/>
    </row>
    <row r="1216" spans="1:7">
      <c r="A1216" s="11"/>
      <c r="G1216" s="88"/>
    </row>
    <row r="1217" spans="1:7">
      <c r="A1217" s="11"/>
      <c r="G1217" s="88"/>
    </row>
    <row r="1218" spans="1:7">
      <c r="A1218" s="11"/>
      <c r="G1218" s="88"/>
    </row>
    <row r="1219" spans="1:7">
      <c r="A1219" s="11"/>
      <c r="G1219" s="88"/>
    </row>
    <row r="1220" spans="1:7">
      <c r="A1220" s="11"/>
      <c r="G1220" s="88"/>
    </row>
    <row r="1221" spans="1:7">
      <c r="A1221" s="11"/>
      <c r="G1221" s="88"/>
    </row>
    <row r="1222" spans="1:7">
      <c r="A1222" s="11"/>
      <c r="G1222" s="88"/>
    </row>
    <row r="1223" spans="1:7">
      <c r="A1223" s="11"/>
      <c r="G1223" s="88"/>
    </row>
    <row r="1224" spans="1:7">
      <c r="A1224" s="11"/>
      <c r="G1224" s="88"/>
    </row>
    <row r="1225" spans="1:7">
      <c r="A1225" s="11"/>
      <c r="G1225" s="88"/>
    </row>
    <row r="1226" spans="1:7">
      <c r="A1226" s="11"/>
      <c r="G1226" s="88"/>
    </row>
    <row r="1227" spans="1:7">
      <c r="A1227" s="11"/>
      <c r="G1227" s="88"/>
    </row>
    <row r="1228" spans="1:7">
      <c r="A1228" s="11"/>
      <c r="G1228" s="88"/>
    </row>
    <row r="1229" spans="1:7">
      <c r="A1229" s="11"/>
      <c r="G1229" s="88"/>
    </row>
    <row r="1230" spans="1:7">
      <c r="A1230" s="11"/>
      <c r="G1230" s="88"/>
    </row>
    <row r="1231" spans="1:7">
      <c r="A1231" s="11"/>
      <c r="G1231" s="88"/>
    </row>
    <row r="1232" spans="1:7">
      <c r="A1232" s="11"/>
      <c r="G1232" s="88"/>
    </row>
    <row r="1233" spans="1:7">
      <c r="A1233" s="11"/>
      <c r="G1233" s="88"/>
    </row>
    <row r="1234" spans="1:7">
      <c r="A1234" s="11"/>
      <c r="G1234" s="88"/>
    </row>
    <row r="1235" spans="1:7">
      <c r="A1235" s="11"/>
      <c r="G1235" s="88"/>
    </row>
    <row r="1236" spans="1:7">
      <c r="A1236" s="11"/>
      <c r="G1236" s="88"/>
    </row>
    <row r="1237" spans="1:7">
      <c r="A1237" s="11"/>
      <c r="G1237" s="88"/>
    </row>
    <row r="1238" spans="1:7">
      <c r="A1238" s="11"/>
      <c r="G1238" s="88"/>
    </row>
    <row r="1239" spans="1:7">
      <c r="A1239" s="11"/>
      <c r="G1239" s="88"/>
    </row>
    <row r="1240" spans="1:7">
      <c r="A1240" s="11"/>
      <c r="G1240" s="88"/>
    </row>
    <row r="1241" spans="1:7">
      <c r="A1241" s="11"/>
      <c r="G1241" s="88"/>
    </row>
    <row r="1242" spans="1:7">
      <c r="A1242" s="11"/>
      <c r="G1242" s="88"/>
    </row>
    <row r="1243" spans="1:7">
      <c r="A1243" s="11"/>
      <c r="G1243" s="88"/>
    </row>
    <row r="1244" spans="1:7">
      <c r="A1244" s="11"/>
      <c r="G1244" s="88"/>
    </row>
    <row r="1245" spans="1:7">
      <c r="A1245" s="11"/>
      <c r="G1245" s="88"/>
    </row>
    <row r="1246" spans="1:7">
      <c r="A1246" s="11"/>
      <c r="G1246" s="88"/>
    </row>
    <row r="1247" spans="1:7">
      <c r="A1247" s="11"/>
      <c r="G1247" s="88"/>
    </row>
    <row r="1248" spans="1:7">
      <c r="A1248" s="11"/>
      <c r="G1248" s="88"/>
    </row>
    <row r="1249" spans="1:7">
      <c r="A1249" s="11"/>
      <c r="G1249" s="88"/>
    </row>
    <row r="1250" spans="1:7">
      <c r="A1250" s="11"/>
      <c r="G1250" s="88"/>
    </row>
    <row r="1251" spans="1:7">
      <c r="A1251" s="11"/>
      <c r="G1251" s="88"/>
    </row>
    <row r="1252" spans="1:7">
      <c r="A1252" s="11"/>
      <c r="G1252" s="88"/>
    </row>
    <row r="1253" spans="1:7">
      <c r="A1253" s="11"/>
      <c r="G1253" s="88"/>
    </row>
    <row r="1254" spans="1:7">
      <c r="A1254" s="11"/>
      <c r="G1254" s="88"/>
    </row>
    <row r="1255" spans="1:7">
      <c r="A1255" s="11"/>
      <c r="G1255" s="88"/>
    </row>
    <row r="1256" spans="1:7">
      <c r="A1256" s="11"/>
      <c r="G1256" s="88"/>
    </row>
    <row r="1257" spans="1:7">
      <c r="A1257" s="11"/>
      <c r="G1257" s="88"/>
    </row>
    <row r="1258" spans="1:7">
      <c r="A1258" s="11"/>
      <c r="G1258" s="88"/>
    </row>
    <row r="1259" spans="1:7">
      <c r="A1259" s="11"/>
      <c r="G1259" s="88"/>
    </row>
    <row r="1260" spans="1:7">
      <c r="A1260" s="11"/>
      <c r="G1260" s="88"/>
    </row>
    <row r="1261" spans="1:7">
      <c r="A1261" s="11"/>
      <c r="G1261" s="88"/>
    </row>
    <row r="1262" spans="1:7">
      <c r="A1262" s="11"/>
      <c r="G1262" s="88"/>
    </row>
    <row r="1263" spans="1:7">
      <c r="A1263" s="11"/>
      <c r="G1263" s="88"/>
    </row>
    <row r="1264" spans="1:7">
      <c r="A1264" s="11"/>
      <c r="G1264" s="88"/>
    </row>
    <row r="1265" spans="1:7">
      <c r="A1265" s="11"/>
      <c r="G1265" s="88"/>
    </row>
    <row r="1266" spans="1:7">
      <c r="A1266" s="11"/>
      <c r="G1266" s="88"/>
    </row>
    <row r="1267" spans="1:7">
      <c r="A1267" s="11"/>
      <c r="G1267" s="88"/>
    </row>
    <row r="1268" spans="1:7">
      <c r="A1268" s="11"/>
      <c r="G1268" s="88"/>
    </row>
    <row r="1269" spans="1:7">
      <c r="A1269" s="11"/>
      <c r="G1269" s="88"/>
    </row>
    <row r="1270" spans="1:7">
      <c r="A1270" s="11"/>
      <c r="G1270" s="88"/>
    </row>
    <row r="1271" spans="1:7">
      <c r="A1271" s="11"/>
      <c r="G1271" s="88"/>
    </row>
    <row r="1272" spans="1:7">
      <c r="A1272" s="11"/>
      <c r="G1272" s="88"/>
    </row>
    <row r="1273" spans="1:7">
      <c r="A1273" s="11"/>
      <c r="G1273" s="88"/>
    </row>
    <row r="1274" spans="1:7">
      <c r="A1274" s="11"/>
      <c r="G1274" s="88"/>
    </row>
    <row r="1275" spans="1:7">
      <c r="A1275" s="11"/>
      <c r="G1275" s="88"/>
    </row>
    <row r="1276" spans="1:7">
      <c r="A1276" s="11"/>
      <c r="G1276" s="88"/>
    </row>
    <row r="1277" spans="1:7">
      <c r="A1277" s="11"/>
      <c r="G1277" s="88"/>
    </row>
    <row r="1278" spans="1:7">
      <c r="A1278" s="11"/>
      <c r="G1278" s="88"/>
    </row>
    <row r="1279" spans="1:7">
      <c r="A1279" s="11"/>
      <c r="G1279" s="88"/>
    </row>
    <row r="1280" spans="1:7">
      <c r="A1280" s="11"/>
      <c r="G1280" s="88"/>
    </row>
    <row r="1281" spans="1:7">
      <c r="A1281" s="11"/>
      <c r="G1281" s="88"/>
    </row>
    <row r="1282" spans="1:7">
      <c r="A1282" s="11"/>
      <c r="G1282" s="88"/>
    </row>
    <row r="1283" spans="1:7">
      <c r="A1283" s="11"/>
      <c r="G1283" s="88"/>
    </row>
    <row r="1284" spans="1:7">
      <c r="A1284" s="11"/>
      <c r="G1284" s="88"/>
    </row>
    <row r="1285" spans="1:7">
      <c r="A1285" s="11"/>
      <c r="G1285" s="88"/>
    </row>
    <row r="1286" spans="1:7">
      <c r="A1286" s="11"/>
      <c r="G1286" s="88"/>
    </row>
    <row r="1287" spans="1:7">
      <c r="A1287" s="11"/>
      <c r="G1287" s="88"/>
    </row>
    <row r="1288" spans="1:7">
      <c r="A1288" s="11"/>
      <c r="G1288" s="88"/>
    </row>
    <row r="1289" spans="1:7">
      <c r="A1289" s="11"/>
      <c r="G1289" s="88"/>
    </row>
    <row r="1290" spans="1:7">
      <c r="A1290" s="11"/>
      <c r="G1290" s="88"/>
    </row>
    <row r="1291" spans="1:7">
      <c r="A1291" s="11"/>
      <c r="G1291" s="88"/>
    </row>
    <row r="1292" spans="1:7">
      <c r="A1292" s="11"/>
      <c r="G1292" s="88"/>
    </row>
    <row r="1293" spans="1:7">
      <c r="A1293" s="11"/>
      <c r="G1293" s="88"/>
    </row>
    <row r="1294" spans="1:7">
      <c r="A1294" s="11"/>
      <c r="G1294" s="88"/>
    </row>
    <row r="1295" spans="1:7">
      <c r="A1295" s="11"/>
      <c r="G1295" s="88"/>
    </row>
    <row r="1296" spans="1:7">
      <c r="A1296" s="11"/>
      <c r="G1296" s="88"/>
    </row>
    <row r="1297" spans="1:7">
      <c r="A1297" s="11"/>
      <c r="G1297" s="88"/>
    </row>
    <row r="1298" spans="1:7">
      <c r="A1298" s="11"/>
      <c r="G1298" s="88"/>
    </row>
    <row r="1299" spans="1:7">
      <c r="A1299" s="11"/>
      <c r="G1299" s="88"/>
    </row>
    <row r="1300" spans="1:7">
      <c r="A1300" s="11"/>
      <c r="G1300" s="88"/>
    </row>
    <row r="1301" spans="1:7">
      <c r="A1301" s="11"/>
      <c r="G1301" s="88"/>
    </row>
    <row r="1302" spans="1:7">
      <c r="A1302" s="11"/>
      <c r="G1302" s="88"/>
    </row>
    <row r="1303" spans="1:7">
      <c r="A1303" s="11"/>
      <c r="G1303" s="88"/>
    </row>
    <row r="1304" spans="1:7">
      <c r="A1304" s="11"/>
      <c r="G1304" s="88"/>
    </row>
    <row r="1305" spans="1:7">
      <c r="A1305" s="11"/>
      <c r="G1305" s="88"/>
    </row>
    <row r="1306" spans="1:7">
      <c r="A1306" s="11"/>
      <c r="G1306" s="88"/>
    </row>
    <row r="1307" spans="1:7">
      <c r="A1307" s="11"/>
      <c r="G1307" s="88"/>
    </row>
    <row r="1308" spans="1:7">
      <c r="A1308" s="11"/>
      <c r="G1308" s="88"/>
    </row>
    <row r="1309" spans="1:7">
      <c r="A1309" s="11"/>
      <c r="G1309" s="88"/>
    </row>
    <row r="1310" spans="1:7">
      <c r="A1310" s="11"/>
      <c r="G1310" s="88"/>
    </row>
    <row r="1311" spans="1:7">
      <c r="A1311" s="11"/>
      <c r="G1311" s="88"/>
    </row>
    <row r="1312" spans="1:7">
      <c r="A1312" s="11"/>
      <c r="G1312" s="88"/>
    </row>
    <row r="1313" spans="1:7">
      <c r="A1313" s="11"/>
      <c r="G1313" s="88"/>
    </row>
    <row r="1314" spans="1:7">
      <c r="A1314" s="11"/>
      <c r="G1314" s="88"/>
    </row>
    <row r="1315" spans="1:7">
      <c r="A1315" s="11"/>
      <c r="G1315" s="88"/>
    </row>
    <row r="1316" spans="1:7">
      <c r="A1316" s="11"/>
      <c r="G1316" s="88"/>
    </row>
    <row r="1317" spans="1:7">
      <c r="A1317" s="11"/>
      <c r="G1317" s="88"/>
    </row>
    <row r="1318" spans="1:7">
      <c r="A1318" s="11"/>
      <c r="G1318" s="88"/>
    </row>
    <row r="1319" spans="1:7">
      <c r="A1319" s="11"/>
      <c r="G1319" s="88"/>
    </row>
    <row r="1320" spans="1:7">
      <c r="A1320" s="11"/>
      <c r="G1320" s="88"/>
    </row>
    <row r="1321" spans="1:7">
      <c r="A1321" s="11"/>
      <c r="G1321" s="88"/>
    </row>
    <row r="1322" spans="1:7">
      <c r="A1322" s="11"/>
      <c r="G1322" s="88"/>
    </row>
    <row r="1323" spans="1:7">
      <c r="A1323" s="11"/>
      <c r="G1323" s="88"/>
    </row>
    <row r="1324" spans="1:7">
      <c r="A1324" s="11"/>
      <c r="G1324" s="88"/>
    </row>
    <row r="1325" spans="1:7">
      <c r="A1325" s="11"/>
      <c r="G1325" s="88"/>
    </row>
    <row r="1326" spans="1:7">
      <c r="A1326" s="11"/>
      <c r="G1326" s="88"/>
    </row>
    <row r="1327" spans="1:7">
      <c r="A1327" s="11"/>
      <c r="G1327" s="88"/>
    </row>
    <row r="1328" spans="1:7">
      <c r="A1328" s="11"/>
      <c r="G1328" s="88"/>
    </row>
    <row r="1329" spans="1:7">
      <c r="A1329" s="11"/>
      <c r="G1329" s="88"/>
    </row>
    <row r="1330" spans="1:7">
      <c r="A1330" s="11"/>
      <c r="G1330" s="88"/>
    </row>
    <row r="1331" spans="1:7">
      <c r="A1331" s="11"/>
      <c r="G1331" s="88"/>
    </row>
    <row r="1332" spans="1:7">
      <c r="A1332" s="11"/>
      <c r="G1332" s="88"/>
    </row>
    <row r="1333" spans="1:7">
      <c r="A1333" s="11"/>
      <c r="G1333" s="88"/>
    </row>
    <row r="1334" spans="1:7">
      <c r="A1334" s="11"/>
      <c r="G1334" s="88"/>
    </row>
    <row r="1335" spans="1:7">
      <c r="A1335" s="11"/>
      <c r="G1335" s="88"/>
    </row>
    <row r="1336" spans="1:7">
      <c r="A1336" s="11"/>
      <c r="G1336" s="88"/>
    </row>
    <row r="1337" spans="1:7">
      <c r="A1337" s="11"/>
      <c r="G1337" s="88"/>
    </row>
    <row r="1338" spans="1:7">
      <c r="A1338" s="11"/>
      <c r="G1338" s="88"/>
    </row>
    <row r="1339" spans="1:7">
      <c r="A1339" s="11"/>
      <c r="G1339" s="88"/>
    </row>
    <row r="1340" spans="1:7">
      <c r="A1340" s="11"/>
      <c r="G1340" s="88"/>
    </row>
    <row r="1341" spans="1:7">
      <c r="A1341" s="11"/>
      <c r="G1341" s="88"/>
    </row>
    <row r="1342" spans="1:7">
      <c r="A1342" s="11"/>
      <c r="G1342" s="88"/>
    </row>
    <row r="1343" spans="1:7">
      <c r="A1343" s="11"/>
      <c r="G1343" s="88"/>
    </row>
    <row r="1344" spans="1:7">
      <c r="A1344" s="11"/>
      <c r="G1344" s="88"/>
    </row>
    <row r="1345" spans="1:7">
      <c r="A1345" s="11"/>
      <c r="G1345" s="88"/>
    </row>
    <row r="1346" spans="1:7">
      <c r="A1346" s="11"/>
      <c r="G1346" s="88"/>
    </row>
    <row r="1347" spans="1:7">
      <c r="A1347" s="11"/>
      <c r="G1347" s="88"/>
    </row>
    <row r="1348" spans="1:7">
      <c r="A1348" s="11"/>
      <c r="G1348" s="88"/>
    </row>
    <row r="1349" spans="1:7">
      <c r="A1349" s="11"/>
      <c r="G1349" s="88"/>
    </row>
    <row r="1350" spans="1:7">
      <c r="A1350" s="11"/>
      <c r="G1350" s="88"/>
    </row>
    <row r="1351" spans="1:7">
      <c r="A1351" s="11"/>
      <c r="G1351" s="88"/>
    </row>
    <row r="1352" spans="1:7">
      <c r="A1352" s="11"/>
      <c r="G1352" s="88"/>
    </row>
    <row r="1353" spans="1:7">
      <c r="A1353" s="11"/>
      <c r="G1353" s="88"/>
    </row>
    <row r="1354" spans="1:7">
      <c r="A1354" s="11"/>
      <c r="G1354" s="88"/>
    </row>
    <row r="1355" spans="1:7">
      <c r="A1355" s="11"/>
      <c r="G1355" s="88"/>
    </row>
    <row r="1356" spans="1:7">
      <c r="A1356" s="11"/>
      <c r="G1356" s="88"/>
    </row>
    <row r="1357" spans="1:7">
      <c r="A1357" s="11"/>
      <c r="G1357" s="88"/>
    </row>
    <row r="1358" spans="1:7">
      <c r="A1358" s="11"/>
      <c r="G1358" s="88"/>
    </row>
    <row r="1359" spans="1:7">
      <c r="A1359" s="11"/>
      <c r="G1359" s="88"/>
    </row>
    <row r="1360" spans="1:7">
      <c r="A1360" s="11"/>
      <c r="G1360" s="88"/>
    </row>
    <row r="1361" spans="1:7">
      <c r="A1361" s="11"/>
      <c r="G1361" s="88"/>
    </row>
    <row r="1362" spans="1:7">
      <c r="A1362" s="11"/>
      <c r="G1362" s="88"/>
    </row>
    <row r="1363" spans="1:7">
      <c r="A1363" s="11"/>
      <c r="G1363" s="88"/>
    </row>
    <row r="1364" spans="1:7">
      <c r="A1364" s="11"/>
      <c r="G1364" s="88"/>
    </row>
    <row r="1365" spans="1:7">
      <c r="A1365" s="11"/>
      <c r="G1365" s="88"/>
    </row>
    <row r="1366" spans="1:7">
      <c r="A1366" s="11"/>
      <c r="G1366" s="88"/>
    </row>
    <row r="1367" spans="1:7">
      <c r="A1367" s="11"/>
      <c r="G1367" s="88"/>
    </row>
    <row r="1368" spans="1:7">
      <c r="A1368" s="11"/>
      <c r="G1368" s="88"/>
    </row>
    <row r="1369" spans="1:7">
      <c r="A1369" s="11"/>
      <c r="G1369" s="88"/>
    </row>
    <row r="1370" spans="1:7">
      <c r="A1370" s="11"/>
      <c r="G1370" s="88"/>
    </row>
    <row r="1371" spans="1:7">
      <c r="A1371" s="11"/>
      <c r="G1371" s="88"/>
    </row>
    <row r="1372" spans="1:7">
      <c r="A1372" s="11"/>
      <c r="G1372" s="88"/>
    </row>
    <row r="1373" spans="1:7">
      <c r="A1373" s="11"/>
      <c r="G1373" s="88"/>
    </row>
    <row r="1374" spans="1:7">
      <c r="A1374" s="11"/>
      <c r="G1374" s="88"/>
    </row>
    <row r="1375" spans="1:7">
      <c r="A1375" s="11"/>
      <c r="G1375" s="88"/>
    </row>
    <row r="1376" spans="1:7">
      <c r="A1376" s="11"/>
      <c r="G1376" s="88"/>
    </row>
    <row r="1377" spans="1:7">
      <c r="A1377" s="11"/>
      <c r="G1377" s="88"/>
    </row>
    <row r="1378" spans="1:7">
      <c r="A1378" s="11"/>
      <c r="G1378" s="88"/>
    </row>
    <row r="1379" spans="1:7">
      <c r="A1379" s="11"/>
      <c r="G1379" s="88"/>
    </row>
    <row r="1380" spans="1:7">
      <c r="A1380" s="11"/>
      <c r="G1380" s="88"/>
    </row>
    <row r="1381" spans="1:7">
      <c r="A1381" s="11"/>
      <c r="G1381" s="88"/>
    </row>
    <row r="1382" spans="1:7">
      <c r="A1382" s="11"/>
      <c r="G1382" s="88"/>
    </row>
    <row r="1383" spans="1:7">
      <c r="A1383" s="11"/>
      <c r="G1383" s="88"/>
    </row>
    <row r="1384" spans="1:7">
      <c r="A1384" s="11"/>
      <c r="G1384" s="88"/>
    </row>
    <row r="1385" spans="1:7">
      <c r="A1385" s="11"/>
      <c r="G1385" s="88"/>
    </row>
    <row r="1386" spans="1:7">
      <c r="A1386" s="11"/>
      <c r="G1386" s="88"/>
    </row>
    <row r="1387" spans="1:7">
      <c r="A1387" s="11"/>
      <c r="G1387" s="88"/>
    </row>
    <row r="1388" spans="1:7">
      <c r="A1388" s="11"/>
      <c r="G1388" s="88"/>
    </row>
    <row r="1389" spans="1:7">
      <c r="A1389" s="11"/>
      <c r="G1389" s="88"/>
    </row>
    <row r="1390" spans="1:7">
      <c r="A1390" s="11"/>
      <c r="G1390" s="88"/>
    </row>
    <row r="1391" spans="1:7">
      <c r="A1391" s="11"/>
      <c r="G1391" s="88"/>
    </row>
    <row r="1392" spans="1:7">
      <c r="A1392" s="11"/>
      <c r="G1392" s="88"/>
    </row>
    <row r="1393" spans="1:7">
      <c r="A1393" s="11"/>
      <c r="G1393" s="88"/>
    </row>
    <row r="1394" spans="1:7">
      <c r="A1394" s="11"/>
      <c r="G1394" s="88"/>
    </row>
    <row r="1395" spans="1:7">
      <c r="A1395" s="11"/>
      <c r="G1395" s="88"/>
    </row>
    <row r="1396" spans="1:7">
      <c r="A1396" s="11"/>
      <c r="G1396" s="88"/>
    </row>
    <row r="1397" spans="1:7">
      <c r="A1397" s="11"/>
      <c r="G1397" s="88"/>
    </row>
    <row r="1398" spans="1:7">
      <c r="A1398" s="11"/>
      <c r="G1398" s="88"/>
    </row>
    <row r="1399" spans="1:7">
      <c r="A1399" s="11"/>
      <c r="G1399" s="88"/>
    </row>
    <row r="1400" spans="1:7">
      <c r="A1400" s="11"/>
      <c r="G1400" s="88"/>
    </row>
    <row r="1401" spans="1:7">
      <c r="A1401" s="11"/>
      <c r="G1401" s="88"/>
    </row>
    <row r="1402" spans="1:7">
      <c r="A1402" s="11"/>
      <c r="G1402" s="88"/>
    </row>
    <row r="1403" spans="1:7">
      <c r="A1403" s="11"/>
      <c r="G1403" s="88"/>
    </row>
    <row r="1404" spans="1:7">
      <c r="A1404" s="11"/>
      <c r="G1404" s="88"/>
    </row>
    <row r="1405" spans="1:7">
      <c r="A1405" s="11"/>
      <c r="G1405" s="88"/>
    </row>
    <row r="1406" spans="1:7">
      <c r="A1406" s="11"/>
      <c r="G1406" s="88"/>
    </row>
    <row r="1407" spans="1:7">
      <c r="A1407" s="11"/>
      <c r="G1407" s="88"/>
    </row>
    <row r="1408" spans="1:7">
      <c r="A1408" s="11"/>
      <c r="G1408" s="88"/>
    </row>
    <row r="1409" spans="1:7">
      <c r="A1409" s="11"/>
      <c r="G1409" s="88"/>
    </row>
    <row r="1410" spans="1:7">
      <c r="A1410" s="11"/>
      <c r="G1410" s="88"/>
    </row>
    <row r="1411" spans="1:7">
      <c r="A1411" s="11"/>
      <c r="G1411" s="88"/>
    </row>
    <row r="1412" spans="1:7">
      <c r="A1412" s="11"/>
      <c r="G1412" s="88"/>
    </row>
    <row r="1413" spans="1:7">
      <c r="A1413" s="11"/>
      <c r="G1413" s="88"/>
    </row>
    <row r="1414" spans="1:7">
      <c r="A1414" s="11"/>
      <c r="G1414" s="88"/>
    </row>
    <row r="1415" spans="1:7">
      <c r="A1415" s="11"/>
      <c r="G1415" s="88"/>
    </row>
    <row r="1416" spans="1:7">
      <c r="A1416" s="11"/>
      <c r="G1416" s="88"/>
    </row>
    <row r="1417" spans="1:7">
      <c r="A1417" s="11"/>
      <c r="G1417" s="88"/>
    </row>
    <row r="1418" spans="1:7">
      <c r="A1418" s="11"/>
      <c r="G1418" s="88"/>
    </row>
    <row r="1419" spans="1:7">
      <c r="A1419" s="11"/>
      <c r="G1419" s="88"/>
    </row>
    <row r="1420" spans="1:7">
      <c r="A1420" s="11"/>
      <c r="G1420" s="88"/>
    </row>
    <row r="1421" spans="1:7">
      <c r="A1421" s="11"/>
      <c r="G1421" s="88"/>
    </row>
    <row r="1422" spans="1:7">
      <c r="A1422" s="11"/>
      <c r="G1422" s="88"/>
    </row>
    <row r="1423" spans="1:7">
      <c r="A1423" s="11"/>
      <c r="G1423" s="88"/>
    </row>
    <row r="1424" spans="1:7">
      <c r="A1424" s="11"/>
      <c r="G1424" s="88"/>
    </row>
    <row r="1425" spans="1:7">
      <c r="A1425" s="11"/>
      <c r="G1425" s="88"/>
    </row>
    <row r="1426" spans="1:7">
      <c r="A1426" s="11"/>
      <c r="G1426" s="88"/>
    </row>
    <row r="1427" spans="1:7">
      <c r="A1427" s="11"/>
      <c r="G1427" s="88"/>
    </row>
    <row r="1428" spans="1:7">
      <c r="A1428" s="11"/>
      <c r="G1428" s="88"/>
    </row>
    <row r="1429" spans="1:7">
      <c r="A1429" s="11"/>
      <c r="G1429" s="88"/>
    </row>
    <row r="1430" spans="1:7">
      <c r="A1430" s="11"/>
      <c r="G1430" s="88"/>
    </row>
    <row r="1431" spans="1:7">
      <c r="A1431" s="11"/>
      <c r="G1431" s="88"/>
    </row>
    <row r="1432" spans="1:7">
      <c r="A1432" s="11"/>
      <c r="G1432" s="88"/>
    </row>
    <row r="1433" spans="1:7">
      <c r="A1433" s="11"/>
      <c r="G1433" s="88"/>
    </row>
    <row r="1434" spans="1:7">
      <c r="A1434" s="11"/>
      <c r="G1434" s="88"/>
    </row>
    <row r="1435" spans="1:7">
      <c r="A1435" s="11"/>
      <c r="G1435" s="88"/>
    </row>
    <row r="1436" spans="1:7">
      <c r="A1436" s="11"/>
      <c r="G1436" s="88"/>
    </row>
    <row r="1437" spans="1:7">
      <c r="A1437" s="11"/>
      <c r="G1437" s="88"/>
    </row>
    <row r="1438" spans="1:7">
      <c r="A1438" s="11"/>
      <c r="G1438" s="88"/>
    </row>
    <row r="1439" spans="1:7">
      <c r="A1439" s="11"/>
      <c r="G1439" s="88"/>
    </row>
    <row r="1440" spans="1:7">
      <c r="A1440" s="11"/>
      <c r="G1440" s="88"/>
    </row>
    <row r="1441" spans="1:7">
      <c r="A1441" s="11"/>
      <c r="G1441" s="88"/>
    </row>
    <row r="1442" spans="1:7">
      <c r="A1442" s="11"/>
      <c r="G1442" s="88"/>
    </row>
    <row r="1443" spans="1:7">
      <c r="A1443" s="11"/>
      <c r="G1443" s="88"/>
    </row>
    <row r="1444" spans="1:7">
      <c r="A1444" s="11"/>
      <c r="G1444" s="88"/>
    </row>
    <row r="1445" spans="1:7">
      <c r="A1445" s="11"/>
      <c r="G1445" s="88"/>
    </row>
    <row r="1446" spans="1:7">
      <c r="A1446" s="11"/>
      <c r="G1446" s="88"/>
    </row>
    <row r="1447" spans="1:7">
      <c r="A1447" s="11"/>
      <c r="G1447" s="88"/>
    </row>
    <row r="1448" spans="1:7">
      <c r="A1448" s="11"/>
      <c r="G1448" s="88"/>
    </row>
    <row r="1449" spans="1:7">
      <c r="A1449" s="11"/>
      <c r="G1449" s="88"/>
    </row>
    <row r="1450" spans="1:7">
      <c r="A1450" s="11"/>
      <c r="G1450" s="88"/>
    </row>
    <row r="1451" spans="1:7">
      <c r="A1451" s="11"/>
      <c r="G1451" s="88"/>
    </row>
    <row r="1452" spans="1:7">
      <c r="A1452" s="11"/>
      <c r="G1452" s="88"/>
    </row>
    <row r="1453" spans="1:7">
      <c r="A1453" s="11"/>
      <c r="G1453" s="88"/>
    </row>
    <row r="1454" spans="1:7">
      <c r="A1454" s="11"/>
      <c r="G1454" s="88"/>
    </row>
    <row r="1455" spans="1:7">
      <c r="A1455" s="11"/>
      <c r="G1455" s="88"/>
    </row>
    <row r="1456" spans="1:7">
      <c r="A1456" s="11"/>
      <c r="G1456" s="88"/>
    </row>
    <row r="1457" spans="1:7">
      <c r="A1457" s="11"/>
      <c r="G1457" s="88"/>
    </row>
    <row r="1458" spans="1:7">
      <c r="A1458" s="11"/>
      <c r="G1458" s="88"/>
    </row>
    <row r="1459" spans="1:7">
      <c r="A1459" s="11"/>
      <c r="G1459" s="88"/>
    </row>
    <row r="1460" spans="1:7">
      <c r="A1460" s="11"/>
      <c r="G1460" s="88"/>
    </row>
    <row r="1461" spans="1:7">
      <c r="A1461" s="11"/>
      <c r="G1461" s="88"/>
    </row>
    <row r="1462" spans="1:7">
      <c r="A1462" s="11"/>
      <c r="G1462" s="88"/>
    </row>
    <row r="1463" spans="1:7">
      <c r="A1463" s="11"/>
      <c r="G1463" s="88"/>
    </row>
    <row r="1464" spans="1:7">
      <c r="A1464" s="11"/>
      <c r="G1464" s="88"/>
    </row>
    <row r="1465" spans="1:7">
      <c r="A1465" s="11"/>
      <c r="G1465" s="88"/>
    </row>
    <row r="1466" spans="1:7">
      <c r="A1466" s="11"/>
      <c r="G1466" s="88"/>
    </row>
    <row r="1467" spans="1:7">
      <c r="A1467" s="11"/>
      <c r="G1467" s="88"/>
    </row>
    <row r="1468" spans="1:7">
      <c r="A1468" s="11"/>
      <c r="G1468" s="88"/>
    </row>
    <row r="1469" spans="1:7">
      <c r="A1469" s="11"/>
      <c r="G1469" s="88"/>
    </row>
    <row r="1470" spans="1:7">
      <c r="A1470" s="11"/>
      <c r="G1470" s="88"/>
    </row>
    <row r="1471" spans="1:7">
      <c r="A1471" s="11"/>
      <c r="G1471" s="88"/>
    </row>
    <row r="1472" spans="1:7">
      <c r="A1472" s="11"/>
      <c r="G1472" s="88"/>
    </row>
    <row r="1473" spans="1:7">
      <c r="A1473" s="11"/>
      <c r="G1473" s="88"/>
    </row>
    <row r="1474" spans="1:7">
      <c r="A1474" s="11"/>
      <c r="G1474" s="88"/>
    </row>
    <row r="1475" spans="1:7">
      <c r="A1475" s="11"/>
      <c r="G1475" s="88"/>
    </row>
    <row r="1476" spans="1:7">
      <c r="A1476" s="11"/>
      <c r="G1476" s="88"/>
    </row>
    <row r="1477" spans="1:7">
      <c r="A1477" s="11"/>
      <c r="G1477" s="88"/>
    </row>
    <row r="1478" spans="1:7">
      <c r="A1478" s="11"/>
      <c r="G1478" s="88"/>
    </row>
    <row r="1479" spans="1:7">
      <c r="A1479" s="11"/>
      <c r="G1479" s="88"/>
    </row>
    <row r="1480" spans="1:7">
      <c r="A1480" s="11"/>
      <c r="G1480" s="88"/>
    </row>
    <row r="1481" spans="1:7">
      <c r="A1481" s="11"/>
      <c r="G1481" s="88"/>
    </row>
    <row r="1482" spans="1:7">
      <c r="A1482" s="11"/>
      <c r="G1482" s="88"/>
    </row>
    <row r="1483" spans="1:7">
      <c r="A1483" s="11"/>
      <c r="G1483" s="88"/>
    </row>
    <row r="1484" spans="1:7">
      <c r="A1484" s="11"/>
      <c r="G1484" s="88"/>
    </row>
    <row r="1485" spans="1:7">
      <c r="A1485" s="11"/>
      <c r="G1485" s="88"/>
    </row>
    <row r="1486" spans="1:7">
      <c r="A1486" s="11"/>
      <c r="G1486" s="88"/>
    </row>
    <row r="1487" spans="1:7">
      <c r="A1487" s="11"/>
      <c r="G1487" s="88"/>
    </row>
    <row r="1488" spans="1:7">
      <c r="A1488" s="11"/>
      <c r="G1488" s="88"/>
    </row>
    <row r="1489" spans="1:7">
      <c r="A1489" s="11"/>
      <c r="G1489" s="88"/>
    </row>
    <row r="1490" spans="1:7">
      <c r="A1490" s="11"/>
      <c r="G1490" s="88"/>
    </row>
    <row r="1491" spans="1:7">
      <c r="A1491" s="11"/>
      <c r="G1491" s="88"/>
    </row>
    <row r="1492" spans="1:7">
      <c r="A1492" s="11"/>
      <c r="G1492" s="88"/>
    </row>
    <row r="1493" spans="1:7">
      <c r="A1493" s="11"/>
      <c r="G1493" s="88"/>
    </row>
    <row r="1494" spans="1:7">
      <c r="A1494" s="11"/>
      <c r="G1494" s="88"/>
    </row>
    <row r="1495" spans="1:7">
      <c r="A1495" s="11"/>
      <c r="G1495" s="88"/>
    </row>
    <row r="1496" spans="1:7">
      <c r="A1496" s="11"/>
      <c r="G1496" s="88"/>
    </row>
    <row r="1497" spans="1:7">
      <c r="A1497" s="11"/>
      <c r="G1497" s="88"/>
    </row>
    <row r="1498" spans="1:7">
      <c r="A1498" s="11"/>
      <c r="G1498" s="88"/>
    </row>
    <row r="1499" spans="1:7">
      <c r="A1499" s="11"/>
      <c r="G1499" s="88"/>
    </row>
    <row r="1500" spans="1:7">
      <c r="A1500" s="11"/>
      <c r="G1500" s="88"/>
    </row>
    <row r="1501" spans="1:7">
      <c r="A1501" s="11"/>
      <c r="G1501" s="88"/>
    </row>
    <row r="1502" spans="1:7">
      <c r="A1502" s="11"/>
      <c r="G1502" s="88"/>
    </row>
    <row r="1503" spans="1:7">
      <c r="A1503" s="11"/>
      <c r="G1503" s="88"/>
    </row>
    <row r="1504" spans="1:7">
      <c r="A1504" s="11"/>
      <c r="G1504" s="88"/>
    </row>
    <row r="1505" spans="1:7">
      <c r="A1505" s="11"/>
      <c r="G1505" s="88"/>
    </row>
    <row r="1506" spans="1:7">
      <c r="A1506" s="11"/>
      <c r="G1506" s="88"/>
    </row>
    <row r="1507" spans="1:7">
      <c r="A1507" s="11"/>
      <c r="G1507" s="88"/>
    </row>
    <row r="1508" spans="1:7">
      <c r="A1508" s="11"/>
      <c r="G1508" s="88"/>
    </row>
    <row r="1509" spans="1:7">
      <c r="A1509" s="11"/>
      <c r="G1509" s="88"/>
    </row>
    <row r="1510" spans="1:7">
      <c r="A1510" s="11"/>
      <c r="G1510" s="88"/>
    </row>
    <row r="1511" spans="1:7">
      <c r="A1511" s="11"/>
      <c r="G1511" s="88"/>
    </row>
    <row r="1512" spans="1:7">
      <c r="A1512" s="11"/>
      <c r="G1512" s="88"/>
    </row>
    <row r="1513" spans="1:7">
      <c r="A1513" s="11"/>
      <c r="G1513" s="88"/>
    </row>
    <row r="1514" spans="1:7">
      <c r="A1514" s="11"/>
      <c r="G1514" s="88"/>
    </row>
    <row r="1515" spans="1:7">
      <c r="A1515" s="11"/>
      <c r="G1515" s="88"/>
    </row>
    <row r="1516" spans="1:7">
      <c r="A1516" s="11"/>
      <c r="G1516" s="88"/>
    </row>
    <row r="1517" spans="1:7">
      <c r="A1517" s="11"/>
      <c r="G1517" s="88"/>
    </row>
    <row r="1518" spans="1:7">
      <c r="A1518" s="11"/>
      <c r="G1518" s="88"/>
    </row>
    <row r="1519" spans="1:7">
      <c r="A1519" s="11"/>
      <c r="G1519" s="88"/>
    </row>
    <row r="1520" spans="1:7">
      <c r="A1520" s="11"/>
      <c r="G1520" s="88"/>
    </row>
    <row r="1521" spans="1:7">
      <c r="A1521" s="11"/>
      <c r="G1521" s="88"/>
    </row>
    <row r="1522" spans="1:7">
      <c r="A1522" s="11"/>
      <c r="G1522" s="88"/>
    </row>
    <row r="1523" spans="1:7">
      <c r="A1523" s="11"/>
      <c r="G1523" s="88"/>
    </row>
    <row r="1524" spans="1:7">
      <c r="A1524" s="11"/>
      <c r="G1524" s="88"/>
    </row>
    <row r="1525" spans="1:7">
      <c r="A1525" s="11"/>
      <c r="G1525" s="88"/>
    </row>
    <row r="1526" spans="1:7">
      <c r="A1526" s="11"/>
      <c r="G1526" s="88"/>
    </row>
    <row r="1527" spans="1:7">
      <c r="A1527" s="11"/>
      <c r="G1527" s="88"/>
    </row>
    <row r="1528" spans="1:7">
      <c r="A1528" s="11"/>
      <c r="G1528" s="88"/>
    </row>
    <row r="1529" spans="1:7">
      <c r="A1529" s="11"/>
      <c r="G1529" s="88"/>
    </row>
    <row r="1530" spans="1:7">
      <c r="A1530" s="11"/>
      <c r="G1530" s="88"/>
    </row>
    <row r="1531" spans="1:7">
      <c r="A1531" s="11"/>
      <c r="G1531" s="88"/>
    </row>
    <row r="1532" spans="1:7">
      <c r="A1532" s="11"/>
      <c r="G1532" s="88"/>
    </row>
    <row r="1533" spans="1:7">
      <c r="A1533" s="11"/>
      <c r="G1533" s="88"/>
    </row>
    <row r="1534" spans="1:7">
      <c r="A1534" s="11"/>
      <c r="G1534" s="88"/>
    </row>
    <row r="1535" spans="1:7">
      <c r="A1535" s="11"/>
      <c r="G1535" s="88"/>
    </row>
    <row r="1536" spans="1:7">
      <c r="A1536" s="11"/>
      <c r="G1536" s="88"/>
    </row>
    <row r="1537" spans="1:7">
      <c r="A1537" s="11"/>
      <c r="G1537" s="88"/>
    </row>
    <row r="1538" spans="1:7">
      <c r="A1538" s="11"/>
      <c r="G1538" s="88"/>
    </row>
    <row r="1539" spans="1:7">
      <c r="A1539" s="11"/>
      <c r="G1539" s="88"/>
    </row>
    <row r="1540" spans="1:7">
      <c r="A1540" s="11"/>
      <c r="G1540" s="88"/>
    </row>
    <row r="1541" spans="1:7">
      <c r="A1541" s="11"/>
      <c r="G1541" s="88"/>
    </row>
    <row r="1542" spans="1:7">
      <c r="A1542" s="11"/>
      <c r="G1542" s="88"/>
    </row>
    <row r="1543" spans="1:7">
      <c r="A1543" s="11"/>
      <c r="G1543" s="88"/>
    </row>
    <row r="1544" spans="1:7">
      <c r="A1544" s="11"/>
      <c r="G1544" s="88"/>
    </row>
    <row r="1545" spans="1:7">
      <c r="A1545" s="11"/>
      <c r="G1545" s="88"/>
    </row>
    <row r="1546" spans="1:7">
      <c r="A1546" s="11"/>
      <c r="G1546" s="88"/>
    </row>
    <row r="1547" spans="1:7">
      <c r="A1547" s="11"/>
      <c r="G1547" s="88"/>
    </row>
    <row r="1548" spans="1:7">
      <c r="A1548" s="11"/>
      <c r="G1548" s="88"/>
    </row>
    <row r="1549" spans="1:7">
      <c r="A1549" s="11"/>
      <c r="G1549" s="88"/>
    </row>
    <row r="1550" spans="1:7">
      <c r="A1550" s="11"/>
      <c r="G1550" s="88"/>
    </row>
    <row r="1551" spans="1:7">
      <c r="A1551" s="11"/>
      <c r="G1551" s="88"/>
    </row>
    <row r="1552" spans="1:7">
      <c r="A1552" s="11"/>
      <c r="G1552" s="88"/>
    </row>
    <row r="1553" spans="1:7">
      <c r="A1553" s="11"/>
      <c r="G1553" s="88"/>
    </row>
    <row r="1554" spans="1:7">
      <c r="A1554" s="11"/>
      <c r="G1554" s="88"/>
    </row>
    <row r="1555" spans="1:7">
      <c r="A1555" s="11"/>
      <c r="G1555" s="88"/>
    </row>
    <row r="1556" spans="1:7">
      <c r="A1556" s="11"/>
      <c r="G1556" s="88"/>
    </row>
    <row r="1557" spans="1:7">
      <c r="A1557" s="11"/>
      <c r="G1557" s="88"/>
    </row>
    <row r="1558" spans="1:7">
      <c r="A1558" s="11"/>
      <c r="G1558" s="88"/>
    </row>
    <row r="1559" spans="1:7">
      <c r="A1559" s="11"/>
      <c r="G1559" s="88"/>
    </row>
    <row r="1560" spans="1:7">
      <c r="A1560" s="11"/>
      <c r="G1560" s="88"/>
    </row>
    <row r="1561" spans="1:7">
      <c r="A1561" s="11"/>
      <c r="G1561" s="88"/>
    </row>
    <row r="1562" spans="1:7">
      <c r="A1562" s="11"/>
      <c r="G1562" s="88"/>
    </row>
    <row r="1563" spans="1:7">
      <c r="A1563" s="11"/>
      <c r="G1563" s="88"/>
    </row>
    <row r="1564" spans="1:7">
      <c r="A1564" s="11"/>
      <c r="G1564" s="88"/>
    </row>
    <row r="1565" spans="1:7">
      <c r="A1565" s="11"/>
      <c r="G1565" s="88"/>
    </row>
    <row r="1566" spans="1:7">
      <c r="A1566" s="11"/>
      <c r="G1566" s="88"/>
    </row>
    <row r="1567" spans="1:7">
      <c r="A1567" s="11"/>
      <c r="G1567" s="88"/>
    </row>
    <row r="1568" spans="1:7">
      <c r="A1568" s="11"/>
      <c r="G1568" s="88"/>
    </row>
    <row r="1569" spans="1:7">
      <c r="A1569" s="11"/>
      <c r="G1569" s="88"/>
    </row>
    <row r="1570" spans="1:7">
      <c r="A1570" s="11"/>
      <c r="G1570" s="88"/>
    </row>
    <row r="1571" spans="1:7">
      <c r="A1571" s="11"/>
      <c r="G1571" s="88"/>
    </row>
    <row r="1572" spans="1:7">
      <c r="A1572" s="11"/>
      <c r="G1572" s="88"/>
    </row>
    <row r="1573" spans="1:7">
      <c r="A1573" s="11"/>
      <c r="G1573" s="88"/>
    </row>
    <row r="1574" spans="1:7">
      <c r="A1574" s="11"/>
      <c r="G1574" s="88"/>
    </row>
    <row r="1575" spans="1:7">
      <c r="A1575" s="11"/>
      <c r="G1575" s="88"/>
    </row>
    <row r="1576" spans="1:7">
      <c r="A1576" s="11"/>
      <c r="G1576" s="88"/>
    </row>
    <row r="1577" spans="1:7">
      <c r="A1577" s="11"/>
      <c r="G1577" s="88"/>
    </row>
    <row r="1578" spans="1:7">
      <c r="A1578" s="11"/>
      <c r="G1578" s="88"/>
    </row>
    <row r="1579" spans="1:7">
      <c r="A1579" s="11"/>
      <c r="G1579" s="88"/>
    </row>
    <row r="1580" spans="1:7">
      <c r="A1580" s="11"/>
      <c r="G1580" s="88"/>
    </row>
    <row r="1581" spans="1:7">
      <c r="A1581" s="11"/>
      <c r="G1581" s="88"/>
    </row>
    <row r="1582" spans="1:7">
      <c r="A1582" s="11"/>
      <c r="G1582" s="88"/>
    </row>
    <row r="1583" spans="1:7">
      <c r="A1583" s="11"/>
      <c r="G1583" s="88"/>
    </row>
    <row r="1584" spans="1:7">
      <c r="A1584" s="11"/>
      <c r="G1584" s="88"/>
    </row>
    <row r="1585" spans="1:7">
      <c r="A1585" s="11"/>
      <c r="G1585" s="88"/>
    </row>
    <row r="1586" spans="1:7">
      <c r="A1586" s="11"/>
      <c r="G1586" s="88"/>
    </row>
    <row r="1587" spans="1:7">
      <c r="A1587" s="11"/>
      <c r="G1587" s="88"/>
    </row>
    <row r="1588" spans="1:7">
      <c r="A1588" s="11"/>
      <c r="G1588" s="88"/>
    </row>
    <row r="1589" spans="1:7">
      <c r="A1589" s="11"/>
      <c r="G1589" s="88"/>
    </row>
    <row r="1590" spans="1:7">
      <c r="A1590" s="11"/>
      <c r="G1590" s="88"/>
    </row>
    <row r="1591" spans="1:7">
      <c r="A1591" s="11"/>
      <c r="G1591" s="88"/>
    </row>
    <row r="1592" spans="1:7">
      <c r="A1592" s="11"/>
      <c r="G1592" s="88"/>
    </row>
    <row r="1593" spans="1:7">
      <c r="A1593" s="11"/>
      <c r="G1593" s="88"/>
    </row>
    <row r="1594" spans="1:7">
      <c r="A1594" s="11"/>
      <c r="G1594" s="88"/>
    </row>
    <row r="1595" spans="1:7">
      <c r="A1595" s="11"/>
      <c r="G1595" s="88"/>
    </row>
    <row r="1596" spans="1:7">
      <c r="A1596" s="11"/>
      <c r="G1596" s="88"/>
    </row>
    <row r="1597" spans="1:7">
      <c r="A1597" s="11"/>
      <c r="G1597" s="88"/>
    </row>
    <row r="1598" spans="1:7">
      <c r="A1598" s="11"/>
      <c r="G1598" s="88"/>
    </row>
    <row r="1599" spans="1:7">
      <c r="A1599" s="11"/>
      <c r="G1599" s="88"/>
    </row>
    <row r="1600" spans="1:7">
      <c r="A1600" s="11"/>
      <c r="G1600" s="88"/>
    </row>
    <row r="1601" spans="1:7">
      <c r="A1601" s="11"/>
      <c r="G1601" s="88"/>
    </row>
    <row r="1602" spans="1:7">
      <c r="A1602" s="11"/>
      <c r="G1602" s="88"/>
    </row>
    <row r="1603" spans="1:7">
      <c r="A1603" s="11"/>
      <c r="G1603" s="88"/>
    </row>
    <row r="1604" spans="1:7">
      <c r="A1604" s="11"/>
      <c r="G1604" s="88"/>
    </row>
    <row r="1605" spans="1:7">
      <c r="A1605" s="11"/>
      <c r="G1605" s="88"/>
    </row>
    <row r="1606" spans="1:7">
      <c r="A1606" s="11"/>
      <c r="G1606" s="88"/>
    </row>
    <row r="1607" spans="1:7">
      <c r="A1607" s="11"/>
      <c r="G1607" s="88"/>
    </row>
    <row r="1608" spans="1:7">
      <c r="A1608" s="11"/>
      <c r="G1608" s="88"/>
    </row>
    <row r="1609" spans="1:7">
      <c r="A1609" s="11"/>
      <c r="G1609" s="88"/>
    </row>
    <row r="1610" spans="1:7">
      <c r="A1610" s="11"/>
      <c r="G1610" s="88"/>
    </row>
    <row r="1611" spans="1:7">
      <c r="A1611" s="11"/>
      <c r="G1611" s="88"/>
    </row>
    <row r="1612" spans="1:7">
      <c r="A1612" s="11"/>
      <c r="G1612" s="88"/>
    </row>
    <row r="1613" spans="1:7">
      <c r="A1613" s="11"/>
      <c r="G1613" s="88"/>
    </row>
    <row r="1614" spans="1:7">
      <c r="A1614" s="11"/>
      <c r="G1614" s="88"/>
    </row>
    <row r="1615" spans="1:7">
      <c r="A1615" s="11"/>
      <c r="G1615" s="88"/>
    </row>
    <row r="1616" spans="1:7">
      <c r="A1616" s="11"/>
      <c r="G1616" s="88"/>
    </row>
    <row r="1617" spans="1:7">
      <c r="A1617" s="11"/>
      <c r="G1617" s="88"/>
    </row>
    <row r="1618" spans="1:7">
      <c r="A1618" s="11"/>
      <c r="G1618" s="88"/>
    </row>
    <row r="1619" spans="1:7">
      <c r="A1619" s="11"/>
      <c r="G1619" s="88"/>
    </row>
    <row r="1620" spans="1:7">
      <c r="A1620" s="11"/>
      <c r="G1620" s="88"/>
    </row>
    <row r="1621" spans="1:7">
      <c r="A1621" s="11"/>
      <c r="G1621" s="88"/>
    </row>
    <row r="1622" spans="1:7">
      <c r="A1622" s="11"/>
      <c r="G1622" s="88"/>
    </row>
    <row r="1623" spans="1:7">
      <c r="A1623" s="11"/>
      <c r="G1623" s="88"/>
    </row>
    <row r="1624" spans="1:7">
      <c r="A1624" s="11"/>
      <c r="G1624" s="88"/>
    </row>
    <row r="1625" spans="1:7">
      <c r="A1625" s="11"/>
      <c r="G1625" s="88"/>
    </row>
    <row r="1626" spans="1:7">
      <c r="A1626" s="11"/>
      <c r="G1626" s="88"/>
    </row>
    <row r="1627" spans="1:7">
      <c r="A1627" s="11"/>
      <c r="G1627" s="88"/>
    </row>
    <row r="1628" spans="1:7">
      <c r="A1628" s="11"/>
      <c r="G1628" s="88"/>
    </row>
    <row r="1629" spans="1:7">
      <c r="A1629" s="11"/>
      <c r="G1629" s="88"/>
    </row>
    <row r="1630" spans="1:7">
      <c r="A1630" s="11"/>
      <c r="G1630" s="88"/>
    </row>
    <row r="1631" spans="1:7">
      <c r="A1631" s="11"/>
      <c r="G1631" s="88"/>
    </row>
    <row r="1632" spans="1:7">
      <c r="A1632" s="11"/>
      <c r="G1632" s="88"/>
    </row>
    <row r="1633" spans="1:7">
      <c r="A1633" s="11"/>
      <c r="G1633" s="88"/>
    </row>
    <row r="1634" spans="1:7">
      <c r="A1634" s="11"/>
      <c r="G1634" s="88"/>
    </row>
    <row r="1635" spans="1:7">
      <c r="A1635" s="11"/>
      <c r="G1635" s="88"/>
    </row>
    <row r="1636" spans="1:7">
      <c r="A1636" s="11"/>
      <c r="G1636" s="88"/>
    </row>
    <row r="1637" spans="1:7">
      <c r="A1637" s="11"/>
      <c r="G1637" s="88"/>
    </row>
    <row r="1638" spans="1:7">
      <c r="A1638" s="11"/>
      <c r="G1638" s="88"/>
    </row>
    <row r="1639" spans="1:7">
      <c r="A1639" s="11"/>
      <c r="G1639" s="88"/>
    </row>
    <row r="1640" spans="1:7">
      <c r="A1640" s="11"/>
      <c r="G1640" s="88"/>
    </row>
    <row r="1641" spans="1:7">
      <c r="A1641" s="11"/>
      <c r="G1641" s="88"/>
    </row>
    <row r="1642" spans="1:7">
      <c r="A1642" s="11"/>
      <c r="G1642" s="88"/>
    </row>
    <row r="1643" spans="1:7">
      <c r="A1643" s="11"/>
      <c r="G1643" s="88"/>
    </row>
    <row r="1644" spans="1:7">
      <c r="A1644" s="11"/>
      <c r="G1644" s="88"/>
    </row>
    <row r="1645" spans="1:7">
      <c r="A1645" s="11"/>
      <c r="G1645" s="88"/>
    </row>
    <row r="1646" spans="1:7">
      <c r="A1646" s="11"/>
      <c r="G1646" s="88"/>
    </row>
    <row r="1647" spans="1:7">
      <c r="A1647" s="11"/>
      <c r="G1647" s="88"/>
    </row>
    <row r="1648" spans="1:7">
      <c r="A1648" s="11"/>
      <c r="G1648" s="88"/>
    </row>
    <row r="1649" spans="1:7">
      <c r="A1649" s="11"/>
      <c r="G1649" s="88"/>
    </row>
    <row r="1650" spans="1:7">
      <c r="A1650" s="11"/>
      <c r="G1650" s="88"/>
    </row>
    <row r="1651" spans="1:7">
      <c r="A1651" s="11"/>
      <c r="G1651" s="88"/>
    </row>
    <row r="1652" spans="1:7">
      <c r="A1652" s="11"/>
      <c r="G1652" s="88"/>
    </row>
    <row r="1653" spans="1:7">
      <c r="A1653" s="11"/>
      <c r="G1653" s="88"/>
    </row>
    <row r="1654" spans="1:7">
      <c r="A1654" s="11"/>
      <c r="G1654" s="88"/>
    </row>
    <row r="1655" spans="1:7">
      <c r="A1655" s="11"/>
      <c r="G1655" s="88"/>
    </row>
    <row r="1656" spans="1:7">
      <c r="A1656" s="11"/>
      <c r="G1656" s="88"/>
    </row>
    <row r="1657" spans="1:7">
      <c r="A1657" s="11"/>
      <c r="G1657" s="88"/>
    </row>
    <row r="1658" spans="1:7">
      <c r="A1658" s="11"/>
      <c r="G1658" s="88"/>
    </row>
    <row r="1659" spans="1:7">
      <c r="A1659" s="11"/>
      <c r="G1659" s="88"/>
    </row>
    <row r="1660" spans="1:7">
      <c r="A1660" s="11"/>
      <c r="G1660" s="88"/>
    </row>
    <row r="1661" spans="1:7">
      <c r="A1661" s="11"/>
      <c r="G1661" s="88"/>
    </row>
    <row r="1662" spans="1:7">
      <c r="A1662" s="11"/>
      <c r="G1662" s="88"/>
    </row>
    <row r="1663" spans="1:7">
      <c r="A1663" s="11"/>
      <c r="G1663" s="88"/>
    </row>
    <row r="1664" spans="1:7">
      <c r="A1664" s="11"/>
      <c r="G1664" s="88"/>
    </row>
    <row r="1665" spans="1:7">
      <c r="A1665" s="11"/>
      <c r="G1665" s="88"/>
    </row>
    <row r="1666" spans="1:7">
      <c r="A1666" s="11"/>
      <c r="G1666" s="88"/>
    </row>
    <row r="1667" spans="1:7">
      <c r="A1667" s="11"/>
      <c r="G1667" s="88"/>
    </row>
    <row r="1668" spans="1:7">
      <c r="A1668" s="11"/>
      <c r="G1668" s="88"/>
    </row>
    <row r="1669" spans="1:7">
      <c r="A1669" s="11"/>
      <c r="G1669" s="88"/>
    </row>
    <row r="1670" spans="1:7">
      <c r="A1670" s="11"/>
      <c r="G1670" s="88"/>
    </row>
    <row r="1671" spans="1:7">
      <c r="A1671" s="11"/>
      <c r="G1671" s="88"/>
    </row>
    <row r="1672" spans="1:7">
      <c r="A1672" s="11"/>
      <c r="G1672" s="88"/>
    </row>
    <row r="1673" spans="1:7">
      <c r="A1673" s="11"/>
      <c r="G1673" s="88"/>
    </row>
    <row r="1674" spans="1:7">
      <c r="A1674" s="11"/>
      <c r="G1674" s="88"/>
    </row>
    <row r="1675" spans="1:7">
      <c r="A1675" s="11"/>
      <c r="G1675" s="88"/>
    </row>
    <row r="1676" spans="1:7">
      <c r="A1676" s="11"/>
      <c r="G1676" s="88"/>
    </row>
    <row r="1677" spans="1:7">
      <c r="A1677" s="11"/>
      <c r="G1677" s="88"/>
    </row>
    <row r="1678" spans="1:7">
      <c r="A1678" s="11"/>
      <c r="G1678" s="88"/>
    </row>
    <row r="1679" spans="1:7">
      <c r="A1679" s="11"/>
      <c r="G1679" s="88"/>
    </row>
    <row r="1680" spans="1:7">
      <c r="A1680" s="11"/>
      <c r="G1680" s="88"/>
    </row>
    <row r="1681" spans="1:7">
      <c r="A1681" s="11"/>
      <c r="G1681" s="88"/>
    </row>
    <row r="1682" spans="1:7">
      <c r="A1682" s="11"/>
      <c r="G1682" s="88"/>
    </row>
    <row r="1683" spans="1:7">
      <c r="A1683" s="11"/>
      <c r="G1683" s="88"/>
    </row>
    <row r="1684" spans="1:7">
      <c r="A1684" s="11"/>
      <c r="G1684" s="88"/>
    </row>
    <row r="1685" spans="1:7">
      <c r="A1685" s="11"/>
      <c r="G1685" s="88"/>
    </row>
    <row r="1686" spans="1:7">
      <c r="A1686" s="11"/>
      <c r="G1686" s="88"/>
    </row>
    <row r="1687" spans="1:7">
      <c r="A1687" s="11"/>
      <c r="G1687" s="88"/>
    </row>
    <row r="1688" spans="1:7">
      <c r="A1688" s="11"/>
      <c r="G1688" s="88"/>
    </row>
    <row r="1689" spans="1:7">
      <c r="A1689" s="11"/>
      <c r="G1689" s="88"/>
    </row>
    <row r="1690" spans="1:7">
      <c r="A1690" s="11"/>
      <c r="G1690" s="88"/>
    </row>
    <row r="1691" spans="1:7">
      <c r="A1691" s="11"/>
      <c r="G1691" s="88"/>
    </row>
    <row r="1692" spans="1:7">
      <c r="A1692" s="11"/>
      <c r="G1692" s="88"/>
    </row>
    <row r="1693" spans="1:7">
      <c r="A1693" s="11"/>
      <c r="G1693" s="88"/>
    </row>
    <row r="1694" spans="1:7">
      <c r="A1694" s="11"/>
      <c r="G1694" s="88"/>
    </row>
    <row r="1695" spans="1:7">
      <c r="A1695" s="11"/>
      <c r="G1695" s="88"/>
    </row>
    <row r="1696" spans="1:7">
      <c r="A1696" s="11"/>
      <c r="G1696" s="88"/>
    </row>
    <row r="1697" spans="1:7">
      <c r="A1697" s="11"/>
      <c r="G1697" s="88"/>
    </row>
    <row r="1698" spans="1:7">
      <c r="A1698" s="11"/>
      <c r="G1698" s="88"/>
    </row>
    <row r="1699" spans="1:7">
      <c r="A1699" s="11"/>
      <c r="G1699" s="88"/>
    </row>
    <row r="1700" spans="1:7">
      <c r="A1700" s="11"/>
      <c r="G1700" s="88"/>
    </row>
    <row r="1701" spans="1:7">
      <c r="A1701" s="11"/>
      <c r="G1701" s="88"/>
    </row>
    <row r="1702" spans="1:7">
      <c r="A1702" s="11"/>
      <c r="G1702" s="88"/>
    </row>
    <row r="1703" spans="1:7">
      <c r="A1703" s="11"/>
      <c r="G1703" s="88"/>
    </row>
    <row r="1704" spans="1:7">
      <c r="A1704" s="11"/>
      <c r="G1704" s="88"/>
    </row>
    <row r="1705" spans="1:7">
      <c r="A1705" s="11"/>
      <c r="G1705" s="88"/>
    </row>
    <row r="1706" spans="1:7">
      <c r="A1706" s="11"/>
      <c r="G1706" s="88"/>
    </row>
    <row r="1707" spans="1:7">
      <c r="A1707" s="11"/>
      <c r="G1707" s="88"/>
    </row>
    <row r="1708" spans="1:7">
      <c r="A1708" s="11"/>
      <c r="G1708" s="88"/>
    </row>
    <row r="1709" spans="1:7">
      <c r="A1709" s="11"/>
      <c r="G1709" s="88"/>
    </row>
    <row r="1710" spans="1:7">
      <c r="A1710" s="11"/>
      <c r="G1710" s="88"/>
    </row>
    <row r="1711" spans="1:7">
      <c r="A1711" s="11"/>
      <c r="G1711" s="88"/>
    </row>
    <row r="1712" spans="1:7">
      <c r="A1712" s="11"/>
      <c r="G1712" s="88"/>
    </row>
    <row r="1713" spans="1:7">
      <c r="A1713" s="11"/>
      <c r="G1713" s="88"/>
    </row>
    <row r="1714" spans="1:7">
      <c r="A1714" s="11"/>
      <c r="G1714" s="88"/>
    </row>
    <row r="1715" spans="1:7">
      <c r="A1715" s="11"/>
      <c r="G1715" s="88"/>
    </row>
    <row r="1716" spans="1:7">
      <c r="A1716" s="11"/>
      <c r="G1716" s="88"/>
    </row>
    <row r="1717" spans="1:7">
      <c r="A1717" s="11"/>
      <c r="G1717" s="88"/>
    </row>
    <row r="1718" spans="1:7">
      <c r="A1718" s="11"/>
      <c r="G1718" s="88"/>
    </row>
    <row r="1719" spans="1:7">
      <c r="A1719" s="11"/>
      <c r="G1719" s="88"/>
    </row>
    <row r="1720" spans="1:7">
      <c r="A1720" s="11"/>
      <c r="G1720" s="88"/>
    </row>
    <row r="1721" spans="1:7">
      <c r="A1721" s="11"/>
      <c r="G1721" s="88"/>
    </row>
    <row r="1722" spans="1:7">
      <c r="A1722" s="11"/>
      <c r="G1722" s="88"/>
    </row>
    <row r="1723" spans="1:7">
      <c r="A1723" s="11"/>
      <c r="G1723" s="88"/>
    </row>
    <row r="1724" spans="1:7">
      <c r="A1724" s="11"/>
      <c r="G1724" s="88"/>
    </row>
    <row r="1725" spans="1:7">
      <c r="A1725" s="11"/>
      <c r="G1725" s="88"/>
    </row>
    <row r="1726" spans="1:7">
      <c r="A1726" s="11"/>
      <c r="G1726" s="88"/>
    </row>
    <row r="1727" spans="1:7">
      <c r="A1727" s="11"/>
      <c r="G1727" s="88"/>
    </row>
    <row r="1728" spans="1:7">
      <c r="A1728" s="11"/>
      <c r="G1728" s="88"/>
    </row>
    <row r="1729" spans="1:7">
      <c r="A1729" s="11"/>
      <c r="G1729" s="88"/>
    </row>
    <row r="1730" spans="1:7">
      <c r="A1730" s="11"/>
      <c r="G1730" s="88"/>
    </row>
    <row r="1731" spans="1:7">
      <c r="A1731" s="11"/>
      <c r="G1731" s="88"/>
    </row>
    <row r="1732" spans="1:7">
      <c r="A1732" s="11"/>
      <c r="G1732" s="88"/>
    </row>
    <row r="1733" spans="1:7">
      <c r="A1733" s="11"/>
      <c r="G1733" s="88"/>
    </row>
    <row r="1734" spans="1:7">
      <c r="A1734" s="11"/>
      <c r="G1734" s="88"/>
    </row>
    <row r="1735" spans="1:7">
      <c r="A1735" s="11"/>
      <c r="G1735" s="88"/>
    </row>
    <row r="1736" spans="1:7">
      <c r="A1736" s="11"/>
      <c r="G1736" s="88"/>
    </row>
    <row r="1737" spans="1:7">
      <c r="A1737" s="11"/>
      <c r="G1737" s="88"/>
    </row>
    <row r="1738" spans="1:7">
      <c r="A1738" s="11"/>
      <c r="G1738" s="88"/>
    </row>
    <row r="1739" spans="1:7">
      <c r="A1739" s="11"/>
      <c r="G1739" s="88"/>
    </row>
    <row r="1740" spans="1:7">
      <c r="A1740" s="11"/>
      <c r="G1740" s="88"/>
    </row>
    <row r="1741" spans="1:7">
      <c r="A1741" s="11"/>
      <c r="G1741" s="88"/>
    </row>
    <row r="1742" spans="1:7">
      <c r="A1742" s="11"/>
      <c r="G1742" s="88"/>
    </row>
    <row r="1743" spans="1:7">
      <c r="A1743" s="11"/>
      <c r="G1743" s="88"/>
    </row>
    <row r="1744" spans="1:7">
      <c r="A1744" s="11"/>
      <c r="G1744" s="88"/>
    </row>
    <row r="1745" spans="1:7">
      <c r="A1745" s="11"/>
      <c r="G1745" s="88"/>
    </row>
    <row r="1746" spans="1:7">
      <c r="A1746" s="11"/>
      <c r="G1746" s="88"/>
    </row>
    <row r="1747" spans="1:7">
      <c r="A1747" s="11"/>
      <c r="G1747" s="88"/>
    </row>
    <row r="1748" spans="1:7">
      <c r="A1748" s="11"/>
      <c r="G1748" s="88"/>
    </row>
    <row r="1749" spans="1:7">
      <c r="A1749" s="11"/>
      <c r="G1749" s="88"/>
    </row>
    <row r="1750" spans="1:7">
      <c r="A1750" s="11"/>
      <c r="G1750" s="88"/>
    </row>
    <row r="1751" spans="1:7">
      <c r="A1751" s="11"/>
      <c r="G1751" s="88"/>
    </row>
    <row r="1752" spans="1:7">
      <c r="A1752" s="11"/>
      <c r="G1752" s="88"/>
    </row>
    <row r="1753" spans="1:7">
      <c r="A1753" s="11"/>
      <c r="G1753" s="88"/>
    </row>
    <row r="1754" spans="1:7">
      <c r="A1754" s="11"/>
      <c r="G1754" s="88"/>
    </row>
    <row r="1755" spans="1:7">
      <c r="A1755" s="11"/>
      <c r="G1755" s="88"/>
    </row>
    <row r="1756" spans="1:7">
      <c r="A1756" s="11"/>
      <c r="G1756" s="88"/>
    </row>
    <row r="1757" spans="1:7">
      <c r="A1757" s="11"/>
      <c r="G1757" s="88"/>
    </row>
    <row r="1758" spans="1:7">
      <c r="A1758" s="11"/>
      <c r="G1758" s="88"/>
    </row>
    <row r="1759" spans="1:7">
      <c r="A1759" s="11"/>
      <c r="G1759" s="88"/>
    </row>
    <row r="1760" spans="1:7">
      <c r="A1760" s="11"/>
      <c r="G1760" s="88"/>
    </row>
    <row r="1761" spans="1:7">
      <c r="A1761" s="11"/>
      <c r="G1761" s="88"/>
    </row>
    <row r="1762" spans="1:7">
      <c r="A1762" s="11"/>
      <c r="G1762" s="88"/>
    </row>
    <row r="1763" spans="1:7">
      <c r="A1763" s="11"/>
      <c r="G1763" s="88"/>
    </row>
    <row r="1764" spans="1:7">
      <c r="A1764" s="11"/>
      <c r="G1764" s="88"/>
    </row>
    <row r="1765" spans="1:7">
      <c r="A1765" s="11"/>
      <c r="G1765" s="88"/>
    </row>
    <row r="1766" spans="1:7">
      <c r="A1766" s="11"/>
      <c r="G1766" s="88"/>
    </row>
    <row r="1767" spans="1:7">
      <c r="A1767" s="11"/>
      <c r="G1767" s="88"/>
    </row>
    <row r="1768" spans="1:7">
      <c r="A1768" s="11"/>
      <c r="G1768" s="88"/>
    </row>
    <row r="1769" spans="1:7">
      <c r="A1769" s="11"/>
      <c r="G1769" s="88"/>
    </row>
    <row r="1770" spans="1:7">
      <c r="A1770" s="11"/>
      <c r="G1770" s="88"/>
    </row>
    <row r="1771" spans="1:7">
      <c r="A1771" s="11"/>
      <c r="G1771" s="88"/>
    </row>
    <row r="1772" spans="1:7">
      <c r="A1772" s="11"/>
      <c r="G1772" s="88"/>
    </row>
    <row r="1773" spans="1:7">
      <c r="A1773" s="11"/>
      <c r="G1773" s="88"/>
    </row>
    <row r="1774" spans="1:7">
      <c r="A1774" s="11"/>
      <c r="G1774" s="88"/>
    </row>
    <row r="1775" spans="1:7">
      <c r="A1775" s="11"/>
      <c r="G1775" s="88"/>
    </row>
    <row r="1776" spans="1:7">
      <c r="A1776" s="11"/>
      <c r="G1776" s="88"/>
    </row>
    <row r="1777" spans="1:7">
      <c r="A1777" s="11"/>
      <c r="G1777" s="88"/>
    </row>
    <row r="1778" spans="1:7">
      <c r="A1778" s="11"/>
      <c r="G1778" s="88"/>
    </row>
    <row r="1779" spans="1:7">
      <c r="A1779" s="11"/>
      <c r="G1779" s="88"/>
    </row>
    <row r="1780" spans="1:7">
      <c r="A1780" s="11"/>
      <c r="G1780" s="88"/>
    </row>
    <row r="1781" spans="1:7">
      <c r="A1781" s="11"/>
      <c r="G1781" s="88"/>
    </row>
    <row r="1782" spans="1:7">
      <c r="A1782" s="11"/>
      <c r="G1782" s="88"/>
    </row>
    <row r="1783" spans="1:7">
      <c r="A1783" s="11"/>
      <c r="G1783" s="88"/>
    </row>
    <row r="1784" spans="1:7">
      <c r="A1784" s="11"/>
      <c r="G1784" s="88"/>
    </row>
    <row r="1785" spans="1:7">
      <c r="A1785" s="11"/>
      <c r="G1785" s="88"/>
    </row>
    <row r="1786" spans="1:7">
      <c r="A1786" s="11"/>
      <c r="G1786" s="88"/>
    </row>
    <row r="1787" spans="1:7">
      <c r="A1787" s="11"/>
      <c r="G1787" s="88"/>
    </row>
    <row r="1788" spans="1:7">
      <c r="A1788" s="11"/>
      <c r="G1788" s="88"/>
    </row>
    <row r="1789" spans="1:7">
      <c r="A1789" s="11"/>
      <c r="G1789" s="88"/>
    </row>
    <row r="1790" spans="1:7">
      <c r="A1790" s="11"/>
      <c r="G1790" s="88"/>
    </row>
    <row r="1791" spans="1:7">
      <c r="A1791" s="11"/>
      <c r="G1791" s="88"/>
    </row>
    <row r="1792" spans="1:7">
      <c r="A1792" s="11"/>
      <c r="G1792" s="88"/>
    </row>
    <row r="1793" spans="1:7">
      <c r="A1793" s="11"/>
      <c r="G1793" s="88"/>
    </row>
    <row r="1794" spans="1:7">
      <c r="A1794" s="11"/>
      <c r="G1794" s="88"/>
    </row>
    <row r="1795" spans="1:7">
      <c r="A1795" s="11"/>
      <c r="G1795" s="88"/>
    </row>
    <row r="1796" spans="1:7">
      <c r="A1796" s="11"/>
      <c r="G1796" s="88"/>
    </row>
    <row r="1797" spans="1:7">
      <c r="A1797" s="11"/>
      <c r="G1797" s="88"/>
    </row>
    <row r="1798" spans="1:7">
      <c r="A1798" s="11"/>
      <c r="G1798" s="88"/>
    </row>
    <row r="1799" spans="1:7">
      <c r="A1799" s="11"/>
      <c r="G1799" s="88"/>
    </row>
    <row r="1800" spans="1:7">
      <c r="A1800" s="11"/>
      <c r="G1800" s="88"/>
    </row>
    <row r="1801" spans="1:7">
      <c r="A1801" s="11"/>
      <c r="G1801" s="88"/>
    </row>
    <row r="1802" spans="1:7">
      <c r="A1802" s="11"/>
      <c r="G1802" s="88"/>
    </row>
    <row r="1803" spans="1:7">
      <c r="A1803" s="11"/>
      <c r="G1803" s="88"/>
    </row>
    <row r="1804" spans="1:7">
      <c r="A1804" s="11"/>
      <c r="G1804" s="88"/>
    </row>
    <row r="1805" spans="1:7">
      <c r="A1805" s="11"/>
      <c r="G1805" s="88"/>
    </row>
    <row r="1806" spans="1:7">
      <c r="A1806" s="11"/>
      <c r="G1806" s="88"/>
    </row>
    <row r="1807" spans="1:7">
      <c r="A1807" s="11"/>
      <c r="G1807" s="88"/>
    </row>
    <row r="1808" spans="1:7">
      <c r="A1808" s="11"/>
      <c r="G1808" s="88"/>
    </row>
    <row r="1809" spans="1:7">
      <c r="A1809" s="11"/>
      <c r="G1809" s="88"/>
    </row>
    <row r="1810" spans="1:7">
      <c r="A1810" s="11"/>
      <c r="G1810" s="88"/>
    </row>
    <row r="1811" spans="1:7">
      <c r="A1811" s="11"/>
      <c r="G1811" s="88"/>
    </row>
    <row r="1812" spans="1:7">
      <c r="A1812" s="11"/>
      <c r="G1812" s="88"/>
    </row>
    <row r="1813" spans="1:7">
      <c r="A1813" s="11"/>
      <c r="G1813" s="88"/>
    </row>
    <row r="1814" spans="1:7">
      <c r="A1814" s="11"/>
      <c r="G1814" s="88"/>
    </row>
    <row r="1815" spans="1:7">
      <c r="A1815" s="11"/>
      <c r="G1815" s="88"/>
    </row>
    <row r="1816" spans="1:7">
      <c r="A1816" s="11"/>
      <c r="G1816" s="88"/>
    </row>
    <row r="1817" spans="1:7">
      <c r="A1817" s="11"/>
      <c r="G1817" s="88"/>
    </row>
    <row r="1818" spans="1:7">
      <c r="A1818" s="11"/>
      <c r="G1818" s="88"/>
    </row>
    <row r="1819" spans="1:7">
      <c r="A1819" s="11"/>
      <c r="G1819" s="88"/>
    </row>
    <row r="1820" spans="1:7">
      <c r="A1820" s="11"/>
      <c r="G1820" s="88"/>
    </row>
    <row r="1821" spans="1:7">
      <c r="A1821" s="11"/>
      <c r="G1821" s="88"/>
    </row>
    <row r="1822" spans="1:7">
      <c r="A1822" s="11"/>
      <c r="G1822" s="88"/>
    </row>
    <row r="1823" spans="1:7">
      <c r="A1823" s="11"/>
      <c r="G1823" s="88"/>
    </row>
    <row r="1824" spans="1:7">
      <c r="A1824" s="11"/>
      <c r="G1824" s="88"/>
    </row>
    <row r="1825" spans="1:7">
      <c r="A1825" s="11"/>
      <c r="G1825" s="88"/>
    </row>
    <row r="1826" spans="1:7">
      <c r="A1826" s="11"/>
      <c r="G1826" s="88"/>
    </row>
    <row r="1827" spans="1:7">
      <c r="A1827" s="11"/>
      <c r="G1827" s="88"/>
    </row>
    <row r="1828" spans="1:7">
      <c r="A1828" s="11"/>
      <c r="G1828" s="88"/>
    </row>
    <row r="1829" spans="1:7">
      <c r="A1829" s="11"/>
      <c r="G1829" s="88"/>
    </row>
    <row r="1830" spans="1:7">
      <c r="A1830" s="11"/>
      <c r="G1830" s="88"/>
    </row>
    <row r="1831" spans="1:7">
      <c r="A1831" s="11"/>
      <c r="G1831" s="88"/>
    </row>
    <row r="1832" spans="1:7">
      <c r="A1832" s="11"/>
      <c r="G1832" s="88"/>
    </row>
    <row r="1833" spans="1:7">
      <c r="A1833" s="11"/>
      <c r="G1833" s="88"/>
    </row>
    <row r="1834" spans="1:7">
      <c r="A1834" s="11"/>
      <c r="G1834" s="88"/>
    </row>
    <row r="1835" spans="1:7">
      <c r="A1835" s="11"/>
      <c r="G1835" s="88"/>
    </row>
    <row r="1836" spans="1:7">
      <c r="A1836" s="11"/>
      <c r="G1836" s="88"/>
    </row>
    <row r="1837" spans="1:7">
      <c r="A1837" s="11"/>
      <c r="G1837" s="88"/>
    </row>
    <row r="1838" spans="1:7">
      <c r="A1838" s="11"/>
      <c r="G1838" s="88"/>
    </row>
    <row r="1839" spans="1:7">
      <c r="A1839" s="11"/>
      <c r="G1839" s="88"/>
    </row>
    <row r="1840" spans="1:7">
      <c r="A1840" s="11"/>
      <c r="G1840" s="88"/>
    </row>
    <row r="1841" spans="1:7">
      <c r="A1841" s="11"/>
      <c r="G1841" s="88"/>
    </row>
    <row r="1842" spans="1:7">
      <c r="A1842" s="11"/>
      <c r="G1842" s="88"/>
    </row>
    <row r="1843" spans="1:7">
      <c r="A1843" s="11"/>
      <c r="G1843" s="88"/>
    </row>
    <row r="1844" spans="1:7">
      <c r="A1844" s="11"/>
      <c r="G1844" s="88"/>
    </row>
    <row r="1845" spans="1:7">
      <c r="A1845" s="11"/>
      <c r="G1845" s="88"/>
    </row>
    <row r="1846" spans="1:7">
      <c r="A1846" s="11"/>
      <c r="G1846" s="88"/>
    </row>
    <row r="1847" spans="1:7">
      <c r="A1847" s="11"/>
      <c r="G1847" s="88"/>
    </row>
    <row r="1848" spans="1:7">
      <c r="A1848" s="11"/>
      <c r="G1848" s="88"/>
    </row>
    <row r="1849" spans="1:7">
      <c r="A1849" s="11"/>
      <c r="G1849" s="88"/>
    </row>
    <row r="1850" spans="1:7">
      <c r="A1850" s="11"/>
      <c r="G1850" s="88"/>
    </row>
    <row r="1851" spans="1:7">
      <c r="A1851" s="11"/>
      <c r="G1851" s="88"/>
    </row>
    <row r="1852" spans="1:7">
      <c r="A1852" s="11"/>
      <c r="G1852" s="88"/>
    </row>
    <row r="1853" spans="1:7">
      <c r="A1853" s="11"/>
      <c r="G1853" s="88"/>
    </row>
    <row r="1854" spans="1:7">
      <c r="A1854" s="11"/>
      <c r="G1854" s="88"/>
    </row>
    <row r="1855" spans="1:7">
      <c r="A1855" s="11"/>
      <c r="G1855" s="88"/>
    </row>
    <row r="1856" spans="1:7">
      <c r="A1856" s="11"/>
      <c r="G1856" s="88"/>
    </row>
    <row r="1857" spans="1:7">
      <c r="A1857" s="11"/>
      <c r="G1857" s="88"/>
    </row>
    <row r="1858" spans="1:7">
      <c r="A1858" s="11"/>
      <c r="G1858" s="88"/>
    </row>
    <row r="1859" spans="1:7">
      <c r="A1859" s="11"/>
      <c r="G1859" s="88"/>
    </row>
    <row r="1860" spans="1:7">
      <c r="A1860" s="11"/>
      <c r="G1860" s="88"/>
    </row>
    <row r="1861" spans="1:7">
      <c r="A1861" s="11"/>
      <c r="G1861" s="88"/>
    </row>
    <row r="1862" spans="1:7">
      <c r="A1862" s="11"/>
      <c r="G1862" s="88"/>
    </row>
    <row r="1863" spans="1:7">
      <c r="A1863" s="11"/>
      <c r="G1863" s="88"/>
    </row>
    <row r="1864" spans="1:7">
      <c r="A1864" s="11"/>
      <c r="G1864" s="88"/>
    </row>
    <row r="1865" spans="1:7">
      <c r="A1865" s="11"/>
      <c r="G1865" s="88"/>
    </row>
    <row r="1866" spans="1:7">
      <c r="A1866" s="11"/>
      <c r="G1866" s="88"/>
    </row>
    <row r="1867" spans="1:7">
      <c r="A1867" s="11"/>
      <c r="G1867" s="88"/>
    </row>
    <row r="1868" spans="1:7">
      <c r="A1868" s="11"/>
      <c r="G1868" s="88"/>
    </row>
    <row r="1869" spans="1:7">
      <c r="A1869" s="11"/>
      <c r="G1869" s="88"/>
    </row>
    <row r="1870" spans="1:7">
      <c r="A1870" s="11"/>
      <c r="G1870" s="88"/>
    </row>
    <row r="1871" spans="1:7">
      <c r="A1871" s="11"/>
      <c r="G1871" s="88"/>
    </row>
    <row r="1872" spans="1:7">
      <c r="A1872" s="11"/>
      <c r="G1872" s="88"/>
    </row>
    <row r="1873" spans="1:7">
      <c r="A1873" s="11"/>
      <c r="G1873" s="88"/>
    </row>
    <row r="1874" spans="1:7">
      <c r="A1874" s="11"/>
      <c r="G1874" s="88"/>
    </row>
    <row r="1875" spans="1:7">
      <c r="A1875" s="11"/>
      <c r="G1875" s="88"/>
    </row>
    <row r="1876" spans="1:7">
      <c r="A1876" s="11"/>
      <c r="G1876" s="88"/>
    </row>
    <row r="1877" spans="1:7">
      <c r="A1877" s="11"/>
      <c r="G1877" s="88"/>
    </row>
    <row r="1878" spans="1:7">
      <c r="A1878" s="11"/>
      <c r="G1878" s="88"/>
    </row>
    <row r="1879" spans="1:7">
      <c r="A1879" s="11"/>
      <c r="G1879" s="88"/>
    </row>
    <row r="1880" spans="1:7">
      <c r="A1880" s="11"/>
      <c r="G1880" s="88"/>
    </row>
    <row r="1881" spans="1:7">
      <c r="A1881" s="11"/>
      <c r="G1881" s="88"/>
    </row>
    <row r="1882" spans="1:7">
      <c r="A1882" s="11"/>
      <c r="G1882" s="88"/>
    </row>
    <row r="1883" spans="1:7">
      <c r="A1883" s="11"/>
      <c r="G1883" s="88"/>
    </row>
    <row r="1884" spans="1:7">
      <c r="A1884" s="11"/>
      <c r="G1884" s="88"/>
    </row>
    <row r="1885" spans="1:7">
      <c r="A1885" s="11"/>
      <c r="G1885" s="88"/>
    </row>
    <row r="1886" spans="1:7">
      <c r="A1886" s="11"/>
      <c r="G1886" s="88"/>
    </row>
    <row r="1887" spans="1:7">
      <c r="A1887" s="11"/>
      <c r="G1887" s="88"/>
    </row>
    <row r="1888" spans="1:7">
      <c r="A1888" s="11"/>
      <c r="G1888" s="88"/>
    </row>
    <row r="1889" spans="1:7">
      <c r="A1889" s="11"/>
      <c r="G1889" s="88"/>
    </row>
    <row r="1890" spans="1:7">
      <c r="A1890" s="11"/>
      <c r="G1890" s="88"/>
    </row>
    <row r="1891" spans="1:7">
      <c r="A1891" s="11"/>
      <c r="G1891" s="88"/>
    </row>
    <row r="1892" spans="1:7">
      <c r="A1892" s="11"/>
      <c r="G1892" s="88"/>
    </row>
    <row r="1893" spans="1:7">
      <c r="A1893" s="11"/>
      <c r="G1893" s="88"/>
    </row>
    <row r="1894" spans="1:7">
      <c r="A1894" s="11"/>
      <c r="G1894" s="88"/>
    </row>
    <row r="1895" spans="1:7">
      <c r="A1895" s="11"/>
      <c r="G1895" s="88"/>
    </row>
    <row r="1896" spans="1:7">
      <c r="A1896" s="11"/>
      <c r="G1896" s="88"/>
    </row>
    <row r="1897" spans="1:7">
      <c r="A1897" s="11"/>
      <c r="G1897" s="88"/>
    </row>
    <row r="1898" spans="1:7">
      <c r="A1898" s="11"/>
      <c r="G1898" s="88"/>
    </row>
    <row r="1899" spans="1:7">
      <c r="A1899" s="11"/>
      <c r="G1899" s="88"/>
    </row>
    <row r="1900" spans="1:7">
      <c r="A1900" s="11"/>
      <c r="G1900" s="88"/>
    </row>
    <row r="1901" spans="1:7">
      <c r="A1901" s="11"/>
      <c r="G1901" s="88"/>
    </row>
    <row r="1902" spans="1:7">
      <c r="A1902" s="11"/>
      <c r="G1902" s="88"/>
    </row>
    <row r="1903" spans="1:7">
      <c r="A1903" s="11"/>
      <c r="G1903" s="88"/>
    </row>
    <row r="1904" spans="1:7">
      <c r="A1904" s="11"/>
      <c r="G1904" s="88"/>
    </row>
    <row r="1905" spans="1:7">
      <c r="A1905" s="11"/>
      <c r="G1905" s="88"/>
    </row>
    <row r="1906" spans="1:7">
      <c r="A1906" s="11"/>
      <c r="G1906" s="88"/>
    </row>
    <row r="1907" spans="1:7">
      <c r="A1907" s="11"/>
      <c r="G1907" s="88"/>
    </row>
    <row r="1908" spans="1:7">
      <c r="A1908" s="11"/>
      <c r="G1908" s="88"/>
    </row>
    <row r="1909" spans="1:7">
      <c r="A1909" s="11"/>
      <c r="G1909" s="88"/>
    </row>
    <row r="1910" spans="1:7">
      <c r="A1910" s="11"/>
      <c r="G1910" s="88"/>
    </row>
    <row r="1911" spans="1:7">
      <c r="A1911" s="11"/>
      <c r="G1911" s="88"/>
    </row>
    <row r="1912" spans="1:7">
      <c r="A1912" s="11"/>
      <c r="G1912" s="88"/>
    </row>
    <row r="1913" spans="1:7">
      <c r="A1913" s="11"/>
      <c r="G1913" s="88"/>
    </row>
    <row r="1914" spans="1:7">
      <c r="A1914" s="11"/>
      <c r="G1914" s="88"/>
    </row>
    <row r="1915" spans="1:7">
      <c r="A1915" s="11"/>
      <c r="G1915" s="88"/>
    </row>
    <row r="1916" spans="1:7">
      <c r="A1916" s="11"/>
      <c r="G1916" s="88"/>
    </row>
    <row r="1917" spans="1:7">
      <c r="A1917" s="11"/>
      <c r="G1917" s="88"/>
    </row>
    <row r="1918" spans="1:7">
      <c r="A1918" s="11"/>
      <c r="G1918" s="88"/>
    </row>
    <row r="1919" spans="1:7">
      <c r="A1919" s="11"/>
      <c r="G1919" s="88"/>
    </row>
    <row r="1920" spans="1:7">
      <c r="A1920" s="11"/>
      <c r="G1920" s="88"/>
    </row>
    <row r="1921" spans="1:7">
      <c r="A1921" s="11"/>
      <c r="G1921" s="88"/>
    </row>
    <row r="1922" spans="1:7">
      <c r="A1922" s="11"/>
      <c r="G1922" s="88"/>
    </row>
    <row r="1923" spans="1:7">
      <c r="A1923" s="11"/>
      <c r="G1923" s="88"/>
    </row>
    <row r="1924" spans="1:7">
      <c r="A1924" s="11"/>
      <c r="G1924" s="88"/>
    </row>
    <row r="1925" spans="1:7">
      <c r="A1925" s="11"/>
      <c r="G1925" s="88"/>
    </row>
    <row r="1926" spans="1:7">
      <c r="A1926" s="11"/>
      <c r="G1926" s="88"/>
    </row>
    <row r="1927" spans="1:7">
      <c r="A1927" s="11"/>
      <c r="G1927" s="88"/>
    </row>
    <row r="1928" spans="1:7">
      <c r="A1928" s="11"/>
      <c r="G1928" s="88"/>
    </row>
    <row r="1929" spans="1:7">
      <c r="A1929" s="11"/>
      <c r="G1929" s="88"/>
    </row>
    <row r="1930" spans="1:7">
      <c r="A1930" s="11"/>
      <c r="G1930" s="88"/>
    </row>
    <row r="1931" spans="1:7">
      <c r="A1931" s="11"/>
      <c r="G1931" s="88"/>
    </row>
    <row r="1932" spans="1:7">
      <c r="A1932" s="11"/>
      <c r="G1932" s="88"/>
    </row>
    <row r="1933" spans="1:7">
      <c r="A1933" s="11"/>
      <c r="G1933" s="88"/>
    </row>
    <row r="1934" spans="1:7">
      <c r="A1934" s="11"/>
      <c r="G1934" s="88"/>
    </row>
    <row r="1935" spans="1:7">
      <c r="A1935" s="11"/>
      <c r="G1935" s="88"/>
    </row>
    <row r="1936" spans="1:7">
      <c r="A1936" s="11"/>
      <c r="G1936" s="88"/>
    </row>
    <row r="1937" spans="1:7">
      <c r="A1937" s="11"/>
      <c r="G1937" s="88"/>
    </row>
    <row r="1938" spans="1:7">
      <c r="A1938" s="11"/>
      <c r="G1938" s="88"/>
    </row>
    <row r="1939" spans="1:7">
      <c r="A1939" s="11"/>
      <c r="G1939" s="88"/>
    </row>
    <row r="1940" spans="1:7">
      <c r="A1940" s="11"/>
      <c r="G1940" s="88"/>
    </row>
    <row r="1941" spans="1:7">
      <c r="A1941" s="11"/>
      <c r="G1941" s="88"/>
    </row>
    <row r="1942" spans="1:7">
      <c r="A1942" s="11"/>
      <c r="G1942" s="88"/>
    </row>
    <row r="1943" spans="1:7">
      <c r="A1943" s="11"/>
      <c r="G1943" s="88"/>
    </row>
    <row r="1944" spans="1:7">
      <c r="A1944" s="11"/>
      <c r="G1944" s="88"/>
    </row>
    <row r="1945" spans="1:7">
      <c r="A1945" s="11"/>
      <c r="G1945" s="88"/>
    </row>
    <row r="1946" spans="1:7">
      <c r="A1946" s="11"/>
      <c r="G1946" s="88"/>
    </row>
    <row r="1947" spans="1:7">
      <c r="A1947" s="11"/>
      <c r="G1947" s="88"/>
    </row>
    <row r="1948" spans="1:7">
      <c r="A1948" s="11"/>
      <c r="G1948" s="88"/>
    </row>
    <row r="1949" spans="1:7">
      <c r="A1949" s="11"/>
      <c r="G1949" s="88"/>
    </row>
    <row r="1950" spans="1:7">
      <c r="A1950" s="11"/>
      <c r="G1950" s="88"/>
    </row>
    <row r="1951" spans="1:7">
      <c r="A1951" s="11"/>
      <c r="G1951" s="88"/>
    </row>
    <row r="1952" spans="1:7">
      <c r="A1952" s="11"/>
      <c r="G1952" s="88"/>
    </row>
    <row r="1953" spans="1:7">
      <c r="A1953" s="11"/>
      <c r="G1953" s="88"/>
    </row>
    <row r="1954" spans="1:7">
      <c r="A1954" s="11"/>
      <c r="G1954" s="88"/>
    </row>
    <row r="1955" spans="1:7">
      <c r="A1955" s="11"/>
      <c r="G1955" s="88"/>
    </row>
    <row r="1956" spans="1:7">
      <c r="A1956" s="11"/>
      <c r="G1956" s="88"/>
    </row>
    <row r="1957" spans="1:7">
      <c r="A1957" s="11"/>
      <c r="G1957" s="88"/>
    </row>
    <row r="1958" spans="1:7">
      <c r="A1958" s="11"/>
      <c r="G1958" s="88"/>
    </row>
    <row r="1959" spans="1:7">
      <c r="A1959" s="11"/>
      <c r="G1959" s="88"/>
    </row>
    <row r="1960" spans="1:7">
      <c r="A1960" s="11"/>
      <c r="G1960" s="88"/>
    </row>
    <row r="1961" spans="1:7">
      <c r="A1961" s="11"/>
      <c r="G1961" s="88"/>
    </row>
    <row r="1962" spans="1:7">
      <c r="A1962" s="11"/>
      <c r="G1962" s="88"/>
    </row>
    <row r="1963" spans="1:7">
      <c r="A1963" s="11"/>
      <c r="G1963" s="88"/>
    </row>
    <row r="1964" spans="1:7">
      <c r="A1964" s="11"/>
      <c r="G1964" s="88"/>
    </row>
    <row r="1965" spans="1:7">
      <c r="A1965" s="11"/>
      <c r="G1965" s="88"/>
    </row>
    <row r="1966" spans="1:7">
      <c r="A1966" s="11"/>
      <c r="G1966" s="88"/>
    </row>
    <row r="1967" spans="1:7">
      <c r="A1967" s="11"/>
      <c r="G1967" s="88"/>
    </row>
    <row r="1968" spans="1:7">
      <c r="A1968" s="11"/>
      <c r="G1968" s="88"/>
    </row>
    <row r="1969" spans="1:7">
      <c r="A1969" s="11"/>
      <c r="G1969" s="88"/>
    </row>
    <row r="1970" spans="1:7">
      <c r="A1970" s="11"/>
      <c r="G1970" s="88"/>
    </row>
    <row r="1971" spans="1:7">
      <c r="A1971" s="11"/>
      <c r="G1971" s="88"/>
    </row>
    <row r="1972" spans="1:7">
      <c r="A1972" s="11"/>
      <c r="G1972" s="88"/>
    </row>
    <row r="1973" spans="1:7">
      <c r="A1973" s="11"/>
      <c r="G1973" s="88"/>
    </row>
    <row r="1974" spans="1:7">
      <c r="A1974" s="11"/>
      <c r="G1974" s="88"/>
    </row>
    <row r="1975" spans="1:7">
      <c r="A1975" s="11"/>
      <c r="G1975" s="88"/>
    </row>
    <row r="1976" spans="1:7">
      <c r="A1976" s="11"/>
      <c r="G1976" s="88"/>
    </row>
    <row r="1977" spans="1:7">
      <c r="A1977" s="11"/>
      <c r="G1977" s="88"/>
    </row>
    <row r="1978" spans="1:7">
      <c r="A1978" s="11"/>
      <c r="G1978" s="88"/>
    </row>
    <row r="1979" spans="1:7">
      <c r="A1979" s="11"/>
      <c r="G1979" s="88"/>
    </row>
    <row r="1980" spans="1:7">
      <c r="A1980" s="11"/>
      <c r="G1980" s="88"/>
    </row>
    <row r="1981" spans="1:7">
      <c r="A1981" s="11"/>
      <c r="G1981" s="88"/>
    </row>
    <row r="1982" spans="1:7">
      <c r="A1982" s="11"/>
      <c r="G1982" s="88"/>
    </row>
    <row r="1983" spans="1:7">
      <c r="A1983" s="11"/>
      <c r="G1983" s="88"/>
    </row>
    <row r="1984" spans="1:7">
      <c r="A1984" s="11"/>
      <c r="G1984" s="88"/>
    </row>
    <row r="1985" spans="1:7">
      <c r="A1985" s="11"/>
      <c r="G1985" s="88"/>
    </row>
    <row r="1986" spans="1:7">
      <c r="A1986" s="11"/>
      <c r="G1986" s="88"/>
    </row>
    <row r="1987" spans="1:7">
      <c r="A1987" s="11"/>
      <c r="G1987" s="88"/>
    </row>
    <row r="1988" spans="1:7">
      <c r="A1988" s="11"/>
      <c r="G1988" s="88"/>
    </row>
    <row r="1989" spans="1:7">
      <c r="A1989" s="11"/>
      <c r="G1989" s="88"/>
    </row>
    <row r="1990" spans="1:7">
      <c r="A1990" s="11"/>
      <c r="G1990" s="88"/>
    </row>
    <row r="1991" spans="1:7">
      <c r="A1991" s="11"/>
      <c r="G1991" s="88"/>
    </row>
    <row r="1992" spans="1:7">
      <c r="A1992" s="11"/>
      <c r="G1992" s="88"/>
    </row>
    <row r="1993" spans="1:7">
      <c r="A1993" s="11"/>
      <c r="G1993" s="88"/>
    </row>
    <row r="1994" spans="1:7">
      <c r="A1994" s="11"/>
      <c r="G1994" s="88"/>
    </row>
    <row r="1995" spans="1:7">
      <c r="A1995" s="11"/>
      <c r="G1995" s="88"/>
    </row>
    <row r="1996" spans="1:7">
      <c r="A1996" s="11"/>
      <c r="G1996" s="88"/>
    </row>
    <row r="1997" spans="1:7">
      <c r="A1997" s="11"/>
      <c r="G1997" s="88"/>
    </row>
    <row r="1998" spans="1:7">
      <c r="A1998" s="11"/>
      <c r="G1998" s="88"/>
    </row>
    <row r="1999" spans="1:7">
      <c r="A1999" s="11"/>
      <c r="G1999" s="88"/>
    </row>
    <row r="2000" spans="1:7">
      <c r="A2000" s="11"/>
      <c r="G2000" s="88"/>
    </row>
    <row r="2001" spans="1:7">
      <c r="A2001" s="11"/>
      <c r="G2001" s="88"/>
    </row>
    <row r="2002" spans="1:7">
      <c r="A2002" s="11"/>
      <c r="G2002" s="88"/>
    </row>
    <row r="2003" spans="1:7">
      <c r="A2003" s="11"/>
      <c r="G2003" s="88"/>
    </row>
    <row r="2004" spans="1:7">
      <c r="A2004" s="11"/>
      <c r="G2004" s="88"/>
    </row>
    <row r="2005" spans="1:7">
      <c r="A2005" s="11"/>
      <c r="G2005" s="88"/>
    </row>
    <row r="2006" spans="1:7">
      <c r="A2006" s="11"/>
      <c r="G2006" s="88"/>
    </row>
    <row r="2007" spans="1:7">
      <c r="A2007" s="11"/>
      <c r="G2007" s="88"/>
    </row>
    <row r="2008" spans="1:7">
      <c r="A2008" s="11"/>
      <c r="G2008" s="88"/>
    </row>
    <row r="2009" spans="1:7">
      <c r="A2009" s="11"/>
      <c r="G2009" s="88"/>
    </row>
    <row r="2010" spans="1:7">
      <c r="A2010" s="11"/>
      <c r="G2010" s="88"/>
    </row>
    <row r="2011" spans="1:7">
      <c r="A2011" s="11"/>
      <c r="G2011" s="88"/>
    </row>
    <row r="2012" spans="1:7">
      <c r="A2012" s="11"/>
      <c r="G2012" s="88"/>
    </row>
    <row r="2013" spans="1:7">
      <c r="A2013" s="11"/>
      <c r="G2013" s="88"/>
    </row>
    <row r="2014" spans="1:7">
      <c r="A2014" s="11"/>
      <c r="G2014" s="88"/>
    </row>
    <row r="2015" spans="1:7">
      <c r="A2015" s="11"/>
      <c r="G2015" s="88"/>
    </row>
    <row r="2016" spans="1:7">
      <c r="A2016" s="11"/>
      <c r="G2016" s="88"/>
    </row>
    <row r="2017" spans="1:7">
      <c r="A2017" s="11"/>
      <c r="G2017" s="88"/>
    </row>
    <row r="2018" spans="1:7">
      <c r="A2018" s="11"/>
      <c r="G2018" s="88"/>
    </row>
    <row r="2019" spans="1:7">
      <c r="A2019" s="11"/>
      <c r="G2019" s="88"/>
    </row>
    <row r="2020" spans="1:7">
      <c r="A2020" s="11"/>
      <c r="G2020" s="88"/>
    </row>
    <row r="2021" spans="1:7">
      <c r="A2021" s="11"/>
      <c r="G2021" s="88"/>
    </row>
    <row r="2022" spans="1:7">
      <c r="A2022" s="11"/>
      <c r="G2022" s="88"/>
    </row>
    <row r="2023" spans="1:7">
      <c r="A2023" s="11"/>
      <c r="G2023" s="88"/>
    </row>
    <row r="2024" spans="1:7">
      <c r="A2024" s="11"/>
      <c r="G2024" s="88"/>
    </row>
    <row r="2025" spans="1:7">
      <c r="A2025" s="11"/>
      <c r="G2025" s="88"/>
    </row>
    <row r="2026" spans="1:7">
      <c r="A2026" s="11"/>
      <c r="G2026" s="88"/>
    </row>
    <row r="2027" spans="1:7">
      <c r="A2027" s="11"/>
      <c r="G2027" s="88"/>
    </row>
    <row r="2028" spans="1:7">
      <c r="A2028" s="11"/>
      <c r="G2028" s="88"/>
    </row>
    <row r="2029" spans="1:7">
      <c r="A2029" s="11"/>
      <c r="G2029" s="88"/>
    </row>
    <row r="2030" spans="1:7">
      <c r="A2030" s="11"/>
      <c r="G2030" s="88"/>
    </row>
    <row r="2031" spans="1:7">
      <c r="A2031" s="11"/>
      <c r="G2031" s="88"/>
    </row>
    <row r="2032" spans="1:7">
      <c r="A2032" s="11"/>
      <c r="G2032" s="88"/>
    </row>
    <row r="2033" spans="1:7">
      <c r="A2033" s="11"/>
      <c r="G2033" s="88"/>
    </row>
    <row r="2034" spans="1:7">
      <c r="A2034" s="11"/>
      <c r="G2034" s="88"/>
    </row>
    <row r="2035" spans="1:7">
      <c r="A2035" s="11"/>
      <c r="G2035" s="88"/>
    </row>
    <row r="2036" spans="1:7">
      <c r="A2036" s="11"/>
      <c r="G2036" s="88"/>
    </row>
    <row r="2037" spans="1:7">
      <c r="A2037" s="11"/>
      <c r="G2037" s="88"/>
    </row>
    <row r="2038" spans="1:7">
      <c r="A2038" s="11"/>
      <c r="G2038" s="88"/>
    </row>
    <row r="2039" spans="1:7">
      <c r="A2039" s="11"/>
      <c r="G2039" s="88"/>
    </row>
    <row r="2040" spans="1:7">
      <c r="A2040" s="11"/>
      <c r="G2040" s="88"/>
    </row>
    <row r="2041" spans="1:7">
      <c r="A2041" s="11"/>
      <c r="G2041" s="88"/>
    </row>
    <row r="2042" spans="1:7">
      <c r="A2042" s="11"/>
      <c r="G2042" s="88"/>
    </row>
    <row r="2043" spans="1:7">
      <c r="A2043" s="11"/>
      <c r="G2043" s="88"/>
    </row>
    <row r="2044" spans="1:7">
      <c r="A2044" s="11"/>
      <c r="G2044" s="88"/>
    </row>
    <row r="2045" spans="1:7">
      <c r="A2045" s="11"/>
      <c r="G2045" s="88"/>
    </row>
    <row r="2046" spans="1:7">
      <c r="A2046" s="11"/>
      <c r="G2046" s="88"/>
    </row>
    <row r="2047" spans="1:7">
      <c r="A2047" s="11"/>
      <c r="G2047" s="88"/>
    </row>
    <row r="2048" spans="1:7">
      <c r="A2048" s="11"/>
      <c r="G2048" s="88"/>
    </row>
    <row r="2049" spans="1:7">
      <c r="A2049" s="11"/>
      <c r="G2049" s="88"/>
    </row>
    <row r="2050" spans="1:7">
      <c r="A2050" s="11"/>
      <c r="G2050" s="88"/>
    </row>
    <row r="2051" spans="1:7">
      <c r="A2051" s="11"/>
      <c r="G2051" s="88"/>
    </row>
    <row r="2052" spans="1:7">
      <c r="A2052" s="11"/>
      <c r="G2052" s="88"/>
    </row>
    <row r="2053" spans="1:7">
      <c r="A2053" s="11"/>
      <c r="G2053" s="88"/>
    </row>
    <row r="2054" spans="1:7">
      <c r="A2054" s="11"/>
      <c r="G2054" s="88"/>
    </row>
    <row r="2055" spans="1:7">
      <c r="A2055" s="11"/>
      <c r="G2055" s="88"/>
    </row>
    <row r="2056" spans="1:7">
      <c r="A2056" s="11"/>
      <c r="G2056" s="88"/>
    </row>
    <row r="2057" spans="1:7">
      <c r="A2057" s="11"/>
      <c r="G2057" s="88"/>
    </row>
    <row r="2058" spans="1:7">
      <c r="A2058" s="11"/>
      <c r="G2058" s="88"/>
    </row>
    <row r="2059" spans="1:7">
      <c r="A2059" s="11"/>
      <c r="G2059" s="88"/>
    </row>
    <row r="2060" spans="1:7">
      <c r="A2060" s="11"/>
      <c r="G2060" s="88"/>
    </row>
    <row r="2061" spans="1:7">
      <c r="A2061" s="11"/>
      <c r="G2061" s="88"/>
    </row>
    <row r="2062" spans="1:7">
      <c r="A2062" s="11"/>
      <c r="G2062" s="88"/>
    </row>
    <row r="2063" spans="1:7">
      <c r="A2063" s="11"/>
      <c r="G2063" s="88"/>
    </row>
    <row r="2064" spans="1:7">
      <c r="A2064" s="11"/>
      <c r="G2064" s="88"/>
    </row>
    <row r="2065" spans="1:7">
      <c r="A2065" s="11"/>
      <c r="G2065" s="88"/>
    </row>
    <row r="2066" spans="1:7">
      <c r="A2066" s="11"/>
      <c r="G2066" s="88"/>
    </row>
    <row r="2067" spans="1:7">
      <c r="A2067" s="11"/>
      <c r="G2067" s="88"/>
    </row>
    <row r="2068" spans="1:7">
      <c r="A2068" s="11"/>
      <c r="G2068" s="88"/>
    </row>
    <row r="2069" spans="1:7">
      <c r="A2069" s="11"/>
      <c r="G2069" s="88"/>
    </row>
    <row r="2070" spans="1:7">
      <c r="A2070" s="11"/>
      <c r="G2070" s="88"/>
    </row>
    <row r="2071" spans="1:7">
      <c r="A2071" s="11"/>
      <c r="G2071" s="88"/>
    </row>
    <row r="2072" spans="1:7">
      <c r="A2072" s="11"/>
      <c r="G2072" s="88"/>
    </row>
    <row r="2073" spans="1:7">
      <c r="A2073" s="11"/>
      <c r="G2073" s="88"/>
    </row>
    <row r="2074" spans="1:7">
      <c r="A2074" s="11"/>
      <c r="G2074" s="88"/>
    </row>
    <row r="2075" spans="1:7">
      <c r="A2075" s="11"/>
      <c r="G2075" s="88"/>
    </row>
    <row r="2076" spans="1:7">
      <c r="A2076" s="11"/>
      <c r="G2076" s="88"/>
    </row>
    <row r="2077" spans="1:7">
      <c r="A2077" s="11"/>
      <c r="G2077" s="88"/>
    </row>
    <row r="2078" spans="1:7">
      <c r="A2078" s="11"/>
      <c r="G2078" s="88"/>
    </row>
    <row r="2079" spans="1:7">
      <c r="A2079" s="11"/>
      <c r="G2079" s="88"/>
    </row>
    <row r="2080" spans="1:7">
      <c r="A2080" s="11"/>
      <c r="G2080" s="88"/>
    </row>
    <row r="2081" spans="1:7">
      <c r="A2081" s="11"/>
      <c r="G2081" s="88"/>
    </row>
    <row r="2082" spans="1:7">
      <c r="A2082" s="11"/>
      <c r="G2082" s="88"/>
    </row>
    <row r="2083" spans="1:7">
      <c r="A2083" s="11"/>
      <c r="G2083" s="88"/>
    </row>
    <row r="2084" spans="1:7">
      <c r="A2084" s="11"/>
      <c r="G2084" s="88"/>
    </row>
    <row r="2085" spans="1:7">
      <c r="A2085" s="11"/>
      <c r="G2085" s="88"/>
    </row>
    <row r="2086" spans="1:7">
      <c r="A2086" s="11"/>
      <c r="G2086" s="88"/>
    </row>
    <row r="2087" spans="1:7">
      <c r="A2087" s="11"/>
      <c r="G2087" s="88"/>
    </row>
    <row r="2088" spans="1:7">
      <c r="A2088" s="11"/>
      <c r="G2088" s="88"/>
    </row>
    <row r="2089" spans="1:7">
      <c r="A2089" s="11"/>
      <c r="G2089" s="88"/>
    </row>
    <row r="2090" spans="1:7">
      <c r="A2090" s="11"/>
      <c r="G2090" s="88"/>
    </row>
    <row r="2091" spans="1:7">
      <c r="A2091" s="11"/>
      <c r="G2091" s="88"/>
    </row>
    <row r="2092" spans="1:7">
      <c r="A2092" s="11"/>
      <c r="G2092" s="88"/>
    </row>
    <row r="2093" spans="1:7">
      <c r="A2093" s="11"/>
      <c r="G2093" s="88"/>
    </row>
    <row r="2094" spans="1:7">
      <c r="A2094" s="11"/>
      <c r="G2094" s="88"/>
    </row>
    <row r="2095" spans="1:7">
      <c r="A2095" s="11"/>
      <c r="G2095" s="88"/>
    </row>
    <row r="2096" spans="1:7">
      <c r="A2096" s="11"/>
      <c r="G2096" s="88"/>
    </row>
    <row r="2097" spans="1:7">
      <c r="A2097" s="11"/>
      <c r="G2097" s="88"/>
    </row>
    <row r="2098" spans="1:7">
      <c r="A2098" s="11"/>
      <c r="G2098" s="88"/>
    </row>
    <row r="2099" spans="1:7">
      <c r="A2099" s="11"/>
      <c r="G2099" s="88"/>
    </row>
    <row r="2100" spans="1:7">
      <c r="A2100" s="11"/>
      <c r="G2100" s="88"/>
    </row>
    <row r="2101" spans="1:7">
      <c r="A2101" s="11"/>
      <c r="G2101" s="88"/>
    </row>
    <row r="2102" spans="1:7">
      <c r="A2102" s="11"/>
      <c r="G2102" s="88"/>
    </row>
    <row r="2103" spans="1:7">
      <c r="A2103" s="11"/>
      <c r="G2103" s="88"/>
    </row>
    <row r="2104" spans="1:7">
      <c r="A2104" s="11"/>
      <c r="G2104" s="88"/>
    </row>
    <row r="2105" spans="1:7">
      <c r="A2105" s="11"/>
      <c r="G2105" s="88"/>
    </row>
    <row r="2106" spans="1:7">
      <c r="A2106" s="11"/>
      <c r="G2106" s="88"/>
    </row>
    <row r="2107" spans="1:7">
      <c r="A2107" s="11"/>
      <c r="G2107" s="88"/>
    </row>
    <row r="2108" spans="1:7">
      <c r="A2108" s="11"/>
      <c r="G2108" s="88"/>
    </row>
    <row r="2109" spans="1:7">
      <c r="A2109" s="11"/>
      <c r="G2109" s="88"/>
    </row>
    <row r="2110" spans="1:7">
      <c r="A2110" s="11"/>
      <c r="G2110" s="88"/>
    </row>
    <row r="2111" spans="1:7">
      <c r="A2111" s="11"/>
      <c r="G2111" s="88"/>
    </row>
    <row r="2112" spans="1:7">
      <c r="A2112" s="11"/>
      <c r="G2112" s="88"/>
    </row>
    <row r="2113" spans="1:7">
      <c r="A2113" s="11"/>
      <c r="G2113" s="88"/>
    </row>
    <row r="2114" spans="1:7">
      <c r="A2114" s="11"/>
      <c r="G2114" s="88"/>
    </row>
    <row r="2115" spans="1:7">
      <c r="A2115" s="11"/>
      <c r="G2115" s="88"/>
    </row>
    <row r="2116" spans="1:7">
      <c r="A2116" s="11"/>
      <c r="G2116" s="88"/>
    </row>
    <row r="2117" spans="1:7">
      <c r="A2117" s="11"/>
      <c r="G2117" s="88"/>
    </row>
    <row r="2118" spans="1:7">
      <c r="A2118" s="11"/>
      <c r="G2118" s="88"/>
    </row>
    <row r="2119" spans="1:7">
      <c r="A2119" s="11"/>
      <c r="G2119" s="88"/>
    </row>
    <row r="2120" spans="1:7">
      <c r="A2120" s="11"/>
      <c r="G2120" s="88"/>
    </row>
    <row r="2121" spans="1:7">
      <c r="A2121" s="11"/>
      <c r="G2121" s="88"/>
    </row>
    <row r="2122" spans="1:7">
      <c r="A2122" s="11"/>
      <c r="G2122" s="88"/>
    </row>
    <row r="2123" spans="1:7">
      <c r="A2123" s="11"/>
      <c r="G2123" s="88"/>
    </row>
    <row r="2124" spans="1:7">
      <c r="A2124" s="11"/>
      <c r="G2124" s="88"/>
    </row>
    <row r="2125" spans="1:7">
      <c r="A2125" s="11"/>
      <c r="G2125" s="88"/>
    </row>
    <row r="2126" spans="1:7">
      <c r="A2126" s="11"/>
      <c r="G2126" s="88"/>
    </row>
    <row r="2127" spans="1:7">
      <c r="A2127" s="11"/>
      <c r="G2127" s="88"/>
    </row>
    <row r="2128" spans="1:7">
      <c r="A2128" s="11"/>
      <c r="G2128" s="88"/>
    </row>
    <row r="2129" spans="1:7">
      <c r="A2129" s="11"/>
      <c r="G2129" s="88"/>
    </row>
    <row r="2130" spans="1:7">
      <c r="A2130" s="11"/>
      <c r="G2130" s="88"/>
    </row>
    <row r="2131" spans="1:7">
      <c r="A2131" s="11"/>
      <c r="G2131" s="88"/>
    </row>
    <row r="2132" spans="1:7">
      <c r="A2132" s="11"/>
      <c r="G2132" s="88"/>
    </row>
    <row r="2133" spans="1:7">
      <c r="A2133" s="11"/>
      <c r="G2133" s="88"/>
    </row>
    <row r="2134" spans="1:7">
      <c r="A2134" s="11"/>
      <c r="G2134" s="88"/>
    </row>
    <row r="2135" spans="1:7">
      <c r="A2135" s="11"/>
      <c r="G2135" s="88"/>
    </row>
    <row r="2136" spans="1:7">
      <c r="A2136" s="11"/>
      <c r="G2136" s="88"/>
    </row>
    <row r="2137" spans="1:7">
      <c r="A2137" s="11"/>
      <c r="G2137" s="88"/>
    </row>
    <row r="2138" spans="1:7">
      <c r="A2138" s="11"/>
      <c r="G2138" s="88"/>
    </row>
    <row r="2139" spans="1:7">
      <c r="A2139" s="11"/>
      <c r="G2139" s="88"/>
    </row>
    <row r="2140" spans="1:7">
      <c r="A2140" s="11"/>
      <c r="G2140" s="88"/>
    </row>
    <row r="2141" spans="1:7">
      <c r="A2141" s="11"/>
      <c r="G2141" s="88"/>
    </row>
    <row r="2142" spans="1:7">
      <c r="A2142" s="11"/>
      <c r="G2142" s="88"/>
    </row>
    <row r="2143" spans="1:7">
      <c r="A2143" s="11"/>
      <c r="G2143" s="88"/>
    </row>
    <row r="2144" spans="1:7">
      <c r="A2144" s="11"/>
      <c r="G2144" s="88"/>
    </row>
    <row r="2145" spans="1:7">
      <c r="A2145" s="11"/>
      <c r="G2145" s="88"/>
    </row>
    <row r="2146" spans="1:7">
      <c r="A2146" s="11"/>
      <c r="G2146" s="88"/>
    </row>
    <row r="2147" spans="1:7">
      <c r="A2147" s="11"/>
      <c r="G2147" s="88"/>
    </row>
    <row r="2148" spans="1:7">
      <c r="A2148" s="11"/>
      <c r="G2148" s="88"/>
    </row>
    <row r="2149" spans="1:7">
      <c r="A2149" s="11"/>
      <c r="G2149" s="88"/>
    </row>
    <row r="2150" spans="1:7">
      <c r="A2150" s="11"/>
      <c r="G2150" s="88"/>
    </row>
    <row r="2151" spans="1:7">
      <c r="A2151" s="11"/>
      <c r="G2151" s="88"/>
    </row>
    <row r="2152" spans="1:7">
      <c r="A2152" s="11"/>
      <c r="G2152" s="88"/>
    </row>
    <row r="2153" spans="1:7">
      <c r="A2153" s="11"/>
      <c r="G2153" s="88"/>
    </row>
    <row r="2154" spans="1:7">
      <c r="A2154" s="11"/>
      <c r="G2154" s="88"/>
    </row>
    <row r="2155" spans="1:7">
      <c r="A2155" s="11"/>
      <c r="G2155" s="88"/>
    </row>
    <row r="2156" spans="1:7">
      <c r="A2156" s="11"/>
      <c r="G2156" s="88"/>
    </row>
    <row r="2157" spans="1:7">
      <c r="A2157" s="11"/>
      <c r="G2157" s="88"/>
    </row>
    <row r="2158" spans="1:7">
      <c r="A2158" s="11"/>
      <c r="G2158" s="88"/>
    </row>
    <row r="2159" spans="1:7">
      <c r="A2159" s="11"/>
      <c r="G2159" s="88"/>
    </row>
    <row r="2160" spans="1:7">
      <c r="A2160" s="11"/>
      <c r="G2160" s="88"/>
    </row>
    <row r="2161" spans="1:7">
      <c r="A2161" s="11"/>
      <c r="G2161" s="88"/>
    </row>
    <row r="2162" spans="1:7">
      <c r="A2162" s="11"/>
      <c r="G2162" s="88"/>
    </row>
    <row r="2163" spans="1:7">
      <c r="A2163" s="11"/>
      <c r="G2163" s="88"/>
    </row>
    <row r="2164" spans="1:7">
      <c r="A2164" s="11"/>
      <c r="G2164" s="88"/>
    </row>
    <row r="2165" spans="1:7">
      <c r="A2165" s="11"/>
      <c r="G2165" s="88"/>
    </row>
    <row r="2166" spans="1:7">
      <c r="A2166" s="11"/>
      <c r="G2166" s="88"/>
    </row>
    <row r="2167" spans="1:7">
      <c r="A2167" s="11"/>
      <c r="G2167" s="88"/>
    </row>
    <row r="2168" spans="1:7">
      <c r="A2168" s="11"/>
      <c r="G2168" s="88"/>
    </row>
    <row r="2169" spans="1:7">
      <c r="A2169" s="11"/>
      <c r="G2169" s="88"/>
    </row>
    <row r="2170" spans="1:7">
      <c r="A2170" s="11"/>
      <c r="G2170" s="88"/>
    </row>
    <row r="2171" spans="1:7">
      <c r="A2171" s="11"/>
      <c r="G2171" s="88"/>
    </row>
    <row r="2172" spans="1:7">
      <c r="A2172" s="11"/>
      <c r="G2172" s="88"/>
    </row>
    <row r="2173" spans="1:7">
      <c r="A2173" s="11"/>
      <c r="G2173" s="88"/>
    </row>
    <row r="2174" spans="1:7">
      <c r="A2174" s="11"/>
      <c r="G2174" s="88"/>
    </row>
    <row r="2175" spans="1:7">
      <c r="A2175" s="11"/>
      <c r="G2175" s="88"/>
    </row>
    <row r="2176" spans="1:7">
      <c r="A2176" s="11"/>
      <c r="G2176" s="88"/>
    </row>
    <row r="2177" spans="1:7">
      <c r="A2177" s="11"/>
      <c r="G2177" s="88"/>
    </row>
    <row r="2178" spans="1:7">
      <c r="A2178" s="11"/>
      <c r="G2178" s="88"/>
    </row>
    <row r="2179" spans="1:7">
      <c r="A2179" s="11"/>
      <c r="G2179" s="88"/>
    </row>
    <row r="2180" spans="1:7">
      <c r="A2180" s="11"/>
      <c r="G2180" s="88"/>
    </row>
    <row r="2181" spans="1:7">
      <c r="A2181" s="11"/>
      <c r="G2181" s="88"/>
    </row>
    <row r="2182" spans="1:7">
      <c r="A2182" s="11"/>
      <c r="G2182" s="88"/>
    </row>
    <row r="2183" spans="1:7">
      <c r="A2183" s="11"/>
      <c r="G2183" s="88"/>
    </row>
    <row r="2184" spans="1:7">
      <c r="A2184" s="11"/>
      <c r="G2184" s="88"/>
    </row>
    <row r="2185" spans="1:7">
      <c r="A2185" s="11"/>
      <c r="G2185" s="88"/>
    </row>
    <row r="2186" spans="1:7">
      <c r="A2186" s="11"/>
      <c r="G2186" s="88"/>
    </row>
    <row r="2187" spans="1:7">
      <c r="A2187" s="11"/>
      <c r="G2187" s="88"/>
    </row>
    <row r="2188" spans="1:7">
      <c r="A2188" s="11"/>
      <c r="G2188" s="88"/>
    </row>
    <row r="2189" spans="1:7">
      <c r="A2189" s="11"/>
      <c r="G2189" s="88"/>
    </row>
    <row r="2190" spans="1:7">
      <c r="A2190" s="11"/>
      <c r="G2190" s="88"/>
    </row>
    <row r="2191" spans="1:7">
      <c r="A2191" s="11"/>
      <c r="G2191" s="88"/>
    </row>
    <row r="2192" spans="1:7">
      <c r="A2192" s="11"/>
      <c r="G2192" s="88"/>
    </row>
    <row r="2193" spans="1:7">
      <c r="A2193" s="11"/>
      <c r="G2193" s="88"/>
    </row>
    <row r="2194" spans="1:7">
      <c r="A2194" s="11"/>
      <c r="G2194" s="88"/>
    </row>
    <row r="2195" spans="1:7">
      <c r="A2195" s="11"/>
      <c r="G2195" s="88"/>
    </row>
    <row r="2196" spans="1:7">
      <c r="A2196" s="11"/>
      <c r="G2196" s="88"/>
    </row>
    <row r="2197" spans="1:7">
      <c r="A2197" s="11"/>
      <c r="G2197" s="88"/>
    </row>
    <row r="2198" spans="1:7">
      <c r="A2198" s="11"/>
      <c r="G2198" s="88"/>
    </row>
    <row r="2199" spans="1:7">
      <c r="A2199" s="11"/>
      <c r="G2199" s="88"/>
    </row>
    <row r="2200" spans="1:7">
      <c r="A2200" s="11"/>
      <c r="G2200" s="88"/>
    </row>
    <row r="2201" spans="1:7">
      <c r="A2201" s="11"/>
      <c r="G2201" s="88"/>
    </row>
    <row r="2202" spans="1:7">
      <c r="A2202" s="11"/>
      <c r="G2202" s="88"/>
    </row>
    <row r="2203" spans="1:7">
      <c r="A2203" s="11"/>
      <c r="G2203" s="88"/>
    </row>
    <row r="2204" spans="1:7">
      <c r="A2204" s="11"/>
      <c r="G2204" s="88"/>
    </row>
    <row r="2205" spans="1:7">
      <c r="A2205" s="11"/>
      <c r="G2205" s="88"/>
    </row>
    <row r="2206" spans="1:7">
      <c r="A2206" s="11"/>
      <c r="G2206" s="88"/>
    </row>
    <row r="2207" spans="1:7">
      <c r="A2207" s="11"/>
      <c r="G2207" s="88"/>
    </row>
    <row r="2208" spans="1:7">
      <c r="A2208" s="11"/>
      <c r="G2208" s="88"/>
    </row>
    <row r="2209" spans="1:7">
      <c r="A2209" s="11"/>
      <c r="G2209" s="88"/>
    </row>
    <row r="2210" spans="1:7">
      <c r="A2210" s="11"/>
      <c r="G2210" s="88"/>
    </row>
    <row r="2211" spans="1:7">
      <c r="A2211" s="11"/>
      <c r="G2211" s="88"/>
    </row>
    <row r="2212" spans="1:7">
      <c r="A2212" s="11"/>
      <c r="G2212" s="88"/>
    </row>
    <row r="2213" spans="1:7">
      <c r="A2213" s="11"/>
      <c r="G2213" s="88"/>
    </row>
    <row r="2214" spans="1:7">
      <c r="A2214" s="11"/>
      <c r="G2214" s="88"/>
    </row>
    <row r="2215" spans="1:7">
      <c r="A2215" s="11"/>
      <c r="G2215" s="88"/>
    </row>
    <row r="2216" spans="1:7">
      <c r="A2216" s="11"/>
      <c r="G2216" s="88"/>
    </row>
    <row r="2217" spans="1:7">
      <c r="A2217" s="11"/>
      <c r="G2217" s="88"/>
    </row>
    <row r="2218" spans="1:7">
      <c r="A2218" s="11"/>
      <c r="G2218" s="88"/>
    </row>
    <row r="2219" spans="1:7">
      <c r="A2219" s="11"/>
      <c r="G2219" s="88"/>
    </row>
    <row r="2220" spans="1:7">
      <c r="A2220" s="11"/>
      <c r="G2220" s="88"/>
    </row>
    <row r="2221" spans="1:7">
      <c r="A2221" s="11"/>
      <c r="G2221" s="88"/>
    </row>
    <row r="2222" spans="1:7">
      <c r="A2222" s="11"/>
      <c r="G2222" s="88"/>
    </row>
    <row r="2223" spans="1:7">
      <c r="A2223" s="11"/>
      <c r="G2223" s="88"/>
    </row>
    <row r="2224" spans="1:7">
      <c r="A2224" s="11"/>
      <c r="G2224" s="88"/>
    </row>
    <row r="2225" spans="1:7">
      <c r="A2225" s="11"/>
      <c r="G2225" s="88"/>
    </row>
    <row r="2226" spans="1:7">
      <c r="A2226" s="11"/>
      <c r="G2226" s="88"/>
    </row>
    <row r="2227" spans="1:7">
      <c r="A2227" s="11"/>
      <c r="G2227" s="88"/>
    </row>
    <row r="2228" spans="1:7">
      <c r="A2228" s="11"/>
      <c r="G2228" s="88"/>
    </row>
    <row r="2229" spans="1:7">
      <c r="A2229" s="11"/>
      <c r="G2229" s="88"/>
    </row>
    <row r="2230" spans="1:7">
      <c r="A2230" s="11"/>
      <c r="G2230" s="88"/>
    </row>
    <row r="2231" spans="1:7">
      <c r="A2231" s="11"/>
      <c r="G2231" s="88"/>
    </row>
    <row r="2232" spans="1:7">
      <c r="A2232" s="11"/>
      <c r="G2232" s="88"/>
    </row>
    <row r="2233" spans="1:7">
      <c r="A2233" s="11"/>
      <c r="G2233" s="88"/>
    </row>
    <row r="2234" spans="1:7">
      <c r="A2234" s="11"/>
      <c r="G2234" s="88"/>
    </row>
    <row r="2235" spans="1:7">
      <c r="A2235" s="11"/>
      <c r="G2235" s="88"/>
    </row>
    <row r="2236" spans="1:7">
      <c r="A2236" s="11"/>
      <c r="G2236" s="88"/>
    </row>
    <row r="2237" spans="1:7">
      <c r="A2237" s="11"/>
      <c r="G2237" s="88"/>
    </row>
    <row r="2238" spans="1:7">
      <c r="A2238" s="11"/>
      <c r="G2238" s="88"/>
    </row>
    <row r="2239" spans="1:7">
      <c r="A2239" s="11"/>
      <c r="G2239" s="88"/>
    </row>
    <row r="2240" spans="1:7">
      <c r="A2240" s="11"/>
      <c r="G2240" s="88"/>
    </row>
    <row r="2241" spans="1:7">
      <c r="A2241" s="11"/>
      <c r="G2241" s="88"/>
    </row>
    <row r="2242" spans="1:7">
      <c r="A2242" s="11"/>
      <c r="G2242" s="88"/>
    </row>
    <row r="2243" spans="1:7">
      <c r="A2243" s="11"/>
      <c r="G2243" s="88"/>
    </row>
    <row r="2244" spans="1:7">
      <c r="A2244" s="11"/>
      <c r="G2244" s="88"/>
    </row>
    <row r="2245" spans="1:7">
      <c r="A2245" s="11"/>
      <c r="G2245" s="88"/>
    </row>
    <row r="2246" spans="1:7">
      <c r="A2246" s="11"/>
      <c r="G2246" s="88"/>
    </row>
    <row r="2247" spans="1:7">
      <c r="A2247" s="11"/>
      <c r="G2247" s="88"/>
    </row>
    <row r="2248" spans="1:7">
      <c r="A2248" s="11"/>
      <c r="G2248" s="88"/>
    </row>
    <row r="2249" spans="1:7">
      <c r="A2249" s="11"/>
      <c r="G2249" s="88"/>
    </row>
    <row r="2250" spans="1:7">
      <c r="A2250" s="11"/>
      <c r="G2250" s="88"/>
    </row>
    <row r="2251" spans="1:7">
      <c r="A2251" s="11"/>
      <c r="G2251" s="88"/>
    </row>
    <row r="2252" spans="1:7">
      <c r="A2252" s="11"/>
      <c r="G2252" s="88"/>
    </row>
    <row r="2253" spans="1:7">
      <c r="A2253" s="11"/>
      <c r="G2253" s="88"/>
    </row>
    <row r="2254" spans="1:7">
      <c r="A2254" s="11"/>
      <c r="G2254" s="88"/>
    </row>
    <row r="2255" spans="1:7">
      <c r="A2255" s="11"/>
      <c r="G2255" s="88"/>
    </row>
    <row r="2256" spans="1:7">
      <c r="A2256" s="11"/>
      <c r="G2256" s="88"/>
    </row>
    <row r="2257" spans="1:7">
      <c r="A2257" s="11"/>
      <c r="G2257" s="88"/>
    </row>
    <row r="2258" spans="1:7">
      <c r="A2258" s="11"/>
      <c r="G2258" s="88"/>
    </row>
    <row r="2259" spans="1:7">
      <c r="A2259" s="11"/>
      <c r="G2259" s="88"/>
    </row>
    <row r="2260" spans="1:7">
      <c r="A2260" s="11"/>
      <c r="G2260" s="88"/>
    </row>
    <row r="2261" spans="1:7">
      <c r="A2261" s="11"/>
      <c r="G2261" s="88"/>
    </row>
    <row r="2262" spans="1:7">
      <c r="A2262" s="11"/>
      <c r="G2262" s="88"/>
    </row>
    <row r="2263" spans="1:7">
      <c r="A2263" s="11"/>
      <c r="G2263" s="88"/>
    </row>
    <row r="2264" spans="1:7">
      <c r="A2264" s="11"/>
      <c r="G2264" s="88"/>
    </row>
    <row r="2265" spans="1:7">
      <c r="A2265" s="11"/>
      <c r="G2265" s="88"/>
    </row>
    <row r="2266" spans="1:7">
      <c r="A2266" s="11"/>
      <c r="G2266" s="88"/>
    </row>
    <row r="2267" spans="1:7">
      <c r="A2267" s="11"/>
      <c r="G2267" s="88"/>
    </row>
    <row r="2268" spans="1:7">
      <c r="A2268" s="11"/>
      <c r="G2268" s="88"/>
    </row>
    <row r="2269" spans="1:7">
      <c r="A2269" s="11"/>
      <c r="G2269" s="88"/>
    </row>
    <row r="2270" spans="1:7">
      <c r="A2270" s="11"/>
      <c r="G2270" s="88"/>
    </row>
    <row r="2271" spans="1:7">
      <c r="A2271" s="11"/>
      <c r="G2271" s="88"/>
    </row>
    <row r="2272" spans="1:7">
      <c r="A2272" s="11"/>
      <c r="G2272" s="88"/>
    </row>
    <row r="2273" spans="1:7">
      <c r="A2273" s="11"/>
      <c r="G2273" s="88"/>
    </row>
    <row r="2274" spans="1:7">
      <c r="A2274" s="11"/>
      <c r="G2274" s="88"/>
    </row>
    <row r="2275" spans="1:7">
      <c r="A2275" s="11"/>
      <c r="G2275" s="88"/>
    </row>
    <row r="2276" spans="1:7">
      <c r="A2276" s="11"/>
      <c r="G2276" s="88"/>
    </row>
    <row r="2277" spans="1:7">
      <c r="A2277" s="11"/>
      <c r="G2277" s="88"/>
    </row>
    <row r="2278" spans="1:7">
      <c r="A2278" s="11"/>
      <c r="G2278" s="88"/>
    </row>
    <row r="2279" spans="1:7">
      <c r="A2279" s="11"/>
      <c r="G2279" s="88"/>
    </row>
    <row r="2280" spans="1:7">
      <c r="A2280" s="11"/>
      <c r="G2280" s="88"/>
    </row>
    <row r="2281" spans="1:7">
      <c r="A2281" s="11"/>
      <c r="G2281" s="88"/>
    </row>
    <row r="2282" spans="1:7">
      <c r="A2282" s="11"/>
      <c r="G2282" s="88"/>
    </row>
    <row r="2283" spans="1:7">
      <c r="A2283" s="11"/>
      <c r="G2283" s="88"/>
    </row>
    <row r="2284" spans="1:7">
      <c r="A2284" s="11"/>
      <c r="G2284" s="88"/>
    </row>
    <row r="2285" spans="1:7">
      <c r="A2285" s="11"/>
      <c r="G2285" s="88"/>
    </row>
    <row r="2286" spans="1:7">
      <c r="A2286" s="11"/>
      <c r="G2286" s="88"/>
    </row>
    <row r="2287" spans="1:7">
      <c r="A2287" s="11"/>
      <c r="G2287" s="88"/>
    </row>
    <row r="2288" spans="1:7">
      <c r="A2288" s="11"/>
      <c r="G2288" s="88"/>
    </row>
    <row r="2289" spans="1:7">
      <c r="A2289" s="11"/>
      <c r="G2289" s="88"/>
    </row>
    <row r="2290" spans="1:7">
      <c r="A2290" s="11"/>
      <c r="G2290" s="88"/>
    </row>
    <row r="2291" spans="1:7">
      <c r="A2291" s="11"/>
      <c r="G2291" s="88"/>
    </row>
    <row r="2292" spans="1:7">
      <c r="A2292" s="11"/>
      <c r="G2292" s="88"/>
    </row>
    <row r="2293" spans="1:7">
      <c r="A2293" s="11"/>
      <c r="G2293" s="88"/>
    </row>
    <row r="2294" spans="1:7">
      <c r="A2294" s="11"/>
      <c r="G2294" s="88"/>
    </row>
    <row r="2295" spans="1:7">
      <c r="A2295" s="11"/>
      <c r="G2295" s="88"/>
    </row>
    <row r="2296" spans="1:7">
      <c r="A2296" s="11"/>
      <c r="G2296" s="88"/>
    </row>
    <row r="2297" spans="1:7">
      <c r="A2297" s="11"/>
      <c r="G2297" s="88"/>
    </row>
    <row r="2298" spans="1:7">
      <c r="A2298" s="11"/>
      <c r="G2298" s="88"/>
    </row>
    <row r="2299" spans="1:7">
      <c r="A2299" s="11"/>
      <c r="G2299" s="88"/>
    </row>
    <row r="2300" spans="1:7">
      <c r="A2300" s="11"/>
      <c r="G2300" s="88"/>
    </row>
    <row r="2301" spans="1:7">
      <c r="A2301" s="11"/>
      <c r="G2301" s="88"/>
    </row>
    <row r="2302" spans="1:7">
      <c r="A2302" s="11"/>
      <c r="G2302" s="88"/>
    </row>
    <row r="2303" spans="1:7">
      <c r="A2303" s="11"/>
      <c r="G2303" s="88"/>
    </row>
    <row r="2304" spans="1:7">
      <c r="A2304" s="11"/>
      <c r="G2304" s="88"/>
    </row>
    <row r="2305" spans="1:7">
      <c r="A2305" s="11"/>
      <c r="G2305" s="88"/>
    </row>
    <row r="2306" spans="1:7">
      <c r="A2306" s="11"/>
      <c r="G2306" s="88"/>
    </row>
    <row r="2307" spans="1:7">
      <c r="A2307" s="11"/>
      <c r="G2307" s="88"/>
    </row>
    <row r="2308" spans="1:7">
      <c r="A2308" s="11"/>
      <c r="G2308" s="88"/>
    </row>
    <row r="2309" spans="1:7">
      <c r="A2309" s="11"/>
      <c r="G2309" s="88"/>
    </row>
    <row r="2310" spans="1:7">
      <c r="A2310" s="11"/>
      <c r="G2310" s="88"/>
    </row>
    <row r="2311" spans="1:7">
      <c r="A2311" s="11"/>
      <c r="G2311" s="88"/>
    </row>
    <row r="2312" spans="1:7">
      <c r="A2312" s="11"/>
      <c r="G2312" s="88"/>
    </row>
    <row r="2313" spans="1:7">
      <c r="A2313" s="11"/>
      <c r="G2313" s="88"/>
    </row>
    <row r="2314" spans="1:7">
      <c r="A2314" s="11"/>
      <c r="G2314" s="88"/>
    </row>
    <row r="2315" spans="1:7">
      <c r="A2315" s="11"/>
      <c r="G2315" s="88"/>
    </row>
    <row r="2316" spans="1:7">
      <c r="A2316" s="11"/>
      <c r="G2316" s="88"/>
    </row>
    <row r="2317" spans="1:7">
      <c r="A2317" s="11"/>
      <c r="G2317" s="88"/>
    </row>
    <row r="2318" spans="1:7">
      <c r="A2318" s="11"/>
      <c r="G2318" s="88"/>
    </row>
    <row r="2319" spans="1:7">
      <c r="A2319" s="11"/>
      <c r="G2319" s="88"/>
    </row>
    <row r="2320" spans="1:7">
      <c r="A2320" s="11"/>
      <c r="G2320" s="88"/>
    </row>
    <row r="2321" spans="1:7">
      <c r="A2321" s="11"/>
      <c r="G2321" s="88"/>
    </row>
    <row r="2322" spans="1:7">
      <c r="A2322" s="11"/>
      <c r="G2322" s="88"/>
    </row>
    <row r="2323" spans="1:7">
      <c r="A2323" s="11"/>
      <c r="G2323" s="88"/>
    </row>
    <row r="2324" spans="1:7">
      <c r="A2324" s="11"/>
      <c r="G2324" s="88"/>
    </row>
    <row r="2325" spans="1:7">
      <c r="A2325" s="11"/>
      <c r="G2325" s="88"/>
    </row>
    <row r="2326" spans="1:7">
      <c r="A2326" s="11"/>
      <c r="G2326" s="88"/>
    </row>
    <row r="2327" spans="1:7">
      <c r="A2327" s="11"/>
      <c r="G2327" s="88"/>
    </row>
    <row r="2328" spans="1:7">
      <c r="A2328" s="11"/>
      <c r="G2328" s="88"/>
    </row>
    <row r="2329" spans="1:7">
      <c r="A2329" s="11"/>
      <c r="G2329" s="88"/>
    </row>
    <row r="2330" spans="1:7">
      <c r="A2330" s="11"/>
      <c r="G2330" s="88"/>
    </row>
    <row r="2331" spans="1:7">
      <c r="A2331" s="11"/>
      <c r="G2331" s="88"/>
    </row>
    <row r="2332" spans="1:7">
      <c r="A2332" s="11"/>
      <c r="G2332" s="88"/>
    </row>
    <row r="2333" spans="1:7">
      <c r="A2333" s="11"/>
      <c r="G2333" s="88"/>
    </row>
    <row r="2334" spans="1:7">
      <c r="A2334" s="11"/>
      <c r="G2334" s="88"/>
    </row>
    <row r="2335" spans="1:7">
      <c r="A2335" s="11"/>
      <c r="G2335" s="88"/>
    </row>
    <row r="2336" spans="1:7">
      <c r="A2336" s="11"/>
      <c r="G2336" s="88"/>
    </row>
    <row r="2337" spans="1:7">
      <c r="A2337" s="11"/>
      <c r="G2337" s="88"/>
    </row>
    <row r="2338" spans="1:7">
      <c r="A2338" s="11"/>
      <c r="G2338" s="88"/>
    </row>
    <row r="2339" spans="1:7">
      <c r="A2339" s="11"/>
      <c r="G2339" s="88"/>
    </row>
    <row r="2340" spans="1:7">
      <c r="A2340" s="11"/>
      <c r="G2340" s="88"/>
    </row>
    <row r="2341" spans="1:7">
      <c r="A2341" s="11"/>
      <c r="G2341" s="88"/>
    </row>
    <row r="2342" spans="1:7">
      <c r="A2342" s="11"/>
      <c r="G2342" s="88"/>
    </row>
    <row r="2343" spans="1:7">
      <c r="A2343" s="11"/>
      <c r="G2343" s="88"/>
    </row>
    <row r="2344" spans="1:7">
      <c r="A2344" s="11"/>
      <c r="G2344" s="88"/>
    </row>
    <row r="2345" spans="1:7">
      <c r="A2345" s="11"/>
      <c r="G2345" s="88"/>
    </row>
    <row r="2346" spans="1:7">
      <c r="A2346" s="11"/>
      <c r="G2346" s="88"/>
    </row>
    <row r="2347" spans="1:7">
      <c r="A2347" s="11"/>
      <c r="G2347" s="88"/>
    </row>
    <row r="2348" spans="1:7">
      <c r="A2348" s="11"/>
      <c r="G2348" s="88"/>
    </row>
    <row r="2349" spans="1:7">
      <c r="A2349" s="11"/>
      <c r="G2349" s="88"/>
    </row>
    <row r="2350" spans="1:7">
      <c r="A2350" s="11"/>
      <c r="G2350" s="88"/>
    </row>
    <row r="2351" spans="1:7">
      <c r="A2351" s="11"/>
      <c r="G2351" s="88"/>
    </row>
    <row r="2352" spans="1:7">
      <c r="A2352" s="11"/>
      <c r="G2352" s="88"/>
    </row>
    <row r="2353" spans="1:7">
      <c r="A2353" s="11"/>
      <c r="G2353" s="88"/>
    </row>
    <row r="2354" spans="1:7">
      <c r="A2354" s="11"/>
      <c r="G2354" s="88"/>
    </row>
    <row r="2355" spans="1:7">
      <c r="A2355" s="11"/>
      <c r="G2355" s="88"/>
    </row>
    <row r="2356" spans="1:7">
      <c r="A2356" s="11"/>
      <c r="G2356" s="88"/>
    </row>
    <row r="2357" spans="1:7">
      <c r="A2357" s="11"/>
      <c r="G2357" s="88"/>
    </row>
    <row r="2358" spans="1:7">
      <c r="A2358" s="11"/>
      <c r="G2358" s="88"/>
    </row>
    <row r="2359" spans="1:7">
      <c r="A2359" s="11"/>
      <c r="G2359" s="88"/>
    </row>
    <row r="2360" spans="1:7">
      <c r="A2360" s="11"/>
      <c r="G2360" s="88"/>
    </row>
    <row r="2361" spans="1:7">
      <c r="A2361" s="11"/>
      <c r="G2361" s="88"/>
    </row>
    <row r="2362" spans="1:7">
      <c r="A2362" s="11"/>
      <c r="G2362" s="88"/>
    </row>
    <row r="2363" spans="1:7">
      <c r="A2363" s="11"/>
      <c r="G2363" s="88"/>
    </row>
    <row r="2364" spans="1:7">
      <c r="A2364" s="11"/>
      <c r="G2364" s="88"/>
    </row>
    <row r="2365" spans="1:7">
      <c r="A2365" s="11"/>
      <c r="G2365" s="88"/>
    </row>
    <row r="2366" spans="1:7">
      <c r="A2366" s="11"/>
      <c r="G2366" s="88"/>
    </row>
    <row r="2367" spans="1:7">
      <c r="A2367" s="11"/>
      <c r="G2367" s="88"/>
    </row>
    <row r="2368" spans="1:7">
      <c r="A2368" s="11"/>
      <c r="G2368" s="88"/>
    </row>
    <row r="2369" spans="1:7">
      <c r="A2369" s="11"/>
      <c r="G2369" s="88"/>
    </row>
    <row r="2370" spans="1:7">
      <c r="A2370" s="11"/>
      <c r="G2370" s="88"/>
    </row>
    <row r="2371" spans="1:7">
      <c r="A2371" s="11"/>
      <c r="G2371" s="88"/>
    </row>
    <row r="2372" spans="1:7">
      <c r="A2372" s="11"/>
      <c r="G2372" s="88"/>
    </row>
    <row r="2373" spans="1:7">
      <c r="A2373" s="11"/>
      <c r="G2373" s="88"/>
    </row>
    <row r="2374" spans="1:7">
      <c r="A2374" s="11"/>
      <c r="G2374" s="88"/>
    </row>
    <row r="2375" spans="1:7">
      <c r="A2375" s="11"/>
      <c r="G2375" s="88"/>
    </row>
    <row r="2376" spans="1:7">
      <c r="A2376" s="11"/>
      <c r="G2376" s="88"/>
    </row>
    <row r="2377" spans="1:7">
      <c r="A2377" s="11"/>
      <c r="G2377" s="88"/>
    </row>
    <row r="2378" spans="1:7">
      <c r="A2378" s="11"/>
      <c r="G2378" s="88"/>
    </row>
    <row r="2379" spans="1:7">
      <c r="A2379" s="11"/>
      <c r="G2379" s="88"/>
    </row>
    <row r="2380" spans="1:7">
      <c r="A2380" s="11"/>
      <c r="G2380" s="88"/>
    </row>
    <row r="2381" spans="1:7">
      <c r="A2381" s="11"/>
      <c r="G2381" s="88"/>
    </row>
    <row r="2382" spans="1:7">
      <c r="A2382" s="11"/>
      <c r="G2382" s="88"/>
    </row>
    <row r="2383" spans="1:7">
      <c r="A2383" s="11"/>
      <c r="G2383" s="88"/>
    </row>
    <row r="2384" spans="1:7">
      <c r="A2384" s="11"/>
      <c r="G2384" s="88"/>
    </row>
    <row r="2385" spans="1:7">
      <c r="A2385" s="11"/>
      <c r="G2385" s="88"/>
    </row>
    <row r="2386" spans="1:7">
      <c r="A2386" s="11"/>
      <c r="G2386" s="88"/>
    </row>
    <row r="2387" spans="1:7">
      <c r="A2387" s="11"/>
      <c r="G2387" s="88"/>
    </row>
    <row r="2388" spans="1:7">
      <c r="A2388" s="11"/>
      <c r="G2388" s="88"/>
    </row>
    <row r="2389" spans="1:7">
      <c r="A2389" s="11"/>
      <c r="G2389" s="88"/>
    </row>
    <row r="2390" spans="1:7">
      <c r="A2390" s="11"/>
      <c r="G2390" s="88"/>
    </row>
    <row r="2391" spans="1:7">
      <c r="A2391" s="11"/>
      <c r="G2391" s="88"/>
    </row>
    <row r="2392" spans="1:7">
      <c r="A2392" s="11"/>
      <c r="G2392" s="88"/>
    </row>
    <row r="2393" spans="1:7">
      <c r="A2393" s="11"/>
      <c r="G2393" s="88"/>
    </row>
    <row r="2394" spans="1:7">
      <c r="A2394" s="11"/>
      <c r="G2394" s="88"/>
    </row>
    <row r="2395" spans="1:7">
      <c r="A2395" s="11"/>
      <c r="G2395" s="88"/>
    </row>
    <row r="2396" spans="1:7">
      <c r="A2396" s="11"/>
      <c r="G2396" s="88"/>
    </row>
    <row r="2397" spans="1:7">
      <c r="A2397" s="11"/>
      <c r="G2397" s="88"/>
    </row>
    <row r="2398" spans="1:7">
      <c r="A2398" s="11"/>
      <c r="G2398" s="88"/>
    </row>
    <row r="2399" spans="1:7">
      <c r="A2399" s="11"/>
      <c r="G2399" s="88"/>
    </row>
    <row r="2400" spans="1:7">
      <c r="A2400" s="11"/>
      <c r="G2400" s="88"/>
    </row>
    <row r="2401" spans="1:7">
      <c r="A2401" s="11"/>
      <c r="G2401" s="88"/>
    </row>
    <row r="2402" spans="1:7">
      <c r="A2402" s="11"/>
      <c r="G2402" s="88"/>
    </row>
    <row r="2403" spans="1:7">
      <c r="A2403" s="11"/>
      <c r="G2403" s="88"/>
    </row>
    <row r="2404" spans="1:7">
      <c r="A2404" s="11"/>
      <c r="G2404" s="88"/>
    </row>
    <row r="2405" spans="1:7">
      <c r="A2405" s="11"/>
      <c r="G2405" s="88"/>
    </row>
    <row r="2406" spans="1:7">
      <c r="A2406" s="11"/>
      <c r="G2406" s="88"/>
    </row>
    <row r="2407" spans="1:7">
      <c r="A2407" s="11"/>
      <c r="G2407" s="88"/>
    </row>
    <row r="2408" spans="1:7">
      <c r="A2408" s="11"/>
      <c r="G2408" s="88"/>
    </row>
    <row r="2409" spans="1:7">
      <c r="A2409" s="11"/>
      <c r="G2409" s="88"/>
    </row>
    <row r="2410" spans="1:7">
      <c r="A2410" s="11"/>
      <c r="G2410" s="88"/>
    </row>
    <row r="2411" spans="1:7">
      <c r="A2411" s="11"/>
      <c r="G2411" s="88"/>
    </row>
    <row r="2412" spans="1:7">
      <c r="A2412" s="11"/>
      <c r="G2412" s="88"/>
    </row>
    <row r="2413" spans="1:7">
      <c r="A2413" s="11"/>
      <c r="G2413" s="88"/>
    </row>
    <row r="2414" spans="1:7">
      <c r="A2414" s="11"/>
      <c r="G2414" s="88"/>
    </row>
    <row r="2415" spans="1:7">
      <c r="A2415" s="11"/>
      <c r="G2415" s="88"/>
    </row>
    <row r="2416" spans="1:7">
      <c r="A2416" s="11"/>
      <c r="G2416" s="88"/>
    </row>
    <row r="2417" spans="1:7">
      <c r="A2417" s="11"/>
      <c r="G2417" s="88"/>
    </row>
    <row r="2418" spans="1:7">
      <c r="A2418" s="11"/>
      <c r="G2418" s="88"/>
    </row>
    <row r="2419" spans="1:7">
      <c r="A2419" s="11"/>
      <c r="G2419" s="88"/>
    </row>
    <row r="2420" spans="1:7">
      <c r="A2420" s="11"/>
      <c r="G2420" s="88"/>
    </row>
    <row r="2421" spans="1:7">
      <c r="A2421" s="11"/>
      <c r="G2421" s="88"/>
    </row>
    <row r="2422" spans="1:7">
      <c r="A2422" s="11"/>
      <c r="G2422" s="88"/>
    </row>
    <row r="2423" spans="1:7">
      <c r="A2423" s="11"/>
      <c r="G2423" s="88"/>
    </row>
    <row r="2424" spans="1:7">
      <c r="A2424" s="11"/>
      <c r="G2424" s="88"/>
    </row>
    <row r="2425" spans="1:7">
      <c r="A2425" s="11"/>
      <c r="G2425" s="88"/>
    </row>
    <row r="2426" spans="1:7">
      <c r="A2426" s="11"/>
      <c r="G2426" s="88"/>
    </row>
    <row r="2427" spans="1:7">
      <c r="A2427" s="11"/>
      <c r="G2427" s="88"/>
    </row>
    <row r="2428" spans="1:7">
      <c r="A2428" s="11"/>
      <c r="G2428" s="88"/>
    </row>
    <row r="2429" spans="1:7">
      <c r="A2429" s="11"/>
      <c r="G2429" s="88"/>
    </row>
    <row r="2430" spans="1:7">
      <c r="A2430" s="11"/>
      <c r="G2430" s="88"/>
    </row>
    <row r="2431" spans="1:7">
      <c r="A2431" s="11"/>
      <c r="G2431" s="88"/>
    </row>
    <row r="2432" spans="1:7">
      <c r="A2432" s="11"/>
      <c r="G2432" s="88"/>
    </row>
    <row r="2433" spans="1:7">
      <c r="A2433" s="11"/>
      <c r="G2433" s="88"/>
    </row>
    <row r="2434" spans="1:7">
      <c r="A2434" s="11"/>
      <c r="G2434" s="88"/>
    </row>
    <row r="2435" spans="1:7">
      <c r="A2435" s="11"/>
      <c r="G2435" s="88"/>
    </row>
    <row r="2436" spans="1:7">
      <c r="A2436" s="11"/>
      <c r="G2436" s="88"/>
    </row>
    <row r="2437" spans="1:7">
      <c r="A2437" s="11"/>
      <c r="G2437" s="88"/>
    </row>
    <row r="2438" spans="1:7">
      <c r="A2438" s="11"/>
      <c r="G2438" s="88"/>
    </row>
    <row r="2439" spans="1:7">
      <c r="A2439" s="11"/>
      <c r="G2439" s="88"/>
    </row>
    <row r="2440" spans="1:7">
      <c r="A2440" s="11"/>
      <c r="G2440" s="88"/>
    </row>
    <row r="2441" spans="1:7">
      <c r="A2441" s="11"/>
      <c r="G2441" s="88"/>
    </row>
    <row r="2442" spans="1:7">
      <c r="A2442" s="11"/>
      <c r="G2442" s="88"/>
    </row>
    <row r="2443" spans="1:7">
      <c r="A2443" s="11"/>
      <c r="G2443" s="88"/>
    </row>
    <row r="2444" spans="1:7">
      <c r="A2444" s="11"/>
      <c r="G2444" s="88"/>
    </row>
    <row r="2445" spans="1:7">
      <c r="A2445" s="11"/>
      <c r="G2445" s="88"/>
    </row>
    <row r="2446" spans="1:7">
      <c r="A2446" s="11"/>
      <c r="G2446" s="88"/>
    </row>
    <row r="2447" spans="1:7">
      <c r="A2447" s="11"/>
      <c r="G2447" s="88"/>
    </row>
    <row r="2448" spans="1:7">
      <c r="A2448" s="11"/>
      <c r="G2448" s="88"/>
    </row>
    <row r="2449" spans="1:7">
      <c r="A2449" s="11"/>
      <c r="G2449" s="88"/>
    </row>
    <row r="2450" spans="1:7">
      <c r="A2450" s="11"/>
      <c r="G2450" s="88"/>
    </row>
    <row r="2451" spans="1:7">
      <c r="A2451" s="11"/>
      <c r="G2451" s="88"/>
    </row>
    <row r="2452" spans="1:7">
      <c r="A2452" s="11"/>
      <c r="G2452" s="88"/>
    </row>
    <row r="2453" spans="1:7">
      <c r="A2453" s="11"/>
      <c r="G2453" s="88"/>
    </row>
    <row r="2454" spans="1:7">
      <c r="A2454" s="11"/>
      <c r="G2454" s="88"/>
    </row>
    <row r="2455" spans="1:7">
      <c r="A2455" s="11"/>
      <c r="G2455" s="88"/>
    </row>
    <row r="2456" spans="1:7">
      <c r="A2456" s="11"/>
      <c r="G2456" s="88"/>
    </row>
    <row r="2457" spans="1:7">
      <c r="A2457" s="11"/>
      <c r="G2457" s="88"/>
    </row>
    <row r="2458" spans="1:7">
      <c r="A2458" s="11"/>
      <c r="G2458" s="88"/>
    </row>
    <row r="2459" spans="1:7">
      <c r="A2459" s="11"/>
      <c r="G2459" s="88"/>
    </row>
    <row r="2460" spans="1:7">
      <c r="A2460" s="11"/>
      <c r="G2460" s="88"/>
    </row>
    <row r="2461" spans="1:7">
      <c r="A2461" s="11"/>
      <c r="G2461" s="88"/>
    </row>
    <row r="2462" spans="1:7">
      <c r="A2462" s="11"/>
      <c r="G2462" s="88"/>
    </row>
    <row r="2463" spans="1:7">
      <c r="A2463" s="11"/>
      <c r="G2463" s="88"/>
    </row>
    <row r="2464" spans="1:7">
      <c r="A2464" s="11"/>
      <c r="G2464" s="88"/>
    </row>
    <row r="2465" spans="1:7">
      <c r="A2465" s="11"/>
      <c r="G2465" s="88"/>
    </row>
    <row r="2466" spans="1:7">
      <c r="A2466" s="11"/>
      <c r="G2466" s="88"/>
    </row>
    <row r="2467" spans="1:7">
      <c r="A2467" s="11"/>
      <c r="G2467" s="88"/>
    </row>
    <row r="2468" spans="1:7">
      <c r="A2468" s="11"/>
      <c r="G2468" s="88"/>
    </row>
    <row r="2469" spans="1:7">
      <c r="A2469" s="11"/>
      <c r="G2469" s="88"/>
    </row>
    <row r="2470" spans="1:7">
      <c r="A2470" s="11"/>
      <c r="G2470" s="88"/>
    </row>
    <row r="2471" spans="1:7">
      <c r="A2471" s="11"/>
      <c r="G2471" s="88"/>
    </row>
    <row r="2472" spans="1:7">
      <c r="A2472" s="11"/>
      <c r="G2472" s="88"/>
    </row>
    <row r="2473" spans="1:7">
      <c r="A2473" s="11"/>
      <c r="G2473" s="88"/>
    </row>
    <row r="2474" spans="1:7">
      <c r="A2474" s="11"/>
      <c r="G2474" s="88"/>
    </row>
    <row r="2475" spans="1:7">
      <c r="A2475" s="11"/>
      <c r="G2475" s="88"/>
    </row>
    <row r="2476" spans="1:7">
      <c r="A2476" s="11"/>
      <c r="G2476" s="88"/>
    </row>
    <row r="2477" spans="1:7">
      <c r="A2477" s="11"/>
      <c r="G2477" s="88"/>
    </row>
    <row r="2478" spans="1:7">
      <c r="A2478" s="11"/>
      <c r="G2478" s="88"/>
    </row>
    <row r="2479" spans="1:7">
      <c r="A2479" s="11"/>
      <c r="G2479" s="88"/>
    </row>
    <row r="2480" spans="1:7">
      <c r="A2480" s="11"/>
      <c r="G2480" s="88"/>
    </row>
    <row r="2481" spans="1:7">
      <c r="A2481" s="11"/>
      <c r="G2481" s="88"/>
    </row>
    <row r="2482" spans="1:7">
      <c r="A2482" s="11"/>
      <c r="G2482" s="88"/>
    </row>
    <row r="2483" spans="1:7">
      <c r="A2483" s="11"/>
      <c r="G2483" s="88"/>
    </row>
    <row r="2484" spans="1:7">
      <c r="A2484" s="11"/>
      <c r="G2484" s="88"/>
    </row>
    <row r="2485" spans="1:7">
      <c r="A2485" s="11"/>
      <c r="G2485" s="88"/>
    </row>
    <row r="2486" spans="1:7">
      <c r="A2486" s="11"/>
      <c r="G2486" s="88"/>
    </row>
    <row r="2487" spans="1:7">
      <c r="A2487" s="11"/>
      <c r="G2487" s="88"/>
    </row>
    <row r="2488" spans="1:7">
      <c r="A2488" s="11"/>
      <c r="G2488" s="88"/>
    </row>
    <row r="2489" spans="1:7">
      <c r="A2489" s="11"/>
      <c r="G2489" s="88"/>
    </row>
    <row r="2490" spans="1:7">
      <c r="A2490" s="11"/>
      <c r="G2490" s="88"/>
    </row>
    <row r="2491" spans="1:7">
      <c r="A2491" s="11"/>
      <c r="G2491" s="88"/>
    </row>
    <row r="2492" spans="1:7">
      <c r="A2492" s="11"/>
      <c r="G2492" s="88"/>
    </row>
    <row r="2493" spans="1:7">
      <c r="A2493" s="11"/>
      <c r="G2493" s="88"/>
    </row>
    <row r="2494" spans="1:7">
      <c r="A2494" s="11"/>
      <c r="G2494" s="88"/>
    </row>
    <row r="2495" spans="1:7">
      <c r="A2495" s="11"/>
      <c r="G2495" s="88"/>
    </row>
    <row r="2496" spans="1:7">
      <c r="A2496" s="11"/>
      <c r="G2496" s="88"/>
    </row>
    <row r="2497" spans="1:7">
      <c r="A2497" s="11"/>
      <c r="G2497" s="88"/>
    </row>
    <row r="2498" spans="1:7">
      <c r="A2498" s="11"/>
      <c r="G2498" s="88"/>
    </row>
    <row r="2499" spans="1:7">
      <c r="A2499" s="11"/>
      <c r="G2499" s="88"/>
    </row>
    <row r="2500" spans="1:7">
      <c r="A2500" s="11"/>
      <c r="G2500" s="88"/>
    </row>
    <row r="2501" spans="1:7">
      <c r="A2501" s="11"/>
      <c r="G2501" s="88"/>
    </row>
    <row r="2502" spans="1:7">
      <c r="A2502" s="11"/>
      <c r="G2502" s="88"/>
    </row>
    <row r="2503" spans="1:7">
      <c r="A2503" s="11"/>
      <c r="G2503" s="88"/>
    </row>
    <row r="2504" spans="1:7">
      <c r="A2504" s="11"/>
      <c r="G2504" s="88"/>
    </row>
    <row r="2505" spans="1:7">
      <c r="A2505" s="11"/>
      <c r="G2505" s="88"/>
    </row>
    <row r="2506" spans="1:7">
      <c r="A2506" s="11"/>
      <c r="G2506" s="88"/>
    </row>
    <row r="2507" spans="1:7">
      <c r="A2507" s="11"/>
      <c r="G2507" s="88"/>
    </row>
    <row r="2508" spans="1:7">
      <c r="A2508" s="11"/>
      <c r="G2508" s="88"/>
    </row>
    <row r="2509" spans="1:7">
      <c r="A2509" s="11"/>
      <c r="G2509" s="88"/>
    </row>
    <row r="2510" spans="1:7">
      <c r="A2510" s="11"/>
      <c r="G2510" s="88"/>
    </row>
    <row r="2511" spans="1:7">
      <c r="A2511" s="11"/>
      <c r="G2511" s="88"/>
    </row>
    <row r="2512" spans="1:7">
      <c r="A2512" s="11"/>
      <c r="G2512" s="88"/>
    </row>
    <row r="2513" spans="1:7">
      <c r="A2513" s="11"/>
      <c r="G2513" s="88"/>
    </row>
    <row r="2514" spans="1:7">
      <c r="A2514" s="11"/>
      <c r="G2514" s="88"/>
    </row>
    <row r="2515" spans="1:7">
      <c r="A2515" s="11"/>
      <c r="G2515" s="88"/>
    </row>
    <row r="2516" spans="1:7">
      <c r="A2516" s="11"/>
      <c r="G2516" s="88"/>
    </row>
    <row r="2517" spans="1:7">
      <c r="A2517" s="11"/>
      <c r="G2517" s="88"/>
    </row>
    <row r="2518" spans="1:7">
      <c r="A2518" s="11"/>
      <c r="G2518" s="88"/>
    </row>
    <row r="2519" spans="1:7">
      <c r="A2519" s="11"/>
      <c r="G2519" s="88"/>
    </row>
    <row r="2520" spans="1:7">
      <c r="A2520" s="11"/>
      <c r="G2520" s="88"/>
    </row>
    <row r="2521" spans="1:7">
      <c r="A2521" s="11"/>
      <c r="G2521" s="88"/>
    </row>
    <row r="2522" spans="1:7">
      <c r="A2522" s="11"/>
      <c r="G2522" s="88"/>
    </row>
    <row r="2523" spans="1:7">
      <c r="A2523" s="11"/>
      <c r="G2523" s="88"/>
    </row>
    <row r="2524" spans="1:7">
      <c r="A2524" s="11"/>
      <c r="G2524" s="88"/>
    </row>
    <row r="2525" spans="1:7">
      <c r="A2525" s="11"/>
      <c r="G2525" s="88"/>
    </row>
    <row r="2526" spans="1:7">
      <c r="A2526" s="11"/>
      <c r="G2526" s="88"/>
    </row>
    <row r="2527" spans="1:7">
      <c r="A2527" s="11"/>
      <c r="G2527" s="88"/>
    </row>
    <row r="2528" spans="1:7">
      <c r="A2528" s="11"/>
      <c r="G2528" s="88"/>
    </row>
    <row r="2529" spans="1:7">
      <c r="A2529" s="11"/>
      <c r="G2529" s="88"/>
    </row>
    <row r="2530" spans="1:7">
      <c r="A2530" s="11"/>
      <c r="G2530" s="88"/>
    </row>
    <row r="2531" spans="1:7">
      <c r="A2531" s="11"/>
      <c r="G2531" s="88"/>
    </row>
    <row r="2532" spans="1:7">
      <c r="A2532" s="11"/>
      <c r="G2532" s="88"/>
    </row>
    <row r="2533" spans="1:7">
      <c r="A2533" s="11"/>
      <c r="G2533" s="88"/>
    </row>
    <row r="2534" spans="1:7">
      <c r="A2534" s="11"/>
      <c r="G2534" s="88"/>
    </row>
    <row r="2535" spans="1:7">
      <c r="A2535" s="11"/>
      <c r="G2535" s="88"/>
    </row>
    <row r="2536" spans="1:7">
      <c r="A2536" s="11"/>
      <c r="G2536" s="88"/>
    </row>
    <row r="2537" spans="1:7">
      <c r="A2537" s="11"/>
      <c r="G2537" s="88"/>
    </row>
    <row r="2538" spans="1:7">
      <c r="A2538" s="11"/>
      <c r="G2538" s="88"/>
    </row>
    <row r="2539" spans="1:7">
      <c r="A2539" s="11"/>
      <c r="G2539" s="88"/>
    </row>
    <row r="2540" spans="1:7">
      <c r="A2540" s="11"/>
      <c r="G2540" s="88"/>
    </row>
    <row r="2541" spans="1:7">
      <c r="A2541" s="11"/>
      <c r="G2541" s="88"/>
    </row>
    <row r="2542" spans="1:7">
      <c r="A2542" s="11"/>
      <c r="G2542" s="88"/>
    </row>
    <row r="2543" spans="1:7">
      <c r="A2543" s="11"/>
      <c r="G2543" s="88"/>
    </row>
    <row r="2544" spans="1:7">
      <c r="A2544" s="11"/>
      <c r="G2544" s="88"/>
    </row>
    <row r="2545" spans="1:7">
      <c r="A2545" s="11"/>
      <c r="G2545" s="88"/>
    </row>
    <row r="2546" spans="1:7">
      <c r="A2546" s="11"/>
      <c r="G2546" s="88"/>
    </row>
    <row r="2547" spans="1:7">
      <c r="A2547" s="11"/>
      <c r="G2547" s="88"/>
    </row>
    <row r="2548" spans="1:7">
      <c r="A2548" s="11"/>
      <c r="G2548" s="88"/>
    </row>
    <row r="2549" spans="1:7">
      <c r="A2549" s="11"/>
      <c r="G2549" s="88"/>
    </row>
    <row r="2550" spans="1:7">
      <c r="A2550" s="11"/>
      <c r="G2550" s="88"/>
    </row>
    <row r="2551" spans="1:7">
      <c r="A2551" s="11"/>
      <c r="G2551" s="88"/>
    </row>
    <row r="2552" spans="1:7">
      <c r="A2552" s="11"/>
      <c r="G2552" s="88"/>
    </row>
    <row r="2553" spans="1:7">
      <c r="A2553" s="11"/>
      <c r="G2553" s="88"/>
    </row>
    <row r="2554" spans="1:7">
      <c r="A2554" s="11"/>
      <c r="G2554" s="88"/>
    </row>
    <row r="2555" spans="1:7">
      <c r="A2555" s="11"/>
      <c r="G2555" s="88"/>
    </row>
    <row r="2556" spans="1:7">
      <c r="A2556" s="11"/>
      <c r="G2556" s="88"/>
    </row>
    <row r="2557" spans="1:7">
      <c r="A2557" s="11"/>
      <c r="G2557" s="88"/>
    </row>
    <row r="2558" spans="1:7">
      <c r="A2558" s="11"/>
      <c r="G2558" s="88"/>
    </row>
    <row r="2559" spans="1:7">
      <c r="A2559" s="11"/>
      <c r="G2559" s="88"/>
    </row>
    <row r="2560" spans="1:7">
      <c r="A2560" s="11"/>
      <c r="G2560" s="88"/>
    </row>
    <row r="2561" spans="1:7">
      <c r="A2561" s="11"/>
      <c r="G2561" s="88"/>
    </row>
    <row r="2562" spans="1:7">
      <c r="A2562" s="11"/>
      <c r="G2562" s="88"/>
    </row>
    <row r="2563" spans="1:7">
      <c r="A2563" s="11"/>
      <c r="G2563" s="88"/>
    </row>
    <row r="2564" spans="1:7">
      <c r="A2564" s="11"/>
      <c r="G2564" s="88"/>
    </row>
    <row r="2565" spans="1:7">
      <c r="A2565" s="11"/>
      <c r="G2565" s="88"/>
    </row>
    <row r="2566" spans="1:7">
      <c r="A2566" s="11"/>
      <c r="G2566" s="88"/>
    </row>
    <row r="2567" spans="1:7">
      <c r="A2567" s="11"/>
      <c r="G2567" s="88"/>
    </row>
    <row r="2568" spans="1:7">
      <c r="A2568" s="11"/>
      <c r="G2568" s="88"/>
    </row>
    <row r="2569" spans="1:7">
      <c r="A2569" s="11"/>
      <c r="G2569" s="88"/>
    </row>
    <row r="2570" spans="1:7">
      <c r="A2570" s="11"/>
      <c r="G2570" s="88"/>
    </row>
    <row r="2571" spans="1:7">
      <c r="A2571" s="11"/>
      <c r="G2571" s="88"/>
    </row>
    <row r="2572" spans="1:7">
      <c r="A2572" s="11"/>
      <c r="G2572" s="88"/>
    </row>
    <row r="2573" spans="1:7">
      <c r="A2573" s="11"/>
      <c r="G2573" s="88"/>
    </row>
    <row r="2574" spans="1:7">
      <c r="A2574" s="11"/>
      <c r="G2574" s="88"/>
    </row>
    <row r="2575" spans="1:7">
      <c r="A2575" s="11"/>
      <c r="G2575" s="88"/>
    </row>
    <row r="2576" spans="1:7">
      <c r="A2576" s="11"/>
      <c r="G2576" s="88"/>
    </row>
    <row r="2577" spans="1:7">
      <c r="A2577" s="11"/>
      <c r="G2577" s="88"/>
    </row>
    <row r="2578" spans="1:7">
      <c r="A2578" s="11"/>
      <c r="G2578" s="88"/>
    </row>
    <row r="2579" spans="1:7">
      <c r="A2579" s="11"/>
      <c r="G2579" s="88"/>
    </row>
    <row r="2580" spans="1:7">
      <c r="A2580" s="11"/>
      <c r="G2580" s="88"/>
    </row>
    <row r="2581" spans="1:7">
      <c r="A2581" s="11"/>
      <c r="G2581" s="88"/>
    </row>
    <row r="2582" spans="1:7">
      <c r="A2582" s="11"/>
      <c r="G2582" s="88"/>
    </row>
    <row r="2583" spans="1:7">
      <c r="A2583" s="11"/>
      <c r="G2583" s="88"/>
    </row>
    <row r="2584" spans="1:7">
      <c r="A2584" s="11"/>
      <c r="G2584" s="88"/>
    </row>
    <row r="2585" spans="1:7">
      <c r="A2585" s="11"/>
      <c r="G2585" s="88"/>
    </row>
    <row r="2586" spans="1:7">
      <c r="A2586" s="11"/>
      <c r="G2586" s="88"/>
    </row>
    <row r="2587" spans="1:7">
      <c r="A2587" s="11"/>
      <c r="G2587" s="88"/>
    </row>
    <row r="2588" spans="1:7">
      <c r="A2588" s="11"/>
      <c r="G2588" s="88"/>
    </row>
    <row r="2589" spans="1:7">
      <c r="A2589" s="11"/>
      <c r="G2589" s="88"/>
    </row>
    <row r="2590" spans="1:7">
      <c r="A2590" s="11"/>
      <c r="G2590" s="88"/>
    </row>
    <row r="2591" spans="1:7">
      <c r="A2591" s="11"/>
      <c r="G2591" s="88"/>
    </row>
    <row r="2592" spans="1:7">
      <c r="A2592" s="11"/>
      <c r="G2592" s="88"/>
    </row>
    <row r="2593" spans="1:7">
      <c r="A2593" s="11"/>
      <c r="G2593" s="88"/>
    </row>
    <row r="2594" spans="1:7">
      <c r="A2594" s="11"/>
      <c r="G2594" s="88"/>
    </row>
    <row r="2595" spans="1:7">
      <c r="A2595" s="11"/>
      <c r="G2595" s="88"/>
    </row>
    <row r="2596" spans="1:7">
      <c r="A2596" s="11"/>
      <c r="G2596" s="88"/>
    </row>
    <row r="2597" spans="1:7">
      <c r="A2597" s="11"/>
      <c r="G2597" s="88"/>
    </row>
    <row r="2598" spans="1:7">
      <c r="A2598" s="11"/>
      <c r="G2598" s="88"/>
    </row>
    <row r="2599" spans="1:7">
      <c r="A2599" s="11"/>
      <c r="G2599" s="88"/>
    </row>
    <row r="2600" spans="1:7">
      <c r="A2600" s="11"/>
      <c r="G2600" s="88"/>
    </row>
    <row r="2601" spans="1:7">
      <c r="A2601" s="11"/>
      <c r="G2601" s="88"/>
    </row>
    <row r="2602" spans="1:7">
      <c r="A2602" s="11"/>
      <c r="G2602" s="88"/>
    </row>
    <row r="2603" spans="1:7">
      <c r="A2603" s="11"/>
      <c r="G2603" s="88"/>
    </row>
    <row r="2604" spans="1:7">
      <c r="A2604" s="11"/>
      <c r="G2604" s="88"/>
    </row>
    <row r="2605" spans="1:7">
      <c r="A2605" s="11"/>
      <c r="G2605" s="88"/>
    </row>
    <row r="2606" spans="1:7">
      <c r="A2606" s="11"/>
      <c r="G2606" s="88"/>
    </row>
    <row r="2607" spans="1:7">
      <c r="A2607" s="11"/>
      <c r="G2607" s="88"/>
    </row>
    <row r="2608" spans="1:7">
      <c r="A2608" s="11"/>
      <c r="G2608" s="88"/>
    </row>
    <row r="2609" spans="1:7">
      <c r="A2609" s="11"/>
      <c r="G2609" s="88"/>
    </row>
    <row r="2610" spans="1:7">
      <c r="A2610" s="11"/>
      <c r="G2610" s="88"/>
    </row>
    <row r="2611" spans="1:7">
      <c r="A2611" s="11"/>
      <c r="G2611" s="88"/>
    </row>
    <row r="2612" spans="1:7">
      <c r="A2612" s="11"/>
      <c r="G2612" s="88"/>
    </row>
    <row r="2613" spans="1:7">
      <c r="A2613" s="11"/>
      <c r="G2613" s="88"/>
    </row>
    <row r="2614" spans="1:7">
      <c r="A2614" s="11"/>
      <c r="G2614" s="88"/>
    </row>
    <row r="2615" spans="1:7">
      <c r="A2615" s="11"/>
      <c r="G2615" s="88"/>
    </row>
    <row r="2616" spans="1:7">
      <c r="A2616" s="11"/>
      <c r="G2616" s="88"/>
    </row>
    <row r="2617" spans="1:7">
      <c r="A2617" s="11"/>
      <c r="G2617" s="88"/>
    </row>
    <row r="2618" spans="1:7">
      <c r="A2618" s="11"/>
      <c r="G2618" s="88"/>
    </row>
    <row r="2619" spans="1:7">
      <c r="A2619" s="11"/>
      <c r="G2619" s="88"/>
    </row>
    <row r="2620" spans="1:7">
      <c r="A2620" s="11"/>
      <c r="G2620" s="88"/>
    </row>
    <row r="2621" spans="1:7">
      <c r="A2621" s="11"/>
      <c r="G2621" s="88"/>
    </row>
    <row r="2622" spans="1:7">
      <c r="A2622" s="11"/>
      <c r="G2622" s="88"/>
    </row>
    <row r="2623" spans="1:7">
      <c r="A2623" s="11"/>
      <c r="G2623" s="88"/>
    </row>
    <row r="2624" spans="1:7">
      <c r="A2624" s="11"/>
      <c r="G2624" s="88"/>
    </row>
    <row r="2625" spans="1:7">
      <c r="A2625" s="11"/>
      <c r="G2625" s="88"/>
    </row>
    <row r="2626" spans="1:7">
      <c r="A2626" s="11"/>
      <c r="G2626" s="88"/>
    </row>
    <row r="2627" spans="1:7">
      <c r="A2627" s="11"/>
      <c r="G2627" s="88"/>
    </row>
    <row r="2628" spans="1:7">
      <c r="A2628" s="11"/>
      <c r="G2628" s="88"/>
    </row>
    <row r="2629" spans="1:7">
      <c r="A2629" s="11"/>
      <c r="G2629" s="88"/>
    </row>
    <row r="2630" spans="1:7">
      <c r="A2630" s="11"/>
      <c r="G2630" s="88"/>
    </row>
    <row r="2631" spans="1:7">
      <c r="A2631" s="11"/>
      <c r="G2631" s="88"/>
    </row>
    <row r="2632" spans="1:7">
      <c r="A2632" s="11"/>
      <c r="G2632" s="88"/>
    </row>
    <row r="2633" spans="1:7">
      <c r="A2633" s="11"/>
      <c r="G2633" s="88"/>
    </row>
    <row r="2634" spans="1:7">
      <c r="A2634" s="11"/>
      <c r="G2634" s="88"/>
    </row>
    <row r="2635" spans="1:7">
      <c r="A2635" s="11"/>
      <c r="G2635" s="88"/>
    </row>
    <row r="2636" spans="1:7">
      <c r="A2636" s="11"/>
      <c r="G2636" s="88"/>
    </row>
    <row r="2637" spans="1:7">
      <c r="A2637" s="11"/>
      <c r="G2637" s="88"/>
    </row>
    <row r="2638" spans="1:7">
      <c r="A2638" s="11"/>
      <c r="G2638" s="88"/>
    </row>
    <row r="2639" spans="1:7">
      <c r="A2639" s="11"/>
      <c r="G2639" s="88"/>
    </row>
    <row r="2640" spans="1:7">
      <c r="A2640" s="11"/>
      <c r="G2640" s="88"/>
    </row>
    <row r="2641" spans="1:7">
      <c r="A2641" s="11"/>
      <c r="G2641" s="88"/>
    </row>
    <row r="2642" spans="1:7">
      <c r="A2642" s="11"/>
      <c r="G2642" s="88"/>
    </row>
    <row r="2643" spans="1:7">
      <c r="A2643" s="11"/>
      <c r="G2643" s="88"/>
    </row>
    <row r="2644" spans="1:7">
      <c r="A2644" s="11"/>
      <c r="G2644" s="88"/>
    </row>
    <row r="2645" spans="1:7">
      <c r="A2645" s="11"/>
      <c r="G2645" s="88"/>
    </row>
    <row r="2646" spans="1:7">
      <c r="A2646" s="11"/>
      <c r="G2646" s="88"/>
    </row>
    <row r="2647" spans="1:7">
      <c r="A2647" s="11"/>
      <c r="G2647" s="88"/>
    </row>
    <row r="2648" spans="1:7">
      <c r="A2648" s="11"/>
      <c r="G2648" s="88"/>
    </row>
    <row r="2649" spans="1:7">
      <c r="A2649" s="11"/>
      <c r="G2649" s="88"/>
    </row>
    <row r="2650" spans="1:7">
      <c r="A2650" s="11"/>
      <c r="G2650" s="88"/>
    </row>
    <row r="2651" spans="1:7">
      <c r="A2651" s="11"/>
      <c r="G2651" s="88"/>
    </row>
    <row r="2652" spans="1:7">
      <c r="A2652" s="11"/>
      <c r="G2652" s="88"/>
    </row>
    <row r="2653" spans="1:7">
      <c r="A2653" s="11"/>
      <c r="G2653" s="88"/>
    </row>
    <row r="2654" spans="1:7">
      <c r="A2654" s="11"/>
      <c r="G2654" s="88"/>
    </row>
    <row r="2655" spans="1:7">
      <c r="A2655" s="11"/>
      <c r="G2655" s="88"/>
    </row>
    <row r="2656" spans="1:7">
      <c r="A2656" s="11"/>
      <c r="G2656" s="88"/>
    </row>
    <row r="2657" spans="1:7">
      <c r="A2657" s="11"/>
      <c r="G2657" s="88"/>
    </row>
    <row r="2658" spans="1:7">
      <c r="A2658" s="11"/>
      <c r="G2658" s="88"/>
    </row>
    <row r="2659" spans="1:7">
      <c r="A2659" s="11"/>
      <c r="G2659" s="88"/>
    </row>
    <row r="2660" spans="1:7">
      <c r="A2660" s="11"/>
      <c r="G2660" s="88"/>
    </row>
    <row r="2661" spans="1:7">
      <c r="A2661" s="11"/>
      <c r="G2661" s="88"/>
    </row>
    <row r="2662" spans="1:7">
      <c r="A2662" s="11"/>
      <c r="G2662" s="88"/>
    </row>
    <row r="2663" spans="1:7">
      <c r="A2663" s="11"/>
      <c r="G2663" s="88"/>
    </row>
    <row r="2664" spans="1:7">
      <c r="A2664" s="11"/>
      <c r="G2664" s="88"/>
    </row>
    <row r="2665" spans="1:7">
      <c r="A2665" s="11"/>
      <c r="G2665" s="88"/>
    </row>
    <row r="2666" spans="1:7">
      <c r="A2666" s="11"/>
      <c r="G2666" s="88"/>
    </row>
    <row r="2667" spans="1:7">
      <c r="A2667" s="11"/>
      <c r="G2667" s="88"/>
    </row>
    <row r="2668" spans="1:7">
      <c r="A2668" s="11"/>
      <c r="G2668" s="88"/>
    </row>
    <row r="2669" spans="1:7">
      <c r="A2669" s="11"/>
      <c r="G2669" s="88"/>
    </row>
    <row r="2670" spans="1:7">
      <c r="A2670" s="11"/>
      <c r="G2670" s="88"/>
    </row>
    <row r="2671" spans="1:7">
      <c r="A2671" s="11"/>
      <c r="G2671" s="88"/>
    </row>
    <row r="2672" spans="1:7">
      <c r="A2672" s="11"/>
      <c r="G2672" s="88"/>
    </row>
    <row r="2673" spans="1:7">
      <c r="A2673" s="11"/>
      <c r="G2673" s="88"/>
    </row>
    <row r="2674" spans="1:7">
      <c r="A2674" s="11"/>
      <c r="G2674" s="88"/>
    </row>
    <row r="2675" spans="1:7">
      <c r="A2675" s="11"/>
      <c r="G2675" s="88"/>
    </row>
    <row r="2676" spans="1:7">
      <c r="A2676" s="11"/>
      <c r="G2676" s="88"/>
    </row>
    <row r="2677" spans="1:7">
      <c r="A2677" s="11"/>
      <c r="G2677" s="88"/>
    </row>
    <row r="2678" spans="1:7">
      <c r="A2678" s="11"/>
      <c r="G2678" s="88"/>
    </row>
    <row r="2679" spans="1:7">
      <c r="A2679" s="11"/>
      <c r="G2679" s="88"/>
    </row>
    <row r="2680" spans="1:7">
      <c r="A2680" s="11"/>
      <c r="G2680" s="88"/>
    </row>
    <row r="2681" spans="1:7">
      <c r="A2681" s="11"/>
      <c r="G2681" s="88"/>
    </row>
    <row r="2682" spans="1:7">
      <c r="A2682" s="11"/>
      <c r="G2682" s="88"/>
    </row>
    <row r="2683" spans="1:7">
      <c r="A2683" s="11"/>
      <c r="G2683" s="88"/>
    </row>
    <row r="2684" spans="1:7">
      <c r="A2684" s="11"/>
      <c r="G2684" s="88"/>
    </row>
    <row r="2685" spans="1:7">
      <c r="A2685" s="11"/>
      <c r="G2685" s="88"/>
    </row>
    <row r="2686" spans="1:7">
      <c r="A2686" s="11"/>
      <c r="G2686" s="88"/>
    </row>
    <row r="2687" spans="1:7">
      <c r="A2687" s="11"/>
      <c r="G2687" s="88"/>
    </row>
    <row r="2688" spans="1:7">
      <c r="A2688" s="11"/>
      <c r="G2688" s="88"/>
    </row>
    <row r="2689" spans="1:7">
      <c r="A2689" s="11"/>
      <c r="G2689" s="88"/>
    </row>
    <row r="2690" spans="1:7">
      <c r="A2690" s="11"/>
      <c r="G2690" s="88"/>
    </row>
    <row r="2691" spans="1:7">
      <c r="A2691" s="11"/>
      <c r="G2691" s="88"/>
    </row>
    <row r="2692" spans="1:7">
      <c r="A2692" s="11"/>
      <c r="G2692" s="88"/>
    </row>
    <row r="2693" spans="1:7">
      <c r="A2693" s="11"/>
      <c r="G2693" s="88"/>
    </row>
    <row r="2694" spans="1:7">
      <c r="A2694" s="11"/>
      <c r="G2694" s="88"/>
    </row>
    <row r="2695" spans="1:7">
      <c r="A2695" s="11"/>
      <c r="G2695" s="88"/>
    </row>
    <row r="2696" spans="1:7">
      <c r="A2696" s="11"/>
      <c r="G2696" s="88"/>
    </row>
    <row r="2697" spans="1:7">
      <c r="A2697" s="11"/>
      <c r="G2697" s="88"/>
    </row>
    <row r="2698" spans="1:7">
      <c r="A2698" s="11"/>
      <c r="G2698" s="88"/>
    </row>
    <row r="2699" spans="1:7">
      <c r="A2699" s="11"/>
      <c r="G2699" s="88"/>
    </row>
    <row r="2700" spans="1:7">
      <c r="A2700" s="11"/>
      <c r="G2700" s="88"/>
    </row>
    <row r="2701" spans="1:7">
      <c r="A2701" s="11"/>
      <c r="G2701" s="88"/>
    </row>
    <row r="2702" spans="1:7">
      <c r="A2702" s="11"/>
      <c r="G2702" s="88"/>
    </row>
    <row r="2703" spans="1:7">
      <c r="A2703" s="11"/>
      <c r="G2703" s="88"/>
    </row>
    <row r="2704" spans="1:7">
      <c r="A2704" s="11"/>
      <c r="G2704" s="88"/>
    </row>
    <row r="2705" spans="1:7">
      <c r="A2705" s="11"/>
      <c r="G2705" s="88"/>
    </row>
    <row r="2706" spans="1:7">
      <c r="A2706" s="11"/>
      <c r="G2706" s="88"/>
    </row>
    <row r="2707" spans="1:7">
      <c r="A2707" s="11"/>
      <c r="G2707" s="88"/>
    </row>
    <row r="2708" spans="1:7">
      <c r="A2708" s="11"/>
      <c r="G2708" s="88"/>
    </row>
    <row r="2709" spans="1:7">
      <c r="A2709" s="11"/>
      <c r="G2709" s="88"/>
    </row>
    <row r="2710" spans="1:7">
      <c r="A2710" s="11"/>
      <c r="G2710" s="88"/>
    </row>
    <row r="2711" spans="1:7">
      <c r="A2711" s="11"/>
      <c r="G2711" s="88"/>
    </row>
    <row r="2712" spans="1:7">
      <c r="A2712" s="11"/>
      <c r="G2712" s="88"/>
    </row>
    <row r="2713" spans="1:7">
      <c r="A2713" s="11"/>
      <c r="G2713" s="88"/>
    </row>
    <row r="2714" spans="1:7">
      <c r="A2714" s="11"/>
      <c r="G2714" s="88"/>
    </row>
    <row r="2715" spans="1:7">
      <c r="A2715" s="11"/>
      <c r="G2715" s="88"/>
    </row>
    <row r="2716" spans="1:7">
      <c r="A2716" s="11"/>
      <c r="G2716" s="88"/>
    </row>
    <row r="2717" spans="1:7">
      <c r="A2717" s="11"/>
      <c r="G2717" s="88"/>
    </row>
    <row r="2718" spans="1:7">
      <c r="A2718" s="11"/>
      <c r="G2718" s="88"/>
    </row>
    <row r="2719" spans="1:7">
      <c r="A2719" s="11"/>
      <c r="G2719" s="88"/>
    </row>
    <row r="2720" spans="1:7">
      <c r="A2720" s="11"/>
      <c r="G2720" s="88"/>
    </row>
    <row r="2721" spans="1:7">
      <c r="A2721" s="11"/>
      <c r="G2721" s="88"/>
    </row>
    <row r="2722" spans="1:7">
      <c r="A2722" s="11"/>
      <c r="G2722" s="88"/>
    </row>
    <row r="2723" spans="1:7">
      <c r="A2723" s="11"/>
      <c r="G2723" s="88"/>
    </row>
    <row r="2724" spans="1:7">
      <c r="A2724" s="11"/>
      <c r="G2724" s="88"/>
    </row>
    <row r="2725" spans="1:7">
      <c r="A2725" s="11"/>
      <c r="G2725" s="88"/>
    </row>
    <row r="2726" spans="1:7">
      <c r="A2726" s="11"/>
      <c r="G2726" s="88"/>
    </row>
    <row r="2727" spans="1:7">
      <c r="A2727" s="11"/>
      <c r="G2727" s="88"/>
    </row>
    <row r="2728" spans="1:7">
      <c r="A2728" s="11"/>
      <c r="G2728" s="88"/>
    </row>
    <row r="2729" spans="1:7">
      <c r="A2729" s="11"/>
      <c r="G2729" s="88"/>
    </row>
    <row r="2730" spans="1:7">
      <c r="A2730" s="11"/>
      <c r="G2730" s="88"/>
    </row>
    <row r="2731" spans="1:7">
      <c r="A2731" s="11"/>
      <c r="G2731" s="88"/>
    </row>
    <row r="2732" spans="1:7">
      <c r="A2732" s="11"/>
      <c r="G2732" s="88"/>
    </row>
    <row r="2733" spans="1:7">
      <c r="A2733" s="11"/>
      <c r="G2733" s="88"/>
    </row>
    <row r="2734" spans="1:7">
      <c r="A2734" s="11"/>
      <c r="G2734" s="88"/>
    </row>
    <row r="2735" spans="1:7">
      <c r="A2735" s="11"/>
      <c r="G2735" s="88"/>
    </row>
    <row r="2736" spans="1:7">
      <c r="A2736" s="11"/>
      <c r="G2736" s="88"/>
    </row>
    <row r="2737" spans="1:7">
      <c r="A2737" s="11"/>
      <c r="G2737" s="88"/>
    </row>
    <row r="2738" spans="1:7">
      <c r="A2738" s="11"/>
      <c r="G2738" s="88"/>
    </row>
    <row r="2739" spans="1:7">
      <c r="A2739" s="11"/>
      <c r="G2739" s="88"/>
    </row>
    <row r="2740" spans="1:7">
      <c r="A2740" s="11"/>
      <c r="G2740" s="88"/>
    </row>
    <row r="2741" spans="1:7">
      <c r="A2741" s="11"/>
      <c r="G2741" s="88"/>
    </row>
    <row r="2742" spans="1:7">
      <c r="A2742" s="11"/>
      <c r="G2742" s="88"/>
    </row>
    <row r="2743" spans="1:7">
      <c r="A2743" s="11"/>
      <c r="G2743" s="88"/>
    </row>
    <row r="2744" spans="1:7">
      <c r="A2744" s="11"/>
      <c r="G2744" s="88"/>
    </row>
    <row r="2745" spans="1:7">
      <c r="A2745" s="11"/>
      <c r="G2745" s="88"/>
    </row>
    <row r="2746" spans="1:7">
      <c r="A2746" s="11"/>
      <c r="G2746" s="88"/>
    </row>
    <row r="2747" spans="1:7">
      <c r="A2747" s="11"/>
      <c r="G2747" s="88"/>
    </row>
    <row r="2748" spans="1:7">
      <c r="A2748" s="11"/>
      <c r="G2748" s="88"/>
    </row>
    <row r="2749" spans="1:7">
      <c r="A2749" s="11"/>
      <c r="G2749" s="88"/>
    </row>
    <row r="2750" spans="1:7">
      <c r="A2750" s="11"/>
      <c r="G2750" s="88"/>
    </row>
    <row r="2751" spans="1:7">
      <c r="A2751" s="11"/>
      <c r="G2751" s="88"/>
    </row>
    <row r="2752" spans="1:7">
      <c r="A2752" s="11"/>
      <c r="G2752" s="88"/>
    </row>
    <row r="2753" spans="1:7">
      <c r="A2753" s="11"/>
      <c r="G2753" s="88"/>
    </row>
    <row r="2754" spans="1:7">
      <c r="A2754" s="11"/>
      <c r="G2754" s="88"/>
    </row>
    <row r="2755" spans="1:7">
      <c r="A2755" s="11"/>
      <c r="G2755" s="88"/>
    </row>
    <row r="2756" spans="1:7">
      <c r="A2756" s="11"/>
      <c r="G2756" s="88"/>
    </row>
    <row r="2757" spans="1:7">
      <c r="A2757" s="11"/>
      <c r="G2757" s="88"/>
    </row>
    <row r="2758" spans="1:7">
      <c r="A2758" s="11"/>
      <c r="G2758" s="88"/>
    </row>
    <row r="2759" spans="1:7">
      <c r="A2759" s="11"/>
      <c r="G2759" s="88"/>
    </row>
    <row r="2760" spans="1:7">
      <c r="A2760" s="11"/>
      <c r="G2760" s="88"/>
    </row>
    <row r="2761" spans="1:7">
      <c r="A2761" s="11"/>
      <c r="G2761" s="88"/>
    </row>
    <row r="2762" spans="1:7">
      <c r="A2762" s="11"/>
      <c r="G2762" s="88"/>
    </row>
    <row r="2763" spans="1:7">
      <c r="A2763" s="11"/>
      <c r="G2763" s="88"/>
    </row>
    <row r="2764" spans="1:7">
      <c r="A2764" s="11"/>
      <c r="G2764" s="88"/>
    </row>
    <row r="2765" spans="1:7">
      <c r="A2765" s="11"/>
      <c r="G2765" s="88"/>
    </row>
    <row r="2766" spans="1:7">
      <c r="A2766" s="11"/>
      <c r="G2766" s="88"/>
    </row>
    <row r="2767" spans="1:7">
      <c r="A2767" s="11"/>
      <c r="G2767" s="88"/>
    </row>
    <row r="2768" spans="1:7">
      <c r="A2768" s="11"/>
      <c r="G2768" s="88"/>
    </row>
    <row r="2769" spans="1:7">
      <c r="A2769" s="11"/>
      <c r="G2769" s="88"/>
    </row>
    <row r="2770" spans="1:7">
      <c r="A2770" s="11"/>
      <c r="G2770" s="88"/>
    </row>
    <row r="2771" spans="1:7">
      <c r="A2771" s="11"/>
      <c r="G2771" s="88"/>
    </row>
    <row r="2772" spans="1:7">
      <c r="A2772" s="11"/>
      <c r="G2772" s="88"/>
    </row>
    <row r="2773" spans="1:7">
      <c r="A2773" s="11"/>
      <c r="G2773" s="88"/>
    </row>
    <row r="2774" spans="1:7">
      <c r="A2774" s="11"/>
      <c r="G2774" s="88"/>
    </row>
    <row r="2775" spans="1:7">
      <c r="A2775" s="11"/>
      <c r="G2775" s="88"/>
    </row>
    <row r="2776" spans="1:7">
      <c r="A2776" s="11"/>
      <c r="G2776" s="88"/>
    </row>
    <row r="2777" spans="1:7">
      <c r="A2777" s="11"/>
      <c r="G2777" s="88"/>
    </row>
    <row r="2778" spans="1:7">
      <c r="A2778" s="11"/>
      <c r="G2778" s="88"/>
    </row>
    <row r="2779" spans="1:7">
      <c r="A2779" s="11"/>
      <c r="G2779" s="88"/>
    </row>
    <row r="2780" spans="1:7">
      <c r="A2780" s="11"/>
      <c r="G2780" s="88"/>
    </row>
    <row r="2781" spans="1:7">
      <c r="A2781" s="11"/>
      <c r="G2781" s="88"/>
    </row>
    <row r="2782" spans="1:7">
      <c r="A2782" s="11"/>
      <c r="G2782" s="88"/>
    </row>
    <row r="2783" spans="1:7">
      <c r="A2783" s="11"/>
      <c r="G2783" s="88"/>
    </row>
    <row r="2784" spans="1:7">
      <c r="A2784" s="11"/>
      <c r="G2784" s="88"/>
    </row>
    <row r="2785" spans="1:7">
      <c r="A2785" s="11"/>
      <c r="G2785" s="88"/>
    </row>
    <row r="2786" spans="1:7">
      <c r="A2786" s="11"/>
      <c r="G2786" s="88"/>
    </row>
    <row r="2787" spans="1:7">
      <c r="A2787" s="11"/>
      <c r="G2787" s="88"/>
    </row>
    <row r="2788" spans="1:7">
      <c r="A2788" s="11"/>
      <c r="G2788" s="88"/>
    </row>
    <row r="2789" spans="1:7">
      <c r="A2789" s="11"/>
      <c r="G2789" s="88"/>
    </row>
    <row r="2790" spans="1:7">
      <c r="A2790" s="11"/>
      <c r="G2790" s="88"/>
    </row>
    <row r="2791" spans="1:7">
      <c r="A2791" s="11"/>
      <c r="G2791" s="88"/>
    </row>
    <row r="2792" spans="1:7">
      <c r="A2792" s="11"/>
      <c r="G2792" s="88"/>
    </row>
    <row r="2793" spans="1:7">
      <c r="A2793" s="11"/>
      <c r="G2793" s="88"/>
    </row>
    <row r="2794" spans="1:7">
      <c r="A2794" s="11"/>
      <c r="G2794" s="88"/>
    </row>
    <row r="2795" spans="1:7">
      <c r="A2795" s="11"/>
      <c r="G2795" s="88"/>
    </row>
    <row r="2796" spans="1:7">
      <c r="A2796" s="11"/>
      <c r="G2796" s="88"/>
    </row>
    <row r="2797" spans="1:7">
      <c r="A2797" s="11"/>
      <c r="G2797" s="88"/>
    </row>
    <row r="2798" spans="1:7">
      <c r="A2798" s="11"/>
      <c r="G2798" s="88"/>
    </row>
    <row r="2799" spans="1:7">
      <c r="A2799" s="11"/>
      <c r="G2799" s="88"/>
    </row>
    <row r="2800" spans="1:7">
      <c r="A2800" s="11"/>
      <c r="G2800" s="88"/>
    </row>
    <row r="2801" spans="1:7">
      <c r="A2801" s="11"/>
      <c r="G2801" s="88"/>
    </row>
    <row r="2802" spans="1:7">
      <c r="A2802" s="11"/>
      <c r="G2802" s="88"/>
    </row>
    <row r="2803" spans="1:7">
      <c r="A2803" s="11"/>
      <c r="G2803" s="88"/>
    </row>
    <row r="2804" spans="1:7">
      <c r="A2804" s="11"/>
      <c r="G2804" s="88"/>
    </row>
    <row r="2805" spans="1:7">
      <c r="A2805" s="11"/>
      <c r="G2805" s="88"/>
    </row>
    <row r="2806" spans="1:7">
      <c r="A2806" s="11"/>
      <c r="G2806" s="88"/>
    </row>
    <row r="2807" spans="1:7">
      <c r="A2807" s="11"/>
      <c r="G2807" s="88"/>
    </row>
    <row r="2808" spans="1:7">
      <c r="A2808" s="11"/>
      <c r="G2808" s="88"/>
    </row>
    <row r="2809" spans="1:7">
      <c r="A2809" s="11"/>
      <c r="G2809" s="88"/>
    </row>
    <row r="2810" spans="1:7">
      <c r="A2810" s="11"/>
      <c r="G2810" s="88"/>
    </row>
    <row r="2811" spans="1:7">
      <c r="A2811" s="11"/>
      <c r="G2811" s="88"/>
    </row>
    <row r="2812" spans="1:7">
      <c r="A2812" s="11"/>
      <c r="G2812" s="88"/>
    </row>
    <row r="2813" spans="1:7">
      <c r="A2813" s="11"/>
      <c r="G2813" s="88"/>
    </row>
    <row r="2814" spans="1:7">
      <c r="A2814" s="11"/>
      <c r="G2814" s="88"/>
    </row>
    <row r="2815" spans="1:7">
      <c r="A2815" s="11"/>
      <c r="G2815" s="88"/>
    </row>
    <row r="2816" spans="1:7">
      <c r="A2816" s="11"/>
      <c r="G2816" s="88"/>
    </row>
    <row r="2817" spans="1:7">
      <c r="A2817" s="11"/>
      <c r="G2817" s="88"/>
    </row>
    <row r="2818" spans="1:7">
      <c r="A2818" s="11"/>
      <c r="G2818" s="88"/>
    </row>
    <row r="2819" spans="1:7">
      <c r="A2819" s="11"/>
      <c r="G2819" s="88"/>
    </row>
    <row r="2820" spans="1:7">
      <c r="A2820" s="11"/>
      <c r="G2820" s="88"/>
    </row>
    <row r="2821" spans="1:7">
      <c r="A2821" s="11"/>
      <c r="G2821" s="88"/>
    </row>
    <row r="2822" spans="1:7">
      <c r="A2822" s="11"/>
      <c r="G2822" s="88"/>
    </row>
    <row r="2823" spans="1:7">
      <c r="A2823" s="11"/>
      <c r="G2823" s="88"/>
    </row>
    <row r="2824" spans="1:7">
      <c r="A2824" s="11"/>
      <c r="G2824" s="88"/>
    </row>
    <row r="2825" spans="1:7">
      <c r="A2825" s="11"/>
      <c r="G2825" s="88"/>
    </row>
    <row r="2826" spans="1:7">
      <c r="A2826" s="11"/>
      <c r="G2826" s="88"/>
    </row>
    <row r="2827" spans="1:7">
      <c r="A2827" s="11"/>
      <c r="G2827" s="88"/>
    </row>
    <row r="2828" spans="1:7">
      <c r="A2828" s="11"/>
      <c r="G2828" s="88"/>
    </row>
    <row r="2829" spans="1:7">
      <c r="A2829" s="11"/>
      <c r="G2829" s="88"/>
    </row>
    <row r="2830" spans="1:7">
      <c r="A2830" s="11"/>
      <c r="G2830" s="88"/>
    </row>
    <row r="2831" spans="1:7">
      <c r="A2831" s="11"/>
      <c r="G2831" s="88"/>
    </row>
    <row r="2832" spans="1:7">
      <c r="A2832" s="11"/>
      <c r="G2832" s="88"/>
    </row>
    <row r="2833" spans="1:7">
      <c r="A2833" s="11"/>
      <c r="G2833" s="88"/>
    </row>
    <row r="2834" spans="1:7">
      <c r="A2834" s="11"/>
      <c r="G2834" s="88"/>
    </row>
    <row r="2835" spans="1:7">
      <c r="A2835" s="11"/>
      <c r="G2835" s="88"/>
    </row>
    <row r="2836" spans="1:7">
      <c r="A2836" s="11"/>
      <c r="G2836" s="88"/>
    </row>
    <row r="2837" spans="1:7">
      <c r="A2837" s="11"/>
      <c r="G2837" s="88"/>
    </row>
    <row r="2838" spans="1:7">
      <c r="A2838" s="11"/>
      <c r="G2838" s="88"/>
    </row>
    <row r="2839" spans="1:7">
      <c r="A2839" s="11"/>
      <c r="G2839" s="88"/>
    </row>
    <row r="2840" spans="1:7">
      <c r="A2840" s="11"/>
      <c r="G2840" s="88"/>
    </row>
    <row r="2841" spans="1:7">
      <c r="A2841" s="11"/>
      <c r="G2841" s="88"/>
    </row>
    <row r="2842" spans="1:7">
      <c r="A2842" s="11"/>
      <c r="G2842" s="88"/>
    </row>
    <row r="2843" spans="1:7">
      <c r="A2843" s="11"/>
      <c r="G2843" s="88"/>
    </row>
    <row r="2844" spans="1:7">
      <c r="A2844" s="11"/>
      <c r="G2844" s="88"/>
    </row>
    <row r="2845" spans="1:7">
      <c r="A2845" s="11"/>
      <c r="G2845" s="88"/>
    </row>
    <row r="2846" spans="1:7">
      <c r="A2846" s="11"/>
      <c r="G2846" s="88"/>
    </row>
    <row r="2847" spans="1:7">
      <c r="A2847" s="11"/>
      <c r="G2847" s="88"/>
    </row>
    <row r="2848" spans="1:7">
      <c r="A2848" s="11"/>
      <c r="G2848" s="88"/>
    </row>
    <row r="2849" spans="1:7">
      <c r="A2849" s="11"/>
      <c r="G2849" s="88"/>
    </row>
    <row r="2850" spans="1:7">
      <c r="A2850" s="11"/>
      <c r="G2850" s="88"/>
    </row>
    <row r="2851" spans="1:7">
      <c r="A2851" s="11"/>
      <c r="G2851" s="88"/>
    </row>
    <row r="2852" spans="1:7">
      <c r="A2852" s="11"/>
      <c r="G2852" s="88"/>
    </row>
    <row r="2853" spans="1:7">
      <c r="A2853" s="11"/>
      <c r="G2853" s="88"/>
    </row>
    <row r="2854" spans="1:7">
      <c r="A2854" s="11"/>
      <c r="G2854" s="88"/>
    </row>
    <row r="2855" spans="1:7">
      <c r="A2855" s="11"/>
      <c r="G2855" s="88"/>
    </row>
    <row r="2856" spans="1:7">
      <c r="A2856" s="11"/>
      <c r="G2856" s="88"/>
    </row>
    <row r="2857" spans="1:7">
      <c r="A2857" s="11"/>
      <c r="G2857" s="88"/>
    </row>
    <row r="2858" spans="1:7">
      <c r="A2858" s="11"/>
      <c r="G2858" s="88"/>
    </row>
    <row r="2859" spans="1:7">
      <c r="A2859" s="11"/>
      <c r="G2859" s="88"/>
    </row>
    <row r="2860" spans="1:7">
      <c r="A2860" s="11"/>
      <c r="G2860" s="88"/>
    </row>
    <row r="2861" spans="1:7">
      <c r="A2861" s="11"/>
      <c r="G2861" s="88"/>
    </row>
    <row r="2862" spans="1:7">
      <c r="A2862" s="11"/>
      <c r="G2862" s="88"/>
    </row>
    <row r="2863" spans="1:7">
      <c r="A2863" s="11"/>
      <c r="G2863" s="88"/>
    </row>
    <row r="2864" spans="1:7">
      <c r="A2864" s="11"/>
      <c r="G2864" s="88"/>
    </row>
    <row r="2865" spans="1:7">
      <c r="A2865" s="11"/>
      <c r="G2865" s="88"/>
    </row>
    <row r="2866" spans="1:7">
      <c r="A2866" s="11"/>
      <c r="G2866" s="88"/>
    </row>
    <row r="2867" spans="1:7">
      <c r="A2867" s="11"/>
      <c r="G2867" s="88"/>
    </row>
    <row r="2868" spans="1:7">
      <c r="A2868" s="11"/>
      <c r="G2868" s="88"/>
    </row>
    <row r="2869" spans="1:7">
      <c r="A2869" s="11"/>
      <c r="G2869" s="88"/>
    </row>
    <row r="2870" spans="1:7">
      <c r="A2870" s="11"/>
      <c r="G2870" s="88"/>
    </row>
    <row r="2871" spans="1:7">
      <c r="A2871" s="11"/>
      <c r="G2871" s="88"/>
    </row>
    <row r="2872" spans="1:7">
      <c r="A2872" s="11"/>
      <c r="G2872" s="88"/>
    </row>
    <row r="2873" spans="1:7">
      <c r="A2873" s="11"/>
      <c r="G2873" s="88"/>
    </row>
    <row r="2874" spans="1:7">
      <c r="A2874" s="11"/>
      <c r="G2874" s="88"/>
    </row>
    <row r="2875" spans="1:7">
      <c r="A2875" s="11"/>
      <c r="G2875" s="88"/>
    </row>
    <row r="2876" spans="1:7">
      <c r="A2876" s="11"/>
      <c r="G2876" s="88"/>
    </row>
    <row r="2877" spans="1:7">
      <c r="A2877" s="11"/>
      <c r="G2877" s="88"/>
    </row>
    <row r="2878" spans="1:7">
      <c r="A2878" s="11"/>
      <c r="G2878" s="88"/>
    </row>
    <row r="2879" spans="1:7">
      <c r="A2879" s="11"/>
      <c r="G2879" s="88"/>
    </row>
    <row r="2880" spans="1:7">
      <c r="A2880" s="11"/>
      <c r="G2880" s="88"/>
    </row>
    <row r="2881" spans="1:7">
      <c r="A2881" s="11"/>
      <c r="G2881" s="88"/>
    </row>
    <row r="2882" spans="1:7">
      <c r="A2882" s="11"/>
      <c r="G2882" s="88"/>
    </row>
    <row r="2883" spans="1:7">
      <c r="A2883" s="11"/>
      <c r="G2883" s="88"/>
    </row>
    <row r="2884" spans="1:7">
      <c r="A2884" s="11"/>
      <c r="G2884" s="88"/>
    </row>
    <row r="2885" spans="1:7">
      <c r="A2885" s="11"/>
      <c r="G2885" s="88"/>
    </row>
    <row r="2886" spans="1:7">
      <c r="A2886" s="11"/>
      <c r="G2886" s="88"/>
    </row>
    <row r="2887" spans="1:7">
      <c r="A2887" s="11"/>
      <c r="G2887" s="88"/>
    </row>
    <row r="2888" spans="1:7">
      <c r="A2888" s="11"/>
      <c r="G2888" s="88"/>
    </row>
    <row r="2889" spans="1:7">
      <c r="A2889" s="11"/>
      <c r="G2889" s="88"/>
    </row>
    <row r="2890" spans="1:7">
      <c r="A2890" s="11"/>
      <c r="G2890" s="88"/>
    </row>
    <row r="2891" spans="1:7">
      <c r="A2891" s="11"/>
      <c r="G2891" s="88"/>
    </row>
    <row r="2892" spans="1:7">
      <c r="A2892" s="11"/>
      <c r="G2892" s="88"/>
    </row>
    <row r="2893" spans="1:7">
      <c r="A2893" s="11"/>
      <c r="G2893" s="88"/>
    </row>
    <row r="2894" spans="1:7">
      <c r="A2894" s="11"/>
      <c r="G2894" s="88"/>
    </row>
    <row r="2895" spans="1:7">
      <c r="A2895" s="11"/>
      <c r="G2895" s="88"/>
    </row>
    <row r="2896" spans="1:7">
      <c r="A2896" s="11"/>
      <c r="G2896" s="88"/>
    </row>
    <row r="2897" spans="1:7">
      <c r="A2897" s="11"/>
      <c r="G2897" s="88"/>
    </row>
    <row r="2898" spans="1:7">
      <c r="A2898" s="11"/>
      <c r="G2898" s="88"/>
    </row>
    <row r="2899" spans="1:7">
      <c r="A2899" s="11"/>
      <c r="G2899" s="88"/>
    </row>
    <row r="2900" spans="1:7">
      <c r="A2900" s="11"/>
      <c r="G2900" s="88"/>
    </row>
    <row r="2901" spans="1:7">
      <c r="A2901" s="11"/>
      <c r="G2901" s="88"/>
    </row>
    <row r="2902" spans="1:7">
      <c r="A2902" s="11"/>
      <c r="G2902" s="88"/>
    </row>
    <row r="2903" spans="1:7">
      <c r="A2903" s="11"/>
      <c r="G2903" s="88"/>
    </row>
    <row r="2904" spans="1:7">
      <c r="A2904" s="11"/>
      <c r="G2904" s="88"/>
    </row>
    <row r="2905" spans="1:7">
      <c r="A2905" s="11"/>
      <c r="G2905" s="88"/>
    </row>
    <row r="2906" spans="1:7">
      <c r="A2906" s="11"/>
      <c r="G2906" s="88"/>
    </row>
    <row r="2907" spans="1:7">
      <c r="A2907" s="11"/>
      <c r="G2907" s="88"/>
    </row>
    <row r="2908" spans="1:7">
      <c r="A2908" s="11"/>
      <c r="G2908" s="88"/>
    </row>
    <row r="2909" spans="1:7">
      <c r="A2909" s="11"/>
      <c r="G2909" s="88"/>
    </row>
    <row r="2910" spans="1:7">
      <c r="A2910" s="11"/>
      <c r="G2910" s="88"/>
    </row>
    <row r="2911" spans="1:7">
      <c r="A2911" s="11"/>
      <c r="G2911" s="88"/>
    </row>
    <row r="2912" spans="1:7">
      <c r="A2912" s="11"/>
      <c r="G2912" s="88"/>
    </row>
    <row r="2913" spans="1:7">
      <c r="A2913" s="11"/>
      <c r="G2913" s="88"/>
    </row>
    <row r="2914" spans="1:7">
      <c r="A2914" s="11"/>
      <c r="G2914" s="88"/>
    </row>
    <row r="2915" spans="1:7">
      <c r="A2915" s="11"/>
      <c r="G2915" s="88"/>
    </row>
    <row r="2916" spans="1:7">
      <c r="A2916" s="11"/>
      <c r="G2916" s="88"/>
    </row>
    <row r="2917" spans="1:7">
      <c r="A2917" s="11"/>
      <c r="G2917" s="88"/>
    </row>
    <row r="2918" spans="1:7">
      <c r="A2918" s="11"/>
      <c r="G2918" s="88"/>
    </row>
    <row r="2919" spans="1:7">
      <c r="A2919" s="11"/>
      <c r="G2919" s="88"/>
    </row>
    <row r="2920" spans="1:7">
      <c r="A2920" s="11"/>
      <c r="G2920" s="88"/>
    </row>
    <row r="2921" spans="1:7">
      <c r="A2921" s="11"/>
      <c r="G2921" s="88"/>
    </row>
    <row r="2922" spans="1:7">
      <c r="A2922" s="11"/>
      <c r="G2922" s="88"/>
    </row>
    <row r="2923" spans="1:7">
      <c r="A2923" s="11"/>
      <c r="G2923" s="88"/>
    </row>
    <row r="2924" spans="1:7">
      <c r="A2924" s="11"/>
      <c r="G2924" s="88"/>
    </row>
    <row r="2925" spans="1:7">
      <c r="A2925" s="11"/>
      <c r="G2925" s="88"/>
    </row>
    <row r="2926" spans="1:7">
      <c r="A2926" s="11"/>
      <c r="G2926" s="88"/>
    </row>
    <row r="2927" spans="1:7">
      <c r="A2927" s="11"/>
      <c r="G2927" s="88"/>
    </row>
    <row r="2928" spans="1:7">
      <c r="A2928" s="11"/>
      <c r="G2928" s="88"/>
    </row>
    <row r="2929" spans="1:7">
      <c r="A2929" s="11"/>
      <c r="G2929" s="88"/>
    </row>
    <row r="2930" spans="1:7">
      <c r="A2930" s="11"/>
      <c r="G2930" s="88"/>
    </row>
    <row r="2931" spans="1:7">
      <c r="A2931" s="11"/>
      <c r="G2931" s="88"/>
    </row>
    <row r="2932" spans="1:7">
      <c r="A2932" s="11"/>
      <c r="G2932" s="88"/>
    </row>
    <row r="2933" spans="1:7">
      <c r="A2933" s="11"/>
      <c r="G2933" s="88"/>
    </row>
    <row r="2934" spans="1:7">
      <c r="A2934" s="11"/>
      <c r="G2934" s="88"/>
    </row>
    <row r="2935" spans="1:7">
      <c r="A2935" s="11"/>
      <c r="G2935" s="88"/>
    </row>
    <row r="2936" spans="1:7">
      <c r="A2936" s="11"/>
      <c r="G2936" s="88"/>
    </row>
    <row r="2937" spans="1:7">
      <c r="A2937" s="11"/>
      <c r="G2937" s="88"/>
    </row>
    <row r="2938" spans="1:7">
      <c r="A2938" s="11"/>
      <c r="G2938" s="88"/>
    </row>
    <row r="2939" spans="1:7">
      <c r="A2939" s="11"/>
      <c r="G2939" s="88"/>
    </row>
    <row r="2940" spans="1:7">
      <c r="A2940" s="11"/>
      <c r="G2940" s="88"/>
    </row>
    <row r="2941" spans="1:7">
      <c r="A2941" s="11"/>
      <c r="G2941" s="88"/>
    </row>
    <row r="2942" spans="1:7">
      <c r="A2942" s="11"/>
      <c r="G2942" s="88"/>
    </row>
    <row r="2943" spans="1:7">
      <c r="A2943" s="11"/>
      <c r="G2943" s="88"/>
    </row>
    <row r="2944" spans="1:7">
      <c r="A2944" s="11"/>
      <c r="G2944" s="88"/>
    </row>
    <row r="2945" spans="1:7">
      <c r="A2945" s="11"/>
      <c r="G2945" s="88"/>
    </row>
    <row r="2946" spans="1:7">
      <c r="A2946" s="11"/>
      <c r="G2946" s="88"/>
    </row>
    <row r="2947" spans="1:7">
      <c r="A2947" s="11"/>
      <c r="G2947" s="88"/>
    </row>
    <row r="2948" spans="1:7">
      <c r="A2948" s="11"/>
      <c r="G2948" s="88"/>
    </row>
    <row r="2949" spans="1:7">
      <c r="A2949" s="11"/>
      <c r="G2949" s="88"/>
    </row>
    <row r="2950" spans="1:7">
      <c r="A2950" s="11"/>
      <c r="G2950" s="88"/>
    </row>
    <row r="2951" spans="1:7">
      <c r="A2951" s="11"/>
      <c r="G2951" s="88"/>
    </row>
    <row r="2952" spans="1:7">
      <c r="A2952" s="11"/>
      <c r="G2952" s="88"/>
    </row>
    <row r="2953" spans="1:7">
      <c r="A2953" s="11"/>
      <c r="G2953" s="88"/>
    </row>
    <row r="2954" spans="1:7">
      <c r="A2954" s="11"/>
      <c r="G2954" s="88"/>
    </row>
    <row r="2955" spans="1:7">
      <c r="A2955" s="11"/>
      <c r="G2955" s="88"/>
    </row>
    <row r="2956" spans="1:7">
      <c r="A2956" s="11"/>
      <c r="G2956" s="88"/>
    </row>
    <row r="2957" spans="1:7">
      <c r="A2957" s="11"/>
      <c r="G2957" s="88"/>
    </row>
    <row r="2958" spans="1:7">
      <c r="A2958" s="11"/>
      <c r="G2958" s="88"/>
    </row>
    <row r="2959" spans="1:7">
      <c r="A2959" s="11"/>
      <c r="G2959" s="88"/>
    </row>
    <row r="2960" spans="1:7">
      <c r="A2960" s="11"/>
      <c r="G2960" s="88"/>
    </row>
    <row r="2961" spans="1:7">
      <c r="A2961" s="11"/>
      <c r="G2961" s="88"/>
    </row>
    <row r="2962" spans="1:7">
      <c r="A2962" s="11"/>
      <c r="G2962" s="88"/>
    </row>
    <row r="2963" spans="1:7">
      <c r="A2963" s="11"/>
      <c r="G2963" s="88"/>
    </row>
    <row r="2964" spans="1:7">
      <c r="A2964" s="11"/>
      <c r="G2964" s="88"/>
    </row>
    <row r="2965" spans="1:7">
      <c r="A2965" s="11"/>
      <c r="G2965" s="88"/>
    </row>
    <row r="2966" spans="1:7">
      <c r="A2966" s="11"/>
      <c r="G2966" s="88"/>
    </row>
    <row r="2967" spans="1:7">
      <c r="A2967" s="11"/>
      <c r="G2967" s="88"/>
    </row>
    <row r="2968" spans="1:7">
      <c r="A2968" s="11"/>
      <c r="G2968" s="88"/>
    </row>
    <row r="2969" spans="1:7">
      <c r="A2969" s="11"/>
      <c r="G2969" s="88"/>
    </row>
    <row r="2970" spans="1:7">
      <c r="A2970" s="11"/>
      <c r="G2970" s="88"/>
    </row>
    <row r="2971" spans="1:7">
      <c r="A2971" s="11"/>
      <c r="G2971" s="88"/>
    </row>
    <row r="2972" spans="1:7">
      <c r="A2972" s="11"/>
      <c r="G2972" s="88"/>
    </row>
    <row r="2973" spans="1:7">
      <c r="A2973" s="11"/>
      <c r="G2973" s="88"/>
    </row>
    <row r="2974" spans="1:7">
      <c r="A2974" s="11"/>
      <c r="G2974" s="88"/>
    </row>
    <row r="2975" spans="1:7">
      <c r="A2975" s="11"/>
      <c r="G2975" s="88"/>
    </row>
    <row r="2976" spans="1:7">
      <c r="A2976" s="11"/>
      <c r="G2976" s="88"/>
    </row>
    <row r="2977" spans="1:7">
      <c r="A2977" s="11"/>
      <c r="G2977" s="88"/>
    </row>
    <row r="2978" spans="1:7">
      <c r="A2978" s="11"/>
      <c r="G2978" s="88"/>
    </row>
    <row r="2979" spans="1:7">
      <c r="A2979" s="11"/>
      <c r="G2979" s="88"/>
    </row>
    <row r="2980" spans="1:7">
      <c r="A2980" s="11"/>
      <c r="G2980" s="88"/>
    </row>
    <row r="2981" spans="1:7">
      <c r="A2981" s="11"/>
      <c r="G2981" s="88"/>
    </row>
    <row r="2982" spans="1:7">
      <c r="A2982" s="11"/>
      <c r="G2982" s="88"/>
    </row>
    <row r="2983" spans="1:7">
      <c r="A2983" s="11"/>
      <c r="G2983" s="88"/>
    </row>
    <row r="2984" spans="1:7">
      <c r="A2984" s="11"/>
      <c r="G2984" s="88"/>
    </row>
    <row r="2985" spans="1:7">
      <c r="A2985" s="11"/>
      <c r="G2985" s="88"/>
    </row>
    <row r="2986" spans="1:7">
      <c r="A2986" s="11"/>
      <c r="G2986" s="88"/>
    </row>
    <row r="2987" spans="1:7">
      <c r="A2987" s="11"/>
      <c r="G2987" s="88"/>
    </row>
    <row r="2988" spans="1:7">
      <c r="A2988" s="11"/>
      <c r="G2988" s="88"/>
    </row>
    <row r="2989" spans="1:7">
      <c r="A2989" s="11"/>
      <c r="G2989" s="88"/>
    </row>
    <row r="2990" spans="1:7">
      <c r="A2990" s="11"/>
      <c r="G2990" s="88"/>
    </row>
    <row r="2991" spans="1:7">
      <c r="A2991" s="11"/>
      <c r="G2991" s="88"/>
    </row>
    <row r="2992" spans="1:7">
      <c r="A2992" s="11"/>
      <c r="G2992" s="88"/>
    </row>
    <row r="2993" spans="1:7">
      <c r="A2993" s="11"/>
      <c r="G2993" s="88"/>
    </row>
    <row r="2994" spans="1:7">
      <c r="A2994" s="11"/>
      <c r="G2994" s="88"/>
    </row>
    <row r="2995" spans="1:7">
      <c r="A2995" s="11"/>
      <c r="G2995" s="88"/>
    </row>
    <row r="2996" spans="1:7">
      <c r="A2996" s="11"/>
      <c r="G2996" s="88"/>
    </row>
    <row r="2997" spans="1:7">
      <c r="A2997" s="11"/>
      <c r="G2997" s="88"/>
    </row>
    <row r="2998" spans="1:7">
      <c r="A2998" s="11"/>
      <c r="G2998" s="88"/>
    </row>
    <row r="2999" spans="1:7">
      <c r="A2999" s="11"/>
      <c r="G2999" s="88"/>
    </row>
    <row r="3000" spans="1:7">
      <c r="A3000" s="11"/>
      <c r="G3000" s="88"/>
    </row>
    <row r="3001" spans="1:7">
      <c r="A3001" s="11"/>
      <c r="G3001" s="88"/>
    </row>
    <row r="3002" spans="1:7">
      <c r="A3002" s="11"/>
      <c r="G3002" s="88"/>
    </row>
    <row r="3003" spans="1:7">
      <c r="A3003" s="11"/>
      <c r="G3003" s="88"/>
    </row>
    <row r="3004" spans="1:7">
      <c r="A3004" s="11"/>
      <c r="G3004" s="88"/>
    </row>
    <row r="3005" spans="1:7">
      <c r="A3005" s="11"/>
      <c r="G3005" s="88"/>
    </row>
    <row r="3006" spans="1:7">
      <c r="A3006" s="11"/>
      <c r="G3006" s="88"/>
    </row>
    <row r="3007" spans="1:7">
      <c r="A3007" s="11"/>
      <c r="G3007" s="88"/>
    </row>
    <row r="3008" spans="1:7">
      <c r="A3008" s="11"/>
      <c r="G3008" s="88"/>
    </row>
    <row r="3009" spans="1:7">
      <c r="A3009" s="11"/>
      <c r="G3009" s="88"/>
    </row>
    <row r="3010" spans="1:7">
      <c r="A3010" s="11"/>
      <c r="G3010" s="88"/>
    </row>
    <row r="3011" spans="1:7">
      <c r="A3011" s="11"/>
      <c r="G3011" s="88"/>
    </row>
    <row r="3012" spans="1:7">
      <c r="A3012" s="11"/>
      <c r="G3012" s="88"/>
    </row>
    <row r="3013" spans="1:7">
      <c r="A3013" s="11"/>
      <c r="G3013" s="88"/>
    </row>
    <row r="3014" spans="1:7">
      <c r="A3014" s="11"/>
      <c r="G3014" s="88"/>
    </row>
    <row r="3015" spans="1:7">
      <c r="A3015" s="11"/>
      <c r="G3015" s="88"/>
    </row>
    <row r="3016" spans="1:7">
      <c r="A3016" s="11"/>
      <c r="G3016" s="88"/>
    </row>
    <row r="3017" spans="1:7">
      <c r="A3017" s="11"/>
      <c r="G3017" s="88"/>
    </row>
    <row r="3018" spans="1:7">
      <c r="A3018" s="11"/>
      <c r="G3018" s="88"/>
    </row>
    <row r="3019" spans="1:7">
      <c r="A3019" s="11"/>
      <c r="G3019" s="88"/>
    </row>
    <row r="3020" spans="1:7">
      <c r="A3020" s="11"/>
      <c r="G3020" s="88"/>
    </row>
    <row r="3021" spans="1:7">
      <c r="A3021" s="11"/>
      <c r="G3021" s="88"/>
    </row>
    <row r="3022" spans="1:7">
      <c r="A3022" s="11"/>
      <c r="G3022" s="88"/>
    </row>
    <row r="3023" spans="1:7">
      <c r="A3023" s="11"/>
      <c r="G3023" s="88"/>
    </row>
    <row r="3024" spans="1:7">
      <c r="A3024" s="11"/>
      <c r="G3024" s="88"/>
    </row>
    <row r="3025" spans="1:7">
      <c r="A3025" s="11"/>
      <c r="G3025" s="88"/>
    </row>
    <row r="3026" spans="1:7">
      <c r="A3026" s="11"/>
      <c r="G3026" s="88"/>
    </row>
    <row r="3027" spans="1:7">
      <c r="A3027" s="11"/>
      <c r="G3027" s="88"/>
    </row>
    <row r="3028" spans="1:7">
      <c r="A3028" s="11"/>
      <c r="G3028" s="88"/>
    </row>
    <row r="3029" spans="1:7">
      <c r="A3029" s="11"/>
      <c r="G3029" s="88"/>
    </row>
    <row r="3030" spans="1:7">
      <c r="A3030" s="11"/>
      <c r="G3030" s="88"/>
    </row>
    <row r="3031" spans="1:7">
      <c r="A3031" s="11"/>
      <c r="G3031" s="88"/>
    </row>
    <row r="3032" spans="1:7">
      <c r="A3032" s="11"/>
      <c r="G3032" s="88"/>
    </row>
    <row r="3033" spans="1:7">
      <c r="A3033" s="11"/>
      <c r="G3033" s="88"/>
    </row>
    <row r="3034" spans="1:7">
      <c r="A3034" s="11"/>
      <c r="G3034" s="88"/>
    </row>
    <row r="3035" spans="1:7">
      <c r="A3035" s="11"/>
      <c r="G3035" s="88"/>
    </row>
    <row r="3036" spans="1:7">
      <c r="A3036" s="11"/>
      <c r="G3036" s="88"/>
    </row>
    <row r="3037" spans="1:7">
      <c r="A3037" s="11"/>
      <c r="G3037" s="88"/>
    </row>
    <row r="3038" spans="1:7">
      <c r="A3038" s="11"/>
      <c r="G3038" s="88"/>
    </row>
    <row r="3039" spans="1:7">
      <c r="A3039" s="11"/>
      <c r="G3039" s="88"/>
    </row>
    <row r="3040" spans="1:7">
      <c r="A3040" s="11"/>
      <c r="G3040" s="88"/>
    </row>
    <row r="3041" spans="1:7">
      <c r="A3041" s="11"/>
      <c r="G3041" s="88"/>
    </row>
    <row r="3042" spans="1:7">
      <c r="A3042" s="11"/>
      <c r="G3042" s="88"/>
    </row>
    <row r="3043" spans="1:7">
      <c r="A3043" s="11"/>
      <c r="G3043" s="88"/>
    </row>
    <row r="3044" spans="1:7">
      <c r="A3044" s="11"/>
      <c r="G3044" s="88"/>
    </row>
    <row r="3045" spans="1:7">
      <c r="A3045" s="11"/>
      <c r="G3045" s="88"/>
    </row>
    <row r="3046" spans="1:7">
      <c r="A3046" s="11"/>
      <c r="G3046" s="88"/>
    </row>
    <row r="3047" spans="1:7">
      <c r="A3047" s="11"/>
      <c r="G3047" s="88"/>
    </row>
    <row r="3048" spans="1:7">
      <c r="A3048" s="11"/>
      <c r="G3048" s="88"/>
    </row>
    <row r="3049" spans="1:7">
      <c r="A3049" s="11"/>
      <c r="G3049" s="88"/>
    </row>
    <row r="3050" spans="1:7">
      <c r="A3050" s="11"/>
      <c r="G3050" s="88"/>
    </row>
    <row r="3051" spans="1:7">
      <c r="A3051" s="11"/>
      <c r="G3051" s="88"/>
    </row>
    <row r="3052" spans="1:7">
      <c r="A3052" s="11"/>
      <c r="G3052" s="88"/>
    </row>
    <row r="3053" spans="1:7">
      <c r="A3053" s="11"/>
      <c r="G3053" s="88"/>
    </row>
    <row r="3054" spans="1:7">
      <c r="A3054" s="11"/>
      <c r="G3054" s="88"/>
    </row>
    <row r="3055" spans="1:7">
      <c r="A3055" s="11"/>
      <c r="G3055" s="88"/>
    </row>
    <row r="3056" spans="1:7">
      <c r="A3056" s="11"/>
      <c r="G3056" s="88"/>
    </row>
    <row r="3057" spans="1:7">
      <c r="A3057" s="11"/>
      <c r="G3057" s="88"/>
    </row>
    <row r="3058" spans="1:7">
      <c r="A3058" s="11"/>
      <c r="G3058" s="88"/>
    </row>
    <row r="3059" spans="1:7">
      <c r="A3059" s="11"/>
      <c r="G3059" s="88"/>
    </row>
    <row r="3060" spans="1:7">
      <c r="A3060" s="11"/>
      <c r="G3060" s="88"/>
    </row>
    <row r="3061" spans="1:7">
      <c r="A3061" s="11"/>
      <c r="G3061" s="88"/>
    </row>
    <row r="3062" spans="1:7">
      <c r="A3062" s="11"/>
      <c r="G3062" s="88"/>
    </row>
    <row r="3063" spans="1:7">
      <c r="A3063" s="11"/>
      <c r="G3063" s="88"/>
    </row>
    <row r="3064" spans="1:7">
      <c r="A3064" s="11"/>
      <c r="G3064" s="88"/>
    </row>
    <row r="3065" spans="1:7">
      <c r="A3065" s="11"/>
      <c r="G3065" s="88"/>
    </row>
    <row r="3066" spans="1:7">
      <c r="A3066" s="11"/>
      <c r="G3066" s="88"/>
    </row>
    <row r="3067" spans="1:7">
      <c r="A3067" s="11"/>
      <c r="G3067" s="88"/>
    </row>
    <row r="3068" spans="1:7">
      <c r="A3068" s="11"/>
      <c r="G3068" s="88"/>
    </row>
    <row r="3069" spans="1:7">
      <c r="A3069" s="11"/>
      <c r="G3069" s="88"/>
    </row>
    <row r="3070" spans="1:7">
      <c r="A3070" s="11"/>
      <c r="G3070" s="88"/>
    </row>
    <row r="3071" spans="1:7">
      <c r="A3071" s="11"/>
      <c r="G3071" s="88"/>
    </row>
    <row r="3072" spans="1:7">
      <c r="A3072" s="11"/>
      <c r="G3072" s="88"/>
    </row>
    <row r="3073" spans="1:7">
      <c r="A3073" s="11"/>
      <c r="G3073" s="88"/>
    </row>
    <row r="3074" spans="1:7">
      <c r="A3074" s="11"/>
      <c r="G3074" s="88"/>
    </row>
    <row r="3075" spans="1:7">
      <c r="A3075" s="11"/>
      <c r="G3075" s="88"/>
    </row>
    <row r="3076" spans="1:7">
      <c r="A3076" s="11"/>
      <c r="G3076" s="88"/>
    </row>
    <row r="3077" spans="1:7">
      <c r="A3077" s="11"/>
      <c r="G3077" s="88"/>
    </row>
    <row r="3078" spans="1:7">
      <c r="A3078" s="11"/>
      <c r="G3078" s="88"/>
    </row>
    <row r="3079" spans="1:7">
      <c r="A3079" s="11"/>
      <c r="G3079" s="88"/>
    </row>
    <row r="3080" spans="1:7">
      <c r="A3080" s="11"/>
      <c r="G3080" s="88"/>
    </row>
    <row r="3081" spans="1:7">
      <c r="A3081" s="11"/>
      <c r="G3081" s="88"/>
    </row>
    <row r="3082" spans="1:7">
      <c r="A3082" s="11"/>
      <c r="G3082" s="88"/>
    </row>
    <row r="3083" spans="1:7">
      <c r="A3083" s="11"/>
      <c r="G3083" s="88"/>
    </row>
    <row r="3084" spans="1:7">
      <c r="A3084" s="11"/>
      <c r="G3084" s="88"/>
    </row>
    <row r="3085" spans="1:7">
      <c r="A3085" s="11"/>
      <c r="G3085" s="88"/>
    </row>
    <row r="3086" spans="1:7">
      <c r="A3086" s="11"/>
      <c r="G3086" s="88"/>
    </row>
    <row r="3087" spans="1:7">
      <c r="A3087" s="11"/>
      <c r="G3087" s="88"/>
    </row>
    <row r="3088" spans="1:7">
      <c r="A3088" s="11"/>
      <c r="G3088" s="88"/>
    </row>
    <row r="3089" spans="1:7">
      <c r="A3089" s="11"/>
      <c r="G3089" s="88"/>
    </row>
    <row r="3090" spans="1:7">
      <c r="A3090" s="11"/>
      <c r="G3090" s="88"/>
    </row>
    <row r="3091" spans="1:7">
      <c r="A3091" s="11"/>
      <c r="G3091" s="88"/>
    </row>
    <row r="3092" spans="1:7">
      <c r="A3092" s="11"/>
      <c r="G3092" s="88"/>
    </row>
    <row r="3093" spans="1:7">
      <c r="A3093" s="11"/>
      <c r="G3093" s="88"/>
    </row>
    <row r="3094" spans="1:7">
      <c r="A3094" s="11"/>
      <c r="G3094" s="88"/>
    </row>
    <row r="3095" spans="1:7">
      <c r="A3095" s="11"/>
      <c r="G3095" s="88"/>
    </row>
    <row r="3096" spans="1:7">
      <c r="A3096" s="11"/>
      <c r="G3096" s="88"/>
    </row>
    <row r="3097" spans="1:7">
      <c r="A3097" s="11"/>
      <c r="G3097" s="88"/>
    </row>
    <row r="3098" spans="1:7">
      <c r="A3098" s="11"/>
      <c r="G3098" s="88"/>
    </row>
    <row r="3099" spans="1:7">
      <c r="A3099" s="11"/>
      <c r="G3099" s="88"/>
    </row>
    <row r="3100" spans="1:7">
      <c r="A3100" s="11"/>
      <c r="G3100" s="88"/>
    </row>
    <row r="3101" spans="1:7">
      <c r="A3101" s="11"/>
      <c r="G3101" s="88"/>
    </row>
    <row r="3102" spans="1:7">
      <c r="A3102" s="11"/>
      <c r="G3102" s="88"/>
    </row>
    <row r="3103" spans="1:7">
      <c r="A3103" s="11"/>
      <c r="G3103" s="88"/>
    </row>
    <row r="3104" spans="1:7">
      <c r="A3104" s="11"/>
      <c r="G3104" s="88"/>
    </row>
    <row r="3105" spans="1:7">
      <c r="A3105" s="11"/>
      <c r="G3105" s="88"/>
    </row>
    <row r="3106" spans="1:7">
      <c r="A3106" s="11"/>
      <c r="G3106" s="88"/>
    </row>
    <row r="3107" spans="1:7">
      <c r="A3107" s="11"/>
      <c r="G3107" s="88"/>
    </row>
    <row r="3108" spans="1:7">
      <c r="A3108" s="11"/>
      <c r="G3108" s="88"/>
    </row>
    <row r="3109" spans="1:7">
      <c r="A3109" s="11"/>
      <c r="G3109" s="88"/>
    </row>
    <row r="3110" spans="1:7">
      <c r="A3110" s="11"/>
      <c r="G3110" s="88"/>
    </row>
    <row r="3111" spans="1:7">
      <c r="A3111" s="11"/>
      <c r="G3111" s="88"/>
    </row>
    <row r="3112" spans="1:7">
      <c r="A3112" s="11"/>
      <c r="G3112" s="88"/>
    </row>
    <row r="3113" spans="1:7">
      <c r="A3113" s="11"/>
      <c r="G3113" s="88"/>
    </row>
    <row r="3114" spans="1:7">
      <c r="A3114" s="11"/>
      <c r="G3114" s="88"/>
    </row>
    <row r="3115" spans="1:7">
      <c r="A3115" s="11"/>
      <c r="G3115" s="88"/>
    </row>
    <row r="3116" spans="1:7">
      <c r="A3116" s="11"/>
      <c r="G3116" s="88"/>
    </row>
    <row r="3117" spans="1:7">
      <c r="A3117" s="11"/>
      <c r="G3117" s="88"/>
    </row>
    <row r="3118" spans="1:7">
      <c r="A3118" s="11"/>
      <c r="G3118" s="88"/>
    </row>
    <row r="3119" spans="1:7">
      <c r="A3119" s="11"/>
      <c r="G3119" s="88"/>
    </row>
    <row r="3120" spans="1:7">
      <c r="A3120" s="11"/>
      <c r="G3120" s="88"/>
    </row>
    <row r="3121" spans="1:7">
      <c r="A3121" s="11"/>
      <c r="G3121" s="88"/>
    </row>
    <row r="3122" spans="1:7">
      <c r="A3122" s="11"/>
      <c r="G3122" s="88"/>
    </row>
    <row r="3123" spans="1:7">
      <c r="A3123" s="11"/>
      <c r="G3123" s="88"/>
    </row>
    <row r="3124" spans="1:7">
      <c r="A3124" s="11"/>
      <c r="G3124" s="88"/>
    </row>
    <row r="3125" spans="1:7">
      <c r="A3125" s="11"/>
      <c r="G3125" s="88"/>
    </row>
    <row r="3126" spans="1:7">
      <c r="A3126" s="11"/>
      <c r="G3126" s="88"/>
    </row>
    <row r="3127" spans="1:7">
      <c r="A3127" s="11"/>
      <c r="G3127" s="88"/>
    </row>
    <row r="3128" spans="1:7">
      <c r="A3128" s="11"/>
      <c r="G3128" s="88"/>
    </row>
    <row r="3129" spans="1:7">
      <c r="A3129" s="11"/>
      <c r="G3129" s="88"/>
    </row>
    <row r="3130" spans="1:7">
      <c r="A3130" s="11"/>
      <c r="G3130" s="88"/>
    </row>
    <row r="3131" spans="1:7">
      <c r="A3131" s="11"/>
      <c r="G3131" s="88"/>
    </row>
    <row r="3132" spans="1:7">
      <c r="A3132" s="11"/>
      <c r="G3132" s="88"/>
    </row>
    <row r="3133" spans="1:7">
      <c r="A3133" s="11"/>
      <c r="G3133" s="88"/>
    </row>
    <row r="3134" spans="1:7">
      <c r="A3134" s="11"/>
      <c r="G3134" s="88"/>
    </row>
    <row r="3135" spans="1:7">
      <c r="A3135" s="11"/>
      <c r="G3135" s="88"/>
    </row>
    <row r="3136" spans="1:7">
      <c r="A3136" s="11"/>
      <c r="G3136" s="88"/>
    </row>
    <row r="3137" spans="1:7">
      <c r="A3137" s="11"/>
      <c r="G3137" s="88"/>
    </row>
    <row r="3138" spans="1:7">
      <c r="A3138" s="11"/>
      <c r="G3138" s="88"/>
    </row>
    <row r="3139" spans="1:7">
      <c r="A3139" s="11"/>
      <c r="G3139" s="88"/>
    </row>
    <row r="3140" spans="1:7">
      <c r="A3140" s="11"/>
      <c r="G3140" s="88"/>
    </row>
    <row r="3141" spans="1:7">
      <c r="A3141" s="11"/>
      <c r="G3141" s="88"/>
    </row>
    <row r="3142" spans="1:7">
      <c r="A3142" s="11"/>
      <c r="G3142" s="88"/>
    </row>
    <row r="3143" spans="1:7">
      <c r="A3143" s="11"/>
      <c r="G3143" s="88"/>
    </row>
    <row r="3144" spans="1:7">
      <c r="A3144" s="11"/>
      <c r="G3144" s="88"/>
    </row>
    <row r="3145" spans="1:7">
      <c r="A3145" s="11"/>
      <c r="G3145" s="88"/>
    </row>
    <row r="3146" spans="1:7">
      <c r="A3146" s="11"/>
      <c r="G3146" s="88"/>
    </row>
    <row r="3147" spans="1:7">
      <c r="A3147" s="11"/>
      <c r="G3147" s="88"/>
    </row>
    <row r="3148" spans="1:7">
      <c r="A3148" s="11"/>
      <c r="G3148" s="88"/>
    </row>
    <row r="3149" spans="1:7">
      <c r="A3149" s="11"/>
      <c r="G3149" s="88"/>
    </row>
    <row r="3150" spans="1:7">
      <c r="A3150" s="11"/>
      <c r="G3150" s="88"/>
    </row>
    <row r="3151" spans="1:7">
      <c r="A3151" s="11"/>
      <c r="G3151" s="88"/>
    </row>
    <row r="3152" spans="1:7">
      <c r="A3152" s="11"/>
      <c r="G3152" s="88"/>
    </row>
    <row r="3153" spans="1:7">
      <c r="A3153" s="11"/>
      <c r="G3153" s="88"/>
    </row>
    <row r="3154" spans="1:7">
      <c r="A3154" s="11"/>
      <c r="G3154" s="88"/>
    </row>
    <row r="3155" spans="1:7">
      <c r="A3155" s="11"/>
      <c r="G3155" s="88"/>
    </row>
    <row r="3156" spans="1:7">
      <c r="A3156" s="11"/>
      <c r="G3156" s="88"/>
    </row>
    <row r="3157" spans="1:7">
      <c r="A3157" s="11"/>
      <c r="G3157" s="88"/>
    </row>
    <row r="3158" spans="1:7">
      <c r="A3158" s="11"/>
      <c r="G3158" s="88"/>
    </row>
    <row r="3159" spans="1:7">
      <c r="A3159" s="11"/>
      <c r="G3159" s="88"/>
    </row>
    <row r="3160" spans="1:7">
      <c r="A3160" s="11"/>
      <c r="G3160" s="88"/>
    </row>
    <row r="3161" spans="1:7">
      <c r="A3161" s="11"/>
      <c r="G3161" s="88"/>
    </row>
    <row r="3162" spans="1:7">
      <c r="A3162" s="11"/>
      <c r="G3162" s="88"/>
    </row>
    <row r="3163" spans="1:7">
      <c r="A3163" s="11"/>
      <c r="G3163" s="88"/>
    </row>
    <row r="3164" spans="1:7">
      <c r="A3164" s="11"/>
      <c r="G3164" s="88"/>
    </row>
    <row r="3165" spans="1:7">
      <c r="A3165" s="11"/>
      <c r="G3165" s="88"/>
    </row>
    <row r="3166" spans="1:7">
      <c r="A3166" s="11"/>
      <c r="G3166" s="88"/>
    </row>
    <row r="3167" spans="1:7">
      <c r="A3167" s="11"/>
      <c r="G3167" s="88"/>
    </row>
    <row r="3168" spans="1:7">
      <c r="A3168" s="11"/>
      <c r="G3168" s="88"/>
    </row>
    <row r="3169" spans="1:7">
      <c r="A3169" s="11"/>
      <c r="G3169" s="88"/>
    </row>
    <row r="3170" spans="1:7">
      <c r="A3170" s="11"/>
      <c r="G3170" s="88"/>
    </row>
    <row r="3171" spans="1:7">
      <c r="A3171" s="11"/>
      <c r="G3171" s="88"/>
    </row>
    <row r="3172" spans="1:7">
      <c r="A3172" s="11"/>
      <c r="G3172" s="88"/>
    </row>
    <row r="3173" spans="1:7">
      <c r="A3173" s="11"/>
      <c r="G3173" s="88"/>
    </row>
    <row r="3174" spans="1:7">
      <c r="A3174" s="11"/>
      <c r="G3174" s="88"/>
    </row>
    <row r="3175" spans="1:7">
      <c r="A3175" s="11"/>
      <c r="G3175" s="88"/>
    </row>
    <row r="3176" spans="1:7">
      <c r="A3176" s="11"/>
      <c r="G3176" s="88"/>
    </row>
    <row r="3177" spans="1:7">
      <c r="A3177" s="11"/>
      <c r="G3177" s="88"/>
    </row>
    <row r="3178" spans="1:7">
      <c r="A3178" s="11"/>
      <c r="G3178" s="88"/>
    </row>
    <row r="3179" spans="1:7">
      <c r="A3179" s="11"/>
      <c r="G3179" s="88"/>
    </row>
    <row r="3180" spans="1:7">
      <c r="A3180" s="11"/>
      <c r="G3180" s="88"/>
    </row>
    <row r="3181" spans="1:7">
      <c r="A3181" s="11"/>
      <c r="G3181" s="88"/>
    </row>
    <row r="3182" spans="1:7">
      <c r="A3182" s="11"/>
      <c r="G3182" s="88"/>
    </row>
    <row r="3183" spans="1:7">
      <c r="A3183" s="11"/>
      <c r="G3183" s="88"/>
    </row>
    <row r="3184" spans="1:7">
      <c r="A3184" s="11"/>
      <c r="G3184" s="88"/>
    </row>
    <row r="3185" spans="1:7">
      <c r="A3185" s="11"/>
      <c r="G3185" s="88"/>
    </row>
    <row r="3186" spans="1:7">
      <c r="A3186" s="11"/>
      <c r="G3186" s="88"/>
    </row>
    <row r="3187" spans="1:7">
      <c r="A3187" s="11"/>
      <c r="G3187" s="88"/>
    </row>
    <row r="3188" spans="1:7">
      <c r="A3188" s="11"/>
      <c r="G3188" s="88"/>
    </row>
    <row r="3189" spans="1:7">
      <c r="A3189" s="11"/>
      <c r="G3189" s="88"/>
    </row>
    <row r="3190" spans="1:7">
      <c r="A3190" s="11"/>
      <c r="G3190" s="88"/>
    </row>
    <row r="3191" spans="1:7">
      <c r="A3191" s="11"/>
      <c r="G3191" s="88"/>
    </row>
    <row r="3192" spans="1:7">
      <c r="A3192" s="11"/>
      <c r="G3192" s="88"/>
    </row>
    <row r="3193" spans="1:7">
      <c r="A3193" s="11"/>
      <c r="G3193" s="88"/>
    </row>
    <row r="3194" spans="1:7">
      <c r="A3194" s="11"/>
      <c r="G3194" s="88"/>
    </row>
    <row r="3195" spans="1:7">
      <c r="A3195" s="11"/>
      <c r="G3195" s="88"/>
    </row>
    <row r="3196" spans="1:7">
      <c r="A3196" s="11"/>
      <c r="G3196" s="88"/>
    </row>
    <row r="3197" spans="1:7">
      <c r="A3197" s="11"/>
      <c r="G3197" s="88"/>
    </row>
    <row r="3198" spans="1:7">
      <c r="A3198" s="11"/>
      <c r="G3198" s="88"/>
    </row>
    <row r="3199" spans="1:7">
      <c r="A3199" s="11"/>
      <c r="G3199" s="88"/>
    </row>
    <row r="3200" spans="1:7">
      <c r="A3200" s="11"/>
      <c r="G3200" s="88"/>
    </row>
    <row r="3201" spans="1:7">
      <c r="A3201" s="11"/>
      <c r="G3201" s="88"/>
    </row>
    <row r="3202" spans="1:7">
      <c r="A3202" s="11"/>
      <c r="G3202" s="88"/>
    </row>
    <row r="3203" spans="1:7">
      <c r="A3203" s="11"/>
      <c r="G3203" s="88"/>
    </row>
    <row r="3204" spans="1:7">
      <c r="A3204" s="11"/>
      <c r="G3204" s="88"/>
    </row>
    <row r="3205" spans="1:7">
      <c r="A3205" s="11"/>
      <c r="G3205" s="88"/>
    </row>
    <row r="3206" spans="1:7">
      <c r="A3206" s="11"/>
      <c r="G3206" s="88"/>
    </row>
    <row r="3207" spans="1:7">
      <c r="A3207" s="11"/>
      <c r="G3207" s="88"/>
    </row>
    <row r="3208" spans="1:7">
      <c r="A3208" s="11"/>
      <c r="G3208" s="88"/>
    </row>
    <row r="3209" spans="1:7">
      <c r="A3209" s="11"/>
      <c r="G3209" s="88"/>
    </row>
    <row r="3210" spans="1:7">
      <c r="A3210" s="11"/>
      <c r="G3210" s="88"/>
    </row>
    <row r="3211" spans="1:7">
      <c r="A3211" s="11"/>
      <c r="G3211" s="88"/>
    </row>
    <row r="3212" spans="1:7">
      <c r="A3212" s="11"/>
      <c r="G3212" s="88"/>
    </row>
    <row r="3213" spans="1:7">
      <c r="A3213" s="11"/>
      <c r="G3213" s="88"/>
    </row>
    <row r="3214" spans="1:7">
      <c r="A3214" s="11"/>
      <c r="G3214" s="88"/>
    </row>
    <row r="3215" spans="1:7">
      <c r="A3215" s="11"/>
      <c r="G3215" s="88"/>
    </row>
    <row r="3216" spans="1:7">
      <c r="A3216" s="11"/>
      <c r="G3216" s="88"/>
    </row>
    <row r="3217" spans="1:7">
      <c r="A3217" s="11"/>
      <c r="G3217" s="88"/>
    </row>
    <row r="3218" spans="1:7">
      <c r="A3218" s="11"/>
      <c r="G3218" s="88"/>
    </row>
    <row r="3219" spans="1:7">
      <c r="A3219" s="11"/>
      <c r="G3219" s="88"/>
    </row>
    <row r="3220" spans="1:7">
      <c r="A3220" s="11"/>
      <c r="G3220" s="88"/>
    </row>
    <row r="3221" spans="1:7">
      <c r="A3221" s="11"/>
      <c r="G3221" s="88"/>
    </row>
    <row r="3222" spans="1:7">
      <c r="A3222" s="11"/>
      <c r="G3222" s="88"/>
    </row>
    <row r="3223" spans="1:7">
      <c r="A3223" s="11"/>
      <c r="G3223" s="88"/>
    </row>
    <row r="3224" spans="1:7">
      <c r="A3224" s="11"/>
      <c r="G3224" s="88"/>
    </row>
    <row r="3225" spans="1:7">
      <c r="A3225" s="11"/>
      <c r="G3225" s="88"/>
    </row>
    <row r="3226" spans="1:7">
      <c r="A3226" s="11"/>
      <c r="G3226" s="88"/>
    </row>
    <row r="3227" spans="1:7">
      <c r="A3227" s="11"/>
      <c r="G3227" s="88"/>
    </row>
    <row r="3228" spans="1:7">
      <c r="A3228" s="11"/>
      <c r="G3228" s="88"/>
    </row>
    <row r="3229" spans="1:7">
      <c r="A3229" s="11"/>
      <c r="G3229" s="88"/>
    </row>
    <row r="3230" spans="1:7">
      <c r="A3230" s="11"/>
      <c r="G3230" s="88"/>
    </row>
    <row r="3231" spans="1:7">
      <c r="A3231" s="11"/>
      <c r="G3231" s="88"/>
    </row>
    <row r="3232" spans="1:7">
      <c r="A3232" s="11"/>
      <c r="G3232" s="88"/>
    </row>
    <row r="3233" spans="1:7">
      <c r="A3233" s="11"/>
      <c r="G3233" s="88"/>
    </row>
    <row r="3234" spans="1:7">
      <c r="A3234" s="11"/>
      <c r="G3234" s="88"/>
    </row>
    <row r="3235" spans="1:7">
      <c r="A3235" s="11"/>
      <c r="G3235" s="88"/>
    </row>
    <row r="3236" spans="1:7">
      <c r="A3236" s="11"/>
      <c r="G3236" s="88"/>
    </row>
    <row r="3237" spans="1:7">
      <c r="A3237" s="11"/>
      <c r="G3237" s="88"/>
    </row>
    <row r="3238" spans="1:7">
      <c r="A3238" s="11"/>
      <c r="G3238" s="88"/>
    </row>
    <row r="3239" spans="1:7">
      <c r="A3239" s="11"/>
      <c r="G3239" s="88"/>
    </row>
    <row r="3240" spans="1:7">
      <c r="A3240" s="11"/>
      <c r="G3240" s="88"/>
    </row>
    <row r="3241" spans="1:7">
      <c r="A3241" s="11"/>
      <c r="G3241" s="88"/>
    </row>
    <row r="3242" spans="1:7">
      <c r="A3242" s="11"/>
      <c r="G3242" s="88"/>
    </row>
    <row r="3243" spans="1:7">
      <c r="A3243" s="11"/>
      <c r="G3243" s="88"/>
    </row>
    <row r="3244" spans="1:7">
      <c r="A3244" s="11"/>
      <c r="G3244" s="88"/>
    </row>
    <row r="3245" spans="1:7">
      <c r="A3245" s="11"/>
      <c r="G3245" s="88"/>
    </row>
    <row r="3246" spans="1:7">
      <c r="A3246" s="11"/>
      <c r="G3246" s="88"/>
    </row>
    <row r="3247" spans="1:7">
      <c r="A3247" s="11"/>
      <c r="G3247" s="88"/>
    </row>
    <row r="3248" spans="1:7">
      <c r="A3248" s="11"/>
      <c r="G3248" s="88"/>
    </row>
    <row r="3249" spans="1:7">
      <c r="A3249" s="11"/>
      <c r="G3249" s="88"/>
    </row>
    <row r="3250" spans="1:7">
      <c r="A3250" s="11"/>
      <c r="G3250" s="88"/>
    </row>
    <row r="3251" spans="1:7">
      <c r="A3251" s="11"/>
      <c r="G3251" s="88"/>
    </row>
    <row r="3252" spans="1:7">
      <c r="A3252" s="11"/>
      <c r="G3252" s="88"/>
    </row>
    <row r="3253" spans="1:7">
      <c r="A3253" s="11"/>
      <c r="G3253" s="88"/>
    </row>
    <row r="3254" spans="1:7">
      <c r="A3254" s="11"/>
      <c r="G3254" s="88"/>
    </row>
    <row r="3255" spans="1:7">
      <c r="A3255" s="11"/>
      <c r="G3255" s="88"/>
    </row>
    <row r="3256" spans="1:7">
      <c r="A3256" s="11"/>
      <c r="G3256" s="88"/>
    </row>
    <row r="3257" spans="1:7">
      <c r="A3257" s="11"/>
      <c r="G3257" s="88"/>
    </row>
    <row r="3258" spans="1:7">
      <c r="A3258" s="11"/>
      <c r="G3258" s="88"/>
    </row>
    <row r="3259" spans="1:7">
      <c r="A3259" s="11"/>
      <c r="G3259" s="88"/>
    </row>
    <row r="3260" spans="1:7">
      <c r="A3260" s="11"/>
      <c r="G3260" s="88"/>
    </row>
    <row r="3261" spans="1:7">
      <c r="A3261" s="11"/>
      <c r="G3261" s="88"/>
    </row>
    <row r="3262" spans="1:7">
      <c r="A3262" s="11"/>
      <c r="G3262" s="88"/>
    </row>
    <row r="3263" spans="1:7">
      <c r="A3263" s="11"/>
      <c r="G3263" s="88"/>
    </row>
    <row r="3264" spans="1:7">
      <c r="A3264" s="11"/>
      <c r="G3264" s="88"/>
    </row>
    <row r="3265" spans="1:7">
      <c r="A3265" s="11"/>
      <c r="G3265" s="88"/>
    </row>
    <row r="3266" spans="1:7">
      <c r="A3266" s="11"/>
      <c r="G3266" s="88"/>
    </row>
    <row r="3267" spans="1:7">
      <c r="A3267" s="11"/>
      <c r="G3267" s="88"/>
    </row>
    <row r="3268" spans="1:7">
      <c r="A3268" s="11"/>
      <c r="G3268" s="88"/>
    </row>
    <row r="3269" spans="1:7">
      <c r="A3269" s="11"/>
      <c r="G3269" s="88"/>
    </row>
    <row r="3270" spans="1:7">
      <c r="A3270" s="11"/>
      <c r="G3270" s="88"/>
    </row>
    <row r="3271" spans="1:7">
      <c r="A3271" s="11"/>
      <c r="G3271" s="88"/>
    </row>
    <row r="3272" spans="1:7">
      <c r="A3272" s="11"/>
      <c r="G3272" s="88"/>
    </row>
    <row r="3273" spans="1:7">
      <c r="A3273" s="11"/>
      <c r="G3273" s="88"/>
    </row>
    <row r="3274" spans="1:7">
      <c r="A3274" s="11"/>
      <c r="G3274" s="88"/>
    </row>
    <row r="3275" spans="1:7">
      <c r="A3275" s="11"/>
      <c r="G3275" s="88"/>
    </row>
    <row r="3276" spans="1:7">
      <c r="A3276" s="11"/>
      <c r="G3276" s="88"/>
    </row>
    <row r="3277" spans="1:7">
      <c r="A3277" s="11"/>
      <c r="G3277" s="88"/>
    </row>
    <row r="3278" spans="1:7">
      <c r="A3278" s="11"/>
      <c r="G3278" s="88"/>
    </row>
    <row r="3279" spans="1:7">
      <c r="A3279" s="11"/>
      <c r="G3279" s="88"/>
    </row>
    <row r="3280" spans="1:7">
      <c r="A3280" s="11"/>
      <c r="G3280" s="88"/>
    </row>
    <row r="3281" spans="1:7">
      <c r="A3281" s="11"/>
      <c r="G3281" s="88"/>
    </row>
    <row r="3282" spans="1:7">
      <c r="A3282" s="11"/>
      <c r="G3282" s="88"/>
    </row>
    <row r="3283" spans="1:7">
      <c r="A3283" s="11"/>
      <c r="G3283" s="88"/>
    </row>
    <row r="3284" spans="1:7">
      <c r="A3284" s="11"/>
      <c r="G3284" s="88"/>
    </row>
    <row r="3285" spans="1:7">
      <c r="A3285" s="11"/>
      <c r="G3285" s="88"/>
    </row>
    <row r="3286" spans="1:7">
      <c r="A3286" s="11"/>
      <c r="G3286" s="88"/>
    </row>
    <row r="3287" spans="1:7">
      <c r="A3287" s="11"/>
      <c r="G3287" s="88"/>
    </row>
    <row r="3288" spans="1:7">
      <c r="A3288" s="11"/>
      <c r="G3288" s="88"/>
    </row>
    <row r="3289" spans="1:7">
      <c r="A3289" s="11"/>
      <c r="G3289" s="88"/>
    </row>
    <row r="3290" spans="1:7">
      <c r="A3290" s="11"/>
      <c r="G3290" s="88"/>
    </row>
    <row r="3291" spans="1:7">
      <c r="A3291" s="11"/>
      <c r="G3291" s="88"/>
    </row>
    <row r="3292" spans="1:7">
      <c r="A3292" s="11"/>
      <c r="G3292" s="88"/>
    </row>
    <row r="3293" spans="1:7">
      <c r="A3293" s="11"/>
      <c r="G3293" s="88"/>
    </row>
    <row r="3294" spans="1:7">
      <c r="A3294" s="11"/>
      <c r="G3294" s="88"/>
    </row>
    <row r="3295" spans="1:7">
      <c r="A3295" s="11"/>
      <c r="G3295" s="88"/>
    </row>
    <row r="3296" spans="1:7">
      <c r="A3296" s="11"/>
      <c r="G3296" s="88"/>
    </row>
    <row r="3297" spans="1:7">
      <c r="A3297" s="11"/>
      <c r="G3297" s="88"/>
    </row>
    <row r="3298" spans="1:7">
      <c r="A3298" s="11"/>
      <c r="G3298" s="88"/>
    </row>
    <row r="3299" spans="1:7">
      <c r="A3299" s="11"/>
      <c r="G3299" s="88"/>
    </row>
    <row r="3300" spans="1:7">
      <c r="A3300" s="11"/>
      <c r="G3300" s="88"/>
    </row>
    <row r="3301" spans="1:7">
      <c r="A3301" s="11"/>
      <c r="G3301" s="88"/>
    </row>
    <row r="3302" spans="1:7">
      <c r="A3302" s="11"/>
      <c r="G3302" s="88"/>
    </row>
    <row r="3303" spans="1:7">
      <c r="A3303" s="11"/>
      <c r="G3303" s="88"/>
    </row>
    <row r="3304" spans="1:7">
      <c r="A3304" s="11"/>
      <c r="G3304" s="88"/>
    </row>
    <row r="3305" spans="1:7">
      <c r="A3305" s="11"/>
      <c r="G3305" s="88"/>
    </row>
    <row r="3306" spans="1:7">
      <c r="A3306" s="11"/>
      <c r="G3306" s="88"/>
    </row>
    <row r="3307" spans="1:7">
      <c r="A3307" s="11"/>
      <c r="G3307" s="88"/>
    </row>
    <row r="3308" spans="1:7">
      <c r="A3308" s="11"/>
      <c r="G3308" s="88"/>
    </row>
    <row r="3309" spans="1:7">
      <c r="A3309" s="11"/>
      <c r="G3309" s="88"/>
    </row>
    <row r="3310" spans="1:7">
      <c r="A3310" s="11"/>
      <c r="G3310" s="88"/>
    </row>
    <row r="3311" spans="1:7">
      <c r="A3311" s="11"/>
      <c r="G3311" s="88"/>
    </row>
    <row r="3312" spans="1:7">
      <c r="A3312" s="11"/>
      <c r="G3312" s="88"/>
    </row>
    <row r="3313" spans="1:7">
      <c r="A3313" s="11"/>
      <c r="G3313" s="88"/>
    </row>
    <row r="3314" spans="1:7">
      <c r="A3314" s="11"/>
      <c r="G3314" s="88"/>
    </row>
    <row r="3315" spans="1:7">
      <c r="A3315" s="11"/>
      <c r="G3315" s="88"/>
    </row>
    <row r="3316" spans="1:7">
      <c r="A3316" s="11"/>
      <c r="G3316" s="88"/>
    </row>
    <row r="3317" spans="1:7">
      <c r="A3317" s="11"/>
      <c r="G3317" s="88"/>
    </row>
    <row r="3318" spans="1:7">
      <c r="A3318" s="11"/>
      <c r="G3318" s="88"/>
    </row>
    <row r="3319" spans="1:7">
      <c r="A3319" s="11"/>
      <c r="G3319" s="88"/>
    </row>
    <row r="3320" spans="1:7">
      <c r="A3320" s="11"/>
      <c r="G3320" s="88"/>
    </row>
    <row r="3321" spans="1:7">
      <c r="A3321" s="11"/>
      <c r="G3321" s="88"/>
    </row>
    <row r="3322" spans="1:7">
      <c r="A3322" s="11"/>
      <c r="G3322" s="88"/>
    </row>
    <row r="3323" spans="1:7">
      <c r="A3323" s="11"/>
      <c r="G3323" s="88"/>
    </row>
    <row r="3324" spans="1:7">
      <c r="A3324" s="11"/>
      <c r="G3324" s="88"/>
    </row>
    <row r="3325" spans="1:7">
      <c r="A3325" s="11"/>
      <c r="G3325" s="88"/>
    </row>
    <row r="3326" spans="1:7">
      <c r="A3326" s="11"/>
      <c r="G3326" s="88"/>
    </row>
    <row r="3327" spans="1:7">
      <c r="A3327" s="11"/>
      <c r="G3327" s="88"/>
    </row>
    <row r="3328" spans="1:7">
      <c r="A3328" s="11"/>
      <c r="G3328" s="88"/>
    </row>
    <row r="3329" spans="1:7">
      <c r="A3329" s="11"/>
      <c r="G3329" s="88"/>
    </row>
    <row r="3330" spans="1:7">
      <c r="A3330" s="11"/>
      <c r="G3330" s="88"/>
    </row>
    <row r="3331" spans="1:7">
      <c r="A3331" s="11"/>
      <c r="G3331" s="88"/>
    </row>
    <row r="3332" spans="1:7">
      <c r="A3332" s="11"/>
      <c r="G3332" s="88"/>
    </row>
    <row r="3333" spans="1:7">
      <c r="A3333" s="11"/>
      <c r="G3333" s="88"/>
    </row>
    <row r="3334" spans="1:7">
      <c r="A3334" s="11"/>
      <c r="G3334" s="88"/>
    </row>
    <row r="3335" spans="1:7">
      <c r="A3335" s="11"/>
      <c r="G3335" s="88"/>
    </row>
    <row r="3336" spans="1:7">
      <c r="A3336" s="11"/>
      <c r="G3336" s="88"/>
    </row>
    <row r="3337" spans="1:7">
      <c r="A3337" s="11"/>
      <c r="G3337" s="88"/>
    </row>
    <row r="3338" spans="1:7">
      <c r="A3338" s="11"/>
      <c r="G3338" s="88"/>
    </row>
    <row r="3339" spans="1:7">
      <c r="A3339" s="11"/>
      <c r="G3339" s="88"/>
    </row>
    <row r="3340" spans="1:7">
      <c r="A3340" s="11"/>
      <c r="G3340" s="88"/>
    </row>
    <row r="3341" spans="1:7">
      <c r="A3341" s="11"/>
      <c r="G3341" s="88"/>
    </row>
    <row r="3342" spans="1:7">
      <c r="A3342" s="11"/>
      <c r="G3342" s="88"/>
    </row>
    <row r="3343" spans="1:7">
      <c r="A3343" s="11"/>
      <c r="G3343" s="88"/>
    </row>
    <row r="3344" spans="1:7">
      <c r="A3344" s="11"/>
      <c r="G3344" s="88"/>
    </row>
    <row r="3345" spans="1:7">
      <c r="A3345" s="11"/>
      <c r="G3345" s="88"/>
    </row>
    <row r="3346" spans="1:7">
      <c r="A3346" s="11"/>
      <c r="G3346" s="88"/>
    </row>
    <row r="3347" spans="1:7">
      <c r="A3347" s="11"/>
      <c r="G3347" s="88"/>
    </row>
    <row r="3348" spans="1:7">
      <c r="A3348" s="11"/>
      <c r="G3348" s="88"/>
    </row>
    <row r="3349" spans="1:7">
      <c r="A3349" s="11"/>
      <c r="G3349" s="88"/>
    </row>
    <row r="3350" spans="1:7">
      <c r="A3350" s="11"/>
      <c r="G3350" s="88"/>
    </row>
    <row r="3351" spans="1:7">
      <c r="A3351" s="11"/>
      <c r="G3351" s="88"/>
    </row>
    <row r="3352" spans="1:7">
      <c r="A3352" s="11"/>
      <c r="G3352" s="88"/>
    </row>
    <row r="3353" spans="1:7">
      <c r="A3353" s="11"/>
      <c r="G3353" s="88"/>
    </row>
    <row r="3354" spans="1:7">
      <c r="A3354" s="11"/>
      <c r="G3354" s="88"/>
    </row>
    <row r="3355" spans="1:7">
      <c r="A3355" s="11"/>
      <c r="G3355" s="88"/>
    </row>
    <row r="3356" spans="1:7">
      <c r="A3356" s="11"/>
      <c r="G3356" s="88"/>
    </row>
    <row r="3357" spans="1:7">
      <c r="A3357" s="11"/>
      <c r="G3357" s="88"/>
    </row>
    <row r="3358" spans="1:7">
      <c r="A3358" s="11"/>
      <c r="G3358" s="88"/>
    </row>
    <row r="3359" spans="1:7">
      <c r="A3359" s="11"/>
      <c r="G3359" s="88"/>
    </row>
    <row r="3360" spans="1:7">
      <c r="A3360" s="11"/>
      <c r="G3360" s="88"/>
    </row>
    <row r="3361" spans="1:7">
      <c r="A3361" s="11"/>
      <c r="G3361" s="88"/>
    </row>
    <row r="3362" spans="1:7">
      <c r="A3362" s="11"/>
      <c r="G3362" s="88"/>
    </row>
    <row r="3363" spans="1:7">
      <c r="A3363" s="11"/>
      <c r="G3363" s="88"/>
    </row>
    <row r="3364" spans="1:7">
      <c r="A3364" s="11"/>
      <c r="G3364" s="88"/>
    </row>
    <row r="3365" spans="1:7">
      <c r="A3365" s="11"/>
      <c r="G3365" s="88"/>
    </row>
    <row r="3366" spans="1:7">
      <c r="A3366" s="11"/>
      <c r="G3366" s="88"/>
    </row>
    <row r="3367" spans="1:7">
      <c r="A3367" s="11"/>
      <c r="G3367" s="88"/>
    </row>
    <row r="3368" spans="1:7">
      <c r="A3368" s="11"/>
      <c r="G3368" s="88"/>
    </row>
    <row r="3369" spans="1:7">
      <c r="A3369" s="11"/>
      <c r="G3369" s="88"/>
    </row>
    <row r="3370" spans="1:7">
      <c r="A3370" s="11"/>
      <c r="G3370" s="88"/>
    </row>
    <row r="3371" spans="1:7">
      <c r="A3371" s="11"/>
      <c r="G3371" s="88"/>
    </row>
    <row r="3372" spans="1:7">
      <c r="A3372" s="11"/>
      <c r="G3372" s="88"/>
    </row>
    <row r="3373" spans="1:7">
      <c r="A3373" s="11"/>
      <c r="G3373" s="88"/>
    </row>
    <row r="3374" spans="1:7">
      <c r="A3374" s="11"/>
      <c r="G3374" s="88"/>
    </row>
    <row r="3375" spans="1:7">
      <c r="A3375" s="11"/>
      <c r="G3375" s="88"/>
    </row>
    <row r="3376" spans="1:7">
      <c r="A3376" s="11"/>
      <c r="G3376" s="88"/>
    </row>
    <row r="3377" spans="1:7">
      <c r="A3377" s="11"/>
      <c r="G3377" s="88"/>
    </row>
    <row r="3378" spans="1:7">
      <c r="A3378" s="11"/>
      <c r="G3378" s="88"/>
    </row>
    <row r="3379" spans="1:7">
      <c r="A3379" s="11"/>
      <c r="G3379" s="88"/>
    </row>
    <row r="3380" spans="1:7">
      <c r="A3380" s="11"/>
      <c r="G3380" s="88"/>
    </row>
    <row r="3381" spans="1:7">
      <c r="A3381" s="11"/>
      <c r="G3381" s="88"/>
    </row>
    <row r="3382" spans="1:7">
      <c r="A3382" s="11"/>
      <c r="G3382" s="88"/>
    </row>
    <row r="3383" spans="1:7">
      <c r="A3383" s="11"/>
      <c r="G3383" s="88"/>
    </row>
    <row r="3384" spans="1:7">
      <c r="A3384" s="11"/>
      <c r="G3384" s="88"/>
    </row>
    <row r="3385" spans="1:7">
      <c r="A3385" s="11"/>
      <c r="G3385" s="88"/>
    </row>
    <row r="3386" spans="1:7">
      <c r="A3386" s="11"/>
      <c r="G3386" s="88"/>
    </row>
    <row r="3387" spans="1:7">
      <c r="A3387" s="11"/>
      <c r="G3387" s="88"/>
    </row>
    <row r="3388" spans="1:7">
      <c r="A3388" s="11"/>
      <c r="G3388" s="88"/>
    </row>
    <row r="3389" spans="1:7">
      <c r="A3389" s="11"/>
      <c r="G3389" s="88"/>
    </row>
    <row r="3390" spans="1:7">
      <c r="A3390" s="11"/>
      <c r="G3390" s="88"/>
    </row>
    <row r="3391" spans="1:7">
      <c r="A3391" s="11"/>
      <c r="G3391" s="88"/>
    </row>
    <row r="3392" spans="1:7">
      <c r="A3392" s="11"/>
      <c r="G3392" s="88"/>
    </row>
    <row r="3393" spans="1:7">
      <c r="A3393" s="11"/>
      <c r="G3393" s="88"/>
    </row>
    <row r="3394" spans="1:7">
      <c r="A3394" s="11"/>
      <c r="G3394" s="88"/>
    </row>
    <row r="3395" spans="1:7">
      <c r="A3395" s="11"/>
      <c r="G3395" s="88"/>
    </row>
    <row r="3396" spans="1:7">
      <c r="A3396" s="11"/>
      <c r="G3396" s="88"/>
    </row>
    <row r="3397" spans="1:7">
      <c r="A3397" s="11"/>
      <c r="G3397" s="88"/>
    </row>
    <row r="3398" spans="1:7">
      <c r="A3398" s="11"/>
      <c r="G3398" s="88"/>
    </row>
    <row r="3399" spans="1:7">
      <c r="A3399" s="11"/>
      <c r="G3399" s="88"/>
    </row>
    <row r="3400" spans="1:7">
      <c r="A3400" s="11"/>
      <c r="G3400" s="88"/>
    </row>
    <row r="3401" spans="1:7">
      <c r="A3401" s="11"/>
      <c r="G3401" s="88"/>
    </row>
    <row r="3402" spans="1:7">
      <c r="A3402" s="11"/>
      <c r="G3402" s="88"/>
    </row>
    <row r="3403" spans="1:7">
      <c r="A3403" s="11"/>
      <c r="G3403" s="88"/>
    </row>
    <row r="3404" spans="1:7">
      <c r="A3404" s="11"/>
      <c r="G3404" s="88"/>
    </row>
    <row r="3405" spans="1:7">
      <c r="A3405" s="11"/>
      <c r="G3405" s="88"/>
    </row>
    <row r="3406" spans="1:7">
      <c r="A3406" s="11"/>
      <c r="G3406" s="88"/>
    </row>
    <row r="3407" spans="1:7">
      <c r="A3407" s="11"/>
      <c r="G3407" s="88"/>
    </row>
    <row r="3408" spans="1:7">
      <c r="A3408" s="11"/>
      <c r="G3408" s="88"/>
    </row>
    <row r="3409" spans="1:7">
      <c r="A3409" s="11"/>
      <c r="G3409" s="88"/>
    </row>
    <row r="3410" spans="1:7">
      <c r="A3410" s="11"/>
      <c r="G3410" s="88"/>
    </row>
    <row r="3411" spans="1:7">
      <c r="A3411" s="11"/>
      <c r="G3411" s="88"/>
    </row>
    <row r="3412" spans="1:7">
      <c r="A3412" s="11"/>
      <c r="G3412" s="88"/>
    </row>
    <row r="3413" spans="1:7">
      <c r="A3413" s="11"/>
      <c r="G3413" s="88"/>
    </row>
    <row r="3414" spans="1:7">
      <c r="A3414" s="11"/>
      <c r="G3414" s="88"/>
    </row>
    <row r="3415" spans="1:7">
      <c r="A3415" s="11"/>
      <c r="G3415" s="88"/>
    </row>
    <row r="3416" spans="1:7">
      <c r="A3416" s="11"/>
      <c r="G3416" s="88"/>
    </row>
    <row r="3417" spans="1:7">
      <c r="A3417" s="11"/>
      <c r="G3417" s="88"/>
    </row>
    <row r="3418" spans="1:7">
      <c r="A3418" s="11"/>
      <c r="G3418" s="88"/>
    </row>
    <row r="3419" spans="1:7">
      <c r="A3419" s="11"/>
      <c r="G3419" s="88"/>
    </row>
    <row r="3420" spans="1:7">
      <c r="A3420" s="11"/>
      <c r="G3420" s="88"/>
    </row>
    <row r="3421" spans="1:7">
      <c r="A3421" s="11"/>
      <c r="G3421" s="88"/>
    </row>
    <row r="3422" spans="1:7">
      <c r="A3422" s="11"/>
      <c r="G3422" s="88"/>
    </row>
    <row r="3423" spans="1:7">
      <c r="A3423" s="11"/>
      <c r="G3423" s="88"/>
    </row>
    <row r="3424" spans="1:7">
      <c r="A3424" s="11"/>
      <c r="G3424" s="88"/>
    </row>
    <row r="3425" spans="1:7">
      <c r="A3425" s="11"/>
      <c r="G3425" s="88"/>
    </row>
    <row r="3426" spans="1:7">
      <c r="A3426" s="11"/>
      <c r="G3426" s="88"/>
    </row>
    <row r="3427" spans="1:7">
      <c r="A3427" s="11"/>
      <c r="G3427" s="88"/>
    </row>
    <row r="3428" spans="1:7">
      <c r="A3428" s="11"/>
      <c r="G3428" s="88"/>
    </row>
    <row r="3429" spans="1:7">
      <c r="A3429" s="11"/>
      <c r="G3429" s="88"/>
    </row>
    <row r="3430" spans="1:7">
      <c r="A3430" s="11"/>
      <c r="G3430" s="88"/>
    </row>
    <row r="3431" spans="1:7">
      <c r="A3431" s="11"/>
      <c r="G3431" s="88"/>
    </row>
    <row r="3432" spans="1:7">
      <c r="A3432" s="11"/>
      <c r="G3432" s="88"/>
    </row>
    <row r="3433" spans="1:7">
      <c r="A3433" s="11"/>
      <c r="G3433" s="88"/>
    </row>
    <row r="3434" spans="1:7">
      <c r="A3434" s="11"/>
      <c r="G3434" s="88"/>
    </row>
    <row r="3435" spans="1:7">
      <c r="A3435" s="11"/>
      <c r="G3435" s="88"/>
    </row>
    <row r="3436" spans="1:7">
      <c r="A3436" s="11"/>
      <c r="G3436" s="88"/>
    </row>
    <row r="3437" spans="1:7">
      <c r="A3437" s="11"/>
      <c r="G3437" s="88"/>
    </row>
    <row r="3438" spans="1:7">
      <c r="A3438" s="11"/>
      <c r="G3438" s="88"/>
    </row>
    <row r="3439" spans="1:7">
      <c r="A3439" s="11"/>
      <c r="G3439" s="88"/>
    </row>
    <row r="3440" spans="1:7">
      <c r="A3440" s="11"/>
      <c r="G3440" s="88"/>
    </row>
    <row r="3441" spans="1:7">
      <c r="A3441" s="11"/>
      <c r="G3441" s="88"/>
    </row>
    <row r="3442" spans="1:7">
      <c r="A3442" s="11"/>
      <c r="G3442" s="88"/>
    </row>
    <row r="3443" spans="1:7">
      <c r="A3443" s="11"/>
      <c r="G3443" s="88"/>
    </row>
    <row r="3444" spans="1:7">
      <c r="A3444" s="11"/>
      <c r="G3444" s="88"/>
    </row>
    <row r="3445" spans="1:7">
      <c r="A3445" s="11"/>
      <c r="G3445" s="88"/>
    </row>
    <row r="3446" spans="1:7">
      <c r="A3446" s="11"/>
      <c r="G3446" s="88"/>
    </row>
    <row r="3447" spans="1:7">
      <c r="A3447" s="11"/>
      <c r="G3447" s="88"/>
    </row>
    <row r="3448" spans="1:7">
      <c r="A3448" s="11"/>
      <c r="G3448" s="88"/>
    </row>
    <row r="3449" spans="1:7">
      <c r="A3449" s="11"/>
      <c r="G3449" s="88"/>
    </row>
    <row r="3450" spans="1:7">
      <c r="A3450" s="11"/>
      <c r="G3450" s="88"/>
    </row>
    <row r="3451" spans="1:7">
      <c r="A3451" s="11"/>
      <c r="G3451" s="88"/>
    </row>
    <row r="3452" spans="1:7">
      <c r="A3452" s="11"/>
      <c r="G3452" s="88"/>
    </row>
    <row r="3453" spans="1:7">
      <c r="A3453" s="11"/>
      <c r="G3453" s="88"/>
    </row>
    <row r="3454" spans="1:7">
      <c r="A3454" s="11"/>
      <c r="G3454" s="88"/>
    </row>
    <row r="3455" spans="1:7">
      <c r="A3455" s="11"/>
      <c r="G3455" s="88"/>
    </row>
    <row r="3456" spans="1:7">
      <c r="A3456" s="11"/>
      <c r="G3456" s="88"/>
    </row>
    <row r="3457" spans="1:7">
      <c r="A3457" s="11"/>
      <c r="G3457" s="88"/>
    </row>
    <row r="3458" spans="1:7">
      <c r="A3458" s="11"/>
      <c r="G3458" s="88"/>
    </row>
    <row r="3459" spans="1:7">
      <c r="A3459" s="11"/>
      <c r="G3459" s="88"/>
    </row>
    <row r="3460" spans="1:7">
      <c r="A3460" s="11"/>
      <c r="G3460" s="88"/>
    </row>
    <row r="3461" spans="1:7">
      <c r="A3461" s="11"/>
      <c r="G3461" s="88"/>
    </row>
    <row r="3462" spans="1:7">
      <c r="A3462" s="11"/>
      <c r="G3462" s="88"/>
    </row>
    <row r="3463" spans="1:7">
      <c r="A3463" s="11"/>
      <c r="G3463" s="88"/>
    </row>
    <row r="3464" spans="1:7">
      <c r="A3464" s="11"/>
      <c r="G3464" s="88"/>
    </row>
    <row r="3465" spans="1:7">
      <c r="A3465" s="11"/>
      <c r="G3465" s="88"/>
    </row>
    <row r="3466" spans="1:7">
      <c r="A3466" s="11"/>
      <c r="G3466" s="88"/>
    </row>
    <row r="3467" spans="1:7">
      <c r="A3467" s="11"/>
      <c r="G3467" s="88"/>
    </row>
    <row r="3468" spans="1:7">
      <c r="A3468" s="11"/>
      <c r="G3468" s="88"/>
    </row>
    <row r="3469" spans="1:7">
      <c r="A3469" s="11"/>
      <c r="G3469" s="88"/>
    </row>
    <row r="3470" spans="1:7">
      <c r="A3470" s="11"/>
      <c r="G3470" s="88"/>
    </row>
    <row r="3471" spans="1:7">
      <c r="A3471" s="11"/>
      <c r="G3471" s="88"/>
    </row>
    <row r="3472" spans="1:7">
      <c r="A3472" s="11"/>
      <c r="G3472" s="88"/>
    </row>
    <row r="3473" spans="1:7">
      <c r="A3473" s="11"/>
      <c r="G3473" s="88"/>
    </row>
    <row r="3474" spans="1:7">
      <c r="A3474" s="11"/>
      <c r="G3474" s="88"/>
    </row>
    <row r="3475" spans="1:7">
      <c r="A3475" s="11"/>
      <c r="G3475" s="88"/>
    </row>
    <row r="3476" spans="1:7">
      <c r="A3476" s="11"/>
      <c r="G3476" s="88"/>
    </row>
    <row r="3477" spans="1:7">
      <c r="A3477" s="11"/>
      <c r="G3477" s="88"/>
    </row>
    <row r="3478" spans="1:7">
      <c r="A3478" s="11"/>
      <c r="G3478" s="88"/>
    </row>
    <row r="3479" spans="1:7">
      <c r="A3479" s="11"/>
      <c r="G3479" s="88"/>
    </row>
    <row r="3480" spans="1:7">
      <c r="A3480" s="11"/>
      <c r="G3480" s="88"/>
    </row>
    <row r="3481" spans="1:7">
      <c r="A3481" s="11"/>
      <c r="G3481" s="88"/>
    </row>
    <row r="3482" spans="1:7">
      <c r="A3482" s="11"/>
      <c r="G3482" s="88"/>
    </row>
    <row r="3483" spans="1:7">
      <c r="A3483" s="11"/>
      <c r="G3483" s="88"/>
    </row>
    <row r="3484" spans="1:7">
      <c r="A3484" s="11"/>
      <c r="G3484" s="88"/>
    </row>
    <row r="3485" spans="1:7">
      <c r="A3485" s="11"/>
      <c r="G3485" s="88"/>
    </row>
    <row r="3486" spans="1:7">
      <c r="A3486" s="11"/>
      <c r="G3486" s="88"/>
    </row>
    <row r="3487" spans="1:7">
      <c r="A3487" s="11"/>
      <c r="G3487" s="88"/>
    </row>
    <row r="3488" spans="1:7">
      <c r="A3488" s="11"/>
      <c r="G3488" s="88"/>
    </row>
    <row r="3489" spans="1:7">
      <c r="A3489" s="11"/>
      <c r="G3489" s="88"/>
    </row>
    <row r="3490" spans="1:7">
      <c r="A3490" s="11"/>
      <c r="G3490" s="88"/>
    </row>
    <row r="3491" spans="1:7">
      <c r="A3491" s="11"/>
      <c r="G3491" s="88"/>
    </row>
    <row r="3492" spans="1:7">
      <c r="A3492" s="11"/>
      <c r="G3492" s="88"/>
    </row>
    <row r="3493" spans="1:7">
      <c r="A3493" s="11"/>
      <c r="G3493" s="88"/>
    </row>
    <row r="3494" spans="1:7">
      <c r="A3494" s="11"/>
      <c r="G3494" s="88"/>
    </row>
    <row r="3495" spans="1:7">
      <c r="A3495" s="11"/>
      <c r="G3495" s="88"/>
    </row>
    <row r="3496" spans="1:7">
      <c r="A3496" s="11"/>
      <c r="G3496" s="88"/>
    </row>
    <row r="3497" spans="1:7">
      <c r="A3497" s="11"/>
      <c r="G3497" s="88"/>
    </row>
    <row r="3498" spans="1:7">
      <c r="A3498" s="11"/>
      <c r="G3498" s="88"/>
    </row>
    <row r="3499" spans="1:7">
      <c r="A3499" s="11"/>
      <c r="G3499" s="88"/>
    </row>
    <row r="3500" spans="1:7">
      <c r="A3500" s="11"/>
      <c r="G3500" s="88"/>
    </row>
    <row r="3501" spans="1:7">
      <c r="A3501" s="11"/>
      <c r="G3501" s="88"/>
    </row>
    <row r="3502" spans="1:7">
      <c r="A3502" s="11"/>
      <c r="G3502" s="88"/>
    </row>
    <row r="3503" spans="1:7">
      <c r="A3503" s="11"/>
      <c r="G3503" s="88"/>
    </row>
    <row r="3504" spans="1:7">
      <c r="A3504" s="11"/>
      <c r="G3504" s="88"/>
    </row>
    <row r="3505" spans="1:7">
      <c r="A3505" s="11"/>
      <c r="G3505" s="88"/>
    </row>
    <row r="3506" spans="1:7">
      <c r="A3506" s="11"/>
      <c r="G3506" s="88"/>
    </row>
    <row r="3507" spans="1:7">
      <c r="A3507" s="11"/>
      <c r="G3507" s="88"/>
    </row>
    <row r="3508" spans="1:7">
      <c r="A3508" s="11"/>
      <c r="G3508" s="88"/>
    </row>
    <row r="3509" spans="1:7">
      <c r="A3509" s="11"/>
      <c r="G3509" s="88"/>
    </row>
    <row r="3510" spans="1:7">
      <c r="A3510" s="11"/>
      <c r="G3510" s="88"/>
    </row>
    <row r="3511" spans="1:7">
      <c r="A3511" s="11"/>
      <c r="G3511" s="88"/>
    </row>
    <row r="3512" spans="1:7">
      <c r="A3512" s="11"/>
      <c r="G3512" s="88"/>
    </row>
    <row r="3513" spans="1:7">
      <c r="A3513" s="11"/>
      <c r="G3513" s="88"/>
    </row>
    <row r="3514" spans="1:7">
      <c r="A3514" s="11"/>
      <c r="G3514" s="88"/>
    </row>
    <row r="3515" spans="1:7">
      <c r="A3515" s="11"/>
      <c r="G3515" s="88"/>
    </row>
    <row r="3516" spans="1:7">
      <c r="A3516" s="11"/>
      <c r="G3516" s="88"/>
    </row>
    <row r="3517" spans="1:7">
      <c r="A3517" s="11"/>
      <c r="G3517" s="88"/>
    </row>
    <row r="3518" spans="1:7">
      <c r="A3518" s="11"/>
      <c r="G3518" s="88"/>
    </row>
    <row r="3519" spans="1:7">
      <c r="A3519" s="11"/>
      <c r="G3519" s="88"/>
    </row>
    <row r="3520" spans="1:7">
      <c r="A3520" s="11"/>
      <c r="G3520" s="88"/>
    </row>
    <row r="3521" spans="1:7">
      <c r="A3521" s="11"/>
      <c r="G3521" s="88"/>
    </row>
    <row r="3522" spans="1:7">
      <c r="A3522" s="11"/>
      <c r="G3522" s="88"/>
    </row>
    <row r="3523" spans="1:7">
      <c r="A3523" s="11"/>
      <c r="G3523" s="88"/>
    </row>
    <row r="3524" spans="1:7">
      <c r="A3524" s="11"/>
      <c r="G3524" s="88"/>
    </row>
    <row r="3525" spans="1:7">
      <c r="A3525" s="11"/>
      <c r="G3525" s="88"/>
    </row>
    <row r="3526" spans="1:7">
      <c r="A3526" s="11"/>
      <c r="G3526" s="88"/>
    </row>
    <row r="3527" spans="1:7">
      <c r="A3527" s="11"/>
      <c r="G3527" s="88"/>
    </row>
    <row r="3528" spans="1:7">
      <c r="A3528" s="11"/>
      <c r="G3528" s="88"/>
    </row>
    <row r="3529" spans="1:7">
      <c r="A3529" s="11"/>
      <c r="G3529" s="88"/>
    </row>
    <row r="3530" spans="1:7">
      <c r="A3530" s="11"/>
      <c r="G3530" s="88"/>
    </row>
    <row r="3531" spans="1:7">
      <c r="A3531" s="11"/>
      <c r="G3531" s="88"/>
    </row>
    <row r="3532" spans="1:7">
      <c r="A3532" s="11"/>
      <c r="G3532" s="88"/>
    </row>
    <row r="3533" spans="1:7">
      <c r="A3533" s="11"/>
      <c r="G3533" s="88"/>
    </row>
    <row r="3534" spans="1:7">
      <c r="A3534" s="11"/>
      <c r="G3534" s="88"/>
    </row>
    <row r="3535" spans="1:7">
      <c r="A3535" s="11"/>
      <c r="G3535" s="88"/>
    </row>
    <row r="3536" spans="1:7">
      <c r="A3536" s="11"/>
      <c r="G3536" s="88"/>
    </row>
    <row r="3537" spans="1:7">
      <c r="A3537" s="11"/>
      <c r="G3537" s="88"/>
    </row>
    <row r="3538" spans="1:7">
      <c r="A3538" s="11"/>
      <c r="G3538" s="88"/>
    </row>
    <row r="3539" spans="1:7">
      <c r="A3539" s="11"/>
      <c r="G3539" s="88"/>
    </row>
    <row r="3540" spans="1:7">
      <c r="A3540" s="11"/>
      <c r="G3540" s="88"/>
    </row>
    <row r="3541" spans="1:7">
      <c r="A3541" s="11"/>
      <c r="G3541" s="88"/>
    </row>
    <row r="3542" spans="1:7">
      <c r="A3542" s="11"/>
      <c r="G3542" s="88"/>
    </row>
    <row r="3543" spans="1:7">
      <c r="A3543" s="11"/>
      <c r="G3543" s="88"/>
    </row>
    <row r="3544" spans="1:7">
      <c r="A3544" s="11"/>
      <c r="G3544" s="88"/>
    </row>
    <row r="3545" spans="1:7">
      <c r="A3545" s="11"/>
      <c r="G3545" s="88"/>
    </row>
    <row r="3546" spans="1:7">
      <c r="A3546" s="11"/>
      <c r="G3546" s="88"/>
    </row>
    <row r="3547" spans="1:7">
      <c r="A3547" s="11"/>
      <c r="G3547" s="88"/>
    </row>
    <row r="3548" spans="1:7">
      <c r="A3548" s="11"/>
      <c r="G3548" s="88"/>
    </row>
    <row r="3549" spans="1:7">
      <c r="A3549" s="11"/>
      <c r="G3549" s="88"/>
    </row>
    <row r="3550" spans="1:7">
      <c r="A3550" s="11"/>
      <c r="G3550" s="88"/>
    </row>
    <row r="3551" spans="1:7">
      <c r="A3551" s="11"/>
      <c r="G3551" s="88"/>
    </row>
    <row r="3552" spans="1:7">
      <c r="A3552" s="11"/>
      <c r="G3552" s="88"/>
    </row>
    <row r="3553" spans="1:7">
      <c r="A3553" s="11"/>
      <c r="G3553" s="88"/>
    </row>
    <row r="3554" spans="1:7">
      <c r="A3554" s="11"/>
      <c r="G3554" s="88"/>
    </row>
    <row r="3555" spans="1:7">
      <c r="A3555" s="11"/>
      <c r="G3555" s="88"/>
    </row>
    <row r="3556" spans="1:7">
      <c r="A3556" s="11"/>
      <c r="G3556" s="88"/>
    </row>
    <row r="3557" spans="1:7">
      <c r="A3557" s="11"/>
      <c r="G3557" s="88"/>
    </row>
    <row r="3558" spans="1:7">
      <c r="A3558" s="11"/>
      <c r="G3558" s="88"/>
    </row>
    <row r="3559" spans="1:7">
      <c r="A3559" s="11"/>
      <c r="G3559" s="88"/>
    </row>
    <row r="3560" spans="1:7">
      <c r="A3560" s="11"/>
      <c r="G3560" s="88"/>
    </row>
    <row r="3561" spans="1:7">
      <c r="A3561" s="11"/>
      <c r="G3561" s="88"/>
    </row>
    <row r="3562" spans="1:7">
      <c r="A3562" s="11"/>
      <c r="G3562" s="88"/>
    </row>
    <row r="3563" spans="1:7">
      <c r="A3563" s="11"/>
      <c r="G3563" s="88"/>
    </row>
    <row r="3564" spans="1:7">
      <c r="A3564" s="11"/>
      <c r="G3564" s="88"/>
    </row>
    <row r="3565" spans="1:7">
      <c r="A3565" s="11"/>
      <c r="G3565" s="88"/>
    </row>
    <row r="3566" spans="1:7">
      <c r="A3566" s="11"/>
      <c r="G3566" s="88"/>
    </row>
    <row r="3567" spans="1:7">
      <c r="A3567" s="11"/>
      <c r="G3567" s="88"/>
    </row>
    <row r="3568" spans="1:7">
      <c r="A3568" s="11"/>
      <c r="G3568" s="88"/>
    </row>
    <row r="3569" spans="1:7">
      <c r="A3569" s="11"/>
      <c r="G3569" s="88"/>
    </row>
    <row r="3570" spans="1:7">
      <c r="A3570" s="11"/>
      <c r="G3570" s="88"/>
    </row>
    <row r="3571" spans="1:7">
      <c r="A3571" s="11"/>
      <c r="G3571" s="88"/>
    </row>
    <row r="3572" spans="1:7">
      <c r="A3572" s="11"/>
      <c r="G3572" s="88"/>
    </row>
    <row r="3573" spans="1:7">
      <c r="A3573" s="11"/>
      <c r="G3573" s="88"/>
    </row>
    <row r="3574" spans="1:7">
      <c r="A3574" s="11"/>
      <c r="G3574" s="88"/>
    </row>
    <row r="3575" spans="1:7">
      <c r="A3575" s="11"/>
      <c r="G3575" s="88"/>
    </row>
    <row r="3576" spans="1:7">
      <c r="A3576" s="11"/>
      <c r="G3576" s="88"/>
    </row>
    <row r="3577" spans="1:7">
      <c r="A3577" s="11"/>
      <c r="G3577" s="88"/>
    </row>
    <row r="3578" spans="1:7">
      <c r="A3578" s="11"/>
      <c r="G3578" s="88"/>
    </row>
    <row r="3579" spans="1:7">
      <c r="A3579" s="11"/>
      <c r="G3579" s="88"/>
    </row>
    <row r="3580" spans="1:7">
      <c r="A3580" s="11"/>
      <c r="G3580" s="88"/>
    </row>
    <row r="3581" spans="1:7">
      <c r="A3581" s="11"/>
      <c r="G3581" s="88"/>
    </row>
    <row r="3582" spans="1:7">
      <c r="A3582" s="11"/>
      <c r="G3582" s="88"/>
    </row>
    <row r="3583" spans="1:7">
      <c r="A3583" s="11"/>
      <c r="G3583" s="88"/>
    </row>
    <row r="3584" spans="1:7">
      <c r="A3584" s="11"/>
      <c r="G3584" s="88"/>
    </row>
    <row r="3585" spans="1:7">
      <c r="A3585" s="11"/>
      <c r="G3585" s="88"/>
    </row>
    <row r="3586" spans="1:7">
      <c r="A3586" s="11"/>
      <c r="G3586" s="88"/>
    </row>
    <row r="3587" spans="1:7">
      <c r="A3587" s="11"/>
      <c r="G3587" s="88"/>
    </row>
    <row r="3588" spans="1:7">
      <c r="A3588" s="11"/>
      <c r="G3588" s="88"/>
    </row>
    <row r="3589" spans="1:7">
      <c r="A3589" s="11"/>
      <c r="G3589" s="88"/>
    </row>
    <row r="3590" spans="1:7">
      <c r="A3590" s="11"/>
      <c r="G3590" s="88"/>
    </row>
    <row r="3591" spans="1:7">
      <c r="A3591" s="11"/>
      <c r="G3591" s="88"/>
    </row>
    <row r="3592" spans="1:7">
      <c r="A3592" s="11"/>
      <c r="G3592" s="88"/>
    </row>
    <row r="3593" spans="1:7">
      <c r="A3593" s="11"/>
      <c r="G3593" s="88"/>
    </row>
    <row r="3594" spans="1:7">
      <c r="A3594" s="11"/>
      <c r="G3594" s="88"/>
    </row>
    <row r="3595" spans="1:7">
      <c r="A3595" s="11"/>
      <c r="G3595" s="88"/>
    </row>
    <row r="3596" spans="1:7">
      <c r="A3596" s="11"/>
      <c r="G3596" s="88"/>
    </row>
    <row r="3597" spans="1:7">
      <c r="A3597" s="11"/>
      <c r="G3597" s="88"/>
    </row>
    <row r="3598" spans="1:7">
      <c r="A3598" s="11"/>
      <c r="G3598" s="88"/>
    </row>
    <row r="3599" spans="1:7">
      <c r="A3599" s="11"/>
      <c r="G3599" s="88"/>
    </row>
    <row r="3600" spans="1:7">
      <c r="A3600" s="11"/>
      <c r="G3600" s="88"/>
    </row>
    <row r="3601" spans="1:7">
      <c r="A3601" s="11"/>
      <c r="G3601" s="88"/>
    </row>
    <row r="3602" spans="1:7">
      <c r="A3602" s="11"/>
      <c r="G3602" s="88"/>
    </row>
    <row r="3603" spans="1:7">
      <c r="A3603" s="11"/>
      <c r="G3603" s="88"/>
    </row>
    <row r="3604" spans="1:7">
      <c r="A3604" s="11"/>
      <c r="G3604" s="88"/>
    </row>
    <row r="3605" spans="1:7">
      <c r="A3605" s="11"/>
      <c r="G3605" s="88"/>
    </row>
    <row r="3606" spans="1:7">
      <c r="A3606" s="11"/>
      <c r="G3606" s="88"/>
    </row>
    <row r="3607" spans="1:7">
      <c r="A3607" s="11"/>
      <c r="G3607" s="88"/>
    </row>
    <row r="3608" spans="1:7">
      <c r="A3608" s="11"/>
      <c r="G3608" s="88"/>
    </row>
    <row r="3609" spans="1:7">
      <c r="A3609" s="11"/>
      <c r="G3609" s="88"/>
    </row>
    <row r="3610" spans="1:7">
      <c r="A3610" s="11"/>
      <c r="G3610" s="88"/>
    </row>
    <row r="3611" spans="1:7">
      <c r="A3611" s="11"/>
      <c r="G3611" s="88"/>
    </row>
    <row r="3612" spans="1:7">
      <c r="A3612" s="11"/>
      <c r="G3612" s="88"/>
    </row>
    <row r="3613" spans="1:7">
      <c r="A3613" s="11"/>
      <c r="G3613" s="88"/>
    </row>
    <row r="3614" spans="1:7">
      <c r="A3614" s="11"/>
      <c r="G3614" s="88"/>
    </row>
    <row r="3615" spans="1:7">
      <c r="A3615" s="11"/>
      <c r="G3615" s="88"/>
    </row>
    <row r="3616" spans="1:7">
      <c r="A3616" s="11"/>
      <c r="G3616" s="88"/>
    </row>
    <row r="3617" spans="1:7">
      <c r="A3617" s="11"/>
      <c r="G3617" s="88"/>
    </row>
    <row r="3618" spans="1:7">
      <c r="A3618" s="11"/>
      <c r="G3618" s="88"/>
    </row>
    <row r="3619" spans="1:7">
      <c r="A3619" s="11"/>
      <c r="G3619" s="88"/>
    </row>
    <row r="3620" spans="1:7">
      <c r="A3620" s="11"/>
      <c r="G3620" s="88"/>
    </row>
    <row r="3621" spans="1:7">
      <c r="A3621" s="11"/>
      <c r="G3621" s="88"/>
    </row>
    <row r="3622" spans="1:7">
      <c r="A3622" s="11"/>
      <c r="G3622" s="88"/>
    </row>
    <row r="3623" spans="1:7">
      <c r="A3623" s="11"/>
      <c r="G3623" s="88"/>
    </row>
    <row r="3624" spans="1:7">
      <c r="A3624" s="11"/>
      <c r="G3624" s="88"/>
    </row>
    <row r="3625" spans="1:7">
      <c r="A3625" s="11"/>
      <c r="G3625" s="88"/>
    </row>
    <row r="3626" spans="1:7">
      <c r="A3626" s="11"/>
      <c r="G3626" s="88"/>
    </row>
    <row r="3627" spans="1:7">
      <c r="A3627" s="11"/>
      <c r="G3627" s="88"/>
    </row>
    <row r="3628" spans="1:7">
      <c r="A3628" s="11"/>
      <c r="G3628" s="88"/>
    </row>
    <row r="3629" spans="1:7">
      <c r="A3629" s="11"/>
      <c r="G3629" s="88"/>
    </row>
    <row r="3630" spans="1:7">
      <c r="A3630" s="11"/>
      <c r="G3630" s="88"/>
    </row>
    <row r="3631" spans="1:7">
      <c r="A3631" s="11"/>
      <c r="G3631" s="88"/>
    </row>
    <row r="3632" spans="1:7">
      <c r="A3632" s="11"/>
      <c r="G3632" s="88"/>
    </row>
    <row r="3633" spans="1:7">
      <c r="A3633" s="11"/>
      <c r="G3633" s="88"/>
    </row>
    <row r="3634" spans="1:7">
      <c r="A3634" s="11"/>
      <c r="G3634" s="88"/>
    </row>
    <row r="3635" spans="1:7">
      <c r="A3635" s="11"/>
      <c r="G3635" s="88"/>
    </row>
    <row r="3636" spans="1:7">
      <c r="A3636" s="11"/>
      <c r="G3636" s="88"/>
    </row>
    <row r="3637" spans="1:7">
      <c r="A3637" s="11"/>
      <c r="G3637" s="88"/>
    </row>
    <row r="3638" spans="1:7">
      <c r="A3638" s="11"/>
      <c r="G3638" s="88"/>
    </row>
    <row r="3639" spans="1:7">
      <c r="A3639" s="11"/>
      <c r="G3639" s="88"/>
    </row>
    <row r="3640" spans="1:7">
      <c r="A3640" s="11"/>
      <c r="G3640" s="88"/>
    </row>
    <row r="3641" spans="1:7">
      <c r="A3641" s="11"/>
      <c r="G3641" s="88"/>
    </row>
    <row r="3642" spans="1:7">
      <c r="A3642" s="11"/>
      <c r="G3642" s="88"/>
    </row>
    <row r="3643" spans="1:7">
      <c r="A3643" s="11"/>
      <c r="G3643" s="88"/>
    </row>
    <row r="3644" spans="1:7">
      <c r="A3644" s="11"/>
      <c r="G3644" s="88"/>
    </row>
    <row r="3645" spans="1:7">
      <c r="A3645" s="11"/>
      <c r="G3645" s="88"/>
    </row>
    <row r="3646" spans="1:7">
      <c r="A3646" s="11"/>
      <c r="G3646" s="88"/>
    </row>
    <row r="3647" spans="1:7">
      <c r="A3647" s="11"/>
      <c r="G3647" s="88"/>
    </row>
    <row r="3648" spans="1:7">
      <c r="A3648" s="11"/>
      <c r="G3648" s="88"/>
    </row>
    <row r="3649" spans="1:7">
      <c r="A3649" s="11"/>
      <c r="G3649" s="88"/>
    </row>
    <row r="3650" spans="1:7">
      <c r="A3650" s="11"/>
      <c r="G3650" s="88"/>
    </row>
    <row r="3651" spans="1:7">
      <c r="A3651" s="11"/>
      <c r="G3651" s="88"/>
    </row>
    <row r="3652" spans="1:7">
      <c r="A3652" s="11"/>
      <c r="G3652" s="88"/>
    </row>
    <row r="3653" spans="1:7">
      <c r="A3653" s="11"/>
      <c r="G3653" s="88"/>
    </row>
    <row r="3654" spans="1:7">
      <c r="A3654" s="11"/>
      <c r="G3654" s="88"/>
    </row>
    <row r="3655" spans="1:7">
      <c r="A3655" s="11"/>
      <c r="G3655" s="88"/>
    </row>
    <row r="3656" spans="1:7">
      <c r="A3656" s="11"/>
      <c r="G3656" s="88"/>
    </row>
    <row r="3657" spans="1:7">
      <c r="A3657" s="11"/>
      <c r="G3657" s="88"/>
    </row>
    <row r="3658" spans="1:7">
      <c r="A3658" s="11"/>
      <c r="G3658" s="88"/>
    </row>
    <row r="3659" spans="1:7">
      <c r="A3659" s="11"/>
      <c r="G3659" s="88"/>
    </row>
    <row r="3660" spans="1:7">
      <c r="A3660" s="11"/>
      <c r="G3660" s="88"/>
    </row>
    <row r="3661" spans="1:7">
      <c r="A3661" s="11"/>
      <c r="G3661" s="88"/>
    </row>
    <row r="3662" spans="1:7">
      <c r="A3662" s="11"/>
      <c r="G3662" s="88"/>
    </row>
    <row r="3663" spans="1:7">
      <c r="A3663" s="11"/>
      <c r="G3663" s="88"/>
    </row>
    <row r="3664" spans="1:7">
      <c r="A3664" s="11"/>
      <c r="G3664" s="88"/>
    </row>
    <row r="3665" spans="1:7">
      <c r="A3665" s="11"/>
      <c r="G3665" s="88"/>
    </row>
    <row r="3666" spans="1:7">
      <c r="A3666" s="11"/>
      <c r="G3666" s="88"/>
    </row>
    <row r="3667" spans="1:7">
      <c r="A3667" s="11"/>
      <c r="G3667" s="88"/>
    </row>
    <row r="3668" spans="1:7">
      <c r="A3668" s="11"/>
      <c r="G3668" s="88"/>
    </row>
    <row r="3669" spans="1:7">
      <c r="A3669" s="11"/>
      <c r="G3669" s="88"/>
    </row>
    <row r="3670" spans="1:7">
      <c r="A3670" s="11"/>
      <c r="G3670" s="88"/>
    </row>
    <row r="3671" spans="1:7">
      <c r="A3671" s="11"/>
      <c r="G3671" s="88"/>
    </row>
    <row r="3672" spans="1:7">
      <c r="A3672" s="11"/>
      <c r="G3672" s="88"/>
    </row>
    <row r="3673" spans="1:7">
      <c r="A3673" s="11"/>
      <c r="G3673" s="88"/>
    </row>
    <row r="3674" spans="1:7">
      <c r="A3674" s="11"/>
      <c r="G3674" s="88"/>
    </row>
    <row r="3675" spans="1:7">
      <c r="A3675" s="11"/>
      <c r="G3675" s="88"/>
    </row>
    <row r="3676" spans="1:7">
      <c r="A3676" s="11"/>
      <c r="G3676" s="88"/>
    </row>
    <row r="3677" spans="1:7">
      <c r="A3677" s="11"/>
      <c r="G3677" s="88"/>
    </row>
    <row r="3678" spans="1:7">
      <c r="A3678" s="11"/>
      <c r="G3678" s="88"/>
    </row>
    <row r="3679" spans="1:7">
      <c r="A3679" s="11"/>
      <c r="G3679" s="88"/>
    </row>
    <row r="3680" spans="1:7">
      <c r="A3680" s="11"/>
      <c r="G3680" s="88"/>
    </row>
    <row r="3681" spans="1:7">
      <c r="A3681" s="11"/>
      <c r="G3681" s="88"/>
    </row>
    <row r="3682" spans="1:7">
      <c r="A3682" s="11"/>
      <c r="G3682" s="88"/>
    </row>
    <row r="3683" spans="1:7">
      <c r="A3683" s="11"/>
      <c r="G3683" s="88"/>
    </row>
    <row r="3684" spans="1:7">
      <c r="A3684" s="11"/>
      <c r="G3684" s="88"/>
    </row>
    <row r="3685" spans="1:7">
      <c r="A3685" s="11"/>
      <c r="G3685" s="88"/>
    </row>
    <row r="3686" spans="1:7">
      <c r="A3686" s="11"/>
      <c r="G3686" s="88"/>
    </row>
    <row r="3687" spans="1:7">
      <c r="A3687" s="11"/>
      <c r="G3687" s="88"/>
    </row>
    <row r="3688" spans="1:7">
      <c r="A3688" s="11"/>
      <c r="G3688" s="88"/>
    </row>
    <row r="3689" spans="1:7">
      <c r="A3689" s="11"/>
      <c r="G3689" s="88"/>
    </row>
    <row r="3690" spans="1:7">
      <c r="A3690" s="11"/>
      <c r="G3690" s="88"/>
    </row>
    <row r="3691" spans="1:7">
      <c r="A3691" s="11"/>
      <c r="G3691" s="88"/>
    </row>
    <row r="3692" spans="1:7">
      <c r="A3692" s="11"/>
      <c r="G3692" s="88"/>
    </row>
    <row r="3693" spans="1:7">
      <c r="A3693" s="11"/>
      <c r="G3693" s="88"/>
    </row>
    <row r="3694" spans="1:7">
      <c r="A3694" s="11"/>
      <c r="G3694" s="88"/>
    </row>
    <row r="3695" spans="1:7">
      <c r="A3695" s="11"/>
      <c r="G3695" s="88"/>
    </row>
    <row r="3696" spans="1:7">
      <c r="A3696" s="11"/>
      <c r="G3696" s="88"/>
    </row>
    <row r="3697" spans="1:7">
      <c r="A3697" s="11"/>
      <c r="G3697" s="88"/>
    </row>
    <row r="3698" spans="1:7">
      <c r="A3698" s="11"/>
      <c r="G3698" s="88"/>
    </row>
    <row r="3699" spans="1:7">
      <c r="A3699" s="11"/>
      <c r="G3699" s="88"/>
    </row>
    <row r="3700" spans="1:7">
      <c r="A3700" s="11"/>
      <c r="G3700" s="88"/>
    </row>
    <row r="3701" spans="1:7">
      <c r="A3701" s="11"/>
      <c r="G3701" s="88"/>
    </row>
    <row r="3702" spans="1:7">
      <c r="A3702" s="11"/>
      <c r="G3702" s="88"/>
    </row>
    <row r="3703" spans="1:7">
      <c r="A3703" s="11"/>
      <c r="G3703" s="88"/>
    </row>
    <row r="3704" spans="1:7">
      <c r="A3704" s="11"/>
      <c r="G3704" s="88"/>
    </row>
    <row r="3705" spans="1:7">
      <c r="A3705" s="11"/>
      <c r="G3705" s="88"/>
    </row>
    <row r="3706" spans="1:7">
      <c r="A3706" s="11"/>
      <c r="G3706" s="88"/>
    </row>
    <row r="3707" spans="1:7">
      <c r="A3707" s="11"/>
      <c r="G3707" s="88"/>
    </row>
    <row r="3708" spans="1:7">
      <c r="A3708" s="11"/>
      <c r="G3708" s="88"/>
    </row>
    <row r="3709" spans="1:7">
      <c r="A3709" s="11"/>
      <c r="G3709" s="88"/>
    </row>
    <row r="3710" spans="1:7">
      <c r="A3710" s="11"/>
      <c r="G3710" s="88"/>
    </row>
    <row r="3711" spans="1:7">
      <c r="A3711" s="11"/>
      <c r="G3711" s="88"/>
    </row>
    <row r="3712" spans="1:7">
      <c r="A3712" s="11"/>
      <c r="G3712" s="88"/>
    </row>
    <row r="3713" spans="1:7">
      <c r="A3713" s="11"/>
      <c r="G3713" s="88"/>
    </row>
    <row r="3714" spans="1:7">
      <c r="A3714" s="11"/>
      <c r="G3714" s="88"/>
    </row>
    <row r="3715" spans="1:7">
      <c r="A3715" s="11"/>
      <c r="G3715" s="88"/>
    </row>
    <row r="3716" spans="1:7">
      <c r="A3716" s="11"/>
      <c r="G3716" s="88"/>
    </row>
    <row r="3717" spans="1:7">
      <c r="A3717" s="11"/>
      <c r="G3717" s="88"/>
    </row>
    <row r="3718" spans="1:7">
      <c r="A3718" s="11"/>
      <c r="G3718" s="88"/>
    </row>
    <row r="3719" spans="1:7">
      <c r="A3719" s="11"/>
      <c r="G3719" s="88"/>
    </row>
    <row r="3720" spans="1:7">
      <c r="A3720" s="11"/>
      <c r="G3720" s="88"/>
    </row>
    <row r="3721" spans="1:7">
      <c r="A3721" s="11"/>
      <c r="G3721" s="88"/>
    </row>
    <row r="3722" spans="1:7">
      <c r="A3722" s="11"/>
      <c r="G3722" s="88"/>
    </row>
    <row r="3723" spans="1:7">
      <c r="A3723" s="11"/>
      <c r="G3723" s="88"/>
    </row>
    <row r="3724" spans="1:7">
      <c r="A3724" s="11"/>
      <c r="G3724" s="88"/>
    </row>
    <row r="3725" spans="1:7">
      <c r="A3725" s="11"/>
      <c r="G3725" s="88"/>
    </row>
    <row r="3726" spans="1:7">
      <c r="A3726" s="11"/>
      <c r="G3726" s="88"/>
    </row>
    <row r="3727" spans="1:7">
      <c r="A3727" s="11"/>
      <c r="G3727" s="88"/>
    </row>
    <row r="3728" spans="1:7">
      <c r="A3728" s="11"/>
      <c r="G3728" s="88"/>
    </row>
    <row r="3729" spans="1:7">
      <c r="A3729" s="11"/>
      <c r="G3729" s="88"/>
    </row>
    <row r="3730" spans="1:7">
      <c r="A3730" s="11"/>
      <c r="G3730" s="88"/>
    </row>
    <row r="3731" spans="1:7">
      <c r="A3731" s="11"/>
      <c r="G3731" s="88"/>
    </row>
    <row r="3732" spans="1:7">
      <c r="A3732" s="11"/>
      <c r="G3732" s="88"/>
    </row>
    <row r="3733" spans="1:7">
      <c r="A3733" s="11"/>
      <c r="G3733" s="88"/>
    </row>
    <row r="3734" spans="1:7">
      <c r="A3734" s="11"/>
      <c r="G3734" s="88"/>
    </row>
    <row r="3735" spans="1:7">
      <c r="A3735" s="11"/>
      <c r="G3735" s="88"/>
    </row>
    <row r="3736" spans="1:7">
      <c r="A3736" s="11"/>
      <c r="G3736" s="88"/>
    </row>
    <row r="3737" spans="1:7">
      <c r="A3737" s="11"/>
      <c r="G3737" s="88"/>
    </row>
    <row r="3738" spans="1:7">
      <c r="A3738" s="11"/>
      <c r="G3738" s="88"/>
    </row>
    <row r="3739" spans="1:7">
      <c r="A3739" s="11"/>
      <c r="G3739" s="88"/>
    </row>
    <row r="3740" spans="1:7">
      <c r="A3740" s="11"/>
      <c r="G3740" s="88"/>
    </row>
    <row r="3741" spans="1:7">
      <c r="A3741" s="11"/>
      <c r="G3741" s="88"/>
    </row>
    <row r="3742" spans="1:7">
      <c r="A3742" s="11"/>
      <c r="G3742" s="88"/>
    </row>
    <row r="3743" spans="1:7">
      <c r="A3743" s="11"/>
      <c r="G3743" s="88"/>
    </row>
    <row r="3744" spans="1:7">
      <c r="A3744" s="11"/>
      <c r="G3744" s="88"/>
    </row>
    <row r="3745" spans="1:7">
      <c r="A3745" s="11"/>
      <c r="G3745" s="88"/>
    </row>
    <row r="3746" spans="1:7">
      <c r="A3746" s="11"/>
      <c r="G3746" s="88"/>
    </row>
    <row r="3747" spans="1:7">
      <c r="A3747" s="11"/>
      <c r="G3747" s="88"/>
    </row>
    <row r="3748" spans="1:7">
      <c r="A3748" s="11"/>
      <c r="G3748" s="88"/>
    </row>
    <row r="3749" spans="1:7">
      <c r="A3749" s="11"/>
      <c r="G3749" s="88"/>
    </row>
    <row r="3750" spans="1:7">
      <c r="A3750" s="11"/>
      <c r="G3750" s="88"/>
    </row>
    <row r="3751" spans="1:7">
      <c r="A3751" s="11"/>
      <c r="G3751" s="88"/>
    </row>
    <row r="3752" spans="1:7">
      <c r="A3752" s="11"/>
      <c r="G3752" s="88"/>
    </row>
    <row r="3753" spans="1:7">
      <c r="A3753" s="11"/>
      <c r="G3753" s="88"/>
    </row>
    <row r="3754" spans="1:7">
      <c r="A3754" s="11"/>
      <c r="G3754" s="88"/>
    </row>
    <row r="3755" spans="1:7">
      <c r="A3755" s="11"/>
      <c r="G3755" s="88"/>
    </row>
    <row r="3756" spans="1:7">
      <c r="A3756" s="11"/>
      <c r="G3756" s="88"/>
    </row>
    <row r="3757" spans="1:7">
      <c r="A3757" s="11"/>
      <c r="G3757" s="88"/>
    </row>
    <row r="3758" spans="1:7">
      <c r="A3758" s="11"/>
      <c r="G3758" s="88"/>
    </row>
    <row r="3759" spans="1:7">
      <c r="A3759" s="11"/>
      <c r="G3759" s="88"/>
    </row>
    <row r="3760" spans="1:7">
      <c r="A3760" s="11"/>
      <c r="G3760" s="88"/>
    </row>
    <row r="3761" spans="1:7">
      <c r="A3761" s="11"/>
      <c r="G3761" s="88"/>
    </row>
    <row r="3762" spans="1:7">
      <c r="A3762" s="11"/>
      <c r="G3762" s="88"/>
    </row>
    <row r="3763" spans="1:7">
      <c r="A3763" s="11"/>
      <c r="G3763" s="88"/>
    </row>
    <row r="3764" spans="1:7">
      <c r="A3764" s="11"/>
      <c r="G3764" s="88"/>
    </row>
    <row r="3765" spans="1:7">
      <c r="A3765" s="11"/>
      <c r="G3765" s="88"/>
    </row>
    <row r="3766" spans="1:7">
      <c r="A3766" s="11"/>
      <c r="G3766" s="88"/>
    </row>
    <row r="3767" spans="1:7">
      <c r="A3767" s="11"/>
      <c r="G3767" s="88"/>
    </row>
    <row r="3768" spans="1:7">
      <c r="A3768" s="11"/>
      <c r="G3768" s="88"/>
    </row>
    <row r="3769" spans="1:7">
      <c r="A3769" s="11"/>
      <c r="G3769" s="88"/>
    </row>
    <row r="3770" spans="1:7">
      <c r="A3770" s="11"/>
      <c r="G3770" s="88"/>
    </row>
    <row r="3771" spans="1:7">
      <c r="A3771" s="11"/>
      <c r="G3771" s="88"/>
    </row>
    <row r="3772" spans="1:7">
      <c r="A3772" s="11"/>
      <c r="G3772" s="88"/>
    </row>
    <row r="3773" spans="1:7">
      <c r="A3773" s="11"/>
      <c r="G3773" s="88"/>
    </row>
    <row r="3774" spans="1:7">
      <c r="A3774" s="11"/>
      <c r="G3774" s="88"/>
    </row>
    <row r="3775" spans="1:7">
      <c r="A3775" s="11"/>
      <c r="G3775" s="88"/>
    </row>
    <row r="3776" spans="1:7">
      <c r="A3776" s="11"/>
      <c r="G3776" s="88"/>
    </row>
    <row r="3777" spans="1:7">
      <c r="A3777" s="11"/>
      <c r="G3777" s="88"/>
    </row>
    <row r="3778" spans="1:7">
      <c r="A3778" s="11"/>
      <c r="G3778" s="88"/>
    </row>
    <row r="3779" spans="1:7">
      <c r="A3779" s="11"/>
      <c r="G3779" s="88"/>
    </row>
    <row r="3780" spans="1:7">
      <c r="A3780" s="11"/>
      <c r="G3780" s="88"/>
    </row>
    <row r="3781" spans="1:7">
      <c r="A3781" s="11"/>
      <c r="G3781" s="88"/>
    </row>
    <row r="3782" spans="1:7">
      <c r="A3782" s="11"/>
      <c r="G3782" s="88"/>
    </row>
    <row r="3783" spans="1:7">
      <c r="A3783" s="11"/>
      <c r="G3783" s="88"/>
    </row>
    <row r="3784" spans="1:7">
      <c r="A3784" s="11"/>
      <c r="G3784" s="88"/>
    </row>
    <row r="3785" spans="1:7">
      <c r="A3785" s="11"/>
      <c r="G3785" s="88"/>
    </row>
    <row r="3786" spans="1:7">
      <c r="A3786" s="11"/>
      <c r="G3786" s="88"/>
    </row>
    <row r="3787" spans="1:7">
      <c r="A3787" s="11"/>
      <c r="G3787" s="88"/>
    </row>
    <row r="3788" spans="1:7">
      <c r="A3788" s="11"/>
      <c r="G3788" s="88"/>
    </row>
    <row r="3789" spans="1:7">
      <c r="A3789" s="11"/>
      <c r="G3789" s="88"/>
    </row>
    <row r="3790" spans="1:7">
      <c r="A3790" s="11"/>
      <c r="G3790" s="88"/>
    </row>
    <row r="3791" spans="1:7">
      <c r="A3791" s="11"/>
      <c r="G3791" s="88"/>
    </row>
    <row r="3792" spans="1:7">
      <c r="A3792" s="11"/>
      <c r="G3792" s="88"/>
    </row>
    <row r="3793" spans="1:7">
      <c r="A3793" s="11"/>
      <c r="G3793" s="88"/>
    </row>
    <row r="3794" spans="1:7">
      <c r="A3794" s="11"/>
      <c r="G3794" s="88"/>
    </row>
    <row r="3795" spans="1:7">
      <c r="A3795" s="11"/>
      <c r="G3795" s="88"/>
    </row>
    <row r="3796" spans="1:7">
      <c r="A3796" s="11"/>
      <c r="G3796" s="88"/>
    </row>
    <row r="3797" spans="1:7">
      <c r="A3797" s="11"/>
      <c r="G3797" s="88"/>
    </row>
    <row r="3798" spans="1:7">
      <c r="A3798" s="11"/>
      <c r="G3798" s="88"/>
    </row>
    <row r="3799" spans="1:7">
      <c r="A3799" s="11"/>
      <c r="G3799" s="88"/>
    </row>
    <row r="3800" spans="1:7">
      <c r="A3800" s="11"/>
      <c r="G3800" s="88"/>
    </row>
    <row r="3801" spans="1:7">
      <c r="A3801" s="11"/>
      <c r="G3801" s="88"/>
    </row>
    <row r="3802" spans="1:7">
      <c r="A3802" s="11"/>
      <c r="G3802" s="88"/>
    </row>
    <row r="3803" spans="1:7">
      <c r="A3803" s="11"/>
      <c r="G3803" s="88"/>
    </row>
    <row r="3804" spans="1:7">
      <c r="A3804" s="11"/>
      <c r="G3804" s="88"/>
    </row>
    <row r="3805" spans="1:7">
      <c r="A3805" s="11"/>
      <c r="G3805" s="88"/>
    </row>
    <row r="3806" spans="1:7">
      <c r="A3806" s="11"/>
      <c r="G3806" s="88"/>
    </row>
    <row r="3807" spans="1:7">
      <c r="A3807" s="11"/>
      <c r="G3807" s="88"/>
    </row>
    <row r="3808" spans="1:7">
      <c r="A3808" s="11"/>
      <c r="G3808" s="88"/>
    </row>
    <row r="3809" spans="1:7">
      <c r="A3809" s="11"/>
      <c r="G3809" s="88"/>
    </row>
    <row r="3810" spans="1:7">
      <c r="A3810" s="11"/>
      <c r="G3810" s="88"/>
    </row>
    <row r="3811" spans="1:7">
      <c r="A3811" s="11"/>
      <c r="G3811" s="88"/>
    </row>
    <row r="3812" spans="1:7">
      <c r="A3812" s="11"/>
      <c r="G3812" s="88"/>
    </row>
    <row r="3813" spans="1:7">
      <c r="A3813" s="11"/>
      <c r="G3813" s="88"/>
    </row>
    <row r="3814" spans="1:7">
      <c r="A3814" s="11"/>
      <c r="G3814" s="88"/>
    </row>
    <row r="3815" spans="1:7">
      <c r="A3815" s="11"/>
      <c r="G3815" s="88"/>
    </row>
    <row r="3816" spans="1:7">
      <c r="A3816" s="11"/>
      <c r="G3816" s="88"/>
    </row>
    <row r="3817" spans="1:7">
      <c r="A3817" s="11"/>
      <c r="G3817" s="88"/>
    </row>
    <row r="3818" spans="1:7">
      <c r="A3818" s="11"/>
      <c r="G3818" s="88"/>
    </row>
    <row r="3819" spans="1:7">
      <c r="A3819" s="11"/>
      <c r="G3819" s="88"/>
    </row>
    <row r="3820" spans="1:7">
      <c r="A3820" s="11"/>
      <c r="G3820" s="88"/>
    </row>
    <row r="3821" spans="1:7">
      <c r="A3821" s="11"/>
      <c r="G3821" s="88"/>
    </row>
    <row r="3822" spans="1:7">
      <c r="A3822" s="11"/>
      <c r="G3822" s="88"/>
    </row>
    <row r="3823" spans="1:7">
      <c r="A3823" s="11"/>
      <c r="G3823" s="88"/>
    </row>
    <row r="3824" spans="1:7">
      <c r="A3824" s="11"/>
      <c r="G3824" s="88"/>
    </row>
    <row r="3825" spans="1:7">
      <c r="A3825" s="11"/>
      <c r="G3825" s="88"/>
    </row>
    <row r="3826" spans="1:7">
      <c r="A3826" s="11"/>
      <c r="G3826" s="88"/>
    </row>
    <row r="3827" spans="1:7">
      <c r="A3827" s="11"/>
      <c r="G3827" s="88"/>
    </row>
    <row r="3828" spans="1:7">
      <c r="A3828" s="11"/>
      <c r="G3828" s="88"/>
    </row>
    <row r="3829" spans="1:7">
      <c r="A3829" s="11"/>
      <c r="G3829" s="88"/>
    </row>
    <row r="3830" spans="1:7">
      <c r="A3830" s="11"/>
      <c r="G3830" s="88"/>
    </row>
    <row r="3831" spans="1:7">
      <c r="A3831" s="11"/>
      <c r="G3831" s="88"/>
    </row>
    <row r="3832" spans="1:7">
      <c r="A3832" s="11"/>
      <c r="G3832" s="88"/>
    </row>
    <row r="3833" spans="1:7">
      <c r="A3833" s="11"/>
      <c r="G3833" s="88"/>
    </row>
    <row r="3834" spans="1:7">
      <c r="A3834" s="11"/>
      <c r="G3834" s="88"/>
    </row>
    <row r="3835" spans="1:7">
      <c r="A3835" s="11"/>
      <c r="G3835" s="88"/>
    </row>
    <row r="3836" spans="1:7">
      <c r="A3836" s="11"/>
      <c r="G3836" s="88"/>
    </row>
    <row r="3837" spans="1:7">
      <c r="A3837" s="11"/>
      <c r="G3837" s="88"/>
    </row>
    <row r="3838" spans="1:7">
      <c r="A3838" s="11"/>
      <c r="G3838" s="88"/>
    </row>
    <row r="3839" spans="1:7">
      <c r="A3839" s="11"/>
      <c r="G3839" s="88"/>
    </row>
    <row r="3840" spans="1:7">
      <c r="A3840" s="11"/>
      <c r="G3840" s="88"/>
    </row>
    <row r="3841" spans="1:7">
      <c r="A3841" s="11"/>
      <c r="G3841" s="88"/>
    </row>
    <row r="3842" spans="1:7">
      <c r="A3842" s="11"/>
      <c r="G3842" s="88"/>
    </row>
    <row r="3843" spans="1:7">
      <c r="A3843" s="11"/>
      <c r="G3843" s="88"/>
    </row>
    <row r="3844" spans="1:7">
      <c r="A3844" s="11"/>
      <c r="G3844" s="88"/>
    </row>
    <row r="3845" spans="1:7">
      <c r="A3845" s="11"/>
      <c r="G3845" s="88"/>
    </row>
    <row r="3846" spans="1:7">
      <c r="A3846" s="11"/>
      <c r="G3846" s="88"/>
    </row>
    <row r="3847" spans="1:7">
      <c r="A3847" s="11"/>
      <c r="G3847" s="88"/>
    </row>
    <row r="3848" spans="1:7">
      <c r="A3848" s="11"/>
      <c r="G3848" s="88"/>
    </row>
    <row r="3849" spans="1:7">
      <c r="A3849" s="11"/>
      <c r="G3849" s="88"/>
    </row>
    <row r="3850" spans="1:7">
      <c r="A3850" s="11"/>
      <c r="G3850" s="88"/>
    </row>
    <row r="3851" spans="1:7">
      <c r="A3851" s="11"/>
      <c r="G3851" s="88"/>
    </row>
    <row r="3852" spans="1:7">
      <c r="A3852" s="11"/>
      <c r="G3852" s="88"/>
    </row>
    <row r="3853" spans="1:7">
      <c r="A3853" s="11"/>
      <c r="G3853" s="88"/>
    </row>
    <row r="3854" spans="1:7">
      <c r="A3854" s="11"/>
      <c r="G3854" s="88"/>
    </row>
    <row r="3855" spans="1:7">
      <c r="A3855" s="11"/>
      <c r="G3855" s="88"/>
    </row>
    <row r="3856" spans="1:7">
      <c r="A3856" s="11"/>
      <c r="G3856" s="88"/>
    </row>
    <row r="3857" spans="1:7">
      <c r="A3857" s="11"/>
      <c r="G3857" s="88"/>
    </row>
    <row r="3858" spans="1:7">
      <c r="A3858" s="11"/>
      <c r="G3858" s="88"/>
    </row>
    <row r="3859" spans="1:7">
      <c r="A3859" s="11"/>
      <c r="G3859" s="88"/>
    </row>
    <row r="3860" spans="1:7">
      <c r="A3860" s="11"/>
      <c r="G3860" s="88"/>
    </row>
    <row r="3861" spans="1:7">
      <c r="A3861" s="11"/>
      <c r="G3861" s="88"/>
    </row>
    <row r="3862" spans="1:7">
      <c r="A3862" s="11"/>
      <c r="G3862" s="88"/>
    </row>
    <row r="3863" spans="1:7">
      <c r="A3863" s="11"/>
      <c r="G3863" s="88"/>
    </row>
    <row r="3864" spans="1:7">
      <c r="A3864" s="11"/>
      <c r="G3864" s="88"/>
    </row>
    <row r="3865" spans="1:7">
      <c r="A3865" s="11"/>
      <c r="G3865" s="88"/>
    </row>
    <row r="3866" spans="1:7">
      <c r="A3866" s="11"/>
      <c r="G3866" s="88"/>
    </row>
    <row r="3867" spans="1:7">
      <c r="A3867" s="11"/>
      <c r="G3867" s="88"/>
    </row>
    <row r="3868" spans="1:7">
      <c r="A3868" s="11"/>
      <c r="G3868" s="88"/>
    </row>
    <row r="3869" spans="1:7">
      <c r="A3869" s="11"/>
      <c r="G3869" s="88"/>
    </row>
    <row r="3870" spans="1:7">
      <c r="A3870" s="11"/>
      <c r="G3870" s="88"/>
    </row>
    <row r="3871" spans="1:7">
      <c r="A3871" s="11"/>
      <c r="G3871" s="88"/>
    </row>
    <row r="3872" spans="1:7">
      <c r="A3872" s="11"/>
      <c r="G3872" s="88"/>
    </row>
    <row r="3873" spans="1:7">
      <c r="A3873" s="11"/>
      <c r="G3873" s="88"/>
    </row>
    <row r="3874" spans="1:7">
      <c r="A3874" s="11"/>
      <c r="G3874" s="88"/>
    </row>
    <row r="3875" spans="1:7">
      <c r="A3875" s="11"/>
      <c r="G3875" s="88"/>
    </row>
    <row r="3876" spans="1:7">
      <c r="A3876" s="11"/>
      <c r="G3876" s="88"/>
    </row>
    <row r="3877" spans="1:7">
      <c r="A3877" s="11"/>
      <c r="G3877" s="88"/>
    </row>
    <row r="3878" spans="1:7">
      <c r="A3878" s="11"/>
      <c r="G3878" s="88"/>
    </row>
    <row r="3879" spans="1:7">
      <c r="A3879" s="11"/>
      <c r="G3879" s="88"/>
    </row>
    <row r="3880" spans="1:7">
      <c r="A3880" s="11"/>
      <c r="G3880" s="88"/>
    </row>
    <row r="3881" spans="1:7">
      <c r="A3881" s="11"/>
      <c r="G3881" s="88"/>
    </row>
    <row r="3882" spans="1:7">
      <c r="A3882" s="11"/>
      <c r="G3882" s="88"/>
    </row>
    <row r="3883" spans="1:7">
      <c r="A3883" s="11"/>
      <c r="G3883" s="88"/>
    </row>
    <row r="3884" spans="1:7">
      <c r="A3884" s="11"/>
      <c r="G3884" s="88"/>
    </row>
    <row r="3885" spans="1:7">
      <c r="A3885" s="11"/>
      <c r="G3885" s="88"/>
    </row>
    <row r="3886" spans="1:7">
      <c r="A3886" s="11"/>
      <c r="G3886" s="88"/>
    </row>
    <row r="3887" spans="1:7">
      <c r="A3887" s="11"/>
      <c r="G3887" s="88"/>
    </row>
    <row r="3888" spans="1:7">
      <c r="A3888" s="11"/>
      <c r="G3888" s="88"/>
    </row>
    <row r="3889" spans="1:7">
      <c r="A3889" s="11"/>
      <c r="G3889" s="88"/>
    </row>
    <row r="3890" spans="1:7">
      <c r="A3890" s="11"/>
      <c r="G3890" s="88"/>
    </row>
    <row r="3891" spans="1:7">
      <c r="A3891" s="11"/>
      <c r="G3891" s="88"/>
    </row>
    <row r="3892" spans="1:7">
      <c r="A3892" s="11"/>
      <c r="G3892" s="88"/>
    </row>
    <row r="3893" spans="1:7">
      <c r="A3893" s="11"/>
      <c r="G3893" s="88"/>
    </row>
    <row r="3894" spans="1:7">
      <c r="A3894" s="11"/>
      <c r="G3894" s="88"/>
    </row>
    <row r="3895" spans="1:7">
      <c r="A3895" s="11"/>
      <c r="G3895" s="88"/>
    </row>
    <row r="3896" spans="1:7">
      <c r="A3896" s="11"/>
      <c r="G3896" s="88"/>
    </row>
    <row r="3897" spans="1:7">
      <c r="A3897" s="11"/>
      <c r="G3897" s="88"/>
    </row>
    <row r="3898" spans="1:7">
      <c r="A3898" s="11"/>
      <c r="G3898" s="88"/>
    </row>
    <row r="3899" spans="1:7">
      <c r="A3899" s="11"/>
      <c r="G3899" s="88"/>
    </row>
    <row r="3900" spans="1:7">
      <c r="A3900" s="11"/>
      <c r="G3900" s="88"/>
    </row>
    <row r="3901" spans="1:7">
      <c r="A3901" s="11"/>
      <c r="G3901" s="88"/>
    </row>
    <row r="3902" spans="1:7">
      <c r="A3902" s="11"/>
      <c r="G3902" s="88"/>
    </row>
    <row r="3903" spans="1:7">
      <c r="A3903" s="11"/>
      <c r="G3903" s="88"/>
    </row>
    <row r="3904" spans="1:7">
      <c r="A3904" s="11"/>
      <c r="G3904" s="88"/>
    </row>
    <row r="3905" spans="1:7">
      <c r="A3905" s="11"/>
      <c r="G3905" s="88"/>
    </row>
    <row r="3906" spans="1:7">
      <c r="A3906" s="11"/>
      <c r="G3906" s="88"/>
    </row>
    <row r="3907" spans="1:7">
      <c r="A3907" s="11"/>
      <c r="G3907" s="88"/>
    </row>
    <row r="3908" spans="1:7">
      <c r="A3908" s="11"/>
      <c r="G3908" s="88"/>
    </row>
    <row r="3909" spans="1:7">
      <c r="A3909" s="11"/>
      <c r="G3909" s="88"/>
    </row>
    <row r="3910" spans="1:7">
      <c r="A3910" s="11"/>
      <c r="G3910" s="88"/>
    </row>
    <row r="3911" spans="1:7">
      <c r="A3911" s="11"/>
      <c r="G3911" s="88"/>
    </row>
    <row r="3912" spans="1:7">
      <c r="A3912" s="11"/>
      <c r="G3912" s="88"/>
    </row>
    <row r="3913" spans="1:7">
      <c r="A3913" s="11"/>
      <c r="G3913" s="88"/>
    </row>
    <row r="3914" spans="1:7">
      <c r="A3914" s="11"/>
      <c r="G3914" s="88"/>
    </row>
    <row r="3915" spans="1:7">
      <c r="A3915" s="11"/>
      <c r="G3915" s="88"/>
    </row>
    <row r="3916" spans="1:7">
      <c r="A3916" s="11"/>
      <c r="G3916" s="88"/>
    </row>
    <row r="3917" spans="1:7">
      <c r="A3917" s="11"/>
      <c r="G3917" s="88"/>
    </row>
    <row r="3918" spans="1:7">
      <c r="A3918" s="11"/>
      <c r="G3918" s="88"/>
    </row>
    <row r="3919" spans="1:7">
      <c r="A3919" s="11"/>
      <c r="G3919" s="88"/>
    </row>
    <row r="3920" spans="1:7">
      <c r="A3920" s="11"/>
      <c r="G3920" s="88"/>
    </row>
    <row r="3921" spans="1:7">
      <c r="A3921" s="11"/>
      <c r="G3921" s="88"/>
    </row>
    <row r="3922" spans="1:7">
      <c r="A3922" s="11"/>
      <c r="G3922" s="88"/>
    </row>
    <row r="3923" spans="1:7">
      <c r="A3923" s="11"/>
      <c r="G3923" s="88"/>
    </row>
    <row r="3924" spans="1:7">
      <c r="A3924" s="11"/>
      <c r="G3924" s="88"/>
    </row>
    <row r="3925" spans="1:7">
      <c r="A3925" s="11"/>
      <c r="G3925" s="88"/>
    </row>
    <row r="3926" spans="1:7">
      <c r="A3926" s="11"/>
      <c r="G3926" s="88"/>
    </row>
    <row r="3927" spans="1:7">
      <c r="A3927" s="11"/>
      <c r="G3927" s="88"/>
    </row>
    <row r="3928" spans="1:7">
      <c r="A3928" s="11"/>
      <c r="G3928" s="88"/>
    </row>
    <row r="3929" spans="1:7">
      <c r="A3929" s="11"/>
      <c r="G3929" s="88"/>
    </row>
    <row r="3930" spans="1:7">
      <c r="A3930" s="11"/>
      <c r="G3930" s="88"/>
    </row>
    <row r="3931" spans="1:7">
      <c r="A3931" s="11"/>
      <c r="G3931" s="88"/>
    </row>
    <row r="3932" spans="1:7">
      <c r="A3932" s="11"/>
      <c r="G3932" s="88"/>
    </row>
    <row r="3933" spans="1:7">
      <c r="A3933" s="11"/>
      <c r="G3933" s="88"/>
    </row>
    <row r="3934" spans="1:7">
      <c r="A3934" s="11"/>
      <c r="G3934" s="88"/>
    </row>
    <row r="3935" spans="1:7">
      <c r="A3935" s="11"/>
      <c r="G3935" s="88"/>
    </row>
    <row r="3936" spans="1:7">
      <c r="A3936" s="11"/>
      <c r="G3936" s="88"/>
    </row>
    <row r="3937" spans="1:7">
      <c r="A3937" s="11"/>
      <c r="G3937" s="88"/>
    </row>
    <row r="3938" spans="1:7">
      <c r="A3938" s="11"/>
      <c r="G3938" s="88"/>
    </row>
    <row r="3939" spans="1:7">
      <c r="A3939" s="11"/>
      <c r="G3939" s="88"/>
    </row>
    <row r="3940" spans="1:7">
      <c r="A3940" s="11"/>
      <c r="G3940" s="88"/>
    </row>
    <row r="3941" spans="1:7">
      <c r="A3941" s="11"/>
      <c r="G3941" s="88"/>
    </row>
    <row r="3942" spans="1:7">
      <c r="A3942" s="11"/>
      <c r="G3942" s="88"/>
    </row>
    <row r="3943" spans="1:7">
      <c r="A3943" s="11"/>
      <c r="G3943" s="88"/>
    </row>
    <row r="3944" spans="1:7">
      <c r="A3944" s="11"/>
      <c r="G3944" s="88"/>
    </row>
    <row r="3945" spans="1:7">
      <c r="A3945" s="11"/>
      <c r="G3945" s="88"/>
    </row>
    <row r="3946" spans="1:7">
      <c r="A3946" s="11"/>
      <c r="G3946" s="88"/>
    </row>
    <row r="3947" spans="1:7">
      <c r="A3947" s="11"/>
      <c r="G3947" s="88"/>
    </row>
    <row r="3948" spans="1:7">
      <c r="A3948" s="11"/>
      <c r="G3948" s="88"/>
    </row>
    <row r="3949" spans="1:7">
      <c r="A3949" s="11"/>
      <c r="G3949" s="88"/>
    </row>
    <row r="3950" spans="1:7">
      <c r="A3950" s="11"/>
      <c r="G3950" s="88"/>
    </row>
    <row r="3951" spans="1:7">
      <c r="A3951" s="11"/>
      <c r="G3951" s="88"/>
    </row>
    <row r="3952" spans="1:7">
      <c r="A3952" s="11"/>
      <c r="G3952" s="88"/>
    </row>
    <row r="3953" spans="1:7">
      <c r="A3953" s="11"/>
      <c r="G3953" s="88"/>
    </row>
    <row r="3954" spans="1:7">
      <c r="A3954" s="11"/>
      <c r="G3954" s="88"/>
    </row>
    <row r="3955" spans="1:7">
      <c r="A3955" s="11"/>
      <c r="G3955" s="88"/>
    </row>
    <row r="3956" spans="1:7">
      <c r="A3956" s="11"/>
      <c r="G3956" s="88"/>
    </row>
    <row r="3957" spans="1:7">
      <c r="A3957" s="11"/>
      <c r="G3957" s="88"/>
    </row>
    <row r="3958" spans="1:7">
      <c r="A3958" s="11"/>
      <c r="G3958" s="88"/>
    </row>
    <row r="3959" spans="1:7">
      <c r="A3959" s="11"/>
      <c r="G3959" s="88"/>
    </row>
    <row r="3960" spans="1:7">
      <c r="A3960" s="11"/>
      <c r="G3960" s="88"/>
    </row>
    <row r="3961" spans="1:7">
      <c r="A3961" s="11"/>
      <c r="G3961" s="88"/>
    </row>
    <row r="3962" spans="1:7">
      <c r="A3962" s="11"/>
      <c r="G3962" s="88"/>
    </row>
    <row r="3963" spans="1:7">
      <c r="A3963" s="11"/>
      <c r="G3963" s="88"/>
    </row>
    <row r="3964" spans="1:7">
      <c r="A3964" s="11"/>
      <c r="G3964" s="88"/>
    </row>
    <row r="3965" spans="1:7">
      <c r="A3965" s="11"/>
      <c r="G3965" s="88"/>
    </row>
    <row r="3966" spans="1:7">
      <c r="A3966" s="11"/>
      <c r="G3966" s="88"/>
    </row>
    <row r="3967" spans="1:7">
      <c r="A3967" s="11"/>
      <c r="G3967" s="88"/>
    </row>
    <row r="3968" spans="1:7">
      <c r="A3968" s="11"/>
      <c r="G3968" s="88"/>
    </row>
    <row r="3969" spans="1:7">
      <c r="A3969" s="11"/>
      <c r="G3969" s="88"/>
    </row>
    <row r="3970" spans="1:7">
      <c r="A3970" s="11"/>
      <c r="G3970" s="88"/>
    </row>
    <row r="3971" spans="1:7">
      <c r="A3971" s="11"/>
      <c r="G3971" s="88"/>
    </row>
    <row r="3972" spans="1:7">
      <c r="A3972" s="11"/>
      <c r="G3972" s="88"/>
    </row>
    <row r="3973" spans="1:7">
      <c r="A3973" s="11"/>
      <c r="G3973" s="88"/>
    </row>
    <row r="3974" spans="1:7">
      <c r="A3974" s="11"/>
      <c r="G3974" s="88"/>
    </row>
    <row r="3975" spans="1:7">
      <c r="A3975" s="11"/>
      <c r="G3975" s="88"/>
    </row>
    <row r="3976" spans="1:7">
      <c r="A3976" s="11"/>
      <c r="G3976" s="88"/>
    </row>
    <row r="3977" spans="1:7">
      <c r="A3977" s="11"/>
      <c r="G3977" s="88"/>
    </row>
    <row r="3978" spans="1:7">
      <c r="A3978" s="11"/>
      <c r="G3978" s="88"/>
    </row>
    <row r="3979" spans="1:7">
      <c r="A3979" s="11"/>
      <c r="G3979" s="88"/>
    </row>
    <row r="3980" spans="1:7">
      <c r="A3980" s="11"/>
      <c r="G3980" s="88"/>
    </row>
    <row r="3981" spans="1:7">
      <c r="A3981" s="11"/>
      <c r="G3981" s="88"/>
    </row>
    <row r="3982" spans="1:7">
      <c r="A3982" s="11"/>
      <c r="G3982" s="88"/>
    </row>
    <row r="3983" spans="1:7">
      <c r="A3983" s="11"/>
      <c r="G3983" s="88"/>
    </row>
    <row r="3984" spans="1:7">
      <c r="A3984" s="11"/>
      <c r="G3984" s="88"/>
    </row>
    <row r="3985" spans="1:7">
      <c r="A3985" s="11"/>
      <c r="G3985" s="88"/>
    </row>
    <row r="3986" spans="1:7">
      <c r="A3986" s="11"/>
      <c r="G3986" s="88"/>
    </row>
    <row r="3987" spans="1:7">
      <c r="A3987" s="11"/>
      <c r="G3987" s="88"/>
    </row>
    <row r="3988" spans="1:7">
      <c r="A3988" s="11"/>
      <c r="G3988" s="88"/>
    </row>
    <row r="3989" spans="1:7">
      <c r="A3989" s="11"/>
      <c r="G3989" s="88"/>
    </row>
    <row r="3990" spans="1:7">
      <c r="A3990" s="11"/>
      <c r="G3990" s="88"/>
    </row>
    <row r="3991" spans="1:7">
      <c r="A3991" s="11"/>
      <c r="G3991" s="88"/>
    </row>
    <row r="3992" spans="1:7">
      <c r="A3992" s="11"/>
      <c r="G3992" s="88"/>
    </row>
    <row r="3993" spans="1:7">
      <c r="A3993" s="11"/>
      <c r="G3993" s="88"/>
    </row>
    <row r="3994" spans="1:7">
      <c r="A3994" s="11"/>
      <c r="G3994" s="88"/>
    </row>
    <row r="3995" spans="1:7">
      <c r="A3995" s="11"/>
      <c r="G3995" s="88"/>
    </row>
    <row r="3996" spans="1:7">
      <c r="A3996" s="11"/>
      <c r="G3996" s="88"/>
    </row>
    <row r="3997" spans="1:7">
      <c r="A3997" s="11"/>
      <c r="G3997" s="88"/>
    </row>
    <row r="3998" spans="1:7">
      <c r="A3998" s="11"/>
      <c r="G3998" s="88"/>
    </row>
    <row r="3999" spans="1:7">
      <c r="A3999" s="11"/>
      <c r="G3999" s="88"/>
    </row>
    <row r="4000" spans="1:7">
      <c r="A4000" s="11"/>
      <c r="G4000" s="88"/>
    </row>
    <row r="4001" spans="1:7">
      <c r="A4001" s="11"/>
      <c r="G4001" s="88"/>
    </row>
    <row r="4002" spans="1:7">
      <c r="A4002" s="11"/>
      <c r="G4002" s="88"/>
    </row>
    <row r="4003" spans="1:7">
      <c r="A4003" s="11"/>
      <c r="G4003" s="88"/>
    </row>
    <row r="4004" spans="1:7">
      <c r="A4004" s="11"/>
      <c r="G4004" s="88"/>
    </row>
    <row r="4005" spans="1:7">
      <c r="A4005" s="11"/>
      <c r="G4005" s="88"/>
    </row>
    <row r="4006" spans="1:7">
      <c r="A4006" s="11"/>
      <c r="G4006" s="88"/>
    </row>
    <row r="4007" spans="1:7">
      <c r="A4007" s="11"/>
      <c r="G4007" s="88"/>
    </row>
    <row r="4008" spans="1:7">
      <c r="A4008" s="11"/>
      <c r="G4008" s="88"/>
    </row>
    <row r="4009" spans="1:7">
      <c r="A4009" s="11"/>
      <c r="G4009" s="88"/>
    </row>
    <row r="4010" spans="1:7">
      <c r="A4010" s="11"/>
      <c r="G4010" s="88"/>
    </row>
    <row r="4011" spans="1:7">
      <c r="A4011" s="11"/>
      <c r="G4011" s="88"/>
    </row>
    <row r="4012" spans="1:7">
      <c r="A4012" s="11"/>
      <c r="G4012" s="88"/>
    </row>
    <row r="4013" spans="1:7">
      <c r="A4013" s="11"/>
      <c r="G4013" s="88"/>
    </row>
    <row r="4014" spans="1:7">
      <c r="A4014" s="11"/>
      <c r="G4014" s="88"/>
    </row>
    <row r="4015" spans="1:7">
      <c r="A4015" s="11"/>
      <c r="G4015" s="88"/>
    </row>
    <row r="4016" spans="1:7">
      <c r="A4016" s="11"/>
      <c r="G4016" s="88"/>
    </row>
    <row r="4017" spans="1:7">
      <c r="A4017" s="11"/>
      <c r="G4017" s="88"/>
    </row>
    <row r="4018" spans="1:7">
      <c r="A4018" s="11"/>
      <c r="G4018" s="88"/>
    </row>
    <row r="4019" spans="1:7">
      <c r="A4019" s="11"/>
      <c r="G4019" s="88"/>
    </row>
    <row r="4020" spans="1:7">
      <c r="A4020" s="11"/>
      <c r="G4020" s="88"/>
    </row>
    <row r="4021" spans="1:7">
      <c r="A4021" s="11"/>
      <c r="G4021" s="88"/>
    </row>
    <row r="4022" spans="1:7">
      <c r="A4022" s="11"/>
      <c r="G4022" s="88"/>
    </row>
    <row r="4023" spans="1:7">
      <c r="A4023" s="11"/>
      <c r="G4023" s="88"/>
    </row>
    <row r="4024" spans="1:7">
      <c r="A4024" s="11"/>
      <c r="G4024" s="88"/>
    </row>
    <row r="4025" spans="1:7">
      <c r="A4025" s="11"/>
      <c r="G4025" s="88"/>
    </row>
    <row r="4026" spans="1:7">
      <c r="A4026" s="11"/>
      <c r="G4026" s="88"/>
    </row>
    <row r="4027" spans="1:7">
      <c r="A4027" s="11"/>
      <c r="G4027" s="88"/>
    </row>
    <row r="4028" spans="1:7">
      <c r="A4028" s="11"/>
      <c r="G4028" s="88"/>
    </row>
    <row r="4029" spans="1:7">
      <c r="A4029" s="11"/>
      <c r="G4029" s="88"/>
    </row>
    <row r="4030" spans="1:7">
      <c r="A4030" s="11"/>
      <c r="G4030" s="88"/>
    </row>
    <row r="4031" spans="1:7">
      <c r="A4031" s="11"/>
      <c r="G4031" s="88"/>
    </row>
    <row r="4032" spans="1:7">
      <c r="A4032" s="11"/>
      <c r="G4032" s="88"/>
    </row>
    <row r="4033" spans="1:7">
      <c r="A4033" s="11"/>
      <c r="G4033" s="88"/>
    </row>
    <row r="4034" spans="1:7">
      <c r="A4034" s="11"/>
      <c r="G4034" s="88"/>
    </row>
    <row r="4035" spans="1:7">
      <c r="A4035" s="11"/>
      <c r="G4035" s="88"/>
    </row>
    <row r="4036" spans="1:7">
      <c r="A4036" s="11"/>
      <c r="G4036" s="88"/>
    </row>
    <row r="4037" spans="1:7">
      <c r="A4037" s="11"/>
      <c r="G4037" s="88"/>
    </row>
    <row r="4038" spans="1:7">
      <c r="A4038" s="11"/>
      <c r="G4038" s="88"/>
    </row>
    <row r="4039" spans="1:7">
      <c r="A4039" s="11"/>
      <c r="G4039" s="88"/>
    </row>
    <row r="4040" spans="1:7">
      <c r="A4040" s="11"/>
      <c r="G4040" s="88"/>
    </row>
    <row r="4041" spans="1:7">
      <c r="A4041" s="11"/>
      <c r="G4041" s="88"/>
    </row>
    <row r="4042" spans="1:7">
      <c r="A4042" s="11"/>
      <c r="G4042" s="88"/>
    </row>
    <row r="4043" spans="1:7">
      <c r="A4043" s="11"/>
      <c r="G4043" s="88"/>
    </row>
    <row r="4044" spans="1:7">
      <c r="A4044" s="11"/>
      <c r="G4044" s="88"/>
    </row>
    <row r="4045" spans="1:7">
      <c r="A4045" s="11"/>
      <c r="G4045" s="88"/>
    </row>
    <row r="4046" spans="1:7">
      <c r="A4046" s="11"/>
      <c r="G4046" s="88"/>
    </row>
    <row r="4047" spans="1:7">
      <c r="A4047" s="11"/>
      <c r="G4047" s="88"/>
    </row>
    <row r="4048" spans="1:7">
      <c r="A4048" s="11"/>
      <c r="G4048" s="88"/>
    </row>
    <row r="4049" spans="1:7">
      <c r="A4049" s="11"/>
      <c r="G4049" s="88"/>
    </row>
    <row r="4050" spans="1:7">
      <c r="A4050" s="11"/>
      <c r="G4050" s="88"/>
    </row>
    <row r="4051" spans="1:7">
      <c r="A4051" s="11"/>
      <c r="G4051" s="88"/>
    </row>
    <row r="4052" spans="1:7">
      <c r="A4052" s="11"/>
      <c r="G4052" s="88"/>
    </row>
    <row r="4053" spans="1:7">
      <c r="A4053" s="11"/>
      <c r="G4053" s="88"/>
    </row>
    <row r="4054" spans="1:7">
      <c r="A4054" s="11"/>
      <c r="G4054" s="88"/>
    </row>
    <row r="4055" spans="1:7">
      <c r="A4055" s="11"/>
      <c r="G4055" s="88"/>
    </row>
    <row r="4056" spans="1:7">
      <c r="A4056" s="11"/>
      <c r="G4056" s="88"/>
    </row>
    <row r="4057" spans="1:7">
      <c r="A4057" s="11"/>
      <c r="G4057" s="88"/>
    </row>
    <row r="4058" spans="1:7">
      <c r="A4058" s="11"/>
      <c r="G4058" s="88"/>
    </row>
    <row r="4059" spans="1:7">
      <c r="A4059" s="11"/>
      <c r="G4059" s="88"/>
    </row>
    <row r="4060" spans="1:7">
      <c r="A4060" s="11"/>
      <c r="G4060" s="88"/>
    </row>
    <row r="4061" spans="1:7">
      <c r="A4061" s="11"/>
      <c r="G4061" s="88"/>
    </row>
    <row r="4062" spans="1:7">
      <c r="A4062" s="11"/>
      <c r="G4062" s="88"/>
    </row>
    <row r="4063" spans="1:7">
      <c r="A4063" s="11"/>
      <c r="G4063" s="88"/>
    </row>
    <row r="4064" spans="1:7">
      <c r="A4064" s="11"/>
      <c r="G4064" s="88"/>
    </row>
    <row r="4065" spans="1:7">
      <c r="A4065" s="11"/>
      <c r="G4065" s="88"/>
    </row>
    <row r="4066" spans="1:7">
      <c r="A4066" s="11"/>
      <c r="G4066" s="88"/>
    </row>
    <row r="4067" spans="1:7">
      <c r="A4067" s="11"/>
      <c r="G4067" s="88"/>
    </row>
    <row r="4068" spans="1:7">
      <c r="A4068" s="11"/>
      <c r="G4068" s="88"/>
    </row>
    <row r="4069" spans="1:7">
      <c r="A4069" s="11"/>
      <c r="G4069" s="88"/>
    </row>
    <row r="4070" spans="1:7">
      <c r="A4070" s="11"/>
      <c r="G4070" s="88"/>
    </row>
    <row r="4071" spans="1:7">
      <c r="A4071" s="11"/>
      <c r="G4071" s="88"/>
    </row>
    <row r="4072" spans="1:7">
      <c r="A4072" s="11"/>
      <c r="G4072" s="88"/>
    </row>
    <row r="4073" spans="1:7">
      <c r="A4073" s="11"/>
      <c r="G4073" s="88"/>
    </row>
    <row r="4074" spans="1:7">
      <c r="A4074" s="11"/>
      <c r="G4074" s="88"/>
    </row>
    <row r="4075" spans="1:7">
      <c r="A4075" s="11"/>
      <c r="G4075" s="88"/>
    </row>
    <row r="4076" spans="1:7">
      <c r="A4076" s="11"/>
      <c r="G4076" s="88"/>
    </row>
    <row r="4077" spans="1:7">
      <c r="A4077" s="11"/>
      <c r="G4077" s="88"/>
    </row>
    <row r="4078" spans="1:7">
      <c r="A4078" s="11"/>
      <c r="G4078" s="88"/>
    </row>
    <row r="4079" spans="1:7">
      <c r="A4079" s="11"/>
      <c r="G4079" s="88"/>
    </row>
    <row r="4080" spans="1:7">
      <c r="A4080" s="11"/>
      <c r="G4080" s="88"/>
    </row>
    <row r="4081" spans="1:7">
      <c r="A4081" s="11"/>
      <c r="G4081" s="88"/>
    </row>
    <row r="4082" spans="1:7">
      <c r="A4082" s="11"/>
      <c r="G4082" s="88"/>
    </row>
    <row r="4083" spans="1:7">
      <c r="A4083" s="11"/>
      <c r="G4083" s="88"/>
    </row>
    <row r="4084" spans="1:7">
      <c r="A4084" s="11"/>
      <c r="G4084" s="88"/>
    </row>
    <row r="4085" spans="1:7">
      <c r="A4085" s="11"/>
      <c r="G4085" s="88"/>
    </row>
    <row r="4086" spans="1:7">
      <c r="A4086" s="11"/>
      <c r="G4086" s="88"/>
    </row>
    <row r="4087" spans="1:7">
      <c r="A4087" s="11"/>
      <c r="G4087" s="88"/>
    </row>
    <row r="4088" spans="1:7">
      <c r="A4088" s="11"/>
      <c r="G4088" s="88"/>
    </row>
    <row r="4089" spans="1:7">
      <c r="A4089" s="11"/>
      <c r="G4089" s="88"/>
    </row>
    <row r="4090" spans="1:7">
      <c r="A4090" s="11"/>
      <c r="G4090" s="88"/>
    </row>
    <row r="4091" spans="1:7">
      <c r="A4091" s="11"/>
      <c r="G4091" s="88"/>
    </row>
    <row r="4092" spans="1:7">
      <c r="A4092" s="11"/>
      <c r="G4092" s="88"/>
    </row>
    <row r="4093" spans="1:7">
      <c r="A4093" s="11"/>
      <c r="G4093" s="88"/>
    </row>
    <row r="4094" spans="1:7">
      <c r="A4094" s="11"/>
      <c r="G4094" s="88"/>
    </row>
    <row r="4095" spans="1:7">
      <c r="A4095" s="11"/>
      <c r="G4095" s="88"/>
    </row>
    <row r="4096" spans="1:7">
      <c r="A4096" s="11"/>
      <c r="G4096" s="88"/>
    </row>
    <row r="4097" spans="1:7">
      <c r="A4097" s="11"/>
      <c r="G4097" s="88"/>
    </row>
    <row r="4098" spans="1:7">
      <c r="A4098" s="11"/>
      <c r="G4098" s="88"/>
    </row>
    <row r="4099" spans="1:7">
      <c r="A4099" s="11"/>
      <c r="G4099" s="88"/>
    </row>
    <row r="4100" spans="1:7">
      <c r="A4100" s="11"/>
      <c r="G4100" s="88"/>
    </row>
    <row r="4101" spans="1:7">
      <c r="A4101" s="11"/>
      <c r="G4101" s="88"/>
    </row>
    <row r="4102" spans="1:7">
      <c r="A4102" s="11"/>
      <c r="G4102" s="88"/>
    </row>
    <row r="4103" spans="1:7">
      <c r="A4103" s="11"/>
      <c r="G4103" s="88"/>
    </row>
    <row r="4104" spans="1:7">
      <c r="A4104" s="11"/>
      <c r="G4104" s="88"/>
    </row>
    <row r="4105" spans="1:7">
      <c r="A4105" s="11"/>
      <c r="G4105" s="88"/>
    </row>
    <row r="4106" spans="1:7">
      <c r="A4106" s="11"/>
      <c r="G4106" s="88"/>
    </row>
    <row r="4107" spans="1:7">
      <c r="A4107" s="11"/>
      <c r="G4107" s="88"/>
    </row>
    <row r="4108" spans="1:7">
      <c r="A4108" s="11"/>
      <c r="G4108" s="88"/>
    </row>
    <row r="4109" spans="1:7">
      <c r="A4109" s="11"/>
      <c r="G4109" s="88"/>
    </row>
    <row r="4110" spans="1:7">
      <c r="A4110" s="11"/>
      <c r="G4110" s="88"/>
    </row>
    <row r="4111" spans="1:7">
      <c r="A4111" s="11"/>
      <c r="G4111" s="88"/>
    </row>
    <row r="4112" spans="1:7">
      <c r="A4112" s="11"/>
      <c r="G4112" s="88"/>
    </row>
    <row r="4113" spans="1:7">
      <c r="A4113" s="11"/>
      <c r="G4113" s="88"/>
    </row>
    <row r="4114" spans="1:7">
      <c r="A4114" s="11"/>
      <c r="G4114" s="88"/>
    </row>
    <row r="4115" spans="1:7">
      <c r="A4115" s="11"/>
      <c r="G4115" s="88"/>
    </row>
    <row r="4116" spans="1:7">
      <c r="A4116" s="11"/>
      <c r="G4116" s="88"/>
    </row>
    <row r="4117" spans="1:7">
      <c r="A4117" s="11"/>
      <c r="G4117" s="88"/>
    </row>
    <row r="4118" spans="1:7">
      <c r="A4118" s="11"/>
      <c r="G4118" s="88"/>
    </row>
    <row r="4119" spans="1:7">
      <c r="A4119" s="11"/>
      <c r="G4119" s="88"/>
    </row>
    <row r="4120" spans="1:7">
      <c r="A4120" s="11"/>
      <c r="G4120" s="88"/>
    </row>
    <row r="4121" spans="1:7">
      <c r="A4121" s="11"/>
      <c r="G4121" s="88"/>
    </row>
    <row r="4122" spans="1:7">
      <c r="A4122" s="11"/>
      <c r="G4122" s="88"/>
    </row>
    <row r="4123" spans="1:7">
      <c r="A4123" s="11"/>
      <c r="G4123" s="88"/>
    </row>
    <row r="4124" spans="1:7">
      <c r="A4124" s="11"/>
      <c r="G4124" s="88"/>
    </row>
    <row r="4125" spans="1:7">
      <c r="A4125" s="11"/>
      <c r="G4125" s="88"/>
    </row>
    <row r="4126" spans="1:7">
      <c r="A4126" s="11"/>
      <c r="G4126" s="88"/>
    </row>
    <row r="4127" spans="1:7">
      <c r="A4127" s="11"/>
      <c r="G4127" s="88"/>
    </row>
    <row r="4128" spans="1:7">
      <c r="A4128" s="11"/>
      <c r="G4128" s="88"/>
    </row>
    <row r="4129" spans="1:7">
      <c r="A4129" s="11"/>
      <c r="G4129" s="88"/>
    </row>
    <row r="4130" spans="1:7">
      <c r="A4130" s="11"/>
      <c r="G4130" s="88"/>
    </row>
    <row r="4131" spans="1:7">
      <c r="A4131" s="11"/>
      <c r="G4131" s="88"/>
    </row>
    <row r="4132" spans="1:7">
      <c r="A4132" s="11"/>
      <c r="G4132" s="88"/>
    </row>
    <row r="4133" spans="1:7">
      <c r="A4133" s="11"/>
      <c r="G4133" s="88"/>
    </row>
    <row r="4134" spans="1:7">
      <c r="A4134" s="11"/>
      <c r="G4134" s="88"/>
    </row>
    <row r="4135" spans="1:7">
      <c r="A4135" s="11"/>
      <c r="G4135" s="88"/>
    </row>
    <row r="4136" spans="1:7">
      <c r="A4136" s="11"/>
      <c r="G4136" s="88"/>
    </row>
    <row r="4137" spans="1:7">
      <c r="A4137" s="11"/>
      <c r="G4137" s="88"/>
    </row>
    <row r="4138" spans="1:7">
      <c r="A4138" s="11"/>
      <c r="G4138" s="88"/>
    </row>
    <row r="4139" spans="1:7">
      <c r="A4139" s="11"/>
      <c r="G4139" s="88"/>
    </row>
    <row r="4140" spans="1:7">
      <c r="A4140" s="11"/>
      <c r="G4140" s="88"/>
    </row>
    <row r="4141" spans="1:7">
      <c r="A4141" s="11"/>
      <c r="G4141" s="88"/>
    </row>
    <row r="4142" spans="1:7">
      <c r="A4142" s="11"/>
      <c r="G4142" s="88"/>
    </row>
    <row r="4143" spans="1:7">
      <c r="A4143" s="11"/>
      <c r="G4143" s="88"/>
    </row>
    <row r="4144" spans="1:7">
      <c r="A4144" s="11"/>
      <c r="G4144" s="88"/>
    </row>
    <row r="4145" spans="1:7">
      <c r="A4145" s="11"/>
      <c r="G4145" s="88"/>
    </row>
    <row r="4146" spans="1:7">
      <c r="A4146" s="11"/>
      <c r="G4146" s="88"/>
    </row>
    <row r="4147" spans="1:7">
      <c r="A4147" s="11"/>
      <c r="G4147" s="88"/>
    </row>
    <row r="4148" spans="1:7">
      <c r="A4148" s="11"/>
      <c r="G4148" s="88"/>
    </row>
    <row r="4149" spans="1:7">
      <c r="A4149" s="11"/>
      <c r="G4149" s="88"/>
    </row>
    <row r="4150" spans="1:7">
      <c r="A4150" s="11"/>
      <c r="G4150" s="88"/>
    </row>
    <row r="4151" spans="1:7">
      <c r="A4151" s="11"/>
      <c r="G4151" s="88"/>
    </row>
    <row r="4152" spans="1:7">
      <c r="A4152" s="11"/>
      <c r="G4152" s="88"/>
    </row>
    <row r="4153" spans="1:7">
      <c r="A4153" s="11"/>
      <c r="G4153" s="88"/>
    </row>
    <row r="4154" spans="1:7">
      <c r="A4154" s="11"/>
      <c r="G4154" s="88"/>
    </row>
    <row r="4155" spans="1:7">
      <c r="A4155" s="11"/>
      <c r="G4155" s="88"/>
    </row>
    <row r="4156" spans="1:7">
      <c r="A4156" s="11"/>
      <c r="G4156" s="88"/>
    </row>
    <row r="4157" spans="1:7">
      <c r="A4157" s="11"/>
      <c r="G4157" s="88"/>
    </row>
    <row r="4158" spans="1:7">
      <c r="A4158" s="11"/>
      <c r="G4158" s="88"/>
    </row>
    <row r="4159" spans="1:7">
      <c r="A4159" s="11"/>
      <c r="G4159" s="88"/>
    </row>
    <row r="4160" spans="1:7">
      <c r="A4160" s="11"/>
      <c r="G4160" s="88"/>
    </row>
    <row r="4161" spans="1:7">
      <c r="A4161" s="11"/>
      <c r="G4161" s="88"/>
    </row>
    <row r="4162" spans="1:7">
      <c r="A4162" s="11"/>
      <c r="G4162" s="88"/>
    </row>
    <row r="4163" spans="1:7">
      <c r="A4163" s="11"/>
      <c r="G4163" s="88"/>
    </row>
    <row r="4164" spans="1:7">
      <c r="A4164" s="11"/>
      <c r="G4164" s="88"/>
    </row>
    <row r="4165" spans="1:7">
      <c r="A4165" s="11"/>
      <c r="G4165" s="88"/>
    </row>
    <row r="4166" spans="1:7">
      <c r="A4166" s="11"/>
      <c r="G4166" s="88"/>
    </row>
    <row r="4167" spans="1:7">
      <c r="A4167" s="11"/>
      <c r="G4167" s="88"/>
    </row>
    <row r="4168" spans="1:7">
      <c r="A4168" s="11"/>
      <c r="G4168" s="88"/>
    </row>
    <row r="4169" spans="1:7">
      <c r="A4169" s="11"/>
      <c r="G4169" s="88"/>
    </row>
    <row r="4170" spans="1:7">
      <c r="A4170" s="11"/>
      <c r="G4170" s="88"/>
    </row>
    <row r="4171" spans="1:7">
      <c r="A4171" s="11"/>
      <c r="G4171" s="88"/>
    </row>
    <row r="4172" spans="1:7">
      <c r="A4172" s="11"/>
      <c r="G4172" s="88"/>
    </row>
    <row r="4173" spans="1:7">
      <c r="A4173" s="11"/>
      <c r="G4173" s="88"/>
    </row>
    <row r="4174" spans="1:7">
      <c r="A4174" s="11"/>
      <c r="G4174" s="88"/>
    </row>
    <row r="4175" spans="1:7">
      <c r="A4175" s="11"/>
      <c r="G4175" s="88"/>
    </row>
    <row r="4176" spans="1:7">
      <c r="A4176" s="11"/>
      <c r="G4176" s="88"/>
    </row>
    <row r="4177" spans="1:7">
      <c r="A4177" s="11"/>
      <c r="G4177" s="88"/>
    </row>
    <row r="4178" spans="1:7">
      <c r="A4178" s="11"/>
      <c r="G4178" s="88"/>
    </row>
    <row r="4179" spans="1:7">
      <c r="A4179" s="11"/>
      <c r="G4179" s="88"/>
    </row>
    <row r="4180" spans="1:7">
      <c r="A4180" s="11"/>
      <c r="G4180" s="88"/>
    </row>
    <row r="4181" spans="1:7">
      <c r="A4181" s="11"/>
      <c r="G4181" s="88"/>
    </row>
    <row r="4182" spans="1:7">
      <c r="A4182" s="11"/>
      <c r="G4182" s="88"/>
    </row>
    <row r="4183" spans="1:7">
      <c r="A4183" s="11"/>
      <c r="G4183" s="88"/>
    </row>
    <row r="4184" spans="1:7">
      <c r="A4184" s="11"/>
      <c r="G4184" s="88"/>
    </row>
    <row r="4185" spans="1:7">
      <c r="A4185" s="11"/>
      <c r="G4185" s="88"/>
    </row>
    <row r="4186" spans="1:7">
      <c r="A4186" s="11"/>
      <c r="G4186" s="88"/>
    </row>
    <row r="4187" spans="1:7">
      <c r="A4187" s="11"/>
      <c r="G4187" s="88"/>
    </row>
    <row r="4188" spans="1:7">
      <c r="A4188" s="11"/>
      <c r="G4188" s="88"/>
    </row>
    <row r="4189" spans="1:7">
      <c r="A4189" s="11"/>
      <c r="G4189" s="88"/>
    </row>
    <row r="4190" spans="1:7">
      <c r="A4190" s="11"/>
      <c r="G4190" s="88"/>
    </row>
    <row r="4191" spans="1:7">
      <c r="A4191" s="11"/>
      <c r="G4191" s="88"/>
    </row>
    <row r="4192" spans="1:7">
      <c r="A4192" s="11"/>
      <c r="G4192" s="88"/>
    </row>
    <row r="4193" spans="1:7">
      <c r="A4193" s="11"/>
      <c r="G4193" s="88"/>
    </row>
    <row r="4194" spans="1:7">
      <c r="A4194" s="11"/>
      <c r="G4194" s="88"/>
    </row>
    <row r="4195" spans="1:7">
      <c r="A4195" s="11"/>
      <c r="G4195" s="88"/>
    </row>
    <row r="4196" spans="1:7">
      <c r="A4196" s="11"/>
      <c r="G4196" s="88"/>
    </row>
    <row r="4197" spans="1:7">
      <c r="A4197" s="11"/>
      <c r="G4197" s="88"/>
    </row>
    <row r="4198" spans="1:7">
      <c r="A4198" s="11"/>
      <c r="G4198" s="88"/>
    </row>
    <row r="4199" spans="1:7">
      <c r="A4199" s="11"/>
      <c r="G4199" s="88"/>
    </row>
    <row r="4200" spans="1:7">
      <c r="A4200" s="11"/>
      <c r="G4200" s="88"/>
    </row>
    <row r="4201" spans="1:7">
      <c r="A4201" s="11"/>
      <c r="G4201" s="88"/>
    </row>
    <row r="4202" spans="1:7">
      <c r="A4202" s="11"/>
      <c r="G4202" s="88"/>
    </row>
    <row r="4203" spans="1:7">
      <c r="A4203" s="11"/>
      <c r="G4203" s="88"/>
    </row>
    <row r="4204" spans="1:7">
      <c r="A4204" s="11"/>
      <c r="G4204" s="88"/>
    </row>
    <row r="4205" spans="1:7">
      <c r="A4205" s="11"/>
      <c r="G4205" s="88"/>
    </row>
    <row r="4206" spans="1:7">
      <c r="A4206" s="11"/>
      <c r="G4206" s="88"/>
    </row>
    <row r="4207" spans="1:7">
      <c r="A4207" s="11"/>
      <c r="G4207" s="88"/>
    </row>
    <row r="4208" spans="1:7">
      <c r="A4208" s="11"/>
      <c r="G4208" s="88"/>
    </row>
    <row r="4209" spans="1:7">
      <c r="A4209" s="11"/>
      <c r="G4209" s="88"/>
    </row>
    <row r="4210" spans="1:7">
      <c r="A4210" s="11"/>
      <c r="G4210" s="88"/>
    </row>
    <row r="4211" spans="1:7">
      <c r="A4211" s="11"/>
      <c r="G4211" s="88"/>
    </row>
    <row r="4212" spans="1:7">
      <c r="A4212" s="11"/>
      <c r="G4212" s="88"/>
    </row>
    <row r="4213" spans="1:7">
      <c r="A4213" s="11"/>
      <c r="G4213" s="88"/>
    </row>
    <row r="4214" spans="1:7">
      <c r="A4214" s="11"/>
      <c r="G4214" s="88"/>
    </row>
    <row r="4215" spans="1:7">
      <c r="A4215" s="11"/>
      <c r="G4215" s="88"/>
    </row>
    <row r="4216" spans="1:7">
      <c r="A4216" s="11"/>
      <c r="G4216" s="88"/>
    </row>
    <row r="4217" spans="1:7">
      <c r="A4217" s="11"/>
      <c r="G4217" s="88"/>
    </row>
    <row r="4218" spans="1:7">
      <c r="A4218" s="11"/>
      <c r="G4218" s="88"/>
    </row>
    <row r="4219" spans="1:7">
      <c r="A4219" s="11"/>
      <c r="G4219" s="88"/>
    </row>
    <row r="4220" spans="1:7">
      <c r="A4220" s="11"/>
      <c r="G4220" s="88"/>
    </row>
    <row r="4221" spans="1:7">
      <c r="A4221" s="11"/>
      <c r="G4221" s="88"/>
    </row>
    <row r="4222" spans="1:7">
      <c r="A4222" s="11"/>
      <c r="G4222" s="88"/>
    </row>
    <row r="4223" spans="1:7">
      <c r="A4223" s="11"/>
      <c r="G4223" s="88"/>
    </row>
    <row r="4224" spans="1:7">
      <c r="A4224" s="11"/>
      <c r="G4224" s="88"/>
    </row>
    <row r="4225" spans="1:7">
      <c r="A4225" s="11"/>
      <c r="G4225" s="88"/>
    </row>
    <row r="4226" spans="1:7">
      <c r="A4226" s="11"/>
      <c r="G4226" s="88"/>
    </row>
    <row r="4227" spans="1:7">
      <c r="A4227" s="11"/>
      <c r="G4227" s="88"/>
    </row>
    <row r="4228" spans="1:7">
      <c r="A4228" s="11"/>
      <c r="G4228" s="88"/>
    </row>
    <row r="4229" spans="1:7">
      <c r="A4229" s="11"/>
      <c r="G4229" s="88"/>
    </row>
    <row r="4230" spans="1:7">
      <c r="A4230" s="11"/>
      <c r="G4230" s="88"/>
    </row>
    <row r="4231" spans="1:7">
      <c r="A4231" s="11"/>
      <c r="G4231" s="88"/>
    </row>
    <row r="4232" spans="1:7">
      <c r="A4232" s="11"/>
      <c r="G4232" s="88"/>
    </row>
    <row r="4233" spans="1:7">
      <c r="A4233" s="11"/>
      <c r="G4233" s="88"/>
    </row>
    <row r="4234" spans="1:7">
      <c r="A4234" s="11"/>
      <c r="G4234" s="88"/>
    </row>
    <row r="4235" spans="1:7">
      <c r="A4235" s="11"/>
      <c r="G4235" s="88"/>
    </row>
    <row r="4236" spans="1:7">
      <c r="A4236" s="11"/>
      <c r="G4236" s="88"/>
    </row>
    <row r="4237" spans="1:7">
      <c r="A4237" s="11"/>
      <c r="G4237" s="88"/>
    </row>
    <row r="4238" spans="1:7">
      <c r="A4238" s="11"/>
      <c r="G4238" s="88"/>
    </row>
    <row r="4239" spans="1:7">
      <c r="A4239" s="11"/>
      <c r="G4239" s="88"/>
    </row>
    <row r="4240" spans="1:7">
      <c r="A4240" s="11"/>
      <c r="G4240" s="88"/>
    </row>
    <row r="4241" spans="1:7">
      <c r="A4241" s="11"/>
      <c r="G4241" s="88"/>
    </row>
    <row r="4242" spans="1:7">
      <c r="A4242" s="11"/>
      <c r="G4242" s="88"/>
    </row>
    <row r="4243" spans="1:7">
      <c r="A4243" s="11"/>
      <c r="G4243" s="88"/>
    </row>
    <row r="4244" spans="1:7">
      <c r="A4244" s="11"/>
      <c r="G4244" s="88"/>
    </row>
    <row r="4245" spans="1:7">
      <c r="A4245" s="11"/>
      <c r="G4245" s="88"/>
    </row>
    <row r="4246" spans="1:7">
      <c r="A4246" s="11"/>
      <c r="G4246" s="88"/>
    </row>
    <row r="4247" spans="1:7">
      <c r="A4247" s="11"/>
      <c r="G4247" s="88"/>
    </row>
    <row r="4248" spans="1:7">
      <c r="A4248" s="11"/>
      <c r="G4248" s="88"/>
    </row>
    <row r="4249" spans="1:7">
      <c r="A4249" s="11"/>
      <c r="G4249" s="88"/>
    </row>
    <row r="4250" spans="1:7">
      <c r="A4250" s="11"/>
      <c r="G4250" s="88"/>
    </row>
    <row r="4251" spans="1:7">
      <c r="A4251" s="11"/>
      <c r="G4251" s="88"/>
    </row>
    <row r="4252" spans="1:7">
      <c r="A4252" s="11"/>
      <c r="G4252" s="88"/>
    </row>
    <row r="4253" spans="1:7">
      <c r="A4253" s="11"/>
      <c r="G4253" s="88"/>
    </row>
    <row r="4254" spans="1:7">
      <c r="A4254" s="11"/>
      <c r="G4254" s="88"/>
    </row>
    <row r="4255" spans="1:7">
      <c r="A4255" s="11"/>
      <c r="G4255" s="88"/>
    </row>
    <row r="4256" spans="1:7">
      <c r="A4256" s="11"/>
      <c r="G4256" s="88"/>
    </row>
    <row r="4257" spans="1:7">
      <c r="A4257" s="11"/>
      <c r="G4257" s="88"/>
    </row>
    <row r="4258" spans="1:7">
      <c r="A4258" s="11"/>
      <c r="G4258" s="88"/>
    </row>
    <row r="4259" spans="1:7">
      <c r="A4259" s="11"/>
      <c r="G4259" s="88"/>
    </row>
    <row r="4260" spans="1:7">
      <c r="A4260" s="11"/>
      <c r="G4260" s="88"/>
    </row>
    <row r="4261" spans="1:7">
      <c r="A4261" s="11"/>
      <c r="G4261" s="88"/>
    </row>
    <row r="4262" spans="1:7">
      <c r="A4262" s="11"/>
      <c r="G4262" s="88"/>
    </row>
    <row r="4263" spans="1:7">
      <c r="A4263" s="11"/>
      <c r="G4263" s="88"/>
    </row>
    <row r="4264" spans="1:7">
      <c r="A4264" s="11"/>
      <c r="G4264" s="88"/>
    </row>
    <row r="4265" spans="1:7">
      <c r="A4265" s="11"/>
      <c r="G4265" s="88"/>
    </row>
    <row r="4266" spans="1:7">
      <c r="A4266" s="11"/>
      <c r="G4266" s="88"/>
    </row>
    <row r="4267" spans="1:7">
      <c r="A4267" s="11"/>
      <c r="G4267" s="88"/>
    </row>
    <row r="4268" spans="1:7">
      <c r="A4268" s="11"/>
      <c r="G4268" s="88"/>
    </row>
    <row r="4269" spans="1:7">
      <c r="A4269" s="11"/>
      <c r="G4269" s="88"/>
    </row>
    <row r="4270" spans="1:7">
      <c r="A4270" s="11"/>
      <c r="G4270" s="88"/>
    </row>
    <row r="4271" spans="1:7">
      <c r="A4271" s="11"/>
      <c r="G4271" s="88"/>
    </row>
    <row r="4272" spans="1:7">
      <c r="A4272" s="11"/>
      <c r="G4272" s="88"/>
    </row>
    <row r="4273" spans="1:7">
      <c r="A4273" s="11"/>
      <c r="G4273" s="88"/>
    </row>
    <row r="4274" spans="1:7">
      <c r="A4274" s="11"/>
      <c r="G4274" s="88"/>
    </row>
    <row r="4275" spans="1:7">
      <c r="A4275" s="11"/>
      <c r="G4275" s="88"/>
    </row>
    <row r="4276" spans="1:7">
      <c r="A4276" s="11"/>
      <c r="G4276" s="88"/>
    </row>
    <row r="4277" spans="1:7">
      <c r="A4277" s="11"/>
      <c r="G4277" s="88"/>
    </row>
    <row r="4278" spans="1:7">
      <c r="A4278" s="11"/>
      <c r="G4278" s="88"/>
    </row>
    <row r="4279" spans="1:7">
      <c r="A4279" s="11"/>
      <c r="G4279" s="88"/>
    </row>
    <row r="4280" spans="1:7">
      <c r="A4280" s="11"/>
      <c r="G4280" s="88"/>
    </row>
    <row r="4281" spans="1:7">
      <c r="A4281" s="11"/>
      <c r="G4281" s="88"/>
    </row>
    <row r="4282" spans="1:7">
      <c r="A4282" s="11"/>
      <c r="G4282" s="88"/>
    </row>
    <row r="4283" spans="1:7">
      <c r="A4283" s="11"/>
      <c r="G4283" s="88"/>
    </row>
    <row r="4284" spans="1:7">
      <c r="A4284" s="11"/>
      <c r="G4284" s="88"/>
    </row>
    <row r="4285" spans="1:7">
      <c r="A4285" s="11"/>
      <c r="G4285" s="88"/>
    </row>
    <row r="4286" spans="1:7">
      <c r="A4286" s="11"/>
      <c r="G4286" s="88"/>
    </row>
    <row r="4287" spans="1:7">
      <c r="A4287" s="11"/>
      <c r="G4287" s="88"/>
    </row>
    <row r="4288" spans="1:7">
      <c r="A4288" s="11"/>
      <c r="G4288" s="88"/>
    </row>
    <row r="4289" spans="1:7">
      <c r="A4289" s="11"/>
      <c r="G4289" s="88"/>
    </row>
    <row r="4290" spans="1:7">
      <c r="A4290" s="11"/>
      <c r="G4290" s="88"/>
    </row>
    <row r="4291" spans="1:7">
      <c r="A4291" s="11"/>
      <c r="G4291" s="88"/>
    </row>
    <row r="4292" spans="1:7">
      <c r="A4292" s="11"/>
      <c r="G4292" s="88"/>
    </row>
    <row r="4293" spans="1:7">
      <c r="A4293" s="11"/>
      <c r="G4293" s="88"/>
    </row>
    <row r="4294" spans="1:7">
      <c r="A4294" s="11"/>
      <c r="G4294" s="88"/>
    </row>
    <row r="4295" spans="1:7">
      <c r="A4295" s="11"/>
      <c r="G4295" s="88"/>
    </row>
    <row r="4296" spans="1:7">
      <c r="A4296" s="11"/>
      <c r="G4296" s="88"/>
    </row>
    <row r="4297" spans="1:7">
      <c r="A4297" s="11"/>
      <c r="G4297" s="88"/>
    </row>
    <row r="4298" spans="1:7">
      <c r="A4298" s="11"/>
      <c r="G4298" s="88"/>
    </row>
    <row r="4299" spans="1:7">
      <c r="A4299" s="11"/>
      <c r="G4299" s="88"/>
    </row>
    <row r="4300" spans="1:7">
      <c r="A4300" s="11"/>
      <c r="G4300" s="88"/>
    </row>
    <row r="4301" spans="1:7">
      <c r="A4301" s="11"/>
      <c r="G4301" s="88"/>
    </row>
    <row r="4302" spans="1:7">
      <c r="A4302" s="11"/>
      <c r="G4302" s="88"/>
    </row>
    <row r="4303" spans="1:7">
      <c r="A4303" s="11"/>
      <c r="G4303" s="88"/>
    </row>
    <row r="4304" spans="1:7">
      <c r="A4304" s="11"/>
      <c r="G4304" s="88"/>
    </row>
    <row r="4305" spans="1:7">
      <c r="A4305" s="11"/>
      <c r="G4305" s="88"/>
    </row>
    <row r="4306" spans="1:7">
      <c r="A4306" s="11"/>
      <c r="G4306" s="88"/>
    </row>
    <row r="4307" spans="1:7">
      <c r="A4307" s="11"/>
      <c r="G4307" s="88"/>
    </row>
    <row r="4308" spans="1:7">
      <c r="A4308" s="11"/>
      <c r="G4308" s="88"/>
    </row>
    <row r="4309" spans="1:7">
      <c r="A4309" s="11"/>
      <c r="G4309" s="88"/>
    </row>
    <row r="4310" spans="1:7">
      <c r="A4310" s="11"/>
      <c r="G4310" s="88"/>
    </row>
    <row r="4311" spans="1:7">
      <c r="A4311" s="11"/>
      <c r="G4311" s="88"/>
    </row>
    <row r="4312" spans="1:7">
      <c r="A4312" s="11"/>
      <c r="G4312" s="88"/>
    </row>
    <row r="4313" spans="1:7">
      <c r="A4313" s="11"/>
      <c r="G4313" s="88"/>
    </row>
    <row r="4314" spans="1:7">
      <c r="A4314" s="11"/>
      <c r="G4314" s="88"/>
    </row>
    <row r="4315" spans="1:7">
      <c r="A4315" s="11"/>
      <c r="G4315" s="88"/>
    </row>
    <row r="4316" spans="1:7">
      <c r="A4316" s="11"/>
      <c r="G4316" s="88"/>
    </row>
    <row r="4317" spans="1:7">
      <c r="A4317" s="11"/>
      <c r="G4317" s="88"/>
    </row>
    <row r="4318" spans="1:7">
      <c r="A4318" s="11"/>
      <c r="G4318" s="88"/>
    </row>
    <row r="4319" spans="1:7">
      <c r="A4319" s="11"/>
      <c r="G4319" s="88"/>
    </row>
    <row r="4320" spans="1:7">
      <c r="A4320" s="11"/>
      <c r="G4320" s="88"/>
    </row>
    <row r="4321" spans="1:7">
      <c r="A4321" s="11"/>
      <c r="G4321" s="88"/>
    </row>
    <row r="4322" spans="1:7">
      <c r="A4322" s="11"/>
      <c r="G4322" s="88"/>
    </row>
    <row r="4323" spans="1:7">
      <c r="A4323" s="11"/>
      <c r="G4323" s="88"/>
    </row>
    <row r="4324" spans="1:7">
      <c r="A4324" s="11"/>
      <c r="G4324" s="88"/>
    </row>
    <row r="4325" spans="1:7">
      <c r="A4325" s="11"/>
      <c r="G4325" s="88"/>
    </row>
    <row r="4326" spans="1:7">
      <c r="A4326" s="11"/>
      <c r="G4326" s="88"/>
    </row>
    <row r="4327" spans="1:7">
      <c r="A4327" s="11"/>
      <c r="G4327" s="88"/>
    </row>
    <row r="4328" spans="1:7">
      <c r="A4328" s="11"/>
      <c r="G4328" s="88"/>
    </row>
    <row r="4329" spans="1:7">
      <c r="A4329" s="11"/>
      <c r="G4329" s="88"/>
    </row>
    <row r="4330" spans="1:7">
      <c r="A4330" s="11"/>
      <c r="G4330" s="88"/>
    </row>
    <row r="4331" spans="1:7">
      <c r="A4331" s="11"/>
      <c r="G4331" s="88"/>
    </row>
    <row r="4332" spans="1:7">
      <c r="A4332" s="11"/>
      <c r="G4332" s="88"/>
    </row>
    <row r="4333" spans="1:7">
      <c r="A4333" s="11"/>
      <c r="G4333" s="88"/>
    </row>
    <row r="4334" spans="1:7">
      <c r="A4334" s="11"/>
      <c r="G4334" s="88"/>
    </row>
    <row r="4335" spans="1:7">
      <c r="A4335" s="11"/>
      <c r="G4335" s="88"/>
    </row>
    <row r="4336" spans="1:7">
      <c r="A4336" s="11"/>
      <c r="G4336" s="88"/>
    </row>
    <row r="4337" spans="1:7">
      <c r="A4337" s="11"/>
      <c r="G4337" s="88"/>
    </row>
    <row r="4338" spans="1:7">
      <c r="A4338" s="11"/>
      <c r="G4338" s="88"/>
    </row>
    <row r="4339" spans="1:7">
      <c r="A4339" s="11"/>
      <c r="G4339" s="88"/>
    </row>
    <row r="4340" spans="1:7">
      <c r="A4340" s="11"/>
      <c r="G4340" s="88"/>
    </row>
    <row r="4341" spans="1:7">
      <c r="A4341" s="11"/>
      <c r="G4341" s="88"/>
    </row>
    <row r="4342" spans="1:7">
      <c r="A4342" s="11"/>
      <c r="G4342" s="88"/>
    </row>
    <row r="4343" spans="1:7">
      <c r="A4343" s="11"/>
      <c r="G4343" s="88"/>
    </row>
    <row r="4344" spans="1:7">
      <c r="A4344" s="11"/>
      <c r="G4344" s="88"/>
    </row>
    <row r="4345" spans="1:7">
      <c r="A4345" s="11"/>
      <c r="G4345" s="88"/>
    </row>
    <row r="4346" spans="1:7">
      <c r="A4346" s="11"/>
      <c r="G4346" s="88"/>
    </row>
    <row r="4347" spans="1:7">
      <c r="A4347" s="11"/>
      <c r="G4347" s="88"/>
    </row>
    <row r="4348" spans="1:7">
      <c r="A4348" s="11"/>
      <c r="G4348" s="88"/>
    </row>
    <row r="4349" spans="1:7">
      <c r="A4349" s="11"/>
      <c r="G4349" s="88"/>
    </row>
    <row r="4350" spans="1:7">
      <c r="A4350" s="11"/>
      <c r="G4350" s="88"/>
    </row>
    <row r="4351" spans="1:7">
      <c r="A4351" s="11"/>
      <c r="G4351" s="88"/>
    </row>
    <row r="4352" spans="1:7">
      <c r="A4352" s="11"/>
      <c r="G4352" s="88"/>
    </row>
    <row r="4353" spans="1:7">
      <c r="A4353" s="11"/>
      <c r="G4353" s="88"/>
    </row>
    <row r="4354" spans="1:7">
      <c r="A4354" s="11"/>
      <c r="G4354" s="88"/>
    </row>
    <row r="4355" spans="1:7">
      <c r="A4355" s="11"/>
      <c r="G4355" s="88"/>
    </row>
    <row r="4356" spans="1:7">
      <c r="A4356" s="11"/>
      <c r="G4356" s="88"/>
    </row>
    <row r="4357" spans="1:7">
      <c r="A4357" s="11"/>
      <c r="G4357" s="88"/>
    </row>
    <row r="4358" spans="1:7">
      <c r="A4358" s="11"/>
      <c r="G4358" s="88"/>
    </row>
    <row r="4359" spans="1:7">
      <c r="A4359" s="11"/>
      <c r="G4359" s="88"/>
    </row>
    <row r="4360" spans="1:7">
      <c r="A4360" s="11"/>
      <c r="G4360" s="88"/>
    </row>
    <row r="4361" spans="1:7">
      <c r="A4361" s="11"/>
      <c r="G4361" s="88"/>
    </row>
    <row r="4362" spans="1:7">
      <c r="A4362" s="11"/>
      <c r="G4362" s="88"/>
    </row>
    <row r="4363" spans="1:7">
      <c r="A4363" s="11"/>
      <c r="G4363" s="88"/>
    </row>
    <row r="4364" spans="1:7">
      <c r="A4364" s="11"/>
      <c r="G4364" s="88"/>
    </row>
    <row r="4365" spans="1:7">
      <c r="A4365" s="11"/>
      <c r="G4365" s="88"/>
    </row>
    <row r="4366" spans="1:7">
      <c r="A4366" s="11"/>
      <c r="G4366" s="88"/>
    </row>
    <row r="4367" spans="1:7">
      <c r="A4367" s="11"/>
      <c r="G4367" s="88"/>
    </row>
    <row r="4368" spans="1:7">
      <c r="A4368" s="11"/>
      <c r="G4368" s="88"/>
    </row>
    <row r="4369" spans="1:7">
      <c r="A4369" s="11"/>
      <c r="G4369" s="88"/>
    </row>
    <row r="4370" spans="1:7">
      <c r="A4370" s="11"/>
      <c r="G4370" s="88"/>
    </row>
    <row r="4371" spans="1:7">
      <c r="A4371" s="11"/>
      <c r="G4371" s="88"/>
    </row>
    <row r="4372" spans="1:7">
      <c r="A4372" s="11"/>
      <c r="G4372" s="88"/>
    </row>
    <row r="4373" spans="1:7">
      <c r="A4373" s="11"/>
      <c r="G4373" s="88"/>
    </row>
    <row r="4374" spans="1:7">
      <c r="A4374" s="11"/>
      <c r="G4374" s="88"/>
    </row>
    <row r="4375" spans="1:7">
      <c r="A4375" s="11"/>
      <c r="G4375" s="88"/>
    </row>
    <row r="4376" spans="1:7">
      <c r="A4376" s="11"/>
      <c r="G4376" s="88"/>
    </row>
    <row r="4377" spans="1:7">
      <c r="A4377" s="11"/>
      <c r="G4377" s="88"/>
    </row>
    <row r="4378" spans="1:7">
      <c r="A4378" s="11"/>
      <c r="G4378" s="88"/>
    </row>
    <row r="4379" spans="1:7">
      <c r="A4379" s="11"/>
      <c r="G4379" s="88"/>
    </row>
    <row r="4380" spans="1:7">
      <c r="A4380" s="11"/>
      <c r="G4380" s="88"/>
    </row>
    <row r="4381" spans="1:7">
      <c r="A4381" s="11"/>
      <c r="G4381" s="88"/>
    </row>
    <row r="4382" spans="1:7">
      <c r="A4382" s="11"/>
      <c r="G4382" s="88"/>
    </row>
    <row r="4383" spans="1:7">
      <c r="A4383" s="11"/>
      <c r="G4383" s="88"/>
    </row>
    <row r="4384" spans="1:7">
      <c r="A4384" s="11"/>
      <c r="G4384" s="88"/>
    </row>
    <row r="4385" spans="1:7">
      <c r="A4385" s="11"/>
      <c r="G4385" s="88"/>
    </row>
    <row r="4386" spans="1:7">
      <c r="A4386" s="11"/>
      <c r="G4386" s="88"/>
    </row>
    <row r="4387" spans="1:7">
      <c r="A4387" s="11"/>
      <c r="G4387" s="88"/>
    </row>
    <row r="4388" spans="1:7">
      <c r="A4388" s="11"/>
      <c r="G4388" s="88"/>
    </row>
    <row r="4389" spans="1:7">
      <c r="A4389" s="11"/>
      <c r="G4389" s="88"/>
    </row>
    <row r="4390" spans="1:7">
      <c r="A4390" s="11"/>
      <c r="G4390" s="88"/>
    </row>
    <row r="4391" spans="1:7">
      <c r="A4391" s="11"/>
      <c r="G4391" s="88"/>
    </row>
    <row r="4392" spans="1:7">
      <c r="A4392" s="11"/>
      <c r="G4392" s="88"/>
    </row>
    <row r="4393" spans="1:7">
      <c r="A4393" s="11"/>
      <c r="G4393" s="88"/>
    </row>
    <row r="4394" spans="1:7">
      <c r="A4394" s="11"/>
      <c r="G4394" s="88"/>
    </row>
    <row r="4395" spans="1:7">
      <c r="A4395" s="11"/>
      <c r="G4395" s="88"/>
    </row>
    <row r="4396" spans="1:7">
      <c r="A4396" s="11"/>
      <c r="G4396" s="88"/>
    </row>
    <row r="4397" spans="1:7">
      <c r="A4397" s="11"/>
      <c r="G4397" s="88"/>
    </row>
    <row r="4398" spans="1:7">
      <c r="A4398" s="11"/>
      <c r="G4398" s="88"/>
    </row>
    <row r="4399" spans="1:7">
      <c r="A4399" s="11"/>
      <c r="G4399" s="88"/>
    </row>
    <row r="4400" spans="1:7">
      <c r="A4400" s="11"/>
      <c r="G4400" s="88"/>
    </row>
    <row r="4401" spans="1:7">
      <c r="A4401" s="11"/>
      <c r="G4401" s="88"/>
    </row>
    <row r="4402" spans="1:7">
      <c r="A4402" s="11"/>
      <c r="G4402" s="88"/>
    </row>
    <row r="4403" spans="1:7">
      <c r="A4403" s="11"/>
      <c r="G4403" s="88"/>
    </row>
    <row r="4404" spans="1:7">
      <c r="A4404" s="11"/>
      <c r="G4404" s="88"/>
    </row>
    <row r="4405" spans="1:7">
      <c r="A4405" s="11"/>
      <c r="G4405" s="88"/>
    </row>
    <row r="4406" spans="1:7">
      <c r="A4406" s="11"/>
      <c r="G4406" s="88"/>
    </row>
    <row r="4407" spans="1:7">
      <c r="A4407" s="11"/>
      <c r="G4407" s="88"/>
    </row>
    <row r="4408" spans="1:7">
      <c r="A4408" s="11"/>
      <c r="G4408" s="88"/>
    </row>
    <row r="4409" spans="1:7">
      <c r="A4409" s="11"/>
      <c r="G4409" s="88"/>
    </row>
    <row r="4410" spans="1:7">
      <c r="A4410" s="11"/>
      <c r="G4410" s="88"/>
    </row>
    <row r="4411" spans="1:7">
      <c r="A4411" s="11"/>
      <c r="G4411" s="88"/>
    </row>
    <row r="4412" spans="1:7">
      <c r="A4412" s="11"/>
      <c r="G4412" s="88"/>
    </row>
    <row r="4413" spans="1:7">
      <c r="A4413" s="11"/>
      <c r="G4413" s="88"/>
    </row>
    <row r="4414" spans="1:7">
      <c r="A4414" s="11"/>
      <c r="G4414" s="88"/>
    </row>
    <row r="4415" spans="1:7">
      <c r="A4415" s="11"/>
      <c r="G4415" s="88"/>
    </row>
    <row r="4416" spans="1:7">
      <c r="A4416" s="11"/>
      <c r="G4416" s="88"/>
    </row>
    <row r="4417" spans="1:7">
      <c r="A4417" s="11"/>
      <c r="G4417" s="88"/>
    </row>
    <row r="4418" spans="1:7">
      <c r="A4418" s="11"/>
      <c r="G4418" s="88"/>
    </row>
    <row r="4419" spans="1:7">
      <c r="A4419" s="11"/>
      <c r="G4419" s="88"/>
    </row>
    <row r="4420" spans="1:7">
      <c r="A4420" s="11"/>
      <c r="G4420" s="88"/>
    </row>
    <row r="4421" spans="1:7">
      <c r="A4421" s="11"/>
      <c r="G4421" s="88"/>
    </row>
    <row r="4422" spans="1:7">
      <c r="A4422" s="11"/>
      <c r="G4422" s="88"/>
    </row>
    <row r="4423" spans="1:7">
      <c r="A4423" s="11"/>
      <c r="G4423" s="88"/>
    </row>
    <row r="4424" spans="1:7">
      <c r="A4424" s="11"/>
      <c r="G4424" s="88"/>
    </row>
    <row r="4425" spans="1:7">
      <c r="A4425" s="11"/>
      <c r="G4425" s="88"/>
    </row>
    <row r="4426" spans="1:7">
      <c r="A4426" s="11"/>
      <c r="G4426" s="88"/>
    </row>
    <row r="4427" spans="1:7">
      <c r="A4427" s="11"/>
      <c r="G4427" s="88"/>
    </row>
    <row r="4428" spans="1:7">
      <c r="A4428" s="11"/>
      <c r="G4428" s="88"/>
    </row>
    <row r="4429" spans="1:7">
      <c r="A4429" s="11"/>
      <c r="G4429" s="88"/>
    </row>
    <row r="4430" spans="1:7">
      <c r="A4430" s="11"/>
      <c r="G4430" s="88"/>
    </row>
    <row r="4431" spans="1:7">
      <c r="A4431" s="11"/>
      <c r="G4431" s="88"/>
    </row>
    <row r="4432" spans="1:7">
      <c r="A4432" s="11"/>
      <c r="G4432" s="88"/>
    </row>
    <row r="4433" spans="1:7">
      <c r="A4433" s="11"/>
      <c r="G4433" s="88"/>
    </row>
    <row r="4434" spans="1:7">
      <c r="A4434" s="11"/>
      <c r="G4434" s="88"/>
    </row>
    <row r="4435" spans="1:7">
      <c r="A4435" s="11"/>
      <c r="G4435" s="88"/>
    </row>
    <row r="4436" spans="1:7">
      <c r="A4436" s="11"/>
      <c r="G4436" s="88"/>
    </row>
    <row r="4437" spans="1:7">
      <c r="A4437" s="11"/>
      <c r="G4437" s="88"/>
    </row>
    <row r="4438" spans="1:7">
      <c r="A4438" s="11"/>
      <c r="G4438" s="88"/>
    </row>
    <row r="4439" spans="1:7">
      <c r="A4439" s="11"/>
      <c r="G4439" s="88"/>
    </row>
    <row r="4440" spans="1:7">
      <c r="A4440" s="11"/>
      <c r="G4440" s="88"/>
    </row>
    <row r="4441" spans="1:7">
      <c r="A4441" s="11"/>
      <c r="G4441" s="88"/>
    </row>
    <row r="4442" spans="1:7">
      <c r="A4442" s="11"/>
      <c r="G4442" s="88"/>
    </row>
    <row r="4443" spans="1:7">
      <c r="A4443" s="11"/>
      <c r="G4443" s="88"/>
    </row>
    <row r="4444" spans="1:7">
      <c r="A4444" s="11"/>
      <c r="G4444" s="88"/>
    </row>
    <row r="4445" spans="1:7">
      <c r="A4445" s="11"/>
      <c r="G4445" s="88"/>
    </row>
    <row r="4446" spans="1:7">
      <c r="A4446" s="11"/>
      <c r="G4446" s="88"/>
    </row>
    <row r="4447" spans="1:7">
      <c r="A4447" s="11"/>
      <c r="G4447" s="88"/>
    </row>
    <row r="4448" spans="1:7">
      <c r="A4448" s="11"/>
      <c r="G4448" s="88"/>
    </row>
    <row r="4449" spans="1:7">
      <c r="A4449" s="11"/>
      <c r="G4449" s="88"/>
    </row>
    <row r="4450" spans="1:7">
      <c r="A4450" s="11"/>
      <c r="G4450" s="88"/>
    </row>
    <row r="4451" spans="1:7">
      <c r="A4451" s="11"/>
      <c r="G4451" s="88"/>
    </row>
    <row r="4452" spans="1:7">
      <c r="A4452" s="11"/>
      <c r="G4452" s="88"/>
    </row>
    <row r="4453" spans="1:7">
      <c r="A4453" s="11"/>
      <c r="G4453" s="88"/>
    </row>
    <row r="4454" spans="1:7">
      <c r="A4454" s="11"/>
      <c r="G4454" s="88"/>
    </row>
    <row r="4455" spans="1:7">
      <c r="A4455" s="11"/>
      <c r="G4455" s="88"/>
    </row>
    <row r="4456" spans="1:7">
      <c r="A4456" s="11"/>
      <c r="G4456" s="88"/>
    </row>
    <row r="4457" spans="1:7">
      <c r="A4457" s="11"/>
      <c r="G4457" s="88"/>
    </row>
    <row r="4458" spans="1:7">
      <c r="A4458" s="11"/>
      <c r="G4458" s="88"/>
    </row>
    <row r="4459" spans="1:7">
      <c r="A4459" s="11"/>
      <c r="G4459" s="88"/>
    </row>
    <row r="4460" spans="1:7">
      <c r="A4460" s="11"/>
      <c r="G4460" s="88"/>
    </row>
    <row r="4461" spans="1:7">
      <c r="A4461" s="11"/>
      <c r="G4461" s="88"/>
    </row>
    <row r="4462" spans="1:7">
      <c r="A4462" s="11"/>
      <c r="G4462" s="88"/>
    </row>
    <row r="4463" spans="1:7">
      <c r="A4463" s="11"/>
      <c r="G4463" s="88"/>
    </row>
    <row r="4464" spans="1:7">
      <c r="A4464" s="11"/>
      <c r="G4464" s="88"/>
    </row>
    <row r="4465" spans="1:7">
      <c r="A4465" s="11"/>
      <c r="G4465" s="88"/>
    </row>
    <row r="4466" spans="1:7">
      <c r="A4466" s="11"/>
      <c r="G4466" s="88"/>
    </row>
    <row r="4467" spans="1:7">
      <c r="A4467" s="11"/>
      <c r="G4467" s="88"/>
    </row>
    <row r="4468" spans="1:7">
      <c r="A4468" s="11"/>
      <c r="G4468" s="88"/>
    </row>
    <row r="4469" spans="1:7">
      <c r="A4469" s="11"/>
      <c r="G4469" s="88"/>
    </row>
    <row r="4470" spans="1:7">
      <c r="A4470" s="11"/>
      <c r="G4470" s="88"/>
    </row>
    <row r="4471" spans="1:7">
      <c r="A4471" s="11"/>
      <c r="G4471" s="88"/>
    </row>
    <row r="4472" spans="1:7">
      <c r="A4472" s="11"/>
      <c r="G4472" s="88"/>
    </row>
    <row r="4473" spans="1:7">
      <c r="A4473" s="11"/>
      <c r="G4473" s="88"/>
    </row>
    <row r="4474" spans="1:7">
      <c r="A4474" s="11"/>
      <c r="G4474" s="88"/>
    </row>
    <row r="4475" spans="1:7">
      <c r="A4475" s="11"/>
      <c r="G4475" s="88"/>
    </row>
    <row r="4476" spans="1:7">
      <c r="A4476" s="11"/>
      <c r="G4476" s="88"/>
    </row>
    <row r="4477" spans="1:7">
      <c r="A4477" s="11"/>
      <c r="G4477" s="88"/>
    </row>
    <row r="4478" spans="1:7">
      <c r="A4478" s="11"/>
      <c r="G4478" s="88"/>
    </row>
    <row r="4479" spans="1:7">
      <c r="A4479" s="11"/>
      <c r="G4479" s="88"/>
    </row>
    <row r="4480" spans="1:7">
      <c r="A4480" s="11"/>
      <c r="G4480" s="88"/>
    </row>
    <row r="4481" spans="1:7">
      <c r="A4481" s="11"/>
      <c r="G4481" s="88"/>
    </row>
    <row r="4482" spans="1:7">
      <c r="A4482" s="11"/>
      <c r="G4482" s="88"/>
    </row>
    <row r="4483" spans="1:7">
      <c r="A4483" s="11"/>
      <c r="G4483" s="88"/>
    </row>
    <row r="4484" spans="1:7">
      <c r="A4484" s="11"/>
      <c r="G4484" s="88"/>
    </row>
    <row r="4485" spans="1:7">
      <c r="A4485" s="11"/>
      <c r="G4485" s="88"/>
    </row>
    <row r="4486" spans="1:7">
      <c r="A4486" s="11"/>
      <c r="G4486" s="88"/>
    </row>
    <row r="4487" spans="1:7">
      <c r="A4487" s="11"/>
      <c r="G4487" s="88"/>
    </row>
    <row r="4488" spans="1:7">
      <c r="A4488" s="11"/>
      <c r="G4488" s="88"/>
    </row>
    <row r="4489" spans="1:7">
      <c r="A4489" s="11"/>
      <c r="G4489" s="88"/>
    </row>
    <row r="4490" spans="1:7">
      <c r="A4490" s="11"/>
      <c r="G4490" s="88"/>
    </row>
    <row r="4491" spans="1:7">
      <c r="A4491" s="11"/>
      <c r="G4491" s="88"/>
    </row>
    <row r="4492" spans="1:7">
      <c r="A4492" s="11"/>
      <c r="G4492" s="88"/>
    </row>
    <row r="4493" spans="1:7">
      <c r="A4493" s="11"/>
      <c r="G4493" s="88"/>
    </row>
    <row r="4494" spans="1:7">
      <c r="A4494" s="11"/>
      <c r="G4494" s="88"/>
    </row>
    <row r="4495" spans="1:7">
      <c r="A4495" s="11"/>
      <c r="G4495" s="88"/>
    </row>
    <row r="4496" spans="1:7">
      <c r="A4496" s="11"/>
      <c r="G4496" s="88"/>
    </row>
    <row r="4497" spans="1:7">
      <c r="A4497" s="11"/>
      <c r="G4497" s="88"/>
    </row>
    <row r="4498" spans="1:7">
      <c r="A4498" s="11"/>
      <c r="G4498" s="88"/>
    </row>
    <row r="4499" spans="1:7">
      <c r="A4499" s="11"/>
      <c r="G4499" s="88"/>
    </row>
    <row r="4500" spans="1:7">
      <c r="A4500" s="11"/>
      <c r="G4500" s="88"/>
    </row>
    <row r="4501" spans="1:7">
      <c r="A4501" s="11"/>
      <c r="G4501" s="88"/>
    </row>
    <row r="4502" spans="1:7">
      <c r="A4502" s="11"/>
      <c r="G4502" s="88"/>
    </row>
    <row r="4503" spans="1:7">
      <c r="A4503" s="11"/>
      <c r="G4503" s="88"/>
    </row>
    <row r="4504" spans="1:7">
      <c r="A4504" s="11"/>
      <c r="G4504" s="88"/>
    </row>
    <row r="4505" spans="1:7">
      <c r="A4505" s="11"/>
      <c r="G4505" s="88"/>
    </row>
    <row r="4506" spans="1:7">
      <c r="A4506" s="11"/>
      <c r="G4506" s="88"/>
    </row>
    <row r="4507" spans="1:7">
      <c r="A4507" s="11"/>
      <c r="G4507" s="88"/>
    </row>
    <row r="4508" spans="1:7">
      <c r="A4508" s="11"/>
      <c r="G4508" s="88"/>
    </row>
    <row r="4509" spans="1:7">
      <c r="A4509" s="11"/>
      <c r="G4509" s="88"/>
    </row>
    <row r="4510" spans="1:7">
      <c r="A4510" s="11"/>
      <c r="G4510" s="88"/>
    </row>
    <row r="4511" spans="1:7">
      <c r="A4511" s="11"/>
      <c r="G4511" s="88"/>
    </row>
    <row r="4512" spans="1:7">
      <c r="A4512" s="11"/>
      <c r="G4512" s="88"/>
    </row>
    <row r="4513" spans="1:7">
      <c r="A4513" s="11"/>
      <c r="G4513" s="88"/>
    </row>
    <row r="4514" spans="1:7">
      <c r="A4514" s="11"/>
      <c r="G4514" s="88"/>
    </row>
    <row r="4515" spans="1:7">
      <c r="A4515" s="11"/>
      <c r="G4515" s="88"/>
    </row>
    <row r="4516" spans="1:7">
      <c r="A4516" s="11"/>
      <c r="G4516" s="88"/>
    </row>
    <row r="4517" spans="1:7">
      <c r="A4517" s="11"/>
      <c r="G4517" s="88"/>
    </row>
    <row r="4518" spans="1:7">
      <c r="A4518" s="11"/>
      <c r="G4518" s="88"/>
    </row>
    <row r="4519" spans="1:7">
      <c r="A4519" s="11"/>
      <c r="G4519" s="88"/>
    </row>
    <row r="4520" spans="1:7">
      <c r="A4520" s="11"/>
      <c r="G4520" s="88"/>
    </row>
    <row r="4521" spans="1:7">
      <c r="A4521" s="11"/>
      <c r="G4521" s="88"/>
    </row>
    <row r="4522" spans="1:7">
      <c r="A4522" s="11"/>
      <c r="G4522" s="88"/>
    </row>
    <row r="4523" spans="1:7">
      <c r="A4523" s="11"/>
      <c r="G4523" s="88"/>
    </row>
    <row r="4524" spans="1:7">
      <c r="A4524" s="11"/>
      <c r="G4524" s="88"/>
    </row>
    <row r="4525" spans="1:7">
      <c r="A4525" s="11"/>
      <c r="G4525" s="88"/>
    </row>
    <row r="4526" spans="1:7">
      <c r="A4526" s="11"/>
      <c r="G4526" s="88"/>
    </row>
    <row r="4527" spans="1:7">
      <c r="A4527" s="11"/>
      <c r="G4527" s="88"/>
    </row>
    <row r="4528" spans="1:7">
      <c r="A4528" s="11"/>
      <c r="G4528" s="88"/>
    </row>
    <row r="4529" spans="1:7">
      <c r="A4529" s="11"/>
      <c r="G4529" s="88"/>
    </row>
    <row r="4530" spans="1:7">
      <c r="A4530" s="11"/>
      <c r="G4530" s="88"/>
    </row>
    <row r="4531" spans="1:7">
      <c r="A4531" s="11"/>
      <c r="G4531" s="88"/>
    </row>
    <row r="4532" spans="1:7">
      <c r="A4532" s="11"/>
      <c r="G4532" s="88"/>
    </row>
    <row r="4533" spans="1:7">
      <c r="A4533" s="11"/>
      <c r="G4533" s="88"/>
    </row>
    <row r="4534" spans="1:7">
      <c r="A4534" s="11"/>
      <c r="G4534" s="88"/>
    </row>
    <row r="4535" spans="1:7">
      <c r="A4535" s="11"/>
      <c r="G4535" s="88"/>
    </row>
    <row r="4536" spans="1:7">
      <c r="A4536" s="11"/>
      <c r="G4536" s="88"/>
    </row>
    <row r="4537" spans="1:7">
      <c r="A4537" s="11"/>
      <c r="G4537" s="88"/>
    </row>
    <row r="4538" spans="1:7">
      <c r="A4538" s="11"/>
      <c r="G4538" s="88"/>
    </row>
    <row r="4539" spans="1:7">
      <c r="A4539" s="11"/>
      <c r="G4539" s="88"/>
    </row>
    <row r="4540" spans="1:7">
      <c r="A4540" s="11"/>
      <c r="G4540" s="88"/>
    </row>
    <row r="4541" spans="1:7">
      <c r="A4541" s="11"/>
      <c r="G4541" s="88"/>
    </row>
    <row r="4542" spans="1:7">
      <c r="A4542" s="11"/>
      <c r="G4542" s="88"/>
    </row>
    <row r="4543" spans="1:7">
      <c r="A4543" s="11"/>
      <c r="G4543" s="88"/>
    </row>
    <row r="4544" spans="1:7">
      <c r="A4544" s="11"/>
      <c r="G4544" s="88"/>
    </row>
    <row r="4545" spans="1:7">
      <c r="A4545" s="11"/>
      <c r="G4545" s="88"/>
    </row>
    <row r="4546" spans="1:7">
      <c r="A4546" s="11"/>
      <c r="G4546" s="88"/>
    </row>
    <row r="4547" spans="1:7">
      <c r="A4547" s="11"/>
      <c r="G4547" s="88"/>
    </row>
    <row r="4548" spans="1:7">
      <c r="A4548" s="11"/>
      <c r="G4548" s="88"/>
    </row>
    <row r="4549" spans="1:7">
      <c r="A4549" s="11"/>
      <c r="G4549" s="88"/>
    </row>
    <row r="4550" spans="1:7">
      <c r="A4550" s="11"/>
      <c r="G4550" s="88"/>
    </row>
    <row r="4551" spans="1:7">
      <c r="A4551" s="11"/>
      <c r="G4551" s="88"/>
    </row>
    <row r="4552" spans="1:7">
      <c r="A4552" s="11"/>
      <c r="G4552" s="88"/>
    </row>
    <row r="4553" spans="1:7">
      <c r="A4553" s="11"/>
      <c r="G4553" s="88"/>
    </row>
    <row r="4554" spans="1:7">
      <c r="A4554" s="11"/>
      <c r="G4554" s="88"/>
    </row>
    <row r="4555" spans="1:7">
      <c r="A4555" s="11"/>
      <c r="G4555" s="88"/>
    </row>
    <row r="4556" spans="1:7">
      <c r="A4556" s="11"/>
      <c r="G4556" s="88"/>
    </row>
    <row r="4557" spans="1:7">
      <c r="A4557" s="11"/>
      <c r="G4557" s="88"/>
    </row>
    <row r="4558" spans="1:7">
      <c r="A4558" s="11"/>
      <c r="G4558" s="88"/>
    </row>
    <row r="4559" spans="1:7">
      <c r="A4559" s="11"/>
      <c r="G4559" s="88"/>
    </row>
    <row r="4560" spans="1:7">
      <c r="A4560" s="11"/>
      <c r="G4560" s="88"/>
    </row>
    <row r="4561" spans="1:7">
      <c r="A4561" s="11"/>
      <c r="G4561" s="88"/>
    </row>
    <row r="4562" spans="1:7">
      <c r="A4562" s="11"/>
      <c r="G4562" s="88"/>
    </row>
    <row r="4563" spans="1:7">
      <c r="A4563" s="11"/>
      <c r="G4563" s="88"/>
    </row>
    <row r="4564" spans="1:7">
      <c r="A4564" s="11"/>
      <c r="G4564" s="88"/>
    </row>
    <row r="4565" spans="1:7">
      <c r="A4565" s="11"/>
      <c r="G4565" s="88"/>
    </row>
    <row r="4566" spans="1:7">
      <c r="A4566" s="11"/>
      <c r="G4566" s="88"/>
    </row>
    <row r="4567" spans="1:7">
      <c r="A4567" s="11"/>
      <c r="G4567" s="88"/>
    </row>
    <row r="4568" spans="1:7">
      <c r="A4568" s="11"/>
      <c r="G4568" s="88"/>
    </row>
    <row r="4569" spans="1:7">
      <c r="A4569" s="11"/>
      <c r="G4569" s="88"/>
    </row>
    <row r="4570" spans="1:7">
      <c r="A4570" s="11"/>
      <c r="G4570" s="88"/>
    </row>
    <row r="4571" spans="1:7">
      <c r="A4571" s="11"/>
      <c r="G4571" s="88"/>
    </row>
    <row r="4572" spans="1:7">
      <c r="A4572" s="11"/>
      <c r="G4572" s="88"/>
    </row>
    <row r="4573" spans="1:7">
      <c r="A4573" s="11"/>
      <c r="G4573" s="88"/>
    </row>
    <row r="4574" spans="1:7">
      <c r="A4574" s="11"/>
      <c r="G4574" s="88"/>
    </row>
    <row r="4575" spans="1:7">
      <c r="A4575" s="11"/>
      <c r="G4575" s="88"/>
    </row>
    <row r="4576" spans="1:7">
      <c r="A4576" s="11"/>
      <c r="G4576" s="88"/>
    </row>
    <row r="4577" spans="1:7">
      <c r="A4577" s="11"/>
      <c r="G4577" s="88"/>
    </row>
    <row r="4578" spans="1:7">
      <c r="A4578" s="11"/>
      <c r="G4578" s="88"/>
    </row>
    <row r="4579" spans="1:7">
      <c r="A4579" s="11"/>
      <c r="G4579" s="88"/>
    </row>
    <row r="4580" spans="1:7">
      <c r="A4580" s="11"/>
      <c r="G4580" s="88"/>
    </row>
    <row r="4581" spans="1:7">
      <c r="A4581" s="11"/>
      <c r="G4581" s="88"/>
    </row>
    <row r="4582" spans="1:7">
      <c r="A4582" s="11"/>
      <c r="G4582" s="88"/>
    </row>
    <row r="4583" spans="1:7">
      <c r="A4583" s="11"/>
      <c r="G4583" s="88"/>
    </row>
    <row r="4584" spans="1:7">
      <c r="A4584" s="11"/>
      <c r="G4584" s="88"/>
    </row>
    <row r="4585" spans="1:7">
      <c r="A4585" s="11"/>
      <c r="G4585" s="88"/>
    </row>
    <row r="4586" spans="1:7">
      <c r="A4586" s="11"/>
      <c r="G4586" s="88"/>
    </row>
    <row r="4587" spans="1:7">
      <c r="A4587" s="11"/>
      <c r="G4587" s="88"/>
    </row>
    <row r="4588" spans="1:7">
      <c r="A4588" s="11"/>
      <c r="G4588" s="88"/>
    </row>
    <row r="4589" spans="1:7">
      <c r="A4589" s="11"/>
      <c r="G4589" s="88"/>
    </row>
    <row r="4590" spans="1:7">
      <c r="A4590" s="11"/>
      <c r="G4590" s="88"/>
    </row>
    <row r="4591" spans="1:7">
      <c r="A4591" s="11"/>
      <c r="G4591" s="88"/>
    </row>
    <row r="4592" spans="1:7">
      <c r="A4592" s="11"/>
      <c r="G4592" s="88"/>
    </row>
    <row r="4593" spans="1:7">
      <c r="A4593" s="11"/>
      <c r="G4593" s="88"/>
    </row>
    <row r="4594" spans="1:7">
      <c r="A4594" s="11"/>
      <c r="G4594" s="88"/>
    </row>
    <row r="4595" spans="1:7">
      <c r="A4595" s="11"/>
      <c r="G4595" s="88"/>
    </row>
    <row r="4596" spans="1:7">
      <c r="A4596" s="11"/>
      <c r="G4596" s="88"/>
    </row>
    <row r="4597" spans="1:7">
      <c r="A4597" s="11"/>
      <c r="G4597" s="88"/>
    </row>
    <row r="4598" spans="1:7">
      <c r="A4598" s="11"/>
      <c r="G4598" s="88"/>
    </row>
    <row r="4599" spans="1:7">
      <c r="A4599" s="11"/>
      <c r="G4599" s="88"/>
    </row>
    <row r="4600" spans="1:7">
      <c r="A4600" s="11"/>
      <c r="G4600" s="88"/>
    </row>
    <row r="4601" spans="1:7">
      <c r="A4601" s="11"/>
      <c r="G4601" s="88"/>
    </row>
    <row r="4602" spans="1:7">
      <c r="A4602" s="11"/>
      <c r="G4602" s="88"/>
    </row>
    <row r="4603" spans="1:7">
      <c r="A4603" s="11"/>
      <c r="G4603" s="88"/>
    </row>
    <row r="4604" spans="1:7">
      <c r="A4604" s="11"/>
      <c r="G4604" s="88"/>
    </row>
    <row r="4605" spans="1:7">
      <c r="A4605" s="11"/>
      <c r="G4605" s="88"/>
    </row>
    <row r="4606" spans="1:7">
      <c r="A4606" s="11"/>
      <c r="G4606" s="88"/>
    </row>
    <row r="4607" spans="1:7">
      <c r="A4607" s="11"/>
      <c r="G4607" s="88"/>
    </row>
    <row r="4608" spans="1:7">
      <c r="A4608" s="11"/>
      <c r="G4608" s="88"/>
    </row>
    <row r="4609" spans="1:7">
      <c r="A4609" s="11"/>
      <c r="G4609" s="88"/>
    </row>
    <row r="4610" spans="1:7">
      <c r="A4610" s="11"/>
      <c r="G4610" s="88"/>
    </row>
    <row r="4611" spans="1:7">
      <c r="A4611" s="11"/>
      <c r="G4611" s="88"/>
    </row>
    <row r="4612" spans="1:7">
      <c r="A4612" s="11"/>
      <c r="G4612" s="88"/>
    </row>
    <row r="4613" spans="1:7">
      <c r="A4613" s="11"/>
      <c r="G4613" s="88"/>
    </row>
    <row r="4614" spans="1:7">
      <c r="A4614" s="11"/>
      <c r="G4614" s="88"/>
    </row>
    <row r="4615" spans="1:7">
      <c r="A4615" s="11"/>
      <c r="G4615" s="88"/>
    </row>
    <row r="4616" spans="1:7">
      <c r="A4616" s="11"/>
      <c r="G4616" s="88"/>
    </row>
    <row r="4617" spans="1:7">
      <c r="A4617" s="11"/>
      <c r="G4617" s="88"/>
    </row>
    <row r="4618" spans="1:7">
      <c r="A4618" s="11"/>
      <c r="G4618" s="88"/>
    </row>
    <row r="4619" spans="1:7">
      <c r="A4619" s="11"/>
      <c r="G4619" s="88"/>
    </row>
    <row r="4620" spans="1:7">
      <c r="A4620" s="11"/>
      <c r="G4620" s="88"/>
    </row>
    <row r="4621" spans="1:7">
      <c r="A4621" s="11"/>
      <c r="G4621" s="88"/>
    </row>
    <row r="4622" spans="1:7">
      <c r="A4622" s="11"/>
      <c r="G4622" s="88"/>
    </row>
    <row r="4623" spans="1:7">
      <c r="A4623" s="11"/>
      <c r="G4623" s="88"/>
    </row>
    <row r="4624" spans="1:7">
      <c r="A4624" s="11"/>
      <c r="G4624" s="88"/>
    </row>
    <row r="4625" spans="1:7">
      <c r="A4625" s="11"/>
      <c r="G4625" s="88"/>
    </row>
    <row r="4626" spans="1:7">
      <c r="A4626" s="11"/>
      <c r="G4626" s="88"/>
    </row>
    <row r="4627" spans="1:7">
      <c r="A4627" s="11"/>
      <c r="G4627" s="88"/>
    </row>
    <row r="4628" spans="1:7">
      <c r="A4628" s="11"/>
      <c r="G4628" s="88"/>
    </row>
    <row r="4629" spans="1:7">
      <c r="A4629" s="11"/>
      <c r="G4629" s="88"/>
    </row>
    <row r="4630" spans="1:7">
      <c r="A4630" s="11"/>
      <c r="G4630" s="88"/>
    </row>
    <row r="4631" spans="1:7">
      <c r="A4631" s="11"/>
      <c r="G4631" s="88"/>
    </row>
    <row r="4632" spans="1:7">
      <c r="A4632" s="11"/>
      <c r="G4632" s="88"/>
    </row>
    <row r="4633" spans="1:7">
      <c r="A4633" s="11"/>
      <c r="G4633" s="88"/>
    </row>
    <row r="4634" spans="1:7">
      <c r="A4634" s="11"/>
      <c r="G4634" s="88"/>
    </row>
    <row r="4635" spans="1:7">
      <c r="A4635" s="11"/>
      <c r="G4635" s="88"/>
    </row>
    <row r="4636" spans="1:7">
      <c r="A4636" s="11"/>
      <c r="G4636" s="88"/>
    </row>
    <row r="4637" spans="1:7">
      <c r="A4637" s="11"/>
      <c r="G4637" s="88"/>
    </row>
    <row r="4638" spans="1:7">
      <c r="A4638" s="11"/>
      <c r="G4638" s="88"/>
    </row>
    <row r="4639" spans="1:7">
      <c r="A4639" s="11"/>
      <c r="G4639" s="88"/>
    </row>
    <row r="4640" spans="1:7">
      <c r="A4640" s="11"/>
      <c r="G4640" s="88"/>
    </row>
    <row r="4641" spans="1:7">
      <c r="A4641" s="11"/>
      <c r="G4641" s="88"/>
    </row>
    <row r="4642" spans="1:7">
      <c r="A4642" s="11"/>
      <c r="G4642" s="88"/>
    </row>
    <row r="4643" spans="1:7">
      <c r="A4643" s="11"/>
      <c r="G4643" s="88"/>
    </row>
    <row r="4644" spans="1:7">
      <c r="A4644" s="11"/>
      <c r="G4644" s="88"/>
    </row>
    <row r="4645" spans="1:7">
      <c r="A4645" s="11"/>
      <c r="G4645" s="88"/>
    </row>
    <row r="4646" spans="1:7">
      <c r="A4646" s="11"/>
      <c r="G4646" s="88"/>
    </row>
    <row r="4647" spans="1:7">
      <c r="A4647" s="11"/>
      <c r="G4647" s="88"/>
    </row>
    <row r="4648" spans="1:7">
      <c r="A4648" s="11"/>
      <c r="G4648" s="88"/>
    </row>
    <row r="4649" spans="1:7">
      <c r="A4649" s="11"/>
      <c r="G4649" s="88"/>
    </row>
    <row r="4650" spans="1:7">
      <c r="A4650" s="11"/>
      <c r="G4650" s="88"/>
    </row>
    <row r="4651" spans="1:7">
      <c r="A4651" s="11"/>
      <c r="G4651" s="88"/>
    </row>
    <row r="4652" spans="1:7">
      <c r="A4652" s="11"/>
      <c r="G4652" s="88"/>
    </row>
    <row r="4653" spans="1:7">
      <c r="A4653" s="11"/>
      <c r="G4653" s="88"/>
    </row>
    <row r="4654" spans="1:7">
      <c r="A4654" s="11"/>
      <c r="G4654" s="88"/>
    </row>
    <row r="4655" spans="1:7">
      <c r="A4655" s="11"/>
      <c r="G4655" s="88"/>
    </row>
    <row r="4656" spans="1:7">
      <c r="A4656" s="11"/>
      <c r="G4656" s="88"/>
    </row>
    <row r="4657" spans="1:7">
      <c r="A4657" s="11"/>
      <c r="G4657" s="88"/>
    </row>
    <row r="4658" spans="1:7">
      <c r="A4658" s="11"/>
      <c r="G4658" s="88"/>
    </row>
    <row r="4659" spans="1:7">
      <c r="A4659" s="11"/>
      <c r="G4659" s="88"/>
    </row>
    <row r="4660" spans="1:7">
      <c r="A4660" s="11"/>
      <c r="G4660" s="88"/>
    </row>
    <row r="4661" spans="1:7">
      <c r="A4661" s="11"/>
      <c r="G4661" s="88"/>
    </row>
    <row r="4662" spans="1:7">
      <c r="A4662" s="11"/>
      <c r="G4662" s="88"/>
    </row>
    <row r="4663" spans="1:7">
      <c r="A4663" s="11"/>
      <c r="G4663" s="88"/>
    </row>
    <row r="4664" spans="1:7">
      <c r="A4664" s="11"/>
      <c r="G4664" s="88"/>
    </row>
    <row r="4665" spans="1:7">
      <c r="A4665" s="11"/>
      <c r="G4665" s="88"/>
    </row>
    <row r="4666" spans="1:7">
      <c r="A4666" s="11"/>
      <c r="G4666" s="88"/>
    </row>
    <row r="4667" spans="1:7">
      <c r="A4667" s="11"/>
      <c r="G4667" s="88"/>
    </row>
    <row r="4668" spans="1:7">
      <c r="A4668" s="11"/>
      <c r="G4668" s="88"/>
    </row>
    <row r="4669" spans="1:7">
      <c r="A4669" s="11"/>
      <c r="G4669" s="88"/>
    </row>
    <row r="4670" spans="1:7">
      <c r="A4670" s="11"/>
      <c r="G4670" s="88"/>
    </row>
    <row r="4671" spans="1:7">
      <c r="A4671" s="11"/>
      <c r="G4671" s="88"/>
    </row>
    <row r="4672" spans="1:7">
      <c r="A4672" s="11"/>
      <c r="G4672" s="88"/>
    </row>
    <row r="4673" spans="1:7">
      <c r="A4673" s="11"/>
      <c r="G4673" s="88"/>
    </row>
    <row r="4674" spans="1:7">
      <c r="A4674" s="11"/>
      <c r="G4674" s="88"/>
    </row>
    <row r="4675" spans="1:7">
      <c r="A4675" s="11"/>
      <c r="G4675" s="88"/>
    </row>
    <row r="4676" spans="1:7">
      <c r="A4676" s="11"/>
      <c r="G4676" s="88"/>
    </row>
    <row r="4677" spans="1:7">
      <c r="A4677" s="11"/>
      <c r="G4677" s="88"/>
    </row>
    <row r="4678" spans="1:7">
      <c r="A4678" s="11"/>
      <c r="G4678" s="88"/>
    </row>
    <row r="4679" spans="1:7">
      <c r="A4679" s="11"/>
      <c r="G4679" s="88"/>
    </row>
    <row r="4680" spans="1:7">
      <c r="A4680" s="11"/>
      <c r="G4680" s="88"/>
    </row>
    <row r="4681" spans="1:7">
      <c r="A4681" s="11"/>
      <c r="G4681" s="88"/>
    </row>
    <row r="4682" spans="1:7">
      <c r="A4682" s="11"/>
      <c r="G4682" s="88"/>
    </row>
    <row r="4683" spans="1:7">
      <c r="A4683" s="11"/>
      <c r="G4683" s="88"/>
    </row>
    <row r="4684" spans="1:7">
      <c r="A4684" s="11"/>
      <c r="G4684" s="88"/>
    </row>
    <row r="4685" spans="1:7">
      <c r="A4685" s="11"/>
      <c r="G4685" s="88"/>
    </row>
    <row r="4686" spans="1:7">
      <c r="A4686" s="11"/>
      <c r="G4686" s="88"/>
    </row>
    <row r="4687" spans="1:7">
      <c r="A4687" s="11"/>
      <c r="G4687" s="88"/>
    </row>
    <row r="4688" spans="1:7">
      <c r="A4688" s="11"/>
      <c r="G4688" s="88"/>
    </row>
    <row r="4689" spans="1:7">
      <c r="A4689" s="11"/>
      <c r="G4689" s="88"/>
    </row>
    <row r="4690" spans="1:7">
      <c r="A4690" s="11"/>
      <c r="G4690" s="88"/>
    </row>
    <row r="4691" spans="1:7">
      <c r="A4691" s="11"/>
      <c r="G4691" s="88"/>
    </row>
    <row r="4692" spans="1:7">
      <c r="A4692" s="11"/>
      <c r="G4692" s="88"/>
    </row>
    <row r="4693" spans="1:7">
      <c r="A4693" s="11"/>
      <c r="G4693" s="88"/>
    </row>
    <row r="4694" spans="1:7">
      <c r="A4694" s="11"/>
      <c r="G4694" s="88"/>
    </row>
    <row r="4695" spans="1:7">
      <c r="A4695" s="11"/>
      <c r="G4695" s="88"/>
    </row>
    <row r="4696" spans="1:7">
      <c r="A4696" s="11"/>
      <c r="G4696" s="88"/>
    </row>
    <row r="4697" spans="1:7">
      <c r="A4697" s="11"/>
      <c r="G4697" s="88"/>
    </row>
    <row r="4698" spans="1:7">
      <c r="A4698" s="11"/>
      <c r="G4698" s="88"/>
    </row>
    <row r="4699" spans="1:7">
      <c r="A4699" s="11"/>
      <c r="G4699" s="88"/>
    </row>
    <row r="4700" spans="1:7">
      <c r="A4700" s="11"/>
      <c r="G4700" s="88"/>
    </row>
    <row r="4701" spans="1:7">
      <c r="A4701" s="11"/>
      <c r="G4701" s="88"/>
    </row>
    <row r="4702" spans="1:7">
      <c r="A4702" s="11"/>
      <c r="G4702" s="88"/>
    </row>
    <row r="4703" spans="1:7">
      <c r="A4703" s="11"/>
      <c r="G4703" s="88"/>
    </row>
    <row r="4704" spans="1:7">
      <c r="A4704" s="11"/>
      <c r="G4704" s="88"/>
    </row>
    <row r="4705" spans="1:7">
      <c r="A4705" s="11"/>
      <c r="G4705" s="88"/>
    </row>
    <row r="4706" spans="1:7">
      <c r="A4706" s="11"/>
      <c r="G4706" s="88"/>
    </row>
    <row r="4707" spans="1:7">
      <c r="A4707" s="11"/>
      <c r="G4707" s="88"/>
    </row>
    <row r="4708" spans="1:7">
      <c r="A4708" s="11"/>
      <c r="G4708" s="88"/>
    </row>
    <row r="4709" spans="1:7">
      <c r="A4709" s="11"/>
      <c r="G4709" s="88"/>
    </row>
    <row r="4710" spans="1:7">
      <c r="A4710" s="11"/>
      <c r="G4710" s="88"/>
    </row>
    <row r="4711" spans="1:7">
      <c r="A4711" s="11"/>
      <c r="G4711" s="88"/>
    </row>
    <row r="4712" spans="1:7">
      <c r="A4712" s="11"/>
      <c r="G4712" s="88"/>
    </row>
    <row r="4713" spans="1:7">
      <c r="A4713" s="11"/>
      <c r="G4713" s="88"/>
    </row>
    <row r="4714" spans="1:7">
      <c r="A4714" s="11"/>
      <c r="G4714" s="88"/>
    </row>
    <row r="4715" spans="1:7">
      <c r="A4715" s="11"/>
      <c r="G4715" s="88"/>
    </row>
    <row r="4716" spans="1:7">
      <c r="A4716" s="11"/>
      <c r="G4716" s="88"/>
    </row>
    <row r="4717" spans="1:7">
      <c r="A4717" s="11"/>
      <c r="G4717" s="88"/>
    </row>
    <row r="4718" spans="1:7">
      <c r="A4718" s="11"/>
      <c r="G4718" s="88"/>
    </row>
    <row r="4719" spans="1:7">
      <c r="A4719" s="11"/>
      <c r="G4719" s="88"/>
    </row>
    <row r="4720" spans="1:7">
      <c r="A4720" s="11"/>
      <c r="G4720" s="88"/>
    </row>
    <row r="4721" spans="1:7">
      <c r="A4721" s="11"/>
      <c r="G4721" s="88"/>
    </row>
    <row r="4722" spans="1:7">
      <c r="A4722" s="11"/>
      <c r="G4722" s="88"/>
    </row>
    <row r="4723" spans="1:7">
      <c r="A4723" s="11"/>
      <c r="G4723" s="88"/>
    </row>
    <row r="4724" spans="1:7">
      <c r="A4724" s="11"/>
      <c r="G4724" s="88"/>
    </row>
    <row r="4725" spans="1:7">
      <c r="A4725" s="11"/>
      <c r="G4725" s="88"/>
    </row>
    <row r="4726" spans="1:7">
      <c r="A4726" s="11"/>
      <c r="G4726" s="88"/>
    </row>
    <row r="4727" spans="1:7">
      <c r="A4727" s="11"/>
      <c r="G4727" s="88"/>
    </row>
    <row r="4728" spans="1:7">
      <c r="A4728" s="11"/>
      <c r="G4728" s="88"/>
    </row>
    <row r="4729" spans="1:7">
      <c r="A4729" s="11"/>
      <c r="G4729" s="88"/>
    </row>
    <row r="4730" spans="1:7">
      <c r="A4730" s="11"/>
      <c r="G4730" s="88"/>
    </row>
    <row r="4731" spans="1:7">
      <c r="A4731" s="11"/>
      <c r="G4731" s="88"/>
    </row>
    <row r="4732" spans="1:7">
      <c r="A4732" s="11"/>
      <c r="G4732" s="88"/>
    </row>
    <row r="4733" spans="1:7">
      <c r="A4733" s="11"/>
      <c r="G4733" s="88"/>
    </row>
    <row r="4734" spans="1:7">
      <c r="A4734" s="11"/>
      <c r="G4734" s="88"/>
    </row>
    <row r="4735" spans="1:7">
      <c r="A4735" s="11"/>
      <c r="G4735" s="88"/>
    </row>
    <row r="4736" spans="1:7">
      <c r="A4736" s="11"/>
      <c r="G4736" s="88"/>
    </row>
    <row r="4737" spans="1:7">
      <c r="A4737" s="11"/>
      <c r="G4737" s="88"/>
    </row>
    <row r="4738" spans="1:7">
      <c r="A4738" s="11"/>
      <c r="G4738" s="88"/>
    </row>
    <row r="4739" spans="1:7">
      <c r="A4739" s="11"/>
      <c r="G4739" s="88"/>
    </row>
    <row r="4740" spans="1:7">
      <c r="A4740" s="11"/>
      <c r="G4740" s="88"/>
    </row>
    <row r="4741" spans="1:7">
      <c r="A4741" s="11"/>
      <c r="G4741" s="88"/>
    </row>
    <row r="4742" spans="1:7">
      <c r="A4742" s="11"/>
      <c r="G4742" s="88"/>
    </row>
    <row r="4743" spans="1:7">
      <c r="A4743" s="11"/>
      <c r="G4743" s="88"/>
    </row>
    <row r="4744" spans="1:7">
      <c r="A4744" s="11"/>
      <c r="G4744" s="88"/>
    </row>
    <row r="4745" spans="1:7">
      <c r="A4745" s="11"/>
      <c r="G4745" s="88"/>
    </row>
    <row r="4746" spans="1:7">
      <c r="A4746" s="11"/>
      <c r="G4746" s="88"/>
    </row>
    <row r="4747" spans="1:7">
      <c r="A4747" s="11"/>
      <c r="G4747" s="88"/>
    </row>
    <row r="4748" spans="1:7">
      <c r="A4748" s="11"/>
      <c r="G4748" s="88"/>
    </row>
    <row r="4749" spans="1:7">
      <c r="A4749" s="11"/>
      <c r="G4749" s="88"/>
    </row>
    <row r="4750" spans="1:7">
      <c r="A4750" s="11"/>
      <c r="G4750" s="88"/>
    </row>
    <row r="4751" spans="1:7">
      <c r="A4751" s="11"/>
      <c r="G4751" s="88"/>
    </row>
    <row r="4752" spans="1:7">
      <c r="A4752" s="11"/>
      <c r="G4752" s="88"/>
    </row>
    <row r="4753" spans="1:7">
      <c r="A4753" s="11"/>
      <c r="G4753" s="88"/>
    </row>
    <row r="4754" spans="1:7">
      <c r="A4754" s="11"/>
      <c r="G4754" s="88"/>
    </row>
    <row r="4755" spans="1:7">
      <c r="A4755" s="11"/>
      <c r="G4755" s="88"/>
    </row>
    <row r="4756" spans="1:7">
      <c r="A4756" s="11"/>
      <c r="G4756" s="88"/>
    </row>
    <row r="4757" spans="1:7">
      <c r="A4757" s="11"/>
      <c r="G4757" s="88"/>
    </row>
    <row r="4758" spans="1:7">
      <c r="A4758" s="11"/>
      <c r="G4758" s="88"/>
    </row>
    <row r="4759" spans="1:7">
      <c r="A4759" s="11"/>
      <c r="G4759" s="88"/>
    </row>
    <row r="4760" spans="1:7">
      <c r="A4760" s="11"/>
      <c r="G4760" s="88"/>
    </row>
    <row r="4761" spans="1:7">
      <c r="A4761" s="11"/>
      <c r="G4761" s="88"/>
    </row>
    <row r="4762" spans="1:7">
      <c r="A4762" s="11"/>
      <c r="G4762" s="88"/>
    </row>
    <row r="4763" spans="1:7">
      <c r="A4763" s="11"/>
      <c r="G4763" s="88"/>
    </row>
    <row r="4764" spans="1:7">
      <c r="A4764" s="11"/>
      <c r="G4764" s="88"/>
    </row>
    <row r="4765" spans="1:7">
      <c r="A4765" s="11"/>
      <c r="G4765" s="88"/>
    </row>
    <row r="4766" spans="1:7">
      <c r="A4766" s="11"/>
      <c r="G4766" s="88"/>
    </row>
    <row r="4767" spans="1:7">
      <c r="A4767" s="11"/>
      <c r="G4767" s="88"/>
    </row>
    <row r="4768" spans="1:7">
      <c r="A4768" s="11"/>
      <c r="G4768" s="88"/>
    </row>
    <row r="4769" spans="1:7">
      <c r="A4769" s="11"/>
      <c r="G4769" s="88"/>
    </row>
    <row r="4770" spans="1:7">
      <c r="A4770" s="11"/>
      <c r="G4770" s="88"/>
    </row>
    <row r="4771" spans="1:7">
      <c r="A4771" s="11"/>
      <c r="G4771" s="88"/>
    </row>
    <row r="4772" spans="1:7">
      <c r="A4772" s="11"/>
      <c r="G4772" s="88"/>
    </row>
    <row r="4773" spans="1:7">
      <c r="A4773" s="11"/>
      <c r="G4773" s="88"/>
    </row>
    <row r="4774" spans="1:7">
      <c r="A4774" s="11"/>
      <c r="G4774" s="88"/>
    </row>
    <row r="4775" spans="1:7">
      <c r="A4775" s="11"/>
      <c r="G4775" s="88"/>
    </row>
    <row r="4776" spans="1:7">
      <c r="A4776" s="11"/>
      <c r="G4776" s="88"/>
    </row>
    <row r="4777" spans="1:7">
      <c r="A4777" s="11"/>
      <c r="G4777" s="88"/>
    </row>
    <row r="4778" spans="1:7">
      <c r="A4778" s="11"/>
      <c r="G4778" s="88"/>
    </row>
    <row r="4779" spans="1:7">
      <c r="A4779" s="11"/>
      <c r="G4779" s="88"/>
    </row>
    <row r="4780" spans="1:7">
      <c r="A4780" s="11"/>
      <c r="G4780" s="88"/>
    </row>
    <row r="4781" spans="1:7">
      <c r="A4781" s="11"/>
      <c r="G4781" s="88"/>
    </row>
    <row r="4782" spans="1:7">
      <c r="A4782" s="11"/>
      <c r="G4782" s="88"/>
    </row>
    <row r="4783" spans="1:7">
      <c r="A4783" s="11"/>
      <c r="G4783" s="88"/>
    </row>
    <row r="4784" spans="1:7">
      <c r="A4784" s="11"/>
      <c r="G4784" s="88"/>
    </row>
    <row r="4785" spans="1:7">
      <c r="A4785" s="11"/>
      <c r="G4785" s="88"/>
    </row>
    <row r="4786" spans="1:7">
      <c r="A4786" s="11"/>
      <c r="G4786" s="88"/>
    </row>
    <row r="4787" spans="1:7">
      <c r="A4787" s="11"/>
      <c r="G4787" s="88"/>
    </row>
    <row r="4788" spans="1:7">
      <c r="A4788" s="11"/>
      <c r="G4788" s="88"/>
    </row>
    <row r="4789" spans="1:7">
      <c r="A4789" s="11"/>
      <c r="G4789" s="88"/>
    </row>
    <row r="4790" spans="1:7">
      <c r="A4790" s="11"/>
      <c r="G4790" s="88"/>
    </row>
    <row r="4791" spans="1:7">
      <c r="A4791" s="11"/>
      <c r="G4791" s="88"/>
    </row>
    <row r="4792" spans="1:7">
      <c r="A4792" s="11"/>
      <c r="G4792" s="88"/>
    </row>
    <row r="4793" spans="1:7">
      <c r="A4793" s="11"/>
      <c r="G4793" s="88"/>
    </row>
    <row r="4794" spans="1:7">
      <c r="A4794" s="11"/>
      <c r="G4794" s="88"/>
    </row>
    <row r="4795" spans="1:7">
      <c r="A4795" s="11"/>
      <c r="G4795" s="88"/>
    </row>
    <row r="4796" spans="1:7">
      <c r="A4796" s="11"/>
      <c r="G4796" s="88"/>
    </row>
    <row r="4797" spans="1:7">
      <c r="A4797" s="11"/>
      <c r="G4797" s="88"/>
    </row>
    <row r="4798" spans="1:7">
      <c r="A4798" s="11"/>
      <c r="G4798" s="88"/>
    </row>
    <row r="4799" spans="1:7">
      <c r="A4799" s="11"/>
      <c r="G4799" s="88"/>
    </row>
    <row r="4800" spans="1:7">
      <c r="A4800" s="11"/>
      <c r="G4800" s="88"/>
    </row>
    <row r="4801" spans="1:7">
      <c r="A4801" s="11"/>
      <c r="G4801" s="88"/>
    </row>
    <row r="4802" spans="1:7">
      <c r="A4802" s="11"/>
      <c r="G4802" s="88"/>
    </row>
    <row r="4803" spans="1:7">
      <c r="A4803" s="11"/>
      <c r="G4803" s="88"/>
    </row>
    <row r="4804" spans="1:7">
      <c r="A4804" s="11"/>
      <c r="G4804" s="88"/>
    </row>
    <row r="4805" spans="1:7">
      <c r="A4805" s="11"/>
      <c r="G4805" s="88"/>
    </row>
    <row r="4806" spans="1:7">
      <c r="A4806" s="11"/>
      <c r="G4806" s="88"/>
    </row>
    <row r="4807" spans="1:7">
      <c r="A4807" s="11"/>
      <c r="G4807" s="88"/>
    </row>
    <row r="4808" spans="1:7">
      <c r="A4808" s="11"/>
      <c r="G4808" s="88"/>
    </row>
    <row r="4809" spans="1:7">
      <c r="A4809" s="11"/>
      <c r="G4809" s="88"/>
    </row>
    <row r="4810" spans="1:7">
      <c r="A4810" s="11"/>
      <c r="G4810" s="88"/>
    </row>
    <row r="4811" spans="1:7">
      <c r="A4811" s="11"/>
      <c r="G4811" s="88"/>
    </row>
    <row r="4812" spans="1:7">
      <c r="A4812" s="11"/>
      <c r="G4812" s="88"/>
    </row>
    <row r="4813" spans="1:7">
      <c r="A4813" s="11"/>
      <c r="G4813" s="88"/>
    </row>
    <row r="4814" spans="1:7">
      <c r="A4814" s="11"/>
      <c r="G4814" s="88"/>
    </row>
    <row r="4815" spans="1:7">
      <c r="A4815" s="11"/>
      <c r="G4815" s="88"/>
    </row>
    <row r="4816" spans="1:7">
      <c r="A4816" s="11"/>
      <c r="G4816" s="88"/>
    </row>
    <row r="4817" spans="1:7">
      <c r="A4817" s="11"/>
      <c r="G4817" s="88"/>
    </row>
    <row r="4818" spans="1:7">
      <c r="A4818" s="11"/>
      <c r="G4818" s="88"/>
    </row>
    <row r="4819" spans="1:7">
      <c r="A4819" s="11"/>
      <c r="G4819" s="88"/>
    </row>
    <row r="4820" spans="1:7">
      <c r="A4820" s="11"/>
      <c r="G4820" s="88"/>
    </row>
    <row r="4821" spans="1:7">
      <c r="A4821" s="11"/>
      <c r="G4821" s="88"/>
    </row>
    <row r="4822" spans="1:7">
      <c r="A4822" s="11"/>
      <c r="G4822" s="88"/>
    </row>
    <row r="4823" spans="1:7">
      <c r="A4823" s="11"/>
      <c r="G4823" s="88"/>
    </row>
    <row r="4824" spans="1:7">
      <c r="A4824" s="11"/>
      <c r="G4824" s="88"/>
    </row>
    <row r="4825" spans="1:7">
      <c r="A4825" s="11"/>
      <c r="G4825" s="88"/>
    </row>
    <row r="4826" spans="1:7">
      <c r="A4826" s="11"/>
      <c r="G4826" s="88"/>
    </row>
    <row r="4827" spans="1:7">
      <c r="A4827" s="11"/>
      <c r="G4827" s="88"/>
    </row>
    <row r="4828" spans="1:7">
      <c r="A4828" s="11"/>
      <c r="G4828" s="88"/>
    </row>
    <row r="4829" spans="1:7">
      <c r="A4829" s="11"/>
      <c r="G4829" s="88"/>
    </row>
    <row r="4830" spans="1:7">
      <c r="A4830" s="11"/>
      <c r="G4830" s="88"/>
    </row>
    <row r="4831" spans="1:7">
      <c r="A4831" s="11"/>
      <c r="G4831" s="88"/>
    </row>
    <row r="4832" spans="1:7">
      <c r="A4832" s="11"/>
      <c r="G4832" s="88"/>
    </row>
    <row r="4833" spans="1:7">
      <c r="A4833" s="11"/>
      <c r="G4833" s="88"/>
    </row>
    <row r="4834" spans="1:7">
      <c r="A4834" s="11"/>
      <c r="G4834" s="88"/>
    </row>
    <row r="4835" spans="1:7">
      <c r="A4835" s="11"/>
      <c r="G4835" s="88"/>
    </row>
    <row r="4836" spans="1:7">
      <c r="A4836" s="11"/>
      <c r="G4836" s="88"/>
    </row>
    <row r="4837" spans="1:7">
      <c r="A4837" s="11"/>
      <c r="G4837" s="88"/>
    </row>
    <row r="4838" spans="1:7">
      <c r="A4838" s="11"/>
      <c r="G4838" s="88"/>
    </row>
    <row r="4839" spans="1:7">
      <c r="A4839" s="11"/>
      <c r="G4839" s="88"/>
    </row>
    <row r="4840" spans="1:7">
      <c r="A4840" s="11"/>
      <c r="G4840" s="88"/>
    </row>
    <row r="4841" spans="1:7">
      <c r="A4841" s="11"/>
      <c r="G4841" s="88"/>
    </row>
    <row r="4842" spans="1:7">
      <c r="A4842" s="11"/>
      <c r="G4842" s="88"/>
    </row>
    <row r="4843" spans="1:7">
      <c r="A4843" s="11"/>
      <c r="G4843" s="88"/>
    </row>
    <row r="4844" spans="1:7">
      <c r="A4844" s="11"/>
      <c r="G4844" s="88"/>
    </row>
    <row r="4845" spans="1:7">
      <c r="A4845" s="11"/>
      <c r="G4845" s="88"/>
    </row>
    <row r="4846" spans="1:7">
      <c r="A4846" s="11"/>
      <c r="G4846" s="88"/>
    </row>
    <row r="4847" spans="1:7">
      <c r="A4847" s="11"/>
      <c r="G4847" s="88"/>
    </row>
    <row r="4848" spans="1:7">
      <c r="A4848" s="11"/>
      <c r="G4848" s="88"/>
    </row>
    <row r="4849" spans="1:7">
      <c r="A4849" s="11"/>
      <c r="G4849" s="88"/>
    </row>
    <row r="4850" spans="1:7">
      <c r="A4850" s="11"/>
      <c r="G4850" s="88"/>
    </row>
    <row r="4851" spans="1:7">
      <c r="A4851" s="11"/>
      <c r="G4851" s="88"/>
    </row>
    <row r="4852" spans="1:7">
      <c r="A4852" s="11"/>
      <c r="G4852" s="88"/>
    </row>
    <row r="4853" spans="1:7">
      <c r="A4853" s="11"/>
      <c r="G4853" s="88"/>
    </row>
    <row r="4854" spans="1:7">
      <c r="A4854" s="11"/>
      <c r="G4854" s="88"/>
    </row>
    <row r="4855" spans="1:7">
      <c r="A4855" s="11"/>
      <c r="G4855" s="88"/>
    </row>
    <row r="4856" spans="1:7">
      <c r="A4856" s="11"/>
      <c r="G4856" s="88"/>
    </row>
    <row r="4857" spans="1:7">
      <c r="A4857" s="11"/>
      <c r="G4857" s="88"/>
    </row>
    <row r="4858" spans="1:7">
      <c r="A4858" s="11"/>
      <c r="G4858" s="88"/>
    </row>
    <row r="4859" spans="1:7">
      <c r="A4859" s="11"/>
      <c r="G4859" s="88"/>
    </row>
    <row r="4860" spans="1:7">
      <c r="A4860" s="11"/>
      <c r="G4860" s="88"/>
    </row>
    <row r="4861" spans="1:7">
      <c r="A4861" s="11"/>
      <c r="G4861" s="88"/>
    </row>
    <row r="4862" spans="1:7">
      <c r="A4862" s="11"/>
      <c r="G4862" s="88"/>
    </row>
    <row r="4863" spans="1:7">
      <c r="A4863" s="11"/>
      <c r="G4863" s="88"/>
    </row>
    <row r="4864" spans="1:7">
      <c r="A4864" s="11"/>
      <c r="G4864" s="88"/>
    </row>
    <row r="4865" spans="1:7">
      <c r="A4865" s="11"/>
      <c r="G4865" s="88"/>
    </row>
    <row r="4866" spans="1:7">
      <c r="A4866" s="11"/>
      <c r="G4866" s="88"/>
    </row>
    <row r="4867" spans="1:7">
      <c r="A4867" s="11"/>
      <c r="G4867" s="88"/>
    </row>
    <row r="4868" spans="1:7">
      <c r="A4868" s="11"/>
      <c r="G4868" s="88"/>
    </row>
    <row r="4869" spans="1:7">
      <c r="A4869" s="11"/>
      <c r="G4869" s="88"/>
    </row>
    <row r="4870" spans="1:7">
      <c r="A4870" s="11"/>
      <c r="G4870" s="88"/>
    </row>
    <row r="4871" spans="1:7">
      <c r="A4871" s="11"/>
      <c r="G4871" s="88"/>
    </row>
    <row r="4872" spans="1:7">
      <c r="A4872" s="11"/>
      <c r="G4872" s="88"/>
    </row>
    <row r="4873" spans="1:7">
      <c r="A4873" s="11"/>
      <c r="G4873" s="88"/>
    </row>
    <row r="4874" spans="1:7">
      <c r="A4874" s="11"/>
      <c r="G4874" s="88"/>
    </row>
    <row r="4875" spans="1:7">
      <c r="A4875" s="11"/>
      <c r="G4875" s="88"/>
    </row>
    <row r="4876" spans="1:7">
      <c r="A4876" s="11"/>
      <c r="G4876" s="88"/>
    </row>
    <row r="4877" spans="1:7">
      <c r="A4877" s="11"/>
      <c r="G4877" s="88"/>
    </row>
    <row r="4878" spans="1:7">
      <c r="A4878" s="11"/>
      <c r="G4878" s="88"/>
    </row>
    <row r="4879" spans="1:7">
      <c r="A4879" s="11"/>
      <c r="G4879" s="88"/>
    </row>
    <row r="4880" spans="1:7">
      <c r="A4880" s="11"/>
      <c r="G4880" s="88"/>
    </row>
    <row r="4881" spans="1:7">
      <c r="A4881" s="11"/>
      <c r="G4881" s="88"/>
    </row>
    <row r="4882" spans="1:7">
      <c r="A4882" s="11"/>
      <c r="G4882" s="88"/>
    </row>
    <row r="4883" spans="1:7">
      <c r="A4883" s="11"/>
      <c r="G4883" s="88"/>
    </row>
    <row r="4884" spans="1:7">
      <c r="A4884" s="11"/>
      <c r="G4884" s="88"/>
    </row>
    <row r="4885" spans="1:7">
      <c r="A4885" s="11"/>
      <c r="G4885" s="88"/>
    </row>
    <row r="4886" spans="1:7">
      <c r="A4886" s="11"/>
      <c r="G4886" s="88"/>
    </row>
    <row r="4887" spans="1:7">
      <c r="A4887" s="11"/>
      <c r="G4887" s="88"/>
    </row>
    <row r="4888" spans="1:7">
      <c r="A4888" s="11"/>
      <c r="G4888" s="88"/>
    </row>
    <row r="4889" spans="1:7">
      <c r="A4889" s="11"/>
      <c r="G4889" s="88"/>
    </row>
    <row r="4890" spans="1:7">
      <c r="A4890" s="11"/>
      <c r="G4890" s="88"/>
    </row>
    <row r="4891" spans="1:7">
      <c r="A4891" s="11"/>
      <c r="G4891" s="88"/>
    </row>
    <row r="4892" spans="1:7">
      <c r="A4892" s="11"/>
      <c r="G4892" s="88"/>
    </row>
    <row r="4893" spans="1:7">
      <c r="A4893" s="11"/>
      <c r="G4893" s="88"/>
    </row>
    <row r="4894" spans="1:7">
      <c r="A4894" s="11"/>
      <c r="G4894" s="88"/>
    </row>
    <row r="4895" spans="1:7">
      <c r="A4895" s="11"/>
      <c r="G4895" s="88"/>
    </row>
    <row r="4896" spans="1:7">
      <c r="A4896" s="11"/>
      <c r="G4896" s="88"/>
    </row>
    <row r="4897" spans="1:7">
      <c r="A4897" s="11"/>
      <c r="G4897" s="88"/>
    </row>
    <row r="4898" spans="1:7">
      <c r="A4898" s="11"/>
      <c r="G4898" s="88"/>
    </row>
    <row r="4899" spans="1:7">
      <c r="A4899" s="11"/>
      <c r="G4899" s="88"/>
    </row>
    <row r="4900" spans="1:7">
      <c r="A4900" s="11"/>
      <c r="G4900" s="88"/>
    </row>
    <row r="4901" spans="1:7">
      <c r="A4901" s="11"/>
      <c r="G4901" s="88"/>
    </row>
    <row r="4902" spans="1:7">
      <c r="A4902" s="11"/>
      <c r="G4902" s="88"/>
    </row>
    <row r="4903" spans="1:7">
      <c r="A4903" s="11"/>
      <c r="G4903" s="88"/>
    </row>
    <row r="4904" spans="1:7">
      <c r="A4904" s="11"/>
      <c r="G4904" s="88"/>
    </row>
    <row r="4905" spans="1:7">
      <c r="A4905" s="11"/>
      <c r="G4905" s="88"/>
    </row>
    <row r="4906" spans="1:7">
      <c r="A4906" s="11"/>
      <c r="G4906" s="88"/>
    </row>
    <row r="4907" spans="1:7">
      <c r="A4907" s="11"/>
      <c r="G4907" s="88"/>
    </row>
    <row r="4908" spans="1:7">
      <c r="A4908" s="11"/>
      <c r="G4908" s="88"/>
    </row>
    <row r="4909" spans="1:7">
      <c r="A4909" s="11"/>
      <c r="G4909" s="88"/>
    </row>
    <row r="4910" spans="1:7">
      <c r="A4910" s="11"/>
      <c r="G4910" s="88"/>
    </row>
    <row r="4911" spans="1:7">
      <c r="A4911" s="11"/>
      <c r="G4911" s="88"/>
    </row>
    <row r="4912" spans="1:7">
      <c r="A4912" s="11"/>
      <c r="G4912" s="88"/>
    </row>
    <row r="4913" spans="1:7">
      <c r="A4913" s="11"/>
      <c r="G4913" s="88"/>
    </row>
    <row r="4914" spans="1:7">
      <c r="A4914" s="11"/>
      <c r="G4914" s="88"/>
    </row>
    <row r="4915" spans="1:7">
      <c r="A4915" s="11"/>
      <c r="G4915" s="88"/>
    </row>
    <row r="4916" spans="1:7">
      <c r="A4916" s="11"/>
      <c r="G4916" s="88"/>
    </row>
    <row r="4917" spans="1:7">
      <c r="A4917" s="11"/>
      <c r="G4917" s="88"/>
    </row>
    <row r="4918" spans="1:7">
      <c r="A4918" s="11"/>
      <c r="G4918" s="88"/>
    </row>
    <row r="4919" spans="1:7">
      <c r="A4919" s="11"/>
      <c r="G4919" s="88"/>
    </row>
    <row r="4920" spans="1:7">
      <c r="A4920" s="11"/>
      <c r="G4920" s="88"/>
    </row>
    <row r="4921" spans="1:7">
      <c r="A4921" s="11"/>
      <c r="G4921" s="88"/>
    </row>
    <row r="4922" spans="1:7">
      <c r="A4922" s="11"/>
      <c r="G4922" s="88"/>
    </row>
    <row r="4923" spans="1:7">
      <c r="A4923" s="11"/>
      <c r="G4923" s="88"/>
    </row>
    <row r="4924" spans="1:7">
      <c r="A4924" s="11"/>
      <c r="G4924" s="88"/>
    </row>
    <row r="4925" spans="1:7">
      <c r="A4925" s="11"/>
      <c r="G4925" s="88"/>
    </row>
    <row r="4926" spans="1:7">
      <c r="A4926" s="11"/>
      <c r="G4926" s="88"/>
    </row>
    <row r="4927" spans="1:7">
      <c r="A4927" s="11"/>
      <c r="G4927" s="88"/>
    </row>
    <row r="4928" spans="1:7">
      <c r="A4928" s="11"/>
      <c r="G4928" s="88"/>
    </row>
    <row r="4929" spans="1:7">
      <c r="A4929" s="11"/>
      <c r="G4929" s="88"/>
    </row>
    <row r="4930" spans="1:7">
      <c r="A4930" s="11"/>
      <c r="G4930" s="88"/>
    </row>
    <row r="4931" spans="1:7">
      <c r="A4931" s="11"/>
      <c r="G4931" s="88"/>
    </row>
    <row r="4932" spans="1:7">
      <c r="A4932" s="11"/>
      <c r="G4932" s="88"/>
    </row>
    <row r="4933" spans="1:7">
      <c r="A4933" s="11"/>
      <c r="G4933" s="88"/>
    </row>
    <row r="4934" spans="1:7">
      <c r="A4934" s="11"/>
      <c r="G4934" s="88"/>
    </row>
    <row r="4935" spans="1:7">
      <c r="A4935" s="11"/>
      <c r="G4935" s="88"/>
    </row>
    <row r="4936" spans="1:7">
      <c r="A4936" s="11"/>
      <c r="G4936" s="88"/>
    </row>
    <row r="4937" spans="1:7">
      <c r="A4937" s="11"/>
      <c r="G4937" s="88"/>
    </row>
    <row r="4938" spans="1:7">
      <c r="A4938" s="11"/>
      <c r="G4938" s="88"/>
    </row>
    <row r="4939" spans="1:7">
      <c r="A4939" s="11"/>
      <c r="G4939" s="88"/>
    </row>
    <row r="4940" spans="1:7">
      <c r="A4940" s="11"/>
      <c r="G4940" s="88"/>
    </row>
    <row r="4941" spans="1:7">
      <c r="A4941" s="11"/>
      <c r="G4941" s="88"/>
    </row>
    <row r="4942" spans="1:7">
      <c r="A4942" s="11"/>
      <c r="G4942" s="88"/>
    </row>
    <row r="4943" spans="1:7">
      <c r="A4943" s="11"/>
      <c r="G4943" s="88"/>
    </row>
    <row r="4944" spans="1:7">
      <c r="A4944" s="11"/>
      <c r="G4944" s="88"/>
    </row>
    <row r="4945" spans="1:7">
      <c r="A4945" s="11"/>
      <c r="G4945" s="88"/>
    </row>
    <row r="4946" spans="1:7">
      <c r="A4946" s="11"/>
      <c r="G4946" s="88"/>
    </row>
    <row r="4947" spans="1:7">
      <c r="A4947" s="11"/>
      <c r="G4947" s="88"/>
    </row>
    <row r="4948" spans="1:7">
      <c r="A4948" s="11"/>
      <c r="G4948" s="88"/>
    </row>
    <row r="4949" spans="1:7">
      <c r="A4949" s="11"/>
      <c r="G4949" s="88"/>
    </row>
    <row r="4950" spans="1:7">
      <c r="A4950" s="11"/>
      <c r="G4950" s="88"/>
    </row>
    <row r="4951" spans="1:7">
      <c r="A4951" s="11"/>
      <c r="G4951" s="88"/>
    </row>
    <row r="4952" spans="1:7">
      <c r="A4952" s="11"/>
      <c r="G4952" s="88"/>
    </row>
    <row r="4953" spans="1:7">
      <c r="A4953" s="11"/>
      <c r="G4953" s="88"/>
    </row>
    <row r="4954" spans="1:7">
      <c r="A4954" s="11"/>
      <c r="G4954" s="88"/>
    </row>
    <row r="4955" spans="1:7">
      <c r="A4955" s="11"/>
      <c r="G4955" s="88"/>
    </row>
    <row r="4956" spans="1:7">
      <c r="A4956" s="11"/>
      <c r="G4956" s="88"/>
    </row>
    <row r="4957" spans="1:7">
      <c r="A4957" s="11"/>
      <c r="G4957" s="88"/>
    </row>
    <row r="4958" spans="1:7">
      <c r="A4958" s="11"/>
      <c r="G4958" s="88"/>
    </row>
    <row r="4959" spans="1:7">
      <c r="A4959" s="11"/>
      <c r="G4959" s="88"/>
    </row>
    <row r="4960" spans="1:7">
      <c r="A4960" s="11"/>
      <c r="G4960" s="88"/>
    </row>
    <row r="4961" spans="1:7">
      <c r="A4961" s="11"/>
      <c r="G4961" s="88"/>
    </row>
    <row r="4962" spans="1:7">
      <c r="A4962" s="11"/>
      <c r="G4962" s="88"/>
    </row>
    <row r="4963" spans="1:7">
      <c r="A4963" s="11"/>
      <c r="G4963" s="88"/>
    </row>
    <row r="4964" spans="1:7">
      <c r="A4964" s="11"/>
      <c r="G4964" s="88"/>
    </row>
    <row r="4965" spans="1:7">
      <c r="A4965" s="11"/>
      <c r="G4965" s="88"/>
    </row>
    <row r="4966" spans="1:7">
      <c r="A4966" s="11"/>
      <c r="G4966" s="88"/>
    </row>
    <row r="4967" spans="1:7">
      <c r="A4967" s="11"/>
      <c r="G4967" s="88"/>
    </row>
    <row r="4968" spans="1:7">
      <c r="A4968" s="11"/>
      <c r="G4968" s="88"/>
    </row>
    <row r="4969" spans="1:7">
      <c r="A4969" s="11"/>
      <c r="G4969" s="88"/>
    </row>
    <row r="4970" spans="1:7">
      <c r="A4970" s="11"/>
      <c r="G4970" s="88"/>
    </row>
    <row r="4971" spans="1:7">
      <c r="A4971" s="11"/>
      <c r="G4971" s="88"/>
    </row>
    <row r="4972" spans="1:7">
      <c r="A4972" s="11"/>
      <c r="G4972" s="88"/>
    </row>
    <row r="4973" spans="1:7">
      <c r="A4973" s="11"/>
      <c r="G4973" s="88"/>
    </row>
    <row r="4974" spans="1:7">
      <c r="A4974" s="11"/>
      <c r="G4974" s="88"/>
    </row>
    <row r="4975" spans="1:7">
      <c r="A4975" s="11"/>
      <c r="G4975" s="88"/>
    </row>
    <row r="4976" spans="1:7">
      <c r="A4976" s="11"/>
      <c r="G4976" s="88"/>
    </row>
    <row r="4977" spans="1:7">
      <c r="A4977" s="11"/>
      <c r="G4977" s="88"/>
    </row>
    <row r="4978" spans="1:7">
      <c r="A4978" s="11"/>
      <c r="G4978" s="88"/>
    </row>
    <row r="4979" spans="1:7">
      <c r="A4979" s="11"/>
      <c r="G4979" s="88"/>
    </row>
    <row r="4980" spans="1:7">
      <c r="A4980" s="11"/>
      <c r="G4980" s="88"/>
    </row>
    <row r="4981" spans="1:7">
      <c r="A4981" s="11"/>
      <c r="G4981" s="88"/>
    </row>
    <row r="4982" spans="1:7">
      <c r="A4982" s="11"/>
      <c r="G4982" s="88"/>
    </row>
    <row r="4983" spans="1:7">
      <c r="A4983" s="11"/>
      <c r="G4983" s="88"/>
    </row>
    <row r="4984" spans="1:7">
      <c r="A4984" s="11"/>
      <c r="G4984" s="88"/>
    </row>
    <row r="4985" spans="1:7">
      <c r="A4985" s="11"/>
      <c r="G4985" s="88"/>
    </row>
    <row r="4986" spans="1:7">
      <c r="A4986" s="11"/>
      <c r="G4986" s="88"/>
    </row>
    <row r="4987" spans="1:7">
      <c r="A4987" s="11"/>
      <c r="G4987" s="88"/>
    </row>
    <row r="4988" spans="1:7">
      <c r="A4988" s="11"/>
      <c r="G4988" s="88"/>
    </row>
    <row r="4989" spans="1:7">
      <c r="A4989" s="11"/>
      <c r="G4989" s="88"/>
    </row>
    <row r="4990" spans="1:7">
      <c r="A4990" s="11"/>
      <c r="G4990" s="88"/>
    </row>
    <row r="4991" spans="1:7">
      <c r="A4991" s="11"/>
      <c r="G4991" s="88"/>
    </row>
    <row r="4992" spans="1:7">
      <c r="A4992" s="11"/>
      <c r="G4992" s="88"/>
    </row>
    <row r="4993" spans="1:7">
      <c r="A4993" s="11"/>
      <c r="G4993" s="88"/>
    </row>
    <row r="4994" spans="1:7">
      <c r="A4994" s="11"/>
      <c r="G4994" s="88"/>
    </row>
    <row r="4995" spans="1:7">
      <c r="A4995" s="11"/>
      <c r="G4995" s="88"/>
    </row>
    <row r="4996" spans="1:7">
      <c r="A4996" s="11"/>
      <c r="G4996" s="88"/>
    </row>
    <row r="4997" spans="1:7">
      <c r="A4997" s="11"/>
      <c r="G4997" s="88"/>
    </row>
    <row r="4998" spans="1:7">
      <c r="A4998" s="11"/>
      <c r="G4998" s="88"/>
    </row>
    <row r="4999" spans="1:7">
      <c r="A4999" s="11"/>
      <c r="G4999" s="88"/>
    </row>
    <row r="5000" spans="1:7">
      <c r="A5000" s="11"/>
      <c r="G5000" s="88"/>
    </row>
    <row r="5001" spans="1:7">
      <c r="A5001" s="11"/>
      <c r="G5001" s="88"/>
    </row>
    <row r="5002" spans="1:7">
      <c r="A5002" s="11"/>
      <c r="G5002" s="88"/>
    </row>
    <row r="5003" spans="1:7">
      <c r="A5003" s="11"/>
      <c r="G5003" s="88"/>
    </row>
    <row r="5004" spans="1:7">
      <c r="A5004" s="11"/>
      <c r="G5004" s="88"/>
    </row>
    <row r="5005" spans="1:7">
      <c r="A5005" s="11"/>
      <c r="G5005" s="88"/>
    </row>
    <row r="5006" spans="1:7">
      <c r="A5006" s="11"/>
      <c r="G5006" s="88"/>
    </row>
    <row r="5007" spans="1:7">
      <c r="A5007" s="11"/>
      <c r="G5007" s="88"/>
    </row>
    <row r="5008" spans="1:7">
      <c r="A5008" s="11"/>
      <c r="G5008" s="88"/>
    </row>
    <row r="5009" spans="1:7">
      <c r="A5009" s="11"/>
      <c r="G5009" s="88"/>
    </row>
    <row r="5010" spans="1:7">
      <c r="A5010" s="11"/>
      <c r="G5010" s="88"/>
    </row>
    <row r="5011" spans="1:7">
      <c r="A5011" s="11"/>
      <c r="G5011" s="88"/>
    </row>
    <row r="5012" spans="1:7">
      <c r="A5012" s="11"/>
      <c r="G5012" s="88"/>
    </row>
    <row r="5013" spans="1:7">
      <c r="A5013" s="11"/>
      <c r="G5013" s="88"/>
    </row>
    <row r="5014" spans="1:7">
      <c r="A5014" s="11"/>
      <c r="G5014" s="88"/>
    </row>
    <row r="5015" spans="1:7">
      <c r="A5015" s="11"/>
      <c r="G5015" s="88"/>
    </row>
    <row r="5016" spans="1:7">
      <c r="A5016" s="11"/>
      <c r="G5016" s="88"/>
    </row>
    <row r="5017" spans="1:7">
      <c r="A5017" s="11"/>
      <c r="G5017" s="88"/>
    </row>
    <row r="5018" spans="1:7">
      <c r="A5018" s="11"/>
      <c r="G5018" s="88"/>
    </row>
    <row r="5019" spans="1:7">
      <c r="A5019" s="11"/>
      <c r="G5019" s="88"/>
    </row>
    <row r="5020" spans="1:7">
      <c r="A5020" s="11"/>
      <c r="G5020" s="88"/>
    </row>
    <row r="5021" spans="1:7">
      <c r="A5021" s="11"/>
      <c r="G5021" s="88"/>
    </row>
    <row r="5022" spans="1:7">
      <c r="A5022" s="11"/>
      <c r="G5022" s="88"/>
    </row>
    <row r="5023" spans="1:7">
      <c r="A5023" s="11"/>
      <c r="G5023" s="88"/>
    </row>
    <row r="5024" spans="1:7">
      <c r="A5024" s="11"/>
      <c r="G5024" s="88"/>
    </row>
    <row r="5025" spans="1:7">
      <c r="A5025" s="11"/>
      <c r="G5025" s="88"/>
    </row>
    <row r="5026" spans="1:7">
      <c r="A5026" s="11"/>
      <c r="G5026" s="88"/>
    </row>
    <row r="5027" spans="1:7">
      <c r="A5027" s="11"/>
      <c r="G5027" s="88"/>
    </row>
    <row r="5028" spans="1:7">
      <c r="A5028" s="11"/>
      <c r="G5028" s="88"/>
    </row>
    <row r="5029" spans="1:7">
      <c r="A5029" s="11"/>
      <c r="G5029" s="88"/>
    </row>
    <row r="5030" spans="1:7">
      <c r="A5030" s="11"/>
      <c r="G5030" s="88"/>
    </row>
    <row r="5031" spans="1:7">
      <c r="A5031" s="11"/>
      <c r="G5031" s="88"/>
    </row>
    <row r="5032" spans="1:7">
      <c r="A5032" s="11"/>
      <c r="G5032" s="88"/>
    </row>
    <row r="5033" spans="1:7">
      <c r="A5033" s="11"/>
      <c r="G5033" s="88"/>
    </row>
    <row r="5034" spans="1:7">
      <c r="A5034" s="11"/>
      <c r="G5034" s="88"/>
    </row>
    <row r="5035" spans="1:7">
      <c r="A5035" s="11"/>
      <c r="G5035" s="88"/>
    </row>
    <row r="5036" spans="1:7">
      <c r="A5036" s="11"/>
      <c r="G5036" s="88"/>
    </row>
    <row r="5037" spans="1:7">
      <c r="A5037" s="11"/>
      <c r="G5037" s="88"/>
    </row>
    <row r="5038" spans="1:7">
      <c r="A5038" s="11"/>
      <c r="G5038" s="88"/>
    </row>
    <row r="5039" spans="1:7">
      <c r="A5039" s="11"/>
      <c r="G5039" s="88"/>
    </row>
    <row r="5040" spans="1:7">
      <c r="A5040" s="11"/>
      <c r="G5040" s="88"/>
    </row>
    <row r="5041" spans="1:7">
      <c r="A5041" s="11"/>
      <c r="G5041" s="88"/>
    </row>
    <row r="5042" spans="1:7">
      <c r="A5042" s="11"/>
      <c r="G5042" s="88"/>
    </row>
    <row r="5043" spans="1:7">
      <c r="A5043" s="11"/>
      <c r="G5043" s="88"/>
    </row>
    <row r="5044" spans="1:7">
      <c r="A5044" s="11"/>
      <c r="G5044" s="88"/>
    </row>
    <row r="5045" spans="1:7">
      <c r="A5045" s="11"/>
      <c r="G5045" s="88"/>
    </row>
    <row r="5046" spans="1:7">
      <c r="A5046" s="11"/>
      <c r="G5046" s="88"/>
    </row>
    <row r="5047" spans="1:7">
      <c r="A5047" s="11"/>
      <c r="G5047" s="88"/>
    </row>
    <row r="5048" spans="1:7">
      <c r="A5048" s="11"/>
      <c r="G5048" s="88"/>
    </row>
    <row r="5049" spans="1:7">
      <c r="A5049" s="11"/>
      <c r="G5049" s="88"/>
    </row>
    <row r="5050" spans="1:7">
      <c r="A5050" s="11"/>
      <c r="G5050" s="88"/>
    </row>
    <row r="5051" spans="1:7">
      <c r="A5051" s="11"/>
      <c r="G5051" s="88"/>
    </row>
    <row r="5052" spans="1:7">
      <c r="A5052" s="11"/>
      <c r="G5052" s="88"/>
    </row>
    <row r="5053" spans="1:7">
      <c r="A5053" s="11"/>
      <c r="G5053" s="88"/>
    </row>
    <row r="5054" spans="1:7">
      <c r="A5054" s="11"/>
      <c r="G5054" s="88"/>
    </row>
    <row r="5055" spans="1:7">
      <c r="A5055" s="11"/>
      <c r="G5055" s="88"/>
    </row>
    <row r="5056" spans="1:7">
      <c r="A5056" s="11"/>
      <c r="G5056" s="88"/>
    </row>
    <row r="5057" spans="1:7">
      <c r="A5057" s="11"/>
      <c r="G5057" s="88"/>
    </row>
    <row r="5058" spans="1:7">
      <c r="A5058" s="11"/>
      <c r="G5058" s="88"/>
    </row>
    <row r="5059" spans="1:7">
      <c r="A5059" s="11"/>
      <c r="G5059" s="88"/>
    </row>
    <row r="5060" spans="1:7">
      <c r="A5060" s="11"/>
      <c r="G5060" s="88"/>
    </row>
    <row r="5061" spans="1:7">
      <c r="A5061" s="11"/>
      <c r="G5061" s="88"/>
    </row>
    <row r="5062" spans="1:7">
      <c r="A5062" s="11"/>
      <c r="G5062" s="88"/>
    </row>
    <row r="5063" spans="1:7">
      <c r="A5063" s="11"/>
      <c r="G5063" s="88"/>
    </row>
    <row r="5064" spans="1:7">
      <c r="A5064" s="11"/>
      <c r="G5064" s="88"/>
    </row>
    <row r="5065" spans="1:7">
      <c r="A5065" s="11"/>
      <c r="G5065" s="88"/>
    </row>
    <row r="5066" spans="1:7">
      <c r="A5066" s="11"/>
      <c r="G5066" s="88"/>
    </row>
    <row r="5067" spans="1:7">
      <c r="A5067" s="11"/>
      <c r="G5067" s="88"/>
    </row>
    <row r="5068" spans="1:7">
      <c r="A5068" s="11"/>
      <c r="G5068" s="88"/>
    </row>
    <row r="5069" spans="1:7">
      <c r="A5069" s="11"/>
      <c r="G5069" s="88"/>
    </row>
    <row r="5070" spans="1:7">
      <c r="A5070" s="11"/>
      <c r="G5070" s="88"/>
    </row>
    <row r="5071" spans="1:7">
      <c r="A5071" s="11"/>
      <c r="G5071" s="88"/>
    </row>
    <row r="5072" spans="1:7">
      <c r="A5072" s="11"/>
      <c r="G5072" s="88"/>
    </row>
    <row r="5073" spans="1:7">
      <c r="A5073" s="11"/>
      <c r="G5073" s="88"/>
    </row>
    <row r="5074" spans="1:7">
      <c r="A5074" s="11"/>
      <c r="G5074" s="88"/>
    </row>
    <row r="5075" spans="1:7">
      <c r="A5075" s="11"/>
      <c r="G5075" s="88"/>
    </row>
    <row r="5076" spans="1:7">
      <c r="A5076" s="11"/>
      <c r="G5076" s="88"/>
    </row>
    <row r="5077" spans="1:7">
      <c r="A5077" s="11"/>
      <c r="G5077" s="88"/>
    </row>
    <row r="5078" spans="1:7">
      <c r="A5078" s="11"/>
      <c r="G5078" s="88"/>
    </row>
    <row r="5079" spans="1:7">
      <c r="A5079" s="11"/>
      <c r="G5079" s="88"/>
    </row>
    <row r="5080" spans="1:7">
      <c r="A5080" s="11"/>
      <c r="G5080" s="88"/>
    </row>
    <row r="5081" spans="1:7">
      <c r="A5081" s="11"/>
      <c r="G5081" s="88"/>
    </row>
    <row r="5082" spans="1:7">
      <c r="A5082" s="11"/>
      <c r="G5082" s="88"/>
    </row>
    <row r="5083" spans="1:7">
      <c r="A5083" s="11"/>
      <c r="G5083" s="88"/>
    </row>
    <row r="5084" spans="1:7">
      <c r="A5084" s="11"/>
      <c r="G5084" s="88"/>
    </row>
    <row r="5085" spans="1:7">
      <c r="A5085" s="11"/>
      <c r="G5085" s="88"/>
    </row>
    <row r="5086" spans="1:7">
      <c r="A5086" s="11"/>
      <c r="G5086" s="88"/>
    </row>
    <row r="5087" spans="1:7">
      <c r="A5087" s="11"/>
      <c r="G5087" s="88"/>
    </row>
    <row r="5088" spans="1:7">
      <c r="A5088" s="11"/>
      <c r="G5088" s="88"/>
    </row>
    <row r="5089" spans="1:7">
      <c r="A5089" s="11"/>
      <c r="G5089" s="88"/>
    </row>
    <row r="5090" spans="1:7">
      <c r="A5090" s="11"/>
      <c r="G5090" s="88"/>
    </row>
    <row r="5091" spans="1:7">
      <c r="A5091" s="11"/>
      <c r="G5091" s="88"/>
    </row>
    <row r="5092" spans="1:7">
      <c r="A5092" s="11"/>
      <c r="G5092" s="88"/>
    </row>
    <row r="5093" spans="1:7">
      <c r="A5093" s="11"/>
      <c r="G5093" s="88"/>
    </row>
    <row r="5094" spans="1:7">
      <c r="A5094" s="11"/>
      <c r="G5094" s="88"/>
    </row>
    <row r="5095" spans="1:7">
      <c r="A5095" s="11"/>
      <c r="G5095" s="88"/>
    </row>
    <row r="5096" spans="1:7">
      <c r="A5096" s="11"/>
      <c r="G5096" s="88"/>
    </row>
    <row r="5097" spans="1:7">
      <c r="A5097" s="11"/>
      <c r="G5097" s="88"/>
    </row>
    <row r="5098" spans="1:7">
      <c r="A5098" s="11"/>
      <c r="G5098" s="88"/>
    </row>
    <row r="5099" spans="1:7">
      <c r="A5099" s="11"/>
      <c r="G5099" s="88"/>
    </row>
    <row r="5100" spans="1:7">
      <c r="A5100" s="11"/>
      <c r="G5100" s="88"/>
    </row>
    <row r="5101" spans="1:7">
      <c r="A5101" s="11"/>
      <c r="G5101" s="88"/>
    </row>
    <row r="5102" spans="1:7">
      <c r="A5102" s="11"/>
      <c r="G5102" s="88"/>
    </row>
    <row r="5103" spans="1:7">
      <c r="A5103" s="11"/>
      <c r="G5103" s="88"/>
    </row>
    <row r="5104" spans="1:7">
      <c r="A5104" s="11"/>
      <c r="G5104" s="88"/>
    </row>
    <row r="5105" spans="1:7">
      <c r="A5105" s="11"/>
      <c r="G5105" s="88"/>
    </row>
    <row r="5106" spans="1:7">
      <c r="A5106" s="11"/>
      <c r="G5106" s="88"/>
    </row>
    <row r="5107" spans="1:7">
      <c r="A5107" s="11"/>
      <c r="G5107" s="88"/>
    </row>
    <row r="5108" spans="1:7">
      <c r="A5108" s="11"/>
      <c r="G5108" s="88"/>
    </row>
    <row r="5109" spans="1:7">
      <c r="A5109" s="11"/>
      <c r="G5109" s="88"/>
    </row>
    <row r="5110" spans="1:7">
      <c r="A5110" s="11"/>
      <c r="G5110" s="88"/>
    </row>
    <row r="5111" spans="1:7">
      <c r="A5111" s="11"/>
      <c r="G5111" s="88"/>
    </row>
    <row r="5112" spans="1:7">
      <c r="A5112" s="11"/>
      <c r="G5112" s="88"/>
    </row>
    <row r="5113" spans="1:7">
      <c r="A5113" s="11"/>
      <c r="G5113" s="88"/>
    </row>
    <row r="5114" spans="1:7">
      <c r="A5114" s="11"/>
      <c r="G5114" s="88"/>
    </row>
    <row r="5115" spans="1:7">
      <c r="A5115" s="11"/>
      <c r="G5115" s="88"/>
    </row>
    <row r="5116" spans="1:7">
      <c r="A5116" s="11"/>
      <c r="G5116" s="88"/>
    </row>
    <row r="5117" spans="1:7">
      <c r="A5117" s="11"/>
      <c r="G5117" s="88"/>
    </row>
    <row r="5118" spans="1:7">
      <c r="A5118" s="11"/>
      <c r="G5118" s="88"/>
    </row>
    <row r="5119" spans="1:7">
      <c r="A5119" s="11"/>
      <c r="G5119" s="88"/>
    </row>
    <row r="5120" spans="1:7">
      <c r="A5120" s="11"/>
      <c r="G5120" s="88"/>
    </row>
    <row r="5121" spans="1:7">
      <c r="A5121" s="11"/>
      <c r="G5121" s="88"/>
    </row>
    <row r="5122" spans="1:7">
      <c r="A5122" s="11"/>
      <c r="G5122" s="88"/>
    </row>
    <row r="5123" spans="1:7">
      <c r="A5123" s="11"/>
      <c r="G5123" s="88"/>
    </row>
    <row r="5124" spans="1:7">
      <c r="A5124" s="11"/>
      <c r="G5124" s="88"/>
    </row>
    <row r="5125" spans="1:7">
      <c r="A5125" s="11"/>
      <c r="G5125" s="88"/>
    </row>
    <row r="5126" spans="1:7">
      <c r="A5126" s="11"/>
      <c r="G5126" s="88"/>
    </row>
    <row r="5127" spans="1:7">
      <c r="A5127" s="11"/>
      <c r="G5127" s="88"/>
    </row>
    <row r="5128" spans="1:7">
      <c r="A5128" s="11"/>
      <c r="G5128" s="88"/>
    </row>
    <row r="5129" spans="1:7">
      <c r="A5129" s="11"/>
      <c r="G5129" s="88"/>
    </row>
    <row r="5130" spans="1:7">
      <c r="A5130" s="11"/>
      <c r="G5130" s="88"/>
    </row>
    <row r="5131" spans="1:7">
      <c r="A5131" s="11"/>
      <c r="G5131" s="88"/>
    </row>
    <row r="5132" spans="1:7">
      <c r="A5132" s="11"/>
      <c r="G5132" s="88"/>
    </row>
    <row r="5133" spans="1:7">
      <c r="A5133" s="11"/>
      <c r="G5133" s="88"/>
    </row>
    <row r="5134" spans="1:7">
      <c r="A5134" s="11"/>
      <c r="G5134" s="88"/>
    </row>
    <row r="5135" spans="1:7">
      <c r="A5135" s="11"/>
      <c r="G5135" s="88"/>
    </row>
    <row r="5136" spans="1:7">
      <c r="A5136" s="11"/>
      <c r="G5136" s="88"/>
    </row>
    <row r="5137" spans="1:7">
      <c r="A5137" s="11"/>
      <c r="G5137" s="88"/>
    </row>
    <row r="5138" spans="1:7">
      <c r="A5138" s="11"/>
      <c r="G5138" s="88"/>
    </row>
    <row r="5139" spans="1:7">
      <c r="A5139" s="11"/>
      <c r="G5139" s="88"/>
    </row>
    <row r="5140" spans="1:7">
      <c r="A5140" s="11"/>
      <c r="G5140" s="88"/>
    </row>
    <row r="5141" spans="1:7">
      <c r="A5141" s="11"/>
      <c r="G5141" s="88"/>
    </row>
    <row r="5142" spans="1:7">
      <c r="A5142" s="11"/>
      <c r="G5142" s="88"/>
    </row>
    <row r="5143" spans="1:7">
      <c r="A5143" s="11"/>
      <c r="G5143" s="88"/>
    </row>
    <row r="5144" spans="1:7">
      <c r="A5144" s="11"/>
      <c r="G5144" s="88"/>
    </row>
    <row r="5145" spans="1:7">
      <c r="A5145" s="11"/>
      <c r="G5145" s="88"/>
    </row>
    <row r="5146" spans="1:7">
      <c r="A5146" s="11"/>
      <c r="G5146" s="88"/>
    </row>
    <row r="5147" spans="1:7">
      <c r="A5147" s="11"/>
      <c r="G5147" s="88"/>
    </row>
    <row r="5148" spans="1:7">
      <c r="A5148" s="11"/>
      <c r="G5148" s="88"/>
    </row>
    <row r="5149" spans="1:7">
      <c r="A5149" s="11"/>
      <c r="G5149" s="88"/>
    </row>
    <row r="5150" spans="1:7">
      <c r="A5150" s="11"/>
      <c r="G5150" s="88"/>
    </row>
    <row r="5151" spans="1:7">
      <c r="A5151" s="11"/>
      <c r="G5151" s="88"/>
    </row>
    <row r="5152" spans="1:7">
      <c r="A5152" s="11"/>
      <c r="G5152" s="88"/>
    </row>
    <row r="5153" spans="1:7">
      <c r="A5153" s="11"/>
      <c r="G5153" s="88"/>
    </row>
    <row r="5154" spans="1:7">
      <c r="A5154" s="11"/>
      <c r="G5154" s="88"/>
    </row>
    <row r="5155" spans="1:7">
      <c r="A5155" s="11"/>
      <c r="G5155" s="88"/>
    </row>
    <row r="5156" spans="1:7">
      <c r="A5156" s="11"/>
      <c r="G5156" s="88"/>
    </row>
    <row r="5157" spans="1:7">
      <c r="A5157" s="11"/>
      <c r="G5157" s="88"/>
    </row>
    <row r="5158" spans="1:7">
      <c r="A5158" s="11"/>
      <c r="G5158" s="88"/>
    </row>
    <row r="5159" spans="1:7">
      <c r="A5159" s="11"/>
      <c r="G5159" s="88"/>
    </row>
    <row r="5160" spans="1:7">
      <c r="A5160" s="11"/>
      <c r="G5160" s="88"/>
    </row>
    <row r="5161" spans="1:7">
      <c r="A5161" s="11"/>
      <c r="G5161" s="88"/>
    </row>
    <row r="5162" spans="1:7">
      <c r="A5162" s="11"/>
      <c r="G5162" s="88"/>
    </row>
    <row r="5163" spans="1:7">
      <c r="A5163" s="11"/>
      <c r="G5163" s="88"/>
    </row>
    <row r="5164" spans="1:7">
      <c r="A5164" s="11"/>
      <c r="G5164" s="88"/>
    </row>
    <row r="5165" spans="1:7">
      <c r="A5165" s="11"/>
      <c r="G5165" s="88"/>
    </row>
    <row r="5166" spans="1:7">
      <c r="A5166" s="11"/>
      <c r="G5166" s="88"/>
    </row>
    <row r="5167" spans="1:7">
      <c r="A5167" s="11"/>
      <c r="G5167" s="88"/>
    </row>
    <row r="5168" spans="1:7">
      <c r="A5168" s="11"/>
      <c r="G5168" s="88"/>
    </row>
    <row r="5169" spans="1:7">
      <c r="A5169" s="11"/>
      <c r="G5169" s="88"/>
    </row>
    <row r="5170" spans="1:7">
      <c r="A5170" s="11"/>
      <c r="G5170" s="88"/>
    </row>
    <row r="5171" spans="1:7">
      <c r="A5171" s="11"/>
      <c r="G5171" s="88"/>
    </row>
    <row r="5172" spans="1:7">
      <c r="A5172" s="11"/>
      <c r="G5172" s="88"/>
    </row>
    <row r="5173" spans="1:7">
      <c r="A5173" s="11"/>
      <c r="G5173" s="88"/>
    </row>
    <row r="5174" spans="1:7">
      <c r="A5174" s="11"/>
      <c r="G5174" s="88"/>
    </row>
    <row r="5175" spans="1:7">
      <c r="A5175" s="11"/>
      <c r="G5175" s="88"/>
    </row>
    <row r="5176" spans="1:7">
      <c r="A5176" s="11"/>
      <c r="G5176" s="88"/>
    </row>
    <row r="5177" spans="1:7">
      <c r="A5177" s="11"/>
      <c r="G5177" s="88"/>
    </row>
    <row r="5178" spans="1:7">
      <c r="A5178" s="11"/>
      <c r="G5178" s="88"/>
    </row>
    <row r="5179" spans="1:7">
      <c r="A5179" s="11"/>
      <c r="G5179" s="88"/>
    </row>
    <row r="5180" spans="1:7">
      <c r="A5180" s="11"/>
      <c r="G5180" s="88"/>
    </row>
    <row r="5181" spans="1:7">
      <c r="A5181" s="11"/>
      <c r="G5181" s="88"/>
    </row>
    <row r="5182" spans="1:7">
      <c r="A5182" s="11"/>
      <c r="G5182" s="88"/>
    </row>
    <row r="5183" spans="1:7">
      <c r="A5183" s="11"/>
      <c r="G5183" s="88"/>
    </row>
    <row r="5184" spans="1:7">
      <c r="A5184" s="11"/>
      <c r="G5184" s="88"/>
    </row>
    <row r="5185" spans="1:7">
      <c r="A5185" s="11"/>
      <c r="G5185" s="88"/>
    </row>
    <row r="5186" spans="1:7">
      <c r="A5186" s="11"/>
      <c r="G5186" s="88"/>
    </row>
    <row r="5187" spans="1:7">
      <c r="A5187" s="11"/>
      <c r="G5187" s="88"/>
    </row>
    <row r="5188" spans="1:7">
      <c r="A5188" s="11"/>
      <c r="G5188" s="88"/>
    </row>
    <row r="5189" spans="1:7">
      <c r="A5189" s="11"/>
      <c r="G5189" s="88"/>
    </row>
    <row r="5190" spans="1:7">
      <c r="A5190" s="11"/>
      <c r="G5190" s="88"/>
    </row>
    <row r="5191" spans="1:7">
      <c r="A5191" s="11"/>
      <c r="G5191" s="88"/>
    </row>
    <row r="5192" spans="1:7">
      <c r="A5192" s="11"/>
      <c r="G5192" s="88"/>
    </row>
    <row r="5193" spans="1:7">
      <c r="A5193" s="11"/>
      <c r="G5193" s="88"/>
    </row>
    <row r="5194" spans="1:7">
      <c r="A5194" s="11"/>
      <c r="G5194" s="88"/>
    </row>
    <row r="5195" spans="1:7">
      <c r="A5195" s="11"/>
      <c r="G5195" s="88"/>
    </row>
    <row r="5196" spans="1:7">
      <c r="A5196" s="11"/>
      <c r="G5196" s="88"/>
    </row>
    <row r="5197" spans="1:7">
      <c r="A5197" s="11"/>
      <c r="G5197" s="88"/>
    </row>
    <row r="5198" spans="1:7">
      <c r="A5198" s="11"/>
      <c r="G5198" s="88"/>
    </row>
    <row r="5199" spans="1:7">
      <c r="A5199" s="11"/>
      <c r="G5199" s="88"/>
    </row>
    <row r="5200" spans="1:7">
      <c r="A5200" s="11"/>
      <c r="G5200" s="88"/>
    </row>
    <row r="5201" spans="1:7">
      <c r="A5201" s="11"/>
      <c r="G5201" s="88"/>
    </row>
    <row r="5202" spans="1:7">
      <c r="A5202" s="11"/>
      <c r="G5202" s="88"/>
    </row>
    <row r="5203" spans="1:7">
      <c r="A5203" s="11"/>
      <c r="G5203" s="88"/>
    </row>
    <row r="5204" spans="1:7">
      <c r="A5204" s="11"/>
      <c r="G5204" s="88"/>
    </row>
    <row r="5205" spans="1:7">
      <c r="A5205" s="11"/>
      <c r="G5205" s="88"/>
    </row>
    <row r="5206" spans="1:7">
      <c r="A5206" s="11"/>
      <c r="G5206" s="88"/>
    </row>
    <row r="5207" spans="1:7">
      <c r="A5207" s="11"/>
      <c r="G5207" s="88"/>
    </row>
    <row r="5208" spans="1:7">
      <c r="A5208" s="11"/>
      <c r="G5208" s="88"/>
    </row>
    <row r="5209" spans="1:7">
      <c r="A5209" s="11"/>
      <c r="G5209" s="88"/>
    </row>
    <row r="5210" spans="1:7">
      <c r="A5210" s="11"/>
      <c r="G5210" s="88"/>
    </row>
    <row r="5211" spans="1:7">
      <c r="A5211" s="11"/>
      <c r="G5211" s="88"/>
    </row>
    <row r="5212" spans="1:7">
      <c r="A5212" s="11"/>
      <c r="G5212" s="88"/>
    </row>
    <row r="5213" spans="1:7">
      <c r="A5213" s="11"/>
      <c r="G5213" s="88"/>
    </row>
    <row r="5214" spans="1:7">
      <c r="A5214" s="11"/>
      <c r="G5214" s="88"/>
    </row>
    <row r="5215" spans="1:7">
      <c r="A5215" s="11"/>
      <c r="G5215" s="88"/>
    </row>
    <row r="5216" spans="1:7">
      <c r="A5216" s="11"/>
      <c r="G5216" s="88"/>
    </row>
    <row r="5217" spans="1:7">
      <c r="A5217" s="11"/>
      <c r="G5217" s="88"/>
    </row>
    <row r="5218" spans="1:7">
      <c r="A5218" s="11"/>
      <c r="G5218" s="88"/>
    </row>
    <row r="5219" spans="1:7">
      <c r="A5219" s="11"/>
      <c r="G5219" s="88"/>
    </row>
    <row r="5220" spans="1:7">
      <c r="A5220" s="11"/>
      <c r="G5220" s="88"/>
    </row>
    <row r="5221" spans="1:7">
      <c r="A5221" s="11"/>
      <c r="G5221" s="88"/>
    </row>
    <row r="5222" spans="1:7">
      <c r="A5222" s="11"/>
      <c r="G5222" s="88"/>
    </row>
    <row r="5223" spans="1:7">
      <c r="A5223" s="11"/>
      <c r="G5223" s="88"/>
    </row>
    <row r="5224" spans="1:7">
      <c r="A5224" s="11"/>
      <c r="G5224" s="88"/>
    </row>
    <row r="5225" spans="1:7">
      <c r="A5225" s="11"/>
      <c r="G5225" s="88"/>
    </row>
    <row r="5226" spans="1:7">
      <c r="A5226" s="11"/>
      <c r="G5226" s="88"/>
    </row>
    <row r="5227" spans="1:7">
      <c r="A5227" s="11"/>
      <c r="G5227" s="88"/>
    </row>
    <row r="5228" spans="1:7">
      <c r="A5228" s="11"/>
      <c r="G5228" s="88"/>
    </row>
    <row r="5229" spans="1:7">
      <c r="A5229" s="11"/>
      <c r="G5229" s="88"/>
    </row>
    <row r="5230" spans="1:7">
      <c r="A5230" s="11"/>
      <c r="G5230" s="88"/>
    </row>
    <row r="5231" spans="1:7">
      <c r="A5231" s="11"/>
      <c r="G5231" s="88"/>
    </row>
    <row r="5232" spans="1:7">
      <c r="A5232" s="11"/>
      <c r="G5232" s="88"/>
    </row>
    <row r="5233" spans="1:7">
      <c r="A5233" s="11"/>
      <c r="G5233" s="88"/>
    </row>
    <row r="5234" spans="1:7">
      <c r="A5234" s="11"/>
      <c r="G5234" s="88"/>
    </row>
    <row r="5235" spans="1:7">
      <c r="A5235" s="11"/>
      <c r="G5235" s="88"/>
    </row>
    <row r="5236" spans="1:7">
      <c r="A5236" s="11"/>
      <c r="G5236" s="88"/>
    </row>
    <row r="5237" spans="1:7">
      <c r="A5237" s="11"/>
      <c r="G5237" s="88"/>
    </row>
    <row r="5238" spans="1:7">
      <c r="A5238" s="11"/>
      <c r="G5238" s="88"/>
    </row>
    <row r="5239" spans="1:7">
      <c r="A5239" s="11"/>
      <c r="G5239" s="88"/>
    </row>
    <row r="5240" spans="1:7">
      <c r="A5240" s="11"/>
      <c r="G5240" s="88"/>
    </row>
    <row r="5241" spans="1:7">
      <c r="A5241" s="11"/>
      <c r="G5241" s="88"/>
    </row>
    <row r="5242" spans="1:7">
      <c r="A5242" s="11"/>
      <c r="G5242" s="88"/>
    </row>
    <row r="5243" spans="1:7">
      <c r="A5243" s="11"/>
      <c r="G5243" s="88"/>
    </row>
    <row r="5244" spans="1:7">
      <c r="A5244" s="11"/>
      <c r="G5244" s="88"/>
    </row>
    <row r="5245" spans="1:7">
      <c r="A5245" s="11"/>
      <c r="G5245" s="88"/>
    </row>
    <row r="5246" spans="1:7">
      <c r="A5246" s="11"/>
      <c r="G5246" s="88"/>
    </row>
    <row r="5247" spans="1:7">
      <c r="A5247" s="11"/>
      <c r="G5247" s="88"/>
    </row>
    <row r="5248" spans="1:7">
      <c r="A5248" s="11"/>
      <c r="G5248" s="88"/>
    </row>
    <row r="5249" spans="1:7">
      <c r="A5249" s="11"/>
      <c r="G5249" s="88"/>
    </row>
    <row r="5250" spans="1:7">
      <c r="A5250" s="11"/>
      <c r="G5250" s="88"/>
    </row>
    <row r="5251" spans="1:7">
      <c r="A5251" s="11"/>
      <c r="G5251" s="88"/>
    </row>
    <row r="5252" spans="1:7">
      <c r="A5252" s="11"/>
      <c r="G5252" s="88"/>
    </row>
    <row r="5253" spans="1:7">
      <c r="A5253" s="11"/>
      <c r="G5253" s="88"/>
    </row>
    <row r="5254" spans="1:7">
      <c r="A5254" s="11"/>
      <c r="G5254" s="88"/>
    </row>
    <row r="5255" spans="1:7">
      <c r="A5255" s="11"/>
      <c r="G5255" s="88"/>
    </row>
    <row r="5256" spans="1:7">
      <c r="A5256" s="11"/>
      <c r="G5256" s="88"/>
    </row>
    <row r="5257" spans="1:7">
      <c r="A5257" s="11"/>
      <c r="G5257" s="88"/>
    </row>
    <row r="5258" spans="1:7">
      <c r="A5258" s="11"/>
      <c r="G5258" s="88"/>
    </row>
    <row r="5259" spans="1:7">
      <c r="A5259" s="11"/>
      <c r="G5259" s="88"/>
    </row>
    <row r="5260" spans="1:7">
      <c r="A5260" s="11"/>
      <c r="G5260" s="88"/>
    </row>
    <row r="5261" spans="1:7">
      <c r="A5261" s="11"/>
      <c r="G5261" s="88"/>
    </row>
    <row r="5262" spans="1:7">
      <c r="A5262" s="11"/>
      <c r="G5262" s="88"/>
    </row>
    <row r="5263" spans="1:7">
      <c r="A5263" s="11"/>
      <c r="G5263" s="88"/>
    </row>
    <row r="5264" spans="1:7">
      <c r="A5264" s="11"/>
      <c r="G5264" s="88"/>
    </row>
    <row r="5265" spans="1:7">
      <c r="A5265" s="11"/>
      <c r="G5265" s="88"/>
    </row>
    <row r="5266" spans="1:7">
      <c r="A5266" s="11"/>
      <c r="G5266" s="88"/>
    </row>
    <row r="5267" spans="1:7">
      <c r="A5267" s="11"/>
      <c r="G5267" s="88"/>
    </row>
    <row r="5268" spans="1:7">
      <c r="A5268" s="11"/>
      <c r="G5268" s="88"/>
    </row>
    <row r="5269" spans="1:7">
      <c r="A5269" s="11"/>
      <c r="G5269" s="88"/>
    </row>
    <row r="5270" spans="1:7">
      <c r="A5270" s="11"/>
      <c r="G5270" s="88"/>
    </row>
    <row r="5271" spans="1:7">
      <c r="A5271" s="11"/>
      <c r="G5271" s="88"/>
    </row>
    <row r="5272" spans="1:7">
      <c r="A5272" s="11"/>
      <c r="G5272" s="88"/>
    </row>
    <row r="5273" spans="1:7">
      <c r="A5273" s="11"/>
      <c r="G5273" s="88"/>
    </row>
    <row r="5274" spans="1:7">
      <c r="A5274" s="11"/>
      <c r="G5274" s="88"/>
    </row>
    <row r="5275" spans="1:7">
      <c r="A5275" s="11"/>
      <c r="G5275" s="88"/>
    </row>
    <row r="5276" spans="1:7">
      <c r="A5276" s="11"/>
      <c r="G5276" s="88"/>
    </row>
    <row r="5277" spans="1:7">
      <c r="A5277" s="11"/>
      <c r="G5277" s="88"/>
    </row>
    <row r="5278" spans="1:7">
      <c r="A5278" s="11"/>
      <c r="G5278" s="88"/>
    </row>
    <row r="5279" spans="1:7">
      <c r="A5279" s="11"/>
      <c r="G5279" s="88"/>
    </row>
    <row r="5280" spans="1:7">
      <c r="A5280" s="11"/>
      <c r="G5280" s="88"/>
    </row>
    <row r="5281" spans="1:7">
      <c r="A5281" s="11"/>
      <c r="G5281" s="88"/>
    </row>
    <row r="5282" spans="1:7">
      <c r="A5282" s="11"/>
      <c r="G5282" s="88"/>
    </row>
    <row r="5283" spans="1:7">
      <c r="A5283" s="11"/>
      <c r="G5283" s="88"/>
    </row>
    <row r="5284" spans="1:7">
      <c r="A5284" s="11"/>
      <c r="G5284" s="88"/>
    </row>
    <row r="5285" spans="1:7">
      <c r="A5285" s="11"/>
      <c r="G5285" s="88"/>
    </row>
    <row r="5286" spans="1:7">
      <c r="A5286" s="11"/>
      <c r="G5286" s="88"/>
    </row>
    <row r="5287" spans="1:7">
      <c r="A5287" s="11"/>
      <c r="G5287" s="88"/>
    </row>
    <row r="5288" spans="1:7">
      <c r="A5288" s="11"/>
      <c r="G5288" s="88"/>
    </row>
    <row r="5289" spans="1:7">
      <c r="A5289" s="11"/>
      <c r="G5289" s="88"/>
    </row>
    <row r="5290" spans="1:7">
      <c r="A5290" s="11"/>
      <c r="G5290" s="88"/>
    </row>
    <row r="5291" spans="1:7">
      <c r="A5291" s="11"/>
      <c r="G5291" s="88"/>
    </row>
    <row r="5292" spans="1:7">
      <c r="A5292" s="11"/>
      <c r="G5292" s="88"/>
    </row>
    <row r="5293" spans="1:7">
      <c r="A5293" s="11"/>
      <c r="G5293" s="88"/>
    </row>
    <row r="5294" spans="1:7">
      <c r="A5294" s="11"/>
      <c r="G5294" s="88"/>
    </row>
    <row r="5295" spans="1:7">
      <c r="A5295" s="11"/>
      <c r="G5295" s="88"/>
    </row>
    <row r="5296" spans="1:7">
      <c r="A5296" s="11"/>
      <c r="G5296" s="88"/>
    </row>
    <row r="5297" spans="1:7">
      <c r="A5297" s="11"/>
      <c r="G5297" s="88"/>
    </row>
    <row r="5298" spans="1:7">
      <c r="A5298" s="11"/>
      <c r="G5298" s="88"/>
    </row>
    <row r="5299" spans="1:7">
      <c r="A5299" s="11"/>
      <c r="G5299" s="88"/>
    </row>
    <row r="5300" spans="1:7">
      <c r="A5300" s="11"/>
      <c r="G5300" s="88"/>
    </row>
    <row r="5301" spans="1:7">
      <c r="A5301" s="11"/>
      <c r="G5301" s="88"/>
    </row>
    <row r="5302" spans="1:7">
      <c r="A5302" s="11"/>
      <c r="G5302" s="88"/>
    </row>
    <row r="5303" spans="1:7">
      <c r="A5303" s="11"/>
      <c r="G5303" s="88"/>
    </row>
    <row r="5304" spans="1:7">
      <c r="A5304" s="11"/>
      <c r="G5304" s="88"/>
    </row>
    <row r="5305" spans="1:7">
      <c r="A5305" s="11"/>
      <c r="G5305" s="88"/>
    </row>
    <row r="5306" spans="1:7">
      <c r="A5306" s="11"/>
      <c r="G5306" s="88"/>
    </row>
    <row r="5307" spans="1:7">
      <c r="A5307" s="11"/>
      <c r="G5307" s="88"/>
    </row>
    <row r="5308" spans="1:7">
      <c r="A5308" s="11"/>
      <c r="G5308" s="88"/>
    </row>
    <row r="5309" spans="1:7">
      <c r="A5309" s="11"/>
      <c r="G5309" s="88"/>
    </row>
    <row r="5310" spans="1:7">
      <c r="A5310" s="11"/>
      <c r="G5310" s="88"/>
    </row>
    <row r="5311" spans="1:7">
      <c r="A5311" s="11"/>
      <c r="G5311" s="88"/>
    </row>
    <row r="5312" spans="1:7">
      <c r="A5312" s="11"/>
      <c r="G5312" s="88"/>
    </row>
    <row r="5313" spans="1:7">
      <c r="A5313" s="11"/>
      <c r="G5313" s="88"/>
    </row>
    <row r="5314" spans="1:7">
      <c r="A5314" s="11"/>
      <c r="G5314" s="88"/>
    </row>
    <row r="5315" spans="1:7">
      <c r="A5315" s="11"/>
      <c r="G5315" s="88"/>
    </row>
    <row r="5316" spans="1:7">
      <c r="A5316" s="11"/>
      <c r="G5316" s="88"/>
    </row>
    <row r="5317" spans="1:7">
      <c r="A5317" s="11"/>
      <c r="G5317" s="88"/>
    </row>
    <row r="5318" spans="1:7">
      <c r="A5318" s="11"/>
      <c r="G5318" s="88"/>
    </row>
    <row r="5319" spans="1:7">
      <c r="A5319" s="11"/>
      <c r="G5319" s="88"/>
    </row>
    <row r="5320" spans="1:7">
      <c r="A5320" s="11"/>
      <c r="G5320" s="88"/>
    </row>
    <row r="5321" spans="1:7">
      <c r="A5321" s="11"/>
      <c r="G5321" s="88"/>
    </row>
    <row r="5322" spans="1:7">
      <c r="A5322" s="11"/>
      <c r="G5322" s="88"/>
    </row>
    <row r="5323" spans="1:7">
      <c r="A5323" s="11"/>
      <c r="G5323" s="88"/>
    </row>
    <row r="5324" spans="1:7">
      <c r="A5324" s="11"/>
      <c r="G5324" s="88"/>
    </row>
    <row r="5325" spans="1:7">
      <c r="A5325" s="11"/>
      <c r="G5325" s="88"/>
    </row>
    <row r="5326" spans="1:7">
      <c r="A5326" s="11"/>
      <c r="G5326" s="88"/>
    </row>
    <row r="5327" spans="1:7">
      <c r="A5327" s="11"/>
      <c r="G5327" s="88"/>
    </row>
    <row r="5328" spans="1:7">
      <c r="A5328" s="11"/>
      <c r="G5328" s="88"/>
    </row>
    <row r="5329" spans="1:7">
      <c r="A5329" s="11"/>
      <c r="G5329" s="88"/>
    </row>
    <row r="5330" spans="1:7">
      <c r="A5330" s="11"/>
      <c r="G5330" s="88"/>
    </row>
    <row r="5331" spans="1:7">
      <c r="A5331" s="11"/>
      <c r="G5331" s="88"/>
    </row>
    <row r="5332" spans="1:7">
      <c r="A5332" s="11"/>
      <c r="G5332" s="88"/>
    </row>
    <row r="5333" spans="1:7">
      <c r="A5333" s="11"/>
      <c r="G5333" s="88"/>
    </row>
    <row r="5334" spans="1:7">
      <c r="A5334" s="11"/>
      <c r="G5334" s="88"/>
    </row>
    <row r="5335" spans="1:7">
      <c r="A5335" s="11"/>
      <c r="G5335" s="88"/>
    </row>
    <row r="5336" spans="1:7">
      <c r="A5336" s="11"/>
      <c r="G5336" s="88"/>
    </row>
    <row r="5337" spans="1:7">
      <c r="A5337" s="11"/>
      <c r="G5337" s="88"/>
    </row>
    <row r="5338" spans="1:7">
      <c r="A5338" s="11"/>
      <c r="G5338" s="88"/>
    </row>
    <row r="5339" spans="1:7">
      <c r="A5339" s="11"/>
      <c r="G5339" s="88"/>
    </row>
    <row r="5340" spans="1:7">
      <c r="A5340" s="11"/>
      <c r="G5340" s="88"/>
    </row>
    <row r="5341" spans="1:7">
      <c r="A5341" s="11"/>
      <c r="G5341" s="88"/>
    </row>
    <row r="5342" spans="1:7">
      <c r="A5342" s="11"/>
      <c r="G5342" s="88"/>
    </row>
    <row r="5343" spans="1:7">
      <c r="A5343" s="11"/>
      <c r="G5343" s="88"/>
    </row>
    <row r="5344" spans="1:7">
      <c r="A5344" s="11"/>
      <c r="G5344" s="88"/>
    </row>
    <row r="5345" spans="1:7">
      <c r="A5345" s="11"/>
      <c r="G5345" s="88"/>
    </row>
    <row r="5346" spans="1:7">
      <c r="A5346" s="11"/>
      <c r="G5346" s="88"/>
    </row>
    <row r="5347" spans="1:7">
      <c r="A5347" s="11"/>
      <c r="G5347" s="88"/>
    </row>
    <row r="5348" spans="1:7">
      <c r="A5348" s="11"/>
      <c r="G5348" s="88"/>
    </row>
    <row r="5349" spans="1:7">
      <c r="A5349" s="11"/>
      <c r="G5349" s="88"/>
    </row>
    <row r="5350" spans="1:7">
      <c r="A5350" s="11"/>
      <c r="G5350" s="88"/>
    </row>
    <row r="5351" spans="1:7">
      <c r="A5351" s="11"/>
      <c r="G5351" s="88"/>
    </row>
    <row r="5352" spans="1:7">
      <c r="A5352" s="11"/>
      <c r="G5352" s="88"/>
    </row>
    <row r="5353" spans="1:7">
      <c r="A5353" s="11"/>
      <c r="G5353" s="88"/>
    </row>
    <row r="5354" spans="1:7">
      <c r="A5354" s="11"/>
      <c r="G5354" s="88"/>
    </row>
    <row r="5355" spans="1:7">
      <c r="A5355" s="11"/>
      <c r="G5355" s="88"/>
    </row>
    <row r="5356" spans="1:7">
      <c r="A5356" s="11"/>
      <c r="G5356" s="88"/>
    </row>
    <row r="5357" spans="1:7">
      <c r="A5357" s="11"/>
      <c r="G5357" s="88"/>
    </row>
    <row r="5358" spans="1:7">
      <c r="A5358" s="11"/>
      <c r="G5358" s="88"/>
    </row>
    <row r="5359" spans="1:7">
      <c r="A5359" s="11"/>
      <c r="G5359" s="88"/>
    </row>
    <row r="5360" spans="1:7">
      <c r="A5360" s="11"/>
      <c r="G5360" s="88"/>
    </row>
    <row r="5361" spans="1:7">
      <c r="A5361" s="11"/>
      <c r="G5361" s="88"/>
    </row>
    <row r="5362" spans="1:7">
      <c r="A5362" s="11"/>
      <c r="G5362" s="88"/>
    </row>
    <row r="5363" spans="1:7">
      <c r="A5363" s="11"/>
      <c r="G5363" s="88"/>
    </row>
    <row r="5364" spans="1:7">
      <c r="A5364" s="11"/>
      <c r="G5364" s="88"/>
    </row>
    <row r="5365" spans="1:7">
      <c r="A5365" s="11"/>
      <c r="G5365" s="88"/>
    </row>
    <row r="5366" spans="1:7">
      <c r="A5366" s="11"/>
      <c r="G5366" s="88"/>
    </row>
    <row r="5367" spans="1:7">
      <c r="A5367" s="11"/>
      <c r="G5367" s="88"/>
    </row>
    <row r="5368" spans="1:7">
      <c r="A5368" s="11"/>
      <c r="G5368" s="88"/>
    </row>
    <row r="5369" spans="1:7">
      <c r="A5369" s="11"/>
      <c r="G5369" s="88"/>
    </row>
    <row r="5370" spans="1:7">
      <c r="A5370" s="11"/>
      <c r="G5370" s="88"/>
    </row>
    <row r="5371" spans="1:7">
      <c r="A5371" s="11"/>
      <c r="G5371" s="88"/>
    </row>
    <row r="5372" spans="1:7">
      <c r="A5372" s="11"/>
      <c r="G5372" s="88"/>
    </row>
    <row r="5373" spans="1:7">
      <c r="A5373" s="11"/>
      <c r="G5373" s="88"/>
    </row>
    <row r="5374" spans="1:7">
      <c r="A5374" s="11"/>
      <c r="G5374" s="88"/>
    </row>
    <row r="5375" spans="1:7">
      <c r="A5375" s="11"/>
      <c r="G5375" s="88"/>
    </row>
    <row r="5376" spans="1:7">
      <c r="A5376" s="11"/>
      <c r="G5376" s="88"/>
    </row>
    <row r="5377" spans="1:7">
      <c r="A5377" s="11"/>
      <c r="G5377" s="88"/>
    </row>
    <row r="5378" spans="1:7">
      <c r="A5378" s="11"/>
      <c r="G5378" s="88"/>
    </row>
    <row r="5379" spans="1:7">
      <c r="A5379" s="11"/>
      <c r="G5379" s="88"/>
    </row>
    <row r="5380" spans="1:7">
      <c r="A5380" s="11"/>
      <c r="G5380" s="88"/>
    </row>
    <row r="5381" spans="1:7">
      <c r="A5381" s="11"/>
      <c r="G5381" s="88"/>
    </row>
    <row r="5382" spans="1:7">
      <c r="A5382" s="11"/>
      <c r="G5382" s="88"/>
    </row>
    <row r="5383" spans="1:7">
      <c r="A5383" s="11"/>
      <c r="G5383" s="88"/>
    </row>
    <row r="5384" spans="1:7">
      <c r="A5384" s="11"/>
      <c r="G5384" s="88"/>
    </row>
    <row r="5385" spans="1:7">
      <c r="A5385" s="11"/>
      <c r="G5385" s="88"/>
    </row>
    <row r="5386" spans="1:7">
      <c r="A5386" s="11"/>
      <c r="G5386" s="88"/>
    </row>
    <row r="5387" spans="1:7">
      <c r="A5387" s="11"/>
      <c r="G5387" s="88"/>
    </row>
    <row r="5388" spans="1:7">
      <c r="A5388" s="11"/>
      <c r="G5388" s="88"/>
    </row>
    <row r="5389" spans="1:7">
      <c r="A5389" s="11"/>
      <c r="G5389" s="88"/>
    </row>
    <row r="5390" spans="1:7">
      <c r="A5390" s="11"/>
      <c r="G5390" s="88"/>
    </row>
    <row r="5391" spans="1:7">
      <c r="A5391" s="11"/>
      <c r="G5391" s="88"/>
    </row>
    <row r="5392" spans="1:7">
      <c r="A5392" s="11"/>
      <c r="G5392" s="88"/>
    </row>
    <row r="5393" spans="1:7">
      <c r="A5393" s="11"/>
      <c r="G5393" s="88"/>
    </row>
    <row r="5394" spans="1:7">
      <c r="A5394" s="11"/>
      <c r="G5394" s="88"/>
    </row>
    <row r="5395" spans="1:7">
      <c r="A5395" s="11"/>
      <c r="G5395" s="88"/>
    </row>
    <row r="5396" spans="1:7">
      <c r="A5396" s="11"/>
      <c r="G5396" s="88"/>
    </row>
    <row r="5397" spans="1:7">
      <c r="A5397" s="11"/>
      <c r="G5397" s="88"/>
    </row>
    <row r="5398" spans="1:7">
      <c r="A5398" s="11"/>
      <c r="G5398" s="88"/>
    </row>
    <row r="5399" spans="1:7">
      <c r="A5399" s="11"/>
      <c r="G5399" s="88"/>
    </row>
    <row r="5400" spans="1:7">
      <c r="A5400" s="11"/>
      <c r="G5400" s="88"/>
    </row>
    <row r="5401" spans="1:7">
      <c r="A5401" s="11"/>
      <c r="G5401" s="88"/>
    </row>
    <row r="5402" spans="1:7">
      <c r="A5402" s="11"/>
      <c r="G5402" s="88"/>
    </row>
    <row r="5403" spans="1:7">
      <c r="A5403" s="11"/>
      <c r="G5403" s="88"/>
    </row>
    <row r="5404" spans="1:7">
      <c r="A5404" s="11"/>
      <c r="G5404" s="88"/>
    </row>
    <row r="5405" spans="1:7">
      <c r="A5405" s="11"/>
      <c r="G5405" s="88"/>
    </row>
    <row r="5406" spans="1:7">
      <c r="A5406" s="11"/>
      <c r="G5406" s="88"/>
    </row>
    <row r="5407" spans="1:7">
      <c r="A5407" s="11"/>
      <c r="G5407" s="88"/>
    </row>
    <row r="5408" spans="1:7">
      <c r="A5408" s="11"/>
      <c r="G5408" s="88"/>
    </row>
    <row r="5409" spans="1:7">
      <c r="A5409" s="11"/>
      <c r="G5409" s="88"/>
    </row>
    <row r="5410" spans="1:7">
      <c r="A5410" s="11"/>
      <c r="G5410" s="88"/>
    </row>
    <row r="5411" spans="1:7">
      <c r="A5411" s="11"/>
      <c r="G5411" s="88"/>
    </row>
    <row r="5412" spans="1:7">
      <c r="A5412" s="11"/>
      <c r="G5412" s="88"/>
    </row>
    <row r="5413" spans="1:7">
      <c r="A5413" s="11"/>
      <c r="G5413" s="88"/>
    </row>
    <row r="5414" spans="1:7">
      <c r="A5414" s="11"/>
      <c r="G5414" s="88"/>
    </row>
    <row r="5415" spans="1:7">
      <c r="A5415" s="11"/>
      <c r="G5415" s="88"/>
    </row>
    <row r="5416" spans="1:7">
      <c r="A5416" s="11"/>
      <c r="G5416" s="88"/>
    </row>
    <row r="5417" spans="1:7">
      <c r="A5417" s="11"/>
      <c r="G5417" s="88"/>
    </row>
    <row r="5418" spans="1:7">
      <c r="A5418" s="11"/>
      <c r="G5418" s="88"/>
    </row>
    <row r="5419" spans="1:7">
      <c r="A5419" s="11"/>
      <c r="G5419" s="88"/>
    </row>
    <row r="5420" spans="1:7">
      <c r="A5420" s="11"/>
      <c r="G5420" s="88"/>
    </row>
    <row r="5421" spans="1:7">
      <c r="A5421" s="11"/>
      <c r="G5421" s="88"/>
    </row>
    <row r="5422" spans="1:7">
      <c r="A5422" s="11"/>
      <c r="G5422" s="88"/>
    </row>
    <row r="5423" spans="1:7">
      <c r="A5423" s="11"/>
      <c r="G5423" s="88"/>
    </row>
    <row r="5424" spans="1:7">
      <c r="A5424" s="11"/>
      <c r="G5424" s="88"/>
    </row>
    <row r="5425" spans="1:7">
      <c r="A5425" s="11"/>
      <c r="G5425" s="88"/>
    </row>
    <row r="5426" spans="1:7">
      <c r="A5426" s="11"/>
      <c r="G5426" s="88"/>
    </row>
    <row r="5427" spans="1:7">
      <c r="A5427" s="11"/>
      <c r="G5427" s="88"/>
    </row>
    <row r="5428" spans="1:7">
      <c r="A5428" s="11"/>
      <c r="G5428" s="88"/>
    </row>
    <row r="5429" spans="1:7">
      <c r="A5429" s="11"/>
      <c r="G5429" s="88"/>
    </row>
    <row r="5430" spans="1:7">
      <c r="A5430" s="11"/>
      <c r="G5430" s="88"/>
    </row>
    <row r="5431" spans="1:7">
      <c r="A5431" s="11"/>
      <c r="G5431" s="88"/>
    </row>
    <row r="5432" spans="1:7">
      <c r="A5432" s="11"/>
      <c r="G5432" s="88"/>
    </row>
    <row r="5433" spans="1:7">
      <c r="A5433" s="11"/>
      <c r="G5433" s="88"/>
    </row>
    <row r="5434" spans="1:7">
      <c r="A5434" s="11"/>
      <c r="G5434" s="88"/>
    </row>
    <row r="5435" spans="1:7">
      <c r="A5435" s="11"/>
      <c r="G5435" s="88"/>
    </row>
    <row r="5436" spans="1:7">
      <c r="A5436" s="11"/>
      <c r="G5436" s="88"/>
    </row>
    <row r="5437" spans="1:7">
      <c r="A5437" s="11"/>
      <c r="G5437" s="88"/>
    </row>
    <row r="5438" spans="1:7">
      <c r="A5438" s="11"/>
      <c r="G5438" s="88"/>
    </row>
    <row r="5439" spans="1:7">
      <c r="A5439" s="11"/>
      <c r="G5439" s="88"/>
    </row>
    <row r="5440" spans="1:7">
      <c r="A5440" s="11"/>
      <c r="G5440" s="88"/>
    </row>
    <row r="5441" spans="1:7">
      <c r="A5441" s="11"/>
      <c r="G5441" s="88"/>
    </row>
    <row r="5442" spans="1:7">
      <c r="A5442" s="11"/>
      <c r="G5442" s="88"/>
    </row>
    <row r="5443" spans="1:7">
      <c r="A5443" s="11"/>
      <c r="G5443" s="88"/>
    </row>
    <row r="5444" spans="1:7">
      <c r="A5444" s="11"/>
      <c r="G5444" s="88"/>
    </row>
    <row r="5445" spans="1:7">
      <c r="A5445" s="11"/>
      <c r="G5445" s="88"/>
    </row>
    <row r="5446" spans="1:7">
      <c r="A5446" s="11"/>
      <c r="G5446" s="88"/>
    </row>
    <row r="5447" spans="1:7">
      <c r="A5447" s="11"/>
      <c r="G5447" s="88"/>
    </row>
    <row r="5448" spans="1:7">
      <c r="A5448" s="11"/>
      <c r="G5448" s="88"/>
    </row>
    <row r="5449" spans="1:7">
      <c r="A5449" s="11"/>
      <c r="G5449" s="88"/>
    </row>
    <row r="5450" spans="1:7">
      <c r="A5450" s="11"/>
      <c r="G5450" s="88"/>
    </row>
    <row r="5451" spans="1:7">
      <c r="A5451" s="11"/>
      <c r="G5451" s="88"/>
    </row>
    <row r="5452" spans="1:7">
      <c r="A5452" s="11"/>
      <c r="G5452" s="88"/>
    </row>
    <row r="5453" spans="1:7">
      <c r="A5453" s="11"/>
      <c r="G5453" s="88"/>
    </row>
    <row r="5454" spans="1:7">
      <c r="A5454" s="11"/>
      <c r="G5454" s="88"/>
    </row>
    <row r="5455" spans="1:7">
      <c r="A5455" s="11"/>
      <c r="G5455" s="88"/>
    </row>
    <row r="5456" spans="1:7">
      <c r="A5456" s="11"/>
      <c r="G5456" s="88"/>
    </row>
    <row r="5457" spans="1:7">
      <c r="A5457" s="11"/>
      <c r="G5457" s="88"/>
    </row>
    <row r="5458" spans="1:7">
      <c r="A5458" s="11"/>
      <c r="G5458" s="88"/>
    </row>
    <row r="5459" spans="1:7">
      <c r="A5459" s="11"/>
      <c r="G5459" s="88"/>
    </row>
    <row r="5460" spans="1:7">
      <c r="A5460" s="11"/>
      <c r="G5460" s="88"/>
    </row>
    <row r="5461" spans="1:7">
      <c r="A5461" s="11"/>
      <c r="G5461" s="88"/>
    </row>
    <row r="5462" spans="1:7">
      <c r="A5462" s="11"/>
      <c r="G5462" s="88"/>
    </row>
    <row r="5463" spans="1:7">
      <c r="A5463" s="11"/>
      <c r="G5463" s="88"/>
    </row>
    <row r="5464" spans="1:7">
      <c r="A5464" s="11"/>
      <c r="G5464" s="88"/>
    </row>
    <row r="5465" spans="1:7">
      <c r="A5465" s="11"/>
      <c r="G5465" s="88"/>
    </row>
    <row r="5466" spans="1:7">
      <c r="A5466" s="11"/>
      <c r="G5466" s="88"/>
    </row>
    <row r="5467" spans="1:7">
      <c r="A5467" s="11"/>
      <c r="G5467" s="88"/>
    </row>
    <row r="5468" spans="1:7">
      <c r="A5468" s="11"/>
      <c r="G5468" s="88"/>
    </row>
    <row r="5469" spans="1:7">
      <c r="A5469" s="11"/>
      <c r="G5469" s="88"/>
    </row>
    <row r="5470" spans="1:7">
      <c r="A5470" s="11"/>
      <c r="G5470" s="88"/>
    </row>
    <row r="5471" spans="1:7">
      <c r="A5471" s="11"/>
      <c r="G5471" s="88"/>
    </row>
    <row r="5472" spans="1:7">
      <c r="A5472" s="11"/>
      <c r="G5472" s="88"/>
    </row>
    <row r="5473" spans="1:7">
      <c r="A5473" s="11"/>
      <c r="G5473" s="88"/>
    </row>
    <row r="5474" spans="1:7">
      <c r="A5474" s="11"/>
      <c r="G5474" s="88"/>
    </row>
    <row r="5475" spans="1:7">
      <c r="A5475" s="11"/>
      <c r="G5475" s="88"/>
    </row>
    <row r="5476" spans="1:7">
      <c r="A5476" s="11"/>
      <c r="G5476" s="88"/>
    </row>
    <row r="5477" spans="1:7">
      <c r="A5477" s="11"/>
      <c r="G5477" s="88"/>
    </row>
    <row r="5478" spans="1:7">
      <c r="A5478" s="11"/>
      <c r="G5478" s="88"/>
    </row>
    <row r="5479" spans="1:7">
      <c r="A5479" s="11"/>
      <c r="G5479" s="88"/>
    </row>
    <row r="5480" spans="1:7">
      <c r="A5480" s="11"/>
      <c r="G5480" s="88"/>
    </row>
    <row r="5481" spans="1:7">
      <c r="A5481" s="11"/>
      <c r="G5481" s="88"/>
    </row>
    <row r="5482" spans="1:7">
      <c r="A5482" s="11"/>
      <c r="G5482" s="88"/>
    </row>
    <row r="5483" spans="1:7">
      <c r="A5483" s="11"/>
      <c r="G5483" s="88"/>
    </row>
    <row r="5484" spans="1:7">
      <c r="A5484" s="11"/>
      <c r="G5484" s="88"/>
    </row>
    <row r="5485" spans="1:7">
      <c r="A5485" s="11"/>
      <c r="G5485" s="88"/>
    </row>
    <row r="5486" spans="1:7">
      <c r="A5486" s="11"/>
      <c r="G5486" s="88"/>
    </row>
    <row r="5487" spans="1:7">
      <c r="A5487" s="11"/>
      <c r="G5487" s="88"/>
    </row>
    <row r="5488" spans="1:7">
      <c r="A5488" s="11"/>
      <c r="G5488" s="88"/>
    </row>
    <row r="5489" spans="1:7">
      <c r="A5489" s="11"/>
      <c r="G5489" s="88"/>
    </row>
    <row r="5490" spans="1:7">
      <c r="A5490" s="11"/>
      <c r="G5490" s="88"/>
    </row>
    <row r="5491" spans="1:7">
      <c r="A5491" s="11"/>
      <c r="G5491" s="88"/>
    </row>
    <row r="5492" spans="1:7">
      <c r="A5492" s="11"/>
      <c r="G5492" s="88"/>
    </row>
    <row r="5493" spans="1:7">
      <c r="A5493" s="11"/>
      <c r="G5493" s="88"/>
    </row>
    <row r="5494" spans="1:7">
      <c r="A5494" s="11"/>
      <c r="G5494" s="88"/>
    </row>
    <row r="5495" spans="1:7">
      <c r="A5495" s="11"/>
      <c r="G5495" s="88"/>
    </row>
    <row r="5496" spans="1:7">
      <c r="A5496" s="11"/>
      <c r="G5496" s="88"/>
    </row>
    <row r="5497" spans="1:7">
      <c r="A5497" s="11"/>
      <c r="G5497" s="88"/>
    </row>
    <row r="5498" spans="1:7">
      <c r="A5498" s="11"/>
      <c r="G5498" s="88"/>
    </row>
    <row r="5499" spans="1:7">
      <c r="A5499" s="11"/>
      <c r="G5499" s="88"/>
    </row>
    <row r="5500" spans="1:7">
      <c r="A5500" s="11"/>
      <c r="G5500" s="88"/>
    </row>
    <row r="5501" spans="1:7">
      <c r="A5501" s="11"/>
      <c r="G5501" s="88"/>
    </row>
    <row r="5502" spans="1:7">
      <c r="A5502" s="11"/>
      <c r="G5502" s="88"/>
    </row>
    <row r="5503" spans="1:7">
      <c r="A5503" s="11"/>
      <c r="G5503" s="88"/>
    </row>
    <row r="5504" spans="1:7">
      <c r="A5504" s="11"/>
      <c r="G5504" s="88"/>
    </row>
    <row r="5505" spans="1:7">
      <c r="A5505" s="11"/>
      <c r="G5505" s="88"/>
    </row>
    <row r="5506" spans="1:7">
      <c r="A5506" s="11"/>
      <c r="G5506" s="88"/>
    </row>
    <row r="5507" spans="1:7">
      <c r="A5507" s="11"/>
      <c r="G5507" s="88"/>
    </row>
    <row r="5508" spans="1:7">
      <c r="A5508" s="11"/>
      <c r="G5508" s="88"/>
    </row>
    <row r="5509" spans="1:7">
      <c r="A5509" s="11"/>
      <c r="G5509" s="88"/>
    </row>
    <row r="5510" spans="1:7">
      <c r="A5510" s="11"/>
      <c r="G5510" s="88"/>
    </row>
    <row r="5511" spans="1:7">
      <c r="A5511" s="11"/>
      <c r="G5511" s="88"/>
    </row>
    <row r="5512" spans="1:7">
      <c r="A5512" s="11"/>
      <c r="G5512" s="88"/>
    </row>
    <row r="5513" spans="1:7">
      <c r="A5513" s="11"/>
      <c r="G5513" s="88"/>
    </row>
    <row r="5514" spans="1:7">
      <c r="A5514" s="11"/>
      <c r="G5514" s="88"/>
    </row>
    <row r="5515" spans="1:7">
      <c r="A5515" s="11"/>
      <c r="G5515" s="88"/>
    </row>
    <row r="5516" spans="1:7">
      <c r="A5516" s="11"/>
      <c r="G5516" s="88"/>
    </row>
    <row r="5517" spans="1:7">
      <c r="A5517" s="11"/>
      <c r="G5517" s="88"/>
    </row>
    <row r="5518" spans="1:7">
      <c r="A5518" s="11"/>
      <c r="G5518" s="88"/>
    </row>
    <row r="5519" spans="1:7">
      <c r="A5519" s="11"/>
      <c r="G5519" s="88"/>
    </row>
    <row r="5520" spans="1:7">
      <c r="A5520" s="11"/>
      <c r="G5520" s="88"/>
    </row>
    <row r="5521" spans="1:7">
      <c r="A5521" s="11"/>
      <c r="G5521" s="88"/>
    </row>
    <row r="5522" spans="1:7">
      <c r="A5522" s="11"/>
      <c r="G5522" s="88"/>
    </row>
    <row r="5523" spans="1:7">
      <c r="A5523" s="11"/>
      <c r="G5523" s="88"/>
    </row>
    <row r="5524" spans="1:7">
      <c r="A5524" s="11"/>
      <c r="G5524" s="88"/>
    </row>
    <row r="5525" spans="1:7">
      <c r="A5525" s="11"/>
      <c r="G5525" s="88"/>
    </row>
    <row r="5526" spans="1:7">
      <c r="A5526" s="11"/>
      <c r="G5526" s="88"/>
    </row>
    <row r="5527" spans="1:7">
      <c r="A5527" s="11"/>
      <c r="G5527" s="88"/>
    </row>
    <row r="5528" spans="1:7">
      <c r="A5528" s="11"/>
      <c r="G5528" s="88"/>
    </row>
    <row r="5529" spans="1:7">
      <c r="A5529" s="11"/>
      <c r="G5529" s="88"/>
    </row>
    <row r="5530" spans="1:7">
      <c r="A5530" s="11"/>
      <c r="G5530" s="88"/>
    </row>
    <row r="5531" spans="1:7">
      <c r="A5531" s="11"/>
      <c r="G5531" s="88"/>
    </row>
    <row r="5532" spans="1:7">
      <c r="A5532" s="11"/>
      <c r="G5532" s="88"/>
    </row>
    <row r="5533" spans="1:7">
      <c r="A5533" s="11"/>
      <c r="G5533" s="88"/>
    </row>
    <row r="5534" spans="1:7">
      <c r="A5534" s="11"/>
      <c r="G5534" s="88"/>
    </row>
    <row r="5535" spans="1:7">
      <c r="A5535" s="11"/>
      <c r="G5535" s="88"/>
    </row>
    <row r="5536" spans="1:7">
      <c r="A5536" s="11"/>
      <c r="G5536" s="88"/>
    </row>
    <row r="5537" spans="1:7">
      <c r="A5537" s="11"/>
      <c r="G5537" s="88"/>
    </row>
    <row r="5538" spans="1:7">
      <c r="A5538" s="11"/>
      <c r="G5538" s="88"/>
    </row>
    <row r="5539" spans="1:7">
      <c r="A5539" s="11"/>
      <c r="G5539" s="88"/>
    </row>
    <row r="5540" spans="1:7">
      <c r="A5540" s="11"/>
      <c r="G5540" s="88"/>
    </row>
    <row r="5541" spans="1:7">
      <c r="A5541" s="11"/>
      <c r="G5541" s="88"/>
    </row>
    <row r="5542" spans="1:7">
      <c r="A5542" s="11"/>
      <c r="G5542" s="88"/>
    </row>
    <row r="5543" spans="1:7">
      <c r="A5543" s="11"/>
      <c r="G5543" s="88"/>
    </row>
    <row r="5544" spans="1:7">
      <c r="A5544" s="11"/>
      <c r="G5544" s="88"/>
    </row>
    <row r="5545" spans="1:7">
      <c r="A5545" s="11"/>
      <c r="G5545" s="88"/>
    </row>
    <row r="5546" spans="1:7">
      <c r="A5546" s="11"/>
      <c r="G5546" s="88"/>
    </row>
    <row r="5547" spans="1:7">
      <c r="A5547" s="11"/>
      <c r="G5547" s="88"/>
    </row>
    <row r="5548" spans="1:7">
      <c r="A5548" s="11"/>
      <c r="G5548" s="88"/>
    </row>
    <row r="5549" spans="1:7">
      <c r="A5549" s="11"/>
      <c r="G5549" s="88"/>
    </row>
    <row r="5550" spans="1:7">
      <c r="A5550" s="11"/>
      <c r="G5550" s="88"/>
    </row>
    <row r="5551" spans="1:7">
      <c r="A5551" s="11"/>
      <c r="G5551" s="88"/>
    </row>
    <row r="5552" spans="1:7">
      <c r="A5552" s="11"/>
      <c r="G5552" s="88"/>
    </row>
    <row r="5553" spans="1:7">
      <c r="A5553" s="11"/>
      <c r="G5553" s="88"/>
    </row>
    <row r="5554" spans="1:7">
      <c r="A5554" s="11"/>
      <c r="G5554" s="88"/>
    </row>
    <row r="5555" spans="1:7">
      <c r="A5555" s="11"/>
      <c r="G5555" s="88"/>
    </row>
    <row r="5556" spans="1:7">
      <c r="A5556" s="11"/>
      <c r="G5556" s="88"/>
    </row>
    <row r="5557" spans="1:7">
      <c r="A5557" s="11"/>
      <c r="G5557" s="88"/>
    </row>
    <row r="5558" spans="1:7">
      <c r="A5558" s="11"/>
      <c r="G5558" s="88"/>
    </row>
    <row r="5559" spans="1:7">
      <c r="A5559" s="11"/>
      <c r="G5559" s="88"/>
    </row>
    <row r="5560" spans="1:7">
      <c r="A5560" s="11"/>
      <c r="G5560" s="88"/>
    </row>
    <row r="5561" spans="1:7">
      <c r="A5561" s="11"/>
      <c r="G5561" s="88"/>
    </row>
    <row r="5562" spans="1:7">
      <c r="A5562" s="11"/>
      <c r="G5562" s="88"/>
    </row>
    <row r="5563" spans="1:7">
      <c r="A5563" s="11"/>
      <c r="G5563" s="88"/>
    </row>
    <row r="5564" spans="1:7">
      <c r="A5564" s="11"/>
      <c r="G5564" s="88"/>
    </row>
    <row r="5565" spans="1:7">
      <c r="A5565" s="11"/>
      <c r="G5565" s="88"/>
    </row>
    <row r="5566" spans="1:7">
      <c r="A5566" s="11"/>
      <c r="G5566" s="88"/>
    </row>
    <row r="5567" spans="1:7">
      <c r="A5567" s="11"/>
      <c r="G5567" s="88"/>
    </row>
    <row r="5568" spans="1:7">
      <c r="A5568" s="11"/>
      <c r="G5568" s="88"/>
    </row>
    <row r="5569" spans="1:7">
      <c r="A5569" s="11"/>
      <c r="G5569" s="88"/>
    </row>
    <row r="5570" spans="1:7">
      <c r="A5570" s="11"/>
      <c r="G5570" s="88"/>
    </row>
    <row r="5571" spans="1:7">
      <c r="A5571" s="11"/>
      <c r="G5571" s="88"/>
    </row>
    <row r="5572" spans="1:7">
      <c r="A5572" s="11"/>
      <c r="G5572" s="88"/>
    </row>
    <row r="5573" spans="1:7">
      <c r="A5573" s="11"/>
      <c r="G5573" s="88"/>
    </row>
    <row r="5574" spans="1:7">
      <c r="A5574" s="11"/>
      <c r="G5574" s="88"/>
    </row>
    <row r="5575" spans="1:7">
      <c r="A5575" s="11"/>
      <c r="G5575" s="88"/>
    </row>
    <row r="5576" spans="1:7">
      <c r="A5576" s="11"/>
      <c r="G5576" s="88"/>
    </row>
    <row r="5577" spans="1:7">
      <c r="A5577" s="11"/>
      <c r="G5577" s="88"/>
    </row>
    <row r="5578" spans="1:7">
      <c r="A5578" s="11"/>
      <c r="G5578" s="88"/>
    </row>
    <row r="5579" spans="1:7">
      <c r="A5579" s="11"/>
      <c r="G5579" s="88"/>
    </row>
    <row r="5580" spans="1:7">
      <c r="A5580" s="11"/>
      <c r="G5580" s="88"/>
    </row>
    <row r="5581" spans="1:7">
      <c r="A5581" s="11"/>
      <c r="G5581" s="88"/>
    </row>
    <row r="5582" spans="1:7">
      <c r="A5582" s="11"/>
      <c r="G5582" s="88"/>
    </row>
    <row r="5583" spans="1:7">
      <c r="A5583" s="11"/>
      <c r="G5583" s="88"/>
    </row>
    <row r="5584" spans="1:7">
      <c r="A5584" s="11"/>
      <c r="G5584" s="88"/>
    </row>
    <row r="5585" spans="1:7">
      <c r="A5585" s="11"/>
      <c r="G5585" s="88"/>
    </row>
    <row r="5586" spans="1:7">
      <c r="A5586" s="11"/>
      <c r="G5586" s="88"/>
    </row>
    <row r="5587" spans="1:7">
      <c r="A5587" s="11"/>
      <c r="G5587" s="88"/>
    </row>
    <row r="5588" spans="1:7">
      <c r="A5588" s="11"/>
      <c r="G5588" s="88"/>
    </row>
    <row r="5589" spans="1:7">
      <c r="A5589" s="11"/>
      <c r="G5589" s="88"/>
    </row>
    <row r="5590" spans="1:7">
      <c r="A5590" s="11"/>
      <c r="G5590" s="88"/>
    </row>
    <row r="5591" spans="1:7">
      <c r="A5591" s="11"/>
      <c r="G5591" s="88"/>
    </row>
    <row r="5592" spans="1:7">
      <c r="A5592" s="11"/>
      <c r="G5592" s="88"/>
    </row>
    <row r="5593" spans="1:7">
      <c r="A5593" s="11"/>
      <c r="G5593" s="88"/>
    </row>
    <row r="5594" spans="1:7">
      <c r="A5594" s="11"/>
      <c r="G5594" s="88"/>
    </row>
    <row r="5595" spans="1:7">
      <c r="A5595" s="11"/>
      <c r="G5595" s="88"/>
    </row>
    <row r="5596" spans="1:7">
      <c r="A5596" s="11"/>
      <c r="G5596" s="88"/>
    </row>
    <row r="5597" spans="1:7">
      <c r="A5597" s="11"/>
      <c r="G5597" s="88"/>
    </row>
    <row r="5598" spans="1:7">
      <c r="A5598" s="11"/>
      <c r="G5598" s="88"/>
    </row>
    <row r="5599" spans="1:7">
      <c r="A5599" s="11"/>
      <c r="G5599" s="88"/>
    </row>
    <row r="5600" spans="1:7">
      <c r="A5600" s="11"/>
      <c r="G5600" s="88"/>
    </row>
    <row r="5601" spans="1:7">
      <c r="A5601" s="11"/>
      <c r="G5601" s="88"/>
    </row>
    <row r="5602" spans="1:7">
      <c r="A5602" s="11"/>
      <c r="G5602" s="88"/>
    </row>
    <row r="5603" spans="1:7">
      <c r="A5603" s="11"/>
      <c r="G5603" s="88"/>
    </row>
    <row r="5604" spans="1:7">
      <c r="A5604" s="11"/>
      <c r="G5604" s="88"/>
    </row>
    <row r="5605" spans="1:7">
      <c r="A5605" s="11"/>
      <c r="G5605" s="88"/>
    </row>
    <row r="5606" spans="1:7">
      <c r="A5606" s="11"/>
      <c r="G5606" s="88"/>
    </row>
    <row r="5607" spans="1:7">
      <c r="A5607" s="11"/>
      <c r="G5607" s="88"/>
    </row>
    <row r="5608" spans="1:7">
      <c r="A5608" s="11"/>
      <c r="G5608" s="88"/>
    </row>
    <row r="5609" spans="1:7">
      <c r="A5609" s="11"/>
      <c r="G5609" s="88"/>
    </row>
    <row r="5610" spans="1:7">
      <c r="A5610" s="11"/>
      <c r="G5610" s="88"/>
    </row>
    <row r="5611" spans="1:7">
      <c r="A5611" s="11"/>
      <c r="G5611" s="88"/>
    </row>
    <row r="5612" spans="1:7">
      <c r="A5612" s="11"/>
      <c r="G5612" s="88"/>
    </row>
    <row r="5613" spans="1:7">
      <c r="A5613" s="11"/>
      <c r="G5613" s="88"/>
    </row>
    <row r="5614" spans="1:7">
      <c r="A5614" s="11"/>
      <c r="G5614" s="88"/>
    </row>
    <row r="5615" spans="1:7">
      <c r="A5615" s="11"/>
      <c r="G5615" s="88"/>
    </row>
    <row r="5616" spans="1:7">
      <c r="A5616" s="11"/>
      <c r="G5616" s="88"/>
    </row>
    <row r="5617" spans="1:7">
      <c r="A5617" s="11"/>
      <c r="G5617" s="88"/>
    </row>
    <row r="5618" spans="1:7">
      <c r="A5618" s="11"/>
      <c r="G5618" s="88"/>
    </row>
    <row r="5619" spans="1:7">
      <c r="A5619" s="11"/>
      <c r="G5619" s="88"/>
    </row>
    <row r="5620" spans="1:7">
      <c r="A5620" s="11"/>
      <c r="G5620" s="88"/>
    </row>
    <row r="5621" spans="1:7">
      <c r="A5621" s="11"/>
      <c r="G5621" s="88"/>
    </row>
    <row r="5622" spans="1:7">
      <c r="A5622" s="11"/>
      <c r="G5622" s="88"/>
    </row>
    <row r="5623" spans="1:7">
      <c r="A5623" s="11"/>
      <c r="G5623" s="88"/>
    </row>
    <row r="5624" spans="1:7">
      <c r="A5624" s="11"/>
      <c r="G5624" s="88"/>
    </row>
    <row r="5625" spans="1:7">
      <c r="A5625" s="11"/>
      <c r="G5625" s="88"/>
    </row>
    <row r="5626" spans="1:7">
      <c r="A5626" s="11"/>
      <c r="G5626" s="88"/>
    </row>
    <row r="5627" spans="1:7">
      <c r="A5627" s="11"/>
      <c r="G5627" s="88"/>
    </row>
    <row r="5628" spans="1:7">
      <c r="A5628" s="11"/>
      <c r="G5628" s="88"/>
    </row>
    <row r="5629" spans="1:7">
      <c r="A5629" s="11"/>
      <c r="G5629" s="88"/>
    </row>
    <row r="5630" spans="1:7">
      <c r="A5630" s="11"/>
      <c r="G5630" s="88"/>
    </row>
    <row r="5631" spans="1:7">
      <c r="A5631" s="11"/>
      <c r="G5631" s="88"/>
    </row>
    <row r="5632" spans="1:7">
      <c r="A5632" s="11"/>
      <c r="G5632" s="88"/>
    </row>
    <row r="5633" spans="1:7">
      <c r="A5633" s="11"/>
      <c r="G5633" s="88"/>
    </row>
    <row r="5634" spans="1:7">
      <c r="A5634" s="11"/>
      <c r="G5634" s="88"/>
    </row>
    <row r="5635" spans="1:7">
      <c r="A5635" s="11"/>
      <c r="G5635" s="88"/>
    </row>
    <row r="5636" spans="1:7">
      <c r="A5636" s="11"/>
      <c r="G5636" s="88"/>
    </row>
    <row r="5637" spans="1:7">
      <c r="A5637" s="11"/>
      <c r="G5637" s="88"/>
    </row>
    <row r="5638" spans="1:7">
      <c r="A5638" s="11"/>
      <c r="G5638" s="88"/>
    </row>
    <row r="5639" spans="1:7">
      <c r="A5639" s="11"/>
      <c r="G5639" s="88"/>
    </row>
    <row r="5640" spans="1:7">
      <c r="A5640" s="11"/>
      <c r="G5640" s="88"/>
    </row>
    <row r="5641" spans="1:7">
      <c r="A5641" s="11"/>
      <c r="G5641" s="88"/>
    </row>
    <row r="5642" spans="1:7">
      <c r="A5642" s="11"/>
      <c r="G5642" s="88"/>
    </row>
    <row r="5643" spans="1:7">
      <c r="A5643" s="11"/>
      <c r="G5643" s="88"/>
    </row>
    <row r="5644" spans="1:7">
      <c r="A5644" s="11"/>
      <c r="G5644" s="88"/>
    </row>
    <row r="5645" spans="1:7">
      <c r="A5645" s="11"/>
      <c r="G5645" s="88"/>
    </row>
    <row r="5646" spans="1:7">
      <c r="A5646" s="11"/>
      <c r="G5646" s="88"/>
    </row>
    <row r="5647" spans="1:7">
      <c r="A5647" s="11"/>
      <c r="G5647" s="88"/>
    </row>
    <row r="5648" spans="1:7">
      <c r="A5648" s="11"/>
      <c r="G5648" s="88"/>
    </row>
    <row r="5649" spans="1:7">
      <c r="A5649" s="11"/>
      <c r="G5649" s="88"/>
    </row>
    <row r="5650" spans="1:7">
      <c r="A5650" s="11"/>
      <c r="G5650" s="88"/>
    </row>
    <row r="5651" spans="1:7">
      <c r="A5651" s="11"/>
      <c r="G5651" s="88"/>
    </row>
    <row r="5652" spans="1:7">
      <c r="A5652" s="11"/>
      <c r="G5652" s="88"/>
    </row>
    <row r="5653" spans="1:7">
      <c r="A5653" s="11"/>
      <c r="G5653" s="88"/>
    </row>
    <row r="5654" spans="1:7">
      <c r="A5654" s="11"/>
      <c r="G5654" s="88"/>
    </row>
    <row r="5655" spans="1:7">
      <c r="A5655" s="11"/>
      <c r="G5655" s="88"/>
    </row>
    <row r="5656" spans="1:7">
      <c r="A5656" s="11"/>
      <c r="G5656" s="88"/>
    </row>
    <row r="5657" spans="1:7">
      <c r="A5657" s="11"/>
      <c r="G5657" s="88"/>
    </row>
    <row r="5658" spans="1:7">
      <c r="A5658" s="11"/>
      <c r="G5658" s="88"/>
    </row>
    <row r="5659" spans="1:7">
      <c r="A5659" s="11"/>
      <c r="G5659" s="88"/>
    </row>
    <row r="5660" spans="1:7">
      <c r="A5660" s="11"/>
      <c r="G5660" s="88"/>
    </row>
    <row r="5661" spans="1:7">
      <c r="A5661" s="11"/>
      <c r="G5661" s="88"/>
    </row>
    <row r="5662" spans="1:7">
      <c r="A5662" s="11"/>
      <c r="G5662" s="88"/>
    </row>
    <row r="5663" spans="1:7">
      <c r="A5663" s="11"/>
      <c r="G5663" s="88"/>
    </row>
    <row r="5664" spans="1:7">
      <c r="A5664" s="11"/>
      <c r="G5664" s="88"/>
    </row>
    <row r="5665" spans="1:7">
      <c r="A5665" s="11"/>
      <c r="G5665" s="88"/>
    </row>
    <row r="5666" spans="1:7">
      <c r="A5666" s="11"/>
      <c r="G5666" s="88"/>
    </row>
    <row r="5667" spans="1:7">
      <c r="A5667" s="11"/>
      <c r="G5667" s="88"/>
    </row>
    <row r="5668" spans="1:7">
      <c r="A5668" s="11"/>
      <c r="G5668" s="88"/>
    </row>
    <row r="5669" spans="1:7">
      <c r="A5669" s="11"/>
      <c r="G5669" s="88"/>
    </row>
    <row r="5670" spans="1:7">
      <c r="A5670" s="11"/>
      <c r="G5670" s="88"/>
    </row>
    <row r="5671" spans="1:7">
      <c r="A5671" s="11"/>
      <c r="G5671" s="88"/>
    </row>
    <row r="5672" spans="1:7">
      <c r="A5672" s="11"/>
      <c r="G5672" s="88"/>
    </row>
    <row r="5673" spans="1:7">
      <c r="A5673" s="11"/>
      <c r="G5673" s="88"/>
    </row>
    <row r="5674" spans="1:7">
      <c r="A5674" s="11"/>
      <c r="G5674" s="88"/>
    </row>
    <row r="5675" spans="1:7">
      <c r="A5675" s="11"/>
      <c r="G5675" s="88"/>
    </row>
    <row r="5676" spans="1:7">
      <c r="A5676" s="11"/>
      <c r="G5676" s="88"/>
    </row>
    <row r="5677" spans="1:7">
      <c r="A5677" s="11"/>
      <c r="G5677" s="88"/>
    </row>
    <row r="5678" spans="1:7">
      <c r="A5678" s="11"/>
      <c r="G5678" s="88"/>
    </row>
    <row r="5679" spans="1:7">
      <c r="A5679" s="11"/>
      <c r="G5679" s="88"/>
    </row>
    <row r="5680" spans="1:7">
      <c r="A5680" s="11"/>
      <c r="G5680" s="88"/>
    </row>
    <row r="5681" spans="1:7">
      <c r="A5681" s="11"/>
      <c r="G5681" s="88"/>
    </row>
    <row r="5682" spans="1:7">
      <c r="A5682" s="11"/>
      <c r="G5682" s="88"/>
    </row>
    <row r="5683" spans="1:7">
      <c r="A5683" s="11"/>
      <c r="G5683" s="88"/>
    </row>
    <row r="5684" spans="1:7">
      <c r="A5684" s="11"/>
      <c r="G5684" s="88"/>
    </row>
    <row r="5685" spans="1:7">
      <c r="A5685" s="11"/>
      <c r="G5685" s="88"/>
    </row>
    <row r="5686" spans="1:7">
      <c r="A5686" s="11"/>
      <c r="G5686" s="88"/>
    </row>
    <row r="5687" spans="1:7">
      <c r="A5687" s="11"/>
      <c r="G5687" s="88"/>
    </row>
    <row r="5688" spans="1:7">
      <c r="A5688" s="11"/>
      <c r="G5688" s="88"/>
    </row>
    <row r="5689" spans="1:7">
      <c r="A5689" s="11"/>
      <c r="G5689" s="88"/>
    </row>
    <row r="5690" spans="1:7">
      <c r="A5690" s="11"/>
      <c r="G5690" s="88"/>
    </row>
    <row r="5691" spans="1:7">
      <c r="A5691" s="11"/>
      <c r="G5691" s="88"/>
    </row>
    <row r="5692" spans="1:7">
      <c r="A5692" s="11"/>
      <c r="G5692" s="88"/>
    </row>
    <row r="5693" spans="1:7">
      <c r="A5693" s="11"/>
      <c r="G5693" s="88"/>
    </row>
    <row r="5694" spans="1:7">
      <c r="A5694" s="11"/>
      <c r="G5694" s="88"/>
    </row>
    <row r="5695" spans="1:7">
      <c r="A5695" s="11"/>
      <c r="G5695" s="88"/>
    </row>
    <row r="5696" spans="1:7">
      <c r="A5696" s="11"/>
      <c r="G5696" s="88"/>
    </row>
    <row r="5697" spans="1:7">
      <c r="A5697" s="11"/>
      <c r="G5697" s="88"/>
    </row>
    <row r="5698" spans="1:7">
      <c r="A5698" s="11"/>
      <c r="G5698" s="88"/>
    </row>
    <row r="5699" spans="1:7">
      <c r="A5699" s="11"/>
      <c r="G5699" s="88"/>
    </row>
    <row r="5700" spans="1:7">
      <c r="A5700" s="11"/>
      <c r="G5700" s="88"/>
    </row>
    <row r="5701" spans="1:7">
      <c r="A5701" s="11"/>
      <c r="G5701" s="88"/>
    </row>
    <row r="5702" spans="1:7">
      <c r="A5702" s="11"/>
      <c r="G5702" s="88"/>
    </row>
    <row r="5703" spans="1:7">
      <c r="A5703" s="11"/>
      <c r="G5703" s="88"/>
    </row>
    <row r="5704" spans="1:7">
      <c r="A5704" s="11"/>
      <c r="G5704" s="88"/>
    </row>
    <row r="5705" spans="1:7">
      <c r="A5705" s="11"/>
      <c r="G5705" s="88"/>
    </row>
    <row r="5706" spans="1:7">
      <c r="A5706" s="11"/>
      <c r="G5706" s="88"/>
    </row>
    <row r="5707" spans="1:7">
      <c r="A5707" s="11"/>
      <c r="G5707" s="88"/>
    </row>
    <row r="5708" spans="1:7">
      <c r="A5708" s="11"/>
      <c r="G5708" s="88"/>
    </row>
    <row r="5709" spans="1:7">
      <c r="A5709" s="11"/>
      <c r="G5709" s="88"/>
    </row>
    <row r="5710" spans="1:7">
      <c r="A5710" s="11"/>
      <c r="G5710" s="88"/>
    </row>
    <row r="5711" spans="1:7">
      <c r="A5711" s="11"/>
      <c r="G5711" s="88"/>
    </row>
    <row r="5712" spans="1:7">
      <c r="A5712" s="11"/>
      <c r="G5712" s="88"/>
    </row>
    <row r="5713" spans="1:7">
      <c r="A5713" s="11"/>
      <c r="G5713" s="88"/>
    </row>
    <row r="5714" spans="1:7">
      <c r="A5714" s="11"/>
      <c r="G5714" s="88"/>
    </row>
    <row r="5715" spans="1:7">
      <c r="A5715" s="11"/>
      <c r="G5715" s="88"/>
    </row>
    <row r="5716" spans="1:7">
      <c r="A5716" s="11"/>
      <c r="G5716" s="88"/>
    </row>
    <row r="5717" spans="1:7">
      <c r="A5717" s="11"/>
      <c r="G5717" s="88"/>
    </row>
    <row r="5718" spans="1:7">
      <c r="A5718" s="11"/>
      <c r="G5718" s="88"/>
    </row>
    <row r="5719" spans="1:7">
      <c r="A5719" s="11"/>
      <c r="G5719" s="88"/>
    </row>
    <row r="5720" spans="1:7">
      <c r="A5720" s="11"/>
      <c r="G5720" s="88"/>
    </row>
    <row r="5721" spans="1:7">
      <c r="A5721" s="11"/>
      <c r="G5721" s="88"/>
    </row>
    <row r="5722" spans="1:7">
      <c r="A5722" s="11"/>
      <c r="G5722" s="88"/>
    </row>
    <row r="5723" spans="1:7">
      <c r="A5723" s="11"/>
      <c r="G5723" s="88"/>
    </row>
    <row r="5724" spans="1:7">
      <c r="A5724" s="11"/>
      <c r="G5724" s="88"/>
    </row>
    <row r="5725" spans="1:7">
      <c r="A5725" s="11"/>
      <c r="G5725" s="88"/>
    </row>
    <row r="5726" spans="1:7">
      <c r="A5726" s="11"/>
      <c r="G5726" s="88"/>
    </row>
    <row r="5727" spans="1:7">
      <c r="A5727" s="11"/>
      <c r="G5727" s="88"/>
    </row>
    <row r="5728" spans="1:7">
      <c r="A5728" s="11"/>
      <c r="G5728" s="88"/>
    </row>
    <row r="5729" spans="1:7">
      <c r="A5729" s="11"/>
      <c r="G5729" s="88"/>
    </row>
    <row r="5730" spans="1:7">
      <c r="A5730" s="11"/>
      <c r="G5730" s="88"/>
    </row>
    <row r="5731" spans="1:7">
      <c r="A5731" s="11"/>
      <c r="G5731" s="88"/>
    </row>
    <row r="5732" spans="1:7">
      <c r="A5732" s="11"/>
      <c r="G5732" s="88"/>
    </row>
    <row r="5733" spans="1:7">
      <c r="A5733" s="11"/>
      <c r="G5733" s="88"/>
    </row>
    <row r="5734" spans="1:7">
      <c r="A5734" s="11"/>
      <c r="G5734" s="88"/>
    </row>
    <row r="5735" spans="1:7">
      <c r="A5735" s="11"/>
      <c r="G5735" s="88"/>
    </row>
    <row r="5736" spans="1:7">
      <c r="A5736" s="11"/>
      <c r="G5736" s="88"/>
    </row>
    <row r="5737" spans="1:7">
      <c r="A5737" s="11"/>
      <c r="G5737" s="88"/>
    </row>
    <row r="5738" spans="1:7">
      <c r="A5738" s="11"/>
      <c r="G5738" s="88"/>
    </row>
    <row r="5739" spans="1:7">
      <c r="A5739" s="11"/>
      <c r="G5739" s="88"/>
    </row>
    <row r="5740" spans="1:7">
      <c r="A5740" s="11"/>
      <c r="G5740" s="88"/>
    </row>
    <row r="5741" spans="1:7">
      <c r="A5741" s="11"/>
      <c r="G5741" s="88"/>
    </row>
    <row r="5742" spans="1:7">
      <c r="A5742" s="11"/>
      <c r="G5742" s="88"/>
    </row>
    <row r="5743" spans="1:7">
      <c r="A5743" s="11"/>
      <c r="G5743" s="88"/>
    </row>
    <row r="5744" spans="1:7">
      <c r="A5744" s="11"/>
      <c r="G5744" s="88"/>
    </row>
    <row r="5745" spans="1:7">
      <c r="A5745" s="11"/>
      <c r="G5745" s="88"/>
    </row>
    <row r="5746" spans="1:7">
      <c r="A5746" s="11"/>
      <c r="G5746" s="88"/>
    </row>
    <row r="5747" spans="1:7">
      <c r="A5747" s="11"/>
      <c r="G5747" s="88"/>
    </row>
    <row r="5748" spans="1:7">
      <c r="A5748" s="11"/>
      <c r="G5748" s="88"/>
    </row>
    <row r="5749" spans="1:7">
      <c r="A5749" s="11"/>
      <c r="G5749" s="88"/>
    </row>
    <row r="5750" spans="1:7">
      <c r="A5750" s="11"/>
      <c r="G5750" s="88"/>
    </row>
    <row r="5751" spans="1:7">
      <c r="A5751" s="11"/>
      <c r="G5751" s="88"/>
    </row>
    <row r="5752" spans="1:7">
      <c r="A5752" s="11"/>
      <c r="G5752" s="88"/>
    </row>
    <row r="5753" spans="1:7">
      <c r="A5753" s="11"/>
      <c r="G5753" s="88"/>
    </row>
    <row r="5754" spans="1:7">
      <c r="A5754" s="11"/>
      <c r="G5754" s="88"/>
    </row>
    <row r="5755" spans="1:7">
      <c r="A5755" s="11"/>
      <c r="G5755" s="88"/>
    </row>
    <row r="5756" spans="1:7">
      <c r="A5756" s="11"/>
      <c r="G5756" s="88"/>
    </row>
    <row r="5757" spans="1:7">
      <c r="A5757" s="11"/>
      <c r="G5757" s="88"/>
    </row>
    <row r="5758" spans="1:7">
      <c r="A5758" s="11"/>
      <c r="G5758" s="88"/>
    </row>
    <row r="5759" spans="1:7">
      <c r="A5759" s="11"/>
      <c r="G5759" s="88"/>
    </row>
    <row r="5760" spans="1:7">
      <c r="A5760" s="11"/>
      <c r="G5760" s="88"/>
    </row>
    <row r="5761" spans="1:7">
      <c r="A5761" s="11"/>
      <c r="G5761" s="88"/>
    </row>
    <row r="5762" spans="1:7">
      <c r="A5762" s="11"/>
      <c r="G5762" s="88"/>
    </row>
    <row r="5763" spans="1:7">
      <c r="A5763" s="11"/>
      <c r="G5763" s="88"/>
    </row>
    <row r="5764" spans="1:7">
      <c r="A5764" s="11"/>
      <c r="G5764" s="88"/>
    </row>
    <row r="5765" spans="1:7">
      <c r="A5765" s="11"/>
      <c r="G5765" s="88"/>
    </row>
    <row r="5766" spans="1:7">
      <c r="A5766" s="11"/>
      <c r="G5766" s="88"/>
    </row>
    <row r="5767" spans="1:7">
      <c r="A5767" s="11"/>
      <c r="G5767" s="88"/>
    </row>
    <row r="5768" spans="1:7">
      <c r="A5768" s="11"/>
      <c r="G5768" s="88"/>
    </row>
    <row r="5769" spans="1:7">
      <c r="A5769" s="11"/>
      <c r="G5769" s="88"/>
    </row>
    <row r="5770" spans="1:7">
      <c r="A5770" s="11"/>
      <c r="G5770" s="88"/>
    </row>
    <row r="5771" spans="1:7">
      <c r="A5771" s="11"/>
      <c r="G5771" s="88"/>
    </row>
    <row r="5772" spans="1:7">
      <c r="A5772" s="11"/>
      <c r="G5772" s="88"/>
    </row>
    <row r="5773" spans="1:7">
      <c r="A5773" s="11"/>
      <c r="G5773" s="88"/>
    </row>
    <row r="5774" spans="1:7">
      <c r="A5774" s="11"/>
      <c r="G5774" s="88"/>
    </row>
    <row r="5775" spans="1:7">
      <c r="A5775" s="11"/>
      <c r="G5775" s="88"/>
    </row>
    <row r="5776" spans="1:7">
      <c r="A5776" s="11"/>
      <c r="G5776" s="88"/>
    </row>
    <row r="5777" spans="1:7">
      <c r="A5777" s="11"/>
      <c r="G5777" s="88"/>
    </row>
    <row r="5778" spans="1:7">
      <c r="A5778" s="11"/>
      <c r="G5778" s="88"/>
    </row>
    <row r="5779" spans="1:7">
      <c r="A5779" s="11"/>
      <c r="G5779" s="88"/>
    </row>
    <row r="5780" spans="1:7">
      <c r="A5780" s="11"/>
      <c r="G5780" s="88"/>
    </row>
    <row r="5781" spans="1:7">
      <c r="A5781" s="11"/>
      <c r="G5781" s="88"/>
    </row>
    <row r="5782" spans="1:7">
      <c r="A5782" s="11"/>
      <c r="G5782" s="88"/>
    </row>
    <row r="5783" spans="1:7">
      <c r="A5783" s="11"/>
      <c r="G5783" s="88"/>
    </row>
    <row r="5784" spans="1:7">
      <c r="A5784" s="11"/>
      <c r="G5784" s="88"/>
    </row>
    <row r="5785" spans="1:7">
      <c r="A5785" s="11"/>
      <c r="G5785" s="88"/>
    </row>
    <row r="5786" spans="1:7">
      <c r="A5786" s="11"/>
      <c r="G5786" s="88"/>
    </row>
    <row r="5787" spans="1:7">
      <c r="A5787" s="11"/>
      <c r="G5787" s="88"/>
    </row>
    <row r="5788" spans="1:7">
      <c r="A5788" s="11"/>
      <c r="G5788" s="88"/>
    </row>
    <row r="5789" spans="1:7">
      <c r="A5789" s="11"/>
      <c r="G5789" s="88"/>
    </row>
    <row r="5790" spans="1:7">
      <c r="A5790" s="11"/>
      <c r="G5790" s="88"/>
    </row>
    <row r="5791" spans="1:7">
      <c r="A5791" s="11"/>
      <c r="G5791" s="88"/>
    </row>
    <row r="5792" spans="1:7">
      <c r="G5792" s="88"/>
    </row>
    <row r="5793" spans="7:7">
      <c r="G5793" s="88"/>
    </row>
    <row r="5794" spans="7:7">
      <c r="G5794" s="88"/>
    </row>
    <row r="5795" spans="7:7">
      <c r="G5795" s="88"/>
    </row>
    <row r="5796" spans="7:7">
      <c r="G5796" s="88"/>
    </row>
    <row r="5797" spans="7:7">
      <c r="G5797" s="88"/>
    </row>
    <row r="5798" spans="7:7">
      <c r="G5798" s="88"/>
    </row>
    <row r="5799" spans="7:7">
      <c r="G5799" s="88"/>
    </row>
    <row r="5800" spans="7:7">
      <c r="G5800" s="88"/>
    </row>
    <row r="5801" spans="7:7">
      <c r="G5801" s="88"/>
    </row>
    <row r="5802" spans="7:7">
      <c r="G5802" s="88"/>
    </row>
    <row r="5803" spans="7:7">
      <c r="G5803" s="88"/>
    </row>
    <row r="5804" spans="7:7">
      <c r="G5804" s="88"/>
    </row>
    <row r="5805" spans="7:7">
      <c r="G5805" s="88"/>
    </row>
    <row r="5806" spans="7:7">
      <c r="G5806" s="88"/>
    </row>
    <row r="5807" spans="7:7">
      <c r="G5807" s="88"/>
    </row>
    <row r="5808" spans="7:7">
      <c r="G5808" s="88"/>
    </row>
    <row r="5809" spans="7:7">
      <c r="G5809" s="88"/>
    </row>
    <row r="5810" spans="7:7">
      <c r="G5810" s="88"/>
    </row>
    <row r="5811" spans="7:7">
      <c r="G5811" s="88"/>
    </row>
    <row r="5812" spans="7:7">
      <c r="G5812" s="88"/>
    </row>
    <row r="5813" spans="7:7">
      <c r="G5813" s="88"/>
    </row>
    <row r="5814" spans="7:7">
      <c r="G5814" s="88"/>
    </row>
    <row r="5815" spans="7:7">
      <c r="G5815" s="88"/>
    </row>
    <row r="5816" spans="7:7">
      <c r="G5816" s="88"/>
    </row>
    <row r="5817" spans="7:7">
      <c r="G5817" s="88"/>
    </row>
    <row r="5818" spans="7:7">
      <c r="G5818" s="88"/>
    </row>
    <row r="5819" spans="7:7">
      <c r="G5819" s="88"/>
    </row>
    <row r="5820" spans="7:7">
      <c r="G5820" s="88"/>
    </row>
    <row r="5821" spans="7:7">
      <c r="G5821" s="88"/>
    </row>
    <row r="5822" spans="7:7">
      <c r="G5822" s="88"/>
    </row>
    <row r="5823" spans="7:7">
      <c r="G5823" s="88"/>
    </row>
    <row r="5824" spans="7:7">
      <c r="G5824" s="88"/>
    </row>
    <row r="5825" spans="7:7">
      <c r="G5825" s="88"/>
    </row>
    <row r="5826" spans="7:7">
      <c r="G5826" s="88"/>
    </row>
    <row r="5827" spans="7:7">
      <c r="G5827" s="88"/>
    </row>
    <row r="5828" spans="7:7">
      <c r="G5828" s="88"/>
    </row>
    <row r="5829" spans="7:7">
      <c r="G5829" s="88"/>
    </row>
    <row r="5830" spans="7:7">
      <c r="G5830" s="88"/>
    </row>
    <row r="5831" spans="7:7">
      <c r="G5831" s="88"/>
    </row>
    <row r="5832" spans="7:7">
      <c r="G5832" s="88"/>
    </row>
    <row r="5833" spans="7:7">
      <c r="G5833" s="88"/>
    </row>
    <row r="5834" spans="7:7">
      <c r="G5834" s="88"/>
    </row>
    <row r="5835" spans="7:7">
      <c r="G5835" s="88"/>
    </row>
    <row r="5836" spans="7:7">
      <c r="G5836" s="88"/>
    </row>
    <row r="5837" spans="7:7">
      <c r="G5837" s="88"/>
    </row>
    <row r="5838" spans="7:7">
      <c r="G5838" s="88"/>
    </row>
    <row r="5839" spans="7:7">
      <c r="G5839" s="88"/>
    </row>
    <row r="5840" spans="7:7">
      <c r="G5840" s="88"/>
    </row>
    <row r="5841" spans="7:7">
      <c r="G5841" s="88"/>
    </row>
    <row r="5842" spans="7:7">
      <c r="G5842" s="88"/>
    </row>
    <row r="5843" spans="7:7">
      <c r="G5843" s="88"/>
    </row>
    <row r="5844" spans="7:7">
      <c r="G5844" s="88"/>
    </row>
    <row r="5845" spans="7:7">
      <c r="G5845" s="88"/>
    </row>
    <row r="5846" spans="7:7">
      <c r="G5846" s="88"/>
    </row>
    <row r="5847" spans="7:7">
      <c r="G5847" s="88"/>
    </row>
    <row r="5848" spans="7:7">
      <c r="G5848" s="88"/>
    </row>
    <row r="5849" spans="7:7">
      <c r="G5849" s="88"/>
    </row>
    <row r="5850" spans="7:7">
      <c r="G5850" s="88"/>
    </row>
    <row r="5851" spans="7:7">
      <c r="G5851" s="88"/>
    </row>
    <row r="5852" spans="7:7">
      <c r="G5852" s="88"/>
    </row>
    <row r="5853" spans="7:7">
      <c r="G5853" s="88"/>
    </row>
    <row r="5854" spans="7:7">
      <c r="G5854" s="88"/>
    </row>
    <row r="5855" spans="7:7">
      <c r="G5855" s="88"/>
    </row>
    <row r="5856" spans="7:7">
      <c r="G5856" s="88"/>
    </row>
    <row r="5857" spans="7:7">
      <c r="G5857" s="88"/>
    </row>
    <row r="5858" spans="7:7">
      <c r="G5858" s="88"/>
    </row>
    <row r="5859" spans="7:7">
      <c r="G5859" s="88"/>
    </row>
    <row r="5860" spans="7:7">
      <c r="G5860" s="88"/>
    </row>
    <row r="5861" spans="7:7">
      <c r="G5861" s="88"/>
    </row>
    <row r="5862" spans="7:7">
      <c r="G5862" s="88"/>
    </row>
    <row r="5863" spans="7:7">
      <c r="G5863" s="88"/>
    </row>
    <row r="5864" spans="7:7">
      <c r="G5864" s="88"/>
    </row>
    <row r="5865" spans="7:7">
      <c r="G5865" s="88"/>
    </row>
    <row r="5866" spans="7:7">
      <c r="G5866" s="88"/>
    </row>
    <row r="5867" spans="7:7">
      <c r="G5867" s="88"/>
    </row>
    <row r="5868" spans="7:7">
      <c r="G5868" s="88"/>
    </row>
    <row r="5869" spans="7:7">
      <c r="G5869" s="88"/>
    </row>
    <row r="5870" spans="7:7">
      <c r="G5870" s="88"/>
    </row>
    <row r="5871" spans="7:7">
      <c r="G5871" s="88"/>
    </row>
    <row r="5872" spans="7:7">
      <c r="G5872" s="88"/>
    </row>
    <row r="5873" spans="7:7">
      <c r="G5873" s="88"/>
    </row>
    <row r="5874" spans="7:7">
      <c r="G5874" s="88"/>
    </row>
    <row r="5875" spans="7:7">
      <c r="G5875" s="88"/>
    </row>
    <row r="5876" spans="7:7">
      <c r="G5876" s="88"/>
    </row>
    <row r="5877" spans="7:7">
      <c r="G5877" s="88"/>
    </row>
    <row r="5878" spans="7:7">
      <c r="G5878" s="88"/>
    </row>
    <row r="5879" spans="7:7">
      <c r="G5879" s="88"/>
    </row>
    <row r="5880" spans="7:7">
      <c r="G5880" s="88"/>
    </row>
    <row r="5881" spans="7:7">
      <c r="G5881" s="88"/>
    </row>
    <row r="5882" spans="7:7">
      <c r="G5882" s="88"/>
    </row>
    <row r="5883" spans="7:7">
      <c r="G5883" s="88"/>
    </row>
    <row r="5884" spans="7:7">
      <c r="G5884" s="88"/>
    </row>
    <row r="5885" spans="7:7">
      <c r="G5885" s="88"/>
    </row>
    <row r="5886" spans="7:7">
      <c r="G5886" s="88"/>
    </row>
    <row r="5887" spans="7:7">
      <c r="G5887" s="88"/>
    </row>
    <row r="5888" spans="7:7">
      <c r="G5888" s="88"/>
    </row>
    <row r="5889" spans="7:7">
      <c r="G5889" s="88"/>
    </row>
    <row r="5890" spans="7:7">
      <c r="G5890" s="88"/>
    </row>
    <row r="5891" spans="7:7">
      <c r="G5891" s="88"/>
    </row>
    <row r="5892" spans="7:7">
      <c r="G5892" s="88"/>
    </row>
    <row r="5893" spans="7:7">
      <c r="G5893" s="88"/>
    </row>
    <row r="5894" spans="7:7">
      <c r="G5894" s="88"/>
    </row>
    <row r="5895" spans="7:7">
      <c r="G5895" s="88"/>
    </row>
    <row r="5896" spans="7:7">
      <c r="G5896" s="88"/>
    </row>
    <row r="5897" spans="7:7">
      <c r="G5897" s="88"/>
    </row>
    <row r="5898" spans="7:7">
      <c r="G5898" s="88"/>
    </row>
    <row r="5899" spans="7:7">
      <c r="G5899" s="88"/>
    </row>
    <row r="5900" spans="7:7">
      <c r="G5900" s="88"/>
    </row>
    <row r="5901" spans="7:7">
      <c r="G5901" s="88"/>
    </row>
    <row r="5902" spans="7:7">
      <c r="G5902" s="88"/>
    </row>
    <row r="5903" spans="7:7">
      <c r="G5903" s="88"/>
    </row>
    <row r="5904" spans="7:7">
      <c r="G5904" s="88"/>
    </row>
    <row r="5905" spans="7:7">
      <c r="G5905" s="88"/>
    </row>
    <row r="5906" spans="7:7">
      <c r="G5906" s="88"/>
    </row>
    <row r="5907" spans="7:7">
      <c r="G5907" s="88"/>
    </row>
    <row r="5908" spans="7:7">
      <c r="G5908" s="88"/>
    </row>
    <row r="5909" spans="7:7">
      <c r="G5909" s="88"/>
    </row>
    <row r="5910" spans="7:7">
      <c r="G5910" s="88"/>
    </row>
    <row r="5911" spans="7:7">
      <c r="G5911" s="88"/>
    </row>
    <row r="5912" spans="7:7">
      <c r="G5912" s="88"/>
    </row>
    <row r="5913" spans="7:7">
      <c r="G5913" s="88"/>
    </row>
    <row r="5914" spans="7:7">
      <c r="G5914" s="88"/>
    </row>
    <row r="5915" spans="7:7">
      <c r="G5915" s="88"/>
    </row>
    <row r="5916" spans="7:7">
      <c r="G5916" s="88"/>
    </row>
    <row r="5917" spans="7:7">
      <c r="G5917" s="88"/>
    </row>
    <row r="5918" spans="7:7">
      <c r="G5918" s="88"/>
    </row>
    <row r="5919" spans="7:7">
      <c r="G5919" s="88"/>
    </row>
    <row r="5920" spans="7:7">
      <c r="G5920" s="88"/>
    </row>
    <row r="5921" spans="7:7">
      <c r="G5921" s="88"/>
    </row>
    <row r="5922" spans="7:7">
      <c r="G5922" s="88"/>
    </row>
    <row r="5923" spans="7:7">
      <c r="G5923" s="88"/>
    </row>
    <row r="5924" spans="7:7">
      <c r="G5924" s="88"/>
    </row>
    <row r="5925" spans="7:7">
      <c r="G5925" s="88"/>
    </row>
    <row r="5926" spans="7:7">
      <c r="G5926" s="88"/>
    </row>
    <row r="5927" spans="7:7">
      <c r="G5927" s="88"/>
    </row>
    <row r="5928" spans="7:7">
      <c r="G5928" s="88"/>
    </row>
    <row r="5929" spans="7:7">
      <c r="G5929" s="88"/>
    </row>
    <row r="5930" spans="7:7">
      <c r="G5930" s="88"/>
    </row>
    <row r="5931" spans="7:7">
      <c r="G5931" s="88"/>
    </row>
    <row r="5932" spans="7:7">
      <c r="G5932" s="88"/>
    </row>
    <row r="5933" spans="7:7">
      <c r="G5933" s="88"/>
    </row>
    <row r="5934" spans="7:7">
      <c r="G5934" s="88"/>
    </row>
    <row r="5935" spans="7:7">
      <c r="G5935" s="88"/>
    </row>
    <row r="5936" spans="7:7">
      <c r="G5936" s="88"/>
    </row>
    <row r="5937" spans="7:7">
      <c r="G5937" s="88"/>
    </row>
    <row r="5938" spans="7:7">
      <c r="G5938" s="88"/>
    </row>
    <row r="5939" spans="7:7">
      <c r="G5939" s="88"/>
    </row>
    <row r="5940" spans="7:7">
      <c r="G5940" s="88"/>
    </row>
    <row r="5941" spans="7:7">
      <c r="G5941" s="88"/>
    </row>
    <row r="5942" spans="7:7">
      <c r="G5942" s="88"/>
    </row>
    <row r="5943" spans="7:7">
      <c r="G5943" s="88"/>
    </row>
    <row r="5944" spans="7:7">
      <c r="G5944" s="88"/>
    </row>
    <row r="5945" spans="7:7">
      <c r="G5945" s="88"/>
    </row>
    <row r="5946" spans="7:7">
      <c r="G5946" s="88"/>
    </row>
    <row r="5947" spans="7:7">
      <c r="G5947" s="88"/>
    </row>
    <row r="5948" spans="7:7">
      <c r="G5948" s="88"/>
    </row>
    <row r="5949" spans="7:7">
      <c r="G5949" s="88"/>
    </row>
    <row r="5950" spans="7:7">
      <c r="G5950" s="88"/>
    </row>
    <row r="5951" spans="7:7">
      <c r="G5951" s="88"/>
    </row>
    <row r="5952" spans="7:7">
      <c r="G5952" s="88"/>
    </row>
    <row r="5953" spans="7:7">
      <c r="G5953" s="88"/>
    </row>
    <row r="5954" spans="7:7">
      <c r="G5954" s="88"/>
    </row>
    <row r="5955" spans="7:7">
      <c r="G5955" s="88"/>
    </row>
    <row r="5956" spans="7:7">
      <c r="G5956" s="88"/>
    </row>
    <row r="5957" spans="7:7">
      <c r="G5957" s="88"/>
    </row>
    <row r="5958" spans="7:7">
      <c r="G5958" s="88"/>
    </row>
    <row r="5959" spans="7:7">
      <c r="G5959" s="88"/>
    </row>
    <row r="5960" spans="7:7">
      <c r="G5960" s="88"/>
    </row>
    <row r="5961" spans="7:7">
      <c r="G5961" s="88"/>
    </row>
    <row r="5962" spans="7:7">
      <c r="G5962" s="88"/>
    </row>
    <row r="5963" spans="7:7">
      <c r="G5963" s="88"/>
    </row>
    <row r="5964" spans="7:7">
      <c r="G5964" s="88"/>
    </row>
    <row r="5965" spans="7:7">
      <c r="G5965" s="88"/>
    </row>
    <row r="5966" spans="7:7">
      <c r="G5966" s="88"/>
    </row>
    <row r="5967" spans="7:7">
      <c r="G5967" s="88"/>
    </row>
    <row r="5968" spans="7:7">
      <c r="G5968" s="88"/>
    </row>
    <row r="5969" spans="7:7">
      <c r="G5969" s="88"/>
    </row>
    <row r="5970" spans="7:7">
      <c r="G5970" s="88"/>
    </row>
    <row r="5971" spans="7:7">
      <c r="G5971" s="88"/>
    </row>
    <row r="5972" spans="7:7">
      <c r="G5972" s="88"/>
    </row>
    <row r="5973" spans="7:7">
      <c r="G5973" s="88"/>
    </row>
    <row r="5974" spans="7:7">
      <c r="G5974" s="88"/>
    </row>
    <row r="5975" spans="7:7">
      <c r="G5975" s="88"/>
    </row>
    <row r="5976" spans="7:7">
      <c r="G5976" s="88"/>
    </row>
    <row r="5977" spans="7:7">
      <c r="G5977" s="88"/>
    </row>
    <row r="5978" spans="7:7">
      <c r="G5978" s="88"/>
    </row>
    <row r="5979" spans="7:7">
      <c r="G5979" s="88"/>
    </row>
    <row r="5980" spans="7:7">
      <c r="G5980" s="88"/>
    </row>
    <row r="5981" spans="7:7">
      <c r="G5981" s="88"/>
    </row>
    <row r="5982" spans="7:7">
      <c r="G5982" s="88"/>
    </row>
    <row r="5983" spans="7:7">
      <c r="G5983" s="88"/>
    </row>
    <row r="5984" spans="7:7">
      <c r="G5984" s="88"/>
    </row>
    <row r="5985" spans="7:7">
      <c r="G5985" s="88"/>
    </row>
    <row r="5986" spans="7:7">
      <c r="G5986" s="88"/>
    </row>
    <row r="5987" spans="7:7">
      <c r="G5987" s="88"/>
    </row>
    <row r="5988" spans="7:7">
      <c r="G5988" s="88"/>
    </row>
    <row r="5989" spans="7:7">
      <c r="G5989" s="88"/>
    </row>
    <row r="5990" spans="7:7">
      <c r="G5990" s="88"/>
    </row>
    <row r="5991" spans="7:7">
      <c r="G5991" s="88"/>
    </row>
    <row r="5992" spans="7:7">
      <c r="G5992" s="88"/>
    </row>
    <row r="5993" spans="7:7">
      <c r="G5993" s="88"/>
    </row>
    <row r="5994" spans="7:7">
      <c r="G5994" s="88"/>
    </row>
    <row r="5995" spans="7:7">
      <c r="G5995" s="88"/>
    </row>
    <row r="5996" spans="7:7">
      <c r="G5996" s="88"/>
    </row>
    <row r="5997" spans="7:7">
      <c r="G5997" s="88"/>
    </row>
    <row r="5998" spans="7:7">
      <c r="G5998" s="88"/>
    </row>
    <row r="5999" spans="7:7">
      <c r="G5999" s="88"/>
    </row>
    <row r="6000" spans="7:7">
      <c r="G6000" s="88"/>
    </row>
    <row r="6001" spans="7:7">
      <c r="G6001" s="88"/>
    </row>
    <row r="6002" spans="7:7">
      <c r="G6002" s="88"/>
    </row>
    <row r="6003" spans="7:7">
      <c r="G6003" s="88"/>
    </row>
    <row r="6004" spans="7:7">
      <c r="G6004" s="88"/>
    </row>
    <row r="6005" spans="7:7">
      <c r="G6005" s="88"/>
    </row>
    <row r="6006" spans="7:7">
      <c r="G6006" s="88"/>
    </row>
    <row r="6007" spans="7:7">
      <c r="G6007" s="88"/>
    </row>
    <row r="6008" spans="7:7">
      <c r="G6008" s="88"/>
    </row>
    <row r="6009" spans="7:7">
      <c r="G6009" s="88"/>
    </row>
    <row r="6010" spans="7:7">
      <c r="G6010" s="88"/>
    </row>
    <row r="6011" spans="7:7">
      <c r="G6011" s="88"/>
    </row>
    <row r="6012" spans="7:7">
      <c r="G6012" s="88"/>
    </row>
    <row r="6013" spans="7:7">
      <c r="G6013" s="88"/>
    </row>
    <row r="6014" spans="7:7">
      <c r="G6014" s="88"/>
    </row>
    <row r="6015" spans="7:7">
      <c r="G6015" s="88"/>
    </row>
    <row r="6016" spans="7:7">
      <c r="G6016" s="88"/>
    </row>
    <row r="6017" spans="7:7">
      <c r="G6017" s="88"/>
    </row>
    <row r="6018" spans="7:7">
      <c r="G6018" s="88"/>
    </row>
    <row r="6019" spans="7:7">
      <c r="G6019" s="88"/>
    </row>
    <row r="6020" spans="7:7">
      <c r="G6020" s="88"/>
    </row>
    <row r="6021" spans="7:7">
      <c r="G6021" s="88"/>
    </row>
    <row r="6022" spans="7:7">
      <c r="G6022" s="88"/>
    </row>
    <row r="6023" spans="7:7">
      <c r="G6023" s="88"/>
    </row>
    <row r="6024" spans="7:7">
      <c r="G6024" s="88"/>
    </row>
    <row r="6025" spans="7:7">
      <c r="G6025" s="88"/>
    </row>
    <row r="6026" spans="7:7">
      <c r="G6026" s="88"/>
    </row>
    <row r="6027" spans="7:7">
      <c r="G6027" s="88"/>
    </row>
    <row r="6028" spans="7:7">
      <c r="G6028" s="88"/>
    </row>
    <row r="6029" spans="7:7">
      <c r="G6029" s="88"/>
    </row>
    <row r="6030" spans="7:7">
      <c r="G6030" s="88"/>
    </row>
    <row r="6031" spans="7:7">
      <c r="G6031" s="88"/>
    </row>
    <row r="6032" spans="7:7">
      <c r="G6032" s="88"/>
    </row>
    <row r="6033" spans="7:7">
      <c r="G6033" s="88"/>
    </row>
    <row r="6034" spans="7:7">
      <c r="G6034" s="88"/>
    </row>
    <row r="6035" spans="7:7">
      <c r="G6035" s="88"/>
    </row>
    <row r="6036" spans="7:7">
      <c r="G6036" s="88"/>
    </row>
    <row r="6037" spans="7:7">
      <c r="G6037" s="88"/>
    </row>
    <row r="6038" spans="7:7">
      <c r="G6038" s="88"/>
    </row>
    <row r="6039" spans="7:7">
      <c r="G6039" s="88"/>
    </row>
    <row r="6040" spans="7:7">
      <c r="G6040" s="88"/>
    </row>
    <row r="6041" spans="7:7">
      <c r="G6041" s="88"/>
    </row>
    <row r="6042" spans="7:7">
      <c r="G6042" s="88"/>
    </row>
    <row r="6043" spans="7:7">
      <c r="G6043" s="88"/>
    </row>
    <row r="6044" spans="7:7">
      <c r="G6044" s="88"/>
    </row>
    <row r="6045" spans="7:7">
      <c r="G6045" s="88"/>
    </row>
    <row r="6046" spans="7:7">
      <c r="G6046" s="88"/>
    </row>
    <row r="6047" spans="7:7">
      <c r="G6047" s="88"/>
    </row>
    <row r="6048" spans="7:7">
      <c r="G6048" s="88"/>
    </row>
    <row r="6049" spans="7:7">
      <c r="G6049" s="88"/>
    </row>
    <row r="6050" spans="7:7">
      <c r="G6050" s="88"/>
    </row>
    <row r="6051" spans="7:7">
      <c r="G6051" s="88"/>
    </row>
    <row r="6052" spans="7:7">
      <c r="G6052" s="88"/>
    </row>
    <row r="6053" spans="7:7">
      <c r="G6053" s="88"/>
    </row>
    <row r="6054" spans="7:7">
      <c r="G6054" s="88"/>
    </row>
    <row r="6055" spans="7:7">
      <c r="G6055" s="88"/>
    </row>
    <row r="6056" spans="7:7">
      <c r="G6056" s="88"/>
    </row>
    <row r="6057" spans="7:7">
      <c r="G6057" s="88"/>
    </row>
    <row r="6058" spans="7:7">
      <c r="G6058" s="88"/>
    </row>
    <row r="6059" spans="7:7">
      <c r="G6059" s="88"/>
    </row>
    <row r="6060" spans="7:7">
      <c r="G6060" s="88"/>
    </row>
    <row r="6061" spans="7:7">
      <c r="G6061" s="88"/>
    </row>
    <row r="6062" spans="7:7">
      <c r="G6062" s="88"/>
    </row>
    <row r="6063" spans="7:7">
      <c r="G6063" s="88"/>
    </row>
    <row r="6064" spans="7:7">
      <c r="G6064" s="88"/>
    </row>
    <row r="6065" spans="7:7">
      <c r="G6065" s="88"/>
    </row>
    <row r="6066" spans="7:7">
      <c r="G6066" s="88"/>
    </row>
    <row r="6067" spans="7:7">
      <c r="G6067" s="88"/>
    </row>
    <row r="6068" spans="7:7">
      <c r="G6068" s="88"/>
    </row>
    <row r="6069" spans="7:7">
      <c r="G6069" s="88"/>
    </row>
    <row r="6070" spans="7:7">
      <c r="G6070" s="88"/>
    </row>
    <row r="6071" spans="7:7">
      <c r="G6071" s="88"/>
    </row>
    <row r="6072" spans="7:7">
      <c r="G6072" s="88"/>
    </row>
    <row r="6073" spans="7:7">
      <c r="G6073" s="88"/>
    </row>
    <row r="6074" spans="7:7">
      <c r="G6074" s="88"/>
    </row>
    <row r="6075" spans="7:7">
      <c r="G6075" s="88"/>
    </row>
    <row r="6076" spans="7:7">
      <c r="G6076" s="88"/>
    </row>
    <row r="6077" spans="7:7">
      <c r="G6077" s="88"/>
    </row>
    <row r="6078" spans="7:7">
      <c r="G6078" s="88"/>
    </row>
    <row r="6079" spans="7:7">
      <c r="G6079" s="88"/>
    </row>
    <row r="6080" spans="7:7">
      <c r="G6080" s="88"/>
    </row>
    <row r="6081" spans="7:7">
      <c r="G6081" s="88"/>
    </row>
    <row r="6082" spans="7:7">
      <c r="G6082" s="88"/>
    </row>
    <row r="6083" spans="7:7">
      <c r="G6083" s="88"/>
    </row>
    <row r="6084" spans="7:7">
      <c r="G6084" s="88"/>
    </row>
    <row r="6085" spans="7:7">
      <c r="G6085" s="88"/>
    </row>
    <row r="6086" spans="7:7">
      <c r="G6086" s="88"/>
    </row>
    <row r="6087" spans="7:7">
      <c r="G6087" s="88"/>
    </row>
    <row r="6088" spans="7:7">
      <c r="G6088" s="88"/>
    </row>
    <row r="6089" spans="7:7">
      <c r="G6089" s="88"/>
    </row>
    <row r="6090" spans="7:7">
      <c r="G6090" s="88"/>
    </row>
    <row r="6091" spans="7:7">
      <c r="G6091" s="88"/>
    </row>
    <row r="6092" spans="7:7">
      <c r="G6092" s="88"/>
    </row>
    <row r="6093" spans="7:7">
      <c r="G6093" s="88"/>
    </row>
    <row r="6094" spans="7:7">
      <c r="G6094" s="88"/>
    </row>
    <row r="6095" spans="7:7">
      <c r="G6095" s="88"/>
    </row>
    <row r="6096" spans="7:7">
      <c r="G6096" s="88"/>
    </row>
    <row r="6097" spans="7:7">
      <c r="G6097" s="88"/>
    </row>
    <row r="6098" spans="7:7">
      <c r="G6098" s="88"/>
    </row>
    <row r="6099" spans="7:7">
      <c r="G6099" s="88"/>
    </row>
    <row r="6100" spans="7:7">
      <c r="G6100" s="88"/>
    </row>
    <row r="6101" spans="7:7">
      <c r="G6101" s="88"/>
    </row>
    <row r="6102" spans="7:7">
      <c r="G6102" s="88"/>
    </row>
    <row r="6103" spans="7:7">
      <c r="G6103" s="88"/>
    </row>
    <row r="6104" spans="7:7">
      <c r="G6104" s="88"/>
    </row>
    <row r="6105" spans="7:7">
      <c r="G6105" s="88"/>
    </row>
    <row r="6106" spans="7:7">
      <c r="G6106" s="88"/>
    </row>
    <row r="6107" spans="7:7">
      <c r="G6107" s="88"/>
    </row>
    <row r="6108" spans="7:7">
      <c r="G6108" s="88"/>
    </row>
    <row r="6109" spans="7:7">
      <c r="G6109" s="88"/>
    </row>
    <row r="6110" spans="7:7">
      <c r="G6110" s="88"/>
    </row>
    <row r="6111" spans="7:7">
      <c r="G6111" s="88"/>
    </row>
    <row r="6112" spans="7:7">
      <c r="G6112" s="88"/>
    </row>
    <row r="6113" spans="7:7">
      <c r="G6113" s="88"/>
    </row>
    <row r="6114" spans="7:7">
      <c r="G6114" s="88"/>
    </row>
    <row r="6115" spans="7:7">
      <c r="G6115" s="88"/>
    </row>
    <row r="6116" spans="7:7">
      <c r="G6116" s="88"/>
    </row>
    <row r="6117" spans="7:7">
      <c r="G6117" s="88"/>
    </row>
    <row r="6118" spans="7:7">
      <c r="G6118" s="88"/>
    </row>
    <row r="6119" spans="7:7">
      <c r="G6119" s="88"/>
    </row>
    <row r="6120" spans="7:7">
      <c r="G6120" s="88"/>
    </row>
    <row r="6121" spans="7:7">
      <c r="G6121" s="88"/>
    </row>
    <row r="6122" spans="7:7">
      <c r="G6122" s="88"/>
    </row>
    <row r="6123" spans="7:7">
      <c r="G6123" s="88"/>
    </row>
    <row r="6124" spans="7:7">
      <c r="G6124" s="88"/>
    </row>
    <row r="6125" spans="7:7">
      <c r="G6125" s="88"/>
    </row>
    <row r="6126" spans="7:7">
      <c r="G6126" s="88"/>
    </row>
    <row r="6127" spans="7:7">
      <c r="G6127" s="88"/>
    </row>
    <row r="6128" spans="7:7">
      <c r="G6128" s="88"/>
    </row>
    <row r="6129" spans="7:7">
      <c r="G6129" s="88"/>
    </row>
    <row r="6130" spans="7:7">
      <c r="G6130" s="88"/>
    </row>
    <row r="6131" spans="7:7">
      <c r="G6131" s="88"/>
    </row>
    <row r="6132" spans="7:7">
      <c r="G6132" s="88"/>
    </row>
    <row r="6133" spans="7:7">
      <c r="G6133" s="88"/>
    </row>
    <row r="6134" spans="7:7">
      <c r="G6134" s="88"/>
    </row>
    <row r="6135" spans="7:7">
      <c r="G6135" s="88"/>
    </row>
    <row r="6136" spans="7:7">
      <c r="G6136" s="88"/>
    </row>
    <row r="6137" spans="7:7">
      <c r="G6137" s="88"/>
    </row>
    <row r="6138" spans="7:7">
      <c r="G6138" s="88"/>
    </row>
    <row r="6139" spans="7:7">
      <c r="G6139" s="88"/>
    </row>
    <row r="6140" spans="7:7">
      <c r="G6140" s="88"/>
    </row>
    <row r="6141" spans="7:7">
      <c r="G6141" s="88"/>
    </row>
    <row r="6142" spans="7:7">
      <c r="G6142" s="88"/>
    </row>
    <row r="6143" spans="7:7">
      <c r="G6143" s="88"/>
    </row>
    <row r="6144" spans="7:7">
      <c r="G6144" s="88"/>
    </row>
    <row r="6145" spans="7:7">
      <c r="G6145" s="88"/>
    </row>
    <row r="6146" spans="7:7">
      <c r="G6146" s="88"/>
    </row>
    <row r="6147" spans="7:7">
      <c r="G6147" s="88"/>
    </row>
    <row r="6148" spans="7:7">
      <c r="G6148" s="88"/>
    </row>
    <row r="6149" spans="7:7">
      <c r="G6149" s="88"/>
    </row>
    <row r="6150" spans="7:7">
      <c r="G6150" s="88"/>
    </row>
    <row r="6151" spans="7:7">
      <c r="G6151" s="88"/>
    </row>
    <row r="6152" spans="7:7">
      <c r="G6152" s="88"/>
    </row>
    <row r="6153" spans="7:7">
      <c r="G6153" s="88"/>
    </row>
    <row r="6154" spans="7:7">
      <c r="G6154" s="88"/>
    </row>
    <row r="6155" spans="7:7">
      <c r="G6155" s="88"/>
    </row>
    <row r="6156" spans="7:7">
      <c r="G6156" s="88"/>
    </row>
    <row r="6157" spans="7:7">
      <c r="G6157" s="88"/>
    </row>
    <row r="6158" spans="7:7">
      <c r="G6158" s="88"/>
    </row>
    <row r="6159" spans="7:7">
      <c r="G6159" s="88"/>
    </row>
    <row r="6160" spans="7:7">
      <c r="G6160" s="88"/>
    </row>
    <row r="6161" spans="7:7">
      <c r="G6161" s="88"/>
    </row>
    <row r="6162" spans="7:7">
      <c r="G6162" s="88"/>
    </row>
    <row r="6163" spans="7:7">
      <c r="G6163" s="88"/>
    </row>
    <row r="6164" spans="7:7">
      <c r="G6164" s="88"/>
    </row>
    <row r="6165" spans="7:7">
      <c r="G6165" s="88"/>
    </row>
    <row r="6166" spans="7:7">
      <c r="G6166" s="88"/>
    </row>
    <row r="6167" spans="7:7">
      <c r="G6167" s="88"/>
    </row>
    <row r="6168" spans="7:7">
      <c r="G6168" s="88"/>
    </row>
    <row r="6169" spans="7:7">
      <c r="G6169" s="88"/>
    </row>
    <row r="6170" spans="7:7">
      <c r="G6170" s="88"/>
    </row>
    <row r="6171" spans="7:7">
      <c r="G6171" s="88"/>
    </row>
    <row r="6172" spans="7:7">
      <c r="G6172" s="88"/>
    </row>
    <row r="6173" spans="7:7">
      <c r="G6173" s="88"/>
    </row>
    <row r="6174" spans="7:7">
      <c r="G6174" s="88"/>
    </row>
    <row r="6175" spans="7:7">
      <c r="G6175" s="88"/>
    </row>
    <row r="6176" spans="7:7">
      <c r="G6176" s="88"/>
    </row>
    <row r="6177" spans="7:7">
      <c r="G6177" s="88"/>
    </row>
    <row r="6178" spans="7:7">
      <c r="G6178" s="88"/>
    </row>
    <row r="6179" spans="7:7">
      <c r="G6179" s="88"/>
    </row>
    <row r="6180" spans="7:7">
      <c r="G6180" s="88"/>
    </row>
    <row r="6181" spans="7:7">
      <c r="G6181" s="88"/>
    </row>
    <row r="6182" spans="7:7">
      <c r="G6182" s="88"/>
    </row>
    <row r="6183" spans="7:7">
      <c r="G6183" s="88"/>
    </row>
    <row r="6184" spans="7:7">
      <c r="G6184" s="88"/>
    </row>
    <row r="6185" spans="7:7">
      <c r="G6185" s="88"/>
    </row>
    <row r="6186" spans="7:7">
      <c r="G6186" s="88"/>
    </row>
    <row r="6187" spans="7:7">
      <c r="G6187" s="88"/>
    </row>
    <row r="6188" spans="7:7">
      <c r="G6188" s="88"/>
    </row>
    <row r="6189" spans="7:7">
      <c r="G6189" s="88"/>
    </row>
    <row r="6190" spans="7:7">
      <c r="G6190" s="88"/>
    </row>
    <row r="6191" spans="7:7">
      <c r="G6191" s="88"/>
    </row>
    <row r="6192" spans="7:7">
      <c r="G6192" s="88"/>
    </row>
    <row r="6193" spans="7:7">
      <c r="G6193" s="88"/>
    </row>
    <row r="6194" spans="7:7">
      <c r="G6194" s="88"/>
    </row>
    <row r="6195" spans="7:7">
      <c r="G6195" s="88"/>
    </row>
    <row r="6196" spans="7:7">
      <c r="G6196" s="88"/>
    </row>
    <row r="6197" spans="7:7">
      <c r="G6197" s="88"/>
    </row>
    <row r="6198" spans="7:7">
      <c r="G6198" s="88"/>
    </row>
    <row r="6199" spans="7:7">
      <c r="G6199" s="88"/>
    </row>
    <row r="6200" spans="7:7">
      <c r="G6200" s="88"/>
    </row>
    <row r="6201" spans="7:7">
      <c r="G6201" s="88"/>
    </row>
    <row r="6202" spans="7:7">
      <c r="G6202" s="88"/>
    </row>
    <row r="6203" spans="7:7">
      <c r="G6203" s="88"/>
    </row>
    <row r="6204" spans="7:7">
      <c r="G6204" s="88"/>
    </row>
    <row r="6205" spans="7:7">
      <c r="G6205" s="88"/>
    </row>
    <row r="6206" spans="7:7">
      <c r="G6206" s="88"/>
    </row>
    <row r="6207" spans="7:7">
      <c r="G6207" s="88"/>
    </row>
    <row r="6208" spans="7:7">
      <c r="G6208" s="88"/>
    </row>
    <row r="6209" spans="7:7">
      <c r="G6209" s="88"/>
    </row>
    <row r="6210" spans="7:7">
      <c r="G6210" s="88"/>
    </row>
    <row r="6211" spans="7:7">
      <c r="G6211" s="88"/>
    </row>
    <row r="6212" spans="7:7">
      <c r="G6212" s="88"/>
    </row>
    <row r="6213" spans="7:7">
      <c r="G6213" s="88"/>
    </row>
    <row r="6214" spans="7:7">
      <c r="G6214" s="88"/>
    </row>
    <row r="6215" spans="7:7">
      <c r="G6215" s="88"/>
    </row>
    <row r="6216" spans="7:7">
      <c r="G6216" s="88"/>
    </row>
    <row r="6217" spans="7:7">
      <c r="G6217" s="88"/>
    </row>
    <row r="6218" spans="7:7">
      <c r="G6218" s="88"/>
    </row>
    <row r="6219" spans="7:7">
      <c r="G6219" s="88"/>
    </row>
    <row r="6220" spans="7:7">
      <c r="G6220" s="88"/>
    </row>
    <row r="6221" spans="7:7">
      <c r="G6221" s="88"/>
    </row>
    <row r="6222" spans="7:7">
      <c r="G6222" s="88"/>
    </row>
    <row r="6223" spans="7:7">
      <c r="G6223" s="88"/>
    </row>
    <row r="6224" spans="7:7">
      <c r="G6224" s="88"/>
    </row>
    <row r="6225" spans="7:7">
      <c r="G6225" s="88"/>
    </row>
    <row r="6226" spans="7:7">
      <c r="G6226" s="88"/>
    </row>
    <row r="6227" spans="7:7">
      <c r="G6227" s="88"/>
    </row>
    <row r="6228" spans="7:7">
      <c r="G6228" s="88"/>
    </row>
    <row r="6229" spans="7:7">
      <c r="G6229" s="88"/>
    </row>
    <row r="6230" spans="7:7">
      <c r="G6230" s="88"/>
    </row>
    <row r="6231" spans="7:7">
      <c r="G6231" s="88"/>
    </row>
    <row r="6232" spans="7:7">
      <c r="G6232" s="88"/>
    </row>
    <row r="6233" spans="7:7">
      <c r="G6233" s="88"/>
    </row>
    <row r="6234" spans="7:7">
      <c r="G6234" s="88"/>
    </row>
    <row r="6235" spans="7:7">
      <c r="G6235" s="88"/>
    </row>
    <row r="6236" spans="7:7">
      <c r="G6236" s="88"/>
    </row>
    <row r="6237" spans="7:7">
      <c r="G6237" s="88"/>
    </row>
    <row r="6238" spans="7:7">
      <c r="G6238" s="88"/>
    </row>
    <row r="6239" spans="7:7">
      <c r="G6239" s="88"/>
    </row>
    <row r="6240" spans="7:7">
      <c r="G6240" s="88"/>
    </row>
    <row r="6241" spans="7:7">
      <c r="G6241" s="88"/>
    </row>
    <row r="6242" spans="7:7">
      <c r="G6242" s="88"/>
    </row>
    <row r="6243" spans="7:7">
      <c r="G6243" s="88"/>
    </row>
    <row r="6244" spans="7:7">
      <c r="G6244" s="88"/>
    </row>
    <row r="6245" spans="7:7">
      <c r="G6245" s="88"/>
    </row>
    <row r="6246" spans="7:7">
      <c r="G6246" s="88"/>
    </row>
    <row r="6247" spans="7:7">
      <c r="G6247" s="88"/>
    </row>
    <row r="6248" spans="7:7">
      <c r="G6248" s="88"/>
    </row>
    <row r="6249" spans="7:7">
      <c r="G6249" s="88"/>
    </row>
    <row r="6250" spans="7:7">
      <c r="G6250" s="88"/>
    </row>
    <row r="6251" spans="7:7">
      <c r="G6251" s="88"/>
    </row>
    <row r="6252" spans="7:7">
      <c r="G6252" s="88"/>
    </row>
    <row r="6253" spans="7:7">
      <c r="G6253" s="88"/>
    </row>
    <row r="6254" spans="7:7">
      <c r="G6254" s="88"/>
    </row>
    <row r="6255" spans="7:7">
      <c r="G6255" s="88"/>
    </row>
    <row r="6256" spans="7:7">
      <c r="G6256" s="88"/>
    </row>
    <row r="6257" spans="7:7">
      <c r="G6257" s="88"/>
    </row>
    <row r="6258" spans="7:7">
      <c r="G6258" s="88"/>
    </row>
    <row r="6259" spans="7:7">
      <c r="G6259" s="88"/>
    </row>
    <row r="6260" spans="7:7">
      <c r="G6260" s="88"/>
    </row>
    <row r="6261" spans="7:7">
      <c r="G6261" s="88"/>
    </row>
    <row r="6262" spans="7:7">
      <c r="G6262" s="88"/>
    </row>
    <row r="6263" spans="7:7">
      <c r="G6263" s="88"/>
    </row>
    <row r="6264" spans="7:7">
      <c r="G6264" s="88"/>
    </row>
    <row r="6265" spans="7:7">
      <c r="G6265" s="88"/>
    </row>
    <row r="6266" spans="7:7">
      <c r="G6266" s="88"/>
    </row>
    <row r="6267" spans="7:7">
      <c r="G6267" s="88"/>
    </row>
    <row r="6268" spans="7:7">
      <c r="G6268" s="88"/>
    </row>
    <row r="6269" spans="7:7">
      <c r="G6269" s="88"/>
    </row>
    <row r="6270" spans="7:7">
      <c r="G6270" s="88"/>
    </row>
    <row r="6271" spans="7:7">
      <c r="G6271" s="88"/>
    </row>
    <row r="6272" spans="7:7">
      <c r="G6272" s="88"/>
    </row>
    <row r="6273" spans="7:7">
      <c r="G6273" s="88"/>
    </row>
    <row r="6274" spans="7:7">
      <c r="G6274" s="88"/>
    </row>
    <row r="6275" spans="7:7">
      <c r="G6275" s="88"/>
    </row>
    <row r="6276" spans="7:7">
      <c r="G6276" s="88"/>
    </row>
    <row r="6277" spans="7:7">
      <c r="G6277" s="88"/>
    </row>
    <row r="6278" spans="7:7">
      <c r="G6278" s="88"/>
    </row>
    <row r="6279" spans="7:7">
      <c r="G6279" s="88"/>
    </row>
    <row r="6280" spans="7:7">
      <c r="G6280" s="88"/>
    </row>
    <row r="6281" spans="7:7">
      <c r="G6281" s="88"/>
    </row>
    <row r="6282" spans="7:7">
      <c r="G6282" s="88"/>
    </row>
    <row r="6283" spans="7:7">
      <c r="G6283" s="88"/>
    </row>
    <row r="6284" spans="7:7">
      <c r="G6284" s="88"/>
    </row>
    <row r="6285" spans="7:7">
      <c r="G6285" s="88"/>
    </row>
    <row r="6286" spans="7:7">
      <c r="G6286" s="88"/>
    </row>
    <row r="6287" spans="7:7">
      <c r="G6287" s="88"/>
    </row>
    <row r="6288" spans="7:7">
      <c r="G6288" s="88"/>
    </row>
    <row r="6289" spans="7:7">
      <c r="G6289" s="88"/>
    </row>
    <row r="6290" spans="7:7">
      <c r="G6290" s="88"/>
    </row>
    <row r="6291" spans="7:7">
      <c r="G6291" s="88"/>
    </row>
    <row r="6292" spans="7:7">
      <c r="G6292" s="88"/>
    </row>
    <row r="6293" spans="7:7">
      <c r="G6293" s="88"/>
    </row>
    <row r="6294" spans="7:7">
      <c r="G6294" s="88"/>
    </row>
    <row r="6295" spans="7:7">
      <c r="G6295" s="88"/>
    </row>
    <row r="6296" spans="7:7">
      <c r="G6296" s="88"/>
    </row>
    <row r="6297" spans="7:7">
      <c r="G6297" s="88"/>
    </row>
    <row r="6298" spans="7:7">
      <c r="G6298" s="88"/>
    </row>
    <row r="6299" spans="7:7">
      <c r="G6299" s="88"/>
    </row>
    <row r="6300" spans="7:7">
      <c r="G6300" s="88"/>
    </row>
    <row r="6301" spans="7:7">
      <c r="G6301" s="88"/>
    </row>
    <row r="6302" spans="7:7">
      <c r="G6302" s="88"/>
    </row>
    <row r="6303" spans="7:7">
      <c r="G6303" s="88"/>
    </row>
    <row r="6304" spans="7:7">
      <c r="G6304" s="88"/>
    </row>
    <row r="6305" spans="7:7">
      <c r="G6305" s="88"/>
    </row>
    <row r="6306" spans="7:7">
      <c r="G6306" s="88"/>
    </row>
    <row r="6307" spans="7:7">
      <c r="G6307" s="88"/>
    </row>
    <row r="6308" spans="7:7">
      <c r="G6308" s="88"/>
    </row>
    <row r="6309" spans="7:7">
      <c r="G6309" s="88"/>
    </row>
    <row r="6310" spans="7:7">
      <c r="G6310" s="88"/>
    </row>
    <row r="6311" spans="7:7">
      <c r="G6311" s="88"/>
    </row>
    <row r="6312" spans="7:7">
      <c r="G6312" s="88"/>
    </row>
    <row r="6313" spans="7:7">
      <c r="G6313" s="88"/>
    </row>
    <row r="6314" spans="7:7">
      <c r="G6314" s="88"/>
    </row>
    <row r="6315" spans="7:7">
      <c r="G6315" s="88"/>
    </row>
    <row r="6316" spans="7:7">
      <c r="G6316" s="88"/>
    </row>
    <row r="6317" spans="7:7">
      <c r="G6317" s="88"/>
    </row>
    <row r="6318" spans="7:7">
      <c r="G6318" s="88"/>
    </row>
    <row r="6319" spans="7:7">
      <c r="G6319" s="88"/>
    </row>
    <row r="6320" spans="7:7">
      <c r="G6320" s="88"/>
    </row>
    <row r="6321" spans="7:7">
      <c r="G6321" s="88"/>
    </row>
    <row r="6322" spans="7:7">
      <c r="G6322" s="88"/>
    </row>
    <row r="6323" spans="7:7">
      <c r="G6323" s="88"/>
    </row>
    <row r="6324" spans="7:7">
      <c r="G6324" s="88"/>
    </row>
    <row r="6325" spans="7:7">
      <c r="G6325" s="88"/>
    </row>
    <row r="6326" spans="7:7">
      <c r="G6326" s="88"/>
    </row>
    <row r="6327" spans="7:7">
      <c r="G6327" s="88"/>
    </row>
    <row r="6328" spans="7:7">
      <c r="G6328" s="88"/>
    </row>
    <row r="6329" spans="7:7">
      <c r="G6329" s="88"/>
    </row>
    <row r="6330" spans="7:7">
      <c r="G6330" s="88"/>
    </row>
    <row r="6331" spans="7:7">
      <c r="G6331" s="88"/>
    </row>
    <row r="6332" spans="7:7">
      <c r="G6332" s="88"/>
    </row>
    <row r="6333" spans="7:7">
      <c r="G6333" s="88"/>
    </row>
    <row r="6334" spans="7:7">
      <c r="G6334" s="88"/>
    </row>
    <row r="6335" spans="7:7">
      <c r="G6335" s="88"/>
    </row>
    <row r="6336" spans="7:7">
      <c r="G6336" s="88"/>
    </row>
    <row r="6337" spans="7:7">
      <c r="G6337" s="88"/>
    </row>
    <row r="6338" spans="7:7">
      <c r="G6338" s="88"/>
    </row>
    <row r="6339" spans="7:7">
      <c r="G6339" s="88"/>
    </row>
    <row r="6340" spans="7:7">
      <c r="G6340" s="88"/>
    </row>
    <row r="6341" spans="7:7">
      <c r="G6341" s="88"/>
    </row>
    <row r="6342" spans="7:7">
      <c r="G6342" s="88"/>
    </row>
    <row r="6343" spans="7:7">
      <c r="G6343" s="88"/>
    </row>
    <row r="6344" spans="7:7">
      <c r="G6344" s="88"/>
    </row>
    <row r="6345" spans="7:7">
      <c r="G6345" s="88"/>
    </row>
    <row r="6346" spans="7:7">
      <c r="G6346" s="88"/>
    </row>
    <row r="6347" spans="7:7">
      <c r="G6347" s="88"/>
    </row>
    <row r="6348" spans="7:7">
      <c r="G6348" s="88"/>
    </row>
    <row r="6349" spans="7:7">
      <c r="G6349" s="88"/>
    </row>
    <row r="6350" spans="7:7">
      <c r="G6350" s="88"/>
    </row>
    <row r="6351" spans="7:7">
      <c r="G6351" s="88"/>
    </row>
    <row r="6352" spans="7:7">
      <c r="G6352" s="88"/>
    </row>
    <row r="6353" spans="7:7">
      <c r="G6353" s="88"/>
    </row>
    <row r="6354" spans="7:7">
      <c r="G6354" s="88"/>
    </row>
    <row r="6355" spans="7:7">
      <c r="G6355" s="88"/>
    </row>
    <row r="6356" spans="7:7">
      <c r="G6356" s="88"/>
    </row>
    <row r="6357" spans="7:7">
      <c r="G6357" s="88"/>
    </row>
    <row r="6358" spans="7:7">
      <c r="G6358" s="88"/>
    </row>
    <row r="6359" spans="7:7">
      <c r="G6359" s="88"/>
    </row>
    <row r="6360" spans="7:7">
      <c r="G6360" s="88"/>
    </row>
    <row r="6361" spans="7:7">
      <c r="G6361" s="88"/>
    </row>
    <row r="6362" spans="7:7">
      <c r="G6362" s="88"/>
    </row>
    <row r="6363" spans="7:7">
      <c r="G6363" s="88"/>
    </row>
    <row r="6364" spans="7:7">
      <c r="G6364" s="88"/>
    </row>
    <row r="6365" spans="7:7">
      <c r="G6365" s="88"/>
    </row>
    <row r="6366" spans="7:7">
      <c r="G6366" s="88"/>
    </row>
    <row r="6367" spans="7:7">
      <c r="G6367" s="88"/>
    </row>
    <row r="6368" spans="7:7">
      <c r="G6368" s="88"/>
    </row>
    <row r="6369" spans="7:7">
      <c r="G6369" s="88"/>
    </row>
    <row r="6370" spans="7:7">
      <c r="G6370" s="88"/>
    </row>
    <row r="6371" spans="7:7">
      <c r="G6371" s="88"/>
    </row>
    <row r="6372" spans="7:7">
      <c r="G6372" s="88"/>
    </row>
    <row r="6373" spans="7:7">
      <c r="G6373" s="88"/>
    </row>
    <row r="6374" spans="7:7">
      <c r="G6374" s="88"/>
    </row>
    <row r="6375" spans="7:7">
      <c r="G6375" s="88"/>
    </row>
    <row r="6376" spans="7:7">
      <c r="G6376" s="88"/>
    </row>
    <row r="6377" spans="7:7">
      <c r="G6377" s="88"/>
    </row>
    <row r="6378" spans="7:7">
      <c r="G6378" s="88"/>
    </row>
    <row r="6379" spans="7:7">
      <c r="G6379" s="88"/>
    </row>
    <row r="6380" spans="7:7">
      <c r="G6380" s="88"/>
    </row>
    <row r="6381" spans="7:7">
      <c r="G6381" s="88"/>
    </row>
    <row r="6382" spans="7:7">
      <c r="G6382" s="88"/>
    </row>
    <row r="6383" spans="7:7">
      <c r="G6383" s="88"/>
    </row>
    <row r="6384" spans="7:7">
      <c r="G6384" s="88"/>
    </row>
    <row r="6385" spans="7:7">
      <c r="G6385" s="88"/>
    </row>
    <row r="6386" spans="7:7">
      <c r="G6386" s="88"/>
    </row>
    <row r="6387" spans="7:7">
      <c r="G6387" s="88"/>
    </row>
    <row r="6388" spans="7:7">
      <c r="G6388" s="88"/>
    </row>
    <row r="6389" spans="7:7">
      <c r="G6389" s="88"/>
    </row>
    <row r="6390" spans="7:7">
      <c r="G6390" s="88"/>
    </row>
    <row r="6391" spans="7:7">
      <c r="G6391" s="88"/>
    </row>
    <row r="6392" spans="7:7">
      <c r="G6392" s="88"/>
    </row>
    <row r="6393" spans="7:7">
      <c r="G6393" s="88"/>
    </row>
    <row r="6394" spans="7:7">
      <c r="G6394" s="88"/>
    </row>
    <row r="6395" spans="7:7">
      <c r="G6395" s="88"/>
    </row>
    <row r="6396" spans="7:7">
      <c r="G6396" s="88"/>
    </row>
    <row r="6397" spans="7:7">
      <c r="G6397" s="88"/>
    </row>
    <row r="6398" spans="7:7">
      <c r="G6398" s="88"/>
    </row>
    <row r="6399" spans="7:7">
      <c r="G6399" s="88"/>
    </row>
    <row r="6400" spans="7:7">
      <c r="G6400" s="88"/>
    </row>
    <row r="6401" spans="7:7">
      <c r="G6401" s="88"/>
    </row>
    <row r="6402" spans="7:7">
      <c r="G6402" s="88"/>
    </row>
    <row r="6403" spans="7:7">
      <c r="G6403" s="88"/>
    </row>
    <row r="6404" spans="7:7">
      <c r="G6404" s="88"/>
    </row>
    <row r="6405" spans="7:7">
      <c r="G6405" s="88"/>
    </row>
    <row r="6406" spans="7:7">
      <c r="G6406" s="88"/>
    </row>
    <row r="6407" spans="7:7">
      <c r="G6407" s="88"/>
    </row>
    <row r="6408" spans="7:7">
      <c r="G6408" s="88"/>
    </row>
    <row r="6409" spans="7:7">
      <c r="G6409" s="88"/>
    </row>
    <row r="6410" spans="7:7">
      <c r="G6410" s="88"/>
    </row>
    <row r="6411" spans="7:7">
      <c r="G6411" s="88"/>
    </row>
    <row r="6412" spans="7:7">
      <c r="G6412" s="88"/>
    </row>
    <row r="6413" spans="7:7">
      <c r="G6413" s="88"/>
    </row>
    <row r="6414" spans="7:7">
      <c r="G6414" s="88"/>
    </row>
    <row r="6415" spans="7:7">
      <c r="G6415" s="88"/>
    </row>
    <row r="6416" spans="7:7">
      <c r="G6416" s="88"/>
    </row>
    <row r="6417" spans="7:7">
      <c r="G6417" s="88"/>
    </row>
    <row r="6418" spans="7:7">
      <c r="G6418" s="88"/>
    </row>
    <row r="6419" spans="7:7">
      <c r="G6419" s="88"/>
    </row>
    <row r="6420" spans="7:7">
      <c r="G6420" s="88"/>
    </row>
  </sheetData>
  <mergeCells count="1">
    <mergeCell ref="B1:E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1"/>
  <dimension ref="A1:N3999"/>
  <sheetViews>
    <sheetView workbookViewId="0">
      <selection activeCell="F4" sqref="F4"/>
    </sheetView>
  </sheetViews>
  <sheetFormatPr defaultColWidth="14.625" defaultRowHeight="12.75"/>
  <cols>
    <col min="1" max="1" width="12.625" style="9" customWidth="1"/>
    <col min="2" max="5" width="12.625" style="26" customWidth="1"/>
    <col min="6" max="7" width="7.75" style="35" customWidth="1"/>
    <col min="8" max="8" width="12.625" style="9" customWidth="1"/>
    <col min="9" max="12" width="12.625" style="39" customWidth="1"/>
    <col min="13" max="13" width="7.75" style="35" customWidth="1"/>
    <col min="14" max="14" width="12.75" style="35" hidden="1" customWidth="1"/>
    <col min="15" max="251" width="7.75" style="35" customWidth="1"/>
    <col min="252" max="252" width="10.75" style="35" customWidth="1"/>
    <col min="253" max="253" width="14.375" style="35" customWidth="1"/>
    <col min="254" max="254" width="13.75" style="35" customWidth="1"/>
    <col min="255" max="255" width="14.375" style="35" customWidth="1"/>
    <col min="256" max="16384" width="14.625" style="35"/>
  </cols>
  <sheetData>
    <row r="1" spans="1:14" ht="12.75" customHeight="1">
      <c r="A1" s="198" t="s">
        <v>37</v>
      </c>
      <c r="B1" s="199"/>
      <c r="C1" s="199"/>
      <c r="D1" s="199"/>
      <c r="E1" s="200"/>
      <c r="H1" s="198" t="s">
        <v>37</v>
      </c>
      <c r="I1" s="199"/>
      <c r="J1" s="199"/>
      <c r="K1" s="199"/>
      <c r="L1" s="200"/>
    </row>
    <row r="2" spans="1:14" ht="25.5">
      <c r="A2" s="36" t="s">
        <v>53</v>
      </c>
      <c r="B2" s="36" t="s">
        <v>22</v>
      </c>
      <c r="C2" s="36" t="s">
        <v>24</v>
      </c>
      <c r="D2" s="36" t="s">
        <v>23</v>
      </c>
      <c r="E2" s="36" t="s">
        <v>25</v>
      </c>
      <c r="H2" s="36" t="s">
        <v>53</v>
      </c>
      <c r="I2" s="36" t="s">
        <v>22</v>
      </c>
      <c r="J2" s="36" t="s">
        <v>24</v>
      </c>
      <c r="K2" s="36" t="s">
        <v>23</v>
      </c>
      <c r="L2" s="36" t="s">
        <v>25</v>
      </c>
      <c r="N2" s="50" t="str">
        <f>"מדד
"&amp;TEXT(H3,"DD/MM/YY")&amp;"=100"</f>
        <v>מדד
23/11/16=100</v>
      </c>
    </row>
    <row r="3" spans="1:14">
      <c r="A3" s="9">
        <v>42370</v>
      </c>
      <c r="B3" s="26">
        <v>2043.94</v>
      </c>
      <c r="C3" s="26">
        <v>19033.71</v>
      </c>
      <c r="D3" s="26">
        <v>794.21</v>
      </c>
      <c r="E3" s="26">
        <v>3267.52</v>
      </c>
      <c r="H3" s="79">
        <v>42697</v>
      </c>
      <c r="I3" s="37">
        <v>100</v>
      </c>
      <c r="J3" s="37">
        <v>100</v>
      </c>
      <c r="K3" s="37">
        <v>100</v>
      </c>
      <c r="L3" s="37">
        <v>100</v>
      </c>
    </row>
    <row r="4" spans="1:14">
      <c r="A4" s="9">
        <v>42371</v>
      </c>
      <c r="B4" s="26">
        <v>2043.94</v>
      </c>
      <c r="C4" s="26">
        <v>19033.71</v>
      </c>
      <c r="D4" s="26">
        <v>794.21</v>
      </c>
      <c r="E4" s="26">
        <v>3267.52</v>
      </c>
      <c r="H4" s="80">
        <f t="shared" ref="H4:H67" si="0">IF(+H3+1&lt;=MAX(data21),+H3+1,0)</f>
        <v>42698</v>
      </c>
      <c r="I4" s="52">
        <f>IF(IFERROR(VLOOKUP($H4,$A:$F,2,0)/VLOOKUP($H3,$A:$F,2,0)*I3,NA())=0,NA(),IFERROR(VLOOKUP($H4,$A:$F,2,0)/VLOOKUP($H3,$A:$F,2,0)*I3,NA()))</f>
        <v>100</v>
      </c>
      <c r="J4" s="52">
        <f>IF(IFERROR(VLOOKUP($H4,$A:$F,3,0)/VLOOKUP($H3,$A:$F,3,0)*J3,NA())=0,NA(),IFERROR(VLOOKUP($H4,$A:$F,3,0)/VLOOKUP($H3,$A:$F,3,0)*J3,NA()))</f>
        <v>100.93855950633544</v>
      </c>
      <c r="K4" s="52">
        <f>IF(IFERROR(VLOOKUP($H4,$A:$F,4,0)/VLOOKUP($H3,$A:$F,4,0)*K3,NA())=0,NA(),IFERROR(VLOOKUP($H4,$A:$F,4,0)/VLOOKUP($H3,$A:$F,4,0)*K3,NA()))</f>
        <v>99.544349939246658</v>
      </c>
      <c r="L4" s="52">
        <f>IF(IFERROR(VLOOKUP($H4,$A:$F,5,0)/VLOOKUP($H3,$A:$F,5,0)*L3,NA())=0,NA(),IFERROR(VLOOKUP($H4,$A:$F,5,0)/VLOOKUP($H3,$A:$F,5,0)*L3,NA()))</f>
        <v>100.27901086361449</v>
      </c>
    </row>
    <row r="5" spans="1:14">
      <c r="A5" s="9">
        <v>42372</v>
      </c>
      <c r="B5" s="26">
        <v>2043.94</v>
      </c>
      <c r="C5" s="26">
        <v>19033.71</v>
      </c>
      <c r="D5" s="26">
        <v>794.21</v>
      </c>
      <c r="E5" s="26">
        <v>3267.52</v>
      </c>
      <c r="H5" s="80">
        <f t="shared" si="0"/>
        <v>42699</v>
      </c>
      <c r="I5" s="52">
        <f t="shared" ref="I5:I68" si="1">IF(IFERROR(VLOOKUP($H5,$A:$F,2,0)/VLOOKUP($H4,$A:$F,2,0)*I4,NA())=0,NA(),IFERROR(VLOOKUP($H5,$A:$F,2,0)/VLOOKUP($H4,$A:$F,2,0)*I4,NA()))</f>
        <v>100.391432925723</v>
      </c>
      <c r="J5" s="52">
        <f t="shared" ref="J5:J68" si="2">IF(IFERROR(VLOOKUP($H5,$A:$F,3,0)/VLOOKUP($H4,$A:$F,3,0)*J4,NA())=0,NA(),IFERROR(VLOOKUP($H5,$A:$F,3,0)/VLOOKUP($H4,$A:$F,3,0)*J4,NA()))</f>
        <v>101.20178781628967</v>
      </c>
      <c r="K5" s="52">
        <f t="shared" ref="K5:K68" si="3">IF(IFERROR(VLOOKUP($H5,$A:$F,4,0)/VLOOKUP($H4,$A:$F,4,0)*K4,NA())=0,NA(),IFERROR(VLOOKUP($H5,$A:$F,4,0)/VLOOKUP($H4,$A:$F,4,0)*K4,NA()))</f>
        <v>99.983643331152436</v>
      </c>
      <c r="L5" s="52">
        <f t="shared" ref="L5:L68" si="4">IF(IFERROR(VLOOKUP($H5,$A:$F,5,0)/VLOOKUP($H4,$A:$F,5,0)*L4,NA())=0,NA(),IFERROR(VLOOKUP($H5,$A:$F,5,0)/VLOOKUP($H4,$A:$F,5,0)*L4,NA()))</f>
        <v>100.53559532211575</v>
      </c>
    </row>
    <row r="6" spans="1:14">
      <c r="A6" s="9">
        <v>42373</v>
      </c>
      <c r="B6" s="26">
        <v>2012.66</v>
      </c>
      <c r="C6" s="26">
        <v>18450.98</v>
      </c>
      <c r="D6" s="26">
        <v>767.77</v>
      </c>
      <c r="E6" s="26">
        <v>3164.76</v>
      </c>
      <c r="H6" s="80">
        <f t="shared" si="0"/>
        <v>42700</v>
      </c>
      <c r="I6" s="52">
        <f t="shared" si="1"/>
        <v>100.391432925723</v>
      </c>
      <c r="J6" s="52">
        <f t="shared" si="2"/>
        <v>101.20178781628967</v>
      </c>
      <c r="K6" s="52">
        <f t="shared" si="3"/>
        <v>99.983643331152436</v>
      </c>
      <c r="L6" s="52">
        <f t="shared" si="4"/>
        <v>100.53559532211575</v>
      </c>
    </row>
    <row r="7" spans="1:14">
      <c r="A7" s="9">
        <v>42374</v>
      </c>
      <c r="B7" s="26">
        <v>2016.71</v>
      </c>
      <c r="C7" s="26">
        <v>18374</v>
      </c>
      <c r="D7" s="26">
        <v>768.46</v>
      </c>
      <c r="E7" s="26">
        <v>3178.01</v>
      </c>
      <c r="H7" s="80">
        <f t="shared" si="0"/>
        <v>42701</v>
      </c>
      <c r="I7" s="52">
        <f t="shared" si="1"/>
        <v>100.391432925723</v>
      </c>
      <c r="J7" s="52">
        <f t="shared" si="2"/>
        <v>101.20178781628967</v>
      </c>
      <c r="K7" s="52">
        <f t="shared" si="3"/>
        <v>99.983643331152436</v>
      </c>
      <c r="L7" s="52">
        <f t="shared" si="4"/>
        <v>100.53559532211575</v>
      </c>
    </row>
    <row r="8" spans="1:14">
      <c r="A8" s="9">
        <v>42375</v>
      </c>
      <c r="B8" s="26">
        <v>1990.26</v>
      </c>
      <c r="C8" s="26">
        <v>18191.32</v>
      </c>
      <c r="D8" s="26">
        <v>759.81</v>
      </c>
      <c r="E8" s="26">
        <v>3139.32</v>
      </c>
      <c r="H8" s="80">
        <f t="shared" si="0"/>
        <v>42702</v>
      </c>
      <c r="I8" s="52">
        <f t="shared" si="1"/>
        <v>99.863928299285163</v>
      </c>
      <c r="J8" s="52">
        <f t="shared" si="2"/>
        <v>101.0678337317637</v>
      </c>
      <c r="K8" s="52">
        <f t="shared" si="3"/>
        <v>100.84704177960556</v>
      </c>
      <c r="L8" s="52">
        <f t="shared" si="4"/>
        <v>99.494086684651791</v>
      </c>
    </row>
    <row r="9" spans="1:14">
      <c r="A9" s="9">
        <v>42376</v>
      </c>
      <c r="B9" s="26">
        <v>1943.09</v>
      </c>
      <c r="C9" s="26">
        <v>17767.34</v>
      </c>
      <c r="D9" s="26">
        <v>738.86</v>
      </c>
      <c r="E9" s="26">
        <v>3084.68</v>
      </c>
      <c r="H9" s="80">
        <f t="shared" si="0"/>
        <v>42703</v>
      </c>
      <c r="I9" s="52">
        <f t="shared" si="1"/>
        <v>99.99727856598571</v>
      </c>
      <c r="J9" s="52">
        <f t="shared" si="2"/>
        <v>100.793373759975</v>
      </c>
      <c r="K9" s="52">
        <f t="shared" si="3"/>
        <v>100.29792503972334</v>
      </c>
      <c r="L9" s="52">
        <f t="shared" si="4"/>
        <v>100.20711444722212</v>
      </c>
    </row>
    <row r="10" spans="1:14">
      <c r="A10" s="9">
        <v>42377</v>
      </c>
      <c r="B10" s="26">
        <v>1922.03</v>
      </c>
      <c r="C10" s="26">
        <v>17697.96</v>
      </c>
      <c r="D10" s="26">
        <v>740.07</v>
      </c>
      <c r="E10" s="26">
        <v>3033.47</v>
      </c>
      <c r="H10" s="80">
        <f t="shared" si="0"/>
        <v>42704</v>
      </c>
      <c r="I10" s="52">
        <f t="shared" si="1"/>
        <v>99.731938749591791</v>
      </c>
      <c r="J10" s="52">
        <f t="shared" si="2"/>
        <v>100.80130199185817</v>
      </c>
      <c r="K10" s="52">
        <f t="shared" si="3"/>
        <v>100.80731844097578</v>
      </c>
      <c r="L10" s="52">
        <f t="shared" si="4"/>
        <v>100.64212074640356</v>
      </c>
    </row>
    <row r="11" spans="1:14">
      <c r="A11" s="9">
        <v>42378</v>
      </c>
      <c r="B11" s="26">
        <v>1922.03</v>
      </c>
      <c r="C11" s="26">
        <v>17697.96</v>
      </c>
      <c r="D11" s="26">
        <v>740.07</v>
      </c>
      <c r="E11" s="26">
        <v>3033.47</v>
      </c>
      <c r="H11" s="80">
        <f t="shared" si="0"/>
        <v>42705</v>
      </c>
      <c r="I11" s="52">
        <f t="shared" si="1"/>
        <v>99.381327334083252</v>
      </c>
      <c r="J11" s="52">
        <f t="shared" si="2"/>
        <v>101.92799183392118</v>
      </c>
      <c r="K11" s="52">
        <f t="shared" si="3"/>
        <v>100.29091503878865</v>
      </c>
      <c r="L11" s="52">
        <f t="shared" si="4"/>
        <v>99.961743191277478</v>
      </c>
    </row>
    <row r="12" spans="1:14">
      <c r="A12" s="9">
        <v>42379</v>
      </c>
      <c r="B12" s="26">
        <v>1922.03</v>
      </c>
      <c r="C12" s="26">
        <v>17697.96</v>
      </c>
      <c r="D12" s="26">
        <v>740.07</v>
      </c>
      <c r="E12" s="26">
        <v>3033.47</v>
      </c>
      <c r="H12" s="80">
        <f t="shared" si="0"/>
        <v>42706</v>
      </c>
      <c r="I12" s="52">
        <f t="shared" si="1"/>
        <v>99.420788127290564</v>
      </c>
      <c r="J12" s="52">
        <f t="shared" si="2"/>
        <v>101.4487742623166</v>
      </c>
      <c r="K12" s="52">
        <f t="shared" si="3"/>
        <v>99.667024955603324</v>
      </c>
      <c r="L12" s="52">
        <f t="shared" si="4"/>
        <v>99.439010072094334</v>
      </c>
    </row>
    <row r="13" spans="1:14">
      <c r="A13" s="9">
        <v>42380</v>
      </c>
      <c r="B13" s="26">
        <v>1923.67</v>
      </c>
      <c r="C13" s="26">
        <v>17697.96</v>
      </c>
      <c r="D13" s="26">
        <v>723.36</v>
      </c>
      <c r="E13" s="26">
        <v>3027.49</v>
      </c>
      <c r="H13" s="80">
        <f t="shared" si="0"/>
        <v>42707</v>
      </c>
      <c r="I13" s="52">
        <f t="shared" si="1"/>
        <v>99.420788127290564</v>
      </c>
      <c r="J13" s="52">
        <f t="shared" si="2"/>
        <v>101.4487742623166</v>
      </c>
      <c r="K13" s="52">
        <f t="shared" si="3"/>
        <v>99.667024955603324</v>
      </c>
      <c r="L13" s="52">
        <f t="shared" si="4"/>
        <v>99.439010072094334</v>
      </c>
    </row>
    <row r="14" spans="1:14">
      <c r="A14" s="9">
        <v>42381</v>
      </c>
      <c r="B14" s="26">
        <v>1938.68</v>
      </c>
      <c r="C14" s="26">
        <v>17218.96</v>
      </c>
      <c r="D14" s="26">
        <v>723.21</v>
      </c>
      <c r="E14" s="26">
        <v>3064.66</v>
      </c>
      <c r="H14" s="80">
        <f t="shared" si="0"/>
        <v>42708</v>
      </c>
      <c r="I14" s="52">
        <f t="shared" si="1"/>
        <v>99.420788127290564</v>
      </c>
      <c r="J14" s="52">
        <f t="shared" si="2"/>
        <v>101.4487742623166</v>
      </c>
      <c r="K14" s="52">
        <f t="shared" si="3"/>
        <v>99.667024955603324</v>
      </c>
      <c r="L14" s="52">
        <f t="shared" si="4"/>
        <v>99.439010072094334</v>
      </c>
    </row>
    <row r="15" spans="1:14">
      <c r="A15" s="9">
        <v>42382</v>
      </c>
      <c r="B15" s="26">
        <v>1890.28</v>
      </c>
      <c r="C15" s="26">
        <v>17715.63</v>
      </c>
      <c r="D15" s="26">
        <v>729.56</v>
      </c>
      <c r="E15" s="26">
        <v>3073.02</v>
      </c>
      <c r="H15" s="80">
        <f t="shared" si="0"/>
        <v>42709</v>
      </c>
      <c r="I15" s="52">
        <f t="shared" si="1"/>
        <v>99.999546427664313</v>
      </c>
      <c r="J15" s="52">
        <f t="shared" si="2"/>
        <v>100.61691554340877</v>
      </c>
      <c r="K15" s="52">
        <f t="shared" si="3"/>
        <v>99.772174969623322</v>
      </c>
      <c r="L15" s="52">
        <f t="shared" si="4"/>
        <v>100.67971795497573</v>
      </c>
    </row>
    <row r="16" spans="1:14">
      <c r="A16" s="9">
        <v>42383</v>
      </c>
      <c r="B16" s="26">
        <v>1921.84</v>
      </c>
      <c r="C16" s="26">
        <v>17240.95</v>
      </c>
      <c r="D16" s="26">
        <v>723.15</v>
      </c>
      <c r="E16" s="26">
        <v>3024</v>
      </c>
      <c r="H16" s="80">
        <f t="shared" si="0"/>
        <v>42710</v>
      </c>
      <c r="I16" s="52">
        <f t="shared" si="1"/>
        <v>100.34063282412282</v>
      </c>
      <c r="J16" s="52">
        <f t="shared" si="2"/>
        <v>101.08792959730093</v>
      </c>
      <c r="K16" s="52">
        <f t="shared" si="3"/>
        <v>100.65076175343489</v>
      </c>
      <c r="L16" s="52">
        <f t="shared" si="4"/>
        <v>102.26308811598412</v>
      </c>
    </row>
    <row r="17" spans="1:12">
      <c r="A17" s="9">
        <v>42384</v>
      </c>
      <c r="B17" s="26">
        <v>1880.33</v>
      </c>
      <c r="C17" s="26">
        <v>17147.11</v>
      </c>
      <c r="D17" s="26">
        <v>709.19</v>
      </c>
      <c r="E17" s="26">
        <v>2952.48</v>
      </c>
      <c r="H17" s="80">
        <f t="shared" si="0"/>
        <v>42711</v>
      </c>
      <c r="I17" s="52">
        <f t="shared" si="1"/>
        <v>101.6614354657281</v>
      </c>
      <c r="J17" s="52">
        <f t="shared" si="2"/>
        <v>101.83753291042092</v>
      </c>
      <c r="K17" s="52">
        <f t="shared" si="3"/>
        <v>101.36578184877089</v>
      </c>
      <c r="L17" s="52">
        <f t="shared" si="4"/>
        <v>103.63109882789054</v>
      </c>
    </row>
    <row r="18" spans="1:12">
      <c r="A18" s="9">
        <v>42385</v>
      </c>
      <c r="B18" s="26">
        <v>1880.33</v>
      </c>
      <c r="C18" s="26">
        <v>17147.11</v>
      </c>
      <c r="D18" s="26">
        <v>709.19</v>
      </c>
      <c r="E18" s="26">
        <v>2952.48</v>
      </c>
      <c r="H18" s="80">
        <f t="shared" si="0"/>
        <v>42712</v>
      </c>
      <c r="I18" s="52">
        <f t="shared" si="1"/>
        <v>101.8809644762147</v>
      </c>
      <c r="J18" s="52">
        <f t="shared" si="2"/>
        <v>103.31735941427989</v>
      </c>
      <c r="K18" s="52">
        <f t="shared" si="3"/>
        <v>102.73390036452003</v>
      </c>
      <c r="L18" s="52">
        <f t="shared" si="4"/>
        <v>105.06737815536222</v>
      </c>
    </row>
    <row r="19" spans="1:12">
      <c r="A19" s="9">
        <v>42386</v>
      </c>
      <c r="B19" s="26">
        <v>1880.33</v>
      </c>
      <c r="C19" s="26">
        <v>17147.11</v>
      </c>
      <c r="D19" s="26">
        <v>709.19</v>
      </c>
      <c r="E19" s="26">
        <v>2952.48</v>
      </c>
      <c r="H19" s="80">
        <f t="shared" si="0"/>
        <v>42713</v>
      </c>
      <c r="I19" s="52">
        <f t="shared" si="1"/>
        <v>102.48602997206</v>
      </c>
      <c r="J19" s="52">
        <f t="shared" si="2"/>
        <v>104.58862937387893</v>
      </c>
      <c r="K19" s="52">
        <f t="shared" si="3"/>
        <v>102.56215534162068</v>
      </c>
      <c r="L19" s="52">
        <f t="shared" si="4"/>
        <v>105.45489324371566</v>
      </c>
    </row>
    <row r="20" spans="1:12">
      <c r="A20" s="9">
        <v>42387</v>
      </c>
      <c r="B20" s="26">
        <v>1880.33</v>
      </c>
      <c r="C20" s="26">
        <v>16955.57</v>
      </c>
      <c r="D20" s="26">
        <v>703.41</v>
      </c>
      <c r="E20" s="26">
        <v>2935.39</v>
      </c>
      <c r="H20" s="80">
        <f t="shared" si="0"/>
        <v>42714</v>
      </c>
      <c r="I20" s="52">
        <f t="shared" si="1"/>
        <v>102.48602997206</v>
      </c>
      <c r="J20" s="52">
        <f t="shared" si="2"/>
        <v>104.58862937387893</v>
      </c>
      <c r="K20" s="52">
        <f t="shared" si="3"/>
        <v>102.56215534162068</v>
      </c>
      <c r="L20" s="52">
        <f t="shared" si="4"/>
        <v>105.45489324371566</v>
      </c>
    </row>
    <row r="21" spans="1:12">
      <c r="A21" s="9">
        <v>42388</v>
      </c>
      <c r="B21" s="26">
        <v>1881.33</v>
      </c>
      <c r="C21" s="26">
        <v>17048.37</v>
      </c>
      <c r="D21" s="26">
        <v>714.37</v>
      </c>
      <c r="E21" s="26">
        <v>2980.49</v>
      </c>
      <c r="H21" s="80">
        <f t="shared" si="0"/>
        <v>42715</v>
      </c>
      <c r="I21" s="52">
        <f t="shared" si="1"/>
        <v>102.48602997206</v>
      </c>
      <c r="J21" s="52">
        <f t="shared" si="2"/>
        <v>104.58862937387893</v>
      </c>
      <c r="K21" s="52">
        <f t="shared" si="3"/>
        <v>102.56215534162068</v>
      </c>
      <c r="L21" s="52">
        <f t="shared" si="4"/>
        <v>105.45489324371566</v>
      </c>
    </row>
    <row r="22" spans="1:12">
      <c r="A22" s="9">
        <v>42389</v>
      </c>
      <c r="B22" s="26">
        <v>1859.33</v>
      </c>
      <c r="C22" s="26">
        <v>16416.189999999999</v>
      </c>
      <c r="D22" s="26">
        <v>692.76</v>
      </c>
      <c r="E22" s="26">
        <v>2882.59</v>
      </c>
      <c r="H22" s="80">
        <f t="shared" si="0"/>
        <v>42716</v>
      </c>
      <c r="I22" s="52">
        <f t="shared" si="1"/>
        <v>102.36946188178095</v>
      </c>
      <c r="J22" s="52">
        <f t="shared" si="2"/>
        <v>105.46216636733924</v>
      </c>
      <c r="K22" s="52">
        <f t="shared" si="3"/>
        <v>101.90672025422933</v>
      </c>
      <c r="L22" s="52">
        <f t="shared" si="4"/>
        <v>105.50667185552119</v>
      </c>
    </row>
    <row r="23" spans="1:12">
      <c r="A23" s="9">
        <v>42390</v>
      </c>
      <c r="B23" s="10">
        <v>1868.99</v>
      </c>
      <c r="C23" s="10">
        <v>16017.26</v>
      </c>
      <c r="D23" s="10">
        <v>688.52</v>
      </c>
      <c r="E23" s="10">
        <v>2943.92</v>
      </c>
      <c r="H23" s="80">
        <f t="shared" si="0"/>
        <v>42717</v>
      </c>
      <c r="I23" s="52">
        <f t="shared" si="1"/>
        <v>103.03893464929791</v>
      </c>
      <c r="J23" s="52">
        <f t="shared" si="2"/>
        <v>105.98790724409159</v>
      </c>
      <c r="K23" s="52">
        <f t="shared" si="3"/>
        <v>102.48621366482845</v>
      </c>
      <c r="L23" s="52">
        <f t="shared" si="4"/>
        <v>106.7467201382522</v>
      </c>
    </row>
    <row r="24" spans="1:12">
      <c r="A24" s="9">
        <v>42391</v>
      </c>
      <c r="B24" s="26">
        <v>1906.9</v>
      </c>
      <c r="C24" s="26">
        <v>16958.53</v>
      </c>
      <c r="D24" s="26">
        <v>710.66</v>
      </c>
      <c r="E24" s="26">
        <v>3023.21</v>
      </c>
      <c r="H24" s="80">
        <f t="shared" si="0"/>
        <v>42718</v>
      </c>
      <c r="I24" s="52">
        <f t="shared" si="1"/>
        <v>102.20254726223745</v>
      </c>
      <c r="J24" s="52">
        <f t="shared" si="2"/>
        <v>106.00491990834087</v>
      </c>
      <c r="K24" s="52">
        <f t="shared" si="3"/>
        <v>101.96747359566311</v>
      </c>
      <c r="L24" s="52">
        <f t="shared" si="4"/>
        <v>105.92221995026617</v>
      </c>
    </row>
    <row r="25" spans="1:12">
      <c r="A25" s="9">
        <v>42392</v>
      </c>
      <c r="B25" s="26">
        <v>1906.9</v>
      </c>
      <c r="C25" s="26">
        <v>16958.53</v>
      </c>
      <c r="D25" s="26">
        <v>710.66</v>
      </c>
      <c r="E25" s="26">
        <v>3023.21</v>
      </c>
      <c r="G25" s="38"/>
      <c r="H25" s="80">
        <f t="shared" si="0"/>
        <v>42719</v>
      </c>
      <c r="I25" s="52">
        <f t="shared" si="1"/>
        <v>102.59942305598904</v>
      </c>
      <c r="J25" s="52">
        <f t="shared" si="2"/>
        <v>106.11602526903688</v>
      </c>
      <c r="K25" s="52">
        <f t="shared" si="3"/>
        <v>100.31895504252729</v>
      </c>
      <c r="L25" s="52">
        <f t="shared" si="4"/>
        <v>107.17644963623053</v>
      </c>
    </row>
    <row r="26" spans="1:12">
      <c r="A26" s="9">
        <v>42393</v>
      </c>
      <c r="B26" s="26">
        <v>1906.9</v>
      </c>
      <c r="C26" s="26">
        <v>16958.53</v>
      </c>
      <c r="D26" s="26">
        <v>710.66</v>
      </c>
      <c r="E26" s="26">
        <v>3023.21</v>
      </c>
      <c r="G26" s="38"/>
      <c r="H26" s="80">
        <f t="shared" si="0"/>
        <v>42720</v>
      </c>
      <c r="I26" s="52">
        <f t="shared" si="1"/>
        <v>102.41980841104547</v>
      </c>
      <c r="J26" s="52">
        <f t="shared" si="2"/>
        <v>106.81723333337007</v>
      </c>
      <c r="K26" s="52">
        <f t="shared" si="3"/>
        <v>100.05608000747728</v>
      </c>
      <c r="L26" s="52">
        <f t="shared" si="4"/>
        <v>107.48975970766524</v>
      </c>
    </row>
    <row r="27" spans="1:12">
      <c r="A27" s="9">
        <v>42394</v>
      </c>
      <c r="B27" s="26">
        <v>1877.08</v>
      </c>
      <c r="C27" s="26">
        <v>17110.91</v>
      </c>
      <c r="D27" s="26">
        <v>716.08</v>
      </c>
      <c r="E27" s="26">
        <v>3001.78</v>
      </c>
      <c r="G27" s="38"/>
      <c r="H27" s="80">
        <f t="shared" si="0"/>
        <v>42721</v>
      </c>
      <c r="I27" s="52">
        <f t="shared" si="1"/>
        <v>102.41980841104547</v>
      </c>
      <c r="J27" s="52">
        <f t="shared" si="2"/>
        <v>106.81723333337007</v>
      </c>
      <c r="K27" s="52">
        <f t="shared" si="3"/>
        <v>100.05608000747728</v>
      </c>
      <c r="L27" s="52">
        <f t="shared" si="4"/>
        <v>107.48975970766524</v>
      </c>
    </row>
    <row r="28" spans="1:12">
      <c r="A28" s="9">
        <v>42395</v>
      </c>
      <c r="B28" s="26">
        <v>1903.63</v>
      </c>
      <c r="C28" s="26">
        <v>16708.900000000001</v>
      </c>
      <c r="D28" s="26">
        <v>708.33</v>
      </c>
      <c r="E28" s="26">
        <v>3032.84</v>
      </c>
      <c r="H28" s="80">
        <f t="shared" si="0"/>
        <v>42722</v>
      </c>
      <c r="I28" s="52">
        <f t="shared" si="1"/>
        <v>102.41980841104547</v>
      </c>
      <c r="J28" s="52">
        <f t="shared" si="2"/>
        <v>106.81723333337007</v>
      </c>
      <c r="K28" s="52">
        <f t="shared" si="3"/>
        <v>100.05608000747728</v>
      </c>
      <c r="L28" s="52">
        <f t="shared" si="4"/>
        <v>107.48975970766524</v>
      </c>
    </row>
    <row r="29" spans="1:12">
      <c r="A29" s="9">
        <v>42396</v>
      </c>
      <c r="B29" s="26">
        <v>1882.95</v>
      </c>
      <c r="C29" s="26">
        <v>17163.919999999998</v>
      </c>
      <c r="D29" s="26">
        <v>715.98</v>
      </c>
      <c r="E29" s="26">
        <v>3043.47</v>
      </c>
      <c r="H29" s="80">
        <f t="shared" si="0"/>
        <v>42723</v>
      </c>
      <c r="I29" s="52">
        <f t="shared" si="1"/>
        <v>102.62210167277485</v>
      </c>
      <c r="J29" s="52">
        <f t="shared" si="2"/>
        <v>106.76465373997823</v>
      </c>
      <c r="K29" s="52">
        <f t="shared" si="3"/>
        <v>99.440368258715708</v>
      </c>
      <c r="L29" s="52">
        <f t="shared" si="4"/>
        <v>107.44391749721323</v>
      </c>
    </row>
    <row r="30" spans="1:12">
      <c r="A30" s="9">
        <v>42397</v>
      </c>
      <c r="B30" s="26">
        <v>1893.36</v>
      </c>
      <c r="C30" s="26">
        <v>17041.45</v>
      </c>
      <c r="D30" s="26">
        <v>722.23</v>
      </c>
      <c r="E30" s="26">
        <v>2979.42</v>
      </c>
      <c r="H30" s="80">
        <f t="shared" si="0"/>
        <v>42724</v>
      </c>
      <c r="I30" s="52">
        <f t="shared" si="1"/>
        <v>102.9953917050692</v>
      </c>
      <c r="J30" s="52">
        <f t="shared" si="2"/>
        <v>107.33135714812691</v>
      </c>
      <c r="K30" s="52">
        <f t="shared" si="3"/>
        <v>99.461398261519705</v>
      </c>
      <c r="L30" s="52">
        <f t="shared" si="4"/>
        <v>108.1549664593324</v>
      </c>
    </row>
    <row r="31" spans="1:12">
      <c r="A31" s="9">
        <v>42398</v>
      </c>
      <c r="B31" s="26">
        <v>1940.24</v>
      </c>
      <c r="C31" s="26">
        <v>17518.3</v>
      </c>
      <c r="D31" s="26">
        <v>742.37</v>
      </c>
      <c r="E31" s="26">
        <v>3045.09</v>
      </c>
      <c r="H31" s="80">
        <f t="shared" si="0"/>
        <v>42725</v>
      </c>
      <c r="I31" s="52">
        <f t="shared" si="1"/>
        <v>102.7422983417396</v>
      </c>
      <c r="J31" s="52">
        <f t="shared" si="2"/>
        <v>107.05585109018698</v>
      </c>
      <c r="K31" s="52">
        <f t="shared" si="3"/>
        <v>99.44504159267214</v>
      </c>
      <c r="L31" s="52">
        <f t="shared" si="4"/>
        <v>107.86935959421403</v>
      </c>
    </row>
    <row r="32" spans="1:12">
      <c r="A32" s="9">
        <v>42399</v>
      </c>
      <c r="B32" s="26">
        <v>1940.24</v>
      </c>
      <c r="C32" s="26">
        <v>17518.3</v>
      </c>
      <c r="D32" s="26">
        <v>742.37</v>
      </c>
      <c r="E32" s="26">
        <v>3045.09</v>
      </c>
      <c r="H32" s="80">
        <f t="shared" si="0"/>
        <v>42726</v>
      </c>
      <c r="I32" s="52">
        <f t="shared" si="1"/>
        <v>102.55089081606741</v>
      </c>
      <c r="J32" s="52">
        <f t="shared" si="2"/>
        <v>106.96324493721833</v>
      </c>
      <c r="K32" s="52">
        <f t="shared" si="3"/>
        <v>98.433264791101905</v>
      </c>
      <c r="L32" s="52">
        <f t="shared" si="4"/>
        <v>107.82846438488994</v>
      </c>
    </row>
    <row r="33" spans="1:12">
      <c r="A33" s="9">
        <v>42400</v>
      </c>
      <c r="B33" s="26">
        <v>1940.24</v>
      </c>
      <c r="C33" s="26">
        <v>17518.3</v>
      </c>
      <c r="D33" s="26">
        <v>742.37</v>
      </c>
      <c r="E33" s="26">
        <v>3045.09</v>
      </c>
      <c r="H33" s="80">
        <f t="shared" si="0"/>
        <v>42727</v>
      </c>
      <c r="I33" s="52">
        <f t="shared" si="1"/>
        <v>102.67925178707506</v>
      </c>
      <c r="J33" s="52">
        <f t="shared" si="2"/>
        <v>106.96324493721833</v>
      </c>
      <c r="K33" s="52">
        <f t="shared" si="3"/>
        <v>98.326946443592789</v>
      </c>
      <c r="L33" s="52">
        <f t="shared" si="4"/>
        <v>107.97555521842663</v>
      </c>
    </row>
    <row r="34" spans="1:12">
      <c r="A34" s="9">
        <v>42401</v>
      </c>
      <c r="B34" s="26">
        <v>1939.38</v>
      </c>
      <c r="C34" s="26">
        <v>17865.23</v>
      </c>
      <c r="D34" s="26">
        <v>742.74</v>
      </c>
      <c r="E34" s="26">
        <v>3021.01</v>
      </c>
      <c r="H34" s="80">
        <f t="shared" si="0"/>
        <v>42728</v>
      </c>
      <c r="I34" s="52">
        <f t="shared" si="1"/>
        <v>102.67925178707506</v>
      </c>
      <c r="J34" s="52">
        <f t="shared" si="2"/>
        <v>106.96324493721833</v>
      </c>
      <c r="K34" s="52">
        <f t="shared" si="3"/>
        <v>98.326946443592789</v>
      </c>
      <c r="L34" s="52">
        <f t="shared" si="4"/>
        <v>107.97555521842663</v>
      </c>
    </row>
    <row r="35" spans="1:12">
      <c r="A35" s="9">
        <v>42402</v>
      </c>
      <c r="B35" s="26">
        <v>1903.03</v>
      </c>
      <c r="C35" s="26">
        <v>17750.68</v>
      </c>
      <c r="D35" s="26">
        <v>728.71</v>
      </c>
      <c r="E35" s="26">
        <v>2951.85</v>
      </c>
      <c r="H35" s="80">
        <f t="shared" si="0"/>
        <v>42729</v>
      </c>
      <c r="I35" s="52">
        <f t="shared" si="1"/>
        <v>102.67925178707506</v>
      </c>
      <c r="J35" s="52">
        <f t="shared" si="2"/>
        <v>106.96324493721833</v>
      </c>
      <c r="K35" s="52">
        <f t="shared" si="3"/>
        <v>98.326946443592789</v>
      </c>
      <c r="L35" s="52">
        <f t="shared" si="4"/>
        <v>107.97555521842663</v>
      </c>
    </row>
    <row r="36" spans="1:12">
      <c r="A36" s="9">
        <v>42403</v>
      </c>
      <c r="B36" s="26">
        <v>1912.53</v>
      </c>
      <c r="C36" s="26">
        <v>17191.25</v>
      </c>
      <c r="D36" s="26">
        <v>721.65</v>
      </c>
      <c r="E36" s="26">
        <v>2896.63</v>
      </c>
      <c r="H36" s="80">
        <f t="shared" si="0"/>
        <v>42730</v>
      </c>
      <c r="I36" s="52">
        <f t="shared" si="1"/>
        <v>102.67925178707506</v>
      </c>
      <c r="J36" s="52">
        <f t="shared" si="2"/>
        <v>106.79240255156932</v>
      </c>
      <c r="K36" s="52">
        <f t="shared" si="3"/>
        <v>98.426254790167249</v>
      </c>
      <c r="L36" s="52">
        <f t="shared" si="4"/>
        <v>107.97555521842663</v>
      </c>
    </row>
    <row r="37" spans="1:12">
      <c r="A37" s="9">
        <v>42404</v>
      </c>
      <c r="B37" s="26">
        <v>1915.45</v>
      </c>
      <c r="C37" s="26">
        <v>17044.990000000002</v>
      </c>
      <c r="D37" s="26">
        <v>739.55</v>
      </c>
      <c r="E37" s="26">
        <v>2905.3</v>
      </c>
      <c r="H37" s="80">
        <f t="shared" si="0"/>
        <v>42731</v>
      </c>
      <c r="I37" s="52">
        <f t="shared" si="1"/>
        <v>102.91012010595456</v>
      </c>
      <c r="J37" s="52">
        <f t="shared" si="2"/>
        <v>106.82774925204845</v>
      </c>
      <c r="K37" s="52">
        <f t="shared" si="3"/>
        <v>98.684456491260804</v>
      </c>
      <c r="L37" s="52">
        <f t="shared" si="4"/>
        <v>108.1259440527153</v>
      </c>
    </row>
    <row r="38" spans="1:12">
      <c r="A38" s="9">
        <v>42405</v>
      </c>
      <c r="B38" s="26">
        <v>1880.05</v>
      </c>
      <c r="C38" s="26">
        <v>16819.59</v>
      </c>
      <c r="D38" s="26">
        <v>739.61</v>
      </c>
      <c r="E38" s="26">
        <v>2879.39</v>
      </c>
      <c r="H38" s="80">
        <f t="shared" si="0"/>
        <v>42732</v>
      </c>
      <c r="I38" s="52">
        <f t="shared" si="1"/>
        <v>102.05014695743684</v>
      </c>
      <c r="J38" s="52">
        <f t="shared" si="2"/>
        <v>106.82037159182384</v>
      </c>
      <c r="K38" s="52">
        <f t="shared" si="3"/>
        <v>99.446209926161245</v>
      </c>
      <c r="L38" s="52">
        <f t="shared" si="4"/>
        <v>108.13221025414398</v>
      </c>
    </row>
    <row r="39" spans="1:12">
      <c r="A39" s="9">
        <v>42406</v>
      </c>
      <c r="B39" s="26">
        <v>1880.05</v>
      </c>
      <c r="C39" s="26">
        <v>16819.59</v>
      </c>
      <c r="D39" s="26">
        <v>739.61</v>
      </c>
      <c r="E39" s="26">
        <v>2879.39</v>
      </c>
      <c r="H39" s="80">
        <f t="shared" si="0"/>
        <v>42733</v>
      </c>
      <c r="I39" s="52">
        <f t="shared" si="1"/>
        <v>102.02021118327957</v>
      </c>
      <c r="J39" s="52">
        <f t="shared" si="2"/>
        <v>105.40771483030835</v>
      </c>
      <c r="K39" s="52">
        <f t="shared" si="3"/>
        <v>100.29442003925594</v>
      </c>
      <c r="L39" s="52">
        <f t="shared" si="4"/>
        <v>107.90266940180869</v>
      </c>
    </row>
    <row r="40" spans="1:12">
      <c r="A40" s="9">
        <v>42407</v>
      </c>
      <c r="B40" s="26">
        <v>1880.05</v>
      </c>
      <c r="C40" s="26">
        <v>16819.59</v>
      </c>
      <c r="D40" s="26">
        <v>739.61</v>
      </c>
      <c r="E40" s="26">
        <v>2879.39</v>
      </c>
      <c r="H40" s="80">
        <f t="shared" si="0"/>
        <v>42734</v>
      </c>
      <c r="I40" s="52">
        <f t="shared" si="1"/>
        <v>101.54713523712766</v>
      </c>
      <c r="J40" s="52">
        <f t="shared" si="2"/>
        <v>105.23830393097157</v>
      </c>
      <c r="K40" s="52">
        <f t="shared" si="3"/>
        <v>100.74189176558549</v>
      </c>
      <c r="L40" s="52">
        <f t="shared" si="4"/>
        <v>108.52137434287341</v>
      </c>
    </row>
    <row r="41" spans="1:12">
      <c r="A41" s="9">
        <v>42408</v>
      </c>
      <c r="B41" s="26">
        <v>1853.44</v>
      </c>
      <c r="C41" s="26">
        <v>17004.3</v>
      </c>
      <c r="D41" s="26">
        <v>734.13</v>
      </c>
      <c r="E41" s="26">
        <v>2785.17</v>
      </c>
      <c r="H41" s="80">
        <f t="shared" si="0"/>
        <v>42735</v>
      </c>
      <c r="I41" s="52">
        <f t="shared" si="1"/>
        <v>101.54713523712766</v>
      </c>
      <c r="J41" s="52">
        <f t="shared" si="2"/>
        <v>105.23830393097157</v>
      </c>
      <c r="K41" s="52">
        <f t="shared" si="3"/>
        <v>100.74189176558549</v>
      </c>
      <c r="L41" s="52">
        <f t="shared" si="4"/>
        <v>108.52137434287341</v>
      </c>
    </row>
    <row r="42" spans="1:12">
      <c r="A42" s="9">
        <v>42409</v>
      </c>
      <c r="B42" s="26">
        <v>1852.21</v>
      </c>
      <c r="C42" s="26">
        <v>16085.44</v>
      </c>
      <c r="D42" s="26">
        <v>729.88</v>
      </c>
      <c r="E42" s="26">
        <v>2736.5</v>
      </c>
      <c r="H42" s="80">
        <f t="shared" si="0"/>
        <v>42736</v>
      </c>
      <c r="I42" s="52">
        <f t="shared" si="1"/>
        <v>101.54713523712766</v>
      </c>
      <c r="J42" s="52">
        <f t="shared" si="2"/>
        <v>105.23830393097157</v>
      </c>
      <c r="K42" s="52">
        <f t="shared" si="3"/>
        <v>100.74189176558549</v>
      </c>
      <c r="L42" s="52">
        <f t="shared" si="4"/>
        <v>108.52137434287341</v>
      </c>
    </row>
    <row r="43" spans="1:12">
      <c r="A43" s="9">
        <v>42410</v>
      </c>
      <c r="B43" s="26">
        <v>1851.86</v>
      </c>
      <c r="C43" s="26">
        <v>15713.39</v>
      </c>
      <c r="D43" s="26">
        <v>730.58</v>
      </c>
      <c r="E43" s="26">
        <v>2789.05</v>
      </c>
      <c r="H43" s="80">
        <f t="shared" si="0"/>
        <v>42737</v>
      </c>
      <c r="I43" s="52">
        <f t="shared" si="1"/>
        <v>101.54713523712766</v>
      </c>
      <c r="J43" s="52">
        <f t="shared" si="2"/>
        <v>105.23830393097157</v>
      </c>
      <c r="K43" s="52">
        <f t="shared" si="3"/>
        <v>100.69632675951016</v>
      </c>
      <c r="L43" s="52">
        <f t="shared" si="4"/>
        <v>109.1199614793513</v>
      </c>
    </row>
    <row r="44" spans="1:12">
      <c r="A44" s="9">
        <v>42411</v>
      </c>
      <c r="B44" s="10">
        <v>1829.08</v>
      </c>
      <c r="C44" s="10">
        <v>15713.39</v>
      </c>
      <c r="D44" s="10">
        <v>713.04</v>
      </c>
      <c r="E44" s="10">
        <v>2680.35</v>
      </c>
      <c r="H44" s="80">
        <f t="shared" si="0"/>
        <v>42738</v>
      </c>
      <c r="I44" s="52">
        <f t="shared" si="1"/>
        <v>102.40892267498826</v>
      </c>
      <c r="J44" s="52">
        <f t="shared" si="2"/>
        <v>105.23830393097157</v>
      </c>
      <c r="K44" s="52">
        <f t="shared" si="3"/>
        <v>101.46275352836706</v>
      </c>
      <c r="L44" s="52">
        <f t="shared" si="4"/>
        <v>109.32938452709975</v>
      </c>
    </row>
    <row r="45" spans="1:12">
      <c r="A45" s="9">
        <v>42412</v>
      </c>
      <c r="B45" s="26">
        <v>1864.78</v>
      </c>
      <c r="C45" s="26">
        <v>14952.61</v>
      </c>
      <c r="D45" s="26">
        <v>711.24</v>
      </c>
      <c r="E45" s="26">
        <v>2756.16</v>
      </c>
      <c r="H45" s="80">
        <f t="shared" si="0"/>
        <v>42739</v>
      </c>
      <c r="I45" s="52">
        <f t="shared" si="1"/>
        <v>102.99493813273347</v>
      </c>
      <c r="J45" s="52">
        <f t="shared" si="2"/>
        <v>107.87989169154338</v>
      </c>
      <c r="K45" s="52">
        <f t="shared" si="3"/>
        <v>101.81442190858951</v>
      </c>
      <c r="L45" s="52">
        <f t="shared" si="4"/>
        <v>109.41183454589834</v>
      </c>
    </row>
    <row r="46" spans="1:12">
      <c r="A46" s="9">
        <v>42413</v>
      </c>
      <c r="B46" s="26">
        <v>1864.78</v>
      </c>
      <c r="C46" s="26">
        <v>14952.61</v>
      </c>
      <c r="D46" s="26">
        <v>711.24</v>
      </c>
      <c r="E46" s="26">
        <v>2756.16</v>
      </c>
      <c r="H46" s="80">
        <f t="shared" si="0"/>
        <v>42740</v>
      </c>
      <c r="I46" s="52">
        <f t="shared" si="1"/>
        <v>102.91556297398316</v>
      </c>
      <c r="J46" s="52">
        <f t="shared" si="2"/>
        <v>107.47538669400443</v>
      </c>
      <c r="K46" s="52">
        <f t="shared" si="3"/>
        <v>103.01430040190664</v>
      </c>
      <c r="L46" s="52">
        <f t="shared" si="4"/>
        <v>109.37720553800293</v>
      </c>
    </row>
    <row r="47" spans="1:12">
      <c r="A47" s="9">
        <v>42414</v>
      </c>
      <c r="B47" s="26">
        <v>1864.78</v>
      </c>
      <c r="C47" s="26">
        <v>14952.61</v>
      </c>
      <c r="D47" s="26">
        <v>711.24</v>
      </c>
      <c r="E47" s="26">
        <v>2756.16</v>
      </c>
      <c r="H47" s="80">
        <f t="shared" si="0"/>
        <v>42741</v>
      </c>
      <c r="I47" s="52">
        <f t="shared" si="1"/>
        <v>103.2775136978846</v>
      </c>
      <c r="J47" s="52">
        <f t="shared" si="2"/>
        <v>107.11002734138863</v>
      </c>
      <c r="K47" s="52">
        <f t="shared" si="3"/>
        <v>102.94303205907086</v>
      </c>
      <c r="L47" s="52">
        <f t="shared" si="4"/>
        <v>109.53221157334431</v>
      </c>
    </row>
    <row r="48" spans="1:12">
      <c r="A48" s="9">
        <v>42415</v>
      </c>
      <c r="B48" s="26">
        <v>1864.78</v>
      </c>
      <c r="C48" s="26">
        <v>16022.58</v>
      </c>
      <c r="D48" s="26">
        <v>726.86</v>
      </c>
      <c r="E48" s="26">
        <v>2833.87</v>
      </c>
      <c r="H48" s="80">
        <f t="shared" si="0"/>
        <v>42742</v>
      </c>
      <c r="I48" s="52">
        <f t="shared" si="1"/>
        <v>103.2775136978846</v>
      </c>
      <c r="J48" s="52">
        <f t="shared" si="2"/>
        <v>107.11002734138863</v>
      </c>
      <c r="K48" s="52">
        <f t="shared" si="3"/>
        <v>102.94303205907086</v>
      </c>
      <c r="L48" s="52">
        <f t="shared" si="4"/>
        <v>109.53221157334431</v>
      </c>
    </row>
    <row r="49" spans="1:12">
      <c r="A49" s="9">
        <v>42416</v>
      </c>
      <c r="B49" s="26">
        <v>1895.58</v>
      </c>
      <c r="C49" s="26">
        <v>16054.43</v>
      </c>
      <c r="D49" s="26">
        <v>731.4</v>
      </c>
      <c r="E49" s="26">
        <v>2821.26</v>
      </c>
      <c r="H49" s="80">
        <f t="shared" si="0"/>
        <v>42743</v>
      </c>
      <c r="I49" s="52">
        <f t="shared" si="1"/>
        <v>103.2775136978846</v>
      </c>
      <c r="J49" s="52">
        <f t="shared" si="2"/>
        <v>107.11002734138863</v>
      </c>
      <c r="K49" s="52">
        <f t="shared" si="3"/>
        <v>102.94303205907086</v>
      </c>
      <c r="L49" s="52">
        <f t="shared" si="4"/>
        <v>109.53221157334431</v>
      </c>
    </row>
    <row r="50" spans="1:12">
      <c r="A50" s="9">
        <v>42417</v>
      </c>
      <c r="B50" s="26">
        <v>1926.82</v>
      </c>
      <c r="C50" s="26">
        <v>15836.36</v>
      </c>
      <c r="D50" s="26">
        <v>735.78</v>
      </c>
      <c r="E50" s="26">
        <v>2897.72</v>
      </c>
      <c r="H50" s="80">
        <f t="shared" si="0"/>
        <v>42744</v>
      </c>
      <c r="I50" s="52">
        <f t="shared" si="1"/>
        <v>102.91102725062601</v>
      </c>
      <c r="J50" s="52">
        <f t="shared" si="2"/>
        <v>107.11002734138863</v>
      </c>
      <c r="K50" s="52">
        <f t="shared" si="3"/>
        <v>102.63108701747819</v>
      </c>
      <c r="L50" s="52">
        <f t="shared" si="4"/>
        <v>109.12985548160711</v>
      </c>
    </row>
    <row r="51" spans="1:12">
      <c r="A51" s="9">
        <v>42418</v>
      </c>
      <c r="B51" s="26">
        <v>1917.83</v>
      </c>
      <c r="C51" s="26">
        <v>16196.8</v>
      </c>
      <c r="D51" s="26">
        <v>746.24</v>
      </c>
      <c r="E51" s="26">
        <v>2895.15</v>
      </c>
      <c r="H51" s="80">
        <f t="shared" si="0"/>
        <v>42745</v>
      </c>
      <c r="I51" s="52">
        <f t="shared" si="1"/>
        <v>102.91102725062601</v>
      </c>
      <c r="J51" s="52">
        <f t="shared" si="2"/>
        <v>106.26825833262681</v>
      </c>
      <c r="K51" s="52">
        <f t="shared" si="3"/>
        <v>103.47929713057287</v>
      </c>
      <c r="L51" s="52">
        <f t="shared" si="4"/>
        <v>109.03883066085346</v>
      </c>
    </row>
    <row r="52" spans="1:12">
      <c r="A52" s="9">
        <v>42419</v>
      </c>
      <c r="B52" s="26">
        <v>1917.78</v>
      </c>
      <c r="C52" s="26">
        <v>15967.17</v>
      </c>
      <c r="D52" s="26">
        <v>740.98</v>
      </c>
      <c r="E52" s="26">
        <v>2871.05</v>
      </c>
      <c r="H52" s="80">
        <f t="shared" si="0"/>
        <v>42746</v>
      </c>
      <c r="I52" s="52">
        <f t="shared" si="1"/>
        <v>103.20222069015574</v>
      </c>
      <c r="J52" s="52">
        <f t="shared" si="2"/>
        <v>106.61638479232991</v>
      </c>
      <c r="K52" s="52">
        <f t="shared" si="3"/>
        <v>103.59963547995132</v>
      </c>
      <c r="L52" s="52">
        <f t="shared" si="4"/>
        <v>109.09588607386209</v>
      </c>
    </row>
    <row r="53" spans="1:12">
      <c r="A53" s="9">
        <v>42420</v>
      </c>
      <c r="B53" s="26">
        <v>1917.78</v>
      </c>
      <c r="C53" s="26">
        <v>15967.17</v>
      </c>
      <c r="D53" s="26">
        <v>740.98</v>
      </c>
      <c r="E53" s="26">
        <v>2871.05</v>
      </c>
      <c r="H53" s="80">
        <f t="shared" si="0"/>
        <v>42747</v>
      </c>
      <c r="I53" s="52">
        <f t="shared" si="1"/>
        <v>102.98087739032628</v>
      </c>
      <c r="J53" s="52">
        <f t="shared" si="2"/>
        <v>105.35023514915542</v>
      </c>
      <c r="K53" s="52">
        <f t="shared" si="3"/>
        <v>104.75745396766044</v>
      </c>
      <c r="L53" s="52">
        <f t="shared" si="4"/>
        <v>108.39539071414913</v>
      </c>
    </row>
    <row r="54" spans="1:12">
      <c r="A54" s="9">
        <v>42421</v>
      </c>
      <c r="B54" s="26">
        <v>1917.78</v>
      </c>
      <c r="C54" s="26">
        <v>15967.17</v>
      </c>
      <c r="D54" s="26">
        <v>740.98</v>
      </c>
      <c r="E54" s="26">
        <v>2871.05</v>
      </c>
      <c r="H54" s="80">
        <f t="shared" si="0"/>
        <v>42748</v>
      </c>
      <c r="I54" s="52">
        <f t="shared" si="1"/>
        <v>103.17137777132703</v>
      </c>
      <c r="J54" s="52">
        <f t="shared" si="2"/>
        <v>106.19029738577569</v>
      </c>
      <c r="K54" s="52">
        <f t="shared" si="3"/>
        <v>104.68034395737911</v>
      </c>
      <c r="L54" s="52">
        <f t="shared" si="4"/>
        <v>109.63675819718094</v>
      </c>
    </row>
    <row r="55" spans="1:12">
      <c r="A55" s="9">
        <v>42422</v>
      </c>
      <c r="B55" s="26">
        <v>1945.5</v>
      </c>
      <c r="C55" s="26">
        <v>16111.05</v>
      </c>
      <c r="D55" s="26">
        <v>749.42</v>
      </c>
      <c r="E55" s="26">
        <v>2933.91</v>
      </c>
      <c r="H55" s="80">
        <f t="shared" si="0"/>
        <v>42749</v>
      </c>
      <c r="I55" s="52">
        <f t="shared" si="1"/>
        <v>103.17137777132703</v>
      </c>
      <c r="J55" s="52">
        <f t="shared" si="2"/>
        <v>106.19029738577569</v>
      </c>
      <c r="K55" s="52">
        <f t="shared" si="3"/>
        <v>104.68034395737911</v>
      </c>
      <c r="L55" s="52">
        <f t="shared" si="4"/>
        <v>109.63675819718094</v>
      </c>
    </row>
    <row r="56" spans="1:12">
      <c r="A56" s="9">
        <v>42423</v>
      </c>
      <c r="B56" s="26">
        <v>1921.27</v>
      </c>
      <c r="C56" s="26">
        <v>16052.05</v>
      </c>
      <c r="D56" s="26">
        <v>744.76</v>
      </c>
      <c r="E56" s="26">
        <v>2887.38</v>
      </c>
      <c r="H56" s="80">
        <f t="shared" si="0"/>
        <v>42750</v>
      </c>
      <c r="I56" s="52">
        <f t="shared" si="1"/>
        <v>103.17137777132703</v>
      </c>
      <c r="J56" s="52">
        <f t="shared" si="2"/>
        <v>106.19029738577569</v>
      </c>
      <c r="K56" s="52">
        <f t="shared" si="3"/>
        <v>104.68034395737911</v>
      </c>
      <c r="L56" s="52">
        <f t="shared" si="4"/>
        <v>109.63675819718094</v>
      </c>
    </row>
    <row r="57" spans="1:12">
      <c r="A57" s="9">
        <v>42424</v>
      </c>
      <c r="B57" s="26">
        <v>1929.8</v>
      </c>
      <c r="C57" s="26">
        <v>15915.79</v>
      </c>
      <c r="D57" s="26">
        <v>736.53</v>
      </c>
      <c r="E57" s="26">
        <v>2820.24</v>
      </c>
      <c r="H57" s="80">
        <f t="shared" si="0"/>
        <v>42751</v>
      </c>
      <c r="I57" s="52">
        <f t="shared" si="1"/>
        <v>103.17137777132703</v>
      </c>
      <c r="J57" s="52">
        <f t="shared" si="2"/>
        <v>105.13297957269039</v>
      </c>
      <c r="K57" s="52">
        <f t="shared" si="3"/>
        <v>103.87769885035976</v>
      </c>
      <c r="L57" s="52">
        <f t="shared" si="4"/>
        <v>108.65362417302639</v>
      </c>
    </row>
    <row r="58" spans="1:12">
      <c r="A58" s="9">
        <v>42425</v>
      </c>
      <c r="B58" s="26">
        <v>1951.7</v>
      </c>
      <c r="C58" s="26">
        <v>16140.34</v>
      </c>
      <c r="D58" s="26">
        <v>735.35</v>
      </c>
      <c r="E58" s="26">
        <v>2877.42</v>
      </c>
      <c r="H58" s="80">
        <f t="shared" si="0"/>
        <v>42752</v>
      </c>
      <c r="I58" s="52">
        <f t="shared" si="1"/>
        <v>102.86521644471867</v>
      </c>
      <c r="J58" s="52">
        <f t="shared" si="2"/>
        <v>103.5819641533805</v>
      </c>
      <c r="K58" s="52">
        <f t="shared" si="3"/>
        <v>104.55065894008777</v>
      </c>
      <c r="L58" s="52">
        <f t="shared" si="4"/>
        <v>108.34064390166688</v>
      </c>
    </row>
    <row r="59" spans="1:12">
      <c r="A59" s="9">
        <v>42426</v>
      </c>
      <c r="B59" s="26">
        <v>1948.05</v>
      </c>
      <c r="C59" s="26">
        <v>16188.41</v>
      </c>
      <c r="D59" s="26">
        <v>740.02</v>
      </c>
      <c r="E59" s="26">
        <v>2929.16</v>
      </c>
      <c r="H59" s="80">
        <f t="shared" si="0"/>
        <v>42753</v>
      </c>
      <c r="I59" s="52">
        <f t="shared" si="1"/>
        <v>103.0466453790051</v>
      </c>
      <c r="J59" s="52">
        <f t="shared" si="2"/>
        <v>104.0270462821548</v>
      </c>
      <c r="K59" s="52">
        <f t="shared" si="3"/>
        <v>104.90349565379933</v>
      </c>
      <c r="L59" s="52">
        <f t="shared" si="4"/>
        <v>108.63614476904108</v>
      </c>
    </row>
    <row r="60" spans="1:12">
      <c r="A60" s="9">
        <v>42427</v>
      </c>
      <c r="B60" s="26">
        <v>1948.05</v>
      </c>
      <c r="C60" s="26">
        <v>16188.41</v>
      </c>
      <c r="D60" s="26">
        <v>740.02</v>
      </c>
      <c r="E60" s="26">
        <v>2929.16</v>
      </c>
      <c r="H60" s="80">
        <f t="shared" si="0"/>
        <v>42754</v>
      </c>
      <c r="I60" s="52">
        <f t="shared" si="1"/>
        <v>102.67471606371791</v>
      </c>
      <c r="J60" s="52">
        <f t="shared" si="2"/>
        <v>105.00640314838901</v>
      </c>
      <c r="K60" s="52">
        <f t="shared" si="3"/>
        <v>104.50976726796887</v>
      </c>
      <c r="L60" s="52">
        <f t="shared" si="4"/>
        <v>108.51510814144473</v>
      </c>
    </row>
    <row r="61" spans="1:12">
      <c r="A61" s="9">
        <v>42428</v>
      </c>
      <c r="B61" s="26">
        <v>1948.05</v>
      </c>
      <c r="C61" s="26">
        <v>16188.41</v>
      </c>
      <c r="D61" s="26">
        <v>740.02</v>
      </c>
      <c r="E61" s="26">
        <v>2929.16</v>
      </c>
      <c r="H61" s="80">
        <f t="shared" si="0"/>
        <v>42755</v>
      </c>
      <c r="I61" s="52">
        <f t="shared" si="1"/>
        <v>103.02033818353357</v>
      </c>
      <c r="J61" s="52">
        <f t="shared" si="2"/>
        <v>105.36790849939496</v>
      </c>
      <c r="K61" s="52">
        <f t="shared" si="3"/>
        <v>104.36489391531909</v>
      </c>
      <c r="L61" s="52">
        <f t="shared" si="4"/>
        <v>108.81555600994685</v>
      </c>
    </row>
    <row r="62" spans="1:12">
      <c r="A62" s="9">
        <v>42429</v>
      </c>
      <c r="B62" s="26">
        <v>1932.23</v>
      </c>
      <c r="C62" s="26">
        <v>16026.76</v>
      </c>
      <c r="D62" s="26">
        <v>740.33</v>
      </c>
      <c r="E62" s="26">
        <v>2945.75</v>
      </c>
      <c r="H62" s="80">
        <f t="shared" si="0"/>
        <v>42756</v>
      </c>
      <c r="I62" s="52">
        <f t="shared" si="1"/>
        <v>103.02033818353357</v>
      </c>
      <c r="J62" s="52">
        <f t="shared" si="2"/>
        <v>105.36790849939496</v>
      </c>
      <c r="K62" s="52">
        <f t="shared" si="3"/>
        <v>104.36489391531909</v>
      </c>
      <c r="L62" s="52">
        <f t="shared" si="4"/>
        <v>108.81555600994685</v>
      </c>
    </row>
    <row r="63" spans="1:12">
      <c r="A63" s="9">
        <v>42430</v>
      </c>
      <c r="B63" s="26">
        <v>1978.35</v>
      </c>
      <c r="C63" s="26">
        <v>16085.51</v>
      </c>
      <c r="D63" s="26">
        <v>752.92</v>
      </c>
      <c r="E63" s="26">
        <v>2996.39</v>
      </c>
      <c r="H63" s="80">
        <f t="shared" si="0"/>
        <v>42757</v>
      </c>
      <c r="I63" s="52">
        <f t="shared" si="1"/>
        <v>103.02033818353357</v>
      </c>
      <c r="J63" s="52">
        <f t="shared" si="2"/>
        <v>105.36790849939496</v>
      </c>
      <c r="K63" s="52">
        <f t="shared" si="3"/>
        <v>104.36489391531909</v>
      </c>
      <c r="L63" s="52">
        <f t="shared" si="4"/>
        <v>108.81555600994685</v>
      </c>
    </row>
    <row r="64" spans="1:12">
      <c r="A64" s="9">
        <v>42431</v>
      </c>
      <c r="B64" s="26">
        <v>1986.45</v>
      </c>
      <c r="C64" s="26">
        <v>16746.55</v>
      </c>
      <c r="D64" s="26">
        <v>769.1</v>
      </c>
      <c r="E64" s="26">
        <v>3022.14</v>
      </c>
      <c r="H64" s="80">
        <f t="shared" si="0"/>
        <v>42758</v>
      </c>
      <c r="I64" s="52">
        <f t="shared" si="1"/>
        <v>102.74320548641103</v>
      </c>
      <c r="J64" s="52">
        <f t="shared" si="2"/>
        <v>104.00865718875913</v>
      </c>
      <c r="K64" s="52">
        <f t="shared" si="3"/>
        <v>105.40003738667154</v>
      </c>
      <c r="L64" s="52">
        <f t="shared" si="4"/>
        <v>107.94488381143358</v>
      </c>
    </row>
    <row r="65" spans="1:12">
      <c r="A65" s="9">
        <v>42432</v>
      </c>
      <c r="B65" s="26">
        <v>1993.4</v>
      </c>
      <c r="C65" s="26">
        <v>16960.16</v>
      </c>
      <c r="D65" s="26">
        <v>780.19</v>
      </c>
      <c r="E65" s="26">
        <v>3012.87</v>
      </c>
      <c r="H65" s="80">
        <f t="shared" si="0"/>
        <v>42759</v>
      </c>
      <c r="I65" s="52">
        <f t="shared" si="1"/>
        <v>103.41766754962089</v>
      </c>
      <c r="J65" s="52">
        <f t="shared" si="2"/>
        <v>103.44134815178606</v>
      </c>
      <c r="K65" s="52">
        <f t="shared" si="3"/>
        <v>106.15828582110467</v>
      </c>
      <c r="L65" s="52">
        <f t="shared" si="4"/>
        <v>108.22488407527365</v>
      </c>
    </row>
    <row r="66" spans="1:12">
      <c r="A66" s="9">
        <v>42433</v>
      </c>
      <c r="B66" s="26">
        <v>1999.99</v>
      </c>
      <c r="C66" s="26">
        <v>17014.78</v>
      </c>
      <c r="D66" s="26">
        <v>790.97</v>
      </c>
      <c r="E66" s="26">
        <v>3037.35</v>
      </c>
      <c r="H66" s="80">
        <f t="shared" si="0"/>
        <v>42760</v>
      </c>
      <c r="I66" s="52">
        <f t="shared" si="1"/>
        <v>104.24770492398133</v>
      </c>
      <c r="J66" s="52">
        <f t="shared" si="2"/>
        <v>104.92519382875244</v>
      </c>
      <c r="K66" s="52">
        <f t="shared" si="3"/>
        <v>106.57070754276089</v>
      </c>
      <c r="L66" s="52">
        <f t="shared" si="4"/>
        <v>109.69645201079115</v>
      </c>
    </row>
    <row r="67" spans="1:12">
      <c r="A67" s="9">
        <v>42434</v>
      </c>
      <c r="B67" s="26">
        <v>1999.99</v>
      </c>
      <c r="C67" s="26">
        <v>17014.78</v>
      </c>
      <c r="D67" s="26">
        <v>790.97</v>
      </c>
      <c r="E67" s="26">
        <v>3037.35</v>
      </c>
      <c r="H67" s="80">
        <f t="shared" si="0"/>
        <v>42761</v>
      </c>
      <c r="I67" s="52">
        <f t="shared" si="1"/>
        <v>104.17105119924531</v>
      </c>
      <c r="J67" s="52">
        <f t="shared" si="2"/>
        <v>106.82406042193614</v>
      </c>
      <c r="K67" s="52">
        <f t="shared" si="3"/>
        <v>107.10463594728468</v>
      </c>
      <c r="L67" s="52">
        <f t="shared" si="4"/>
        <v>109.46493235800467</v>
      </c>
    </row>
    <row r="68" spans="1:12">
      <c r="A68" s="9">
        <v>42435</v>
      </c>
      <c r="B68" s="26">
        <v>1999.99</v>
      </c>
      <c r="C68" s="26">
        <v>17014.78</v>
      </c>
      <c r="D68" s="26">
        <v>790.97</v>
      </c>
      <c r="E68" s="26">
        <v>3037.35</v>
      </c>
      <c r="H68" s="80">
        <f t="shared" ref="H68:H131" si="5">IF(+H67+1&lt;=MAX(data21),+H67+1,0)</f>
        <v>42762</v>
      </c>
      <c r="I68" s="52">
        <f t="shared" si="1"/>
        <v>104.08079030443781</v>
      </c>
      <c r="J68" s="52">
        <f t="shared" si="2"/>
        <v>107.18198705716149</v>
      </c>
      <c r="K68" s="52">
        <f t="shared" si="3"/>
        <v>107.01000093466666</v>
      </c>
      <c r="L68" s="52">
        <f t="shared" si="4"/>
        <v>108.94384823919749</v>
      </c>
    </row>
    <row r="69" spans="1:12">
      <c r="A69" s="9">
        <v>42436</v>
      </c>
      <c r="B69" s="26">
        <v>2001.76</v>
      </c>
      <c r="C69" s="26">
        <v>16911.32</v>
      </c>
      <c r="D69" s="26">
        <v>795.18</v>
      </c>
      <c r="E69" s="26">
        <v>3021.09</v>
      </c>
      <c r="H69" s="80">
        <f t="shared" si="5"/>
        <v>42763</v>
      </c>
      <c r="I69" s="52">
        <f t="shared" ref="I69:I132" si="6">IF(IFERROR(VLOOKUP($H69,$A:$F,2,0)/VLOOKUP($H68,$A:$F,2,0)*I68,NA())=0,NA(),IFERROR(VLOOKUP($H69,$A:$F,2,0)/VLOOKUP($H68,$A:$F,2,0)*I68,NA()))</f>
        <v>104.08079030443781</v>
      </c>
      <c r="J69" s="52">
        <f t="shared" ref="J69:J132" si="7">IF(IFERROR(VLOOKUP($H69,$A:$F,3,0)/VLOOKUP($H68,$A:$F,3,0)*J68,NA())=0,NA(),IFERROR(VLOOKUP($H69,$A:$F,3,0)/VLOOKUP($H68,$A:$F,3,0)*J68,NA()))</f>
        <v>107.18198705716149</v>
      </c>
      <c r="K69" s="52">
        <f t="shared" ref="K69:K132" si="8">IF(IFERROR(VLOOKUP($H69,$A:$F,4,0)/VLOOKUP($H68,$A:$F,4,0)*K68,NA())=0,NA(),IFERROR(VLOOKUP($H69,$A:$F,4,0)/VLOOKUP($H68,$A:$F,4,0)*K68,NA()))</f>
        <v>107.01000093466666</v>
      </c>
      <c r="L69" s="52">
        <f t="shared" ref="L69:L132" si="9">IF(IFERROR(VLOOKUP($H69,$A:$F,5,0)/VLOOKUP($H68,$A:$F,5,0)*L68,NA())=0,NA(),IFERROR(VLOOKUP($H69,$A:$F,5,0)/VLOOKUP($H68,$A:$F,5,0)*L68,NA()))</f>
        <v>108.94384823919749</v>
      </c>
    </row>
    <row r="70" spans="1:12">
      <c r="A70" s="9">
        <v>42437</v>
      </c>
      <c r="B70" s="26">
        <v>1979.26</v>
      </c>
      <c r="C70" s="26">
        <v>16783.150000000001</v>
      </c>
      <c r="D70" s="26">
        <v>788.09</v>
      </c>
      <c r="E70" s="26">
        <v>3002.01</v>
      </c>
      <c r="H70" s="80">
        <f t="shared" si="5"/>
        <v>42764</v>
      </c>
      <c r="I70" s="52">
        <f t="shared" si="6"/>
        <v>104.08079030443781</v>
      </c>
      <c r="J70" s="52">
        <f t="shared" si="7"/>
        <v>107.18198705716149</v>
      </c>
      <c r="K70" s="52">
        <f t="shared" si="8"/>
        <v>107.01000093466666</v>
      </c>
      <c r="L70" s="52">
        <f t="shared" si="9"/>
        <v>108.94384823919749</v>
      </c>
    </row>
    <row r="71" spans="1:12">
      <c r="A71" s="9">
        <v>42438</v>
      </c>
      <c r="B71" s="26">
        <v>1989.26</v>
      </c>
      <c r="C71" s="26">
        <v>16642.2</v>
      </c>
      <c r="D71" s="26">
        <v>787.69</v>
      </c>
      <c r="E71" s="26">
        <v>3016.18</v>
      </c>
      <c r="H71" s="80">
        <f t="shared" si="5"/>
        <v>42765</v>
      </c>
      <c r="I71" s="52">
        <f t="shared" si="6"/>
        <v>103.45531405348531</v>
      </c>
      <c r="J71" s="52">
        <f t="shared" si="7"/>
        <v>106.63939868765742</v>
      </c>
      <c r="K71" s="52">
        <f t="shared" si="8"/>
        <v>106.67936255724823</v>
      </c>
      <c r="L71" s="52">
        <f t="shared" si="9"/>
        <v>107.60453013383297</v>
      </c>
    </row>
    <row r="72" spans="1:12">
      <c r="A72" s="9">
        <v>42439</v>
      </c>
      <c r="B72" s="26">
        <v>1989.57</v>
      </c>
      <c r="C72" s="26">
        <v>16852.349999999999</v>
      </c>
      <c r="D72" s="26">
        <v>790.74</v>
      </c>
      <c r="E72" s="26">
        <v>2970.78</v>
      </c>
      <c r="H72" s="80">
        <f t="shared" si="5"/>
        <v>42766</v>
      </c>
      <c r="I72" s="52">
        <f t="shared" si="6"/>
        <v>103.36323886933494</v>
      </c>
      <c r="J72" s="52">
        <f t="shared" si="7"/>
        <v>104.83622144873024</v>
      </c>
      <c r="K72" s="52">
        <f t="shared" si="8"/>
        <v>106.22838583045133</v>
      </c>
      <c r="L72" s="52">
        <f t="shared" si="9"/>
        <v>106.54785069291006</v>
      </c>
    </row>
    <row r="73" spans="1:12">
      <c r="A73" s="9">
        <v>42440</v>
      </c>
      <c r="B73" s="26">
        <v>2022.19</v>
      </c>
      <c r="C73" s="26">
        <v>16938.87</v>
      </c>
      <c r="D73" s="26">
        <v>800.91</v>
      </c>
      <c r="E73" s="26">
        <v>3073.8</v>
      </c>
      <c r="H73" s="80">
        <f t="shared" si="5"/>
        <v>42767</v>
      </c>
      <c r="I73" s="52">
        <f t="shared" si="6"/>
        <v>103.39408178816365</v>
      </c>
      <c r="J73" s="52">
        <f t="shared" si="7"/>
        <v>105.42390163706979</v>
      </c>
      <c r="K73" s="52">
        <f t="shared" si="8"/>
        <v>106.66884755584623</v>
      </c>
      <c r="L73" s="52">
        <f t="shared" si="9"/>
        <v>107.47920610525911</v>
      </c>
    </row>
    <row r="74" spans="1:12">
      <c r="A74" s="9">
        <v>42441</v>
      </c>
      <c r="B74" s="26">
        <v>2022.19</v>
      </c>
      <c r="C74" s="26">
        <v>16938.87</v>
      </c>
      <c r="D74" s="26">
        <v>800.91</v>
      </c>
      <c r="E74" s="26">
        <v>3073.8</v>
      </c>
      <c r="H74" s="80">
        <f t="shared" si="5"/>
        <v>42768</v>
      </c>
      <c r="I74" s="52">
        <f t="shared" si="6"/>
        <v>103.45304619180673</v>
      </c>
      <c r="J74" s="52">
        <f t="shared" si="7"/>
        <v>104.13831681434836</v>
      </c>
      <c r="K74" s="52">
        <f t="shared" si="8"/>
        <v>106.9270492569398</v>
      </c>
      <c r="L74" s="52">
        <f t="shared" si="9"/>
        <v>107.30408226533088</v>
      </c>
    </row>
    <row r="75" spans="1:12">
      <c r="A75" s="9">
        <v>42442</v>
      </c>
      <c r="B75" s="26">
        <v>2022.19</v>
      </c>
      <c r="C75" s="26">
        <v>16938.87</v>
      </c>
      <c r="D75" s="26">
        <v>800.91</v>
      </c>
      <c r="E75" s="26">
        <v>3073.8</v>
      </c>
      <c r="H75" s="80">
        <f t="shared" si="5"/>
        <v>42769</v>
      </c>
      <c r="I75" s="52">
        <f t="shared" si="6"/>
        <v>104.20461555208831</v>
      </c>
      <c r="J75" s="52">
        <f t="shared" si="7"/>
        <v>104.15824750838797</v>
      </c>
      <c r="K75" s="52">
        <f t="shared" si="8"/>
        <v>107.35465931395447</v>
      </c>
      <c r="L75" s="52">
        <f t="shared" si="9"/>
        <v>107.94719241195999</v>
      </c>
    </row>
    <row r="76" spans="1:12">
      <c r="A76" s="9">
        <v>42443</v>
      </c>
      <c r="B76" s="26">
        <v>2019.64</v>
      </c>
      <c r="C76" s="26">
        <v>17233.75</v>
      </c>
      <c r="D76" s="26">
        <v>803.45</v>
      </c>
      <c r="E76" s="26">
        <v>3091.98</v>
      </c>
      <c r="H76" s="80">
        <f t="shared" si="5"/>
        <v>42770</v>
      </c>
      <c r="I76" s="52">
        <f t="shared" si="6"/>
        <v>104.20461555208831</v>
      </c>
      <c r="J76" s="52">
        <f t="shared" si="7"/>
        <v>104.15824750838797</v>
      </c>
      <c r="K76" s="52">
        <f t="shared" si="8"/>
        <v>107.35465931395447</v>
      </c>
      <c r="L76" s="52">
        <f t="shared" si="9"/>
        <v>107.94719241195999</v>
      </c>
    </row>
    <row r="77" spans="1:12">
      <c r="A77" s="9">
        <v>42444</v>
      </c>
      <c r="B77" s="26">
        <v>2015.93</v>
      </c>
      <c r="C77" s="26">
        <v>17117.07</v>
      </c>
      <c r="D77" s="26">
        <v>790.68</v>
      </c>
      <c r="E77" s="26">
        <v>3067.21</v>
      </c>
      <c r="H77" s="80">
        <f t="shared" si="5"/>
        <v>42771</v>
      </c>
      <c r="I77" s="52">
        <f t="shared" si="6"/>
        <v>104.20461555208831</v>
      </c>
      <c r="J77" s="52">
        <f t="shared" si="7"/>
        <v>104.15824750838797</v>
      </c>
      <c r="K77" s="52">
        <f t="shared" si="8"/>
        <v>107.35465931395447</v>
      </c>
      <c r="L77" s="52">
        <f t="shared" si="9"/>
        <v>107.94719241195999</v>
      </c>
    </row>
    <row r="78" spans="1:12">
      <c r="A78" s="9">
        <v>42445</v>
      </c>
      <c r="B78" s="26">
        <v>2027.22</v>
      </c>
      <c r="C78" s="26">
        <v>16974.45</v>
      </c>
      <c r="D78" s="26">
        <v>791.18</v>
      </c>
      <c r="E78" s="26">
        <v>3062.05</v>
      </c>
      <c r="H78" s="80">
        <f t="shared" si="5"/>
        <v>42772</v>
      </c>
      <c r="I78" s="52">
        <f t="shared" si="6"/>
        <v>103.98417939693029</v>
      </c>
      <c r="J78" s="52">
        <f t="shared" si="7"/>
        <v>104.48038698580736</v>
      </c>
      <c r="K78" s="52">
        <f t="shared" si="8"/>
        <v>107.83601271146826</v>
      </c>
      <c r="L78" s="52">
        <f t="shared" si="9"/>
        <v>106.79948815028341</v>
      </c>
    </row>
    <row r="79" spans="1:12">
      <c r="A79" s="9">
        <v>42446</v>
      </c>
      <c r="B79" s="26">
        <v>2040.59</v>
      </c>
      <c r="C79" s="26">
        <v>16936.38</v>
      </c>
      <c r="D79" s="26">
        <v>816.9</v>
      </c>
      <c r="E79" s="26">
        <v>3043.1</v>
      </c>
      <c r="H79" s="80">
        <f t="shared" si="5"/>
        <v>42773</v>
      </c>
      <c r="I79" s="52">
        <f t="shared" si="6"/>
        <v>104.00776515838751</v>
      </c>
      <c r="J79" s="52">
        <f t="shared" si="7"/>
        <v>104.11739509132332</v>
      </c>
      <c r="K79" s="52">
        <f t="shared" si="8"/>
        <v>107.4633143284418</v>
      </c>
      <c r="L79" s="52">
        <f t="shared" si="9"/>
        <v>106.71374013073286</v>
      </c>
    </row>
    <row r="80" spans="1:12">
      <c r="A80" s="9">
        <v>42447</v>
      </c>
      <c r="B80" s="26">
        <v>2049.58</v>
      </c>
      <c r="C80" s="26">
        <v>16724.810000000001</v>
      </c>
      <c r="D80" s="26">
        <v>826.75</v>
      </c>
      <c r="E80" s="26">
        <v>3059.77</v>
      </c>
      <c r="H80" s="80">
        <f t="shared" si="5"/>
        <v>42774</v>
      </c>
      <c r="I80" s="52">
        <f t="shared" si="6"/>
        <v>104.07988315976638</v>
      </c>
      <c r="J80" s="52">
        <f t="shared" si="7"/>
        <v>104.65045857113441</v>
      </c>
      <c r="K80" s="52">
        <f t="shared" si="8"/>
        <v>107.68296102439469</v>
      </c>
      <c r="L80" s="52">
        <f t="shared" si="9"/>
        <v>106.79058354825317</v>
      </c>
    </row>
    <row r="81" spans="1:12">
      <c r="A81" s="9">
        <v>42448</v>
      </c>
      <c r="B81" s="26">
        <v>2049.58</v>
      </c>
      <c r="C81" s="26">
        <v>16724.810000000001</v>
      </c>
      <c r="D81" s="26">
        <v>826.75</v>
      </c>
      <c r="E81" s="26">
        <v>3059.77</v>
      </c>
      <c r="H81" s="80">
        <f t="shared" si="5"/>
        <v>42775</v>
      </c>
      <c r="I81" s="52">
        <f t="shared" si="6"/>
        <v>104.67859864291162</v>
      </c>
      <c r="J81" s="52">
        <f t="shared" si="7"/>
        <v>104.10027231274232</v>
      </c>
      <c r="K81" s="52">
        <f t="shared" si="8"/>
        <v>108.13744275165894</v>
      </c>
      <c r="L81" s="52">
        <f t="shared" si="9"/>
        <v>108.10153884715096</v>
      </c>
    </row>
    <row r="82" spans="1:12">
      <c r="A82" s="9">
        <v>42449</v>
      </c>
      <c r="B82" s="26">
        <v>2049.58</v>
      </c>
      <c r="C82" s="26">
        <v>16724.810000000001</v>
      </c>
      <c r="D82" s="26">
        <v>826.75</v>
      </c>
      <c r="E82" s="26">
        <v>3059.77</v>
      </c>
      <c r="H82" s="80">
        <f t="shared" si="5"/>
        <v>42776</v>
      </c>
      <c r="I82" s="52">
        <f t="shared" si="6"/>
        <v>105.05188867520597</v>
      </c>
      <c r="J82" s="52">
        <f t="shared" si="7"/>
        <v>106.69489631083957</v>
      </c>
      <c r="K82" s="52">
        <f t="shared" si="8"/>
        <v>108.67370782316094</v>
      </c>
      <c r="L82" s="52">
        <f t="shared" si="9"/>
        <v>107.87199799481564</v>
      </c>
    </row>
    <row r="83" spans="1:12">
      <c r="A83" s="9">
        <v>42450</v>
      </c>
      <c r="B83" s="26">
        <v>2051.6</v>
      </c>
      <c r="C83" s="26">
        <v>16724.810000000001</v>
      </c>
      <c r="D83" s="26">
        <v>829.06</v>
      </c>
      <c r="E83" s="26">
        <v>3048.77</v>
      </c>
      <c r="H83" s="80">
        <f t="shared" si="5"/>
        <v>42777</v>
      </c>
      <c r="I83" s="52">
        <f t="shared" si="6"/>
        <v>105.05188867520597</v>
      </c>
      <c r="J83" s="52">
        <f t="shared" si="7"/>
        <v>106.69489631083957</v>
      </c>
      <c r="K83" s="52">
        <f t="shared" si="8"/>
        <v>108.67370782316094</v>
      </c>
      <c r="L83" s="52">
        <f t="shared" si="9"/>
        <v>107.87199799481564</v>
      </c>
    </row>
    <row r="84" spans="1:12">
      <c r="A84" s="9">
        <v>42451</v>
      </c>
      <c r="B84" s="26">
        <v>2049.8000000000002</v>
      </c>
      <c r="C84" s="26">
        <v>17048.55</v>
      </c>
      <c r="D84" s="26">
        <v>830.51</v>
      </c>
      <c r="E84" s="26">
        <v>3051.23</v>
      </c>
      <c r="H84" s="80">
        <f t="shared" si="5"/>
        <v>42778</v>
      </c>
      <c r="I84" s="52">
        <f t="shared" si="6"/>
        <v>105.05188867520597</v>
      </c>
      <c r="J84" s="52">
        <f t="shared" si="7"/>
        <v>106.69489631083957</v>
      </c>
      <c r="K84" s="52">
        <f t="shared" si="8"/>
        <v>108.67370782316094</v>
      </c>
      <c r="L84" s="52">
        <f t="shared" si="9"/>
        <v>107.87199799481564</v>
      </c>
    </row>
    <row r="85" spans="1:12">
      <c r="A85" s="9">
        <v>42452</v>
      </c>
      <c r="B85" s="26">
        <v>2036.71</v>
      </c>
      <c r="C85" s="26">
        <v>17000.98</v>
      </c>
      <c r="D85" s="26">
        <v>821.71</v>
      </c>
      <c r="E85" s="26">
        <v>3042.42</v>
      </c>
      <c r="H85" s="80">
        <f t="shared" si="5"/>
        <v>42779</v>
      </c>
      <c r="I85" s="52">
        <f t="shared" si="6"/>
        <v>105.60297906310103</v>
      </c>
      <c r="J85" s="52">
        <f t="shared" si="7"/>
        <v>107.13656489533086</v>
      </c>
      <c r="K85" s="52">
        <f t="shared" si="8"/>
        <v>109.29175623890073</v>
      </c>
      <c r="L85" s="52">
        <f t="shared" si="9"/>
        <v>109.00651025348444</v>
      </c>
    </row>
    <row r="86" spans="1:12">
      <c r="A86" s="9">
        <v>42453</v>
      </c>
      <c r="B86" s="26">
        <v>2035.94</v>
      </c>
      <c r="C86" s="26">
        <v>16892.330000000002</v>
      </c>
      <c r="D86" s="26">
        <v>813.61</v>
      </c>
      <c r="E86" s="26">
        <v>2986.73</v>
      </c>
      <c r="H86" s="80">
        <f t="shared" si="5"/>
        <v>42780</v>
      </c>
      <c r="I86" s="52">
        <f t="shared" si="6"/>
        <v>106.02616205232415</v>
      </c>
      <c r="J86" s="52">
        <f t="shared" si="7"/>
        <v>105.92437127469455</v>
      </c>
      <c r="K86" s="52">
        <f t="shared" si="8"/>
        <v>109.1316945508925</v>
      </c>
      <c r="L86" s="52">
        <f t="shared" si="9"/>
        <v>109.12721708100558</v>
      </c>
    </row>
    <row r="87" spans="1:12">
      <c r="A87" s="9">
        <v>42454</v>
      </c>
      <c r="B87" s="26">
        <v>2035.94</v>
      </c>
      <c r="C87" s="26">
        <v>17002.75</v>
      </c>
      <c r="D87" s="26">
        <v>812.32</v>
      </c>
      <c r="E87" s="26">
        <v>2986.73</v>
      </c>
      <c r="H87" s="80">
        <f t="shared" si="5"/>
        <v>42781</v>
      </c>
      <c r="I87" s="52">
        <f t="shared" si="6"/>
        <v>106.55548096810486</v>
      </c>
      <c r="J87" s="52">
        <f t="shared" si="7"/>
        <v>107.02000887521517</v>
      </c>
      <c r="K87" s="52">
        <f t="shared" si="8"/>
        <v>110.03131133750807</v>
      </c>
      <c r="L87" s="52">
        <f t="shared" si="9"/>
        <v>109.61598079244371</v>
      </c>
    </row>
    <row r="88" spans="1:12">
      <c r="A88" s="9">
        <v>42455</v>
      </c>
      <c r="B88" s="26">
        <v>2035.94</v>
      </c>
      <c r="C88" s="26">
        <v>17002.75</v>
      </c>
      <c r="D88" s="26">
        <v>812.32</v>
      </c>
      <c r="E88" s="26">
        <v>2986.73</v>
      </c>
      <c r="H88" s="80">
        <f t="shared" si="5"/>
        <v>42782</v>
      </c>
      <c r="I88" s="52">
        <f t="shared" si="6"/>
        <v>106.46340578395449</v>
      </c>
      <c r="J88" s="52">
        <f t="shared" si="7"/>
        <v>106.5220168100539</v>
      </c>
      <c r="K88" s="52">
        <f t="shared" si="8"/>
        <v>110.47995139732674</v>
      </c>
      <c r="L88" s="52">
        <f t="shared" si="9"/>
        <v>109.19812409717238</v>
      </c>
    </row>
    <row r="89" spans="1:12">
      <c r="A89" s="9">
        <v>42456</v>
      </c>
      <c r="B89" s="26">
        <v>2035.94</v>
      </c>
      <c r="C89" s="26">
        <v>17002.75</v>
      </c>
      <c r="D89" s="26">
        <v>812.32</v>
      </c>
      <c r="E89" s="26">
        <v>2986.73</v>
      </c>
      <c r="H89" s="80">
        <f t="shared" si="5"/>
        <v>42783</v>
      </c>
      <c r="I89" s="52">
        <f t="shared" si="6"/>
        <v>106.64211328422664</v>
      </c>
      <c r="J89" s="52">
        <f t="shared" si="7"/>
        <v>105.90036635038162</v>
      </c>
      <c r="K89" s="52">
        <f t="shared" si="8"/>
        <v>109.7100196280025</v>
      </c>
      <c r="L89" s="52">
        <f t="shared" si="9"/>
        <v>109.12457868040403</v>
      </c>
    </row>
    <row r="90" spans="1:12">
      <c r="A90" s="9">
        <v>42457</v>
      </c>
      <c r="B90" s="26">
        <v>2037.05</v>
      </c>
      <c r="C90" s="26">
        <v>17134.37</v>
      </c>
      <c r="D90" s="26">
        <v>813.04</v>
      </c>
      <c r="E90" s="26">
        <v>2986.73</v>
      </c>
      <c r="H90" s="80">
        <f t="shared" si="5"/>
        <v>42784</v>
      </c>
      <c r="I90" s="52">
        <f t="shared" si="6"/>
        <v>106.64211328422664</v>
      </c>
      <c r="J90" s="52">
        <f t="shared" si="7"/>
        <v>105.90036635038162</v>
      </c>
      <c r="K90" s="52">
        <f t="shared" si="8"/>
        <v>109.7100196280025</v>
      </c>
      <c r="L90" s="52">
        <f t="shared" si="9"/>
        <v>109.12457868040403</v>
      </c>
    </row>
    <row r="91" spans="1:12">
      <c r="A91" s="9">
        <v>42458</v>
      </c>
      <c r="B91" s="26">
        <v>2055.0100000000002</v>
      </c>
      <c r="C91" s="26">
        <v>17103.53</v>
      </c>
      <c r="D91" s="26">
        <v>814.83</v>
      </c>
      <c r="E91" s="26">
        <v>3004.87</v>
      </c>
      <c r="H91" s="80">
        <f t="shared" si="5"/>
        <v>42785</v>
      </c>
      <c r="I91" s="52">
        <f t="shared" si="6"/>
        <v>106.64211328422664</v>
      </c>
      <c r="J91" s="52">
        <f t="shared" si="7"/>
        <v>105.90036635038162</v>
      </c>
      <c r="K91" s="52">
        <f t="shared" si="8"/>
        <v>109.7100196280025</v>
      </c>
      <c r="L91" s="52">
        <f t="shared" si="9"/>
        <v>109.12457868040403</v>
      </c>
    </row>
    <row r="92" spans="1:12">
      <c r="A92" s="9">
        <v>42459</v>
      </c>
      <c r="B92" s="26">
        <v>2063.9499999999998</v>
      </c>
      <c r="C92" s="26">
        <v>16878.96</v>
      </c>
      <c r="D92" s="26">
        <v>833.98</v>
      </c>
      <c r="E92" s="26">
        <v>3044.1</v>
      </c>
      <c r="H92" s="80">
        <f t="shared" si="5"/>
        <v>42786</v>
      </c>
      <c r="I92" s="52">
        <f t="shared" si="6"/>
        <v>106.64211328422664</v>
      </c>
      <c r="J92" s="52">
        <f t="shared" si="7"/>
        <v>105.99099044537947</v>
      </c>
      <c r="K92" s="52">
        <f t="shared" si="8"/>
        <v>110.24161136554807</v>
      </c>
      <c r="L92" s="52">
        <f t="shared" si="9"/>
        <v>109.24264710732363</v>
      </c>
    </row>
    <row r="93" spans="1:12">
      <c r="A93" s="9">
        <v>42460</v>
      </c>
      <c r="B93" s="26">
        <v>2059.7399999999998</v>
      </c>
      <c r="C93" s="26">
        <v>16758.669999999998</v>
      </c>
      <c r="D93" s="26">
        <v>836.8</v>
      </c>
      <c r="E93" s="26">
        <v>3004.93</v>
      </c>
      <c r="H93" s="80">
        <f t="shared" si="5"/>
        <v>42787</v>
      </c>
      <c r="I93" s="52">
        <f t="shared" si="6"/>
        <v>107.28709314561495</v>
      </c>
      <c r="J93" s="52">
        <f t="shared" si="7"/>
        <v>106.70871565946923</v>
      </c>
      <c r="K93" s="52">
        <f t="shared" si="8"/>
        <v>110.48228806430495</v>
      </c>
      <c r="L93" s="52">
        <f t="shared" si="9"/>
        <v>110.13112850989741</v>
      </c>
    </row>
    <row r="94" spans="1:12">
      <c r="A94" s="9">
        <v>42461</v>
      </c>
      <c r="B94" s="26">
        <v>2072.7800000000002</v>
      </c>
      <c r="C94" s="26">
        <v>16164.16</v>
      </c>
      <c r="D94" s="26">
        <v>826.19</v>
      </c>
      <c r="E94" s="26">
        <v>2953.28</v>
      </c>
      <c r="H94" s="80">
        <f t="shared" si="5"/>
        <v>42788</v>
      </c>
      <c r="I94" s="52">
        <f t="shared" si="6"/>
        <v>107.17097862767162</v>
      </c>
      <c r="J94" s="52">
        <f t="shared" si="7"/>
        <v>106.70007168442994</v>
      </c>
      <c r="K94" s="52">
        <f t="shared" si="8"/>
        <v>111.10267314702297</v>
      </c>
      <c r="L94" s="52">
        <f t="shared" si="9"/>
        <v>110.12914970944624</v>
      </c>
    </row>
    <row r="95" spans="1:12">
      <c r="A95" s="9">
        <v>42462</v>
      </c>
      <c r="B95" s="26">
        <v>2072.7800000000002</v>
      </c>
      <c r="C95" s="26">
        <v>16164.16</v>
      </c>
      <c r="D95" s="26">
        <v>826.19</v>
      </c>
      <c r="E95" s="26">
        <v>2953.28</v>
      </c>
      <c r="H95" s="80">
        <f t="shared" si="5"/>
        <v>42789</v>
      </c>
      <c r="I95" s="52">
        <f t="shared" si="6"/>
        <v>107.21588228890751</v>
      </c>
      <c r="J95" s="52">
        <f t="shared" si="7"/>
        <v>106.65376860794564</v>
      </c>
      <c r="K95" s="52">
        <f t="shared" si="8"/>
        <v>111.23936816524898</v>
      </c>
      <c r="L95" s="52">
        <f t="shared" si="9"/>
        <v>109.95402586951801</v>
      </c>
    </row>
    <row r="96" spans="1:12">
      <c r="A96" s="9">
        <v>42463</v>
      </c>
      <c r="B96" s="26">
        <v>2072.7800000000002</v>
      </c>
      <c r="C96" s="26">
        <v>16164.16</v>
      </c>
      <c r="D96" s="26">
        <v>826.19</v>
      </c>
      <c r="E96" s="26">
        <v>2953.28</v>
      </c>
      <c r="H96" s="80">
        <f t="shared" si="5"/>
        <v>42790</v>
      </c>
      <c r="I96" s="52">
        <f t="shared" si="6"/>
        <v>107.3759933234153</v>
      </c>
      <c r="J96" s="52">
        <f t="shared" si="7"/>
        <v>106.16970600574578</v>
      </c>
      <c r="K96" s="52">
        <f t="shared" si="8"/>
        <v>110.2346013646134</v>
      </c>
      <c r="L96" s="52">
        <f t="shared" si="9"/>
        <v>108.96891304491228</v>
      </c>
    </row>
    <row r="97" spans="1:12">
      <c r="A97" s="9">
        <v>42464</v>
      </c>
      <c r="B97" s="26">
        <v>2066.13</v>
      </c>
      <c r="C97" s="26">
        <v>16123.27</v>
      </c>
      <c r="D97" s="26">
        <v>826.78</v>
      </c>
      <c r="E97" s="26">
        <v>2962.28</v>
      </c>
      <c r="H97" s="80">
        <f t="shared" si="5"/>
        <v>42791</v>
      </c>
      <c r="I97" s="52">
        <f t="shared" si="6"/>
        <v>107.3759933234153</v>
      </c>
      <c r="J97" s="52">
        <f t="shared" si="7"/>
        <v>106.16970600574578</v>
      </c>
      <c r="K97" s="52">
        <f t="shared" si="8"/>
        <v>110.2346013646134</v>
      </c>
      <c r="L97" s="52">
        <f t="shared" si="9"/>
        <v>108.96891304491228</v>
      </c>
    </row>
    <row r="98" spans="1:12">
      <c r="A98" s="9">
        <v>42465</v>
      </c>
      <c r="B98" s="26">
        <v>2045.17</v>
      </c>
      <c r="C98" s="26">
        <v>15732.82</v>
      </c>
      <c r="D98" s="26">
        <v>812.97</v>
      </c>
      <c r="E98" s="26">
        <v>2890.35</v>
      </c>
      <c r="H98" s="80">
        <f t="shared" si="5"/>
        <v>42792</v>
      </c>
      <c r="I98" s="52">
        <f t="shared" si="6"/>
        <v>107.3759933234153</v>
      </c>
      <c r="J98" s="52">
        <f t="shared" si="7"/>
        <v>106.16970600574578</v>
      </c>
      <c r="K98" s="52">
        <f t="shared" si="8"/>
        <v>110.2346013646134</v>
      </c>
      <c r="L98" s="52">
        <f t="shared" si="9"/>
        <v>108.96891304491228</v>
      </c>
    </row>
    <row r="99" spans="1:12">
      <c r="A99" s="9">
        <v>42466</v>
      </c>
      <c r="B99" s="26">
        <v>2066.66</v>
      </c>
      <c r="C99" s="26">
        <v>15715.36</v>
      </c>
      <c r="D99" s="26">
        <v>809.03</v>
      </c>
      <c r="E99" s="26">
        <v>2909.36</v>
      </c>
      <c r="H99" s="80">
        <f t="shared" si="5"/>
        <v>42793</v>
      </c>
      <c r="I99" s="52">
        <f t="shared" si="6"/>
        <v>107.48530425632288</v>
      </c>
      <c r="J99" s="52">
        <f t="shared" si="7"/>
        <v>105.20031448653138</v>
      </c>
      <c r="K99" s="52">
        <f t="shared" si="8"/>
        <v>109.86073464809785</v>
      </c>
      <c r="L99" s="52">
        <f t="shared" si="9"/>
        <v>109.14073888408859</v>
      </c>
    </row>
    <row r="100" spans="1:12">
      <c r="A100" s="9">
        <v>42467</v>
      </c>
      <c r="B100" s="26">
        <v>2041.91</v>
      </c>
      <c r="C100" s="26">
        <v>15749.84</v>
      </c>
      <c r="D100" s="26">
        <v>809.29</v>
      </c>
      <c r="E100" s="26">
        <v>2871.57</v>
      </c>
      <c r="H100" s="80">
        <f t="shared" si="5"/>
        <v>42794</v>
      </c>
      <c r="I100" s="52">
        <f t="shared" si="6"/>
        <v>107.20817155920034</v>
      </c>
      <c r="J100" s="52">
        <f t="shared" si="7"/>
        <v>105.2637403415967</v>
      </c>
      <c r="K100" s="52">
        <f t="shared" si="8"/>
        <v>109.39924291989894</v>
      </c>
      <c r="L100" s="52">
        <f t="shared" si="9"/>
        <v>109.48076276161403</v>
      </c>
    </row>
    <row r="101" spans="1:12">
      <c r="A101" s="9">
        <v>42468</v>
      </c>
      <c r="B101" s="26">
        <v>2047.6</v>
      </c>
      <c r="C101" s="26">
        <v>15821.52</v>
      </c>
      <c r="D101" s="26">
        <v>816.82</v>
      </c>
      <c r="E101" s="26">
        <v>2911.98</v>
      </c>
      <c r="H101" s="80">
        <f t="shared" si="5"/>
        <v>42795</v>
      </c>
      <c r="I101" s="52">
        <f t="shared" si="6"/>
        <v>108.67411734823477</v>
      </c>
      <c r="J101" s="52">
        <f t="shared" si="7"/>
        <v>106.77533483015418</v>
      </c>
      <c r="K101" s="52">
        <f t="shared" si="8"/>
        <v>109.64459295261229</v>
      </c>
      <c r="L101" s="52">
        <f t="shared" si="9"/>
        <v>111.80882149241141</v>
      </c>
    </row>
    <row r="102" spans="1:12">
      <c r="A102" s="9">
        <v>42469</v>
      </c>
      <c r="B102" s="26">
        <v>2047.6</v>
      </c>
      <c r="C102" s="26">
        <v>15821.52</v>
      </c>
      <c r="D102" s="26">
        <v>816.82</v>
      </c>
      <c r="E102" s="26">
        <v>2911.98</v>
      </c>
      <c r="H102" s="80">
        <f t="shared" si="5"/>
        <v>42796</v>
      </c>
      <c r="I102" s="52">
        <f t="shared" si="6"/>
        <v>108.03730178888937</v>
      </c>
      <c r="J102" s="52">
        <f t="shared" si="7"/>
        <v>107.71824385259217</v>
      </c>
      <c r="K102" s="52">
        <f t="shared" si="8"/>
        <v>109.39924291989894</v>
      </c>
      <c r="L102" s="52">
        <f t="shared" si="9"/>
        <v>111.62776125112968</v>
      </c>
    </row>
    <row r="103" spans="1:12">
      <c r="A103" s="9">
        <v>42470</v>
      </c>
      <c r="B103" s="26">
        <v>2047.6</v>
      </c>
      <c r="C103" s="26">
        <v>15821.52</v>
      </c>
      <c r="D103" s="26">
        <v>816.82</v>
      </c>
      <c r="E103" s="26">
        <v>2911.98</v>
      </c>
      <c r="H103" s="80">
        <f t="shared" si="5"/>
        <v>42797</v>
      </c>
      <c r="I103" s="52">
        <f t="shared" si="6"/>
        <v>108.09173046917529</v>
      </c>
      <c r="J103" s="52">
        <f t="shared" si="7"/>
        <v>107.19173217551784</v>
      </c>
      <c r="K103" s="52">
        <f t="shared" si="8"/>
        <v>108.78002617067004</v>
      </c>
      <c r="L103" s="52">
        <f t="shared" si="9"/>
        <v>112.24382779159284</v>
      </c>
    </row>
    <row r="104" spans="1:12">
      <c r="A104" s="9">
        <v>42471</v>
      </c>
      <c r="B104" s="26">
        <v>2041.99</v>
      </c>
      <c r="C104" s="26">
        <v>15751.13</v>
      </c>
      <c r="D104" s="26">
        <v>824.01</v>
      </c>
      <c r="E104" s="26">
        <v>2924.23</v>
      </c>
      <c r="H104" s="80">
        <f t="shared" si="5"/>
        <v>42798</v>
      </c>
      <c r="I104" s="52">
        <f t="shared" si="6"/>
        <v>108.09173046917529</v>
      </c>
      <c r="J104" s="52">
        <f t="shared" si="7"/>
        <v>107.19173217551784</v>
      </c>
      <c r="K104" s="52">
        <f t="shared" si="8"/>
        <v>108.78002617067004</v>
      </c>
      <c r="L104" s="52">
        <f t="shared" si="9"/>
        <v>112.24382779159284</v>
      </c>
    </row>
    <row r="105" spans="1:12">
      <c r="A105" s="9">
        <v>42472</v>
      </c>
      <c r="B105" s="26">
        <v>2061.7199999999998</v>
      </c>
      <c r="C105" s="26">
        <v>15928.79</v>
      </c>
      <c r="D105" s="26">
        <v>830.88</v>
      </c>
      <c r="E105" s="26">
        <v>2942.09</v>
      </c>
      <c r="H105" s="80">
        <f t="shared" si="5"/>
        <v>42799</v>
      </c>
      <c r="I105" s="52">
        <f t="shared" si="6"/>
        <v>108.09173046917529</v>
      </c>
      <c r="J105" s="52">
        <f t="shared" si="7"/>
        <v>107.19173217551784</v>
      </c>
      <c r="K105" s="52">
        <f t="shared" si="8"/>
        <v>108.78002617067004</v>
      </c>
      <c r="L105" s="52">
        <f t="shared" si="9"/>
        <v>112.24382779159284</v>
      </c>
    </row>
    <row r="106" spans="1:12">
      <c r="A106" s="9">
        <v>42473</v>
      </c>
      <c r="B106" s="26">
        <v>2082.42</v>
      </c>
      <c r="C106" s="26">
        <v>16381.22</v>
      </c>
      <c r="D106" s="26">
        <v>844.15</v>
      </c>
      <c r="E106" s="26">
        <v>3039.19</v>
      </c>
      <c r="H106" s="80">
        <f t="shared" si="5"/>
        <v>42800</v>
      </c>
      <c r="I106" s="52">
        <f t="shared" si="6"/>
        <v>107.73749047498102</v>
      </c>
      <c r="J106" s="52">
        <f t="shared" si="7"/>
        <v>106.69605251132252</v>
      </c>
      <c r="K106" s="52">
        <f t="shared" si="8"/>
        <v>109.17141788952225</v>
      </c>
      <c r="L106" s="52">
        <f t="shared" si="9"/>
        <v>111.71845627180814</v>
      </c>
    </row>
    <row r="107" spans="1:12">
      <c r="A107" s="9">
        <v>42474</v>
      </c>
      <c r="B107" s="26">
        <v>2082.7800000000002</v>
      </c>
      <c r="C107" s="26">
        <v>16911.05</v>
      </c>
      <c r="D107" s="26">
        <v>845.45</v>
      </c>
      <c r="E107" s="26">
        <v>3060.86</v>
      </c>
      <c r="H107" s="80">
        <f t="shared" si="5"/>
        <v>42801</v>
      </c>
      <c r="I107" s="52">
        <f t="shared" si="6"/>
        <v>107.42361841866547</v>
      </c>
      <c r="J107" s="52">
        <f t="shared" si="7"/>
        <v>106.50340748799482</v>
      </c>
      <c r="K107" s="52">
        <f t="shared" si="8"/>
        <v>109.41443125525737</v>
      </c>
      <c r="L107" s="52">
        <f t="shared" si="9"/>
        <v>111.64128305421264</v>
      </c>
    </row>
    <row r="108" spans="1:12">
      <c r="A108" s="9">
        <v>42475</v>
      </c>
      <c r="B108" s="26">
        <v>2080.73</v>
      </c>
      <c r="C108" s="26">
        <v>16848.03</v>
      </c>
      <c r="D108" s="26">
        <v>846.7</v>
      </c>
      <c r="E108" s="26">
        <v>3054.34</v>
      </c>
      <c r="H108" s="80">
        <f t="shared" si="5"/>
        <v>42802</v>
      </c>
      <c r="I108" s="52">
        <f t="shared" si="6"/>
        <v>107.17823578504306</v>
      </c>
      <c r="J108" s="52">
        <f t="shared" si="7"/>
        <v>106.00723230930677</v>
      </c>
      <c r="K108" s="52">
        <f t="shared" si="8"/>
        <v>109.22749789699959</v>
      </c>
      <c r="L108" s="52">
        <f t="shared" si="9"/>
        <v>111.78969308805013</v>
      </c>
    </row>
    <row r="109" spans="1:12">
      <c r="A109" s="9">
        <v>42476</v>
      </c>
      <c r="B109" s="26">
        <v>2080.73</v>
      </c>
      <c r="C109" s="26">
        <v>16848.03</v>
      </c>
      <c r="D109" s="26">
        <v>846.7</v>
      </c>
      <c r="E109" s="26">
        <v>3054.34</v>
      </c>
      <c r="H109" s="80">
        <f t="shared" si="5"/>
        <v>42803</v>
      </c>
      <c r="I109" s="52">
        <f t="shared" si="6"/>
        <v>107.26396095649339</v>
      </c>
      <c r="J109" s="52">
        <f t="shared" si="7"/>
        <v>106.36262631490281</v>
      </c>
      <c r="K109" s="52">
        <f t="shared" si="8"/>
        <v>107.83017104402269</v>
      </c>
      <c r="L109" s="52">
        <f t="shared" si="9"/>
        <v>112.45819784046921</v>
      </c>
    </row>
    <row r="110" spans="1:12">
      <c r="A110" s="9">
        <v>42477</v>
      </c>
      <c r="B110" s="26">
        <v>2080.73</v>
      </c>
      <c r="C110" s="26">
        <v>16848.03</v>
      </c>
      <c r="D110" s="26">
        <v>846.7</v>
      </c>
      <c r="E110" s="26">
        <v>3054.34</v>
      </c>
      <c r="H110" s="80">
        <f t="shared" si="5"/>
        <v>42804</v>
      </c>
      <c r="I110" s="52">
        <f t="shared" si="6"/>
        <v>107.61457237200194</v>
      </c>
      <c r="J110" s="52">
        <f t="shared" si="7"/>
        <v>107.93742642986216</v>
      </c>
      <c r="K110" s="52">
        <f t="shared" si="8"/>
        <v>108.20403776053826</v>
      </c>
      <c r="L110" s="52">
        <f t="shared" si="9"/>
        <v>112.66861028844325</v>
      </c>
    </row>
    <row r="111" spans="1:12">
      <c r="A111" s="9">
        <v>42478</v>
      </c>
      <c r="B111" s="26">
        <v>2094.34</v>
      </c>
      <c r="C111" s="26">
        <v>16275.95</v>
      </c>
      <c r="D111" s="26">
        <v>843.68</v>
      </c>
      <c r="E111" s="26">
        <v>3064.03</v>
      </c>
      <c r="H111" s="80">
        <f t="shared" si="5"/>
        <v>42805</v>
      </c>
      <c r="I111" s="52">
        <f t="shared" si="6"/>
        <v>107.61457237200194</v>
      </c>
      <c r="J111" s="52">
        <f t="shared" si="7"/>
        <v>107.93742642986216</v>
      </c>
      <c r="K111" s="52">
        <f t="shared" si="8"/>
        <v>108.20403776053826</v>
      </c>
      <c r="L111" s="52">
        <f t="shared" si="9"/>
        <v>112.66861028844325</v>
      </c>
    </row>
    <row r="112" spans="1:12">
      <c r="A112" s="9">
        <v>42479</v>
      </c>
      <c r="B112" s="26">
        <v>2100.8000000000002</v>
      </c>
      <c r="C112" s="26">
        <v>16874.439999999999</v>
      </c>
      <c r="D112" s="26">
        <v>852.73</v>
      </c>
      <c r="E112" s="26">
        <v>3112.99</v>
      </c>
      <c r="H112" s="80">
        <f t="shared" si="5"/>
        <v>42806</v>
      </c>
      <c r="I112" s="52">
        <f t="shared" si="6"/>
        <v>107.61457237200194</v>
      </c>
      <c r="J112" s="52">
        <f t="shared" si="7"/>
        <v>107.93742642986216</v>
      </c>
      <c r="K112" s="52">
        <f t="shared" si="8"/>
        <v>108.20403776053826</v>
      </c>
      <c r="L112" s="52">
        <f t="shared" si="9"/>
        <v>112.66861028844325</v>
      </c>
    </row>
    <row r="113" spans="1:12">
      <c r="A113" s="9">
        <v>42480</v>
      </c>
      <c r="B113" s="26">
        <v>2102.4</v>
      </c>
      <c r="C113" s="26">
        <v>16906.54</v>
      </c>
      <c r="D113" s="26">
        <v>849.45</v>
      </c>
      <c r="E113" s="26">
        <v>3142.52</v>
      </c>
      <c r="H113" s="80">
        <f t="shared" si="5"/>
        <v>42807</v>
      </c>
      <c r="I113" s="52">
        <f t="shared" si="6"/>
        <v>107.65403316520924</v>
      </c>
      <c r="J113" s="52">
        <f t="shared" si="7"/>
        <v>108.09786301116452</v>
      </c>
      <c r="K113" s="52">
        <f t="shared" si="8"/>
        <v>109.64809795307963</v>
      </c>
      <c r="L113" s="52">
        <f t="shared" si="9"/>
        <v>112.64288588257807</v>
      </c>
    </row>
    <row r="114" spans="1:12">
      <c r="A114" s="9">
        <v>42481</v>
      </c>
      <c r="B114" s="26">
        <v>2091.48</v>
      </c>
      <c r="C114" s="26">
        <v>17363.62</v>
      </c>
      <c r="D114" s="26">
        <v>853.69</v>
      </c>
      <c r="E114" s="26">
        <v>3151.69</v>
      </c>
      <c r="H114" s="80">
        <f t="shared" si="5"/>
        <v>42808</v>
      </c>
      <c r="I114" s="52">
        <f t="shared" si="6"/>
        <v>107.29026815196492</v>
      </c>
      <c r="J114" s="52">
        <f t="shared" si="7"/>
        <v>107.9643493839654</v>
      </c>
      <c r="K114" s="52">
        <f t="shared" si="8"/>
        <v>109.81984297597897</v>
      </c>
      <c r="L114" s="52">
        <f t="shared" si="9"/>
        <v>112.11322696181584</v>
      </c>
    </row>
    <row r="115" spans="1:12">
      <c r="A115" s="9">
        <v>42482</v>
      </c>
      <c r="B115" s="26">
        <v>2091.58</v>
      </c>
      <c r="C115" s="26">
        <v>17572.490000000002</v>
      </c>
      <c r="D115" s="26">
        <v>845.21</v>
      </c>
      <c r="E115" s="26">
        <v>3141.12</v>
      </c>
      <c r="H115" s="80">
        <f t="shared" si="5"/>
        <v>42809</v>
      </c>
      <c r="I115" s="52">
        <f t="shared" si="6"/>
        <v>108.18879494901854</v>
      </c>
      <c r="J115" s="52">
        <f t="shared" si="7"/>
        <v>107.78750576723816</v>
      </c>
      <c r="K115" s="52">
        <f t="shared" si="8"/>
        <v>110.23460136461341</v>
      </c>
      <c r="L115" s="52">
        <f t="shared" si="9"/>
        <v>112.43939923618314</v>
      </c>
    </row>
    <row r="116" spans="1:12">
      <c r="A116" s="9">
        <v>42483</v>
      </c>
      <c r="B116" s="26">
        <v>2091.58</v>
      </c>
      <c r="C116" s="26">
        <v>17572.490000000002</v>
      </c>
      <c r="D116" s="26">
        <v>845.21</v>
      </c>
      <c r="E116" s="26">
        <v>3141.12</v>
      </c>
      <c r="H116" s="80">
        <f t="shared" si="5"/>
        <v>42810</v>
      </c>
      <c r="I116" s="52">
        <f t="shared" si="6"/>
        <v>108.01280888276069</v>
      </c>
      <c r="J116" s="52">
        <f t="shared" si="7"/>
        <v>107.85775871086952</v>
      </c>
      <c r="K116" s="52">
        <f t="shared" si="8"/>
        <v>112.53388167118413</v>
      </c>
      <c r="L116" s="52">
        <f t="shared" si="9"/>
        <v>113.44990666657883</v>
      </c>
    </row>
    <row r="117" spans="1:12">
      <c r="A117" s="9">
        <v>42484</v>
      </c>
      <c r="B117" s="26">
        <v>2091.58</v>
      </c>
      <c r="C117" s="26">
        <v>17572.490000000002</v>
      </c>
      <c r="D117" s="26">
        <v>845.21</v>
      </c>
      <c r="E117" s="26">
        <v>3141.12</v>
      </c>
      <c r="H117" s="80">
        <f t="shared" si="5"/>
        <v>42811</v>
      </c>
      <c r="I117" s="52">
        <f t="shared" si="6"/>
        <v>107.87084074168155</v>
      </c>
      <c r="J117" s="52">
        <f t="shared" si="7"/>
        <v>107.48034183893139</v>
      </c>
      <c r="K117" s="52">
        <f t="shared" si="8"/>
        <v>112.81077670810348</v>
      </c>
      <c r="L117" s="52">
        <f t="shared" si="9"/>
        <v>113.72858773011809</v>
      </c>
    </row>
    <row r="118" spans="1:12">
      <c r="A118" s="9">
        <v>42485</v>
      </c>
      <c r="B118" s="26">
        <v>2087.79</v>
      </c>
      <c r="C118" s="26">
        <v>17439.3</v>
      </c>
      <c r="D118" s="26">
        <v>839.2</v>
      </c>
      <c r="E118" s="26">
        <v>3117.62</v>
      </c>
      <c r="H118" s="80">
        <f t="shared" si="5"/>
        <v>42812</v>
      </c>
      <c r="I118" s="52">
        <f t="shared" si="6"/>
        <v>107.87084074168155</v>
      </c>
      <c r="J118" s="52">
        <f t="shared" si="7"/>
        <v>107.48034183893139</v>
      </c>
      <c r="K118" s="52">
        <f t="shared" si="8"/>
        <v>112.81077670810348</v>
      </c>
      <c r="L118" s="52">
        <f t="shared" si="9"/>
        <v>113.72858773011809</v>
      </c>
    </row>
    <row r="119" spans="1:12">
      <c r="A119" s="9">
        <v>42486</v>
      </c>
      <c r="B119" s="26">
        <v>2091.6999999999998</v>
      </c>
      <c r="C119" s="26">
        <v>17353.28</v>
      </c>
      <c r="D119" s="26">
        <v>842.63</v>
      </c>
      <c r="E119" s="26">
        <v>3121.29</v>
      </c>
      <c r="H119" s="80">
        <f t="shared" si="5"/>
        <v>42813</v>
      </c>
      <c r="I119" s="52">
        <f t="shared" si="6"/>
        <v>107.87084074168155</v>
      </c>
      <c r="J119" s="52">
        <f t="shared" si="7"/>
        <v>107.48034183893139</v>
      </c>
      <c r="K119" s="52">
        <f t="shared" si="8"/>
        <v>112.81077670810348</v>
      </c>
      <c r="L119" s="52">
        <f t="shared" si="9"/>
        <v>113.72858773011809</v>
      </c>
    </row>
    <row r="120" spans="1:12">
      <c r="A120" s="9">
        <v>42487</v>
      </c>
      <c r="B120" s="26">
        <v>2095.15</v>
      </c>
      <c r="C120" s="26">
        <v>17290.490000000002</v>
      </c>
      <c r="D120" s="26">
        <v>843.17</v>
      </c>
      <c r="E120" s="26">
        <v>3130.43</v>
      </c>
      <c r="H120" s="80">
        <f t="shared" si="5"/>
        <v>42814</v>
      </c>
      <c r="I120" s="52">
        <f t="shared" si="6"/>
        <v>107.65403316520924</v>
      </c>
      <c r="J120" s="52">
        <f t="shared" si="7"/>
        <v>107.48034183893139</v>
      </c>
      <c r="K120" s="52">
        <f t="shared" si="8"/>
        <v>113.60290681372081</v>
      </c>
      <c r="L120" s="52">
        <f t="shared" si="9"/>
        <v>113.3681162479306</v>
      </c>
    </row>
    <row r="121" spans="1:12">
      <c r="A121" s="9">
        <v>42488</v>
      </c>
      <c r="B121" s="26">
        <v>2075.81</v>
      </c>
      <c r="C121" s="26">
        <v>16666.05</v>
      </c>
      <c r="D121" s="26">
        <v>844.06</v>
      </c>
      <c r="E121" s="26">
        <v>3125.43</v>
      </c>
      <c r="H121" s="80">
        <f t="shared" si="5"/>
        <v>42815</v>
      </c>
      <c r="I121" s="52">
        <f t="shared" si="6"/>
        <v>106.31826263652533</v>
      </c>
      <c r="J121" s="52">
        <f t="shared" si="7"/>
        <v>107.11856120209617</v>
      </c>
      <c r="K121" s="52">
        <f t="shared" si="8"/>
        <v>113.68819515842591</v>
      </c>
      <c r="L121" s="52">
        <f t="shared" si="9"/>
        <v>113.10889338882778</v>
      </c>
    </row>
    <row r="122" spans="1:12">
      <c r="A122" s="9">
        <v>42489</v>
      </c>
      <c r="B122" s="26">
        <v>2065.3000000000002</v>
      </c>
      <c r="C122" s="26">
        <v>16666.05</v>
      </c>
      <c r="D122" s="26">
        <v>840.19</v>
      </c>
      <c r="E122" s="26">
        <v>3028.21</v>
      </c>
      <c r="H122" s="80">
        <f t="shared" si="5"/>
        <v>42816</v>
      </c>
      <c r="I122" s="52">
        <f t="shared" si="6"/>
        <v>106.51919518124757</v>
      </c>
      <c r="J122" s="52">
        <f t="shared" si="7"/>
        <v>104.83644167739368</v>
      </c>
      <c r="K122" s="52">
        <f t="shared" si="8"/>
        <v>112.974343396579</v>
      </c>
      <c r="L122" s="52">
        <f t="shared" si="9"/>
        <v>112.81471172175435</v>
      </c>
    </row>
    <row r="123" spans="1:12">
      <c r="A123" s="9">
        <v>42490</v>
      </c>
      <c r="B123" s="26">
        <v>2065.3000000000002</v>
      </c>
      <c r="C123" s="26">
        <v>16666.05</v>
      </c>
      <c r="D123" s="26">
        <v>840.19</v>
      </c>
      <c r="E123" s="26">
        <v>3028.21</v>
      </c>
      <c r="H123" s="80">
        <f t="shared" si="5"/>
        <v>42817</v>
      </c>
      <c r="I123" s="52">
        <f t="shared" si="6"/>
        <v>106.40625566965427</v>
      </c>
      <c r="J123" s="52">
        <f t="shared" si="7"/>
        <v>105.07830780699605</v>
      </c>
      <c r="K123" s="52">
        <f t="shared" si="8"/>
        <v>113.08533507804455</v>
      </c>
      <c r="L123" s="52">
        <f t="shared" si="9"/>
        <v>113.85292235846639</v>
      </c>
    </row>
    <row r="124" spans="1:12">
      <c r="A124" s="9">
        <v>42491</v>
      </c>
      <c r="B124" s="26">
        <v>2065.3000000000002</v>
      </c>
      <c r="C124" s="26">
        <v>16666.05</v>
      </c>
      <c r="D124" s="26">
        <v>840.19</v>
      </c>
      <c r="E124" s="26">
        <v>3028.21</v>
      </c>
      <c r="H124" s="80">
        <f t="shared" si="5"/>
        <v>42818</v>
      </c>
      <c r="I124" s="52">
        <f t="shared" si="6"/>
        <v>106.31644834718247</v>
      </c>
      <c r="J124" s="52">
        <f t="shared" si="7"/>
        <v>106.05403090028381</v>
      </c>
      <c r="K124" s="52">
        <f t="shared" si="8"/>
        <v>113.226703430227</v>
      </c>
      <c r="L124" s="52">
        <f t="shared" si="9"/>
        <v>113.58809289808528</v>
      </c>
    </row>
    <row r="125" spans="1:12">
      <c r="A125" s="9">
        <v>42492</v>
      </c>
      <c r="B125" s="26">
        <v>2081.4299999999998</v>
      </c>
      <c r="C125" s="26">
        <v>16147.38</v>
      </c>
      <c r="D125" s="26">
        <v>835.57</v>
      </c>
      <c r="E125" s="26">
        <v>3032.6</v>
      </c>
      <c r="H125" s="80">
        <f t="shared" si="5"/>
        <v>42819</v>
      </c>
      <c r="I125" s="52">
        <f t="shared" si="6"/>
        <v>106.31644834718247</v>
      </c>
      <c r="J125" s="52">
        <f t="shared" si="7"/>
        <v>106.05403090028381</v>
      </c>
      <c r="K125" s="52">
        <f t="shared" si="8"/>
        <v>113.226703430227</v>
      </c>
      <c r="L125" s="52">
        <f t="shared" si="9"/>
        <v>113.58809289808528</v>
      </c>
    </row>
    <row r="126" spans="1:12">
      <c r="A126" s="9">
        <v>42493</v>
      </c>
      <c r="B126" s="26">
        <v>2063.37</v>
      </c>
      <c r="C126" s="26">
        <v>16147.38</v>
      </c>
      <c r="D126" s="26">
        <v>821.09</v>
      </c>
      <c r="E126" s="26">
        <v>2974.2</v>
      </c>
      <c r="H126" s="80">
        <f t="shared" si="5"/>
        <v>42820</v>
      </c>
      <c r="I126" s="52">
        <f t="shared" si="6"/>
        <v>106.31644834718247</v>
      </c>
      <c r="J126" s="52">
        <f t="shared" si="7"/>
        <v>106.05403090028381</v>
      </c>
      <c r="K126" s="52">
        <f t="shared" si="8"/>
        <v>113.226703430227</v>
      </c>
      <c r="L126" s="52">
        <f t="shared" si="9"/>
        <v>113.58809289808528</v>
      </c>
    </row>
    <row r="127" spans="1:12">
      <c r="A127" s="9">
        <v>42494</v>
      </c>
      <c r="B127" s="26">
        <v>2051.12</v>
      </c>
      <c r="C127" s="26">
        <v>16147.38</v>
      </c>
      <c r="D127" s="26">
        <v>813.52</v>
      </c>
      <c r="E127" s="26">
        <v>2938.75</v>
      </c>
      <c r="H127" s="80">
        <f t="shared" si="5"/>
        <v>42821</v>
      </c>
      <c r="I127" s="52">
        <f t="shared" si="6"/>
        <v>106.20804455894633</v>
      </c>
      <c r="J127" s="52">
        <f t="shared" si="7"/>
        <v>104.52927774908693</v>
      </c>
      <c r="K127" s="52">
        <f t="shared" si="8"/>
        <v>112.827133376951</v>
      </c>
      <c r="L127" s="52">
        <f t="shared" si="9"/>
        <v>113.35690304537398</v>
      </c>
    </row>
    <row r="128" spans="1:12">
      <c r="A128" s="9">
        <v>42495</v>
      </c>
      <c r="B128" s="26">
        <v>2050.63</v>
      </c>
      <c r="C128" s="26">
        <v>16147.38</v>
      </c>
      <c r="D128" s="26">
        <v>809.46</v>
      </c>
      <c r="E128" s="26">
        <v>2940.35</v>
      </c>
      <c r="H128" s="80">
        <f t="shared" si="5"/>
        <v>42822</v>
      </c>
      <c r="I128" s="52">
        <f t="shared" si="6"/>
        <v>106.97821038499227</v>
      </c>
      <c r="J128" s="52">
        <f t="shared" si="7"/>
        <v>105.72555984879105</v>
      </c>
      <c r="K128" s="52">
        <f t="shared" si="8"/>
        <v>113.36573511543124</v>
      </c>
      <c r="L128" s="52">
        <f t="shared" si="9"/>
        <v>114.27803465539199</v>
      </c>
    </row>
    <row r="129" spans="1:12">
      <c r="A129" s="9">
        <v>42496</v>
      </c>
      <c r="B129" s="26">
        <v>2057.14</v>
      </c>
      <c r="C129" s="26">
        <v>16106.72</v>
      </c>
      <c r="D129" s="26">
        <v>805.34</v>
      </c>
      <c r="E129" s="26">
        <v>2936.84</v>
      </c>
      <c r="H129" s="80">
        <f t="shared" si="5"/>
        <v>42823</v>
      </c>
      <c r="I129" s="52">
        <f t="shared" si="6"/>
        <v>107.0943249029356</v>
      </c>
      <c r="J129" s="52">
        <f t="shared" si="7"/>
        <v>105.80599836810566</v>
      </c>
      <c r="K129" s="52">
        <f t="shared" si="8"/>
        <v>113.54565847275434</v>
      </c>
      <c r="L129" s="52">
        <f t="shared" si="9"/>
        <v>114.61443073209028</v>
      </c>
    </row>
    <row r="130" spans="1:12">
      <c r="A130" s="9">
        <v>42497</v>
      </c>
      <c r="B130" s="26">
        <v>2057.14</v>
      </c>
      <c r="C130" s="26">
        <v>16106.72</v>
      </c>
      <c r="D130" s="26">
        <v>805.34</v>
      </c>
      <c r="E130" s="26">
        <v>2936.84</v>
      </c>
      <c r="H130" s="80">
        <f t="shared" si="5"/>
        <v>42824</v>
      </c>
      <c r="I130" s="52">
        <f t="shared" si="6"/>
        <v>107.40865053158686</v>
      </c>
      <c r="J130" s="52">
        <f t="shared" si="7"/>
        <v>104.9566865276217</v>
      </c>
      <c r="K130" s="52">
        <f t="shared" si="8"/>
        <v>113.26642676885679</v>
      </c>
      <c r="L130" s="52">
        <f t="shared" si="9"/>
        <v>114.82253457953794</v>
      </c>
    </row>
    <row r="131" spans="1:12">
      <c r="A131" s="9">
        <v>42498</v>
      </c>
      <c r="B131" s="26">
        <v>2057.14</v>
      </c>
      <c r="C131" s="26">
        <v>16106.72</v>
      </c>
      <c r="D131" s="26">
        <v>805.34</v>
      </c>
      <c r="E131" s="26">
        <v>2936.84</v>
      </c>
      <c r="H131" s="80">
        <f t="shared" si="5"/>
        <v>42825</v>
      </c>
      <c r="I131" s="52">
        <f t="shared" si="6"/>
        <v>107.16644290431445</v>
      </c>
      <c r="J131" s="52">
        <f t="shared" si="7"/>
        <v>104.10902640211337</v>
      </c>
      <c r="K131" s="52">
        <f t="shared" si="8"/>
        <v>111.96957659594342</v>
      </c>
      <c r="L131" s="52">
        <f t="shared" si="9"/>
        <v>115.46069772503913</v>
      </c>
    </row>
    <row r="132" spans="1:12">
      <c r="A132" s="9">
        <v>42499</v>
      </c>
      <c r="B132" s="26">
        <v>2058.69</v>
      </c>
      <c r="C132" s="26">
        <v>16216.03</v>
      </c>
      <c r="D132" s="26">
        <v>800.91</v>
      </c>
      <c r="E132" s="26">
        <v>2955.83</v>
      </c>
      <c r="H132" s="80">
        <f t="shared" ref="H132:H195" si="10">IF(+H131+1&lt;=MAX(data21),+H131+1,0)</f>
        <v>42826</v>
      </c>
      <c r="I132" s="52">
        <f t="shared" si="6"/>
        <v>107.16644290431445</v>
      </c>
      <c r="J132" s="52">
        <f t="shared" si="7"/>
        <v>104.10902640211337</v>
      </c>
      <c r="K132" s="52">
        <f t="shared" si="8"/>
        <v>111.96957659594342</v>
      </c>
      <c r="L132" s="52">
        <f t="shared" si="9"/>
        <v>115.46069772503913</v>
      </c>
    </row>
    <row r="133" spans="1:12">
      <c r="A133" s="9">
        <v>42500</v>
      </c>
      <c r="B133" s="26">
        <v>2084.39</v>
      </c>
      <c r="C133" s="26">
        <v>16565.189999999999</v>
      </c>
      <c r="D133" s="26">
        <v>806.91</v>
      </c>
      <c r="E133" s="26">
        <v>2978.97</v>
      </c>
      <c r="H133" s="80">
        <f t="shared" si="10"/>
        <v>42827</v>
      </c>
      <c r="I133" s="52">
        <f t="shared" ref="I133:I196" si="11">IF(IFERROR(VLOOKUP($H133,$A:$F,2,0)/VLOOKUP($H132,$A:$F,2,0)*I132,NA())=0,NA(),IFERROR(VLOOKUP($H133,$A:$F,2,0)/VLOOKUP($H132,$A:$F,2,0)*I132,NA()))</f>
        <v>107.16644290431445</v>
      </c>
      <c r="J133" s="52">
        <f t="shared" ref="J133:J196" si="12">IF(IFERROR(VLOOKUP($H133,$A:$F,3,0)/VLOOKUP($H132,$A:$F,3,0)*J132,NA())=0,NA(),IFERROR(VLOOKUP($H133,$A:$F,3,0)/VLOOKUP($H132,$A:$F,3,0)*J132,NA()))</f>
        <v>104.10902640211337</v>
      </c>
      <c r="K133" s="52">
        <f t="shared" ref="K133:K196" si="13">IF(IFERROR(VLOOKUP($H133,$A:$F,4,0)/VLOOKUP($H132,$A:$F,4,0)*K132,NA())=0,NA(),IFERROR(VLOOKUP($H133,$A:$F,4,0)/VLOOKUP($H132,$A:$F,4,0)*K132,NA()))</f>
        <v>111.96957659594342</v>
      </c>
      <c r="L133" s="52">
        <f t="shared" ref="L133:L196" si="14">IF(IFERROR(VLOOKUP($H133,$A:$F,5,0)/VLOOKUP($H132,$A:$F,5,0)*L132,NA())=0,NA(),IFERROR(VLOOKUP($H133,$A:$F,5,0)/VLOOKUP($H132,$A:$F,5,0)*L132,NA()))</f>
        <v>115.46069772503913</v>
      </c>
    </row>
    <row r="134" spans="1:12">
      <c r="A134" s="9">
        <v>42501</v>
      </c>
      <c r="B134" s="26">
        <v>2064.46</v>
      </c>
      <c r="C134" s="26">
        <v>16579.009999999998</v>
      </c>
      <c r="D134" s="26">
        <v>807.97</v>
      </c>
      <c r="E134" s="26">
        <v>2956.71</v>
      </c>
      <c r="H134" s="80">
        <f t="shared" si="10"/>
        <v>42828</v>
      </c>
      <c r="I134" s="52">
        <f t="shared" si="11"/>
        <v>106.99045683805663</v>
      </c>
      <c r="J134" s="52">
        <f t="shared" si="12"/>
        <v>104.51628425794509</v>
      </c>
      <c r="K134" s="52">
        <f t="shared" si="13"/>
        <v>112.76170670156075</v>
      </c>
      <c r="L134" s="52">
        <f t="shared" si="14"/>
        <v>114.53758731456995</v>
      </c>
    </row>
    <row r="135" spans="1:12">
      <c r="A135" s="9">
        <v>42502</v>
      </c>
      <c r="B135" s="26">
        <v>2064.11</v>
      </c>
      <c r="C135" s="26">
        <v>16646.34</v>
      </c>
      <c r="D135" s="26">
        <v>806.68</v>
      </c>
      <c r="E135" s="26">
        <v>2935.46</v>
      </c>
      <c r="H135" s="80">
        <f t="shared" si="10"/>
        <v>42829</v>
      </c>
      <c r="I135" s="52">
        <f t="shared" si="11"/>
        <v>107.05032838637113</v>
      </c>
      <c r="J135" s="52">
        <f t="shared" si="12"/>
        <v>103.56390540297998</v>
      </c>
      <c r="K135" s="52">
        <f t="shared" si="13"/>
        <v>112.76404336853898</v>
      </c>
      <c r="L135" s="52">
        <f t="shared" si="14"/>
        <v>114.82517298013947</v>
      </c>
    </row>
    <row r="136" spans="1:12">
      <c r="A136" s="9">
        <v>42503</v>
      </c>
      <c r="B136" s="26">
        <v>2046.61</v>
      </c>
      <c r="C136" s="26">
        <v>16412.21</v>
      </c>
      <c r="D136" s="26">
        <v>796.07</v>
      </c>
      <c r="E136" s="26">
        <v>2956.63</v>
      </c>
      <c r="H136" s="80">
        <f t="shared" si="10"/>
        <v>42830</v>
      </c>
      <c r="I136" s="52">
        <f t="shared" si="11"/>
        <v>106.72330273231982</v>
      </c>
      <c r="J136" s="52">
        <f t="shared" si="12"/>
        <v>103.84480706317377</v>
      </c>
      <c r="K136" s="52">
        <f t="shared" si="13"/>
        <v>113.237218431629</v>
      </c>
      <c r="L136" s="52">
        <f t="shared" si="14"/>
        <v>114.52571451186294</v>
      </c>
    </row>
    <row r="137" spans="1:12">
      <c r="A137" s="9">
        <v>42504</v>
      </c>
      <c r="B137" s="26">
        <v>2046.61</v>
      </c>
      <c r="C137" s="26">
        <v>16412.21</v>
      </c>
      <c r="D137" s="26">
        <v>796.07</v>
      </c>
      <c r="E137" s="26">
        <v>2956.63</v>
      </c>
      <c r="H137" s="80">
        <f t="shared" si="10"/>
        <v>42831</v>
      </c>
      <c r="I137" s="52">
        <f t="shared" si="11"/>
        <v>106.92922457273492</v>
      </c>
      <c r="J137" s="52">
        <f t="shared" si="12"/>
        <v>102.3901416841107</v>
      </c>
      <c r="K137" s="52">
        <f t="shared" si="13"/>
        <v>112.54439667258609</v>
      </c>
      <c r="L137" s="52">
        <f t="shared" si="14"/>
        <v>115.08604483961828</v>
      </c>
    </row>
    <row r="138" spans="1:12">
      <c r="A138" s="9">
        <v>42505</v>
      </c>
      <c r="B138" s="26">
        <v>2046.61</v>
      </c>
      <c r="C138" s="26">
        <v>16412.21</v>
      </c>
      <c r="D138" s="26">
        <v>796.07</v>
      </c>
      <c r="E138" s="26">
        <v>2956.63</v>
      </c>
      <c r="H138" s="80">
        <f t="shared" si="10"/>
        <v>42832</v>
      </c>
      <c r="I138" s="52">
        <f t="shared" si="11"/>
        <v>106.84077796727028</v>
      </c>
      <c r="J138" s="52">
        <f t="shared" si="12"/>
        <v>102.76216295379503</v>
      </c>
      <c r="K138" s="52">
        <f t="shared" si="13"/>
        <v>112.34811664641542</v>
      </c>
      <c r="L138" s="52">
        <f t="shared" si="14"/>
        <v>115.29151028646442</v>
      </c>
    </row>
    <row r="139" spans="1:12">
      <c r="A139" s="9">
        <v>42506</v>
      </c>
      <c r="B139" s="26">
        <v>2066.66</v>
      </c>
      <c r="C139" s="26">
        <v>16466.400000000001</v>
      </c>
      <c r="D139" s="26">
        <v>797.43</v>
      </c>
      <c r="E139" s="26">
        <v>2951.39</v>
      </c>
      <c r="H139" s="80">
        <f t="shared" si="10"/>
        <v>42833</v>
      </c>
      <c r="I139" s="52">
        <f t="shared" si="11"/>
        <v>106.84077796727028</v>
      </c>
      <c r="J139" s="52">
        <f t="shared" si="12"/>
        <v>102.76216295379503</v>
      </c>
      <c r="K139" s="52">
        <f t="shared" si="13"/>
        <v>112.34811664641542</v>
      </c>
      <c r="L139" s="52">
        <f t="shared" si="14"/>
        <v>115.29151028646442</v>
      </c>
    </row>
    <row r="140" spans="1:12">
      <c r="A140" s="9">
        <v>42507</v>
      </c>
      <c r="B140" s="26">
        <v>2047.21</v>
      </c>
      <c r="C140" s="26">
        <v>16652.8</v>
      </c>
      <c r="D140" s="26">
        <v>801.64</v>
      </c>
      <c r="E140" s="26">
        <v>2938.09</v>
      </c>
      <c r="H140" s="80">
        <f t="shared" si="10"/>
        <v>42834</v>
      </c>
      <c r="I140" s="52">
        <f t="shared" si="11"/>
        <v>106.84077796727028</v>
      </c>
      <c r="J140" s="52">
        <f t="shared" si="12"/>
        <v>102.76216295379503</v>
      </c>
      <c r="K140" s="52">
        <f t="shared" si="13"/>
        <v>112.34811664641542</v>
      </c>
      <c r="L140" s="52">
        <f t="shared" si="14"/>
        <v>115.29151028646442</v>
      </c>
    </row>
    <row r="141" spans="1:12">
      <c r="A141" s="9">
        <v>42508</v>
      </c>
      <c r="B141" s="26">
        <v>2047.63</v>
      </c>
      <c r="C141" s="26">
        <v>16644.689999999999</v>
      </c>
      <c r="D141" s="26">
        <v>794.22</v>
      </c>
      <c r="E141" s="26">
        <v>2956.43</v>
      </c>
      <c r="H141" s="80">
        <f t="shared" si="10"/>
        <v>42835</v>
      </c>
      <c r="I141" s="52">
        <f t="shared" si="11"/>
        <v>106.91425668565628</v>
      </c>
      <c r="J141" s="52">
        <f t="shared" si="12"/>
        <v>103.495799688817</v>
      </c>
      <c r="K141" s="52">
        <f t="shared" si="13"/>
        <v>111.9263482568463</v>
      </c>
      <c r="L141" s="52">
        <f t="shared" si="14"/>
        <v>114.78493737096578</v>
      </c>
    </row>
    <row r="142" spans="1:12">
      <c r="A142" s="9">
        <v>42509</v>
      </c>
      <c r="B142" s="26">
        <v>2040.04</v>
      </c>
      <c r="C142" s="26">
        <v>16646.66</v>
      </c>
      <c r="D142" s="26">
        <v>781.84</v>
      </c>
      <c r="E142" s="26">
        <v>2919.22</v>
      </c>
      <c r="H142" s="80">
        <f t="shared" si="10"/>
        <v>42836</v>
      </c>
      <c r="I142" s="52">
        <f t="shared" si="11"/>
        <v>106.76094923618426</v>
      </c>
      <c r="J142" s="52">
        <f t="shared" si="12"/>
        <v>103.22045880237459</v>
      </c>
      <c r="K142" s="52">
        <f t="shared" si="13"/>
        <v>111.51042153472274</v>
      </c>
      <c r="L142" s="52">
        <f t="shared" si="14"/>
        <v>114.44194529276358</v>
      </c>
    </row>
    <row r="143" spans="1:12">
      <c r="A143" s="9">
        <v>42510</v>
      </c>
      <c r="B143" s="26">
        <v>2052.3200000000002</v>
      </c>
      <c r="C143" s="26">
        <v>16736.349999999999</v>
      </c>
      <c r="D143" s="26">
        <v>785.26</v>
      </c>
      <c r="E143" s="26">
        <v>2962.16</v>
      </c>
      <c r="H143" s="80">
        <f t="shared" si="10"/>
        <v>42837</v>
      </c>
      <c r="I143" s="52">
        <f t="shared" si="11"/>
        <v>106.3595377190755</v>
      </c>
      <c r="J143" s="52">
        <f t="shared" si="12"/>
        <v>102.14541258188387</v>
      </c>
      <c r="K143" s="52">
        <f t="shared" si="13"/>
        <v>111.94971492662853</v>
      </c>
      <c r="L143" s="52">
        <f t="shared" si="14"/>
        <v>114.39148588125884</v>
      </c>
    </row>
    <row r="144" spans="1:12">
      <c r="A144" s="9">
        <v>42511</v>
      </c>
      <c r="B144" s="26">
        <v>2052.3200000000002</v>
      </c>
      <c r="C144" s="26">
        <v>16736.349999999999</v>
      </c>
      <c r="D144" s="26">
        <v>785.26</v>
      </c>
      <c r="E144" s="26">
        <v>2962.16</v>
      </c>
      <c r="H144" s="80">
        <f t="shared" si="10"/>
        <v>42838</v>
      </c>
      <c r="I144" s="52">
        <f t="shared" si="11"/>
        <v>105.63472912660119</v>
      </c>
      <c r="J144" s="52">
        <f t="shared" si="12"/>
        <v>101.45295860692167</v>
      </c>
      <c r="K144" s="52">
        <f t="shared" si="13"/>
        <v>112.49298999906522</v>
      </c>
      <c r="L144" s="52">
        <f t="shared" si="14"/>
        <v>113.72364072899015</v>
      </c>
    </row>
    <row r="145" spans="1:12">
      <c r="A145" s="9">
        <v>42512</v>
      </c>
      <c r="B145" s="26">
        <v>2052.3200000000002</v>
      </c>
      <c r="C145" s="26">
        <v>16736.349999999999</v>
      </c>
      <c r="D145" s="26">
        <v>785.26</v>
      </c>
      <c r="E145" s="26">
        <v>2962.16</v>
      </c>
      <c r="H145" s="80">
        <f t="shared" si="10"/>
        <v>42839</v>
      </c>
      <c r="I145" s="52">
        <f t="shared" si="11"/>
        <v>105.63472912660119</v>
      </c>
      <c r="J145" s="52">
        <f t="shared" si="12"/>
        <v>100.95078219715541</v>
      </c>
      <c r="K145" s="52">
        <f t="shared" si="13"/>
        <v>112.21025329470032</v>
      </c>
      <c r="L145" s="52">
        <f t="shared" si="14"/>
        <v>113.72364072899015</v>
      </c>
    </row>
    <row r="146" spans="1:12">
      <c r="A146" s="9">
        <v>42513</v>
      </c>
      <c r="B146" s="26">
        <v>2048.04</v>
      </c>
      <c r="C146" s="26">
        <v>16654.599999999999</v>
      </c>
      <c r="D146" s="26">
        <v>788.9</v>
      </c>
      <c r="E146" s="26">
        <v>2932.93</v>
      </c>
      <c r="H146" s="80">
        <f t="shared" si="10"/>
        <v>42840</v>
      </c>
      <c r="I146" s="52">
        <f t="shared" si="11"/>
        <v>105.63472912660119</v>
      </c>
      <c r="J146" s="52">
        <f t="shared" si="12"/>
        <v>100.95078219715541</v>
      </c>
      <c r="K146" s="52">
        <f t="shared" si="13"/>
        <v>112.21025329470032</v>
      </c>
      <c r="L146" s="52">
        <f t="shared" si="14"/>
        <v>113.72364072899015</v>
      </c>
    </row>
    <row r="147" spans="1:12">
      <c r="A147" s="9">
        <v>42514</v>
      </c>
      <c r="B147" s="26">
        <v>2076.06</v>
      </c>
      <c r="C147" s="26">
        <v>16498.759999999998</v>
      </c>
      <c r="D147" s="26">
        <v>787.99</v>
      </c>
      <c r="E147" s="26">
        <v>3010.12</v>
      </c>
      <c r="H147" s="80">
        <f t="shared" si="10"/>
        <v>42841</v>
      </c>
      <c r="I147" s="52">
        <f t="shared" si="11"/>
        <v>105.63472912660119</v>
      </c>
      <c r="J147" s="52">
        <f t="shared" si="12"/>
        <v>100.95078219715541</v>
      </c>
      <c r="K147" s="52">
        <f t="shared" si="13"/>
        <v>112.21025329470032</v>
      </c>
      <c r="L147" s="52">
        <f t="shared" si="14"/>
        <v>113.72364072899015</v>
      </c>
    </row>
    <row r="148" spans="1:12">
      <c r="A148" s="9">
        <v>42515</v>
      </c>
      <c r="B148" s="26">
        <v>2090.54</v>
      </c>
      <c r="C148" s="26">
        <v>16757.349999999999</v>
      </c>
      <c r="D148" s="26">
        <v>799.68</v>
      </c>
      <c r="E148" s="26">
        <v>3061.6</v>
      </c>
      <c r="H148" s="80">
        <f t="shared" si="10"/>
        <v>42842</v>
      </c>
      <c r="I148" s="52">
        <f t="shared" si="11"/>
        <v>106.5445952320477</v>
      </c>
      <c r="J148" s="52">
        <f t="shared" si="12"/>
        <v>101.05885941372937</v>
      </c>
      <c r="K148" s="52">
        <f t="shared" si="13"/>
        <v>112.47663333021768</v>
      </c>
      <c r="L148" s="52">
        <f t="shared" si="14"/>
        <v>113.72364072899015</v>
      </c>
    </row>
    <row r="149" spans="1:12">
      <c r="A149" s="9">
        <v>42516</v>
      </c>
      <c r="B149" s="26">
        <v>2090.1</v>
      </c>
      <c r="C149" s="26">
        <v>16772.46</v>
      </c>
      <c r="D149" s="26">
        <v>802.93</v>
      </c>
      <c r="E149" s="26">
        <v>3071.21</v>
      </c>
      <c r="H149" s="80">
        <f t="shared" si="10"/>
        <v>42843</v>
      </c>
      <c r="I149" s="52">
        <f t="shared" si="11"/>
        <v>106.2352588990893</v>
      </c>
      <c r="J149" s="52">
        <f t="shared" si="12"/>
        <v>101.40753644509103</v>
      </c>
      <c r="K149" s="52">
        <f t="shared" si="13"/>
        <v>111.891298252173</v>
      </c>
      <c r="L149" s="52">
        <f t="shared" si="14"/>
        <v>112.45457003964204</v>
      </c>
    </row>
    <row r="150" spans="1:12">
      <c r="A150" s="9">
        <v>42517</v>
      </c>
      <c r="B150" s="26">
        <v>2099.06</v>
      </c>
      <c r="C150" s="26">
        <v>16834.84</v>
      </c>
      <c r="D150" s="26">
        <v>808.29</v>
      </c>
      <c r="E150" s="26">
        <v>3078.48</v>
      </c>
      <c r="H150" s="80">
        <f t="shared" si="10"/>
        <v>42844</v>
      </c>
      <c r="I150" s="52">
        <f t="shared" si="11"/>
        <v>106.05292282013143</v>
      </c>
      <c r="J150" s="52">
        <f t="shared" si="12"/>
        <v>101.48246924782009</v>
      </c>
      <c r="K150" s="52">
        <f t="shared" si="13"/>
        <v>111.33283484437787</v>
      </c>
      <c r="L150" s="52">
        <f t="shared" si="14"/>
        <v>112.82427592393498</v>
      </c>
    </row>
    <row r="151" spans="1:12">
      <c r="A151" s="9">
        <v>42518</v>
      </c>
      <c r="B151" s="26">
        <v>2099.06</v>
      </c>
      <c r="C151" s="26">
        <v>16834.84</v>
      </c>
      <c r="D151" s="26">
        <v>808.29</v>
      </c>
      <c r="E151" s="26">
        <v>3078.48</v>
      </c>
      <c r="H151" s="80">
        <f t="shared" si="10"/>
        <v>42845</v>
      </c>
      <c r="I151" s="52">
        <f t="shared" si="11"/>
        <v>106.85438513734178</v>
      </c>
      <c r="J151" s="52">
        <f t="shared" si="12"/>
        <v>101.47305447245883</v>
      </c>
      <c r="K151" s="52">
        <f t="shared" si="13"/>
        <v>111.97892326385633</v>
      </c>
      <c r="L151" s="52">
        <f t="shared" si="14"/>
        <v>113.45221526710516</v>
      </c>
    </row>
    <row r="152" spans="1:12">
      <c r="A152" s="9">
        <v>42519</v>
      </c>
      <c r="B152" s="26">
        <v>2099.06</v>
      </c>
      <c r="C152" s="26">
        <v>16834.84</v>
      </c>
      <c r="D152" s="26">
        <v>808.29</v>
      </c>
      <c r="E152" s="26">
        <v>3078.48</v>
      </c>
      <c r="H152" s="80">
        <f t="shared" si="10"/>
        <v>42846</v>
      </c>
      <c r="I152" s="52">
        <f t="shared" si="11"/>
        <v>106.53008091730476</v>
      </c>
      <c r="J152" s="52">
        <f t="shared" si="12"/>
        <v>102.5205721100219</v>
      </c>
      <c r="K152" s="52">
        <f t="shared" si="13"/>
        <v>112.36797831573034</v>
      </c>
      <c r="L152" s="52">
        <f t="shared" si="14"/>
        <v>113.46013046890981</v>
      </c>
    </row>
    <row r="153" spans="1:12">
      <c r="A153" s="9">
        <v>42520</v>
      </c>
      <c r="B153" s="26">
        <v>2099.06</v>
      </c>
      <c r="C153" s="26">
        <v>17068.02</v>
      </c>
      <c r="D153" s="26">
        <v>807.66</v>
      </c>
      <c r="E153" s="26">
        <v>3090.01</v>
      </c>
      <c r="H153" s="80">
        <f t="shared" si="10"/>
        <v>42847</v>
      </c>
      <c r="I153" s="52">
        <f t="shared" si="11"/>
        <v>106.53008091730476</v>
      </c>
      <c r="J153" s="52">
        <f t="shared" si="12"/>
        <v>102.5205721100219</v>
      </c>
      <c r="K153" s="52">
        <f t="shared" si="13"/>
        <v>112.36797831573034</v>
      </c>
      <c r="L153" s="52">
        <f t="shared" si="14"/>
        <v>113.46013046890981</v>
      </c>
    </row>
    <row r="154" spans="1:12">
      <c r="A154" s="9">
        <v>42521</v>
      </c>
      <c r="B154" s="26">
        <v>2096.96</v>
      </c>
      <c r="C154" s="26">
        <v>17234.98</v>
      </c>
      <c r="D154" s="26">
        <v>807.45</v>
      </c>
      <c r="E154" s="26">
        <v>3063.48</v>
      </c>
      <c r="H154" s="80">
        <f t="shared" si="10"/>
        <v>42848</v>
      </c>
      <c r="I154" s="52">
        <f t="shared" si="11"/>
        <v>106.53008091730476</v>
      </c>
      <c r="J154" s="52">
        <f t="shared" si="12"/>
        <v>102.5205721100219</v>
      </c>
      <c r="K154" s="52">
        <f t="shared" si="13"/>
        <v>112.36797831573034</v>
      </c>
      <c r="L154" s="52">
        <f t="shared" si="14"/>
        <v>113.46013046890981</v>
      </c>
    </row>
    <row r="155" spans="1:12">
      <c r="A155" s="9">
        <v>42522</v>
      </c>
      <c r="B155" s="26">
        <v>2099.33</v>
      </c>
      <c r="C155" s="26">
        <v>16955.73</v>
      </c>
      <c r="D155" s="26">
        <v>807.22</v>
      </c>
      <c r="E155" s="26">
        <v>3038.77</v>
      </c>
      <c r="H155" s="80">
        <f t="shared" si="10"/>
        <v>42849</v>
      </c>
      <c r="I155" s="52">
        <f t="shared" si="11"/>
        <v>107.68487608403795</v>
      </c>
      <c r="J155" s="52">
        <f t="shared" si="12"/>
        <v>103.92524558248837</v>
      </c>
      <c r="K155" s="52">
        <f t="shared" si="13"/>
        <v>113.48724179829881</v>
      </c>
      <c r="L155" s="52">
        <f t="shared" si="14"/>
        <v>117.98201929990046</v>
      </c>
    </row>
    <row r="156" spans="1:12">
      <c r="A156" s="9">
        <v>42523</v>
      </c>
      <c r="B156" s="26">
        <v>2105.2600000000002</v>
      </c>
      <c r="C156" s="26">
        <v>16562.55</v>
      </c>
      <c r="D156" s="26">
        <v>809.34</v>
      </c>
      <c r="E156" s="26">
        <v>3033.86</v>
      </c>
      <c r="H156" s="80">
        <f t="shared" si="10"/>
        <v>42850</v>
      </c>
      <c r="I156" s="52">
        <f t="shared" si="11"/>
        <v>108.34074168148344</v>
      </c>
      <c r="J156" s="52">
        <f t="shared" si="12"/>
        <v>105.04538362181461</v>
      </c>
      <c r="K156" s="52">
        <f t="shared" si="13"/>
        <v>114.80629030750528</v>
      </c>
      <c r="L156" s="52">
        <f t="shared" si="14"/>
        <v>118.17264374336281</v>
      </c>
    </row>
    <row r="157" spans="1:12">
      <c r="A157" s="9">
        <v>42524</v>
      </c>
      <c r="B157" s="26">
        <v>2099.13</v>
      </c>
      <c r="C157" s="26">
        <v>16642.23</v>
      </c>
      <c r="D157" s="26">
        <v>816.18</v>
      </c>
      <c r="E157" s="26">
        <v>2997.55</v>
      </c>
      <c r="H157" s="80">
        <f t="shared" si="10"/>
        <v>42851</v>
      </c>
      <c r="I157" s="52">
        <f t="shared" si="11"/>
        <v>108.28812729054034</v>
      </c>
      <c r="J157" s="52">
        <f t="shared" si="12"/>
        <v>106.20213467643461</v>
      </c>
      <c r="K157" s="52">
        <f t="shared" si="13"/>
        <v>114.79227030563594</v>
      </c>
      <c r="L157" s="52">
        <f t="shared" si="14"/>
        <v>118.02588270990131</v>
      </c>
    </row>
    <row r="158" spans="1:12">
      <c r="A158" s="9">
        <v>42525</v>
      </c>
      <c r="B158" s="26">
        <v>2099.13</v>
      </c>
      <c r="C158" s="26">
        <v>16642.23</v>
      </c>
      <c r="D158" s="26">
        <v>816.18</v>
      </c>
      <c r="E158" s="26">
        <v>2997.55</v>
      </c>
      <c r="H158" s="80">
        <f t="shared" si="10"/>
        <v>42852</v>
      </c>
      <c r="I158" s="52">
        <f t="shared" si="11"/>
        <v>108.34799883885488</v>
      </c>
      <c r="J158" s="52">
        <f t="shared" si="12"/>
        <v>105.99533996148206</v>
      </c>
      <c r="K158" s="52">
        <f t="shared" si="13"/>
        <v>114.45695859426104</v>
      </c>
      <c r="L158" s="52">
        <f t="shared" si="14"/>
        <v>117.51733099395152</v>
      </c>
    </row>
    <row r="159" spans="1:12">
      <c r="A159" s="9">
        <v>42526</v>
      </c>
      <c r="B159" s="26">
        <v>2099.13</v>
      </c>
      <c r="C159" s="26">
        <v>16642.23</v>
      </c>
      <c r="D159" s="26">
        <v>816.18</v>
      </c>
      <c r="E159" s="26">
        <v>2997.55</v>
      </c>
      <c r="H159" s="80">
        <f t="shared" si="10"/>
        <v>42853</v>
      </c>
      <c r="I159" s="52">
        <f t="shared" si="11"/>
        <v>108.14071628143262</v>
      </c>
      <c r="J159" s="52">
        <f t="shared" si="12"/>
        <v>105.69180980612175</v>
      </c>
      <c r="K159" s="52">
        <f t="shared" si="13"/>
        <v>114.25834190111216</v>
      </c>
      <c r="L159" s="52">
        <f t="shared" si="14"/>
        <v>117.3953049661296</v>
      </c>
    </row>
    <row r="160" spans="1:12">
      <c r="A160" s="9">
        <v>42527</v>
      </c>
      <c r="B160" s="26">
        <v>2109.41</v>
      </c>
      <c r="C160" s="26">
        <v>16580.03</v>
      </c>
      <c r="D160" s="26">
        <v>823.26</v>
      </c>
      <c r="E160" s="26">
        <v>3001.9</v>
      </c>
      <c r="H160" s="80">
        <f t="shared" si="10"/>
        <v>42854</v>
      </c>
      <c r="I160" s="52">
        <f t="shared" si="11"/>
        <v>108.14071628143262</v>
      </c>
      <c r="J160" s="52">
        <f t="shared" si="12"/>
        <v>105.69180980612175</v>
      </c>
      <c r="K160" s="52">
        <f t="shared" si="13"/>
        <v>114.25834190111216</v>
      </c>
      <c r="L160" s="52">
        <f t="shared" si="14"/>
        <v>117.3953049661296</v>
      </c>
    </row>
    <row r="161" spans="1:12">
      <c r="A161" s="9">
        <v>42528</v>
      </c>
      <c r="B161" s="26">
        <v>2112.13</v>
      </c>
      <c r="C161" s="26">
        <v>16675.45</v>
      </c>
      <c r="D161" s="26">
        <v>835.9</v>
      </c>
      <c r="E161" s="26">
        <v>3040.69</v>
      </c>
      <c r="H161" s="80">
        <f t="shared" si="10"/>
        <v>42855</v>
      </c>
      <c r="I161" s="52">
        <f t="shared" si="11"/>
        <v>108.14071628143262</v>
      </c>
      <c r="J161" s="52">
        <f t="shared" si="12"/>
        <v>105.69180980612175</v>
      </c>
      <c r="K161" s="52">
        <f t="shared" si="13"/>
        <v>114.25834190111216</v>
      </c>
      <c r="L161" s="52">
        <f t="shared" si="14"/>
        <v>117.3953049661296</v>
      </c>
    </row>
    <row r="162" spans="1:12">
      <c r="A162" s="9">
        <v>42529</v>
      </c>
      <c r="B162" s="26">
        <v>2119.12</v>
      </c>
      <c r="C162" s="26">
        <v>16830.919999999998</v>
      </c>
      <c r="D162" s="26">
        <v>842.38</v>
      </c>
      <c r="E162" s="26">
        <v>3019.76</v>
      </c>
      <c r="H162" s="80">
        <f t="shared" si="10"/>
        <v>42856</v>
      </c>
      <c r="I162" s="52">
        <f t="shared" si="11"/>
        <v>108.32804165608337</v>
      </c>
      <c r="J162" s="52">
        <f t="shared" si="12"/>
        <v>106.31825023922343</v>
      </c>
      <c r="K162" s="52">
        <f t="shared" si="13"/>
        <v>114.46864192915216</v>
      </c>
      <c r="L162" s="52">
        <f t="shared" si="14"/>
        <v>117.3953049661296</v>
      </c>
    </row>
    <row r="163" spans="1:12">
      <c r="A163" s="9">
        <v>42530</v>
      </c>
      <c r="B163" s="26">
        <v>2115.48</v>
      </c>
      <c r="C163" s="26">
        <v>16668.41</v>
      </c>
      <c r="D163" s="26">
        <v>837.03</v>
      </c>
      <c r="E163" s="26">
        <v>2989.03</v>
      </c>
      <c r="H163" s="80">
        <f t="shared" si="10"/>
        <v>42857</v>
      </c>
      <c r="I163" s="52">
        <f t="shared" si="11"/>
        <v>108.45685619942674</v>
      </c>
      <c r="J163" s="52">
        <f t="shared" si="12"/>
        <v>107.06251300725549</v>
      </c>
      <c r="K163" s="52">
        <f t="shared" si="13"/>
        <v>115.45354706047286</v>
      </c>
      <c r="L163" s="52">
        <f t="shared" si="14"/>
        <v>118.0093927061416</v>
      </c>
    </row>
    <row r="164" spans="1:12">
      <c r="A164" s="9">
        <v>42531</v>
      </c>
      <c r="B164" s="26">
        <v>2096.0700000000002</v>
      </c>
      <c r="C164" s="26">
        <v>16601.36</v>
      </c>
      <c r="D164" s="26">
        <v>823.82</v>
      </c>
      <c r="E164" s="26">
        <v>2911.11</v>
      </c>
      <c r="H164" s="80">
        <f t="shared" si="10"/>
        <v>42858</v>
      </c>
      <c r="I164" s="52">
        <f t="shared" si="11"/>
        <v>108.31897020936904</v>
      </c>
      <c r="J164" s="52">
        <f t="shared" si="12"/>
        <v>107.06251300725549</v>
      </c>
      <c r="K164" s="52">
        <f t="shared" si="13"/>
        <v>115.16730535564062</v>
      </c>
      <c r="L164" s="52">
        <f t="shared" si="14"/>
        <v>118.2745519665979</v>
      </c>
    </row>
    <row r="165" spans="1:12">
      <c r="A165" s="9">
        <v>42532</v>
      </c>
      <c r="B165" s="26">
        <v>2096.0700000000002</v>
      </c>
      <c r="C165" s="26">
        <v>16601.36</v>
      </c>
      <c r="D165" s="26">
        <v>823.82</v>
      </c>
      <c r="E165" s="26">
        <v>2911.11</v>
      </c>
      <c r="H165" s="80">
        <f t="shared" si="10"/>
        <v>42859</v>
      </c>
      <c r="I165" s="52">
        <f t="shared" si="11"/>
        <v>108.38201676403357</v>
      </c>
      <c r="J165" s="52">
        <f t="shared" si="12"/>
        <v>107.06251300725549</v>
      </c>
      <c r="K165" s="52">
        <f t="shared" si="13"/>
        <v>114.50486026731461</v>
      </c>
      <c r="L165" s="52">
        <f t="shared" si="14"/>
        <v>119.64750967963226</v>
      </c>
    </row>
    <row r="166" spans="1:12">
      <c r="A166" s="9">
        <v>42533</v>
      </c>
      <c r="B166" s="26">
        <v>2096.0700000000002</v>
      </c>
      <c r="C166" s="26">
        <v>16601.36</v>
      </c>
      <c r="D166" s="26">
        <v>823.82</v>
      </c>
      <c r="E166" s="26">
        <v>2911.11</v>
      </c>
      <c r="H166" s="80">
        <f t="shared" si="10"/>
        <v>42860</v>
      </c>
      <c r="I166" s="52">
        <f t="shared" si="11"/>
        <v>108.82515693602819</v>
      </c>
      <c r="J166" s="52">
        <f t="shared" si="12"/>
        <v>107.06251300725549</v>
      </c>
      <c r="K166" s="52">
        <f t="shared" si="13"/>
        <v>114.29456023927459</v>
      </c>
      <c r="L166" s="52">
        <f t="shared" si="14"/>
        <v>120.66692171205821</v>
      </c>
    </row>
    <row r="167" spans="1:12">
      <c r="A167" s="9">
        <v>42534</v>
      </c>
      <c r="B167" s="26">
        <v>2079.06</v>
      </c>
      <c r="C167" s="26">
        <v>16019.18</v>
      </c>
      <c r="D167" s="26">
        <v>809.46</v>
      </c>
      <c r="E167" s="26">
        <v>2853.52</v>
      </c>
      <c r="H167" s="80">
        <f t="shared" si="10"/>
        <v>42861</v>
      </c>
      <c r="I167" s="52">
        <f t="shared" si="11"/>
        <v>108.82515693602819</v>
      </c>
      <c r="J167" s="52">
        <f t="shared" si="12"/>
        <v>107.06251300725549</v>
      </c>
      <c r="K167" s="52">
        <f t="shared" si="13"/>
        <v>114.29456023927459</v>
      </c>
      <c r="L167" s="52">
        <f t="shared" si="14"/>
        <v>120.66692171205821</v>
      </c>
    </row>
    <row r="168" spans="1:12">
      <c r="A168" s="9">
        <v>42535</v>
      </c>
      <c r="B168" s="26">
        <v>2075.3200000000002</v>
      </c>
      <c r="C168" s="26">
        <v>15859</v>
      </c>
      <c r="D168" s="26">
        <v>803.06</v>
      </c>
      <c r="E168" s="26">
        <v>2797.18</v>
      </c>
      <c r="H168" s="80">
        <f t="shared" si="10"/>
        <v>42862</v>
      </c>
      <c r="I168" s="52">
        <f t="shared" si="11"/>
        <v>108.82515693602819</v>
      </c>
      <c r="J168" s="52">
        <f t="shared" si="12"/>
        <v>107.06251300725549</v>
      </c>
      <c r="K168" s="52">
        <f t="shared" si="13"/>
        <v>114.29456023927459</v>
      </c>
      <c r="L168" s="52">
        <f t="shared" si="14"/>
        <v>120.66692171205821</v>
      </c>
    </row>
    <row r="169" spans="1:12">
      <c r="A169" s="9">
        <v>42536</v>
      </c>
      <c r="B169" s="26">
        <v>2071.5</v>
      </c>
      <c r="C169" s="26">
        <v>15919.58</v>
      </c>
      <c r="D169" s="26">
        <v>808.19</v>
      </c>
      <c r="E169" s="26">
        <v>2830.3</v>
      </c>
      <c r="H169" s="80">
        <f t="shared" si="10"/>
        <v>42863</v>
      </c>
      <c r="I169" s="52">
        <f t="shared" si="11"/>
        <v>108.82923908704964</v>
      </c>
      <c r="J169" s="52">
        <f t="shared" si="12"/>
        <v>109.54008547074433</v>
      </c>
      <c r="K169" s="52">
        <f t="shared" si="13"/>
        <v>115.0937003458266</v>
      </c>
      <c r="L169" s="52">
        <f t="shared" si="14"/>
        <v>120.11681518663393</v>
      </c>
    </row>
    <row r="170" spans="1:12">
      <c r="A170" s="9">
        <v>42537</v>
      </c>
      <c r="B170" s="26">
        <v>2077.9899999999998</v>
      </c>
      <c r="C170" s="26">
        <v>15434.14</v>
      </c>
      <c r="D170" s="26">
        <v>799.78</v>
      </c>
      <c r="E170" s="26">
        <v>2819.3</v>
      </c>
      <c r="H170" s="80">
        <f t="shared" si="10"/>
        <v>42864</v>
      </c>
      <c r="I170" s="52">
        <f t="shared" si="11"/>
        <v>108.71766029246348</v>
      </c>
      <c r="J170" s="52">
        <f t="shared" si="12"/>
        <v>109.24993420668685</v>
      </c>
      <c r="K170" s="52">
        <f t="shared" si="13"/>
        <v>115.73511543134862</v>
      </c>
      <c r="L170" s="52">
        <f t="shared" si="14"/>
        <v>120.34668583904444</v>
      </c>
    </row>
    <row r="171" spans="1:12">
      <c r="A171" s="9">
        <v>42538</v>
      </c>
      <c r="B171" s="26">
        <v>2071.2199999999998</v>
      </c>
      <c r="C171" s="26">
        <v>15599.66</v>
      </c>
      <c r="D171" s="26">
        <v>806.22</v>
      </c>
      <c r="E171" s="26">
        <v>2849.17</v>
      </c>
      <c r="H171" s="80">
        <f t="shared" si="10"/>
        <v>42865</v>
      </c>
      <c r="I171" s="52">
        <f t="shared" si="11"/>
        <v>108.84057839544255</v>
      </c>
      <c r="J171" s="52">
        <f t="shared" si="12"/>
        <v>109.56425556655479</v>
      </c>
      <c r="K171" s="52">
        <f t="shared" si="13"/>
        <v>116.25969716795952</v>
      </c>
      <c r="L171" s="52">
        <f t="shared" si="14"/>
        <v>120.2365326139295</v>
      </c>
    </row>
    <row r="172" spans="1:12">
      <c r="A172" s="9">
        <v>42539</v>
      </c>
      <c r="B172" s="26">
        <v>2071.2199999999998</v>
      </c>
      <c r="C172" s="26">
        <v>15599.66</v>
      </c>
      <c r="D172" s="26">
        <v>806.22</v>
      </c>
      <c r="E172" s="26">
        <v>2849.17</v>
      </c>
      <c r="H172" s="80">
        <f t="shared" si="10"/>
        <v>42866</v>
      </c>
      <c r="I172" s="52">
        <f t="shared" si="11"/>
        <v>108.60517435320588</v>
      </c>
      <c r="J172" s="52">
        <f t="shared" si="12"/>
        <v>109.9026369079015</v>
      </c>
      <c r="K172" s="52">
        <f t="shared" si="13"/>
        <v>116.87424058323197</v>
      </c>
      <c r="L172" s="52">
        <f t="shared" si="14"/>
        <v>119.5047062470731</v>
      </c>
    </row>
    <row r="173" spans="1:12">
      <c r="A173" s="9">
        <v>42540</v>
      </c>
      <c r="B173" s="26">
        <v>2071.2199999999998</v>
      </c>
      <c r="C173" s="26">
        <v>15599.66</v>
      </c>
      <c r="D173" s="26">
        <v>806.22</v>
      </c>
      <c r="E173" s="26">
        <v>2849.17</v>
      </c>
      <c r="H173" s="80">
        <f t="shared" si="10"/>
        <v>42867</v>
      </c>
      <c r="I173" s="52">
        <f t="shared" si="11"/>
        <v>108.44460974636239</v>
      </c>
      <c r="J173" s="52">
        <f t="shared" si="12"/>
        <v>109.47511801503504</v>
      </c>
      <c r="K173" s="52">
        <f t="shared" si="13"/>
        <v>117.11024394803242</v>
      </c>
      <c r="L173" s="52">
        <f t="shared" si="14"/>
        <v>119.96543695211969</v>
      </c>
    </row>
    <row r="174" spans="1:12">
      <c r="A174" s="9">
        <v>42541</v>
      </c>
      <c r="B174" s="26">
        <v>2083.25</v>
      </c>
      <c r="C174" s="26">
        <v>15965.3</v>
      </c>
      <c r="D174" s="26">
        <v>821.17</v>
      </c>
      <c r="E174" s="26">
        <v>2942.88</v>
      </c>
      <c r="H174" s="80">
        <f t="shared" si="10"/>
        <v>42868</v>
      </c>
      <c r="I174" s="52">
        <f t="shared" si="11"/>
        <v>108.44460974636239</v>
      </c>
      <c r="J174" s="52">
        <f t="shared" si="12"/>
        <v>109.47511801503504</v>
      </c>
      <c r="K174" s="52">
        <f t="shared" si="13"/>
        <v>117.11024394803242</v>
      </c>
      <c r="L174" s="52">
        <f t="shared" si="14"/>
        <v>119.96543695211969</v>
      </c>
    </row>
    <row r="175" spans="1:12">
      <c r="A175" s="9">
        <v>42542</v>
      </c>
      <c r="B175" s="26">
        <v>2088.9</v>
      </c>
      <c r="C175" s="26">
        <v>16169.11</v>
      </c>
      <c r="D175" s="26">
        <v>825.35</v>
      </c>
      <c r="E175" s="26">
        <v>2967.34</v>
      </c>
      <c r="H175" s="80">
        <f t="shared" si="10"/>
        <v>42869</v>
      </c>
      <c r="I175" s="52">
        <f t="shared" si="11"/>
        <v>108.44460974636239</v>
      </c>
      <c r="J175" s="52">
        <f t="shared" si="12"/>
        <v>109.47511801503504</v>
      </c>
      <c r="K175" s="52">
        <f t="shared" si="13"/>
        <v>117.11024394803242</v>
      </c>
      <c r="L175" s="52">
        <f t="shared" si="14"/>
        <v>119.96543695211969</v>
      </c>
    </row>
    <row r="176" spans="1:12">
      <c r="A176" s="9">
        <v>42543</v>
      </c>
      <c r="B176" s="26">
        <v>2085.4499999999998</v>
      </c>
      <c r="C176" s="26">
        <v>16065.72</v>
      </c>
      <c r="D176" s="26">
        <v>829.33</v>
      </c>
      <c r="E176" s="26">
        <v>2978.31</v>
      </c>
      <c r="H176" s="80">
        <f t="shared" si="10"/>
        <v>42870</v>
      </c>
      <c r="I176" s="52">
        <f t="shared" si="11"/>
        <v>108.96258935375018</v>
      </c>
      <c r="J176" s="52">
        <f t="shared" si="12"/>
        <v>109.39776269700832</v>
      </c>
      <c r="K176" s="52">
        <f t="shared" si="13"/>
        <v>118.02855407047376</v>
      </c>
      <c r="L176" s="52">
        <f t="shared" si="14"/>
        <v>120.10922978490447</v>
      </c>
    </row>
    <row r="177" spans="1:12">
      <c r="A177" s="9">
        <v>42544</v>
      </c>
      <c r="B177" s="26">
        <v>2113.3200000000002</v>
      </c>
      <c r="C177" s="26">
        <v>16238.35</v>
      </c>
      <c r="D177" s="26">
        <v>835.43</v>
      </c>
      <c r="E177" s="26">
        <v>3037.86</v>
      </c>
      <c r="H177" s="80">
        <f t="shared" si="10"/>
        <v>42871</v>
      </c>
      <c r="I177" s="52">
        <f t="shared" si="11"/>
        <v>108.88774991835702</v>
      </c>
      <c r="J177" s="52">
        <f t="shared" si="12"/>
        <v>109.6728833547873</v>
      </c>
      <c r="K177" s="52">
        <f t="shared" si="13"/>
        <v>118.59169081222532</v>
      </c>
      <c r="L177" s="52">
        <f t="shared" si="14"/>
        <v>120.10955958497965</v>
      </c>
    </row>
    <row r="178" spans="1:12">
      <c r="A178" s="9">
        <v>42545</v>
      </c>
      <c r="B178" s="26">
        <v>2037.41</v>
      </c>
      <c r="C178" s="26">
        <v>14952.02</v>
      </c>
      <c r="D178" s="26">
        <v>805.87</v>
      </c>
      <c r="E178" s="26">
        <v>2776.09</v>
      </c>
      <c r="H178" s="80">
        <f t="shared" si="10"/>
        <v>42872</v>
      </c>
      <c r="I178" s="52">
        <f t="shared" si="11"/>
        <v>106.90836024529196</v>
      </c>
      <c r="J178" s="52">
        <f t="shared" si="12"/>
        <v>109.09511345630172</v>
      </c>
      <c r="K178" s="52">
        <f t="shared" si="13"/>
        <v>117.84162071221598</v>
      </c>
      <c r="L178" s="52">
        <f t="shared" si="14"/>
        <v>118.22772035592031</v>
      </c>
    </row>
    <row r="179" spans="1:12">
      <c r="A179" s="9">
        <v>42546</v>
      </c>
      <c r="B179" s="26">
        <v>2037.41</v>
      </c>
      <c r="C179" s="26">
        <v>14952.02</v>
      </c>
      <c r="D179" s="26">
        <v>805.87</v>
      </c>
      <c r="E179" s="26">
        <v>2776.09</v>
      </c>
      <c r="H179" s="80">
        <f t="shared" si="10"/>
        <v>42873</v>
      </c>
      <c r="I179" s="52">
        <f t="shared" si="11"/>
        <v>107.30251460502924</v>
      </c>
      <c r="J179" s="52">
        <f t="shared" si="12"/>
        <v>107.65801131314649</v>
      </c>
      <c r="K179" s="52">
        <f t="shared" si="13"/>
        <v>115.47574539676594</v>
      </c>
      <c r="L179" s="52">
        <f t="shared" si="14"/>
        <v>117.48204238590574</v>
      </c>
    </row>
    <row r="180" spans="1:12">
      <c r="A180" s="9">
        <v>42547</v>
      </c>
      <c r="B180" s="26">
        <v>2037.41</v>
      </c>
      <c r="C180" s="26">
        <v>14952.02</v>
      </c>
      <c r="D180" s="26">
        <v>805.87</v>
      </c>
      <c r="E180" s="26">
        <v>2776.09</v>
      </c>
      <c r="H180" s="80">
        <f t="shared" si="10"/>
        <v>42874</v>
      </c>
      <c r="I180" s="52">
        <f t="shared" si="11"/>
        <v>108.02868391451072</v>
      </c>
      <c r="J180" s="52">
        <f t="shared" si="12"/>
        <v>107.86117225515257</v>
      </c>
      <c r="K180" s="52">
        <f t="shared" si="13"/>
        <v>116.32746051032797</v>
      </c>
      <c r="L180" s="52">
        <f t="shared" si="14"/>
        <v>118.2996167723127</v>
      </c>
    </row>
    <row r="181" spans="1:12">
      <c r="A181" s="9">
        <v>42548</v>
      </c>
      <c r="B181" s="26">
        <v>2000.54</v>
      </c>
      <c r="C181" s="26">
        <v>15309.21</v>
      </c>
      <c r="D181" s="26">
        <v>794.56</v>
      </c>
      <c r="E181" s="26">
        <v>2697.44</v>
      </c>
      <c r="H181" s="80">
        <f t="shared" si="10"/>
        <v>42875</v>
      </c>
      <c r="I181" s="52">
        <f t="shared" si="11"/>
        <v>108.02868391451072</v>
      </c>
      <c r="J181" s="52">
        <f t="shared" si="12"/>
        <v>107.86117225515257</v>
      </c>
      <c r="K181" s="52">
        <f t="shared" si="13"/>
        <v>116.32746051032797</v>
      </c>
      <c r="L181" s="52">
        <f t="shared" si="14"/>
        <v>118.2996167723127</v>
      </c>
    </row>
    <row r="182" spans="1:12">
      <c r="A182" s="9">
        <v>42549</v>
      </c>
      <c r="B182" s="26">
        <v>2036.09</v>
      </c>
      <c r="C182" s="26">
        <v>15323.14</v>
      </c>
      <c r="D182" s="26">
        <v>805.24</v>
      </c>
      <c r="E182" s="26">
        <v>2758.67</v>
      </c>
      <c r="H182" s="80">
        <f t="shared" si="10"/>
        <v>42876</v>
      </c>
      <c r="I182" s="52">
        <f t="shared" si="11"/>
        <v>108.02868391451072</v>
      </c>
      <c r="J182" s="52">
        <f t="shared" si="12"/>
        <v>107.86117225515257</v>
      </c>
      <c r="K182" s="52">
        <f t="shared" si="13"/>
        <v>116.32746051032797</v>
      </c>
      <c r="L182" s="52">
        <f t="shared" si="14"/>
        <v>118.2996167723127</v>
      </c>
    </row>
    <row r="183" spans="1:12">
      <c r="A183" s="9">
        <v>42550</v>
      </c>
      <c r="B183" s="26">
        <v>2070.77</v>
      </c>
      <c r="C183" s="26">
        <v>15566.83</v>
      </c>
      <c r="D183" s="26">
        <v>821.82</v>
      </c>
      <c r="E183" s="26">
        <v>2832.18</v>
      </c>
      <c r="H183" s="80">
        <f t="shared" si="10"/>
        <v>42877</v>
      </c>
      <c r="I183" s="52">
        <f t="shared" si="11"/>
        <v>108.58612431510581</v>
      </c>
      <c r="J183" s="52">
        <f t="shared" si="12"/>
        <v>108.34303257071822</v>
      </c>
      <c r="K183" s="52">
        <f t="shared" si="13"/>
        <v>117.26095896812777</v>
      </c>
      <c r="L183" s="52">
        <f t="shared" si="14"/>
        <v>117.95398629350896</v>
      </c>
    </row>
    <row r="184" spans="1:12">
      <c r="A184" s="9">
        <v>42551</v>
      </c>
      <c r="B184" s="26">
        <v>2098.86</v>
      </c>
      <c r="C184" s="26">
        <v>15575.92</v>
      </c>
      <c r="D184" s="26">
        <v>834.1</v>
      </c>
      <c r="E184" s="26">
        <v>2864.74</v>
      </c>
      <c r="H184" s="80">
        <f t="shared" si="10"/>
        <v>42878</v>
      </c>
      <c r="I184" s="52">
        <f t="shared" si="11"/>
        <v>108.78569614282091</v>
      </c>
      <c r="J184" s="52">
        <f t="shared" si="12"/>
        <v>107.98516099265872</v>
      </c>
      <c r="K184" s="52">
        <f t="shared" si="13"/>
        <v>117.35559398074577</v>
      </c>
      <c r="L184" s="52">
        <f t="shared" si="14"/>
        <v>118.56411643261863</v>
      </c>
    </row>
    <row r="185" spans="1:12">
      <c r="A185" s="9">
        <v>42552</v>
      </c>
      <c r="B185" s="26">
        <v>2102.9499999999998</v>
      </c>
      <c r="C185" s="26">
        <v>15682.48</v>
      </c>
      <c r="D185" s="26">
        <v>839.25</v>
      </c>
      <c r="E185" s="26">
        <v>2883.06</v>
      </c>
      <c r="H185" s="80">
        <f t="shared" si="10"/>
        <v>42879</v>
      </c>
      <c r="I185" s="52">
        <f t="shared" si="11"/>
        <v>109.05647882724341</v>
      </c>
      <c r="J185" s="52">
        <f t="shared" si="12"/>
        <v>108.69925243380206</v>
      </c>
      <c r="K185" s="52">
        <f t="shared" si="13"/>
        <v>117.42102065613599</v>
      </c>
      <c r="L185" s="52">
        <f t="shared" si="14"/>
        <v>118.28675456938012</v>
      </c>
    </row>
    <row r="186" spans="1:12">
      <c r="A186" s="9">
        <v>42553</v>
      </c>
      <c r="B186" s="26">
        <v>2102.9499999999998</v>
      </c>
      <c r="C186" s="26">
        <v>15682.48</v>
      </c>
      <c r="D186" s="26">
        <v>839.25</v>
      </c>
      <c r="E186" s="26">
        <v>2883.06</v>
      </c>
      <c r="H186" s="80">
        <f t="shared" si="10"/>
        <v>42880</v>
      </c>
      <c r="I186" s="52">
        <f t="shared" si="11"/>
        <v>109.54089408178822</v>
      </c>
      <c r="J186" s="52">
        <f t="shared" si="12"/>
        <v>109.08547845227706</v>
      </c>
      <c r="K186" s="52">
        <f t="shared" si="13"/>
        <v>118.53327413776979</v>
      </c>
      <c r="L186" s="52">
        <f t="shared" si="14"/>
        <v>118.21848595381488</v>
      </c>
    </row>
    <row r="187" spans="1:12">
      <c r="A187" s="9">
        <v>42554</v>
      </c>
      <c r="B187" s="26">
        <v>2102.9499999999998</v>
      </c>
      <c r="C187" s="26">
        <v>15682.48</v>
      </c>
      <c r="D187" s="26">
        <v>839.25</v>
      </c>
      <c r="E187" s="26">
        <v>2883.06</v>
      </c>
      <c r="H187" s="80">
        <f t="shared" si="10"/>
        <v>42881</v>
      </c>
      <c r="I187" s="52">
        <f t="shared" si="11"/>
        <v>109.57491200696693</v>
      </c>
      <c r="J187" s="52">
        <f t="shared" si="12"/>
        <v>108.39016150469038</v>
      </c>
      <c r="K187" s="52">
        <f t="shared" si="13"/>
        <v>118.81951584260204</v>
      </c>
      <c r="L187" s="52">
        <f t="shared" si="14"/>
        <v>118.03610651223235</v>
      </c>
    </row>
    <row r="188" spans="1:12">
      <c r="A188" s="9">
        <v>42555</v>
      </c>
      <c r="B188" s="26">
        <v>2102.9499999999998</v>
      </c>
      <c r="C188" s="26">
        <v>15775.8</v>
      </c>
      <c r="D188" s="26">
        <v>843.42</v>
      </c>
      <c r="E188" s="26">
        <v>2862.21</v>
      </c>
      <c r="H188" s="80">
        <f t="shared" si="10"/>
        <v>42882</v>
      </c>
      <c r="I188" s="52">
        <f t="shared" si="11"/>
        <v>109.57491200696693</v>
      </c>
      <c r="J188" s="52">
        <f t="shared" si="12"/>
        <v>108.39016150469038</v>
      </c>
      <c r="K188" s="52">
        <f t="shared" si="13"/>
        <v>118.81951584260204</v>
      </c>
      <c r="L188" s="52">
        <f t="shared" si="14"/>
        <v>118.03610651223235</v>
      </c>
    </row>
    <row r="189" spans="1:12">
      <c r="A189" s="9">
        <v>42556</v>
      </c>
      <c r="B189" s="26">
        <v>2088.5500000000002</v>
      </c>
      <c r="C189" s="26">
        <v>15669.33</v>
      </c>
      <c r="D189" s="26">
        <v>831.68</v>
      </c>
      <c r="E189" s="26">
        <v>2812.88</v>
      </c>
      <c r="H189" s="80">
        <f t="shared" si="10"/>
        <v>42883</v>
      </c>
      <c r="I189" s="52">
        <f t="shared" si="11"/>
        <v>109.57491200696693</v>
      </c>
      <c r="J189" s="52">
        <f t="shared" si="12"/>
        <v>108.39016150469038</v>
      </c>
      <c r="K189" s="52">
        <f t="shared" si="13"/>
        <v>118.81951584260204</v>
      </c>
      <c r="L189" s="52">
        <f t="shared" si="14"/>
        <v>118.03610651223235</v>
      </c>
    </row>
    <row r="190" spans="1:12">
      <c r="A190" s="9">
        <v>42557</v>
      </c>
      <c r="B190" s="26">
        <v>2099.73</v>
      </c>
      <c r="C190" s="26">
        <v>15378.99</v>
      </c>
      <c r="D190" s="26">
        <v>819.19</v>
      </c>
      <c r="E190" s="26">
        <v>2761.37</v>
      </c>
      <c r="H190" s="80">
        <f t="shared" si="10"/>
        <v>42884</v>
      </c>
      <c r="I190" s="52">
        <f t="shared" si="11"/>
        <v>109.57491200696693</v>
      </c>
      <c r="J190" s="52">
        <f t="shared" si="12"/>
        <v>108.36665209487016</v>
      </c>
      <c r="K190" s="52">
        <f t="shared" si="13"/>
        <v>118.60804748107294</v>
      </c>
      <c r="L190" s="52">
        <f t="shared" si="14"/>
        <v>118.03379791170597</v>
      </c>
    </row>
    <row r="191" spans="1:12">
      <c r="A191" s="9">
        <v>42558</v>
      </c>
      <c r="B191" s="26">
        <v>2097.9</v>
      </c>
      <c r="C191" s="26">
        <v>15276.24</v>
      </c>
      <c r="D191" s="26">
        <v>826.99</v>
      </c>
      <c r="E191" s="26">
        <v>2780.1</v>
      </c>
      <c r="H191" s="80">
        <f t="shared" si="10"/>
        <v>42885</v>
      </c>
      <c r="I191" s="52">
        <f t="shared" si="11"/>
        <v>109.44292245727354</v>
      </c>
      <c r="J191" s="52">
        <f t="shared" si="12"/>
        <v>108.34066511258645</v>
      </c>
      <c r="K191" s="52">
        <f t="shared" si="13"/>
        <v>118.20847742779692</v>
      </c>
      <c r="L191" s="52">
        <f t="shared" si="14"/>
        <v>117.44906237838627</v>
      </c>
    </row>
    <row r="192" spans="1:12">
      <c r="A192" s="9">
        <v>42559</v>
      </c>
      <c r="B192" s="26">
        <v>2129.9</v>
      </c>
      <c r="C192" s="26">
        <v>15106.98</v>
      </c>
      <c r="D192" s="26">
        <v>828.84</v>
      </c>
      <c r="E192" s="26">
        <v>2838.01</v>
      </c>
      <c r="H192" s="80">
        <f t="shared" si="10"/>
        <v>42886</v>
      </c>
      <c r="I192" s="52">
        <f t="shared" si="11"/>
        <v>109.39257592800907</v>
      </c>
      <c r="J192" s="52">
        <f t="shared" si="12"/>
        <v>108.19046916413318</v>
      </c>
      <c r="K192" s="52">
        <f t="shared" si="13"/>
        <v>117.45607066080936</v>
      </c>
      <c r="L192" s="52">
        <f t="shared" si="14"/>
        <v>117.23040492853238</v>
      </c>
    </row>
    <row r="193" spans="1:12">
      <c r="A193" s="9">
        <v>42560</v>
      </c>
      <c r="B193" s="26">
        <v>2129.9</v>
      </c>
      <c r="C193" s="26">
        <v>15106.98</v>
      </c>
      <c r="D193" s="26">
        <v>828.84</v>
      </c>
      <c r="E193" s="26">
        <v>2838.01</v>
      </c>
      <c r="H193" s="80">
        <f t="shared" si="10"/>
        <v>42887</v>
      </c>
      <c r="I193" s="52">
        <f t="shared" si="11"/>
        <v>110.22079901302666</v>
      </c>
      <c r="J193" s="52">
        <f t="shared" si="12"/>
        <v>109.34369656013845</v>
      </c>
      <c r="K193" s="52">
        <f t="shared" si="13"/>
        <v>117.82292737639025</v>
      </c>
      <c r="L193" s="52">
        <f t="shared" si="14"/>
        <v>117.64034642199903</v>
      </c>
    </row>
    <row r="194" spans="1:12">
      <c r="A194" s="9">
        <v>42561</v>
      </c>
      <c r="B194" s="26">
        <v>2129.9</v>
      </c>
      <c r="C194" s="26">
        <v>15106.98</v>
      </c>
      <c r="D194" s="26">
        <v>828.84</v>
      </c>
      <c r="E194" s="26">
        <v>2838.01</v>
      </c>
      <c r="H194" s="80">
        <f t="shared" si="10"/>
        <v>42888</v>
      </c>
      <c r="I194" s="52">
        <f t="shared" si="11"/>
        <v>110.62946768750687</v>
      </c>
      <c r="J194" s="52">
        <f t="shared" si="12"/>
        <v>111.09038514689809</v>
      </c>
      <c r="K194" s="52">
        <f t="shared" si="13"/>
        <v>118.59519581269271</v>
      </c>
      <c r="L194" s="52">
        <f t="shared" si="14"/>
        <v>118.45825060848119</v>
      </c>
    </row>
    <row r="195" spans="1:12">
      <c r="A195" s="9">
        <v>42562</v>
      </c>
      <c r="B195" s="26">
        <v>2137.16</v>
      </c>
      <c r="C195" s="26">
        <v>15708.82</v>
      </c>
      <c r="D195" s="26">
        <v>846.73</v>
      </c>
      <c r="E195" s="26">
        <v>2885.32</v>
      </c>
      <c r="H195" s="80">
        <f t="shared" si="10"/>
        <v>42889</v>
      </c>
      <c r="I195" s="52">
        <f t="shared" si="11"/>
        <v>110.62946768750687</v>
      </c>
      <c r="J195" s="52">
        <f t="shared" si="12"/>
        <v>111.09038514689809</v>
      </c>
      <c r="K195" s="52">
        <f t="shared" si="13"/>
        <v>118.59519581269271</v>
      </c>
      <c r="L195" s="52">
        <f t="shared" si="14"/>
        <v>118.45825060848119</v>
      </c>
    </row>
    <row r="196" spans="1:12">
      <c r="A196" s="9">
        <v>42563</v>
      </c>
      <c r="B196" s="26">
        <v>2152.14</v>
      </c>
      <c r="C196" s="26">
        <v>16095.65</v>
      </c>
      <c r="D196" s="26">
        <v>854.08</v>
      </c>
      <c r="E196" s="26">
        <v>2933.44</v>
      </c>
      <c r="H196" s="80">
        <f t="shared" ref="H196:H259" si="15">IF(+H195+1&lt;=MAX(data21),+H195+1,0)</f>
        <v>42890</v>
      </c>
      <c r="I196" s="52">
        <f t="shared" si="11"/>
        <v>110.62946768750687</v>
      </c>
      <c r="J196" s="52">
        <f t="shared" si="12"/>
        <v>111.09038514689809</v>
      </c>
      <c r="K196" s="52">
        <f t="shared" si="13"/>
        <v>118.59519581269271</v>
      </c>
      <c r="L196" s="52">
        <f t="shared" si="14"/>
        <v>118.45825060848119</v>
      </c>
    </row>
    <row r="197" spans="1:12">
      <c r="A197" s="9">
        <v>42564</v>
      </c>
      <c r="B197" s="26">
        <v>2152.4299999999998</v>
      </c>
      <c r="C197" s="26">
        <v>16231.43</v>
      </c>
      <c r="D197" s="26">
        <v>856.36</v>
      </c>
      <c r="E197" s="26">
        <v>2926.14</v>
      </c>
      <c r="H197" s="80">
        <f t="shared" si="15"/>
        <v>42891</v>
      </c>
      <c r="I197" s="52">
        <f t="shared" ref="I197:I260" si="16">IF(IFERROR(VLOOKUP($H197,$A:$F,2,0)/VLOOKUP($H196,$A:$F,2,0)*I196,NA())=0,NA(),IFERROR(VLOOKUP($H197,$A:$F,2,0)/VLOOKUP($H196,$A:$F,2,0)*I196,NA()))</f>
        <v>110.49475670379918</v>
      </c>
      <c r="J197" s="52">
        <f t="shared" ref="J197:J260" si="17">IF(IFERROR(VLOOKUP($H197,$A:$F,3,0)/VLOOKUP($H196,$A:$F,3,0)*J196,NA())=0,NA(),IFERROR(VLOOKUP($H197,$A:$F,3,0)/VLOOKUP($H196,$A:$F,3,0)*J196,NA()))</f>
        <v>111.05481821775555</v>
      </c>
      <c r="K197" s="52">
        <f t="shared" ref="K197:K260" si="18">IF(IFERROR(VLOOKUP($H197,$A:$F,4,0)/VLOOKUP($H196,$A:$F,4,0)*K196,NA())=0,NA(),IFERROR(VLOOKUP($H197,$A:$F,4,0)/VLOOKUP($H196,$A:$F,4,0)*K196,NA()))</f>
        <v>118.8884475184596</v>
      </c>
      <c r="L197" s="52">
        <f t="shared" ref="L197:L260" si="19">IF(IFERROR(VLOOKUP($H197,$A:$F,5,0)/VLOOKUP($H196,$A:$F,5,0)*L196,NA())=0,NA(),IFERROR(VLOOKUP($H197,$A:$F,5,0)/VLOOKUP($H196,$A:$F,5,0)*L196,NA()))</f>
        <v>118.05358591621766</v>
      </c>
    </row>
    <row r="198" spans="1:12">
      <c r="A198" s="9">
        <v>42565</v>
      </c>
      <c r="B198" s="26">
        <v>2163.75</v>
      </c>
      <c r="C198" s="26">
        <v>16385.89</v>
      </c>
      <c r="D198" s="26">
        <v>865.93</v>
      </c>
      <c r="E198" s="26">
        <v>2963.07</v>
      </c>
      <c r="H198" s="80">
        <f t="shared" si="15"/>
        <v>42892</v>
      </c>
      <c r="I198" s="52">
        <f t="shared" si="16"/>
        <v>110.18768823251938</v>
      </c>
      <c r="J198" s="52">
        <f t="shared" si="17"/>
        <v>110.00366680724603</v>
      </c>
      <c r="K198" s="52">
        <f t="shared" si="18"/>
        <v>118.68983082531069</v>
      </c>
      <c r="L198" s="52">
        <f t="shared" si="19"/>
        <v>117.2168831254494</v>
      </c>
    </row>
    <row r="199" spans="1:12">
      <c r="A199" s="9">
        <v>42566</v>
      </c>
      <c r="B199" s="26">
        <v>2161.7399999999998</v>
      </c>
      <c r="C199" s="26">
        <v>16497.849999999999</v>
      </c>
      <c r="D199" s="26">
        <v>867.84</v>
      </c>
      <c r="E199" s="26">
        <v>2958.65</v>
      </c>
      <c r="H199" s="80">
        <f t="shared" si="15"/>
        <v>42893</v>
      </c>
      <c r="I199" s="52">
        <f t="shared" si="16"/>
        <v>110.36049929242722</v>
      </c>
      <c r="J199" s="52">
        <f t="shared" si="17"/>
        <v>110.02965378952973</v>
      </c>
      <c r="K199" s="52">
        <f t="shared" si="18"/>
        <v>118.67347415646313</v>
      </c>
      <c r="L199" s="52">
        <f t="shared" si="19"/>
        <v>117.04076988529559</v>
      </c>
    </row>
    <row r="200" spans="1:12">
      <c r="A200" s="9">
        <v>42567</v>
      </c>
      <c r="B200" s="26">
        <v>2161.7399999999998</v>
      </c>
      <c r="C200" s="26">
        <v>16497.849999999999</v>
      </c>
      <c r="D200" s="26">
        <v>867.84</v>
      </c>
      <c r="E200" s="26">
        <v>2958.65</v>
      </c>
      <c r="H200" s="80">
        <f t="shared" si="15"/>
        <v>42894</v>
      </c>
      <c r="I200" s="52">
        <f t="shared" si="16"/>
        <v>110.38998149424877</v>
      </c>
      <c r="J200" s="52">
        <f t="shared" si="17"/>
        <v>109.61474298764414</v>
      </c>
      <c r="K200" s="52">
        <f t="shared" si="18"/>
        <v>119.06136087484802</v>
      </c>
      <c r="L200" s="52">
        <f t="shared" si="19"/>
        <v>117.53678919838798</v>
      </c>
    </row>
    <row r="201" spans="1:12">
      <c r="A201" s="9">
        <v>42568</v>
      </c>
      <c r="B201" s="26">
        <v>2161.7399999999998</v>
      </c>
      <c r="C201" s="26">
        <v>16497.849999999999</v>
      </c>
      <c r="D201" s="26">
        <v>867.84</v>
      </c>
      <c r="E201" s="26">
        <v>2958.65</v>
      </c>
      <c r="H201" s="80">
        <f t="shared" si="15"/>
        <v>42895</v>
      </c>
      <c r="I201" s="52">
        <f t="shared" si="16"/>
        <v>110.29835988243411</v>
      </c>
      <c r="J201" s="52">
        <f t="shared" si="17"/>
        <v>110.18733751253934</v>
      </c>
      <c r="K201" s="52">
        <f t="shared" si="18"/>
        <v>118.95854752780625</v>
      </c>
      <c r="L201" s="52">
        <f t="shared" si="19"/>
        <v>118.2686155652444</v>
      </c>
    </row>
    <row r="202" spans="1:12">
      <c r="A202" s="9">
        <v>42569</v>
      </c>
      <c r="B202" s="26">
        <v>2166.89</v>
      </c>
      <c r="C202" s="26">
        <v>16497.849999999999</v>
      </c>
      <c r="D202" s="26">
        <v>870.13</v>
      </c>
      <c r="E202" s="26">
        <v>2949.17</v>
      </c>
      <c r="H202" s="80">
        <f t="shared" si="15"/>
        <v>42896</v>
      </c>
      <c r="I202" s="52">
        <f t="shared" si="16"/>
        <v>110.29835988243411</v>
      </c>
      <c r="J202" s="52">
        <f t="shared" si="17"/>
        <v>110.18733751253934</v>
      </c>
      <c r="K202" s="52">
        <f t="shared" si="18"/>
        <v>118.95854752780625</v>
      </c>
      <c r="L202" s="52">
        <f t="shared" si="19"/>
        <v>118.2686155652444</v>
      </c>
    </row>
    <row r="203" spans="1:12">
      <c r="A203" s="9">
        <v>42570</v>
      </c>
      <c r="B203" s="26">
        <v>2163.7800000000002</v>
      </c>
      <c r="C203" s="26">
        <v>16723.310000000001</v>
      </c>
      <c r="D203" s="26">
        <v>868.12</v>
      </c>
      <c r="E203" s="26">
        <v>2931.1</v>
      </c>
      <c r="H203" s="80">
        <f t="shared" si="15"/>
        <v>42897</v>
      </c>
      <c r="I203" s="52">
        <f t="shared" si="16"/>
        <v>110.29835988243411</v>
      </c>
      <c r="J203" s="52">
        <f t="shared" si="17"/>
        <v>110.18733751253934</v>
      </c>
      <c r="K203" s="52">
        <f t="shared" si="18"/>
        <v>118.95854752780625</v>
      </c>
      <c r="L203" s="52">
        <f t="shared" si="19"/>
        <v>118.2686155652444</v>
      </c>
    </row>
    <row r="204" spans="1:12">
      <c r="A204" s="9">
        <v>42571</v>
      </c>
      <c r="B204" s="26">
        <v>2173.02</v>
      </c>
      <c r="C204" s="26">
        <v>16681.89</v>
      </c>
      <c r="D204" s="26">
        <v>870.76</v>
      </c>
      <c r="E204" s="26">
        <v>2966.95</v>
      </c>
      <c r="H204" s="80">
        <f t="shared" si="15"/>
        <v>42898</v>
      </c>
      <c r="I204" s="52">
        <f t="shared" si="16"/>
        <v>110.19040966653367</v>
      </c>
      <c r="J204" s="52">
        <f t="shared" si="17"/>
        <v>109.610999100366</v>
      </c>
      <c r="K204" s="52">
        <f t="shared" si="18"/>
        <v>117.87550238340022</v>
      </c>
      <c r="L204" s="52">
        <f t="shared" si="19"/>
        <v>116.8794976485255</v>
      </c>
    </row>
    <row r="205" spans="1:12">
      <c r="A205" s="9">
        <v>42572</v>
      </c>
      <c r="B205" s="26">
        <v>2165.17</v>
      </c>
      <c r="C205" s="26">
        <v>16810.22</v>
      </c>
      <c r="D205" s="26">
        <v>871.17</v>
      </c>
      <c r="E205" s="26">
        <v>2968.49</v>
      </c>
      <c r="H205" s="80">
        <f t="shared" si="15"/>
        <v>42899</v>
      </c>
      <c r="I205" s="52">
        <f t="shared" si="16"/>
        <v>110.6875249464785</v>
      </c>
      <c r="J205" s="52">
        <f t="shared" si="17"/>
        <v>109.55687790633023</v>
      </c>
      <c r="K205" s="52">
        <f t="shared" si="18"/>
        <v>117.97597906346377</v>
      </c>
      <c r="L205" s="52">
        <f t="shared" si="19"/>
        <v>117.33857935319612</v>
      </c>
    </row>
    <row r="206" spans="1:12">
      <c r="A206" s="9">
        <v>42573</v>
      </c>
      <c r="B206" s="26">
        <v>2175.0300000000002</v>
      </c>
      <c r="C206" s="26">
        <v>16627.25</v>
      </c>
      <c r="D206" s="26">
        <v>869.3</v>
      </c>
      <c r="E206" s="26">
        <v>2972.23</v>
      </c>
      <c r="H206" s="80">
        <f t="shared" si="15"/>
        <v>42900</v>
      </c>
      <c r="I206" s="52">
        <f t="shared" si="16"/>
        <v>110.5773068688995</v>
      </c>
      <c r="J206" s="52">
        <f t="shared" si="17"/>
        <v>109.4730258427326</v>
      </c>
      <c r="K206" s="52">
        <f t="shared" si="18"/>
        <v>118.43279745770624</v>
      </c>
      <c r="L206" s="52">
        <f t="shared" si="19"/>
        <v>116.98503367258772</v>
      </c>
    </row>
    <row r="207" spans="1:12">
      <c r="A207" s="9">
        <v>42574</v>
      </c>
      <c r="B207" s="26">
        <v>2175.0300000000002</v>
      </c>
      <c r="C207" s="26">
        <v>16627.25</v>
      </c>
      <c r="D207" s="26">
        <v>869.3</v>
      </c>
      <c r="E207" s="26">
        <v>2972.23</v>
      </c>
      <c r="H207" s="80">
        <f t="shared" si="15"/>
        <v>42901</v>
      </c>
      <c r="I207" s="52">
        <f t="shared" si="16"/>
        <v>110.32965637359851</v>
      </c>
      <c r="J207" s="52">
        <f t="shared" si="17"/>
        <v>109.18838029526066</v>
      </c>
      <c r="K207" s="52">
        <f t="shared" si="18"/>
        <v>117.25862230114954</v>
      </c>
      <c r="L207" s="52">
        <f t="shared" si="19"/>
        <v>116.26969730949102</v>
      </c>
    </row>
    <row r="208" spans="1:12">
      <c r="A208" s="9">
        <v>42575</v>
      </c>
      <c r="B208" s="26">
        <v>2175.0300000000002</v>
      </c>
      <c r="C208" s="26">
        <v>16627.25</v>
      </c>
      <c r="D208" s="26">
        <v>869.3</v>
      </c>
      <c r="E208" s="26">
        <v>2972.23</v>
      </c>
      <c r="H208" s="80">
        <f t="shared" si="15"/>
        <v>42902</v>
      </c>
      <c r="I208" s="52">
        <f t="shared" si="16"/>
        <v>110.36095286476292</v>
      </c>
      <c r="J208" s="52">
        <f t="shared" si="17"/>
        <v>109.8019373515522</v>
      </c>
      <c r="K208" s="52">
        <f t="shared" si="18"/>
        <v>117.19786895971578</v>
      </c>
      <c r="L208" s="52">
        <f t="shared" si="19"/>
        <v>116.87718904799912</v>
      </c>
    </row>
    <row r="209" spans="1:12">
      <c r="A209" s="9">
        <v>42576</v>
      </c>
      <c r="B209" s="26">
        <v>2168.48</v>
      </c>
      <c r="C209" s="26">
        <v>16620.29</v>
      </c>
      <c r="D209" s="26">
        <v>869.1</v>
      </c>
      <c r="E209" s="26">
        <v>2973.22</v>
      </c>
      <c r="H209" s="80">
        <f t="shared" si="15"/>
        <v>42903</v>
      </c>
      <c r="I209" s="52">
        <f t="shared" si="16"/>
        <v>110.36095286476292</v>
      </c>
      <c r="J209" s="52">
        <f t="shared" si="17"/>
        <v>109.8019373515522</v>
      </c>
      <c r="K209" s="52">
        <f t="shared" si="18"/>
        <v>117.19786895971578</v>
      </c>
      <c r="L209" s="52">
        <f t="shared" si="19"/>
        <v>116.87718904799912</v>
      </c>
    </row>
    <row r="210" spans="1:12">
      <c r="A210" s="9">
        <v>42577</v>
      </c>
      <c r="B210" s="26">
        <v>2169.1799999999998</v>
      </c>
      <c r="C210" s="26">
        <v>16383.04</v>
      </c>
      <c r="D210" s="26">
        <v>870.72</v>
      </c>
      <c r="E210" s="26">
        <v>2978.9</v>
      </c>
      <c r="H210" s="80">
        <f t="shared" si="15"/>
        <v>42904</v>
      </c>
      <c r="I210" s="52">
        <f t="shared" si="16"/>
        <v>110.36095286476292</v>
      </c>
      <c r="J210" s="52">
        <f t="shared" si="17"/>
        <v>109.8019373515522</v>
      </c>
      <c r="K210" s="52">
        <f t="shared" si="18"/>
        <v>117.19786895971578</v>
      </c>
      <c r="L210" s="52">
        <f t="shared" si="19"/>
        <v>116.87718904799912</v>
      </c>
    </row>
    <row r="211" spans="1:12">
      <c r="A211" s="9">
        <v>42578</v>
      </c>
      <c r="B211" s="26">
        <v>2166.58</v>
      </c>
      <c r="C211" s="26">
        <v>16664.82</v>
      </c>
      <c r="D211" s="26">
        <v>874.05</v>
      </c>
      <c r="E211" s="26">
        <v>2999.48</v>
      </c>
      <c r="H211" s="80">
        <f t="shared" si="15"/>
        <v>42905</v>
      </c>
      <c r="I211" s="52">
        <f t="shared" si="16"/>
        <v>111.28215827860232</v>
      </c>
      <c r="J211" s="52">
        <f t="shared" si="17"/>
        <v>110.48734400928493</v>
      </c>
      <c r="K211" s="52">
        <f t="shared" si="18"/>
        <v>118.34634077951202</v>
      </c>
      <c r="L211" s="52">
        <f t="shared" si="19"/>
        <v>118.05457531644318</v>
      </c>
    </row>
    <row r="212" spans="1:12">
      <c r="A212" s="9">
        <v>42579</v>
      </c>
      <c r="B212" s="26">
        <v>2170.06</v>
      </c>
      <c r="C212" s="26">
        <v>16476.84</v>
      </c>
      <c r="D212" s="26">
        <v>875.52</v>
      </c>
      <c r="E212" s="26">
        <v>2966.1</v>
      </c>
      <c r="H212" s="80">
        <f t="shared" si="15"/>
        <v>42906</v>
      </c>
      <c r="I212" s="52">
        <f t="shared" si="16"/>
        <v>110.53693893102079</v>
      </c>
      <c r="J212" s="52">
        <f t="shared" si="17"/>
        <v>111.38290386908736</v>
      </c>
      <c r="K212" s="52">
        <f t="shared" si="18"/>
        <v>117.84629404617245</v>
      </c>
      <c r="L212" s="52">
        <f t="shared" si="19"/>
        <v>117.43059357417533</v>
      </c>
    </row>
    <row r="213" spans="1:12">
      <c r="A213" s="9">
        <v>42580</v>
      </c>
      <c r="B213" s="26">
        <v>2173.6</v>
      </c>
      <c r="C213" s="26">
        <v>16569.27</v>
      </c>
      <c r="D213" s="26">
        <v>873.47</v>
      </c>
      <c r="E213" s="26">
        <v>2990.76</v>
      </c>
      <c r="H213" s="80">
        <f t="shared" si="15"/>
        <v>42907</v>
      </c>
      <c r="I213" s="52">
        <f t="shared" si="16"/>
        <v>110.4725316593491</v>
      </c>
      <c r="J213" s="52">
        <f t="shared" si="17"/>
        <v>110.87847011552104</v>
      </c>
      <c r="K213" s="52">
        <f t="shared" si="18"/>
        <v>117.589260678568</v>
      </c>
      <c r="L213" s="52">
        <f t="shared" si="19"/>
        <v>117.22248972672766</v>
      </c>
    </row>
    <row r="214" spans="1:12">
      <c r="A214" s="9">
        <v>42581</v>
      </c>
      <c r="B214" s="26">
        <v>2173.6</v>
      </c>
      <c r="C214" s="26">
        <v>16569.27</v>
      </c>
      <c r="D214" s="26">
        <v>873.47</v>
      </c>
      <c r="E214" s="26">
        <v>2990.76</v>
      </c>
      <c r="H214" s="80">
        <f t="shared" si="15"/>
        <v>42908</v>
      </c>
      <c r="I214" s="52">
        <f t="shared" si="16"/>
        <v>110.42218513008461</v>
      </c>
      <c r="J214" s="52">
        <f t="shared" si="17"/>
        <v>110.72276845048222</v>
      </c>
      <c r="K214" s="52">
        <f t="shared" si="18"/>
        <v>117.86265071501998</v>
      </c>
      <c r="L214" s="52">
        <f t="shared" si="19"/>
        <v>117.26899153733008</v>
      </c>
    </row>
    <row r="215" spans="1:12">
      <c r="A215" s="9">
        <v>42582</v>
      </c>
      <c r="B215" s="26">
        <v>2173.6</v>
      </c>
      <c r="C215" s="26">
        <v>16569.27</v>
      </c>
      <c r="D215" s="26">
        <v>873.47</v>
      </c>
      <c r="E215" s="26">
        <v>2990.76</v>
      </c>
      <c r="H215" s="80">
        <f t="shared" si="15"/>
        <v>42909</v>
      </c>
      <c r="I215" s="52">
        <f t="shared" si="16"/>
        <v>110.59454261765674</v>
      </c>
      <c r="J215" s="52">
        <f t="shared" si="17"/>
        <v>110.84477513001758</v>
      </c>
      <c r="K215" s="52">
        <f t="shared" si="18"/>
        <v>118.19679409290576</v>
      </c>
      <c r="L215" s="52">
        <f t="shared" si="19"/>
        <v>116.87059304649522</v>
      </c>
    </row>
    <row r="216" spans="1:12">
      <c r="A216" s="9">
        <v>42583</v>
      </c>
      <c r="B216" s="26">
        <v>2170.84</v>
      </c>
      <c r="C216" s="26">
        <v>16635.77</v>
      </c>
      <c r="D216" s="26">
        <v>882.55</v>
      </c>
      <c r="E216" s="26">
        <v>2967.31</v>
      </c>
      <c r="H216" s="80">
        <f t="shared" si="15"/>
        <v>42910</v>
      </c>
      <c r="I216" s="52">
        <f t="shared" si="16"/>
        <v>110.59454261765674</v>
      </c>
      <c r="J216" s="52">
        <f t="shared" si="17"/>
        <v>110.84477513001758</v>
      </c>
      <c r="K216" s="52">
        <f t="shared" si="18"/>
        <v>118.19679409290576</v>
      </c>
      <c r="L216" s="52">
        <f t="shared" si="19"/>
        <v>116.87059304649522</v>
      </c>
    </row>
    <row r="217" spans="1:12">
      <c r="A217" s="9">
        <v>42584</v>
      </c>
      <c r="B217" s="26">
        <v>2157.0300000000002</v>
      </c>
      <c r="C217" s="26">
        <v>16391.45</v>
      </c>
      <c r="D217" s="26">
        <v>876.77</v>
      </c>
      <c r="E217" s="26">
        <v>2906.98</v>
      </c>
      <c r="H217" s="80">
        <f t="shared" si="15"/>
        <v>42911</v>
      </c>
      <c r="I217" s="52">
        <f t="shared" si="16"/>
        <v>110.59454261765674</v>
      </c>
      <c r="J217" s="52">
        <f t="shared" si="17"/>
        <v>110.84477513001758</v>
      </c>
      <c r="K217" s="52">
        <f t="shared" si="18"/>
        <v>118.19679409290576</v>
      </c>
      <c r="L217" s="52">
        <f t="shared" si="19"/>
        <v>116.87059304649522</v>
      </c>
    </row>
    <row r="218" spans="1:12">
      <c r="A218" s="9">
        <v>42585</v>
      </c>
      <c r="B218" s="26">
        <v>2163.79</v>
      </c>
      <c r="C218" s="26">
        <v>16083.11</v>
      </c>
      <c r="D218" s="26">
        <v>868.18</v>
      </c>
      <c r="E218" s="26">
        <v>2911.06</v>
      </c>
      <c r="H218" s="80">
        <f t="shared" si="15"/>
        <v>42912</v>
      </c>
      <c r="I218" s="52">
        <f t="shared" si="16"/>
        <v>110.62946768750689</v>
      </c>
      <c r="J218" s="52">
        <f t="shared" si="17"/>
        <v>110.95863334900636</v>
      </c>
      <c r="K218" s="52">
        <f t="shared" si="18"/>
        <v>119.06603420880444</v>
      </c>
      <c r="L218" s="52">
        <f t="shared" si="19"/>
        <v>117.46687158244674</v>
      </c>
    </row>
    <row r="219" spans="1:12">
      <c r="A219" s="9">
        <v>42586</v>
      </c>
      <c r="B219" s="26">
        <v>2164.25</v>
      </c>
      <c r="C219" s="26">
        <v>16254.89</v>
      </c>
      <c r="D219" s="26">
        <v>876.04</v>
      </c>
      <c r="E219" s="26">
        <v>2932.34</v>
      </c>
      <c r="H219" s="80">
        <f t="shared" si="15"/>
        <v>42913</v>
      </c>
      <c r="I219" s="52">
        <f t="shared" si="16"/>
        <v>109.73638375848188</v>
      </c>
      <c r="J219" s="52">
        <f t="shared" si="17"/>
        <v>111.35361345685236</v>
      </c>
      <c r="K219" s="52">
        <f t="shared" si="18"/>
        <v>118.78212917095043</v>
      </c>
      <c r="L219" s="52">
        <f t="shared" si="19"/>
        <v>116.69382020619102</v>
      </c>
    </row>
    <row r="220" spans="1:12">
      <c r="A220" s="9">
        <v>42587</v>
      </c>
      <c r="B220" s="26">
        <v>2182.87</v>
      </c>
      <c r="C220" s="26">
        <v>16254.45</v>
      </c>
      <c r="D220" s="26">
        <v>885.52</v>
      </c>
      <c r="E220" s="26">
        <v>2973.71</v>
      </c>
      <c r="H220" s="80">
        <f t="shared" si="15"/>
        <v>42914</v>
      </c>
      <c r="I220" s="52">
        <f t="shared" si="16"/>
        <v>110.70294640589289</v>
      </c>
      <c r="J220" s="52">
        <f t="shared" si="17"/>
        <v>110.8323322105343</v>
      </c>
      <c r="K220" s="52">
        <f t="shared" si="18"/>
        <v>118.24703243293754</v>
      </c>
      <c r="L220" s="52">
        <f t="shared" si="19"/>
        <v>116.60741258649007</v>
      </c>
    </row>
    <row r="221" spans="1:12">
      <c r="A221" s="9">
        <v>42588</v>
      </c>
      <c r="B221" s="26">
        <v>2182.87</v>
      </c>
      <c r="C221" s="26">
        <v>16254.45</v>
      </c>
      <c r="D221" s="26">
        <v>885.52</v>
      </c>
      <c r="E221" s="26">
        <v>2973.71</v>
      </c>
      <c r="H221" s="80">
        <f t="shared" si="15"/>
        <v>42915</v>
      </c>
      <c r="I221" s="52">
        <f t="shared" si="16"/>
        <v>109.75089807322479</v>
      </c>
      <c r="J221" s="52">
        <f t="shared" si="17"/>
        <v>111.32724107440765</v>
      </c>
      <c r="K221" s="52">
        <f t="shared" si="18"/>
        <v>118.47135246284688</v>
      </c>
      <c r="L221" s="52">
        <f t="shared" si="19"/>
        <v>114.48448950246362</v>
      </c>
    </row>
    <row r="222" spans="1:12">
      <c r="A222" s="9">
        <v>42589</v>
      </c>
      <c r="B222" s="26">
        <v>2182.87</v>
      </c>
      <c r="C222" s="26">
        <v>16254.45</v>
      </c>
      <c r="D222" s="26">
        <v>885.52</v>
      </c>
      <c r="E222" s="26">
        <v>2973.71</v>
      </c>
      <c r="H222" s="80">
        <f t="shared" si="15"/>
        <v>42916</v>
      </c>
      <c r="I222" s="52">
        <f t="shared" si="16"/>
        <v>109.91917340977547</v>
      </c>
      <c r="J222" s="52">
        <f t="shared" si="17"/>
        <v>110.29838781606952</v>
      </c>
      <c r="K222" s="52">
        <f t="shared" si="18"/>
        <v>118.09514907935309</v>
      </c>
      <c r="L222" s="52">
        <f t="shared" si="19"/>
        <v>113.51322828101607</v>
      </c>
    </row>
    <row r="223" spans="1:12">
      <c r="A223" s="9">
        <v>42590</v>
      </c>
      <c r="B223" s="26">
        <v>2180.89</v>
      </c>
      <c r="C223" s="26">
        <v>16650.57</v>
      </c>
      <c r="D223" s="26">
        <v>895.53</v>
      </c>
      <c r="E223" s="26">
        <v>2982.92</v>
      </c>
      <c r="H223" s="80">
        <f t="shared" si="15"/>
        <v>42917</v>
      </c>
      <c r="I223" s="52">
        <f t="shared" si="16"/>
        <v>109.91917340977547</v>
      </c>
      <c r="J223" s="52">
        <f t="shared" si="17"/>
        <v>110.29838781606952</v>
      </c>
      <c r="K223" s="52">
        <f t="shared" si="18"/>
        <v>118.09514907935309</v>
      </c>
      <c r="L223" s="52">
        <f t="shared" si="19"/>
        <v>113.51322828101607</v>
      </c>
    </row>
    <row r="224" spans="1:12">
      <c r="A224" s="9">
        <v>42591</v>
      </c>
      <c r="B224" s="26">
        <v>2181.7399999999998</v>
      </c>
      <c r="C224" s="26">
        <v>16764.97</v>
      </c>
      <c r="D224" s="26">
        <v>899.79</v>
      </c>
      <c r="E224" s="26">
        <v>3029.18</v>
      </c>
      <c r="H224" s="80">
        <f t="shared" si="15"/>
        <v>42918</v>
      </c>
      <c r="I224" s="52">
        <f t="shared" si="16"/>
        <v>109.91917340977547</v>
      </c>
      <c r="J224" s="52">
        <f t="shared" si="17"/>
        <v>110.29838781606952</v>
      </c>
      <c r="K224" s="52">
        <f t="shared" si="18"/>
        <v>118.09514907935309</v>
      </c>
      <c r="L224" s="52">
        <f t="shared" si="19"/>
        <v>113.51322828101607</v>
      </c>
    </row>
    <row r="225" spans="1:12">
      <c r="A225" s="9">
        <v>42592</v>
      </c>
      <c r="B225" s="26">
        <v>2175.4899999999998</v>
      </c>
      <c r="C225" s="26">
        <v>16735.12</v>
      </c>
      <c r="D225" s="26">
        <v>902.99</v>
      </c>
      <c r="E225" s="26">
        <v>3018.46</v>
      </c>
      <c r="H225" s="80">
        <f t="shared" si="15"/>
        <v>42919</v>
      </c>
      <c r="I225" s="52">
        <f t="shared" si="16"/>
        <v>110.1731739177765</v>
      </c>
      <c r="J225" s="52">
        <f t="shared" si="17"/>
        <v>110.42155069608783</v>
      </c>
      <c r="K225" s="52">
        <f t="shared" si="18"/>
        <v>118.49705579960734</v>
      </c>
      <c r="L225" s="52">
        <f t="shared" si="19"/>
        <v>115.1599200564618</v>
      </c>
    </row>
    <row r="226" spans="1:12">
      <c r="A226" s="9">
        <v>42593</v>
      </c>
      <c r="B226" s="26">
        <v>2185.79</v>
      </c>
      <c r="C226" s="26">
        <v>16735.12</v>
      </c>
      <c r="D226" s="26">
        <v>907.6</v>
      </c>
      <c r="E226" s="26">
        <v>3049.03</v>
      </c>
      <c r="H226" s="80">
        <f t="shared" si="15"/>
        <v>42920</v>
      </c>
      <c r="I226" s="52">
        <f t="shared" si="16"/>
        <v>110.1731739177765</v>
      </c>
      <c r="J226" s="52">
        <f t="shared" si="17"/>
        <v>110.29244164215714</v>
      </c>
      <c r="K226" s="52">
        <f t="shared" si="18"/>
        <v>117.61846901579577</v>
      </c>
      <c r="L226" s="52">
        <f t="shared" si="19"/>
        <v>114.75294676367189</v>
      </c>
    </row>
    <row r="227" spans="1:12">
      <c r="A227" s="9">
        <v>42594</v>
      </c>
      <c r="B227" s="26">
        <v>2184.0500000000002</v>
      </c>
      <c r="C227" s="26">
        <v>16919.919999999998</v>
      </c>
      <c r="D227" s="26">
        <v>910.08</v>
      </c>
      <c r="E227" s="26">
        <v>3044.94</v>
      </c>
      <c r="H227" s="80">
        <f t="shared" si="15"/>
        <v>42921</v>
      </c>
      <c r="I227" s="52">
        <f t="shared" si="16"/>
        <v>110.33328495228426</v>
      </c>
      <c r="J227" s="52">
        <f t="shared" si="17"/>
        <v>110.56376335549211</v>
      </c>
      <c r="K227" s="52">
        <f t="shared" si="18"/>
        <v>117.98415739788754</v>
      </c>
      <c r="L227" s="52">
        <f t="shared" si="19"/>
        <v>114.71798795570128</v>
      </c>
    </row>
    <row r="228" spans="1:12">
      <c r="A228" s="9">
        <v>42595</v>
      </c>
      <c r="B228" s="26">
        <v>2184.0500000000002</v>
      </c>
      <c r="C228" s="26">
        <v>16919.919999999998</v>
      </c>
      <c r="D228" s="26">
        <v>910.08</v>
      </c>
      <c r="E228" s="26">
        <v>3044.94</v>
      </c>
      <c r="H228" s="80">
        <f t="shared" si="15"/>
        <v>42922</v>
      </c>
      <c r="I228" s="52">
        <f t="shared" si="16"/>
        <v>109.29959359918726</v>
      </c>
      <c r="J228" s="52">
        <f t="shared" si="17"/>
        <v>110.08162775409718</v>
      </c>
      <c r="K228" s="52">
        <f t="shared" si="18"/>
        <v>117.55304234040553</v>
      </c>
      <c r="L228" s="52">
        <f t="shared" si="19"/>
        <v>114.1787648327584</v>
      </c>
    </row>
    <row r="229" spans="1:12">
      <c r="A229" s="9">
        <v>42596</v>
      </c>
      <c r="B229" s="26">
        <v>2184.0500000000002</v>
      </c>
      <c r="C229" s="26">
        <v>16919.919999999998</v>
      </c>
      <c r="D229" s="26">
        <v>910.08</v>
      </c>
      <c r="E229" s="26">
        <v>3044.94</v>
      </c>
      <c r="H229" s="80">
        <f t="shared" si="15"/>
        <v>42923</v>
      </c>
      <c r="I229" s="52">
        <f t="shared" si="16"/>
        <v>109.99945571319721</v>
      </c>
      <c r="J229" s="52">
        <f t="shared" si="17"/>
        <v>109.72392134753524</v>
      </c>
      <c r="K229" s="52">
        <f t="shared" si="18"/>
        <v>117.12309561641263</v>
      </c>
      <c r="L229" s="52">
        <f t="shared" si="19"/>
        <v>114.23746924614302</v>
      </c>
    </row>
    <row r="230" spans="1:12">
      <c r="A230" s="9">
        <v>42597</v>
      </c>
      <c r="B230" s="26">
        <v>2190.15</v>
      </c>
      <c r="C230" s="26">
        <v>16869.560000000001</v>
      </c>
      <c r="D230" s="26">
        <v>915.86</v>
      </c>
      <c r="E230" s="26">
        <v>3046.65</v>
      </c>
      <c r="H230" s="80">
        <f t="shared" si="15"/>
        <v>42924</v>
      </c>
      <c r="I230" s="52">
        <f t="shared" si="16"/>
        <v>109.99945571319721</v>
      </c>
      <c r="J230" s="52">
        <f t="shared" si="17"/>
        <v>109.72392134753524</v>
      </c>
      <c r="K230" s="52">
        <f t="shared" si="18"/>
        <v>117.12309561641263</v>
      </c>
      <c r="L230" s="52">
        <f t="shared" si="19"/>
        <v>114.23746924614302</v>
      </c>
    </row>
    <row r="231" spans="1:12">
      <c r="A231" s="9">
        <v>42598</v>
      </c>
      <c r="B231" s="26">
        <v>2178.15</v>
      </c>
      <c r="C231" s="26">
        <v>16596.509999999998</v>
      </c>
      <c r="D231" s="26">
        <v>915.6</v>
      </c>
      <c r="E231" s="26">
        <v>3016.19</v>
      </c>
      <c r="H231" s="80">
        <f t="shared" si="15"/>
        <v>42925</v>
      </c>
      <c r="I231" s="52">
        <f t="shared" si="16"/>
        <v>109.99945571319721</v>
      </c>
      <c r="J231" s="52">
        <f t="shared" si="17"/>
        <v>109.72392134753524</v>
      </c>
      <c r="K231" s="52">
        <f t="shared" si="18"/>
        <v>117.12309561641263</v>
      </c>
      <c r="L231" s="52">
        <f t="shared" si="19"/>
        <v>114.23746924614302</v>
      </c>
    </row>
    <row r="232" spans="1:12">
      <c r="A232" s="9">
        <v>42599</v>
      </c>
      <c r="B232" s="26">
        <v>2182.2199999999998</v>
      </c>
      <c r="C232" s="26">
        <v>16745.64</v>
      </c>
      <c r="D232" s="26">
        <v>909.67</v>
      </c>
      <c r="E232" s="26">
        <v>2980.54</v>
      </c>
      <c r="H232" s="80">
        <f t="shared" si="15"/>
        <v>42926</v>
      </c>
      <c r="I232" s="52">
        <f t="shared" si="16"/>
        <v>110.10150948873331</v>
      </c>
      <c r="J232" s="52">
        <f t="shared" si="17"/>
        <v>110.56018463971149</v>
      </c>
      <c r="K232" s="52">
        <f t="shared" si="18"/>
        <v>117.9187307224973</v>
      </c>
      <c r="L232" s="52">
        <f t="shared" si="19"/>
        <v>114.70644495306946</v>
      </c>
    </row>
    <row r="233" spans="1:12">
      <c r="A233" s="9">
        <v>42600</v>
      </c>
      <c r="B233" s="26">
        <v>2187.02</v>
      </c>
      <c r="C233" s="26">
        <v>16486.009999999998</v>
      </c>
      <c r="D233" s="26">
        <v>916.4</v>
      </c>
      <c r="E233" s="26">
        <v>2995.3</v>
      </c>
      <c r="H233" s="80">
        <f t="shared" si="15"/>
        <v>42927</v>
      </c>
      <c r="I233" s="52">
        <f t="shared" si="16"/>
        <v>110.01533074494728</v>
      </c>
      <c r="J233" s="52">
        <f t="shared" si="17"/>
        <v>111.19058918875479</v>
      </c>
      <c r="K233" s="52">
        <f t="shared" si="18"/>
        <v>118.95971586129532</v>
      </c>
      <c r="L233" s="52">
        <f t="shared" si="19"/>
        <v>114.25857645095545</v>
      </c>
    </row>
    <row r="234" spans="1:12">
      <c r="A234" s="9">
        <v>42601</v>
      </c>
      <c r="B234" s="26">
        <v>2183.87</v>
      </c>
      <c r="C234" s="26">
        <v>16545.82</v>
      </c>
      <c r="D234" s="26">
        <v>910.34</v>
      </c>
      <c r="E234" s="26">
        <v>2968.2</v>
      </c>
      <c r="H234" s="80">
        <f t="shared" si="15"/>
        <v>42928</v>
      </c>
      <c r="I234" s="52">
        <f t="shared" si="16"/>
        <v>110.81906092383619</v>
      </c>
      <c r="J234" s="52">
        <f t="shared" si="17"/>
        <v>110.65598410829976</v>
      </c>
      <c r="K234" s="52">
        <f t="shared" si="18"/>
        <v>120.32666604355536</v>
      </c>
      <c r="L234" s="52">
        <f t="shared" si="19"/>
        <v>115.93231183256711</v>
      </c>
    </row>
    <row r="235" spans="1:12">
      <c r="A235" s="9">
        <v>42602</v>
      </c>
      <c r="B235" s="26">
        <v>2183.87</v>
      </c>
      <c r="C235" s="26">
        <v>16545.82</v>
      </c>
      <c r="D235" s="26">
        <v>910.34</v>
      </c>
      <c r="E235" s="26">
        <v>2968.2</v>
      </c>
      <c r="H235" s="80">
        <f t="shared" si="15"/>
        <v>42929</v>
      </c>
      <c r="I235" s="52">
        <f t="shared" si="16"/>
        <v>111.02679705359417</v>
      </c>
      <c r="J235" s="52">
        <f t="shared" si="17"/>
        <v>110.66385728301708</v>
      </c>
      <c r="K235" s="52">
        <f t="shared" si="18"/>
        <v>121.5908028787736</v>
      </c>
      <c r="L235" s="52">
        <f t="shared" si="19"/>
        <v>116.34785992731207</v>
      </c>
    </row>
    <row r="236" spans="1:12">
      <c r="A236" s="9">
        <v>42603</v>
      </c>
      <c r="B236" s="26">
        <v>2183.87</v>
      </c>
      <c r="C236" s="26">
        <v>16545.82</v>
      </c>
      <c r="D236" s="26">
        <v>910.34</v>
      </c>
      <c r="E236" s="26">
        <v>2968.2</v>
      </c>
      <c r="H236" s="80">
        <f t="shared" si="15"/>
        <v>42930</v>
      </c>
      <c r="I236" s="52">
        <f t="shared" si="16"/>
        <v>111.54568380565338</v>
      </c>
      <c r="J236" s="52">
        <f t="shared" si="17"/>
        <v>110.76874118397143</v>
      </c>
      <c r="K236" s="52">
        <f t="shared" si="18"/>
        <v>122.33035797738094</v>
      </c>
      <c r="L236" s="52">
        <f t="shared" si="19"/>
        <v>116.28552771310034</v>
      </c>
    </row>
    <row r="237" spans="1:12">
      <c r="A237" s="9">
        <v>42604</v>
      </c>
      <c r="B237" s="26">
        <v>2182.64</v>
      </c>
      <c r="C237" s="26">
        <v>16598.189999999999</v>
      </c>
      <c r="D237" s="26">
        <v>904.22</v>
      </c>
      <c r="E237" s="26">
        <v>2960.37</v>
      </c>
      <c r="H237" s="80">
        <f t="shared" si="15"/>
        <v>42931</v>
      </c>
      <c r="I237" s="52">
        <f t="shared" si="16"/>
        <v>111.54568380565338</v>
      </c>
      <c r="J237" s="52">
        <f t="shared" si="17"/>
        <v>110.76874118397143</v>
      </c>
      <c r="K237" s="52">
        <f t="shared" si="18"/>
        <v>122.33035797738094</v>
      </c>
      <c r="L237" s="52">
        <f t="shared" si="19"/>
        <v>116.28552771310034</v>
      </c>
    </row>
    <row r="238" spans="1:12">
      <c r="A238" s="9">
        <v>42605</v>
      </c>
      <c r="B238" s="26">
        <v>2186.9</v>
      </c>
      <c r="C238" s="26">
        <v>16497.36</v>
      </c>
      <c r="D238" s="26">
        <v>906.5</v>
      </c>
      <c r="E238" s="26">
        <v>2993.73</v>
      </c>
      <c r="H238" s="80">
        <f t="shared" si="15"/>
        <v>42932</v>
      </c>
      <c r="I238" s="52">
        <f t="shared" si="16"/>
        <v>111.54568380565338</v>
      </c>
      <c r="J238" s="52">
        <f t="shared" si="17"/>
        <v>110.76874118397143</v>
      </c>
      <c r="K238" s="52">
        <f t="shared" si="18"/>
        <v>122.33035797738094</v>
      </c>
      <c r="L238" s="52">
        <f t="shared" si="19"/>
        <v>116.28552771310034</v>
      </c>
    </row>
    <row r="239" spans="1:12">
      <c r="A239" s="9">
        <v>42606</v>
      </c>
      <c r="B239" s="26">
        <v>2175.44</v>
      </c>
      <c r="C239" s="26">
        <v>16597.3</v>
      </c>
      <c r="D239" s="26">
        <v>896.75</v>
      </c>
      <c r="E239" s="26">
        <v>3008.59</v>
      </c>
      <c r="H239" s="80">
        <f t="shared" si="15"/>
        <v>42933</v>
      </c>
      <c r="I239" s="52">
        <f t="shared" si="16"/>
        <v>111.53978736528907</v>
      </c>
      <c r="J239" s="52">
        <f t="shared" si="17"/>
        <v>110.76874118397143</v>
      </c>
      <c r="K239" s="52">
        <f t="shared" si="18"/>
        <v>122.85610804748096</v>
      </c>
      <c r="L239" s="52">
        <f t="shared" si="19"/>
        <v>115.96924944098888</v>
      </c>
    </row>
    <row r="240" spans="1:12">
      <c r="A240" s="9">
        <v>42607</v>
      </c>
      <c r="B240" s="26">
        <v>2172.4699999999998</v>
      </c>
      <c r="C240" s="26">
        <v>16555.95</v>
      </c>
      <c r="D240" s="26">
        <v>898.1</v>
      </c>
      <c r="E240" s="26">
        <v>2987.69</v>
      </c>
      <c r="H240" s="80">
        <f t="shared" si="15"/>
        <v>42934</v>
      </c>
      <c r="I240" s="52">
        <f t="shared" si="16"/>
        <v>111.60646249863935</v>
      </c>
      <c r="J240" s="52">
        <f t="shared" si="17"/>
        <v>110.11383619612255</v>
      </c>
      <c r="K240" s="52">
        <f t="shared" si="18"/>
        <v>123.05238807365163</v>
      </c>
      <c r="L240" s="52">
        <f t="shared" si="19"/>
        <v>114.7268925577315</v>
      </c>
    </row>
    <row r="241" spans="1:12">
      <c r="A241" s="9">
        <v>42608</v>
      </c>
      <c r="B241" s="26">
        <v>2169.04</v>
      </c>
      <c r="C241" s="26">
        <v>16360.71</v>
      </c>
      <c r="D241" s="26">
        <v>901.39</v>
      </c>
      <c r="E241" s="26">
        <v>3010.36</v>
      </c>
      <c r="H241" s="80">
        <f t="shared" si="15"/>
        <v>42935</v>
      </c>
      <c r="I241" s="52">
        <f t="shared" si="16"/>
        <v>112.20608512645603</v>
      </c>
      <c r="J241" s="52">
        <f t="shared" si="17"/>
        <v>110.22918095858942</v>
      </c>
      <c r="K241" s="52">
        <f t="shared" si="18"/>
        <v>123.85736984764918</v>
      </c>
      <c r="L241" s="52">
        <f t="shared" si="19"/>
        <v>115.43926072015145</v>
      </c>
    </row>
    <row r="242" spans="1:12">
      <c r="A242" s="9">
        <v>42609</v>
      </c>
      <c r="B242" s="26">
        <v>2169.04</v>
      </c>
      <c r="C242" s="26">
        <v>16360.71</v>
      </c>
      <c r="D242" s="26">
        <v>901.39</v>
      </c>
      <c r="E242" s="26">
        <v>3010.36</v>
      </c>
      <c r="H242" s="80">
        <f t="shared" si="15"/>
        <v>42936</v>
      </c>
      <c r="I242" s="52">
        <f t="shared" si="16"/>
        <v>112.18884937769882</v>
      </c>
      <c r="J242" s="52">
        <f t="shared" si="17"/>
        <v>110.91040327171714</v>
      </c>
      <c r="K242" s="52">
        <f t="shared" si="18"/>
        <v>123.77324983643321</v>
      </c>
      <c r="L242" s="52">
        <f t="shared" si="19"/>
        <v>115.41320651421108</v>
      </c>
    </row>
    <row r="243" spans="1:12">
      <c r="A243" s="9">
        <v>42610</v>
      </c>
      <c r="B243" s="26">
        <v>2169.04</v>
      </c>
      <c r="C243" s="26">
        <v>16360.71</v>
      </c>
      <c r="D243" s="26">
        <v>901.39</v>
      </c>
      <c r="E243" s="26">
        <v>3010.36</v>
      </c>
      <c r="H243" s="80">
        <f t="shared" si="15"/>
        <v>42937</v>
      </c>
      <c r="I243" s="52">
        <f t="shared" si="16"/>
        <v>112.14757429514866</v>
      </c>
      <c r="J243" s="52">
        <f t="shared" si="17"/>
        <v>110.66352694002194</v>
      </c>
      <c r="K243" s="52">
        <f t="shared" si="18"/>
        <v>123.86437984858388</v>
      </c>
      <c r="L243" s="52">
        <f t="shared" si="19"/>
        <v>113.83742175493217</v>
      </c>
    </row>
    <row r="244" spans="1:12">
      <c r="A244" s="9">
        <v>42611</v>
      </c>
      <c r="B244" s="26">
        <v>2180.38</v>
      </c>
      <c r="C244" s="26">
        <v>16737.490000000002</v>
      </c>
      <c r="D244" s="26">
        <v>895.97</v>
      </c>
      <c r="E244" s="26">
        <v>2998.5</v>
      </c>
      <c r="H244" s="80">
        <f t="shared" si="15"/>
        <v>42938</v>
      </c>
      <c r="I244" s="52">
        <f t="shared" si="16"/>
        <v>112.14757429514866</v>
      </c>
      <c r="J244" s="52">
        <f t="shared" si="17"/>
        <v>110.66352694002194</v>
      </c>
      <c r="K244" s="52">
        <f t="shared" si="18"/>
        <v>123.86437984858388</v>
      </c>
      <c r="L244" s="52">
        <f t="shared" si="19"/>
        <v>113.83742175493217</v>
      </c>
    </row>
    <row r="245" spans="1:12">
      <c r="A245" s="9">
        <v>42612</v>
      </c>
      <c r="B245" s="26">
        <v>2176.12</v>
      </c>
      <c r="C245" s="26">
        <v>16725.36</v>
      </c>
      <c r="D245" s="26">
        <v>898.92</v>
      </c>
      <c r="E245" s="26">
        <v>3030.75</v>
      </c>
      <c r="H245" s="80">
        <f t="shared" si="15"/>
        <v>42939</v>
      </c>
      <c r="I245" s="52">
        <f t="shared" si="16"/>
        <v>112.14757429514866</v>
      </c>
      <c r="J245" s="52">
        <f t="shared" si="17"/>
        <v>110.66352694002194</v>
      </c>
      <c r="K245" s="52">
        <f t="shared" si="18"/>
        <v>123.86437984858388</v>
      </c>
      <c r="L245" s="52">
        <f t="shared" si="19"/>
        <v>113.83742175493217</v>
      </c>
    </row>
    <row r="246" spans="1:12">
      <c r="A246" s="9">
        <v>42613</v>
      </c>
      <c r="B246" s="26">
        <v>2170.9499999999998</v>
      </c>
      <c r="C246" s="26">
        <v>16887.400000000001</v>
      </c>
      <c r="D246" s="26">
        <v>893.68</v>
      </c>
      <c r="E246" s="26">
        <v>3023.13</v>
      </c>
      <c r="H246" s="80">
        <f t="shared" si="15"/>
        <v>42940</v>
      </c>
      <c r="I246" s="52">
        <f t="shared" si="16"/>
        <v>112.02828477085532</v>
      </c>
      <c r="J246" s="52">
        <f t="shared" si="17"/>
        <v>109.98037762608926</v>
      </c>
      <c r="K246" s="52">
        <f t="shared" si="18"/>
        <v>124.34222824563031</v>
      </c>
      <c r="L246" s="52">
        <f t="shared" si="19"/>
        <v>113.88557256591055</v>
      </c>
    </row>
    <row r="247" spans="1:12">
      <c r="A247" s="9">
        <v>42614</v>
      </c>
      <c r="B247" s="26">
        <v>2170.86</v>
      </c>
      <c r="C247" s="26">
        <v>16926.84</v>
      </c>
      <c r="D247" s="26">
        <v>891.08</v>
      </c>
      <c r="E247" s="26">
        <v>3017.49</v>
      </c>
      <c r="H247" s="80">
        <f t="shared" si="15"/>
        <v>42941</v>
      </c>
      <c r="I247" s="52">
        <f t="shared" si="16"/>
        <v>112.35576399724236</v>
      </c>
      <c r="J247" s="52">
        <f t="shared" si="17"/>
        <v>109.86767560758346</v>
      </c>
      <c r="K247" s="52">
        <f t="shared" si="18"/>
        <v>124.04079820543966</v>
      </c>
      <c r="L247" s="52">
        <f t="shared" si="19"/>
        <v>114.55737531908156</v>
      </c>
    </row>
    <row r="248" spans="1:12">
      <c r="A248" s="9">
        <v>42615</v>
      </c>
      <c r="B248" s="26">
        <v>2179.98</v>
      </c>
      <c r="C248" s="26">
        <v>16925.68</v>
      </c>
      <c r="D248" s="26">
        <v>899.61</v>
      </c>
      <c r="E248" s="26">
        <v>3079.74</v>
      </c>
      <c r="H248" s="80">
        <f t="shared" si="15"/>
        <v>42942</v>
      </c>
      <c r="I248" s="52">
        <f t="shared" si="16"/>
        <v>112.38751406074249</v>
      </c>
      <c r="J248" s="52">
        <f t="shared" si="17"/>
        <v>110.39049845454547</v>
      </c>
      <c r="K248" s="52">
        <f t="shared" si="18"/>
        <v>124.11089821478632</v>
      </c>
      <c r="L248" s="52">
        <f t="shared" si="19"/>
        <v>115.13947245179969</v>
      </c>
    </row>
    <row r="249" spans="1:12">
      <c r="A249" s="9">
        <v>42616</v>
      </c>
      <c r="B249" s="26">
        <v>2179.98</v>
      </c>
      <c r="C249" s="26">
        <v>16925.68</v>
      </c>
      <c r="D249" s="26">
        <v>899.61</v>
      </c>
      <c r="E249" s="26">
        <v>3079.74</v>
      </c>
      <c r="H249" s="80">
        <f t="shared" si="15"/>
        <v>42943</v>
      </c>
      <c r="I249" s="52">
        <f t="shared" si="16"/>
        <v>112.27820312783491</v>
      </c>
      <c r="J249" s="52">
        <f t="shared" si="17"/>
        <v>110.55280697948692</v>
      </c>
      <c r="K249" s="52">
        <f t="shared" si="18"/>
        <v>124.88900831853434</v>
      </c>
      <c r="L249" s="52">
        <f t="shared" si="19"/>
        <v>115.2037834664626</v>
      </c>
    </row>
    <row r="250" spans="1:12">
      <c r="A250" s="9">
        <v>42617</v>
      </c>
      <c r="B250" s="26">
        <v>2179.98</v>
      </c>
      <c r="C250" s="26">
        <v>16925.68</v>
      </c>
      <c r="D250" s="26">
        <v>899.61</v>
      </c>
      <c r="E250" s="26">
        <v>3079.74</v>
      </c>
      <c r="H250" s="80">
        <f t="shared" si="15"/>
        <v>42944</v>
      </c>
      <c r="I250" s="52">
        <f t="shared" si="16"/>
        <v>112.12761711237715</v>
      </c>
      <c r="J250" s="52">
        <f t="shared" si="17"/>
        <v>109.89322213254034</v>
      </c>
      <c r="K250" s="52">
        <f t="shared" si="18"/>
        <v>124.19034489204589</v>
      </c>
      <c r="L250" s="52">
        <f t="shared" si="19"/>
        <v>114.36576147539358</v>
      </c>
    </row>
    <row r="251" spans="1:12">
      <c r="A251" s="9">
        <v>42618</v>
      </c>
      <c r="B251" s="26">
        <v>2179.98</v>
      </c>
      <c r="C251" s="26">
        <v>17037.63</v>
      </c>
      <c r="D251" s="26">
        <v>909.6</v>
      </c>
      <c r="E251" s="26">
        <v>3077.66</v>
      </c>
      <c r="H251" s="80">
        <f t="shared" si="15"/>
        <v>42945</v>
      </c>
      <c r="I251" s="52">
        <f t="shared" si="16"/>
        <v>112.12761711237715</v>
      </c>
      <c r="J251" s="52">
        <f t="shared" si="17"/>
        <v>109.89322213254034</v>
      </c>
      <c r="K251" s="52">
        <f t="shared" si="18"/>
        <v>124.19034489204589</v>
      </c>
      <c r="L251" s="52">
        <f t="shared" si="19"/>
        <v>114.36576147539358</v>
      </c>
    </row>
    <row r="252" spans="1:12">
      <c r="A252" s="9">
        <v>42619</v>
      </c>
      <c r="B252" s="26">
        <v>2186.48</v>
      </c>
      <c r="C252" s="26">
        <v>17081.98</v>
      </c>
      <c r="D252" s="26">
        <v>923.45</v>
      </c>
      <c r="E252" s="26">
        <v>3070.16</v>
      </c>
      <c r="H252" s="80">
        <f t="shared" si="15"/>
        <v>42946</v>
      </c>
      <c r="I252" s="52">
        <f t="shared" si="16"/>
        <v>112.12761711237715</v>
      </c>
      <c r="J252" s="52">
        <f t="shared" si="17"/>
        <v>109.89322213254034</v>
      </c>
      <c r="K252" s="52">
        <f t="shared" si="18"/>
        <v>124.19034489204589</v>
      </c>
      <c r="L252" s="52">
        <f t="shared" si="19"/>
        <v>114.36576147539358</v>
      </c>
    </row>
    <row r="253" spans="1:12">
      <c r="A253" s="9">
        <v>42620</v>
      </c>
      <c r="B253" s="26">
        <v>2186.16</v>
      </c>
      <c r="C253" s="26">
        <v>17012.439999999999</v>
      </c>
      <c r="D253" s="26">
        <v>926.04</v>
      </c>
      <c r="E253" s="26">
        <v>3091.66</v>
      </c>
      <c r="H253" s="80">
        <f t="shared" si="15"/>
        <v>42947</v>
      </c>
      <c r="I253" s="52">
        <f t="shared" si="16"/>
        <v>112.04597409194827</v>
      </c>
      <c r="J253" s="52">
        <f t="shared" si="17"/>
        <v>109.70239399568584</v>
      </c>
      <c r="K253" s="52">
        <f t="shared" si="18"/>
        <v>124.57122160949611</v>
      </c>
      <c r="L253" s="52">
        <f t="shared" si="19"/>
        <v>113.75991873726144</v>
      </c>
    </row>
    <row r="254" spans="1:12">
      <c r="A254" s="9">
        <v>42621</v>
      </c>
      <c r="B254" s="26">
        <v>2181.3000000000002</v>
      </c>
      <c r="C254" s="26">
        <v>16958.77</v>
      </c>
      <c r="D254" s="26">
        <v>927.29</v>
      </c>
      <c r="E254" s="26">
        <v>3083.54</v>
      </c>
      <c r="H254" s="80">
        <f t="shared" si="15"/>
        <v>42948</v>
      </c>
      <c r="I254" s="52">
        <f t="shared" si="16"/>
        <v>112.3203853550565</v>
      </c>
      <c r="J254" s="52">
        <f t="shared" si="17"/>
        <v>110.03609547793485</v>
      </c>
      <c r="K254" s="52">
        <f t="shared" si="18"/>
        <v>124.89484998597989</v>
      </c>
      <c r="L254" s="52">
        <f t="shared" si="19"/>
        <v>114.68434834803138</v>
      </c>
    </row>
    <row r="255" spans="1:12">
      <c r="A255" s="9">
        <v>42622</v>
      </c>
      <c r="B255" s="26">
        <v>2127.81</v>
      </c>
      <c r="C255" s="26">
        <v>16965.759999999998</v>
      </c>
      <c r="D255" s="26">
        <v>909.32</v>
      </c>
      <c r="E255" s="26">
        <v>3053.2</v>
      </c>
      <c r="H255" s="80">
        <f t="shared" si="15"/>
        <v>42949</v>
      </c>
      <c r="I255" s="52">
        <f t="shared" si="16"/>
        <v>112.37572118001388</v>
      </c>
      <c r="J255" s="52">
        <f t="shared" si="17"/>
        <v>110.55500926612112</v>
      </c>
      <c r="K255" s="52">
        <f t="shared" si="18"/>
        <v>125.00817833442368</v>
      </c>
      <c r="L255" s="52">
        <f t="shared" si="19"/>
        <v>114.08839961215507</v>
      </c>
    </row>
    <row r="256" spans="1:12">
      <c r="A256" s="9">
        <v>42623</v>
      </c>
      <c r="B256" s="26">
        <v>2127.81</v>
      </c>
      <c r="C256" s="26">
        <v>16965.759999999998</v>
      </c>
      <c r="D256" s="26">
        <v>909.32</v>
      </c>
      <c r="E256" s="26">
        <v>3053.2</v>
      </c>
      <c r="H256" s="80">
        <f t="shared" si="15"/>
        <v>42950</v>
      </c>
      <c r="I256" s="52">
        <f t="shared" si="16"/>
        <v>112.13033854639146</v>
      </c>
      <c r="J256" s="52">
        <f t="shared" si="17"/>
        <v>110.27542897790786</v>
      </c>
      <c r="K256" s="52">
        <f t="shared" si="18"/>
        <v>124.31886157584809</v>
      </c>
      <c r="L256" s="52">
        <f t="shared" si="19"/>
        <v>114.32090866516711</v>
      </c>
    </row>
    <row r="257" spans="1:12">
      <c r="A257" s="9">
        <v>42624</v>
      </c>
      <c r="B257" s="26">
        <v>2127.81</v>
      </c>
      <c r="C257" s="26">
        <v>16965.759999999998</v>
      </c>
      <c r="D257" s="26">
        <v>909.32</v>
      </c>
      <c r="E257" s="26">
        <v>3053.2</v>
      </c>
      <c r="H257" s="80">
        <f t="shared" si="15"/>
        <v>42951</v>
      </c>
      <c r="I257" s="52">
        <f t="shared" si="16"/>
        <v>112.34215682717087</v>
      </c>
      <c r="J257" s="52">
        <f t="shared" si="17"/>
        <v>109.851874200983</v>
      </c>
      <c r="K257" s="52">
        <f t="shared" si="18"/>
        <v>124.69155995887456</v>
      </c>
      <c r="L257" s="52">
        <f t="shared" si="19"/>
        <v>115.674408173765</v>
      </c>
    </row>
    <row r="258" spans="1:12">
      <c r="A258" s="9">
        <v>42625</v>
      </c>
      <c r="B258" s="26">
        <v>2159.04</v>
      </c>
      <c r="C258" s="26">
        <v>16672.919999999998</v>
      </c>
      <c r="D258" s="26">
        <v>889.41</v>
      </c>
      <c r="E258" s="26">
        <v>3012.88</v>
      </c>
      <c r="H258" s="80">
        <f t="shared" si="15"/>
        <v>42952</v>
      </c>
      <c r="I258" s="52">
        <f t="shared" si="16"/>
        <v>112.34215682717087</v>
      </c>
      <c r="J258" s="52">
        <f t="shared" si="17"/>
        <v>109.851874200983</v>
      </c>
      <c r="K258" s="52">
        <f t="shared" si="18"/>
        <v>124.69155995887456</v>
      </c>
      <c r="L258" s="52">
        <f t="shared" si="19"/>
        <v>115.674408173765</v>
      </c>
    </row>
    <row r="259" spans="1:12">
      <c r="A259" s="9">
        <v>42626</v>
      </c>
      <c r="B259" s="26">
        <v>2127.02</v>
      </c>
      <c r="C259" s="26">
        <v>16729.04</v>
      </c>
      <c r="D259" s="26">
        <v>886.01</v>
      </c>
      <c r="E259" s="26">
        <v>2974.8</v>
      </c>
      <c r="H259" s="80">
        <f t="shared" si="15"/>
        <v>42953</v>
      </c>
      <c r="I259" s="52">
        <f t="shared" si="16"/>
        <v>112.34215682717087</v>
      </c>
      <c r="J259" s="52">
        <f t="shared" si="17"/>
        <v>109.851874200983</v>
      </c>
      <c r="K259" s="52">
        <f t="shared" si="18"/>
        <v>124.69155995887456</v>
      </c>
      <c r="L259" s="52">
        <f t="shared" si="19"/>
        <v>115.674408173765</v>
      </c>
    </row>
    <row r="260" spans="1:12">
      <c r="A260" s="9">
        <v>42627</v>
      </c>
      <c r="B260" s="26">
        <v>2125.77</v>
      </c>
      <c r="C260" s="26">
        <v>16614.240000000002</v>
      </c>
      <c r="D260" s="26">
        <v>885.14</v>
      </c>
      <c r="E260" s="26">
        <v>2964.9</v>
      </c>
      <c r="H260" s="80">
        <f t="shared" ref="H260:H323" si="20">IF(+H259+1&lt;=MAX(data21),+H259+1,0)</f>
        <v>42954</v>
      </c>
      <c r="I260" s="52">
        <f t="shared" si="16"/>
        <v>112.52721434014303</v>
      </c>
      <c r="J260" s="52">
        <f t="shared" si="17"/>
        <v>110.42204621058056</v>
      </c>
      <c r="K260" s="52">
        <f t="shared" si="18"/>
        <v>125.63791008505457</v>
      </c>
      <c r="L260" s="52">
        <f t="shared" si="19"/>
        <v>115.62131036165871</v>
      </c>
    </row>
    <row r="261" spans="1:12">
      <c r="A261" s="9">
        <v>42628</v>
      </c>
      <c r="B261" s="26">
        <v>2147.2600000000002</v>
      </c>
      <c r="C261" s="26">
        <v>16405.009999999998</v>
      </c>
      <c r="D261" s="26">
        <v>888.98</v>
      </c>
      <c r="E261" s="26">
        <v>2973.77</v>
      </c>
      <c r="H261" s="80">
        <f t="shared" si="20"/>
        <v>42955</v>
      </c>
      <c r="I261" s="52">
        <f t="shared" ref="I261:I324" si="21">IF(IFERROR(VLOOKUP($H261,$A:$F,2,0)/VLOOKUP($H260,$A:$F,2,0)*I260,NA())=0,NA(),IFERROR(VLOOKUP($H261,$A:$F,2,0)/VLOOKUP($H260,$A:$F,2,0)*I260,NA()))</f>
        <v>112.2555245110491</v>
      </c>
      <c r="J261" s="52">
        <f t="shared" ref="J261:J324" si="22">IF(IFERROR(VLOOKUP($H261,$A:$F,3,0)/VLOOKUP($H260,$A:$F,3,0)*J260,NA())=0,NA(),IFERROR(VLOOKUP($H261,$A:$F,3,0)/VLOOKUP($H260,$A:$F,3,0)*J260,NA()))</f>
        <v>110.09236390143897</v>
      </c>
      <c r="K261" s="52">
        <f t="shared" ref="K261:K324" si="23">IF(IFERROR(VLOOKUP($H261,$A:$F,4,0)/VLOOKUP($H260,$A:$F,4,0)*K260,NA())=0,NA(),IFERROR(VLOOKUP($H261,$A:$F,4,0)/VLOOKUP($H260,$A:$F,4,0)*K260,NA()))</f>
        <v>126.00827180110281</v>
      </c>
      <c r="L261" s="52">
        <f t="shared" ref="L261:L324" si="24">IF(IFERROR(VLOOKUP($H261,$A:$F,5,0)/VLOOKUP($H260,$A:$F,5,0)*L260,NA())=0,NA(),IFERROR(VLOOKUP($H261,$A:$F,5,0)/VLOOKUP($H260,$A:$F,5,0)*L260,NA()))</f>
        <v>115.94550383557483</v>
      </c>
    </row>
    <row r="262" spans="1:12">
      <c r="A262" s="9">
        <v>42629</v>
      </c>
      <c r="B262" s="26">
        <v>2139.16</v>
      </c>
      <c r="C262" s="26">
        <v>16519.29</v>
      </c>
      <c r="D262" s="26">
        <v>885.45</v>
      </c>
      <c r="E262" s="26">
        <v>2935.25</v>
      </c>
      <c r="H262" s="80">
        <f t="shared" si="20"/>
        <v>42956</v>
      </c>
      <c r="I262" s="52">
        <f t="shared" si="21"/>
        <v>112.21470300083465</v>
      </c>
      <c r="J262" s="52">
        <f t="shared" si="22"/>
        <v>108.67574302398191</v>
      </c>
      <c r="K262" s="52">
        <f t="shared" si="23"/>
        <v>124.88550331806702</v>
      </c>
      <c r="L262" s="52">
        <f t="shared" si="24"/>
        <v>114.38950708080756</v>
      </c>
    </row>
    <row r="263" spans="1:12">
      <c r="A263" s="9">
        <v>42630</v>
      </c>
      <c r="B263" s="26">
        <v>2139.16</v>
      </c>
      <c r="C263" s="26">
        <v>16519.29</v>
      </c>
      <c r="D263" s="26">
        <v>885.45</v>
      </c>
      <c r="E263" s="26">
        <v>2935.25</v>
      </c>
      <c r="H263" s="80">
        <f t="shared" si="20"/>
        <v>42957</v>
      </c>
      <c r="I263" s="52">
        <f t="shared" si="21"/>
        <v>110.59046046663529</v>
      </c>
      <c r="J263" s="52">
        <f t="shared" si="22"/>
        <v>108.62635674620971</v>
      </c>
      <c r="K263" s="52">
        <f t="shared" si="23"/>
        <v>123.40055145340678</v>
      </c>
      <c r="L263" s="52">
        <f t="shared" si="24"/>
        <v>113.23817501830386</v>
      </c>
    </row>
    <row r="264" spans="1:12">
      <c r="A264" s="9">
        <v>42631</v>
      </c>
      <c r="B264" s="26">
        <v>2139.16</v>
      </c>
      <c r="C264" s="26">
        <v>16519.29</v>
      </c>
      <c r="D264" s="26">
        <v>885.45</v>
      </c>
      <c r="E264" s="26">
        <v>2935.25</v>
      </c>
      <c r="H264" s="80">
        <f t="shared" si="20"/>
        <v>42958</v>
      </c>
      <c r="I264" s="52">
        <f t="shared" si="21"/>
        <v>110.73152146304301</v>
      </c>
      <c r="J264" s="52">
        <f t="shared" si="22"/>
        <v>108.62635674620971</v>
      </c>
      <c r="K264" s="52">
        <f t="shared" si="23"/>
        <v>121.83381624450874</v>
      </c>
      <c r="L264" s="52">
        <f t="shared" si="24"/>
        <v>112.34111881377505</v>
      </c>
    </row>
    <row r="265" spans="1:12">
      <c r="A265" s="9">
        <v>42632</v>
      </c>
      <c r="B265" s="26">
        <v>2139.12</v>
      </c>
      <c r="C265" s="26">
        <v>16519.29</v>
      </c>
      <c r="D265" s="26">
        <v>897.68</v>
      </c>
      <c r="E265" s="26">
        <v>2968.31</v>
      </c>
      <c r="H265" s="80">
        <f t="shared" si="20"/>
        <v>42959</v>
      </c>
      <c r="I265" s="52">
        <f t="shared" si="21"/>
        <v>110.73152146304301</v>
      </c>
      <c r="J265" s="52">
        <f t="shared" si="22"/>
        <v>108.62635674620971</v>
      </c>
      <c r="K265" s="52">
        <f t="shared" si="23"/>
        <v>121.83381624450874</v>
      </c>
      <c r="L265" s="52">
        <f t="shared" si="24"/>
        <v>112.34111881377505</v>
      </c>
    </row>
    <row r="266" spans="1:12">
      <c r="A266" s="9">
        <v>42633</v>
      </c>
      <c r="B266" s="26">
        <v>2139.7600000000002</v>
      </c>
      <c r="C266" s="26">
        <v>16492.150000000001</v>
      </c>
      <c r="D266" s="26">
        <v>898.82</v>
      </c>
      <c r="E266" s="26">
        <v>2964.86</v>
      </c>
      <c r="H266" s="80">
        <f t="shared" si="20"/>
        <v>42960</v>
      </c>
      <c r="I266" s="52">
        <f t="shared" si="21"/>
        <v>110.73152146304301</v>
      </c>
      <c r="J266" s="52">
        <f t="shared" si="22"/>
        <v>108.62635674620971</v>
      </c>
      <c r="K266" s="52">
        <f t="shared" si="23"/>
        <v>121.83381624450874</v>
      </c>
      <c r="L266" s="52">
        <f t="shared" si="24"/>
        <v>112.34111881377505</v>
      </c>
    </row>
    <row r="267" spans="1:12">
      <c r="A267" s="9">
        <v>42634</v>
      </c>
      <c r="B267" s="26">
        <v>2163.12</v>
      </c>
      <c r="C267" s="26">
        <v>16807.62</v>
      </c>
      <c r="D267" s="26">
        <v>905.65</v>
      </c>
      <c r="E267" s="26">
        <v>2982.18</v>
      </c>
      <c r="H267" s="80">
        <f t="shared" si="20"/>
        <v>42961</v>
      </c>
      <c r="I267" s="52">
        <f t="shared" si="21"/>
        <v>111.8436808302189</v>
      </c>
      <c r="J267" s="52">
        <f t="shared" si="22"/>
        <v>107.56573550317304</v>
      </c>
      <c r="K267" s="52">
        <f t="shared" si="23"/>
        <v>123.10145808019433</v>
      </c>
      <c r="L267" s="52">
        <f t="shared" si="24"/>
        <v>113.80279274703669</v>
      </c>
    </row>
    <row r="268" spans="1:12">
      <c r="A268" s="9">
        <v>42635</v>
      </c>
      <c r="B268" s="26">
        <v>2177.1799999999998</v>
      </c>
      <c r="C268" s="26">
        <v>16807.62</v>
      </c>
      <c r="D268" s="26">
        <v>920.92</v>
      </c>
      <c r="E268" s="26">
        <v>3051.69</v>
      </c>
      <c r="H268" s="80">
        <f t="shared" si="20"/>
        <v>42962</v>
      </c>
      <c r="I268" s="52">
        <f t="shared" si="21"/>
        <v>111.78789143292582</v>
      </c>
      <c r="J268" s="52">
        <f t="shared" si="22"/>
        <v>108.75612648613065</v>
      </c>
      <c r="K268" s="52">
        <f t="shared" si="23"/>
        <v>122.96826806243565</v>
      </c>
      <c r="L268" s="52">
        <f t="shared" si="24"/>
        <v>114.17381783163042</v>
      </c>
    </row>
    <row r="269" spans="1:12">
      <c r="A269" s="9">
        <v>42636</v>
      </c>
      <c r="B269" s="26">
        <v>2164.69</v>
      </c>
      <c r="C269" s="26">
        <v>16754.02</v>
      </c>
      <c r="D269" s="26">
        <v>917.5</v>
      </c>
      <c r="E269" s="26">
        <v>3032.31</v>
      </c>
      <c r="H269" s="80">
        <f t="shared" si="20"/>
        <v>42963</v>
      </c>
      <c r="I269" s="52">
        <f t="shared" si="21"/>
        <v>111.94664175042644</v>
      </c>
      <c r="J269" s="52">
        <f t="shared" si="22"/>
        <v>108.62382411658034</v>
      </c>
      <c r="K269" s="52">
        <f t="shared" si="23"/>
        <v>123.87489484998589</v>
      </c>
      <c r="L269" s="52">
        <f t="shared" si="24"/>
        <v>114.92114480202096</v>
      </c>
    </row>
    <row r="270" spans="1:12">
      <c r="A270" s="9">
        <v>42637</v>
      </c>
      <c r="B270" s="26">
        <v>2164.69</v>
      </c>
      <c r="C270" s="26">
        <v>16754.02</v>
      </c>
      <c r="D270" s="26">
        <v>917.5</v>
      </c>
      <c r="E270" s="26">
        <v>3032.31</v>
      </c>
      <c r="H270" s="80">
        <f t="shared" si="20"/>
        <v>42964</v>
      </c>
      <c r="I270" s="52">
        <f t="shared" si="21"/>
        <v>110.2185311513481</v>
      </c>
      <c r="J270" s="52">
        <f t="shared" si="22"/>
        <v>108.47709676957595</v>
      </c>
      <c r="K270" s="52">
        <f t="shared" si="23"/>
        <v>124.23123656416477</v>
      </c>
      <c r="L270" s="52">
        <f t="shared" si="24"/>
        <v>114.17579663208156</v>
      </c>
    </row>
    <row r="271" spans="1:12">
      <c r="A271" s="9">
        <v>42638</v>
      </c>
      <c r="B271" s="26">
        <v>2164.69</v>
      </c>
      <c r="C271" s="26">
        <v>16754.02</v>
      </c>
      <c r="D271" s="26">
        <v>917.5</v>
      </c>
      <c r="E271" s="26">
        <v>3032.31</v>
      </c>
      <c r="H271" s="80">
        <f t="shared" si="20"/>
        <v>42965</v>
      </c>
      <c r="I271" s="52">
        <f t="shared" si="21"/>
        <v>110.01623788961872</v>
      </c>
      <c r="J271" s="52">
        <f t="shared" si="22"/>
        <v>107.198559264084</v>
      </c>
      <c r="K271" s="52">
        <f t="shared" si="23"/>
        <v>123.78960650528077</v>
      </c>
      <c r="L271" s="52">
        <f t="shared" si="24"/>
        <v>113.65009531222167</v>
      </c>
    </row>
    <row r="272" spans="1:12">
      <c r="A272" s="9">
        <v>42639</v>
      </c>
      <c r="B272" s="26">
        <v>2146.1</v>
      </c>
      <c r="C272" s="26">
        <v>16544.560000000001</v>
      </c>
      <c r="D272" s="26">
        <v>905.49</v>
      </c>
      <c r="E272" s="26">
        <v>2975.88</v>
      </c>
      <c r="H272" s="80">
        <f t="shared" si="20"/>
        <v>42966</v>
      </c>
      <c r="I272" s="52">
        <f t="shared" si="21"/>
        <v>110.01623788961872</v>
      </c>
      <c r="J272" s="52">
        <f t="shared" si="22"/>
        <v>107.198559264084</v>
      </c>
      <c r="K272" s="52">
        <f t="shared" si="23"/>
        <v>123.78960650528077</v>
      </c>
      <c r="L272" s="52">
        <f t="shared" si="24"/>
        <v>113.65009531222167</v>
      </c>
    </row>
    <row r="273" spans="1:12">
      <c r="A273" s="9">
        <v>42640</v>
      </c>
      <c r="B273" s="26">
        <v>2159.9299999999998</v>
      </c>
      <c r="C273" s="26">
        <v>16683.93</v>
      </c>
      <c r="D273" s="26">
        <v>911.13</v>
      </c>
      <c r="E273" s="26">
        <v>2970.84</v>
      </c>
      <c r="H273" s="80">
        <f t="shared" si="20"/>
        <v>42967</v>
      </c>
      <c r="I273" s="52">
        <f t="shared" si="21"/>
        <v>110.01623788961872</v>
      </c>
      <c r="J273" s="52">
        <f t="shared" si="22"/>
        <v>107.198559264084</v>
      </c>
      <c r="K273" s="52">
        <f t="shared" si="23"/>
        <v>123.78960650528077</v>
      </c>
      <c r="L273" s="52">
        <f t="shared" si="24"/>
        <v>113.65009531222167</v>
      </c>
    </row>
    <row r="274" spans="1:12">
      <c r="A274" s="9">
        <v>42641</v>
      </c>
      <c r="B274" s="26">
        <v>2171.37</v>
      </c>
      <c r="C274" s="26">
        <v>16465.400000000001</v>
      </c>
      <c r="D274" s="26">
        <v>912.19</v>
      </c>
      <c r="E274" s="26">
        <v>2991.11</v>
      </c>
      <c r="H274" s="80">
        <f t="shared" si="20"/>
        <v>42968</v>
      </c>
      <c r="I274" s="52">
        <f t="shared" si="21"/>
        <v>110.14414528829066</v>
      </c>
      <c r="J274" s="52">
        <f t="shared" si="22"/>
        <v>106.77307748635418</v>
      </c>
      <c r="K274" s="52">
        <f t="shared" si="23"/>
        <v>124.27095990279457</v>
      </c>
      <c r="L274" s="52">
        <f t="shared" si="24"/>
        <v>112.90804514303423</v>
      </c>
    </row>
    <row r="275" spans="1:12">
      <c r="A275" s="9">
        <v>42642</v>
      </c>
      <c r="B275" s="26">
        <v>2151.13</v>
      </c>
      <c r="C275" s="26">
        <v>16693.71</v>
      </c>
      <c r="D275" s="26">
        <v>913.39</v>
      </c>
      <c r="E275" s="26">
        <v>2991.58</v>
      </c>
      <c r="H275" s="80">
        <f t="shared" si="20"/>
        <v>42969</v>
      </c>
      <c r="I275" s="52">
        <f t="shared" si="21"/>
        <v>111.23906890670935</v>
      </c>
      <c r="J275" s="52">
        <f t="shared" si="22"/>
        <v>106.7219293792746</v>
      </c>
      <c r="K275" s="52">
        <f t="shared" si="23"/>
        <v>125.30610337414703</v>
      </c>
      <c r="L275" s="52">
        <f t="shared" si="24"/>
        <v>113.96538418410752</v>
      </c>
    </row>
    <row r="276" spans="1:12">
      <c r="A276" s="9">
        <v>42643</v>
      </c>
      <c r="B276" s="26">
        <v>2168.27</v>
      </c>
      <c r="C276" s="26">
        <v>16449.84</v>
      </c>
      <c r="D276" s="26">
        <v>903.46</v>
      </c>
      <c r="E276" s="26">
        <v>3002.24</v>
      </c>
      <c r="H276" s="80">
        <f t="shared" si="20"/>
        <v>42970</v>
      </c>
      <c r="I276" s="52">
        <f t="shared" si="21"/>
        <v>110.8548931383578</v>
      </c>
      <c r="J276" s="52">
        <f t="shared" si="22"/>
        <v>107.00161978181956</v>
      </c>
      <c r="K276" s="52">
        <f t="shared" si="23"/>
        <v>125.66595008879325</v>
      </c>
      <c r="L276" s="52">
        <f t="shared" si="24"/>
        <v>113.40604325657779</v>
      </c>
    </row>
    <row r="277" spans="1:12">
      <c r="A277" s="9">
        <v>42644</v>
      </c>
      <c r="B277" s="26">
        <v>2168.27</v>
      </c>
      <c r="C277" s="26">
        <v>16449.84</v>
      </c>
      <c r="D277" s="26">
        <v>903.46</v>
      </c>
      <c r="E277" s="26">
        <v>3002.24</v>
      </c>
      <c r="H277" s="80">
        <f t="shared" si="20"/>
        <v>42971</v>
      </c>
      <c r="I277" s="52">
        <f t="shared" si="21"/>
        <v>110.62493196414972</v>
      </c>
      <c r="J277" s="52">
        <f t="shared" si="22"/>
        <v>106.55637248154768</v>
      </c>
      <c r="K277" s="52">
        <f t="shared" si="23"/>
        <v>126.46625852883439</v>
      </c>
      <c r="L277" s="52">
        <f t="shared" si="24"/>
        <v>113.60722130244638</v>
      </c>
    </row>
    <row r="278" spans="1:12">
      <c r="A278" s="9">
        <v>42645</v>
      </c>
      <c r="B278" s="26">
        <v>2168.27</v>
      </c>
      <c r="C278" s="26">
        <v>16449.84</v>
      </c>
      <c r="D278" s="26">
        <v>903.46</v>
      </c>
      <c r="E278" s="26">
        <v>3002.24</v>
      </c>
      <c r="H278" s="80">
        <f t="shared" si="20"/>
        <v>42972</v>
      </c>
      <c r="I278" s="52">
        <f t="shared" si="21"/>
        <v>110.8099894771219</v>
      </c>
      <c r="J278" s="52">
        <f t="shared" si="22"/>
        <v>107.10055750886154</v>
      </c>
      <c r="K278" s="52">
        <f t="shared" si="23"/>
        <v>126.80741190765482</v>
      </c>
      <c r="L278" s="52">
        <f t="shared" si="24"/>
        <v>113.40340485597623</v>
      </c>
    </row>
    <row r="279" spans="1:12">
      <c r="A279" s="9">
        <v>42646</v>
      </c>
      <c r="B279" s="26">
        <v>2161.1999999999998</v>
      </c>
      <c r="C279" s="26">
        <v>16598.669999999998</v>
      </c>
      <c r="D279" s="26">
        <v>911.61</v>
      </c>
      <c r="E279" s="26">
        <v>2998.5</v>
      </c>
      <c r="H279" s="80">
        <f t="shared" si="20"/>
        <v>42973</v>
      </c>
      <c r="I279" s="52">
        <f t="shared" si="21"/>
        <v>110.8099894771219</v>
      </c>
      <c r="J279" s="52">
        <f t="shared" si="22"/>
        <v>107.10055750886154</v>
      </c>
      <c r="K279" s="52">
        <f t="shared" si="23"/>
        <v>126.80741190765482</v>
      </c>
      <c r="L279" s="52">
        <f t="shared" si="24"/>
        <v>113.40340485597623</v>
      </c>
    </row>
    <row r="280" spans="1:12">
      <c r="A280" s="9">
        <v>42647</v>
      </c>
      <c r="B280" s="26">
        <v>2150.4899999999998</v>
      </c>
      <c r="C280" s="26">
        <v>16735.650000000001</v>
      </c>
      <c r="D280" s="26">
        <v>915.61</v>
      </c>
      <c r="E280" s="26">
        <v>3029.5</v>
      </c>
      <c r="H280" s="80">
        <f t="shared" si="20"/>
        <v>42974</v>
      </c>
      <c r="I280" s="52">
        <f t="shared" si="21"/>
        <v>110.8099894771219</v>
      </c>
      <c r="J280" s="52">
        <f t="shared" si="22"/>
        <v>107.10055750886154</v>
      </c>
      <c r="K280" s="52">
        <f t="shared" si="23"/>
        <v>126.80741190765482</v>
      </c>
      <c r="L280" s="52">
        <f t="shared" si="24"/>
        <v>113.40340485597623</v>
      </c>
    </row>
    <row r="281" spans="1:12">
      <c r="A281" s="9">
        <v>42648</v>
      </c>
      <c r="B281" s="26">
        <v>2159.73</v>
      </c>
      <c r="C281" s="26">
        <v>16819.240000000002</v>
      </c>
      <c r="D281" s="26">
        <v>915.26</v>
      </c>
      <c r="E281" s="26">
        <v>3026.28</v>
      </c>
      <c r="H281" s="80">
        <f t="shared" si="20"/>
        <v>42975</v>
      </c>
      <c r="I281" s="52">
        <f t="shared" si="21"/>
        <v>110.8639645850721</v>
      </c>
      <c r="J281" s="52">
        <f t="shared" si="22"/>
        <v>107.08563701691476</v>
      </c>
      <c r="K281" s="52">
        <f t="shared" si="23"/>
        <v>126.77353023647061</v>
      </c>
      <c r="L281" s="52">
        <f t="shared" si="24"/>
        <v>112.82559512423562</v>
      </c>
    </row>
    <row r="282" spans="1:12">
      <c r="A282" s="9">
        <v>42649</v>
      </c>
      <c r="B282" s="26">
        <v>2160.77</v>
      </c>
      <c r="C282" s="26">
        <v>16899.099999999999</v>
      </c>
      <c r="D282" s="26">
        <v>917.04</v>
      </c>
      <c r="E282" s="26">
        <v>3021.58</v>
      </c>
      <c r="H282" s="80">
        <f t="shared" si="20"/>
        <v>42976</v>
      </c>
      <c r="I282" s="52">
        <f t="shared" si="21"/>
        <v>110.95740048622963</v>
      </c>
      <c r="J282" s="52">
        <f t="shared" si="22"/>
        <v>106.60471267316863</v>
      </c>
      <c r="K282" s="52">
        <f t="shared" si="23"/>
        <v>126.32372184316283</v>
      </c>
      <c r="L282" s="52">
        <f t="shared" si="24"/>
        <v>111.74352107752273</v>
      </c>
    </row>
    <row r="283" spans="1:12">
      <c r="A283" s="9">
        <v>42650</v>
      </c>
      <c r="B283" s="26">
        <v>2153.7399999999998</v>
      </c>
      <c r="C283" s="26">
        <v>16860.09</v>
      </c>
      <c r="D283" s="26">
        <v>914.81</v>
      </c>
      <c r="E283" s="26">
        <v>3000.57</v>
      </c>
      <c r="H283" s="80">
        <f t="shared" si="20"/>
        <v>42977</v>
      </c>
      <c r="I283" s="52">
        <f t="shared" si="21"/>
        <v>111.46948365325311</v>
      </c>
      <c r="J283" s="52">
        <f t="shared" si="22"/>
        <v>107.39748080431922</v>
      </c>
      <c r="K283" s="52">
        <f t="shared" si="23"/>
        <v>127.11468361529106</v>
      </c>
      <c r="L283" s="52">
        <f t="shared" si="24"/>
        <v>112.25438139399888</v>
      </c>
    </row>
    <row r="284" spans="1:12">
      <c r="A284" s="9">
        <v>42651</v>
      </c>
      <c r="B284" s="26">
        <v>2153.7399999999998</v>
      </c>
      <c r="C284" s="26">
        <v>16860.09</v>
      </c>
      <c r="D284" s="26">
        <v>914.81</v>
      </c>
      <c r="E284" s="26">
        <v>3000.57</v>
      </c>
      <c r="H284" s="80">
        <f t="shared" si="20"/>
        <v>42978</v>
      </c>
      <c r="I284" s="52">
        <f t="shared" si="21"/>
        <v>112.10720635726994</v>
      </c>
      <c r="J284" s="52">
        <f t="shared" si="22"/>
        <v>108.16662941131787</v>
      </c>
      <c r="K284" s="52">
        <f t="shared" si="23"/>
        <v>127.07963361061772</v>
      </c>
      <c r="L284" s="52">
        <f t="shared" si="24"/>
        <v>112.84010632754416</v>
      </c>
    </row>
    <row r="285" spans="1:12">
      <c r="A285" s="9">
        <v>42652</v>
      </c>
      <c r="B285" s="26">
        <v>2153.7399999999998</v>
      </c>
      <c r="C285" s="26">
        <v>16860.09</v>
      </c>
      <c r="D285" s="26">
        <v>914.81</v>
      </c>
      <c r="E285" s="26">
        <v>3000.57</v>
      </c>
      <c r="H285" s="80">
        <f t="shared" si="20"/>
        <v>42979</v>
      </c>
      <c r="I285" s="52">
        <f t="shared" si="21"/>
        <v>112.32945680177085</v>
      </c>
      <c r="J285" s="52">
        <f t="shared" si="22"/>
        <v>108.41565297248144</v>
      </c>
      <c r="K285" s="52">
        <f t="shared" si="23"/>
        <v>127.50724366763238</v>
      </c>
      <c r="L285" s="52">
        <f t="shared" si="24"/>
        <v>113.57918829605487</v>
      </c>
    </row>
    <row r="286" spans="1:12">
      <c r="A286" s="9">
        <v>42653</v>
      </c>
      <c r="B286" s="26">
        <v>2163.66</v>
      </c>
      <c r="C286" s="26">
        <v>16860.09</v>
      </c>
      <c r="D286" s="26">
        <v>918.68</v>
      </c>
      <c r="E286" s="26">
        <v>3035.76</v>
      </c>
      <c r="H286" s="80">
        <f t="shared" si="20"/>
        <v>42980</v>
      </c>
      <c r="I286" s="52">
        <f t="shared" si="21"/>
        <v>112.32945680177085</v>
      </c>
      <c r="J286" s="52">
        <f t="shared" si="22"/>
        <v>108.41565297248144</v>
      </c>
      <c r="K286" s="52">
        <f t="shared" si="23"/>
        <v>127.50724366763238</v>
      </c>
      <c r="L286" s="52">
        <f t="shared" si="24"/>
        <v>113.57918829605487</v>
      </c>
    </row>
    <row r="287" spans="1:12">
      <c r="A287" s="9">
        <v>42654</v>
      </c>
      <c r="B287" s="26">
        <v>2136.73</v>
      </c>
      <c r="C287" s="26">
        <v>17024.759999999998</v>
      </c>
      <c r="D287" s="26">
        <v>905.57</v>
      </c>
      <c r="E287" s="26">
        <v>3020.69</v>
      </c>
      <c r="H287" s="80">
        <f t="shared" si="20"/>
        <v>42981</v>
      </c>
      <c r="I287" s="52">
        <f t="shared" si="21"/>
        <v>112.32945680177085</v>
      </c>
      <c r="J287" s="52">
        <f t="shared" si="22"/>
        <v>108.41565297248144</v>
      </c>
      <c r="K287" s="52">
        <f t="shared" si="23"/>
        <v>127.50724366763238</v>
      </c>
      <c r="L287" s="52">
        <f t="shared" si="24"/>
        <v>113.57918829605487</v>
      </c>
    </row>
    <row r="288" spans="1:12">
      <c r="A288" s="9">
        <v>42655</v>
      </c>
      <c r="B288" s="26">
        <v>2139.1799999999998</v>
      </c>
      <c r="C288" s="26">
        <v>16840</v>
      </c>
      <c r="D288" s="26">
        <v>902.74</v>
      </c>
      <c r="E288" s="26">
        <v>3008.03</v>
      </c>
      <c r="H288" s="80">
        <f t="shared" si="20"/>
        <v>42982</v>
      </c>
      <c r="I288" s="52">
        <f t="shared" si="21"/>
        <v>112.32945680177085</v>
      </c>
      <c r="J288" s="52">
        <f t="shared" si="22"/>
        <v>107.40689557968048</v>
      </c>
      <c r="K288" s="52">
        <f t="shared" si="23"/>
        <v>126.57024020936527</v>
      </c>
      <c r="L288" s="52">
        <f t="shared" si="24"/>
        <v>113.12076619153461</v>
      </c>
    </row>
    <row r="289" spans="1:12">
      <c r="A289" s="9">
        <v>42656</v>
      </c>
      <c r="B289" s="26">
        <v>2132.5500000000002</v>
      </c>
      <c r="C289" s="26">
        <v>16774.240000000002</v>
      </c>
      <c r="D289" s="26">
        <v>890.65</v>
      </c>
      <c r="E289" s="26">
        <v>2975.04</v>
      </c>
      <c r="H289" s="80">
        <f t="shared" si="20"/>
        <v>42983</v>
      </c>
      <c r="I289" s="52">
        <f t="shared" si="21"/>
        <v>111.48127653398173</v>
      </c>
      <c r="J289" s="52">
        <f t="shared" si="22"/>
        <v>106.73277564094809</v>
      </c>
      <c r="K289" s="52">
        <f t="shared" si="23"/>
        <v>126.75600523413395</v>
      </c>
      <c r="L289" s="52">
        <f t="shared" si="24"/>
        <v>112.81998852295732</v>
      </c>
    </row>
    <row r="290" spans="1:12">
      <c r="A290" s="9">
        <v>42657</v>
      </c>
      <c r="B290" s="26">
        <v>2132.98</v>
      </c>
      <c r="C290" s="26">
        <v>16856.37</v>
      </c>
      <c r="D290" s="26">
        <v>897.03</v>
      </c>
      <c r="E290" s="26">
        <v>3025.19</v>
      </c>
      <c r="H290" s="80">
        <f t="shared" si="20"/>
        <v>42984</v>
      </c>
      <c r="I290" s="52">
        <f t="shared" si="21"/>
        <v>111.83007366014741</v>
      </c>
      <c r="J290" s="52">
        <f t="shared" si="22"/>
        <v>106.57949649120691</v>
      </c>
      <c r="K290" s="52">
        <f t="shared" si="23"/>
        <v>126.55154687353951</v>
      </c>
      <c r="L290" s="52">
        <f t="shared" si="24"/>
        <v>113.2467498202589</v>
      </c>
    </row>
    <row r="291" spans="1:12">
      <c r="A291" s="9">
        <v>42658</v>
      </c>
      <c r="B291" s="26">
        <v>2132.98</v>
      </c>
      <c r="C291" s="26">
        <v>16856.37</v>
      </c>
      <c r="D291" s="26">
        <v>897.03</v>
      </c>
      <c r="E291" s="26">
        <v>3025.19</v>
      </c>
      <c r="H291" s="80">
        <f t="shared" si="20"/>
        <v>42985</v>
      </c>
      <c r="I291" s="52">
        <f t="shared" si="21"/>
        <v>111.81011647737589</v>
      </c>
      <c r="J291" s="52">
        <f t="shared" si="22"/>
        <v>106.79174186557913</v>
      </c>
      <c r="K291" s="52">
        <f t="shared" si="23"/>
        <v>127.36003364800439</v>
      </c>
      <c r="L291" s="52">
        <f t="shared" si="24"/>
        <v>113.70385272447835</v>
      </c>
    </row>
    <row r="292" spans="1:12">
      <c r="A292" s="9">
        <v>42659</v>
      </c>
      <c r="B292" s="26">
        <v>2132.98</v>
      </c>
      <c r="C292" s="26">
        <v>16856.37</v>
      </c>
      <c r="D292" s="26">
        <v>897.03</v>
      </c>
      <c r="E292" s="26">
        <v>3025.19</v>
      </c>
      <c r="H292" s="80">
        <f t="shared" si="20"/>
        <v>42986</v>
      </c>
      <c r="I292" s="52">
        <f t="shared" si="21"/>
        <v>111.64365543016808</v>
      </c>
      <c r="J292" s="52">
        <f t="shared" si="22"/>
        <v>106.12169615712003</v>
      </c>
      <c r="K292" s="52">
        <f t="shared" si="23"/>
        <v>127.48504533133931</v>
      </c>
      <c r="L292" s="52">
        <f t="shared" si="24"/>
        <v>113.70484212470396</v>
      </c>
    </row>
    <row r="293" spans="1:12">
      <c r="A293" s="9">
        <v>42660</v>
      </c>
      <c r="B293" s="26">
        <v>2126.5</v>
      </c>
      <c r="C293" s="26">
        <v>16900.12</v>
      </c>
      <c r="D293" s="26">
        <v>894.71</v>
      </c>
      <c r="E293" s="26">
        <v>3008.72</v>
      </c>
      <c r="H293" s="80">
        <f t="shared" si="20"/>
        <v>42987</v>
      </c>
      <c r="I293" s="52">
        <f t="shared" si="21"/>
        <v>111.64365543016808</v>
      </c>
      <c r="J293" s="52">
        <f t="shared" si="22"/>
        <v>106.12169615712003</v>
      </c>
      <c r="K293" s="52">
        <f t="shared" si="23"/>
        <v>127.48504533133931</v>
      </c>
      <c r="L293" s="52">
        <f t="shared" si="24"/>
        <v>113.70484212470396</v>
      </c>
    </row>
    <row r="294" spans="1:12">
      <c r="A294" s="9">
        <v>42661</v>
      </c>
      <c r="B294" s="26">
        <v>2139.6</v>
      </c>
      <c r="C294" s="26">
        <v>16963.61</v>
      </c>
      <c r="D294" s="26">
        <v>908.55</v>
      </c>
      <c r="E294" s="26">
        <v>3046.99</v>
      </c>
      <c r="H294" s="80">
        <f t="shared" si="20"/>
        <v>42988</v>
      </c>
      <c r="I294" s="52">
        <f t="shared" si="21"/>
        <v>111.64365543016808</v>
      </c>
      <c r="J294" s="52">
        <f t="shared" si="22"/>
        <v>106.12169615712003</v>
      </c>
      <c r="K294" s="52">
        <f t="shared" si="23"/>
        <v>127.48504533133931</v>
      </c>
      <c r="L294" s="52">
        <f t="shared" si="24"/>
        <v>113.70484212470396</v>
      </c>
    </row>
    <row r="295" spans="1:12">
      <c r="A295" s="9">
        <v>42662</v>
      </c>
      <c r="B295" s="26">
        <v>2144.29</v>
      </c>
      <c r="C295" s="26">
        <v>16998.91</v>
      </c>
      <c r="D295" s="26">
        <v>913.35</v>
      </c>
      <c r="E295" s="26">
        <v>3055.94</v>
      </c>
      <c r="H295" s="80">
        <f t="shared" si="20"/>
        <v>42989</v>
      </c>
      <c r="I295" s="52">
        <f t="shared" si="21"/>
        <v>112.85378642185864</v>
      </c>
      <c r="J295" s="52">
        <f t="shared" si="22"/>
        <v>107.61347006596959</v>
      </c>
      <c r="K295" s="52">
        <f t="shared" si="23"/>
        <v>128.42088045611735</v>
      </c>
      <c r="L295" s="52">
        <f t="shared" si="24"/>
        <v>115.27139248187744</v>
      </c>
    </row>
    <row r="296" spans="1:12">
      <c r="A296" s="9">
        <v>42663</v>
      </c>
      <c r="B296" s="26">
        <v>2141.34</v>
      </c>
      <c r="C296" s="26">
        <v>17235.5</v>
      </c>
      <c r="D296" s="26">
        <v>913.38</v>
      </c>
      <c r="E296" s="26">
        <v>3076.63</v>
      </c>
      <c r="H296" s="80">
        <f t="shared" si="20"/>
        <v>42990</v>
      </c>
      <c r="I296" s="52">
        <f t="shared" si="21"/>
        <v>113.233426466853</v>
      </c>
      <c r="J296" s="52">
        <f t="shared" si="22"/>
        <v>108.88446473973936</v>
      </c>
      <c r="K296" s="52">
        <f t="shared" si="23"/>
        <v>128.78072717076358</v>
      </c>
      <c r="L296" s="52">
        <f t="shared" si="24"/>
        <v>115.84425521249013</v>
      </c>
    </row>
    <row r="297" spans="1:12">
      <c r="A297" s="9">
        <v>42664</v>
      </c>
      <c r="B297" s="26">
        <v>2141.16</v>
      </c>
      <c r="C297" s="26">
        <v>17184.59</v>
      </c>
      <c r="D297" s="26">
        <v>911.24</v>
      </c>
      <c r="E297" s="26">
        <v>3077.65</v>
      </c>
      <c r="H297" s="80">
        <f t="shared" si="20"/>
        <v>42991</v>
      </c>
      <c r="I297" s="52">
        <f t="shared" si="21"/>
        <v>113.31915163830332</v>
      </c>
      <c r="J297" s="52">
        <f t="shared" si="22"/>
        <v>109.37557465916871</v>
      </c>
      <c r="K297" s="52">
        <f t="shared" si="23"/>
        <v>128.45359379381247</v>
      </c>
      <c r="L297" s="52">
        <f t="shared" si="24"/>
        <v>116.19318369204582</v>
      </c>
    </row>
    <row r="298" spans="1:12">
      <c r="A298" s="9">
        <v>42665</v>
      </c>
      <c r="B298" s="26">
        <v>2141.16</v>
      </c>
      <c r="C298" s="26">
        <v>17184.59</v>
      </c>
      <c r="D298" s="26">
        <v>911.24</v>
      </c>
      <c r="E298" s="26">
        <v>3077.65</v>
      </c>
      <c r="H298" s="80">
        <f t="shared" si="20"/>
        <v>42992</v>
      </c>
      <c r="I298" s="52">
        <f t="shared" si="21"/>
        <v>113.19441924598139</v>
      </c>
      <c r="J298" s="52">
        <f t="shared" si="22"/>
        <v>109.05415092490541</v>
      </c>
      <c r="K298" s="52">
        <f t="shared" si="23"/>
        <v>128.50383213384427</v>
      </c>
      <c r="L298" s="52">
        <f t="shared" si="24"/>
        <v>116.30333691716075</v>
      </c>
    </row>
    <row r="299" spans="1:12">
      <c r="A299" s="9">
        <v>42666</v>
      </c>
      <c r="B299" s="26">
        <v>2141.16</v>
      </c>
      <c r="C299" s="26">
        <v>17184.59</v>
      </c>
      <c r="D299" s="26">
        <v>911.24</v>
      </c>
      <c r="E299" s="26">
        <v>3077.65</v>
      </c>
      <c r="H299" s="80">
        <f t="shared" si="20"/>
        <v>42993</v>
      </c>
      <c r="I299" s="52">
        <f t="shared" si="21"/>
        <v>113.40351609274653</v>
      </c>
      <c r="J299" s="52">
        <f t="shared" si="22"/>
        <v>109.61606435962469</v>
      </c>
      <c r="K299" s="52">
        <f t="shared" si="23"/>
        <v>128.76904383587251</v>
      </c>
      <c r="L299" s="52">
        <f t="shared" si="24"/>
        <v>115.94286543497326</v>
      </c>
    </row>
    <row r="300" spans="1:12">
      <c r="A300" s="9">
        <v>42667</v>
      </c>
      <c r="B300" s="26">
        <v>2151.33</v>
      </c>
      <c r="C300" s="26">
        <v>17234.419999999998</v>
      </c>
      <c r="D300" s="26">
        <v>918.4</v>
      </c>
      <c r="E300" s="26">
        <v>3093.86</v>
      </c>
      <c r="H300" s="80">
        <f t="shared" si="20"/>
        <v>42994</v>
      </c>
      <c r="I300" s="52">
        <f t="shared" si="21"/>
        <v>113.40351609274653</v>
      </c>
      <c r="J300" s="52">
        <f t="shared" si="22"/>
        <v>109.61606435962469</v>
      </c>
      <c r="K300" s="52">
        <f t="shared" si="23"/>
        <v>128.76904383587251</v>
      </c>
      <c r="L300" s="52">
        <f t="shared" si="24"/>
        <v>115.94286543497326</v>
      </c>
    </row>
    <row r="301" spans="1:12">
      <c r="A301" s="9">
        <v>42668</v>
      </c>
      <c r="B301" s="26">
        <v>2143.16</v>
      </c>
      <c r="C301" s="26">
        <v>17365.25</v>
      </c>
      <c r="D301" s="26">
        <v>918.25</v>
      </c>
      <c r="E301" s="26">
        <v>3087.41</v>
      </c>
      <c r="H301" s="80">
        <f t="shared" si="20"/>
        <v>42995</v>
      </c>
      <c r="I301" s="52">
        <f t="shared" si="21"/>
        <v>113.40351609274653</v>
      </c>
      <c r="J301" s="52">
        <f t="shared" si="22"/>
        <v>109.61606435962469</v>
      </c>
      <c r="K301" s="52">
        <f t="shared" si="23"/>
        <v>128.76904383587251</v>
      </c>
      <c r="L301" s="52">
        <f t="shared" si="24"/>
        <v>115.94286543497326</v>
      </c>
    </row>
    <row r="302" spans="1:12">
      <c r="A302" s="9">
        <v>42669</v>
      </c>
      <c r="B302" s="26">
        <v>2139.4299999999998</v>
      </c>
      <c r="C302" s="26">
        <v>17391.84</v>
      </c>
      <c r="D302" s="26">
        <v>910.58</v>
      </c>
      <c r="E302" s="26">
        <v>3080.98</v>
      </c>
      <c r="H302" s="80">
        <f t="shared" si="20"/>
        <v>42996</v>
      </c>
      <c r="I302" s="52">
        <f t="shared" si="21"/>
        <v>113.56861642294717</v>
      </c>
      <c r="J302" s="52">
        <f t="shared" si="22"/>
        <v>109.61606435962469</v>
      </c>
      <c r="K302" s="52">
        <f t="shared" si="23"/>
        <v>130.02617067015609</v>
      </c>
      <c r="L302" s="52">
        <f t="shared" si="24"/>
        <v>116.31191171911581</v>
      </c>
    </row>
    <row r="303" spans="1:12">
      <c r="A303" s="9">
        <v>42670</v>
      </c>
      <c r="B303" s="26">
        <v>2133.04</v>
      </c>
      <c r="C303" s="26">
        <v>17336.419999999998</v>
      </c>
      <c r="D303" s="26">
        <v>905.31</v>
      </c>
      <c r="E303" s="26">
        <v>3085.17</v>
      </c>
      <c r="H303" s="80">
        <f t="shared" si="20"/>
        <v>42997</v>
      </c>
      <c r="I303" s="52">
        <f t="shared" si="21"/>
        <v>113.69470953227626</v>
      </c>
      <c r="J303" s="52">
        <f t="shared" si="22"/>
        <v>111.76263314199143</v>
      </c>
      <c r="K303" s="52">
        <f t="shared" si="23"/>
        <v>129.64178895223853</v>
      </c>
      <c r="L303" s="52">
        <f t="shared" si="24"/>
        <v>116.45834295250214</v>
      </c>
    </row>
    <row r="304" spans="1:12">
      <c r="A304" s="9">
        <v>42671</v>
      </c>
      <c r="B304" s="26">
        <v>2126.41</v>
      </c>
      <c r="C304" s="26">
        <v>17446.41</v>
      </c>
      <c r="D304" s="26">
        <v>903.5</v>
      </c>
      <c r="E304" s="26">
        <v>3079.24</v>
      </c>
      <c r="H304" s="80">
        <f t="shared" si="20"/>
        <v>42998</v>
      </c>
      <c r="I304" s="52">
        <f t="shared" si="21"/>
        <v>113.7668275336551</v>
      </c>
      <c r="J304" s="52">
        <f t="shared" si="22"/>
        <v>111.8236364817591</v>
      </c>
      <c r="K304" s="52">
        <f t="shared" si="23"/>
        <v>129.92686232358162</v>
      </c>
      <c r="L304" s="52">
        <f t="shared" si="24"/>
        <v>116.27266551016768</v>
      </c>
    </row>
    <row r="305" spans="1:12">
      <c r="A305" s="9">
        <v>42672</v>
      </c>
      <c r="B305" s="26">
        <v>2126.41</v>
      </c>
      <c r="C305" s="26">
        <v>17446.41</v>
      </c>
      <c r="D305" s="26">
        <v>903.5</v>
      </c>
      <c r="E305" s="26">
        <v>3079.24</v>
      </c>
      <c r="H305" s="80">
        <f t="shared" si="20"/>
        <v>42999</v>
      </c>
      <c r="I305" s="52">
        <f t="shared" si="21"/>
        <v>113.42029826916801</v>
      </c>
      <c r="J305" s="52">
        <f t="shared" si="22"/>
        <v>112.02745810975544</v>
      </c>
      <c r="K305" s="52">
        <f t="shared" si="23"/>
        <v>129.47354892980653</v>
      </c>
      <c r="L305" s="52">
        <f t="shared" si="24"/>
        <v>116.73570481574063</v>
      </c>
    </row>
    <row r="306" spans="1:12">
      <c r="A306" s="9">
        <v>42673</v>
      </c>
      <c r="B306" s="26">
        <v>2126.41</v>
      </c>
      <c r="C306" s="26">
        <v>17446.41</v>
      </c>
      <c r="D306" s="26">
        <v>903.5</v>
      </c>
      <c r="E306" s="26">
        <v>3079.24</v>
      </c>
      <c r="H306" s="80">
        <f t="shared" si="20"/>
        <v>43000</v>
      </c>
      <c r="I306" s="52">
        <f t="shared" si="21"/>
        <v>113.493776987554</v>
      </c>
      <c r="J306" s="52">
        <f t="shared" si="22"/>
        <v>111.74650139239581</v>
      </c>
      <c r="K306" s="52">
        <f t="shared" si="23"/>
        <v>128.77955883727452</v>
      </c>
      <c r="L306" s="52">
        <f t="shared" si="24"/>
        <v>116.79605822950121</v>
      </c>
    </row>
    <row r="307" spans="1:12">
      <c r="A307" s="9">
        <v>42674</v>
      </c>
      <c r="B307" s="26">
        <v>2126.15</v>
      </c>
      <c r="C307" s="26">
        <v>17425.02</v>
      </c>
      <c r="D307" s="26">
        <v>905.09</v>
      </c>
      <c r="E307" s="26">
        <v>3055.25</v>
      </c>
      <c r="H307" s="80">
        <f t="shared" si="20"/>
        <v>43001</v>
      </c>
      <c r="I307" s="52">
        <f t="shared" si="21"/>
        <v>113.493776987554</v>
      </c>
      <c r="J307" s="52">
        <f t="shared" si="22"/>
        <v>111.74650139239581</v>
      </c>
      <c r="K307" s="52">
        <f t="shared" si="23"/>
        <v>128.77955883727452</v>
      </c>
      <c r="L307" s="52">
        <f t="shared" si="24"/>
        <v>116.79605822950121</v>
      </c>
    </row>
    <row r="308" spans="1:12">
      <c r="A308" s="9">
        <v>42675</v>
      </c>
      <c r="B308" s="26">
        <v>2111.7199999999998</v>
      </c>
      <c r="C308" s="26">
        <v>17442.400000000001</v>
      </c>
      <c r="D308" s="26">
        <v>902.58</v>
      </c>
      <c r="E308" s="26">
        <v>3023.15</v>
      </c>
      <c r="H308" s="80">
        <f t="shared" si="20"/>
        <v>43002</v>
      </c>
      <c r="I308" s="52">
        <f t="shared" si="21"/>
        <v>113.493776987554</v>
      </c>
      <c r="J308" s="52">
        <f t="shared" si="22"/>
        <v>111.74650139239581</v>
      </c>
      <c r="K308" s="52">
        <f t="shared" si="23"/>
        <v>128.77955883727452</v>
      </c>
      <c r="L308" s="52">
        <f t="shared" si="24"/>
        <v>116.79605822950121</v>
      </c>
    </row>
    <row r="309" spans="1:12">
      <c r="A309" s="9">
        <v>42676</v>
      </c>
      <c r="B309" s="26">
        <v>2097.94</v>
      </c>
      <c r="C309" s="26">
        <v>17134.68</v>
      </c>
      <c r="D309" s="26">
        <v>890.21</v>
      </c>
      <c r="E309" s="26">
        <v>2980.17</v>
      </c>
      <c r="H309" s="80">
        <f t="shared" si="20"/>
        <v>43003</v>
      </c>
      <c r="I309" s="52">
        <f t="shared" si="21"/>
        <v>113.24159076889585</v>
      </c>
      <c r="J309" s="52">
        <f t="shared" si="22"/>
        <v>112.30329451069053</v>
      </c>
      <c r="K309" s="52">
        <f t="shared" si="23"/>
        <v>127.14506028600805</v>
      </c>
      <c r="L309" s="52">
        <f t="shared" si="24"/>
        <v>116.67700040235601</v>
      </c>
    </row>
    <row r="310" spans="1:12">
      <c r="A310" s="9">
        <v>42677</v>
      </c>
      <c r="B310" s="26">
        <v>2088.66</v>
      </c>
      <c r="C310" s="26">
        <v>17134.68</v>
      </c>
      <c r="D310" s="26">
        <v>884.93</v>
      </c>
      <c r="E310" s="26">
        <v>2973.49</v>
      </c>
      <c r="H310" s="80">
        <f t="shared" si="20"/>
        <v>43004</v>
      </c>
      <c r="I310" s="52">
        <f t="shared" si="21"/>
        <v>113.24975507093876</v>
      </c>
      <c r="J310" s="52">
        <f t="shared" si="22"/>
        <v>111.93226426999161</v>
      </c>
      <c r="K310" s="52">
        <f t="shared" si="23"/>
        <v>126.19286849238247</v>
      </c>
      <c r="L310" s="52">
        <f t="shared" si="24"/>
        <v>116.62983899160322</v>
      </c>
    </row>
    <row r="311" spans="1:12">
      <c r="A311" s="9">
        <v>42678</v>
      </c>
      <c r="B311" s="26">
        <v>2085.1799999999998</v>
      </c>
      <c r="C311" s="26">
        <v>16905.36</v>
      </c>
      <c r="D311" s="26">
        <v>880.12</v>
      </c>
      <c r="E311" s="26">
        <v>2954.53</v>
      </c>
      <c r="H311" s="80">
        <f t="shared" si="20"/>
        <v>43005</v>
      </c>
      <c r="I311" s="52">
        <f t="shared" si="21"/>
        <v>113.71239885336917</v>
      </c>
      <c r="J311" s="52">
        <f t="shared" si="22"/>
        <v>111.58463332478119</v>
      </c>
      <c r="K311" s="52">
        <f t="shared" si="23"/>
        <v>126.01294513505935</v>
      </c>
      <c r="L311" s="52">
        <f t="shared" si="24"/>
        <v>117.24953333289353</v>
      </c>
    </row>
    <row r="312" spans="1:12">
      <c r="A312" s="9">
        <v>42679</v>
      </c>
      <c r="B312" s="26">
        <v>2085.1799999999998</v>
      </c>
      <c r="C312" s="26">
        <v>16905.36</v>
      </c>
      <c r="D312" s="26">
        <v>880.12</v>
      </c>
      <c r="E312" s="26">
        <v>2954.53</v>
      </c>
      <c r="H312" s="80">
        <f t="shared" si="20"/>
        <v>43006</v>
      </c>
      <c r="I312" s="52">
        <f t="shared" si="21"/>
        <v>113.84937769875543</v>
      </c>
      <c r="J312" s="52">
        <f t="shared" si="22"/>
        <v>112.11351245998728</v>
      </c>
      <c r="K312" s="52">
        <f t="shared" si="23"/>
        <v>125.28974670529959</v>
      </c>
      <c r="L312" s="52">
        <f t="shared" si="24"/>
        <v>117.5288739965832</v>
      </c>
    </row>
    <row r="313" spans="1:12">
      <c r="A313" s="9">
        <v>42680</v>
      </c>
      <c r="B313" s="26">
        <v>2085.1799999999998</v>
      </c>
      <c r="C313" s="26">
        <v>16905.36</v>
      </c>
      <c r="D313" s="26">
        <v>880.12</v>
      </c>
      <c r="E313" s="26">
        <v>2954.53</v>
      </c>
      <c r="H313" s="80">
        <f t="shared" si="20"/>
        <v>43007</v>
      </c>
      <c r="I313" s="52">
        <f t="shared" si="21"/>
        <v>114.27119997097142</v>
      </c>
      <c r="J313" s="52">
        <f t="shared" si="22"/>
        <v>112.0759084157081</v>
      </c>
      <c r="K313" s="52">
        <f t="shared" si="23"/>
        <v>126.38097018412938</v>
      </c>
      <c r="L313" s="52">
        <f t="shared" si="24"/>
        <v>118.55818003126498</v>
      </c>
    </row>
    <row r="314" spans="1:12">
      <c r="A314" s="9">
        <v>42681</v>
      </c>
      <c r="B314" s="26">
        <v>2131.52</v>
      </c>
      <c r="C314" s="26">
        <v>17177.21</v>
      </c>
      <c r="D314" s="26">
        <v>894.77</v>
      </c>
      <c r="E314" s="26">
        <v>3009.28</v>
      </c>
      <c r="H314" s="80">
        <f t="shared" si="20"/>
        <v>43008</v>
      </c>
      <c r="I314" s="52">
        <f t="shared" si="21"/>
        <v>114.27119997097142</v>
      </c>
      <c r="J314" s="52">
        <f t="shared" si="22"/>
        <v>112.0759084157081</v>
      </c>
      <c r="K314" s="52">
        <f t="shared" si="23"/>
        <v>126.38097018412938</v>
      </c>
      <c r="L314" s="52">
        <f t="shared" si="24"/>
        <v>118.55818003126498</v>
      </c>
    </row>
    <row r="315" spans="1:12">
      <c r="A315" s="9">
        <v>42682</v>
      </c>
      <c r="B315" s="26">
        <v>2139.56</v>
      </c>
      <c r="C315" s="26">
        <v>17171.38</v>
      </c>
      <c r="D315" s="26">
        <v>902.45</v>
      </c>
      <c r="E315" s="26">
        <v>3023.43</v>
      </c>
      <c r="H315" s="80">
        <f t="shared" si="20"/>
        <v>43009</v>
      </c>
      <c r="I315" s="52">
        <f t="shared" si="21"/>
        <v>114.27119997097142</v>
      </c>
      <c r="J315" s="52">
        <f t="shared" si="22"/>
        <v>112.0759084157081</v>
      </c>
      <c r="K315" s="52">
        <f t="shared" si="23"/>
        <v>126.38097018412938</v>
      </c>
      <c r="L315" s="52">
        <f t="shared" si="24"/>
        <v>118.55818003126498</v>
      </c>
    </row>
    <row r="316" spans="1:12">
      <c r="A316" s="9">
        <v>42683</v>
      </c>
      <c r="B316" s="26">
        <v>2163.2600000000002</v>
      </c>
      <c r="C316" s="26">
        <v>16251.54</v>
      </c>
      <c r="D316" s="26">
        <v>880.15</v>
      </c>
      <c r="E316" s="26">
        <v>3056.29</v>
      </c>
      <c r="H316" s="80">
        <f t="shared" si="20"/>
        <v>43010</v>
      </c>
      <c r="I316" s="52">
        <f t="shared" si="21"/>
        <v>114.71388657063032</v>
      </c>
      <c r="J316" s="52">
        <f t="shared" si="22"/>
        <v>112.32091280376422</v>
      </c>
      <c r="K316" s="52">
        <f t="shared" si="23"/>
        <v>126.52701187026827</v>
      </c>
      <c r="L316" s="52">
        <f t="shared" si="24"/>
        <v>118.81674329021742</v>
      </c>
    </row>
    <row r="317" spans="1:12">
      <c r="A317" s="9">
        <v>42684</v>
      </c>
      <c r="B317" s="26">
        <v>2167.48</v>
      </c>
      <c r="C317" s="26">
        <v>17344.419999999998</v>
      </c>
      <c r="D317" s="26">
        <v>875.63</v>
      </c>
      <c r="E317" s="26">
        <v>3046.59</v>
      </c>
      <c r="H317" s="80">
        <f t="shared" si="20"/>
        <v>43011</v>
      </c>
      <c r="I317" s="52">
        <f t="shared" si="21"/>
        <v>114.9615370659313</v>
      </c>
      <c r="J317" s="52">
        <f t="shared" si="22"/>
        <v>113.49522709429208</v>
      </c>
      <c r="K317" s="52">
        <f t="shared" si="23"/>
        <v>128.1696887559585</v>
      </c>
      <c r="L317" s="52">
        <f t="shared" si="24"/>
        <v>118.91700251307653</v>
      </c>
    </row>
    <row r="318" spans="1:12">
      <c r="A318" s="9">
        <v>42685</v>
      </c>
      <c r="B318" s="26">
        <v>2164.4499999999998</v>
      </c>
      <c r="C318" s="26">
        <v>17374.79</v>
      </c>
      <c r="D318" s="26">
        <v>849.1</v>
      </c>
      <c r="E318" s="26">
        <v>3030.02</v>
      </c>
      <c r="H318" s="80">
        <f t="shared" si="20"/>
        <v>43012</v>
      </c>
      <c r="I318" s="52">
        <f t="shared" si="21"/>
        <v>115.10486592401757</v>
      </c>
      <c r="J318" s="52">
        <f t="shared" si="22"/>
        <v>113.56454406610391</v>
      </c>
      <c r="K318" s="52">
        <f t="shared" si="23"/>
        <v>128.73165716422096</v>
      </c>
      <c r="L318" s="52">
        <f t="shared" si="24"/>
        <v>118.56015883171617</v>
      </c>
    </row>
    <row r="319" spans="1:12">
      <c r="A319" s="9">
        <v>42686</v>
      </c>
      <c r="B319" s="26">
        <v>2164.4499999999998</v>
      </c>
      <c r="C319" s="26">
        <v>17374.79</v>
      </c>
      <c r="D319" s="26">
        <v>849.1</v>
      </c>
      <c r="E319" s="26">
        <v>3030.02</v>
      </c>
      <c r="H319" s="80">
        <f t="shared" si="20"/>
        <v>43013</v>
      </c>
      <c r="I319" s="52">
        <f t="shared" si="21"/>
        <v>115.75483508109875</v>
      </c>
      <c r="J319" s="52">
        <f t="shared" si="22"/>
        <v>113.57500492761643</v>
      </c>
      <c r="K319" s="52">
        <f t="shared" si="23"/>
        <v>128.83914384521918</v>
      </c>
      <c r="L319" s="52">
        <f t="shared" si="24"/>
        <v>119.17457637180337</v>
      </c>
    </row>
    <row r="320" spans="1:12">
      <c r="A320" s="9">
        <v>42687</v>
      </c>
      <c r="B320" s="26">
        <v>2164.4499999999998</v>
      </c>
      <c r="C320" s="26">
        <v>17374.79</v>
      </c>
      <c r="D320" s="26">
        <v>849.1</v>
      </c>
      <c r="E320" s="26">
        <v>3030.02</v>
      </c>
      <c r="H320" s="80">
        <f t="shared" si="20"/>
        <v>43014</v>
      </c>
      <c r="I320" s="52">
        <f t="shared" si="21"/>
        <v>115.63055626111253</v>
      </c>
      <c r="J320" s="52">
        <f t="shared" si="22"/>
        <v>113.91718521340717</v>
      </c>
      <c r="K320" s="52">
        <f t="shared" si="23"/>
        <v>128.88120385082718</v>
      </c>
      <c r="L320" s="52">
        <f t="shared" si="24"/>
        <v>118.83752069495468</v>
      </c>
    </row>
    <row r="321" spans="1:12">
      <c r="A321" s="9">
        <v>42688</v>
      </c>
      <c r="B321" s="26">
        <v>2164.1999999999998</v>
      </c>
      <c r="C321" s="26">
        <v>17672.62</v>
      </c>
      <c r="D321" s="26">
        <v>838.96</v>
      </c>
      <c r="E321" s="26">
        <v>3039.8</v>
      </c>
      <c r="H321" s="80">
        <f t="shared" si="20"/>
        <v>43015</v>
      </c>
      <c r="I321" s="52">
        <f t="shared" si="21"/>
        <v>115.63055626111253</v>
      </c>
      <c r="J321" s="52">
        <f t="shared" si="22"/>
        <v>113.91718521340717</v>
      </c>
      <c r="K321" s="52">
        <f t="shared" si="23"/>
        <v>128.88120385082718</v>
      </c>
      <c r="L321" s="52">
        <f t="shared" si="24"/>
        <v>118.83752069495468</v>
      </c>
    </row>
    <row r="322" spans="1:12">
      <c r="A322" s="9">
        <v>42689</v>
      </c>
      <c r="B322" s="26">
        <v>2180.39</v>
      </c>
      <c r="C322" s="26">
        <v>17668.150000000001</v>
      </c>
      <c r="D322" s="26">
        <v>841.49</v>
      </c>
      <c r="E322" s="26">
        <v>3049.72</v>
      </c>
      <c r="H322" s="80">
        <f t="shared" si="20"/>
        <v>43016</v>
      </c>
      <c r="I322" s="52">
        <f t="shared" si="21"/>
        <v>115.63055626111253</v>
      </c>
      <c r="J322" s="52">
        <f t="shared" si="22"/>
        <v>113.91718521340717</v>
      </c>
      <c r="K322" s="52">
        <f t="shared" si="23"/>
        <v>128.88120385082718</v>
      </c>
      <c r="L322" s="52">
        <f t="shared" si="24"/>
        <v>118.83752069495468</v>
      </c>
    </row>
    <row r="323" spans="1:12">
      <c r="A323" s="9">
        <v>42690</v>
      </c>
      <c r="B323" s="26">
        <v>2176.94</v>
      </c>
      <c r="C323" s="26">
        <v>17862.21</v>
      </c>
      <c r="D323" s="26">
        <v>847.15</v>
      </c>
      <c r="E323" s="26">
        <v>3026.36</v>
      </c>
      <c r="H323" s="80">
        <f t="shared" si="20"/>
        <v>43017</v>
      </c>
      <c r="I323" s="52">
        <f t="shared" si="21"/>
        <v>115.42191298668314</v>
      </c>
      <c r="J323" s="52">
        <f t="shared" si="22"/>
        <v>113.91718521340717</v>
      </c>
      <c r="K323" s="52">
        <f t="shared" si="23"/>
        <v>128.5657538087672</v>
      </c>
      <c r="L323" s="52">
        <f t="shared" si="24"/>
        <v>119.07431714894427</v>
      </c>
    </row>
    <row r="324" spans="1:12">
      <c r="A324" s="9">
        <v>42691</v>
      </c>
      <c r="B324" s="26">
        <v>2187.12</v>
      </c>
      <c r="C324" s="26">
        <v>17862.63</v>
      </c>
      <c r="D324" s="26">
        <v>847.19</v>
      </c>
      <c r="E324" s="26">
        <v>3041.79</v>
      </c>
      <c r="H324" s="80">
        <f t="shared" ref="H324:H387" si="25">IF(+H323+1&lt;=MAX(data21),+H323+1,0)</f>
        <v>43018</v>
      </c>
      <c r="I324" s="52">
        <f t="shared" si="21"/>
        <v>115.68997423709133</v>
      </c>
      <c r="J324" s="52">
        <f t="shared" si="22"/>
        <v>114.64834437596566</v>
      </c>
      <c r="K324" s="52">
        <f t="shared" si="23"/>
        <v>129.98060566408077</v>
      </c>
      <c r="L324" s="52">
        <f t="shared" si="24"/>
        <v>118.68812126089162</v>
      </c>
    </row>
    <row r="325" spans="1:12">
      <c r="A325" s="9">
        <v>42692</v>
      </c>
      <c r="B325" s="26">
        <v>2181.9</v>
      </c>
      <c r="C325" s="26">
        <v>17967.41</v>
      </c>
      <c r="D325" s="26">
        <v>844.53</v>
      </c>
      <c r="E325" s="26">
        <v>3020.83</v>
      </c>
      <c r="H325" s="80">
        <f t="shared" si="25"/>
        <v>43019</v>
      </c>
      <c r="I325" s="52">
        <f t="shared" ref="I325:I388" si="26">IF(IFERROR(VLOOKUP($H325,$A:$F,2,0)/VLOOKUP($H324,$A:$F,2,0)*I324,NA())=0,NA(),IFERROR(VLOOKUP($H325,$A:$F,2,0)/VLOOKUP($H324,$A:$F,2,0)*I324,NA()))</f>
        <v>115.89861751152074</v>
      </c>
      <c r="J325" s="52">
        <f t="shared" ref="J325:J388" si="27">IF(IFERROR(VLOOKUP($H325,$A:$F,3,0)/VLOOKUP($H324,$A:$F,3,0)*J324,NA())=0,NA(),IFERROR(VLOOKUP($H325,$A:$F,3,0)/VLOOKUP($H324,$A:$F,3,0)*J324,NA()))</f>
        <v>114.96635456594593</v>
      </c>
      <c r="K325" s="52">
        <f t="shared" ref="K325:K388" si="28">IF(IFERROR(VLOOKUP($H325,$A:$F,4,0)/VLOOKUP($H324,$A:$F,4,0)*K324,NA())=0,NA(),IFERROR(VLOOKUP($H325,$A:$F,4,0)/VLOOKUP($H324,$A:$F,4,0)*K324,NA()))</f>
        <v>130.54140573885411</v>
      </c>
      <c r="L325" s="52">
        <f t="shared" ref="L325:L388" si="29">IF(IFERROR(VLOOKUP($H325,$A:$F,5,0)/VLOOKUP($H324,$A:$F,5,0)*L324,NA())=0,NA(),IFERROR(VLOOKUP($H325,$A:$F,5,0)/VLOOKUP($H324,$A:$F,5,0)*L324,NA()))</f>
        <v>118.97174932555882</v>
      </c>
    </row>
    <row r="326" spans="1:12">
      <c r="A326" s="9">
        <v>42693</v>
      </c>
      <c r="B326" s="26">
        <v>2181.9</v>
      </c>
      <c r="C326" s="26">
        <v>17967.41</v>
      </c>
      <c r="D326" s="26">
        <v>844.53</v>
      </c>
      <c r="E326" s="26">
        <v>3020.83</v>
      </c>
      <c r="H326" s="80">
        <f t="shared" si="25"/>
        <v>43020</v>
      </c>
      <c r="I326" s="52">
        <f t="shared" si="26"/>
        <v>115.7031278348271</v>
      </c>
      <c r="J326" s="52">
        <f t="shared" si="27"/>
        <v>115.37074944915318</v>
      </c>
      <c r="K326" s="52">
        <f t="shared" si="28"/>
        <v>131.04262080568276</v>
      </c>
      <c r="L326" s="52">
        <f t="shared" si="29"/>
        <v>118.91073631164785</v>
      </c>
    </row>
    <row r="327" spans="1:12">
      <c r="A327" s="9">
        <v>42694</v>
      </c>
      <c r="B327" s="26">
        <v>2181.9</v>
      </c>
      <c r="C327" s="26">
        <v>17967.41</v>
      </c>
      <c r="D327" s="26">
        <v>844.53</v>
      </c>
      <c r="E327" s="26">
        <v>3020.83</v>
      </c>
      <c r="H327" s="80">
        <f t="shared" si="25"/>
        <v>43021</v>
      </c>
      <c r="I327" s="52">
        <f t="shared" si="26"/>
        <v>115.80472803802752</v>
      </c>
      <c r="J327" s="52">
        <f t="shared" si="27"/>
        <v>116.47442539588867</v>
      </c>
      <c r="K327" s="52">
        <f t="shared" si="28"/>
        <v>131.54383587251147</v>
      </c>
      <c r="L327" s="52">
        <f t="shared" si="29"/>
        <v>118.87808610420362</v>
      </c>
    </row>
    <row r="328" spans="1:12">
      <c r="A328" s="9">
        <v>42695</v>
      </c>
      <c r="B328" s="26">
        <v>2198.1799999999998</v>
      </c>
      <c r="C328" s="26">
        <v>18106.02</v>
      </c>
      <c r="D328" s="26">
        <v>847.4</v>
      </c>
      <c r="E328" s="26">
        <v>3032.97</v>
      </c>
      <c r="H328" s="80">
        <f t="shared" si="25"/>
        <v>43022</v>
      </c>
      <c r="I328" s="52">
        <f t="shared" si="26"/>
        <v>115.80472803802752</v>
      </c>
      <c r="J328" s="52">
        <f t="shared" si="27"/>
        <v>116.47442539588867</v>
      </c>
      <c r="K328" s="52">
        <f t="shared" si="28"/>
        <v>131.54383587251147</v>
      </c>
      <c r="L328" s="52">
        <f t="shared" si="29"/>
        <v>118.87808610420362</v>
      </c>
    </row>
    <row r="329" spans="1:12">
      <c r="A329" s="9">
        <v>42696</v>
      </c>
      <c r="B329" s="26">
        <v>2202.94</v>
      </c>
      <c r="C329" s="26">
        <v>18162.939999999999</v>
      </c>
      <c r="D329" s="26">
        <v>857.45</v>
      </c>
      <c r="E329" s="26">
        <v>3044.33</v>
      </c>
      <c r="H329" s="80">
        <f t="shared" si="25"/>
        <v>43023</v>
      </c>
      <c r="I329" s="52">
        <f t="shared" si="26"/>
        <v>115.80472803802752</v>
      </c>
      <c r="J329" s="52">
        <f t="shared" si="27"/>
        <v>116.47442539588867</v>
      </c>
      <c r="K329" s="52">
        <f t="shared" si="28"/>
        <v>131.54383587251147</v>
      </c>
      <c r="L329" s="52">
        <f t="shared" si="29"/>
        <v>118.87808610420362</v>
      </c>
    </row>
    <row r="330" spans="1:12">
      <c r="A330" s="9">
        <v>42697</v>
      </c>
      <c r="B330" s="26">
        <v>2204.7199999999998</v>
      </c>
      <c r="C330" s="26">
        <v>18162.939999999999</v>
      </c>
      <c r="D330" s="26">
        <v>855.92</v>
      </c>
      <c r="E330" s="26">
        <v>3032.14</v>
      </c>
      <c r="H330" s="80">
        <f t="shared" si="25"/>
        <v>43024</v>
      </c>
      <c r="I330" s="52">
        <f t="shared" si="26"/>
        <v>116.00747487209262</v>
      </c>
      <c r="J330" s="52">
        <f t="shared" si="27"/>
        <v>117.02708922674427</v>
      </c>
      <c r="K330" s="52">
        <f t="shared" si="28"/>
        <v>132.23432096457611</v>
      </c>
      <c r="L330" s="52">
        <f t="shared" si="29"/>
        <v>118.93481171713705</v>
      </c>
    </row>
    <row r="331" spans="1:12">
      <c r="A331" s="9">
        <v>42698</v>
      </c>
      <c r="B331" s="26">
        <v>2204.7199999999998</v>
      </c>
      <c r="C331" s="26">
        <v>18333.41</v>
      </c>
      <c r="D331" s="26">
        <v>852.02</v>
      </c>
      <c r="E331" s="26">
        <v>3040.6</v>
      </c>
      <c r="H331" s="80">
        <f t="shared" si="25"/>
        <v>43025</v>
      </c>
      <c r="I331" s="52">
        <f t="shared" si="26"/>
        <v>116.08548931383579</v>
      </c>
      <c r="J331" s="52">
        <f t="shared" si="27"/>
        <v>117.47062975487462</v>
      </c>
      <c r="K331" s="52">
        <f t="shared" si="28"/>
        <v>131.51462753528367</v>
      </c>
      <c r="L331" s="52">
        <f t="shared" si="29"/>
        <v>118.98428172841621</v>
      </c>
    </row>
    <row r="332" spans="1:12">
      <c r="A332" s="9">
        <v>42699</v>
      </c>
      <c r="B332" s="26">
        <v>2213.35</v>
      </c>
      <c r="C332" s="26">
        <v>18381.22</v>
      </c>
      <c r="D332" s="26">
        <v>855.78</v>
      </c>
      <c r="E332" s="26">
        <v>3048.38</v>
      </c>
      <c r="H332" s="80">
        <f t="shared" si="25"/>
        <v>43026</v>
      </c>
      <c r="I332" s="52">
        <f t="shared" si="26"/>
        <v>116.17166805762186</v>
      </c>
      <c r="J332" s="52">
        <f t="shared" si="27"/>
        <v>117.61889870252297</v>
      </c>
      <c r="K332" s="52">
        <f t="shared" si="28"/>
        <v>131.65950088793343</v>
      </c>
      <c r="L332" s="52">
        <f t="shared" si="29"/>
        <v>119.37608421774718</v>
      </c>
    </row>
    <row r="333" spans="1:12">
      <c r="A333" s="9">
        <v>42700</v>
      </c>
      <c r="B333" s="26">
        <v>2213.35</v>
      </c>
      <c r="C333" s="26">
        <v>18381.22</v>
      </c>
      <c r="D333" s="26">
        <v>855.78</v>
      </c>
      <c r="E333" s="26">
        <v>3048.38</v>
      </c>
      <c r="H333" s="80">
        <f t="shared" si="25"/>
        <v>43027</v>
      </c>
      <c r="I333" s="52">
        <f t="shared" si="26"/>
        <v>116.209768133822</v>
      </c>
      <c r="J333" s="52">
        <f t="shared" si="27"/>
        <v>118.08947229908829</v>
      </c>
      <c r="K333" s="52">
        <f t="shared" si="28"/>
        <v>130.4923357323114</v>
      </c>
      <c r="L333" s="52">
        <f t="shared" si="29"/>
        <v>118.79662548563059</v>
      </c>
    </row>
    <row r="334" spans="1:12">
      <c r="A334" s="9">
        <v>42701</v>
      </c>
      <c r="B334" s="26">
        <v>2213.35</v>
      </c>
      <c r="C334" s="26">
        <v>18381.22</v>
      </c>
      <c r="D334" s="26">
        <v>855.78</v>
      </c>
      <c r="E334" s="26">
        <v>3048.38</v>
      </c>
      <c r="H334" s="80">
        <f t="shared" si="25"/>
        <v>43028</v>
      </c>
      <c r="I334" s="52">
        <f t="shared" si="26"/>
        <v>116.80440146594582</v>
      </c>
      <c r="J334" s="52">
        <f t="shared" si="27"/>
        <v>118.13968443434831</v>
      </c>
      <c r="K334" s="52">
        <f t="shared" si="28"/>
        <v>130.8171324422843</v>
      </c>
      <c r="L334" s="52">
        <f t="shared" si="29"/>
        <v>118.8958953082641</v>
      </c>
    </row>
    <row r="335" spans="1:12">
      <c r="A335" s="9">
        <v>42702</v>
      </c>
      <c r="B335" s="26">
        <v>2201.7199999999998</v>
      </c>
      <c r="C335" s="26">
        <v>18356.89</v>
      </c>
      <c r="D335" s="26">
        <v>863.17</v>
      </c>
      <c r="E335" s="26">
        <v>3016.8</v>
      </c>
      <c r="H335" s="80">
        <f t="shared" si="25"/>
        <v>43029</v>
      </c>
      <c r="I335" s="52">
        <f t="shared" si="26"/>
        <v>116.80440146594582</v>
      </c>
      <c r="J335" s="52">
        <f t="shared" si="27"/>
        <v>118.13968443434831</v>
      </c>
      <c r="K335" s="52">
        <f t="shared" si="28"/>
        <v>130.8171324422843</v>
      </c>
      <c r="L335" s="52">
        <f t="shared" si="29"/>
        <v>118.8958953082641</v>
      </c>
    </row>
    <row r="336" spans="1:12">
      <c r="A336" s="9">
        <v>42703</v>
      </c>
      <c r="B336" s="26">
        <v>2204.66</v>
      </c>
      <c r="C336" s="26">
        <v>18307.04</v>
      </c>
      <c r="D336" s="26">
        <v>858.47</v>
      </c>
      <c r="E336" s="26">
        <v>3038.42</v>
      </c>
      <c r="H336" s="80">
        <f t="shared" si="25"/>
        <v>43030</v>
      </c>
      <c r="I336" s="52">
        <f t="shared" si="26"/>
        <v>116.80440146594582</v>
      </c>
      <c r="J336" s="52">
        <f t="shared" si="27"/>
        <v>118.13968443434831</v>
      </c>
      <c r="K336" s="52">
        <f t="shared" si="28"/>
        <v>130.8171324422843</v>
      </c>
      <c r="L336" s="52">
        <f t="shared" si="29"/>
        <v>118.8958953082641</v>
      </c>
    </row>
    <row r="337" spans="1:12">
      <c r="A337" s="9">
        <v>42704</v>
      </c>
      <c r="B337" s="26">
        <v>2198.81</v>
      </c>
      <c r="C337" s="26">
        <v>18308.48</v>
      </c>
      <c r="D337" s="26">
        <v>862.83</v>
      </c>
      <c r="E337" s="26">
        <v>3051.61</v>
      </c>
      <c r="H337" s="80">
        <f t="shared" si="25"/>
        <v>43031</v>
      </c>
      <c r="I337" s="52">
        <f t="shared" si="26"/>
        <v>116.34039696650825</v>
      </c>
      <c r="J337" s="52">
        <f t="shared" si="27"/>
        <v>119.45560575545603</v>
      </c>
      <c r="K337" s="52">
        <f t="shared" si="28"/>
        <v>130.37433404991117</v>
      </c>
      <c r="L337" s="52">
        <f t="shared" si="29"/>
        <v>119.02055973668757</v>
      </c>
    </row>
    <row r="338" spans="1:12">
      <c r="A338" s="9">
        <v>42705</v>
      </c>
      <c r="B338" s="26">
        <v>2191.08</v>
      </c>
      <c r="C338" s="26">
        <v>18513.12</v>
      </c>
      <c r="D338" s="26">
        <v>858.41</v>
      </c>
      <c r="E338" s="26">
        <v>3030.98</v>
      </c>
      <c r="H338" s="80">
        <f t="shared" si="25"/>
        <v>43032</v>
      </c>
      <c r="I338" s="52">
        <f t="shared" si="26"/>
        <v>116.52862948583044</v>
      </c>
      <c r="J338" s="52">
        <f t="shared" si="27"/>
        <v>120.05308611931783</v>
      </c>
      <c r="K338" s="52">
        <f t="shared" si="28"/>
        <v>130.07290400972047</v>
      </c>
      <c r="L338" s="52">
        <f t="shared" si="29"/>
        <v>119.08058335037298</v>
      </c>
    </row>
    <row r="339" spans="1:12">
      <c r="A339" s="9">
        <v>42706</v>
      </c>
      <c r="B339" s="26">
        <v>2191.9499999999998</v>
      </c>
      <c r="C339" s="26">
        <v>18426.080000000002</v>
      </c>
      <c r="D339" s="26">
        <v>853.07</v>
      </c>
      <c r="E339" s="26">
        <v>3015.13</v>
      </c>
      <c r="H339" s="80">
        <f t="shared" si="25"/>
        <v>43033</v>
      </c>
      <c r="I339" s="52">
        <f t="shared" si="26"/>
        <v>115.98524982764255</v>
      </c>
      <c r="J339" s="52">
        <f t="shared" si="27"/>
        <v>119.5160034663993</v>
      </c>
      <c r="K339" s="52">
        <f t="shared" si="28"/>
        <v>130.16286568838203</v>
      </c>
      <c r="L339" s="52">
        <f t="shared" si="29"/>
        <v>118.44637780577411</v>
      </c>
    </row>
    <row r="340" spans="1:12">
      <c r="A340" s="9">
        <v>42707</v>
      </c>
      <c r="B340" s="26">
        <v>2191.9499999999998</v>
      </c>
      <c r="C340" s="26">
        <v>18426.080000000002</v>
      </c>
      <c r="D340" s="26">
        <v>853.07</v>
      </c>
      <c r="E340" s="26">
        <v>3015.13</v>
      </c>
      <c r="H340" s="80">
        <f t="shared" si="25"/>
        <v>43034</v>
      </c>
      <c r="I340" s="52">
        <f t="shared" si="26"/>
        <v>116.13266083675028</v>
      </c>
      <c r="J340" s="52">
        <f t="shared" si="27"/>
        <v>119.69306731178997</v>
      </c>
      <c r="K340" s="52">
        <f t="shared" si="28"/>
        <v>129.47121226282826</v>
      </c>
      <c r="L340" s="52">
        <f t="shared" si="29"/>
        <v>119.95488334971337</v>
      </c>
    </row>
    <row r="341" spans="1:12">
      <c r="A341" s="9">
        <v>42708</v>
      </c>
      <c r="B341" s="26">
        <v>2191.9499999999998</v>
      </c>
      <c r="C341" s="26">
        <v>18426.080000000002</v>
      </c>
      <c r="D341" s="26">
        <v>853.07</v>
      </c>
      <c r="E341" s="26">
        <v>3015.13</v>
      </c>
      <c r="H341" s="80">
        <f t="shared" si="25"/>
        <v>43035</v>
      </c>
      <c r="I341" s="52">
        <f t="shared" si="26"/>
        <v>117.07019485467546</v>
      </c>
      <c r="J341" s="52">
        <f t="shared" si="27"/>
        <v>121.17228818682453</v>
      </c>
      <c r="K341" s="52">
        <f t="shared" si="28"/>
        <v>129.71072062809603</v>
      </c>
      <c r="L341" s="52">
        <f t="shared" si="29"/>
        <v>120.45057286273058</v>
      </c>
    </row>
    <row r="342" spans="1:12">
      <c r="A342" s="9">
        <v>42709</v>
      </c>
      <c r="B342" s="26">
        <v>2204.71</v>
      </c>
      <c r="C342" s="26">
        <v>18274.990000000002</v>
      </c>
      <c r="D342" s="26">
        <v>853.97</v>
      </c>
      <c r="E342" s="26">
        <v>3052.75</v>
      </c>
      <c r="H342" s="80">
        <f t="shared" si="25"/>
        <v>43036</v>
      </c>
      <c r="I342" s="52">
        <f t="shared" si="26"/>
        <v>117.07019485467546</v>
      </c>
      <c r="J342" s="52">
        <f t="shared" si="27"/>
        <v>121.17228818682453</v>
      </c>
      <c r="K342" s="52">
        <f t="shared" si="28"/>
        <v>129.71072062809603</v>
      </c>
      <c r="L342" s="52">
        <f t="shared" si="29"/>
        <v>120.45057286273058</v>
      </c>
    </row>
    <row r="343" spans="1:12">
      <c r="A343" s="9">
        <v>42710</v>
      </c>
      <c r="B343" s="26">
        <v>2212.23</v>
      </c>
      <c r="C343" s="26">
        <v>18360.54</v>
      </c>
      <c r="D343" s="26">
        <v>861.49</v>
      </c>
      <c r="E343" s="26">
        <v>3100.76</v>
      </c>
      <c r="H343" s="80">
        <f t="shared" si="25"/>
        <v>43037</v>
      </c>
      <c r="I343" s="52">
        <f t="shared" si="26"/>
        <v>117.07019485467546</v>
      </c>
      <c r="J343" s="52">
        <f t="shared" si="27"/>
        <v>121.17228818682453</v>
      </c>
      <c r="K343" s="52">
        <f t="shared" si="28"/>
        <v>129.71072062809603</v>
      </c>
      <c r="L343" s="52">
        <f t="shared" si="29"/>
        <v>120.45057286273058</v>
      </c>
    </row>
    <row r="344" spans="1:12">
      <c r="A344" s="9">
        <v>42711</v>
      </c>
      <c r="B344" s="26">
        <v>2241.35</v>
      </c>
      <c r="C344" s="26">
        <v>18496.689999999999</v>
      </c>
      <c r="D344" s="26">
        <v>867.61</v>
      </c>
      <c r="E344" s="26">
        <v>3142.24</v>
      </c>
      <c r="H344" s="80">
        <f t="shared" si="25"/>
        <v>43038</v>
      </c>
      <c r="I344" s="52">
        <f t="shared" si="26"/>
        <v>116.69645125004538</v>
      </c>
      <c r="J344" s="52">
        <f t="shared" si="27"/>
        <v>121.19001659422993</v>
      </c>
      <c r="K344" s="52">
        <f t="shared" si="28"/>
        <v>130.33110571081403</v>
      </c>
      <c r="L344" s="52">
        <f t="shared" si="29"/>
        <v>120.77872393754902</v>
      </c>
    </row>
    <row r="345" spans="1:12">
      <c r="A345" s="9">
        <v>42712</v>
      </c>
      <c r="B345" s="26">
        <v>2246.19</v>
      </c>
      <c r="C345" s="26">
        <v>18765.47</v>
      </c>
      <c r="D345" s="26">
        <v>879.32</v>
      </c>
      <c r="E345" s="26">
        <v>3185.79</v>
      </c>
      <c r="H345" s="80">
        <f t="shared" si="25"/>
        <v>43039</v>
      </c>
      <c r="I345" s="52">
        <f t="shared" si="26"/>
        <v>116.80666932762441</v>
      </c>
      <c r="J345" s="52">
        <f t="shared" si="27"/>
        <v>121.18968625123482</v>
      </c>
      <c r="K345" s="52">
        <f t="shared" si="28"/>
        <v>130.74586409944848</v>
      </c>
      <c r="L345" s="52">
        <f t="shared" si="29"/>
        <v>121.16689862605284</v>
      </c>
    </row>
    <row r="346" spans="1:12">
      <c r="A346" s="9">
        <v>42713</v>
      </c>
      <c r="B346" s="26">
        <v>2259.5300000000002</v>
      </c>
      <c r="C346" s="26">
        <v>18996.37</v>
      </c>
      <c r="D346" s="26">
        <v>877.85</v>
      </c>
      <c r="E346" s="26">
        <v>3197.54</v>
      </c>
      <c r="H346" s="80">
        <f t="shared" si="25"/>
        <v>43040</v>
      </c>
      <c r="I346" s="52">
        <f t="shared" si="26"/>
        <v>116.99263398526799</v>
      </c>
      <c r="J346" s="52">
        <f t="shared" si="27"/>
        <v>123.43860630492657</v>
      </c>
      <c r="K346" s="52">
        <f t="shared" si="28"/>
        <v>131.89784091971208</v>
      </c>
      <c r="L346" s="52">
        <f t="shared" si="29"/>
        <v>121.94027980238377</v>
      </c>
    </row>
    <row r="347" spans="1:12">
      <c r="A347" s="9">
        <v>42714</v>
      </c>
      <c r="B347" s="26">
        <v>2259.5300000000002</v>
      </c>
      <c r="C347" s="26">
        <v>18996.37</v>
      </c>
      <c r="D347" s="26">
        <v>877.85</v>
      </c>
      <c r="E347" s="26">
        <v>3197.54</v>
      </c>
      <c r="H347" s="80">
        <f t="shared" si="25"/>
        <v>43041</v>
      </c>
      <c r="I347" s="52">
        <f t="shared" si="26"/>
        <v>117.01485902971805</v>
      </c>
      <c r="J347" s="52">
        <f t="shared" si="27"/>
        <v>124.09400680726813</v>
      </c>
      <c r="K347" s="52">
        <f t="shared" si="28"/>
        <v>131.70740256098696</v>
      </c>
      <c r="L347" s="52">
        <f t="shared" si="29"/>
        <v>121.65665173771657</v>
      </c>
    </row>
    <row r="348" spans="1:12">
      <c r="A348" s="9">
        <v>42715</v>
      </c>
      <c r="B348" s="26">
        <v>2259.5300000000002</v>
      </c>
      <c r="C348" s="26">
        <v>18996.37</v>
      </c>
      <c r="D348" s="26">
        <v>877.85</v>
      </c>
      <c r="E348" s="26">
        <v>3197.54</v>
      </c>
      <c r="H348" s="80">
        <f t="shared" si="25"/>
        <v>43042</v>
      </c>
      <c r="I348" s="52">
        <f t="shared" si="26"/>
        <v>117.37726332595523</v>
      </c>
      <c r="J348" s="52">
        <f t="shared" si="27"/>
        <v>124.09400680726813</v>
      </c>
      <c r="K348" s="52">
        <f t="shared" si="28"/>
        <v>131.57538087671742</v>
      </c>
      <c r="L348" s="52">
        <f t="shared" si="29"/>
        <v>121.69490854643912</v>
      </c>
    </row>
    <row r="349" spans="1:12">
      <c r="A349" s="9">
        <v>42716</v>
      </c>
      <c r="B349" s="26">
        <v>2256.96</v>
      </c>
      <c r="C349" s="26">
        <v>19155.03</v>
      </c>
      <c r="D349" s="26">
        <v>872.24</v>
      </c>
      <c r="E349" s="26">
        <v>3199.11</v>
      </c>
      <c r="H349" s="80">
        <f t="shared" si="25"/>
        <v>43043</v>
      </c>
      <c r="I349" s="52">
        <f t="shared" si="26"/>
        <v>117.37726332595523</v>
      </c>
      <c r="J349" s="52">
        <f t="shared" si="27"/>
        <v>124.09400680726813</v>
      </c>
      <c r="K349" s="52">
        <f t="shared" si="28"/>
        <v>131.57538087671742</v>
      </c>
      <c r="L349" s="52">
        <f t="shared" si="29"/>
        <v>121.69490854643912</v>
      </c>
    </row>
    <row r="350" spans="1:12">
      <c r="A350" s="9">
        <v>42717</v>
      </c>
      <c r="B350" s="26">
        <v>2271.7199999999998</v>
      </c>
      <c r="C350" s="26">
        <v>19250.52</v>
      </c>
      <c r="D350" s="26">
        <v>877.2</v>
      </c>
      <c r="E350" s="26">
        <v>3236.71</v>
      </c>
      <c r="H350" s="80">
        <f t="shared" si="25"/>
        <v>43044</v>
      </c>
      <c r="I350" s="52">
        <f t="shared" si="26"/>
        <v>117.37726332595523</v>
      </c>
      <c r="J350" s="52">
        <f t="shared" si="27"/>
        <v>124.09400680726813</v>
      </c>
      <c r="K350" s="52">
        <f t="shared" si="28"/>
        <v>131.57538087671742</v>
      </c>
      <c r="L350" s="52">
        <f t="shared" si="29"/>
        <v>121.69490854643912</v>
      </c>
    </row>
    <row r="351" spans="1:12">
      <c r="A351" s="9">
        <v>42718</v>
      </c>
      <c r="B351" s="26">
        <v>2253.2800000000002</v>
      </c>
      <c r="C351" s="26">
        <v>19253.61</v>
      </c>
      <c r="D351" s="26">
        <v>872.76</v>
      </c>
      <c r="E351" s="26">
        <v>3211.71</v>
      </c>
      <c r="H351" s="80">
        <f t="shared" si="25"/>
        <v>43045</v>
      </c>
      <c r="I351" s="52">
        <f t="shared" si="26"/>
        <v>117.52648862440583</v>
      </c>
      <c r="J351" s="52">
        <f t="shared" si="27"/>
        <v>124.14482457135257</v>
      </c>
      <c r="K351" s="52">
        <f t="shared" si="28"/>
        <v>132.14202261893629</v>
      </c>
      <c r="L351" s="52">
        <f t="shared" si="29"/>
        <v>121.44426048929137</v>
      </c>
    </row>
    <row r="352" spans="1:12">
      <c r="A352" s="9">
        <v>42719</v>
      </c>
      <c r="B352" s="26">
        <v>2262.0300000000002</v>
      </c>
      <c r="C352" s="26">
        <v>19273.79</v>
      </c>
      <c r="D352" s="26">
        <v>858.65</v>
      </c>
      <c r="E352" s="26">
        <v>3249.74</v>
      </c>
      <c r="H352" s="80">
        <f t="shared" si="25"/>
        <v>43046</v>
      </c>
      <c r="I352" s="52">
        <f t="shared" si="26"/>
        <v>117.50426357995573</v>
      </c>
      <c r="J352" s="52">
        <f t="shared" si="27"/>
        <v>126.28792475227043</v>
      </c>
      <c r="K352" s="52">
        <f t="shared" si="28"/>
        <v>132.55327600710342</v>
      </c>
      <c r="L352" s="52">
        <f t="shared" si="29"/>
        <v>120.66626211190773</v>
      </c>
    </row>
    <row r="353" spans="1:12">
      <c r="A353" s="9">
        <v>42720</v>
      </c>
      <c r="B353" s="26">
        <v>2258.0700000000002</v>
      </c>
      <c r="C353" s="26">
        <v>19401.150000000001</v>
      </c>
      <c r="D353" s="26">
        <v>856.4</v>
      </c>
      <c r="E353" s="26">
        <v>3259.24</v>
      </c>
      <c r="H353" s="80">
        <f t="shared" si="25"/>
        <v>43047</v>
      </c>
      <c r="I353" s="52">
        <f t="shared" si="26"/>
        <v>117.67389963351357</v>
      </c>
      <c r="J353" s="52">
        <f t="shared" si="27"/>
        <v>126.15699881186652</v>
      </c>
      <c r="K353" s="52">
        <f t="shared" si="28"/>
        <v>132.56846434246188</v>
      </c>
      <c r="L353" s="52">
        <f t="shared" si="29"/>
        <v>120.54324668386022</v>
      </c>
    </row>
    <row r="354" spans="1:12">
      <c r="A354" s="9">
        <v>42721</v>
      </c>
      <c r="B354" s="26">
        <v>2258.0700000000002</v>
      </c>
      <c r="C354" s="26">
        <v>19401.150000000001</v>
      </c>
      <c r="D354" s="26">
        <v>856.4</v>
      </c>
      <c r="E354" s="26">
        <v>3259.24</v>
      </c>
      <c r="H354" s="80">
        <f t="shared" si="25"/>
        <v>43048</v>
      </c>
      <c r="I354" s="52">
        <f t="shared" si="26"/>
        <v>117.23121303385464</v>
      </c>
      <c r="J354" s="52">
        <f t="shared" si="27"/>
        <v>125.90863593669322</v>
      </c>
      <c r="K354" s="52">
        <f t="shared" si="28"/>
        <v>132.46331432844187</v>
      </c>
      <c r="L354" s="52">
        <f t="shared" si="29"/>
        <v>119.14027716398317</v>
      </c>
    </row>
    <row r="355" spans="1:12">
      <c r="A355" s="9">
        <v>42722</v>
      </c>
      <c r="B355" s="26">
        <v>2258.0700000000002</v>
      </c>
      <c r="C355" s="26">
        <v>19401.150000000001</v>
      </c>
      <c r="D355" s="26">
        <v>856.4</v>
      </c>
      <c r="E355" s="26">
        <v>3259.24</v>
      </c>
      <c r="H355" s="80">
        <f t="shared" si="25"/>
        <v>43049</v>
      </c>
      <c r="I355" s="52">
        <f t="shared" si="26"/>
        <v>117.12598425196853</v>
      </c>
      <c r="J355" s="52">
        <f t="shared" si="27"/>
        <v>124.87747027738915</v>
      </c>
      <c r="K355" s="52">
        <f t="shared" si="28"/>
        <v>131.84526591270208</v>
      </c>
      <c r="L355" s="52">
        <f t="shared" si="29"/>
        <v>118.52223182306885</v>
      </c>
    </row>
    <row r="356" spans="1:12">
      <c r="A356" s="9">
        <v>42723</v>
      </c>
      <c r="B356" s="26">
        <v>2262.5300000000002</v>
      </c>
      <c r="C356" s="26">
        <v>19391.599999999999</v>
      </c>
      <c r="D356" s="26">
        <v>851.13</v>
      </c>
      <c r="E356" s="26">
        <v>3257.85</v>
      </c>
      <c r="H356" s="80">
        <f t="shared" si="25"/>
        <v>43050</v>
      </c>
      <c r="I356" s="52">
        <f t="shared" si="26"/>
        <v>117.12598425196853</v>
      </c>
      <c r="J356" s="52">
        <f t="shared" si="27"/>
        <v>124.87747027738915</v>
      </c>
      <c r="K356" s="52">
        <f t="shared" si="28"/>
        <v>131.84526591270208</v>
      </c>
      <c r="L356" s="52">
        <f t="shared" si="29"/>
        <v>118.52223182306885</v>
      </c>
    </row>
    <row r="357" spans="1:12">
      <c r="A357" s="9">
        <v>42724</v>
      </c>
      <c r="B357" s="26">
        <v>2270.7600000000002</v>
      </c>
      <c r="C357" s="26">
        <v>19494.53</v>
      </c>
      <c r="D357" s="26">
        <v>851.31</v>
      </c>
      <c r="E357" s="26">
        <v>3279.41</v>
      </c>
      <c r="H357" s="80">
        <f t="shared" si="25"/>
        <v>43051</v>
      </c>
      <c r="I357" s="52">
        <f t="shared" si="26"/>
        <v>117.12598425196853</v>
      </c>
      <c r="J357" s="52">
        <f t="shared" si="27"/>
        <v>124.87747027738915</v>
      </c>
      <c r="K357" s="52">
        <f t="shared" si="28"/>
        <v>131.84526591270208</v>
      </c>
      <c r="L357" s="52">
        <f t="shared" si="29"/>
        <v>118.52223182306885</v>
      </c>
    </row>
    <row r="358" spans="1:12">
      <c r="A358" s="9">
        <v>42725</v>
      </c>
      <c r="B358" s="26">
        <v>2265.1799999999998</v>
      </c>
      <c r="C358" s="26">
        <v>19444.490000000002</v>
      </c>
      <c r="D358" s="26">
        <v>851.17</v>
      </c>
      <c r="E358" s="26">
        <v>3270.75</v>
      </c>
      <c r="H358" s="80">
        <f t="shared" si="25"/>
        <v>43052</v>
      </c>
      <c r="I358" s="52">
        <f t="shared" si="26"/>
        <v>117.24119162524042</v>
      </c>
      <c r="J358" s="52">
        <f t="shared" si="27"/>
        <v>123.22338784359816</v>
      </c>
      <c r="K358" s="52">
        <f t="shared" si="28"/>
        <v>131.23422749789694</v>
      </c>
      <c r="L358" s="52">
        <f t="shared" si="29"/>
        <v>117.88769647839479</v>
      </c>
    </row>
    <row r="359" spans="1:12">
      <c r="A359" s="9">
        <v>42726</v>
      </c>
      <c r="B359" s="26">
        <v>2260.96</v>
      </c>
      <c r="C359" s="26">
        <v>19427.669999999998</v>
      </c>
      <c r="D359" s="26">
        <v>842.51</v>
      </c>
      <c r="E359" s="26">
        <v>3269.51</v>
      </c>
      <c r="H359" s="80">
        <f t="shared" si="25"/>
        <v>43053</v>
      </c>
      <c r="I359" s="52">
        <f t="shared" si="26"/>
        <v>116.97040894081789</v>
      </c>
      <c r="J359" s="52">
        <f t="shared" si="27"/>
        <v>123.21799224134433</v>
      </c>
      <c r="K359" s="52">
        <f t="shared" si="28"/>
        <v>130.65707075427602</v>
      </c>
      <c r="L359" s="52">
        <f t="shared" si="29"/>
        <v>117.28943914199212</v>
      </c>
    </row>
    <row r="360" spans="1:12">
      <c r="A360" s="9">
        <v>42727</v>
      </c>
      <c r="B360" s="26">
        <v>2263.79</v>
      </c>
      <c r="C360" s="26">
        <v>19427.669999999998</v>
      </c>
      <c r="D360" s="26">
        <v>841.6</v>
      </c>
      <c r="E360" s="26">
        <v>3273.97</v>
      </c>
      <c r="H360" s="80">
        <f t="shared" si="25"/>
        <v>43054</v>
      </c>
      <c r="I360" s="52">
        <f t="shared" si="26"/>
        <v>116.32406836242245</v>
      </c>
      <c r="J360" s="52">
        <f t="shared" si="27"/>
        <v>121.28168677537903</v>
      </c>
      <c r="K360" s="52">
        <f t="shared" si="28"/>
        <v>129.81587064211601</v>
      </c>
      <c r="L360" s="52">
        <f t="shared" si="29"/>
        <v>116.93787226183487</v>
      </c>
    </row>
    <row r="361" spans="1:12">
      <c r="A361" s="9">
        <v>42728</v>
      </c>
      <c r="B361" s="26">
        <v>2263.79</v>
      </c>
      <c r="C361" s="26">
        <v>19427.669999999998</v>
      </c>
      <c r="D361" s="26">
        <v>841.6</v>
      </c>
      <c r="E361" s="26">
        <v>3273.97</v>
      </c>
      <c r="H361" s="80">
        <f t="shared" si="25"/>
        <v>43055</v>
      </c>
      <c r="I361" s="52">
        <f t="shared" si="26"/>
        <v>117.27747741209768</v>
      </c>
      <c r="J361" s="52">
        <f t="shared" si="27"/>
        <v>123.05893208918835</v>
      </c>
      <c r="K361" s="52">
        <f t="shared" si="28"/>
        <v>131.47957753061027</v>
      </c>
      <c r="L361" s="52">
        <f t="shared" si="29"/>
        <v>117.56713080530584</v>
      </c>
    </row>
    <row r="362" spans="1:12">
      <c r="A362" s="9">
        <v>42729</v>
      </c>
      <c r="B362" s="26">
        <v>2263.79</v>
      </c>
      <c r="C362" s="26">
        <v>19427.669999999998</v>
      </c>
      <c r="D362" s="26">
        <v>841.6</v>
      </c>
      <c r="E362" s="26">
        <v>3273.97</v>
      </c>
      <c r="H362" s="80">
        <f t="shared" si="25"/>
        <v>43056</v>
      </c>
      <c r="I362" s="52">
        <f t="shared" si="26"/>
        <v>116.96950179614645</v>
      </c>
      <c r="J362" s="52">
        <f t="shared" si="27"/>
        <v>123.31043322281538</v>
      </c>
      <c r="K362" s="52">
        <f t="shared" si="28"/>
        <v>132.77525937003455</v>
      </c>
      <c r="L362" s="52">
        <f t="shared" si="29"/>
        <v>116.99525747491872</v>
      </c>
    </row>
    <row r="363" spans="1:12">
      <c r="A363" s="9">
        <v>42730</v>
      </c>
      <c r="B363" s="26">
        <v>2263.79</v>
      </c>
      <c r="C363" s="26">
        <v>19396.64</v>
      </c>
      <c r="D363" s="26">
        <v>842.45</v>
      </c>
      <c r="E363" s="26">
        <v>3273.97</v>
      </c>
      <c r="H363" s="80">
        <f t="shared" si="25"/>
        <v>43057</v>
      </c>
      <c r="I363" s="52">
        <f t="shared" si="26"/>
        <v>116.96950179614645</v>
      </c>
      <c r="J363" s="52">
        <f t="shared" si="27"/>
        <v>123.31043322281538</v>
      </c>
      <c r="K363" s="52">
        <f t="shared" si="28"/>
        <v>132.77525937003455</v>
      </c>
      <c r="L363" s="52">
        <f t="shared" si="29"/>
        <v>116.99525747491872</v>
      </c>
    </row>
    <row r="364" spans="1:12">
      <c r="A364" s="9">
        <v>42731</v>
      </c>
      <c r="B364" s="26">
        <v>2268.88</v>
      </c>
      <c r="C364" s="26">
        <v>19403.060000000001</v>
      </c>
      <c r="D364" s="26">
        <v>844.66</v>
      </c>
      <c r="E364" s="26">
        <v>3278.53</v>
      </c>
      <c r="H364" s="80">
        <f t="shared" si="25"/>
        <v>43058</v>
      </c>
      <c r="I364" s="52">
        <f t="shared" si="26"/>
        <v>116.96950179614645</v>
      </c>
      <c r="J364" s="52">
        <f t="shared" si="27"/>
        <v>123.31043322281538</v>
      </c>
      <c r="K364" s="52">
        <f t="shared" si="28"/>
        <v>132.77525937003455</v>
      </c>
      <c r="L364" s="52">
        <f t="shared" si="29"/>
        <v>116.99525747491872</v>
      </c>
    </row>
    <row r="365" spans="1:12">
      <c r="A365" s="9">
        <v>42732</v>
      </c>
      <c r="B365" s="26">
        <v>2249.92</v>
      </c>
      <c r="C365" s="26">
        <v>19401.72</v>
      </c>
      <c r="D365" s="26">
        <v>851.18</v>
      </c>
      <c r="E365" s="26">
        <v>3278.72</v>
      </c>
      <c r="H365" s="80">
        <f t="shared" si="25"/>
        <v>43059</v>
      </c>
      <c r="I365" s="52">
        <f t="shared" si="26"/>
        <v>117.11872709459705</v>
      </c>
      <c r="J365" s="52">
        <f t="shared" si="27"/>
        <v>122.56694125510531</v>
      </c>
      <c r="K365" s="52">
        <f t="shared" si="28"/>
        <v>132.73436769791564</v>
      </c>
      <c r="L365" s="52">
        <f t="shared" si="29"/>
        <v>117.45532857981492</v>
      </c>
    </row>
    <row r="366" spans="1:12">
      <c r="A366" s="9">
        <v>42733</v>
      </c>
      <c r="B366" s="26">
        <v>2249.2600000000002</v>
      </c>
      <c r="C366" s="26">
        <v>19145.14</v>
      </c>
      <c r="D366" s="26">
        <v>858.44</v>
      </c>
      <c r="E366" s="26">
        <v>3271.76</v>
      </c>
      <c r="H366" s="80">
        <f t="shared" si="25"/>
        <v>43060</v>
      </c>
      <c r="I366" s="52">
        <f t="shared" si="26"/>
        <v>117.88481076962157</v>
      </c>
      <c r="J366" s="52">
        <f t="shared" si="27"/>
        <v>123.41878572521864</v>
      </c>
      <c r="K366" s="52">
        <f t="shared" si="28"/>
        <v>134.47284792971303</v>
      </c>
      <c r="L366" s="52">
        <f t="shared" si="29"/>
        <v>118.04600051448813</v>
      </c>
    </row>
    <row r="367" spans="1:12">
      <c r="A367" s="9">
        <v>42734</v>
      </c>
      <c r="B367" s="26">
        <v>2238.83</v>
      </c>
      <c r="C367" s="26">
        <v>19114.37</v>
      </c>
      <c r="D367" s="26">
        <v>862.27</v>
      </c>
      <c r="E367" s="26">
        <v>3290.52</v>
      </c>
      <c r="H367" s="80">
        <f t="shared" si="25"/>
        <v>43061</v>
      </c>
      <c r="I367" s="52">
        <f t="shared" si="26"/>
        <v>117.79636416415691</v>
      </c>
      <c r="J367" s="52">
        <f t="shared" si="27"/>
        <v>124.00608051339721</v>
      </c>
      <c r="K367" s="52">
        <f t="shared" si="28"/>
        <v>135.13762968501726</v>
      </c>
      <c r="L367" s="52">
        <f t="shared" si="29"/>
        <v>117.49622378913904</v>
      </c>
    </row>
    <row r="368" spans="1:12">
      <c r="A368" s="9">
        <v>42735</v>
      </c>
      <c r="B368" s="26">
        <v>2238.83</v>
      </c>
      <c r="C368" s="26">
        <v>19114.37</v>
      </c>
      <c r="D368" s="26">
        <v>862.27</v>
      </c>
      <c r="E368" s="26">
        <v>3290.52</v>
      </c>
      <c r="H368" s="80">
        <f t="shared" si="25"/>
        <v>43062</v>
      </c>
      <c r="I368" s="52">
        <f t="shared" si="26"/>
        <v>117.79636416415691</v>
      </c>
      <c r="J368" s="52">
        <f t="shared" si="27"/>
        <v>124.00608051339721</v>
      </c>
      <c r="K368" s="52">
        <f t="shared" si="28"/>
        <v>134.63875128516682</v>
      </c>
      <c r="L368" s="52">
        <f t="shared" si="29"/>
        <v>117.80689545997218</v>
      </c>
    </row>
    <row r="369" spans="1:12">
      <c r="A369" s="9">
        <v>42736</v>
      </c>
      <c r="B369" s="26">
        <v>2238.83</v>
      </c>
      <c r="C369" s="26">
        <v>19114.37</v>
      </c>
      <c r="D369" s="26">
        <v>862.27</v>
      </c>
      <c r="E369" s="26">
        <v>3290.52</v>
      </c>
      <c r="H369" s="80">
        <f t="shared" si="25"/>
        <v>0</v>
      </c>
      <c r="I369" s="52" t="e">
        <f t="shared" si="26"/>
        <v>#N/A</v>
      </c>
      <c r="J369" s="52" t="e">
        <f t="shared" si="27"/>
        <v>#N/A</v>
      </c>
      <c r="K369" s="52" t="e">
        <f t="shared" si="28"/>
        <v>#N/A</v>
      </c>
      <c r="L369" s="52" t="e">
        <f t="shared" si="29"/>
        <v>#N/A</v>
      </c>
    </row>
    <row r="370" spans="1:12">
      <c r="A370" s="9">
        <v>42737</v>
      </c>
      <c r="B370" s="26">
        <v>2238.83</v>
      </c>
      <c r="C370" s="26">
        <v>19114.37</v>
      </c>
      <c r="D370" s="26">
        <v>861.88</v>
      </c>
      <c r="E370" s="26">
        <v>3308.67</v>
      </c>
      <c r="H370" s="80">
        <f t="shared" si="25"/>
        <v>1</v>
      </c>
      <c r="I370" s="52" t="e">
        <f t="shared" si="26"/>
        <v>#N/A</v>
      </c>
      <c r="J370" s="52" t="e">
        <f t="shared" si="27"/>
        <v>#N/A</v>
      </c>
      <c r="K370" s="52" t="e">
        <f t="shared" si="28"/>
        <v>#N/A</v>
      </c>
      <c r="L370" s="52" t="e">
        <f t="shared" si="29"/>
        <v>#N/A</v>
      </c>
    </row>
    <row r="371" spans="1:12">
      <c r="A371" s="9">
        <v>42738</v>
      </c>
      <c r="B371" s="26">
        <v>2257.83</v>
      </c>
      <c r="C371" s="26">
        <v>19114.37</v>
      </c>
      <c r="D371" s="26">
        <v>868.44</v>
      </c>
      <c r="E371" s="26">
        <v>3315.02</v>
      </c>
      <c r="H371" s="80">
        <f t="shared" si="25"/>
        <v>2</v>
      </c>
      <c r="I371" s="52" t="e">
        <f t="shared" si="26"/>
        <v>#N/A</v>
      </c>
      <c r="J371" s="52" t="e">
        <f t="shared" si="27"/>
        <v>#N/A</v>
      </c>
      <c r="K371" s="52" t="e">
        <f t="shared" si="28"/>
        <v>#N/A</v>
      </c>
      <c r="L371" s="52" t="e">
        <f t="shared" si="29"/>
        <v>#N/A</v>
      </c>
    </row>
    <row r="372" spans="1:12">
      <c r="A372" s="9">
        <v>42739</v>
      </c>
      <c r="B372" s="26">
        <v>2270.75</v>
      </c>
      <c r="C372" s="26">
        <v>19594.16</v>
      </c>
      <c r="D372" s="26">
        <v>871.45</v>
      </c>
      <c r="E372" s="26">
        <v>3317.52</v>
      </c>
      <c r="H372" s="80">
        <f t="shared" si="25"/>
        <v>3</v>
      </c>
      <c r="I372" s="52" t="e">
        <f t="shared" si="26"/>
        <v>#N/A</v>
      </c>
      <c r="J372" s="52" t="e">
        <f t="shared" si="27"/>
        <v>#N/A</v>
      </c>
      <c r="K372" s="52" t="e">
        <f t="shared" si="28"/>
        <v>#N/A</v>
      </c>
      <c r="L372" s="52" t="e">
        <f t="shared" si="29"/>
        <v>#N/A</v>
      </c>
    </row>
    <row r="373" spans="1:12">
      <c r="A373" s="9">
        <v>42740</v>
      </c>
      <c r="B373" s="26">
        <v>2269</v>
      </c>
      <c r="C373" s="26">
        <v>19520.689999999999</v>
      </c>
      <c r="D373" s="26">
        <v>881.72</v>
      </c>
      <c r="E373" s="26">
        <v>3316.47</v>
      </c>
      <c r="H373" s="80">
        <f t="shared" si="25"/>
        <v>4</v>
      </c>
      <c r="I373" s="52" t="e">
        <f t="shared" si="26"/>
        <v>#N/A</v>
      </c>
      <c r="J373" s="52" t="e">
        <f t="shared" si="27"/>
        <v>#N/A</v>
      </c>
      <c r="K373" s="52" t="e">
        <f t="shared" si="28"/>
        <v>#N/A</v>
      </c>
      <c r="L373" s="52" t="e">
        <f t="shared" si="29"/>
        <v>#N/A</v>
      </c>
    </row>
    <row r="374" spans="1:12">
      <c r="A374" s="9">
        <v>42741</v>
      </c>
      <c r="B374" s="26">
        <v>2276.98</v>
      </c>
      <c r="C374" s="26">
        <v>19454.330000000002</v>
      </c>
      <c r="D374" s="26">
        <v>881.11</v>
      </c>
      <c r="E374" s="26">
        <v>3321.17</v>
      </c>
      <c r="H374" s="80">
        <f t="shared" si="25"/>
        <v>5</v>
      </c>
      <c r="I374" s="52" t="e">
        <f t="shared" si="26"/>
        <v>#N/A</v>
      </c>
      <c r="J374" s="52" t="e">
        <f t="shared" si="27"/>
        <v>#N/A</v>
      </c>
      <c r="K374" s="52" t="e">
        <f t="shared" si="28"/>
        <v>#N/A</v>
      </c>
      <c r="L374" s="52" t="e">
        <f t="shared" si="29"/>
        <v>#N/A</v>
      </c>
    </row>
    <row r="375" spans="1:12">
      <c r="A375" s="9">
        <v>42742</v>
      </c>
      <c r="B375" s="26">
        <v>2276.98</v>
      </c>
      <c r="C375" s="26">
        <v>19454.330000000002</v>
      </c>
      <c r="D375" s="26">
        <v>881.11</v>
      </c>
      <c r="E375" s="26">
        <v>3321.17</v>
      </c>
      <c r="H375" s="80">
        <f t="shared" si="25"/>
        <v>6</v>
      </c>
      <c r="I375" s="52" t="e">
        <f t="shared" si="26"/>
        <v>#N/A</v>
      </c>
      <c r="J375" s="52" t="e">
        <f t="shared" si="27"/>
        <v>#N/A</v>
      </c>
      <c r="K375" s="52" t="e">
        <f t="shared" si="28"/>
        <v>#N/A</v>
      </c>
      <c r="L375" s="52" t="e">
        <f t="shared" si="29"/>
        <v>#N/A</v>
      </c>
    </row>
    <row r="376" spans="1:12">
      <c r="A376" s="9">
        <v>42743</v>
      </c>
      <c r="B376" s="26">
        <v>2276.98</v>
      </c>
      <c r="C376" s="26">
        <v>19454.330000000002</v>
      </c>
      <c r="D376" s="26">
        <v>881.11</v>
      </c>
      <c r="E376" s="26">
        <v>3321.17</v>
      </c>
      <c r="H376" s="80">
        <f t="shared" si="25"/>
        <v>7</v>
      </c>
      <c r="I376" s="52" t="e">
        <f t="shared" si="26"/>
        <v>#N/A</v>
      </c>
      <c r="J376" s="52" t="e">
        <f t="shared" si="27"/>
        <v>#N/A</v>
      </c>
      <c r="K376" s="52" t="e">
        <f t="shared" si="28"/>
        <v>#N/A</v>
      </c>
      <c r="L376" s="52" t="e">
        <f t="shared" si="29"/>
        <v>#N/A</v>
      </c>
    </row>
    <row r="377" spans="1:12">
      <c r="A377" s="9">
        <v>42744</v>
      </c>
      <c r="B377" s="26">
        <v>2268.9</v>
      </c>
      <c r="C377" s="26">
        <v>19454.330000000002</v>
      </c>
      <c r="D377" s="26">
        <v>878.44</v>
      </c>
      <c r="E377" s="26">
        <v>3308.97</v>
      </c>
      <c r="H377" s="80">
        <f t="shared" si="25"/>
        <v>8</v>
      </c>
      <c r="I377" s="52" t="e">
        <f t="shared" si="26"/>
        <v>#N/A</v>
      </c>
      <c r="J377" s="52" t="e">
        <f t="shared" si="27"/>
        <v>#N/A</v>
      </c>
      <c r="K377" s="52" t="e">
        <f t="shared" si="28"/>
        <v>#N/A</v>
      </c>
      <c r="L377" s="52" t="e">
        <f t="shared" si="29"/>
        <v>#N/A</v>
      </c>
    </row>
    <row r="378" spans="1:12">
      <c r="A378" s="9">
        <v>42745</v>
      </c>
      <c r="B378" s="26">
        <v>2268.9</v>
      </c>
      <c r="C378" s="26">
        <v>19301.439999999999</v>
      </c>
      <c r="D378" s="26">
        <v>885.7</v>
      </c>
      <c r="E378" s="26">
        <v>3306.21</v>
      </c>
      <c r="H378" s="80">
        <f t="shared" si="25"/>
        <v>9</v>
      </c>
      <c r="I378" s="52" t="e">
        <f t="shared" si="26"/>
        <v>#N/A</v>
      </c>
      <c r="J378" s="52" t="e">
        <f t="shared" si="27"/>
        <v>#N/A</v>
      </c>
      <c r="K378" s="52" t="e">
        <f t="shared" si="28"/>
        <v>#N/A</v>
      </c>
      <c r="L378" s="52" t="e">
        <f t="shared" si="29"/>
        <v>#N/A</v>
      </c>
    </row>
    <row r="379" spans="1:12">
      <c r="A379" s="9">
        <v>42746</v>
      </c>
      <c r="B379" s="26">
        <v>2275.3200000000002</v>
      </c>
      <c r="C379" s="26">
        <v>19364.669999999998</v>
      </c>
      <c r="D379" s="26">
        <v>886.73</v>
      </c>
      <c r="E379" s="26">
        <v>3307.94</v>
      </c>
      <c r="H379" s="80">
        <f t="shared" si="25"/>
        <v>10</v>
      </c>
      <c r="I379" s="52" t="e">
        <f t="shared" si="26"/>
        <v>#N/A</v>
      </c>
      <c r="J379" s="52" t="e">
        <f t="shared" si="27"/>
        <v>#N/A</v>
      </c>
      <c r="K379" s="52" t="e">
        <f t="shared" si="28"/>
        <v>#N/A</v>
      </c>
      <c r="L379" s="52" t="e">
        <f t="shared" si="29"/>
        <v>#N/A</v>
      </c>
    </row>
    <row r="380" spans="1:12">
      <c r="A380" s="9">
        <v>42747</v>
      </c>
      <c r="B380" s="26">
        <v>2270.44</v>
      </c>
      <c r="C380" s="26">
        <v>19134.7</v>
      </c>
      <c r="D380" s="26">
        <v>896.64</v>
      </c>
      <c r="E380" s="26">
        <v>3286.7</v>
      </c>
      <c r="H380" s="80">
        <f t="shared" si="25"/>
        <v>11</v>
      </c>
      <c r="I380" s="52" t="e">
        <f t="shared" si="26"/>
        <v>#N/A</v>
      </c>
      <c r="J380" s="52" t="e">
        <f t="shared" si="27"/>
        <v>#N/A</v>
      </c>
      <c r="K380" s="52" t="e">
        <f t="shared" si="28"/>
        <v>#N/A</v>
      </c>
      <c r="L380" s="52" t="e">
        <f t="shared" si="29"/>
        <v>#N/A</v>
      </c>
    </row>
    <row r="381" spans="1:12">
      <c r="A381" s="9">
        <v>42748</v>
      </c>
      <c r="B381" s="26">
        <v>2274.64</v>
      </c>
      <c r="C381" s="26">
        <v>19287.28</v>
      </c>
      <c r="D381" s="26">
        <v>895.98</v>
      </c>
      <c r="E381" s="26">
        <v>3324.34</v>
      </c>
      <c r="H381" s="80">
        <f t="shared" si="25"/>
        <v>12</v>
      </c>
      <c r="I381" s="52" t="e">
        <f t="shared" si="26"/>
        <v>#N/A</v>
      </c>
      <c r="J381" s="52" t="e">
        <f t="shared" si="27"/>
        <v>#N/A</v>
      </c>
      <c r="K381" s="52" t="e">
        <f t="shared" si="28"/>
        <v>#N/A</v>
      </c>
      <c r="L381" s="52" t="e">
        <f t="shared" si="29"/>
        <v>#N/A</v>
      </c>
    </row>
    <row r="382" spans="1:12">
      <c r="A382" s="9">
        <v>42749</v>
      </c>
      <c r="B382" s="26">
        <v>2274.64</v>
      </c>
      <c r="C382" s="26">
        <v>19287.28</v>
      </c>
      <c r="D382" s="26">
        <v>895.98</v>
      </c>
      <c r="E382" s="26">
        <v>3324.34</v>
      </c>
      <c r="H382" s="80">
        <f t="shared" si="25"/>
        <v>13</v>
      </c>
      <c r="I382" s="52" t="e">
        <f t="shared" si="26"/>
        <v>#N/A</v>
      </c>
      <c r="J382" s="52" t="e">
        <f t="shared" si="27"/>
        <v>#N/A</v>
      </c>
      <c r="K382" s="52" t="e">
        <f t="shared" si="28"/>
        <v>#N/A</v>
      </c>
      <c r="L382" s="52" t="e">
        <f t="shared" si="29"/>
        <v>#N/A</v>
      </c>
    </row>
    <row r="383" spans="1:12">
      <c r="A383" s="9">
        <v>42750</v>
      </c>
      <c r="B383" s="26">
        <v>2274.64</v>
      </c>
      <c r="C383" s="26">
        <v>19287.28</v>
      </c>
      <c r="D383" s="26">
        <v>895.98</v>
      </c>
      <c r="E383" s="26">
        <v>3324.34</v>
      </c>
      <c r="H383" s="80">
        <f t="shared" si="25"/>
        <v>14</v>
      </c>
      <c r="I383" s="52" t="e">
        <f t="shared" si="26"/>
        <v>#N/A</v>
      </c>
      <c r="J383" s="52" t="e">
        <f t="shared" si="27"/>
        <v>#N/A</v>
      </c>
      <c r="K383" s="52" t="e">
        <f t="shared" si="28"/>
        <v>#N/A</v>
      </c>
      <c r="L383" s="52" t="e">
        <f t="shared" si="29"/>
        <v>#N/A</v>
      </c>
    </row>
    <row r="384" spans="1:12">
      <c r="A384" s="9">
        <v>42751</v>
      </c>
      <c r="B384" s="26">
        <v>2274.64</v>
      </c>
      <c r="C384" s="26">
        <v>19095.240000000002</v>
      </c>
      <c r="D384" s="26">
        <v>889.11</v>
      </c>
      <c r="E384" s="26">
        <v>3294.53</v>
      </c>
      <c r="H384" s="80">
        <f t="shared" si="25"/>
        <v>15</v>
      </c>
      <c r="I384" s="52" t="e">
        <f t="shared" si="26"/>
        <v>#N/A</v>
      </c>
      <c r="J384" s="52" t="e">
        <f t="shared" si="27"/>
        <v>#N/A</v>
      </c>
      <c r="K384" s="52" t="e">
        <f t="shared" si="28"/>
        <v>#N/A</v>
      </c>
      <c r="L384" s="52" t="e">
        <f t="shared" si="29"/>
        <v>#N/A</v>
      </c>
    </row>
    <row r="385" spans="1:12">
      <c r="A385" s="9">
        <v>42752</v>
      </c>
      <c r="B385" s="26">
        <v>2267.89</v>
      </c>
      <c r="C385" s="26">
        <v>18813.53</v>
      </c>
      <c r="D385" s="26">
        <v>894.87</v>
      </c>
      <c r="E385" s="26">
        <v>3285.04</v>
      </c>
      <c r="H385" s="80">
        <f t="shared" si="25"/>
        <v>16</v>
      </c>
      <c r="I385" s="52" t="e">
        <f t="shared" si="26"/>
        <v>#N/A</v>
      </c>
      <c r="J385" s="52" t="e">
        <f t="shared" si="27"/>
        <v>#N/A</v>
      </c>
      <c r="K385" s="52" t="e">
        <f t="shared" si="28"/>
        <v>#N/A</v>
      </c>
      <c r="L385" s="52" t="e">
        <f t="shared" si="29"/>
        <v>#N/A</v>
      </c>
    </row>
    <row r="386" spans="1:12">
      <c r="A386" s="9">
        <v>42753</v>
      </c>
      <c r="B386" s="26">
        <v>2271.89</v>
      </c>
      <c r="C386" s="26">
        <v>18894.37</v>
      </c>
      <c r="D386" s="26">
        <v>897.89</v>
      </c>
      <c r="E386" s="26">
        <v>3294</v>
      </c>
      <c r="H386" s="80">
        <f t="shared" si="25"/>
        <v>17</v>
      </c>
      <c r="I386" s="52" t="e">
        <f t="shared" si="26"/>
        <v>#N/A</v>
      </c>
      <c r="J386" s="52" t="e">
        <f t="shared" si="27"/>
        <v>#N/A</v>
      </c>
      <c r="K386" s="52" t="e">
        <f t="shared" si="28"/>
        <v>#N/A</v>
      </c>
      <c r="L386" s="52" t="e">
        <f t="shared" si="29"/>
        <v>#N/A</v>
      </c>
    </row>
    <row r="387" spans="1:12">
      <c r="A387" s="9">
        <v>42754</v>
      </c>
      <c r="B387" s="26">
        <v>2263.69</v>
      </c>
      <c r="C387" s="26">
        <v>19072.25</v>
      </c>
      <c r="D387" s="26">
        <v>894.52</v>
      </c>
      <c r="E387" s="26">
        <v>3290.33</v>
      </c>
      <c r="H387" s="80">
        <f t="shared" si="25"/>
        <v>18</v>
      </c>
      <c r="I387" s="52" t="e">
        <f t="shared" si="26"/>
        <v>#N/A</v>
      </c>
      <c r="J387" s="52" t="e">
        <f t="shared" si="27"/>
        <v>#N/A</v>
      </c>
      <c r="K387" s="52" t="e">
        <f t="shared" si="28"/>
        <v>#N/A</v>
      </c>
      <c r="L387" s="52" t="e">
        <f t="shared" si="29"/>
        <v>#N/A</v>
      </c>
    </row>
    <row r="388" spans="1:12">
      <c r="A388" s="9">
        <v>42755</v>
      </c>
      <c r="B388" s="26">
        <v>2271.31</v>
      </c>
      <c r="C388" s="26">
        <v>19137.91</v>
      </c>
      <c r="D388" s="26">
        <v>893.28</v>
      </c>
      <c r="E388" s="26">
        <v>3299.44</v>
      </c>
      <c r="H388" s="80">
        <f t="shared" ref="H388:H451" si="30">IF(+H387+1&lt;=MAX(data21),+H387+1,0)</f>
        <v>19</v>
      </c>
      <c r="I388" s="52" t="e">
        <f t="shared" si="26"/>
        <v>#N/A</v>
      </c>
      <c r="J388" s="52" t="e">
        <f t="shared" si="27"/>
        <v>#N/A</v>
      </c>
      <c r="K388" s="52" t="e">
        <f t="shared" si="28"/>
        <v>#N/A</v>
      </c>
      <c r="L388" s="52" t="e">
        <f t="shared" si="29"/>
        <v>#N/A</v>
      </c>
    </row>
    <row r="389" spans="1:12">
      <c r="A389" s="9">
        <v>42756</v>
      </c>
      <c r="B389" s="26">
        <v>2271.31</v>
      </c>
      <c r="C389" s="26">
        <v>19137.91</v>
      </c>
      <c r="D389" s="26">
        <v>893.28</v>
      </c>
      <c r="E389" s="26">
        <v>3299.44</v>
      </c>
      <c r="H389" s="80">
        <f t="shared" si="30"/>
        <v>20</v>
      </c>
      <c r="I389" s="52" t="e">
        <f t="shared" ref="I389:I452" si="31">IF(IFERROR(VLOOKUP($H389,$A:$F,2,0)/VLOOKUP($H388,$A:$F,2,0)*I388,NA())=0,NA(),IFERROR(VLOOKUP($H389,$A:$F,2,0)/VLOOKUP($H388,$A:$F,2,0)*I388,NA()))</f>
        <v>#N/A</v>
      </c>
      <c r="J389" s="52" t="e">
        <f t="shared" ref="J389:J452" si="32">IF(IFERROR(VLOOKUP($H389,$A:$F,3,0)/VLOOKUP($H388,$A:$F,3,0)*J388,NA())=0,NA(),IFERROR(VLOOKUP($H389,$A:$F,3,0)/VLOOKUP($H388,$A:$F,3,0)*J388,NA()))</f>
        <v>#N/A</v>
      </c>
      <c r="K389" s="52" t="e">
        <f t="shared" ref="K389:K452" si="33">IF(IFERROR(VLOOKUP($H389,$A:$F,4,0)/VLOOKUP($H388,$A:$F,4,0)*K388,NA())=0,NA(),IFERROR(VLOOKUP($H389,$A:$F,4,0)/VLOOKUP($H388,$A:$F,4,0)*K388,NA()))</f>
        <v>#N/A</v>
      </c>
      <c r="L389" s="52" t="e">
        <f t="shared" ref="L389:L452" si="34">IF(IFERROR(VLOOKUP($H389,$A:$F,5,0)/VLOOKUP($H388,$A:$F,5,0)*L388,NA())=0,NA(),IFERROR(VLOOKUP($H389,$A:$F,5,0)/VLOOKUP($H388,$A:$F,5,0)*L388,NA()))</f>
        <v>#N/A</v>
      </c>
    </row>
    <row r="390" spans="1:12">
      <c r="A390" s="9">
        <v>42757</v>
      </c>
      <c r="B390" s="26">
        <v>2271.31</v>
      </c>
      <c r="C390" s="26">
        <v>19137.91</v>
      </c>
      <c r="D390" s="26">
        <v>893.28</v>
      </c>
      <c r="E390" s="26">
        <v>3299.44</v>
      </c>
      <c r="H390" s="80">
        <f t="shared" si="30"/>
        <v>21</v>
      </c>
      <c r="I390" s="52" t="e">
        <f t="shared" si="31"/>
        <v>#N/A</v>
      </c>
      <c r="J390" s="52" t="e">
        <f t="shared" si="32"/>
        <v>#N/A</v>
      </c>
      <c r="K390" s="52" t="e">
        <f t="shared" si="33"/>
        <v>#N/A</v>
      </c>
      <c r="L390" s="52" t="e">
        <f t="shared" si="34"/>
        <v>#N/A</v>
      </c>
    </row>
    <row r="391" spans="1:12">
      <c r="A391" s="9">
        <v>42758</v>
      </c>
      <c r="B391" s="26">
        <v>2265.1999999999998</v>
      </c>
      <c r="C391" s="26">
        <v>18891.03</v>
      </c>
      <c r="D391" s="26">
        <v>902.14</v>
      </c>
      <c r="E391" s="26">
        <v>3273.04</v>
      </c>
      <c r="H391" s="80">
        <f t="shared" si="30"/>
        <v>22</v>
      </c>
      <c r="I391" s="52" t="e">
        <f t="shared" si="31"/>
        <v>#N/A</v>
      </c>
      <c r="J391" s="52" t="e">
        <f t="shared" si="32"/>
        <v>#N/A</v>
      </c>
      <c r="K391" s="52" t="e">
        <f t="shared" si="33"/>
        <v>#N/A</v>
      </c>
      <c r="L391" s="52" t="e">
        <f t="shared" si="34"/>
        <v>#N/A</v>
      </c>
    </row>
    <row r="392" spans="1:12">
      <c r="A392" s="9">
        <v>42759</v>
      </c>
      <c r="B392" s="26">
        <v>2280.0700000000002</v>
      </c>
      <c r="C392" s="26">
        <v>18787.990000000002</v>
      </c>
      <c r="D392" s="26">
        <v>908.63</v>
      </c>
      <c r="E392" s="26">
        <v>3281.53</v>
      </c>
      <c r="H392" s="80">
        <f t="shared" si="30"/>
        <v>23</v>
      </c>
      <c r="I392" s="52" t="e">
        <f t="shared" si="31"/>
        <v>#N/A</v>
      </c>
      <c r="J392" s="52" t="e">
        <f t="shared" si="32"/>
        <v>#N/A</v>
      </c>
      <c r="K392" s="52" t="e">
        <f t="shared" si="33"/>
        <v>#N/A</v>
      </c>
      <c r="L392" s="52" t="e">
        <f t="shared" si="34"/>
        <v>#N/A</v>
      </c>
    </row>
    <row r="393" spans="1:12">
      <c r="A393" s="9">
        <v>42760</v>
      </c>
      <c r="B393" s="26">
        <v>2298.37</v>
      </c>
      <c r="C393" s="26">
        <v>19057.5</v>
      </c>
      <c r="D393" s="26">
        <v>912.16</v>
      </c>
      <c r="E393" s="26">
        <v>3326.15</v>
      </c>
      <c r="H393" s="80">
        <f t="shared" si="30"/>
        <v>24</v>
      </c>
      <c r="I393" s="52" t="e">
        <f t="shared" si="31"/>
        <v>#N/A</v>
      </c>
      <c r="J393" s="52" t="e">
        <f t="shared" si="32"/>
        <v>#N/A</v>
      </c>
      <c r="K393" s="52" t="e">
        <f t="shared" si="33"/>
        <v>#N/A</v>
      </c>
      <c r="L393" s="52" t="e">
        <f t="shared" si="34"/>
        <v>#N/A</v>
      </c>
    </row>
    <row r="394" spans="1:12">
      <c r="A394" s="9">
        <v>42761</v>
      </c>
      <c r="B394" s="26">
        <v>2296.6799999999998</v>
      </c>
      <c r="C394" s="26">
        <v>19402.39</v>
      </c>
      <c r="D394" s="26">
        <v>916.73</v>
      </c>
      <c r="E394" s="26">
        <v>3319.13</v>
      </c>
      <c r="H394" s="80">
        <f t="shared" si="30"/>
        <v>25</v>
      </c>
      <c r="I394" s="52" t="e">
        <f t="shared" si="31"/>
        <v>#N/A</v>
      </c>
      <c r="J394" s="52" t="e">
        <f t="shared" si="32"/>
        <v>#N/A</v>
      </c>
      <c r="K394" s="52" t="e">
        <f t="shared" si="33"/>
        <v>#N/A</v>
      </c>
      <c r="L394" s="52" t="e">
        <f t="shared" si="34"/>
        <v>#N/A</v>
      </c>
    </row>
    <row r="395" spans="1:12">
      <c r="A395" s="9">
        <v>42762</v>
      </c>
      <c r="B395" s="26">
        <v>2294.69</v>
      </c>
      <c r="C395" s="26">
        <v>19467.400000000001</v>
      </c>
      <c r="D395" s="26">
        <v>915.92</v>
      </c>
      <c r="E395" s="26">
        <v>3303.33</v>
      </c>
      <c r="H395" s="80">
        <f t="shared" si="30"/>
        <v>26</v>
      </c>
      <c r="I395" s="52" t="e">
        <f t="shared" si="31"/>
        <v>#N/A</v>
      </c>
      <c r="J395" s="52" t="e">
        <f t="shared" si="32"/>
        <v>#N/A</v>
      </c>
      <c r="K395" s="52" t="e">
        <f t="shared" si="33"/>
        <v>#N/A</v>
      </c>
      <c r="L395" s="52" t="e">
        <f t="shared" si="34"/>
        <v>#N/A</v>
      </c>
    </row>
    <row r="396" spans="1:12">
      <c r="A396" s="9">
        <v>42763</v>
      </c>
      <c r="B396" s="26">
        <v>2294.69</v>
      </c>
      <c r="C396" s="26">
        <v>19467.400000000001</v>
      </c>
      <c r="D396" s="26">
        <v>915.92</v>
      </c>
      <c r="E396" s="26">
        <v>3303.33</v>
      </c>
      <c r="H396" s="80">
        <f t="shared" si="30"/>
        <v>27</v>
      </c>
      <c r="I396" s="52" t="e">
        <f t="shared" si="31"/>
        <v>#N/A</v>
      </c>
      <c r="J396" s="52" t="e">
        <f t="shared" si="32"/>
        <v>#N/A</v>
      </c>
      <c r="K396" s="52" t="e">
        <f t="shared" si="33"/>
        <v>#N/A</v>
      </c>
      <c r="L396" s="52" t="e">
        <f t="shared" si="34"/>
        <v>#N/A</v>
      </c>
    </row>
    <row r="397" spans="1:12">
      <c r="A397" s="9">
        <v>42764</v>
      </c>
      <c r="B397" s="26">
        <v>2294.69</v>
      </c>
      <c r="C397" s="26">
        <v>19467.400000000001</v>
      </c>
      <c r="D397" s="26">
        <v>915.92</v>
      </c>
      <c r="E397" s="26">
        <v>3303.33</v>
      </c>
      <c r="H397" s="80">
        <f t="shared" si="30"/>
        <v>28</v>
      </c>
      <c r="I397" s="52" t="e">
        <f t="shared" si="31"/>
        <v>#N/A</v>
      </c>
      <c r="J397" s="52" t="e">
        <f t="shared" si="32"/>
        <v>#N/A</v>
      </c>
      <c r="K397" s="52" t="e">
        <f t="shared" si="33"/>
        <v>#N/A</v>
      </c>
      <c r="L397" s="52" t="e">
        <f t="shared" si="34"/>
        <v>#N/A</v>
      </c>
    </row>
    <row r="398" spans="1:12">
      <c r="A398" s="9">
        <v>42765</v>
      </c>
      <c r="B398" s="26">
        <v>2280.9</v>
      </c>
      <c r="C398" s="26">
        <v>19368.849999999999</v>
      </c>
      <c r="D398" s="26">
        <v>913.09</v>
      </c>
      <c r="E398" s="26">
        <v>3262.72</v>
      </c>
      <c r="H398" s="80">
        <f t="shared" si="30"/>
        <v>29</v>
      </c>
      <c r="I398" s="52" t="e">
        <f t="shared" si="31"/>
        <v>#N/A</v>
      </c>
      <c r="J398" s="52" t="e">
        <f t="shared" si="32"/>
        <v>#N/A</v>
      </c>
      <c r="K398" s="52" t="e">
        <f t="shared" si="33"/>
        <v>#N/A</v>
      </c>
      <c r="L398" s="52" t="e">
        <f t="shared" si="34"/>
        <v>#N/A</v>
      </c>
    </row>
    <row r="399" spans="1:12">
      <c r="A399" s="9">
        <v>42766</v>
      </c>
      <c r="B399" s="26">
        <v>2278.87</v>
      </c>
      <c r="C399" s="26">
        <v>19041.34</v>
      </c>
      <c r="D399" s="26">
        <v>909.23</v>
      </c>
      <c r="E399" s="26">
        <v>3230.68</v>
      </c>
      <c r="H399" s="80">
        <f t="shared" si="30"/>
        <v>30</v>
      </c>
      <c r="I399" s="52" t="e">
        <f t="shared" si="31"/>
        <v>#N/A</v>
      </c>
      <c r="J399" s="52" t="e">
        <f t="shared" si="32"/>
        <v>#N/A</v>
      </c>
      <c r="K399" s="52" t="e">
        <f t="shared" si="33"/>
        <v>#N/A</v>
      </c>
      <c r="L399" s="52" t="e">
        <f t="shared" si="34"/>
        <v>#N/A</v>
      </c>
    </row>
    <row r="400" spans="1:12">
      <c r="A400" s="9">
        <v>42767</v>
      </c>
      <c r="B400" s="26">
        <v>2279.5500000000002</v>
      </c>
      <c r="C400" s="26">
        <v>19148.080000000002</v>
      </c>
      <c r="D400" s="26">
        <v>913</v>
      </c>
      <c r="E400" s="26">
        <v>3258.92</v>
      </c>
      <c r="H400" s="80">
        <f t="shared" si="30"/>
        <v>31</v>
      </c>
      <c r="I400" s="52" t="e">
        <f t="shared" si="31"/>
        <v>#N/A</v>
      </c>
      <c r="J400" s="52" t="e">
        <f t="shared" si="32"/>
        <v>#N/A</v>
      </c>
      <c r="K400" s="52" t="e">
        <f t="shared" si="33"/>
        <v>#N/A</v>
      </c>
      <c r="L400" s="52" t="e">
        <f t="shared" si="34"/>
        <v>#N/A</v>
      </c>
    </row>
    <row r="401" spans="1:12">
      <c r="A401" s="9">
        <v>42768</v>
      </c>
      <c r="B401" s="26">
        <v>2280.85</v>
      </c>
      <c r="C401" s="26">
        <v>18914.580000000002</v>
      </c>
      <c r="D401" s="26">
        <v>915.21</v>
      </c>
      <c r="E401" s="26">
        <v>3253.61</v>
      </c>
      <c r="H401" s="80">
        <f t="shared" si="30"/>
        <v>32</v>
      </c>
      <c r="I401" s="52" t="e">
        <f t="shared" si="31"/>
        <v>#N/A</v>
      </c>
      <c r="J401" s="52" t="e">
        <f t="shared" si="32"/>
        <v>#N/A</v>
      </c>
      <c r="K401" s="52" t="e">
        <f t="shared" si="33"/>
        <v>#N/A</v>
      </c>
      <c r="L401" s="52" t="e">
        <f t="shared" si="34"/>
        <v>#N/A</v>
      </c>
    </row>
    <row r="402" spans="1:12">
      <c r="A402" s="9">
        <v>42769</v>
      </c>
      <c r="B402" s="26">
        <v>2297.42</v>
      </c>
      <c r="C402" s="26">
        <v>18918.2</v>
      </c>
      <c r="D402" s="26">
        <v>918.87</v>
      </c>
      <c r="E402" s="26">
        <v>3273.11</v>
      </c>
      <c r="H402" s="80">
        <f t="shared" si="30"/>
        <v>33</v>
      </c>
      <c r="I402" s="52" t="e">
        <f t="shared" si="31"/>
        <v>#N/A</v>
      </c>
      <c r="J402" s="52" t="e">
        <f t="shared" si="32"/>
        <v>#N/A</v>
      </c>
      <c r="K402" s="52" t="e">
        <f t="shared" si="33"/>
        <v>#N/A</v>
      </c>
      <c r="L402" s="52" t="e">
        <f t="shared" si="34"/>
        <v>#N/A</v>
      </c>
    </row>
    <row r="403" spans="1:12">
      <c r="A403" s="9">
        <v>42770</v>
      </c>
      <c r="B403" s="26">
        <v>2297.42</v>
      </c>
      <c r="C403" s="26">
        <v>18918.2</v>
      </c>
      <c r="D403" s="26">
        <v>918.87</v>
      </c>
      <c r="E403" s="26">
        <v>3273.11</v>
      </c>
      <c r="H403" s="80">
        <f t="shared" si="30"/>
        <v>34</v>
      </c>
      <c r="I403" s="52" t="e">
        <f t="shared" si="31"/>
        <v>#N/A</v>
      </c>
      <c r="J403" s="52" t="e">
        <f t="shared" si="32"/>
        <v>#N/A</v>
      </c>
      <c r="K403" s="52" t="e">
        <f t="shared" si="33"/>
        <v>#N/A</v>
      </c>
      <c r="L403" s="52" t="e">
        <f t="shared" si="34"/>
        <v>#N/A</v>
      </c>
    </row>
    <row r="404" spans="1:12">
      <c r="A404" s="9">
        <v>42771</v>
      </c>
      <c r="B404" s="26">
        <v>2297.42</v>
      </c>
      <c r="C404" s="26">
        <v>18918.2</v>
      </c>
      <c r="D404" s="26">
        <v>918.87</v>
      </c>
      <c r="E404" s="26">
        <v>3273.11</v>
      </c>
      <c r="H404" s="80">
        <f t="shared" si="30"/>
        <v>35</v>
      </c>
      <c r="I404" s="52" t="e">
        <f t="shared" si="31"/>
        <v>#N/A</v>
      </c>
      <c r="J404" s="52" t="e">
        <f t="shared" si="32"/>
        <v>#N/A</v>
      </c>
      <c r="K404" s="52" t="e">
        <f t="shared" si="33"/>
        <v>#N/A</v>
      </c>
      <c r="L404" s="52" t="e">
        <f t="shared" si="34"/>
        <v>#N/A</v>
      </c>
    </row>
    <row r="405" spans="1:12">
      <c r="A405" s="9">
        <v>42772</v>
      </c>
      <c r="B405" s="26">
        <v>2292.56</v>
      </c>
      <c r="C405" s="26">
        <v>18976.71</v>
      </c>
      <c r="D405" s="26">
        <v>922.99</v>
      </c>
      <c r="E405" s="26">
        <v>3238.31</v>
      </c>
      <c r="H405" s="80">
        <f t="shared" si="30"/>
        <v>36</v>
      </c>
      <c r="I405" s="52" t="e">
        <f t="shared" si="31"/>
        <v>#N/A</v>
      </c>
      <c r="J405" s="52" t="e">
        <f t="shared" si="32"/>
        <v>#N/A</v>
      </c>
      <c r="K405" s="52" t="e">
        <f t="shared" si="33"/>
        <v>#N/A</v>
      </c>
      <c r="L405" s="52" t="e">
        <f t="shared" si="34"/>
        <v>#N/A</v>
      </c>
    </row>
    <row r="406" spans="1:12">
      <c r="A406" s="9">
        <v>42773</v>
      </c>
      <c r="B406" s="26">
        <v>2293.08</v>
      </c>
      <c r="C406" s="26">
        <v>18910.78</v>
      </c>
      <c r="D406" s="26">
        <v>919.8</v>
      </c>
      <c r="E406" s="26">
        <v>3235.71</v>
      </c>
      <c r="H406" s="80">
        <f t="shared" si="30"/>
        <v>37</v>
      </c>
      <c r="I406" s="52" t="e">
        <f t="shared" si="31"/>
        <v>#N/A</v>
      </c>
      <c r="J406" s="52" t="e">
        <f t="shared" si="32"/>
        <v>#N/A</v>
      </c>
      <c r="K406" s="52" t="e">
        <f t="shared" si="33"/>
        <v>#N/A</v>
      </c>
      <c r="L406" s="52" t="e">
        <f t="shared" si="34"/>
        <v>#N/A</v>
      </c>
    </row>
    <row r="407" spans="1:12">
      <c r="A407" s="9">
        <v>42774</v>
      </c>
      <c r="B407" s="26">
        <v>2294.67</v>
      </c>
      <c r="C407" s="26">
        <v>19007.599999999999</v>
      </c>
      <c r="D407" s="26">
        <v>921.68</v>
      </c>
      <c r="E407" s="26">
        <v>3238.04</v>
      </c>
      <c r="H407" s="80">
        <f t="shared" si="30"/>
        <v>38</v>
      </c>
      <c r="I407" s="52" t="e">
        <f t="shared" si="31"/>
        <v>#N/A</v>
      </c>
      <c r="J407" s="52" t="e">
        <f t="shared" si="32"/>
        <v>#N/A</v>
      </c>
      <c r="K407" s="52" t="e">
        <f t="shared" si="33"/>
        <v>#N/A</v>
      </c>
      <c r="L407" s="52" t="e">
        <f t="shared" si="34"/>
        <v>#N/A</v>
      </c>
    </row>
    <row r="408" spans="1:12">
      <c r="A408" s="9">
        <v>42775</v>
      </c>
      <c r="B408" s="26">
        <v>2307.87</v>
      </c>
      <c r="C408" s="26">
        <v>18907.669999999998</v>
      </c>
      <c r="D408" s="26">
        <v>925.57</v>
      </c>
      <c r="E408" s="26">
        <v>3277.79</v>
      </c>
      <c r="H408" s="80">
        <f t="shared" si="30"/>
        <v>39</v>
      </c>
      <c r="I408" s="52" t="e">
        <f t="shared" si="31"/>
        <v>#N/A</v>
      </c>
      <c r="J408" s="52" t="e">
        <f t="shared" si="32"/>
        <v>#N/A</v>
      </c>
      <c r="K408" s="52" t="e">
        <f t="shared" si="33"/>
        <v>#N/A</v>
      </c>
      <c r="L408" s="52" t="e">
        <f t="shared" si="34"/>
        <v>#N/A</v>
      </c>
    </row>
    <row r="409" spans="1:12">
      <c r="A409" s="9">
        <v>42776</v>
      </c>
      <c r="B409" s="26">
        <v>2316.1</v>
      </c>
      <c r="C409" s="26">
        <v>19378.93</v>
      </c>
      <c r="D409" s="26">
        <v>930.16</v>
      </c>
      <c r="E409" s="26">
        <v>3270.83</v>
      </c>
      <c r="H409" s="80">
        <f t="shared" si="30"/>
        <v>40</v>
      </c>
      <c r="I409" s="52" t="e">
        <f t="shared" si="31"/>
        <v>#N/A</v>
      </c>
      <c r="J409" s="52" t="e">
        <f t="shared" si="32"/>
        <v>#N/A</v>
      </c>
      <c r="K409" s="52" t="e">
        <f t="shared" si="33"/>
        <v>#N/A</v>
      </c>
      <c r="L409" s="52" t="e">
        <f t="shared" si="34"/>
        <v>#N/A</v>
      </c>
    </row>
    <row r="410" spans="1:12">
      <c r="A410" s="9">
        <v>42777</v>
      </c>
      <c r="B410" s="26">
        <v>2316.1</v>
      </c>
      <c r="C410" s="26">
        <v>19378.93</v>
      </c>
      <c r="D410" s="26">
        <v>930.16</v>
      </c>
      <c r="E410" s="26">
        <v>3270.83</v>
      </c>
      <c r="H410" s="80">
        <f t="shared" si="30"/>
        <v>41</v>
      </c>
      <c r="I410" s="52" t="e">
        <f t="shared" si="31"/>
        <v>#N/A</v>
      </c>
      <c r="J410" s="52" t="e">
        <f t="shared" si="32"/>
        <v>#N/A</v>
      </c>
      <c r="K410" s="52" t="e">
        <f t="shared" si="33"/>
        <v>#N/A</v>
      </c>
      <c r="L410" s="52" t="e">
        <f t="shared" si="34"/>
        <v>#N/A</v>
      </c>
    </row>
    <row r="411" spans="1:12">
      <c r="A411" s="9">
        <v>42778</v>
      </c>
      <c r="B411" s="26">
        <v>2316.1</v>
      </c>
      <c r="C411" s="26">
        <v>19378.93</v>
      </c>
      <c r="D411" s="26">
        <v>930.16</v>
      </c>
      <c r="E411" s="26">
        <v>3270.83</v>
      </c>
      <c r="H411" s="80">
        <f t="shared" si="30"/>
        <v>42</v>
      </c>
      <c r="I411" s="52" t="e">
        <f t="shared" si="31"/>
        <v>#N/A</v>
      </c>
      <c r="J411" s="52" t="e">
        <f t="shared" si="32"/>
        <v>#N/A</v>
      </c>
      <c r="K411" s="52" t="e">
        <f t="shared" si="33"/>
        <v>#N/A</v>
      </c>
      <c r="L411" s="52" t="e">
        <f t="shared" si="34"/>
        <v>#N/A</v>
      </c>
    </row>
    <row r="412" spans="1:12">
      <c r="A412" s="9">
        <v>42779</v>
      </c>
      <c r="B412" s="26">
        <v>2328.25</v>
      </c>
      <c r="C412" s="26">
        <v>19459.150000000001</v>
      </c>
      <c r="D412" s="26">
        <v>935.45</v>
      </c>
      <c r="E412" s="26">
        <v>3305.23</v>
      </c>
      <c r="H412" s="80">
        <f t="shared" si="30"/>
        <v>43</v>
      </c>
      <c r="I412" s="52" t="e">
        <f t="shared" si="31"/>
        <v>#N/A</v>
      </c>
      <c r="J412" s="52" t="e">
        <f t="shared" si="32"/>
        <v>#N/A</v>
      </c>
      <c r="K412" s="52" t="e">
        <f t="shared" si="33"/>
        <v>#N/A</v>
      </c>
      <c r="L412" s="52" t="e">
        <f t="shared" si="34"/>
        <v>#N/A</v>
      </c>
    </row>
    <row r="413" spans="1:12">
      <c r="A413" s="9">
        <v>42780</v>
      </c>
      <c r="B413" s="26">
        <v>2337.58</v>
      </c>
      <c r="C413" s="26">
        <v>19238.98</v>
      </c>
      <c r="D413" s="26">
        <v>934.08</v>
      </c>
      <c r="E413" s="26">
        <v>3308.89</v>
      </c>
      <c r="H413" s="80">
        <f t="shared" si="30"/>
        <v>44</v>
      </c>
      <c r="I413" s="52" t="e">
        <f t="shared" si="31"/>
        <v>#N/A</v>
      </c>
      <c r="J413" s="52" t="e">
        <f t="shared" si="32"/>
        <v>#N/A</v>
      </c>
      <c r="K413" s="52" t="e">
        <f t="shared" si="33"/>
        <v>#N/A</v>
      </c>
      <c r="L413" s="52" t="e">
        <f t="shared" si="34"/>
        <v>#N/A</v>
      </c>
    </row>
    <row r="414" spans="1:12">
      <c r="A414" s="9">
        <v>42781</v>
      </c>
      <c r="B414" s="26">
        <v>2349.25</v>
      </c>
      <c r="C414" s="26">
        <v>19437.98</v>
      </c>
      <c r="D414" s="26">
        <v>941.78</v>
      </c>
      <c r="E414" s="26">
        <v>3323.71</v>
      </c>
      <c r="H414" s="80">
        <f t="shared" si="30"/>
        <v>45</v>
      </c>
      <c r="I414" s="52" t="e">
        <f t="shared" si="31"/>
        <v>#N/A</v>
      </c>
      <c r="J414" s="52" t="e">
        <f t="shared" si="32"/>
        <v>#N/A</v>
      </c>
      <c r="K414" s="52" t="e">
        <f t="shared" si="33"/>
        <v>#N/A</v>
      </c>
      <c r="L414" s="52" t="e">
        <f t="shared" si="34"/>
        <v>#N/A</v>
      </c>
    </row>
    <row r="415" spans="1:12">
      <c r="A415" s="9">
        <v>42782</v>
      </c>
      <c r="B415" s="26">
        <v>2347.2199999999998</v>
      </c>
      <c r="C415" s="26">
        <v>19347.53</v>
      </c>
      <c r="D415" s="26">
        <v>945.62</v>
      </c>
      <c r="E415" s="26">
        <v>3311.04</v>
      </c>
      <c r="H415" s="80">
        <f t="shared" si="30"/>
        <v>46</v>
      </c>
      <c r="I415" s="52" t="e">
        <f t="shared" si="31"/>
        <v>#N/A</v>
      </c>
      <c r="J415" s="52" t="e">
        <f t="shared" si="32"/>
        <v>#N/A</v>
      </c>
      <c r="K415" s="52" t="e">
        <f t="shared" si="33"/>
        <v>#N/A</v>
      </c>
      <c r="L415" s="52" t="e">
        <f t="shared" si="34"/>
        <v>#N/A</v>
      </c>
    </row>
    <row r="416" spans="1:12">
      <c r="A416" s="9">
        <v>42783</v>
      </c>
      <c r="B416" s="26">
        <v>2351.16</v>
      </c>
      <c r="C416" s="26">
        <v>19234.62</v>
      </c>
      <c r="D416" s="26">
        <v>939.03</v>
      </c>
      <c r="E416" s="26">
        <v>3308.81</v>
      </c>
      <c r="H416" s="80">
        <f t="shared" si="30"/>
        <v>47</v>
      </c>
      <c r="I416" s="52" t="e">
        <f t="shared" si="31"/>
        <v>#N/A</v>
      </c>
      <c r="J416" s="52" t="e">
        <f t="shared" si="32"/>
        <v>#N/A</v>
      </c>
      <c r="K416" s="52" t="e">
        <f t="shared" si="33"/>
        <v>#N/A</v>
      </c>
      <c r="L416" s="52" t="e">
        <f t="shared" si="34"/>
        <v>#N/A</v>
      </c>
    </row>
    <row r="417" spans="1:12">
      <c r="A417" s="9">
        <v>42784</v>
      </c>
      <c r="B417" s="26">
        <v>2351.16</v>
      </c>
      <c r="C417" s="26">
        <v>19234.62</v>
      </c>
      <c r="D417" s="26">
        <v>939.03</v>
      </c>
      <c r="E417" s="26">
        <v>3308.81</v>
      </c>
      <c r="H417" s="80">
        <f t="shared" si="30"/>
        <v>48</v>
      </c>
      <c r="I417" s="52" t="e">
        <f t="shared" si="31"/>
        <v>#N/A</v>
      </c>
      <c r="J417" s="52" t="e">
        <f t="shared" si="32"/>
        <v>#N/A</v>
      </c>
      <c r="K417" s="52" t="e">
        <f t="shared" si="33"/>
        <v>#N/A</v>
      </c>
      <c r="L417" s="52" t="e">
        <f t="shared" si="34"/>
        <v>#N/A</v>
      </c>
    </row>
    <row r="418" spans="1:12">
      <c r="A418" s="9">
        <v>42785</v>
      </c>
      <c r="B418" s="26">
        <v>2351.16</v>
      </c>
      <c r="C418" s="26">
        <v>19234.62</v>
      </c>
      <c r="D418" s="26">
        <v>939.03</v>
      </c>
      <c r="E418" s="26">
        <v>3308.81</v>
      </c>
      <c r="H418" s="80">
        <f t="shared" si="30"/>
        <v>49</v>
      </c>
      <c r="I418" s="52" t="e">
        <f t="shared" si="31"/>
        <v>#N/A</v>
      </c>
      <c r="J418" s="52" t="e">
        <f t="shared" si="32"/>
        <v>#N/A</v>
      </c>
      <c r="K418" s="52" t="e">
        <f t="shared" si="33"/>
        <v>#N/A</v>
      </c>
      <c r="L418" s="52" t="e">
        <f t="shared" si="34"/>
        <v>#N/A</v>
      </c>
    </row>
    <row r="419" spans="1:12">
      <c r="A419" s="9">
        <v>42786</v>
      </c>
      <c r="B419" s="26">
        <v>2351.16</v>
      </c>
      <c r="C419" s="26">
        <v>19251.080000000002</v>
      </c>
      <c r="D419" s="26">
        <v>943.58</v>
      </c>
      <c r="E419" s="26">
        <v>3312.39</v>
      </c>
      <c r="H419" s="80">
        <f t="shared" si="30"/>
        <v>50</v>
      </c>
      <c r="I419" s="52" t="e">
        <f t="shared" si="31"/>
        <v>#N/A</v>
      </c>
      <c r="J419" s="52" t="e">
        <f t="shared" si="32"/>
        <v>#N/A</v>
      </c>
      <c r="K419" s="52" t="e">
        <f t="shared" si="33"/>
        <v>#N/A</v>
      </c>
      <c r="L419" s="52" t="e">
        <f t="shared" si="34"/>
        <v>#N/A</v>
      </c>
    </row>
    <row r="420" spans="1:12">
      <c r="A420" s="9">
        <v>42787</v>
      </c>
      <c r="B420" s="26">
        <v>2365.38</v>
      </c>
      <c r="C420" s="26">
        <v>19381.439999999999</v>
      </c>
      <c r="D420" s="26">
        <v>945.64</v>
      </c>
      <c r="E420" s="26">
        <v>3339.33</v>
      </c>
      <c r="H420" s="80">
        <f t="shared" si="30"/>
        <v>51</v>
      </c>
      <c r="I420" s="52" t="e">
        <f t="shared" si="31"/>
        <v>#N/A</v>
      </c>
      <c r="J420" s="52" t="e">
        <f t="shared" si="32"/>
        <v>#N/A</v>
      </c>
      <c r="K420" s="52" t="e">
        <f t="shared" si="33"/>
        <v>#N/A</v>
      </c>
      <c r="L420" s="52" t="e">
        <f t="shared" si="34"/>
        <v>#N/A</v>
      </c>
    </row>
    <row r="421" spans="1:12">
      <c r="A421" s="9">
        <v>42788</v>
      </c>
      <c r="B421" s="26">
        <v>2362.8200000000002</v>
      </c>
      <c r="C421" s="26">
        <v>19379.87</v>
      </c>
      <c r="D421" s="26">
        <v>950.95</v>
      </c>
      <c r="E421" s="26">
        <v>3339.27</v>
      </c>
      <c r="H421" s="80">
        <f t="shared" si="30"/>
        <v>52</v>
      </c>
      <c r="I421" s="52" t="e">
        <f t="shared" si="31"/>
        <v>#N/A</v>
      </c>
      <c r="J421" s="52" t="e">
        <f t="shared" si="32"/>
        <v>#N/A</v>
      </c>
      <c r="K421" s="52" t="e">
        <f t="shared" si="33"/>
        <v>#N/A</v>
      </c>
      <c r="L421" s="52" t="e">
        <f t="shared" si="34"/>
        <v>#N/A</v>
      </c>
    </row>
    <row r="422" spans="1:12">
      <c r="A422" s="9">
        <v>42789</v>
      </c>
      <c r="B422" s="26">
        <v>2363.81</v>
      </c>
      <c r="C422" s="26">
        <v>19371.46</v>
      </c>
      <c r="D422" s="26">
        <v>952.12</v>
      </c>
      <c r="E422" s="26">
        <v>3333.96</v>
      </c>
      <c r="H422" s="80">
        <f t="shared" si="30"/>
        <v>53</v>
      </c>
      <c r="I422" s="52" t="e">
        <f t="shared" si="31"/>
        <v>#N/A</v>
      </c>
      <c r="J422" s="52" t="e">
        <f t="shared" si="32"/>
        <v>#N/A</v>
      </c>
      <c r="K422" s="52" t="e">
        <f t="shared" si="33"/>
        <v>#N/A</v>
      </c>
      <c r="L422" s="52" t="e">
        <f t="shared" si="34"/>
        <v>#N/A</v>
      </c>
    </row>
    <row r="423" spans="1:12">
      <c r="A423" s="9">
        <v>42790</v>
      </c>
      <c r="B423" s="26">
        <v>2367.34</v>
      </c>
      <c r="C423" s="26">
        <v>19283.54</v>
      </c>
      <c r="D423" s="26">
        <v>943.52</v>
      </c>
      <c r="E423" s="26">
        <v>3304.09</v>
      </c>
      <c r="H423" s="80">
        <f t="shared" si="30"/>
        <v>54</v>
      </c>
      <c r="I423" s="52" t="e">
        <f t="shared" si="31"/>
        <v>#N/A</v>
      </c>
      <c r="J423" s="52" t="e">
        <f t="shared" si="32"/>
        <v>#N/A</v>
      </c>
      <c r="K423" s="52" t="e">
        <f t="shared" si="33"/>
        <v>#N/A</v>
      </c>
      <c r="L423" s="52" t="e">
        <f t="shared" si="34"/>
        <v>#N/A</v>
      </c>
    </row>
    <row r="424" spans="1:12">
      <c r="A424" s="9">
        <v>42791</v>
      </c>
      <c r="B424" s="26">
        <v>2367.34</v>
      </c>
      <c r="C424" s="26">
        <v>19283.54</v>
      </c>
      <c r="D424" s="26">
        <v>943.52</v>
      </c>
      <c r="E424" s="26">
        <v>3304.09</v>
      </c>
      <c r="H424" s="80">
        <f t="shared" si="30"/>
        <v>55</v>
      </c>
      <c r="I424" s="52" t="e">
        <f t="shared" si="31"/>
        <v>#N/A</v>
      </c>
      <c r="J424" s="52" t="e">
        <f t="shared" si="32"/>
        <v>#N/A</v>
      </c>
      <c r="K424" s="52" t="e">
        <f t="shared" si="33"/>
        <v>#N/A</v>
      </c>
      <c r="L424" s="52" t="e">
        <f t="shared" si="34"/>
        <v>#N/A</v>
      </c>
    </row>
    <row r="425" spans="1:12">
      <c r="A425" s="9">
        <v>42792</v>
      </c>
      <c r="B425" s="26">
        <v>2367.34</v>
      </c>
      <c r="C425" s="26">
        <v>19283.54</v>
      </c>
      <c r="D425" s="26">
        <v>943.52</v>
      </c>
      <c r="E425" s="26">
        <v>3304.09</v>
      </c>
      <c r="H425" s="80">
        <f t="shared" si="30"/>
        <v>56</v>
      </c>
      <c r="I425" s="52" t="e">
        <f t="shared" si="31"/>
        <v>#N/A</v>
      </c>
      <c r="J425" s="52" t="e">
        <f t="shared" si="32"/>
        <v>#N/A</v>
      </c>
      <c r="K425" s="52" t="e">
        <f t="shared" si="33"/>
        <v>#N/A</v>
      </c>
      <c r="L425" s="52" t="e">
        <f t="shared" si="34"/>
        <v>#N/A</v>
      </c>
    </row>
    <row r="426" spans="1:12">
      <c r="A426" s="9">
        <v>42793</v>
      </c>
      <c r="B426" s="26">
        <v>2369.75</v>
      </c>
      <c r="C426" s="26">
        <v>19107.47</v>
      </c>
      <c r="D426" s="26">
        <v>940.32</v>
      </c>
      <c r="E426" s="26">
        <v>3309.3</v>
      </c>
      <c r="H426" s="80">
        <f t="shared" si="30"/>
        <v>57</v>
      </c>
      <c r="I426" s="52" t="e">
        <f t="shared" si="31"/>
        <v>#N/A</v>
      </c>
      <c r="J426" s="52" t="e">
        <f t="shared" si="32"/>
        <v>#N/A</v>
      </c>
      <c r="K426" s="52" t="e">
        <f t="shared" si="33"/>
        <v>#N/A</v>
      </c>
      <c r="L426" s="52" t="e">
        <f t="shared" si="34"/>
        <v>#N/A</v>
      </c>
    </row>
    <row r="427" spans="1:12">
      <c r="A427" s="9">
        <v>42794</v>
      </c>
      <c r="B427" s="26">
        <v>2363.64</v>
      </c>
      <c r="C427" s="26">
        <v>19118.990000000002</v>
      </c>
      <c r="D427" s="26">
        <v>936.37</v>
      </c>
      <c r="E427" s="26">
        <v>3319.61</v>
      </c>
      <c r="H427" s="80">
        <f t="shared" si="30"/>
        <v>58</v>
      </c>
      <c r="I427" s="52" t="e">
        <f t="shared" si="31"/>
        <v>#N/A</v>
      </c>
      <c r="J427" s="52" t="e">
        <f t="shared" si="32"/>
        <v>#N/A</v>
      </c>
      <c r="K427" s="52" t="e">
        <f t="shared" si="33"/>
        <v>#N/A</v>
      </c>
      <c r="L427" s="52" t="e">
        <f t="shared" si="34"/>
        <v>#N/A</v>
      </c>
    </row>
    <row r="428" spans="1:12">
      <c r="A428" s="9">
        <v>42795</v>
      </c>
      <c r="B428" s="26">
        <v>2395.96</v>
      </c>
      <c r="C428" s="26">
        <v>19393.54</v>
      </c>
      <c r="D428" s="26">
        <v>938.47</v>
      </c>
      <c r="E428" s="26">
        <v>3390.2</v>
      </c>
      <c r="H428" s="80">
        <f t="shared" si="30"/>
        <v>59</v>
      </c>
      <c r="I428" s="52" t="e">
        <f t="shared" si="31"/>
        <v>#N/A</v>
      </c>
      <c r="J428" s="52" t="e">
        <f t="shared" si="32"/>
        <v>#N/A</v>
      </c>
      <c r="K428" s="52" t="e">
        <f t="shared" si="33"/>
        <v>#N/A</v>
      </c>
      <c r="L428" s="52" t="e">
        <f t="shared" si="34"/>
        <v>#N/A</v>
      </c>
    </row>
    <row r="429" spans="1:12">
      <c r="A429" s="9">
        <v>42796</v>
      </c>
      <c r="B429" s="26">
        <v>2381.92</v>
      </c>
      <c r="C429" s="26">
        <v>19564.8</v>
      </c>
      <c r="D429" s="26">
        <v>936.37</v>
      </c>
      <c r="E429" s="26">
        <v>3384.71</v>
      </c>
      <c r="H429" s="80">
        <f t="shared" si="30"/>
        <v>60</v>
      </c>
      <c r="I429" s="52" t="e">
        <f t="shared" si="31"/>
        <v>#N/A</v>
      </c>
      <c r="J429" s="52" t="e">
        <f t="shared" si="32"/>
        <v>#N/A</v>
      </c>
      <c r="K429" s="52" t="e">
        <f t="shared" si="33"/>
        <v>#N/A</v>
      </c>
      <c r="L429" s="52" t="e">
        <f t="shared" si="34"/>
        <v>#N/A</v>
      </c>
    </row>
    <row r="430" spans="1:12">
      <c r="A430" s="9">
        <v>42797</v>
      </c>
      <c r="B430" s="26">
        <v>2383.12</v>
      </c>
      <c r="C430" s="26">
        <v>19469.169999999998</v>
      </c>
      <c r="D430" s="26">
        <v>931.07</v>
      </c>
      <c r="E430" s="26">
        <v>3403.39</v>
      </c>
      <c r="H430" s="80">
        <f t="shared" si="30"/>
        <v>61</v>
      </c>
      <c r="I430" s="52" t="e">
        <f t="shared" si="31"/>
        <v>#N/A</v>
      </c>
      <c r="J430" s="52" t="e">
        <f t="shared" si="32"/>
        <v>#N/A</v>
      </c>
      <c r="K430" s="52" t="e">
        <f t="shared" si="33"/>
        <v>#N/A</v>
      </c>
      <c r="L430" s="52" t="e">
        <f t="shared" si="34"/>
        <v>#N/A</v>
      </c>
    </row>
    <row r="431" spans="1:12">
      <c r="A431" s="9">
        <v>42798</v>
      </c>
      <c r="B431" s="26">
        <v>2383.12</v>
      </c>
      <c r="C431" s="26">
        <v>19469.169999999998</v>
      </c>
      <c r="D431" s="26">
        <v>931.07</v>
      </c>
      <c r="E431" s="26">
        <v>3403.39</v>
      </c>
      <c r="H431" s="80">
        <f t="shared" si="30"/>
        <v>62</v>
      </c>
      <c r="I431" s="52" t="e">
        <f t="shared" si="31"/>
        <v>#N/A</v>
      </c>
      <c r="J431" s="52" t="e">
        <f t="shared" si="32"/>
        <v>#N/A</v>
      </c>
      <c r="K431" s="52" t="e">
        <f t="shared" si="33"/>
        <v>#N/A</v>
      </c>
      <c r="L431" s="52" t="e">
        <f t="shared" si="34"/>
        <v>#N/A</v>
      </c>
    </row>
    <row r="432" spans="1:12">
      <c r="A432" s="9">
        <v>42799</v>
      </c>
      <c r="B432" s="26">
        <v>2383.12</v>
      </c>
      <c r="C432" s="26">
        <v>19469.169999999998</v>
      </c>
      <c r="D432" s="26">
        <v>931.07</v>
      </c>
      <c r="E432" s="26">
        <v>3403.39</v>
      </c>
      <c r="H432" s="80">
        <f t="shared" si="30"/>
        <v>63</v>
      </c>
      <c r="I432" s="52" t="e">
        <f t="shared" si="31"/>
        <v>#N/A</v>
      </c>
      <c r="J432" s="52" t="e">
        <f t="shared" si="32"/>
        <v>#N/A</v>
      </c>
      <c r="K432" s="52" t="e">
        <f t="shared" si="33"/>
        <v>#N/A</v>
      </c>
      <c r="L432" s="52" t="e">
        <f t="shared" si="34"/>
        <v>#N/A</v>
      </c>
    </row>
    <row r="433" spans="1:12">
      <c r="A433" s="9">
        <v>42800</v>
      </c>
      <c r="B433" s="26">
        <v>2375.31</v>
      </c>
      <c r="C433" s="26">
        <v>19379.14</v>
      </c>
      <c r="D433" s="26">
        <v>934.42</v>
      </c>
      <c r="E433" s="26">
        <v>3387.46</v>
      </c>
      <c r="H433" s="80">
        <f t="shared" si="30"/>
        <v>64</v>
      </c>
      <c r="I433" s="52" t="e">
        <f t="shared" si="31"/>
        <v>#N/A</v>
      </c>
      <c r="J433" s="52" t="e">
        <f t="shared" si="32"/>
        <v>#N/A</v>
      </c>
      <c r="K433" s="52" t="e">
        <f t="shared" si="33"/>
        <v>#N/A</v>
      </c>
      <c r="L433" s="52" t="e">
        <f t="shared" si="34"/>
        <v>#N/A</v>
      </c>
    </row>
    <row r="434" spans="1:12">
      <c r="A434" s="9">
        <v>42801</v>
      </c>
      <c r="B434" s="26">
        <v>2368.39</v>
      </c>
      <c r="C434" s="26">
        <v>19344.150000000001</v>
      </c>
      <c r="D434" s="26">
        <v>936.5</v>
      </c>
      <c r="E434" s="26">
        <v>3385.12</v>
      </c>
      <c r="H434" s="80">
        <f t="shared" si="30"/>
        <v>65</v>
      </c>
      <c r="I434" s="52" t="e">
        <f t="shared" si="31"/>
        <v>#N/A</v>
      </c>
      <c r="J434" s="52" t="e">
        <f t="shared" si="32"/>
        <v>#N/A</v>
      </c>
      <c r="K434" s="52" t="e">
        <f t="shared" si="33"/>
        <v>#N/A</v>
      </c>
      <c r="L434" s="52" t="e">
        <f t="shared" si="34"/>
        <v>#N/A</v>
      </c>
    </row>
    <row r="435" spans="1:12">
      <c r="A435" s="9">
        <v>42802</v>
      </c>
      <c r="B435" s="26">
        <v>2362.98</v>
      </c>
      <c r="C435" s="26">
        <v>19254.03</v>
      </c>
      <c r="D435" s="26">
        <v>934.9</v>
      </c>
      <c r="E435" s="26">
        <v>3389.62</v>
      </c>
      <c r="H435" s="80">
        <f t="shared" si="30"/>
        <v>66</v>
      </c>
      <c r="I435" s="52" t="e">
        <f t="shared" si="31"/>
        <v>#N/A</v>
      </c>
      <c r="J435" s="52" t="e">
        <f t="shared" si="32"/>
        <v>#N/A</v>
      </c>
      <c r="K435" s="52" t="e">
        <f t="shared" si="33"/>
        <v>#N/A</v>
      </c>
      <c r="L435" s="52" t="e">
        <f t="shared" si="34"/>
        <v>#N/A</v>
      </c>
    </row>
    <row r="436" spans="1:12">
      <c r="A436" s="9">
        <v>42803</v>
      </c>
      <c r="B436" s="26">
        <v>2364.87</v>
      </c>
      <c r="C436" s="26">
        <v>19318.580000000002</v>
      </c>
      <c r="D436" s="26">
        <v>922.94</v>
      </c>
      <c r="E436" s="26">
        <v>3409.89</v>
      </c>
      <c r="H436" s="80">
        <f t="shared" si="30"/>
        <v>67</v>
      </c>
      <c r="I436" s="52" t="e">
        <f t="shared" si="31"/>
        <v>#N/A</v>
      </c>
      <c r="J436" s="52" t="e">
        <f t="shared" si="32"/>
        <v>#N/A</v>
      </c>
      <c r="K436" s="52" t="e">
        <f t="shared" si="33"/>
        <v>#N/A</v>
      </c>
      <c r="L436" s="52" t="e">
        <f t="shared" si="34"/>
        <v>#N/A</v>
      </c>
    </row>
    <row r="437" spans="1:12">
      <c r="A437" s="9">
        <v>42804</v>
      </c>
      <c r="B437" s="26">
        <v>2372.6</v>
      </c>
      <c r="C437" s="26">
        <v>19604.61</v>
      </c>
      <c r="D437" s="26">
        <v>926.14</v>
      </c>
      <c r="E437" s="26">
        <v>3416.27</v>
      </c>
      <c r="H437" s="80">
        <f t="shared" si="30"/>
        <v>68</v>
      </c>
      <c r="I437" s="52" t="e">
        <f t="shared" si="31"/>
        <v>#N/A</v>
      </c>
      <c r="J437" s="52" t="e">
        <f t="shared" si="32"/>
        <v>#N/A</v>
      </c>
      <c r="K437" s="52" t="e">
        <f t="shared" si="33"/>
        <v>#N/A</v>
      </c>
      <c r="L437" s="52" t="e">
        <f t="shared" si="34"/>
        <v>#N/A</v>
      </c>
    </row>
    <row r="438" spans="1:12">
      <c r="A438" s="9">
        <v>42805</v>
      </c>
      <c r="B438" s="26">
        <v>2372.6</v>
      </c>
      <c r="C438" s="26">
        <v>19604.61</v>
      </c>
      <c r="D438" s="26">
        <v>926.14</v>
      </c>
      <c r="E438" s="26">
        <v>3416.27</v>
      </c>
      <c r="H438" s="80">
        <f t="shared" si="30"/>
        <v>69</v>
      </c>
      <c r="I438" s="52" t="e">
        <f t="shared" si="31"/>
        <v>#N/A</v>
      </c>
      <c r="J438" s="52" t="e">
        <f t="shared" si="32"/>
        <v>#N/A</v>
      </c>
      <c r="K438" s="52" t="e">
        <f t="shared" si="33"/>
        <v>#N/A</v>
      </c>
      <c r="L438" s="52" t="e">
        <f t="shared" si="34"/>
        <v>#N/A</v>
      </c>
    </row>
    <row r="439" spans="1:12">
      <c r="A439" s="9">
        <v>42806</v>
      </c>
      <c r="B439" s="26">
        <v>2372.6</v>
      </c>
      <c r="C439" s="26">
        <v>19604.61</v>
      </c>
      <c r="D439" s="26">
        <v>926.14</v>
      </c>
      <c r="E439" s="26">
        <v>3416.27</v>
      </c>
      <c r="H439" s="80">
        <f t="shared" si="30"/>
        <v>70</v>
      </c>
      <c r="I439" s="52" t="e">
        <f t="shared" si="31"/>
        <v>#N/A</v>
      </c>
      <c r="J439" s="52" t="e">
        <f t="shared" si="32"/>
        <v>#N/A</v>
      </c>
      <c r="K439" s="52" t="e">
        <f t="shared" si="33"/>
        <v>#N/A</v>
      </c>
      <c r="L439" s="52" t="e">
        <f t="shared" si="34"/>
        <v>#N/A</v>
      </c>
    </row>
    <row r="440" spans="1:12">
      <c r="A440" s="9">
        <v>42807</v>
      </c>
      <c r="B440" s="26">
        <v>2373.4699999999998</v>
      </c>
      <c r="C440" s="26">
        <v>19633.75</v>
      </c>
      <c r="D440" s="26">
        <v>938.5</v>
      </c>
      <c r="E440" s="26">
        <v>3415.49</v>
      </c>
      <c r="H440" s="80">
        <f t="shared" si="30"/>
        <v>71</v>
      </c>
      <c r="I440" s="52" t="e">
        <f t="shared" si="31"/>
        <v>#N/A</v>
      </c>
      <c r="J440" s="52" t="e">
        <f t="shared" si="32"/>
        <v>#N/A</v>
      </c>
      <c r="K440" s="52" t="e">
        <f t="shared" si="33"/>
        <v>#N/A</v>
      </c>
      <c r="L440" s="52" t="e">
        <f t="shared" si="34"/>
        <v>#N/A</v>
      </c>
    </row>
    <row r="441" spans="1:12">
      <c r="A441" s="9">
        <v>42808</v>
      </c>
      <c r="B441" s="26">
        <v>2365.4499999999998</v>
      </c>
      <c r="C441" s="26">
        <v>19609.5</v>
      </c>
      <c r="D441" s="26">
        <v>939.97</v>
      </c>
      <c r="E441" s="26">
        <v>3399.43</v>
      </c>
      <c r="H441" s="80">
        <f t="shared" si="30"/>
        <v>72</v>
      </c>
      <c r="I441" s="52" t="e">
        <f t="shared" si="31"/>
        <v>#N/A</v>
      </c>
      <c r="J441" s="52" t="e">
        <f t="shared" si="32"/>
        <v>#N/A</v>
      </c>
      <c r="K441" s="52" t="e">
        <f t="shared" si="33"/>
        <v>#N/A</v>
      </c>
      <c r="L441" s="52" t="e">
        <f t="shared" si="34"/>
        <v>#N/A</v>
      </c>
    </row>
    <row r="442" spans="1:12">
      <c r="A442" s="9">
        <v>42809</v>
      </c>
      <c r="B442" s="26">
        <v>2385.2600000000002</v>
      </c>
      <c r="C442" s="26">
        <v>19577.38</v>
      </c>
      <c r="D442" s="26">
        <v>943.52</v>
      </c>
      <c r="E442" s="26">
        <v>3409.32</v>
      </c>
      <c r="H442" s="80">
        <f t="shared" si="30"/>
        <v>73</v>
      </c>
      <c r="I442" s="52" t="e">
        <f t="shared" si="31"/>
        <v>#N/A</v>
      </c>
      <c r="J442" s="52" t="e">
        <f t="shared" si="32"/>
        <v>#N/A</v>
      </c>
      <c r="K442" s="52" t="e">
        <f t="shared" si="33"/>
        <v>#N/A</v>
      </c>
      <c r="L442" s="52" t="e">
        <f t="shared" si="34"/>
        <v>#N/A</v>
      </c>
    </row>
    <row r="443" spans="1:12">
      <c r="A443" s="9">
        <v>42810</v>
      </c>
      <c r="B443" s="26">
        <v>2381.38</v>
      </c>
      <c r="C443" s="26">
        <v>19590.14</v>
      </c>
      <c r="D443" s="26">
        <v>963.2</v>
      </c>
      <c r="E443" s="26">
        <v>3439.96</v>
      </c>
      <c r="H443" s="80">
        <f t="shared" si="30"/>
        <v>74</v>
      </c>
      <c r="I443" s="52" t="e">
        <f t="shared" si="31"/>
        <v>#N/A</v>
      </c>
      <c r="J443" s="52" t="e">
        <f t="shared" si="32"/>
        <v>#N/A</v>
      </c>
      <c r="K443" s="52" t="e">
        <f t="shared" si="33"/>
        <v>#N/A</v>
      </c>
      <c r="L443" s="52" t="e">
        <f t="shared" si="34"/>
        <v>#N/A</v>
      </c>
    </row>
    <row r="444" spans="1:12">
      <c r="A444" s="9">
        <v>42811</v>
      </c>
      <c r="B444" s="26">
        <v>2378.25</v>
      </c>
      <c r="C444" s="26">
        <v>19521.59</v>
      </c>
      <c r="D444" s="26">
        <v>965.57</v>
      </c>
      <c r="E444" s="26">
        <v>3448.41</v>
      </c>
      <c r="H444" s="80">
        <f t="shared" si="30"/>
        <v>75</v>
      </c>
      <c r="I444" s="52" t="e">
        <f t="shared" si="31"/>
        <v>#N/A</v>
      </c>
      <c r="J444" s="52" t="e">
        <f t="shared" si="32"/>
        <v>#N/A</v>
      </c>
      <c r="K444" s="52" t="e">
        <f t="shared" si="33"/>
        <v>#N/A</v>
      </c>
      <c r="L444" s="52" t="e">
        <f t="shared" si="34"/>
        <v>#N/A</v>
      </c>
    </row>
    <row r="445" spans="1:12">
      <c r="A445" s="9">
        <v>42812</v>
      </c>
      <c r="B445" s="26">
        <v>2378.25</v>
      </c>
      <c r="C445" s="26">
        <v>19521.59</v>
      </c>
      <c r="D445" s="26">
        <v>965.57</v>
      </c>
      <c r="E445" s="26">
        <v>3448.41</v>
      </c>
      <c r="H445" s="80">
        <f t="shared" si="30"/>
        <v>76</v>
      </c>
      <c r="I445" s="52" t="e">
        <f t="shared" si="31"/>
        <v>#N/A</v>
      </c>
      <c r="J445" s="52" t="e">
        <f t="shared" si="32"/>
        <v>#N/A</v>
      </c>
      <c r="K445" s="52" t="e">
        <f t="shared" si="33"/>
        <v>#N/A</v>
      </c>
      <c r="L445" s="52" t="e">
        <f t="shared" si="34"/>
        <v>#N/A</v>
      </c>
    </row>
    <row r="446" spans="1:12">
      <c r="A446" s="9">
        <v>42813</v>
      </c>
      <c r="B446" s="26">
        <v>2378.25</v>
      </c>
      <c r="C446" s="26">
        <v>19521.59</v>
      </c>
      <c r="D446" s="26">
        <v>965.57</v>
      </c>
      <c r="E446" s="26">
        <v>3448.41</v>
      </c>
      <c r="H446" s="80">
        <f t="shared" si="30"/>
        <v>77</v>
      </c>
      <c r="I446" s="52" t="e">
        <f t="shared" si="31"/>
        <v>#N/A</v>
      </c>
      <c r="J446" s="52" t="e">
        <f t="shared" si="32"/>
        <v>#N/A</v>
      </c>
      <c r="K446" s="52" t="e">
        <f t="shared" si="33"/>
        <v>#N/A</v>
      </c>
      <c r="L446" s="52" t="e">
        <f t="shared" si="34"/>
        <v>#N/A</v>
      </c>
    </row>
    <row r="447" spans="1:12">
      <c r="A447" s="9">
        <v>42814</v>
      </c>
      <c r="B447" s="26">
        <v>2373.4699999999998</v>
      </c>
      <c r="C447" s="26">
        <v>19521.59</v>
      </c>
      <c r="D447" s="26">
        <v>972.35</v>
      </c>
      <c r="E447" s="26">
        <v>3437.48</v>
      </c>
      <c r="H447" s="80">
        <f t="shared" si="30"/>
        <v>78</v>
      </c>
      <c r="I447" s="52" t="e">
        <f t="shared" si="31"/>
        <v>#N/A</v>
      </c>
      <c r="J447" s="52" t="e">
        <f t="shared" si="32"/>
        <v>#N/A</v>
      </c>
      <c r="K447" s="52" t="e">
        <f t="shared" si="33"/>
        <v>#N/A</v>
      </c>
      <c r="L447" s="52" t="e">
        <f t="shared" si="34"/>
        <v>#N/A</v>
      </c>
    </row>
    <row r="448" spans="1:12">
      <c r="A448" s="9">
        <v>42815</v>
      </c>
      <c r="B448" s="26">
        <v>2344.02</v>
      </c>
      <c r="C448" s="26">
        <v>19455.88</v>
      </c>
      <c r="D448" s="26">
        <v>973.08</v>
      </c>
      <c r="E448" s="26">
        <v>3429.62</v>
      </c>
      <c r="H448" s="80">
        <f t="shared" si="30"/>
        <v>79</v>
      </c>
      <c r="I448" s="52" t="e">
        <f t="shared" si="31"/>
        <v>#N/A</v>
      </c>
      <c r="J448" s="52" t="e">
        <f t="shared" si="32"/>
        <v>#N/A</v>
      </c>
      <c r="K448" s="52" t="e">
        <f t="shared" si="33"/>
        <v>#N/A</v>
      </c>
      <c r="L448" s="52" t="e">
        <f t="shared" si="34"/>
        <v>#N/A</v>
      </c>
    </row>
    <row r="449" spans="1:12">
      <c r="A449" s="9">
        <v>42816</v>
      </c>
      <c r="B449" s="26">
        <v>2348.4499999999998</v>
      </c>
      <c r="C449" s="26">
        <v>19041.38</v>
      </c>
      <c r="D449" s="26">
        <v>966.97</v>
      </c>
      <c r="E449" s="26">
        <v>3420.7</v>
      </c>
      <c r="H449" s="80">
        <f t="shared" si="30"/>
        <v>80</v>
      </c>
      <c r="I449" s="52" t="e">
        <f t="shared" si="31"/>
        <v>#N/A</v>
      </c>
      <c r="J449" s="52" t="e">
        <f t="shared" si="32"/>
        <v>#N/A</v>
      </c>
      <c r="K449" s="52" t="e">
        <f t="shared" si="33"/>
        <v>#N/A</v>
      </c>
      <c r="L449" s="52" t="e">
        <f t="shared" si="34"/>
        <v>#N/A</v>
      </c>
    </row>
    <row r="450" spans="1:12">
      <c r="A450" s="9">
        <v>42817</v>
      </c>
      <c r="B450" s="26">
        <v>2345.96</v>
      </c>
      <c r="C450" s="26">
        <v>19085.310000000001</v>
      </c>
      <c r="D450" s="26">
        <v>967.92</v>
      </c>
      <c r="E450" s="26">
        <v>3452.18</v>
      </c>
      <c r="H450" s="80">
        <f t="shared" si="30"/>
        <v>81</v>
      </c>
      <c r="I450" s="52" t="e">
        <f t="shared" si="31"/>
        <v>#N/A</v>
      </c>
      <c r="J450" s="52" t="e">
        <f t="shared" si="32"/>
        <v>#N/A</v>
      </c>
      <c r="K450" s="52" t="e">
        <f t="shared" si="33"/>
        <v>#N/A</v>
      </c>
      <c r="L450" s="52" t="e">
        <f t="shared" si="34"/>
        <v>#N/A</v>
      </c>
    </row>
    <row r="451" spans="1:12">
      <c r="A451" s="9">
        <v>42818</v>
      </c>
      <c r="B451" s="26">
        <v>2343.98</v>
      </c>
      <c r="C451" s="26">
        <v>19262.53</v>
      </c>
      <c r="D451" s="26">
        <v>969.13</v>
      </c>
      <c r="E451" s="26">
        <v>3444.15</v>
      </c>
      <c r="H451" s="80">
        <f t="shared" si="30"/>
        <v>82</v>
      </c>
      <c r="I451" s="52" t="e">
        <f t="shared" si="31"/>
        <v>#N/A</v>
      </c>
      <c r="J451" s="52" t="e">
        <f t="shared" si="32"/>
        <v>#N/A</v>
      </c>
      <c r="K451" s="52" t="e">
        <f t="shared" si="33"/>
        <v>#N/A</v>
      </c>
      <c r="L451" s="52" t="e">
        <f t="shared" si="34"/>
        <v>#N/A</v>
      </c>
    </row>
    <row r="452" spans="1:12">
      <c r="A452" s="9">
        <v>42819</v>
      </c>
      <c r="B452" s="26">
        <v>2343.98</v>
      </c>
      <c r="C452" s="26">
        <v>19262.53</v>
      </c>
      <c r="D452" s="26">
        <v>969.13</v>
      </c>
      <c r="E452" s="26">
        <v>3444.15</v>
      </c>
      <c r="H452" s="80">
        <f t="shared" ref="H452:H515" si="35">IF(+H451+1&lt;=MAX(data21),+H451+1,0)</f>
        <v>83</v>
      </c>
      <c r="I452" s="52" t="e">
        <f t="shared" si="31"/>
        <v>#N/A</v>
      </c>
      <c r="J452" s="52" t="e">
        <f t="shared" si="32"/>
        <v>#N/A</v>
      </c>
      <c r="K452" s="52" t="e">
        <f t="shared" si="33"/>
        <v>#N/A</v>
      </c>
      <c r="L452" s="52" t="e">
        <f t="shared" si="34"/>
        <v>#N/A</v>
      </c>
    </row>
    <row r="453" spans="1:12">
      <c r="A453" s="9">
        <v>42820</v>
      </c>
      <c r="B453" s="26">
        <v>2343.98</v>
      </c>
      <c r="C453" s="26">
        <v>19262.53</v>
      </c>
      <c r="D453" s="26">
        <v>969.13</v>
      </c>
      <c r="E453" s="26">
        <v>3444.15</v>
      </c>
      <c r="H453" s="80">
        <f t="shared" si="35"/>
        <v>84</v>
      </c>
      <c r="I453" s="52" t="e">
        <f t="shared" ref="I453:I516" si="36">IF(IFERROR(VLOOKUP($H453,$A:$F,2,0)/VLOOKUP($H452,$A:$F,2,0)*I452,NA())=0,NA(),IFERROR(VLOOKUP($H453,$A:$F,2,0)/VLOOKUP($H452,$A:$F,2,0)*I452,NA()))</f>
        <v>#N/A</v>
      </c>
      <c r="J453" s="52" t="e">
        <f t="shared" ref="J453:J516" si="37">IF(IFERROR(VLOOKUP($H453,$A:$F,3,0)/VLOOKUP($H452,$A:$F,3,0)*J452,NA())=0,NA(),IFERROR(VLOOKUP($H453,$A:$F,3,0)/VLOOKUP($H452,$A:$F,3,0)*J452,NA()))</f>
        <v>#N/A</v>
      </c>
      <c r="K453" s="52" t="e">
        <f t="shared" ref="K453:K516" si="38">IF(IFERROR(VLOOKUP($H453,$A:$F,4,0)/VLOOKUP($H452,$A:$F,4,0)*K452,NA())=0,NA(),IFERROR(VLOOKUP($H453,$A:$F,4,0)/VLOOKUP($H452,$A:$F,4,0)*K452,NA()))</f>
        <v>#N/A</v>
      </c>
      <c r="L453" s="52" t="e">
        <f t="shared" ref="L453:L516" si="39">IF(IFERROR(VLOOKUP($H453,$A:$F,5,0)/VLOOKUP($H452,$A:$F,5,0)*L452,NA())=0,NA(),IFERROR(VLOOKUP($H453,$A:$F,5,0)/VLOOKUP($H452,$A:$F,5,0)*L452,NA()))</f>
        <v>#N/A</v>
      </c>
    </row>
    <row r="454" spans="1:12">
      <c r="A454" s="9">
        <v>42821</v>
      </c>
      <c r="B454" s="26">
        <v>2341.59</v>
      </c>
      <c r="C454" s="26">
        <v>18985.59</v>
      </c>
      <c r="D454" s="26">
        <v>965.71</v>
      </c>
      <c r="E454" s="26">
        <v>3437.14</v>
      </c>
      <c r="H454" s="80">
        <f t="shared" si="35"/>
        <v>85</v>
      </c>
      <c r="I454" s="52" t="e">
        <f t="shared" si="36"/>
        <v>#N/A</v>
      </c>
      <c r="J454" s="52" t="e">
        <f t="shared" si="37"/>
        <v>#N/A</v>
      </c>
      <c r="K454" s="52" t="e">
        <f t="shared" si="38"/>
        <v>#N/A</v>
      </c>
      <c r="L454" s="52" t="e">
        <f t="shared" si="39"/>
        <v>#N/A</v>
      </c>
    </row>
    <row r="455" spans="1:12">
      <c r="A455" s="9">
        <v>42822</v>
      </c>
      <c r="B455" s="26">
        <v>2358.5700000000002</v>
      </c>
      <c r="C455" s="26">
        <v>19202.87</v>
      </c>
      <c r="D455" s="26">
        <v>970.32</v>
      </c>
      <c r="E455" s="26">
        <v>3465.07</v>
      </c>
      <c r="H455" s="80">
        <f t="shared" si="35"/>
        <v>86</v>
      </c>
      <c r="I455" s="52" t="e">
        <f t="shared" si="36"/>
        <v>#N/A</v>
      </c>
      <c r="J455" s="52" t="e">
        <f t="shared" si="37"/>
        <v>#N/A</v>
      </c>
      <c r="K455" s="52" t="e">
        <f t="shared" si="38"/>
        <v>#N/A</v>
      </c>
      <c r="L455" s="52" t="e">
        <f t="shared" si="39"/>
        <v>#N/A</v>
      </c>
    </row>
    <row r="456" spans="1:12">
      <c r="A456" s="9">
        <v>42823</v>
      </c>
      <c r="B456" s="26">
        <v>2361.13</v>
      </c>
      <c r="C456" s="26">
        <v>19217.48</v>
      </c>
      <c r="D456" s="26">
        <v>971.86</v>
      </c>
      <c r="E456" s="26">
        <v>3475.27</v>
      </c>
      <c r="H456" s="80">
        <f t="shared" si="35"/>
        <v>87</v>
      </c>
      <c r="I456" s="52" t="e">
        <f t="shared" si="36"/>
        <v>#N/A</v>
      </c>
      <c r="J456" s="52" t="e">
        <f t="shared" si="37"/>
        <v>#N/A</v>
      </c>
      <c r="K456" s="52" t="e">
        <f t="shared" si="38"/>
        <v>#N/A</v>
      </c>
      <c r="L456" s="52" t="e">
        <f t="shared" si="39"/>
        <v>#N/A</v>
      </c>
    </row>
    <row r="457" spans="1:12">
      <c r="A457" s="9">
        <v>42824</v>
      </c>
      <c r="B457" s="26">
        <v>2368.06</v>
      </c>
      <c r="C457" s="26">
        <v>19063.22</v>
      </c>
      <c r="D457" s="26">
        <v>969.47</v>
      </c>
      <c r="E457" s="26">
        <v>3481.58</v>
      </c>
      <c r="H457" s="80">
        <f t="shared" si="35"/>
        <v>88</v>
      </c>
      <c r="I457" s="52" t="e">
        <f t="shared" si="36"/>
        <v>#N/A</v>
      </c>
      <c r="J457" s="52" t="e">
        <f t="shared" si="37"/>
        <v>#N/A</v>
      </c>
      <c r="K457" s="52" t="e">
        <f t="shared" si="38"/>
        <v>#N/A</v>
      </c>
      <c r="L457" s="52" t="e">
        <f t="shared" si="39"/>
        <v>#N/A</v>
      </c>
    </row>
    <row r="458" spans="1:12">
      <c r="A458" s="9">
        <v>42825</v>
      </c>
      <c r="B458" s="26">
        <v>2362.7199999999998</v>
      </c>
      <c r="C458" s="26">
        <v>18909.259999999998</v>
      </c>
      <c r="D458" s="26">
        <v>958.37</v>
      </c>
      <c r="E458" s="26">
        <v>3500.93</v>
      </c>
      <c r="H458" s="80">
        <f t="shared" si="35"/>
        <v>89</v>
      </c>
      <c r="I458" s="52" t="e">
        <f t="shared" si="36"/>
        <v>#N/A</v>
      </c>
      <c r="J458" s="52" t="e">
        <f t="shared" si="37"/>
        <v>#N/A</v>
      </c>
      <c r="K458" s="52" t="e">
        <f t="shared" si="38"/>
        <v>#N/A</v>
      </c>
      <c r="L458" s="52" t="e">
        <f t="shared" si="39"/>
        <v>#N/A</v>
      </c>
    </row>
    <row r="459" spans="1:12">
      <c r="A459" s="9">
        <v>42826</v>
      </c>
      <c r="B459" s="26">
        <v>2362.7199999999998</v>
      </c>
      <c r="C459" s="26">
        <v>18909.259999999998</v>
      </c>
      <c r="D459" s="26">
        <v>958.37</v>
      </c>
      <c r="E459" s="26">
        <v>3500.93</v>
      </c>
      <c r="H459" s="80">
        <f t="shared" si="35"/>
        <v>90</v>
      </c>
      <c r="I459" s="52" t="e">
        <f t="shared" si="36"/>
        <v>#N/A</v>
      </c>
      <c r="J459" s="52" t="e">
        <f t="shared" si="37"/>
        <v>#N/A</v>
      </c>
      <c r="K459" s="52" t="e">
        <f t="shared" si="38"/>
        <v>#N/A</v>
      </c>
      <c r="L459" s="52" t="e">
        <f t="shared" si="39"/>
        <v>#N/A</v>
      </c>
    </row>
    <row r="460" spans="1:12">
      <c r="A460" s="9">
        <v>42827</v>
      </c>
      <c r="B460" s="26">
        <v>2362.7199999999998</v>
      </c>
      <c r="C460" s="26">
        <v>18909.259999999998</v>
      </c>
      <c r="D460" s="26">
        <v>958.37</v>
      </c>
      <c r="E460" s="26">
        <v>3500.93</v>
      </c>
      <c r="H460" s="80">
        <f t="shared" si="35"/>
        <v>91</v>
      </c>
      <c r="I460" s="52" t="e">
        <f t="shared" si="36"/>
        <v>#N/A</v>
      </c>
      <c r="J460" s="52" t="e">
        <f t="shared" si="37"/>
        <v>#N/A</v>
      </c>
      <c r="K460" s="52" t="e">
        <f t="shared" si="38"/>
        <v>#N/A</v>
      </c>
      <c r="L460" s="52" t="e">
        <f t="shared" si="39"/>
        <v>#N/A</v>
      </c>
    </row>
    <row r="461" spans="1:12">
      <c r="A461" s="9">
        <v>42828</v>
      </c>
      <c r="B461" s="26">
        <v>2358.84</v>
      </c>
      <c r="C461" s="26">
        <v>18983.23</v>
      </c>
      <c r="D461" s="26">
        <v>965.15</v>
      </c>
      <c r="E461" s="26">
        <v>3472.94</v>
      </c>
      <c r="H461" s="80">
        <f t="shared" si="35"/>
        <v>92</v>
      </c>
      <c r="I461" s="52" t="e">
        <f t="shared" si="36"/>
        <v>#N/A</v>
      </c>
      <c r="J461" s="52" t="e">
        <f t="shared" si="37"/>
        <v>#N/A</v>
      </c>
      <c r="K461" s="52" t="e">
        <f t="shared" si="38"/>
        <v>#N/A</v>
      </c>
      <c r="L461" s="52" t="e">
        <f t="shared" si="39"/>
        <v>#N/A</v>
      </c>
    </row>
    <row r="462" spans="1:12">
      <c r="A462" s="9">
        <v>42829</v>
      </c>
      <c r="B462" s="26">
        <v>2360.16</v>
      </c>
      <c r="C462" s="26">
        <v>18810.25</v>
      </c>
      <c r="D462" s="26">
        <v>965.17</v>
      </c>
      <c r="E462" s="26">
        <v>3481.66</v>
      </c>
      <c r="H462" s="80">
        <f t="shared" si="35"/>
        <v>93</v>
      </c>
      <c r="I462" s="52" t="e">
        <f t="shared" si="36"/>
        <v>#N/A</v>
      </c>
      <c r="J462" s="52" t="e">
        <f t="shared" si="37"/>
        <v>#N/A</v>
      </c>
      <c r="K462" s="52" t="e">
        <f t="shared" si="38"/>
        <v>#N/A</v>
      </c>
      <c r="L462" s="52" t="e">
        <f t="shared" si="39"/>
        <v>#N/A</v>
      </c>
    </row>
    <row r="463" spans="1:12">
      <c r="A463" s="9">
        <v>42830</v>
      </c>
      <c r="B463" s="26">
        <v>2352.9499999999998</v>
      </c>
      <c r="C463" s="26">
        <v>18861.27</v>
      </c>
      <c r="D463" s="26">
        <v>969.22</v>
      </c>
      <c r="E463" s="26">
        <v>3472.58</v>
      </c>
      <c r="H463" s="80">
        <f t="shared" si="35"/>
        <v>94</v>
      </c>
      <c r="I463" s="52" t="e">
        <f t="shared" si="36"/>
        <v>#N/A</v>
      </c>
      <c r="J463" s="52" t="e">
        <f t="shared" si="37"/>
        <v>#N/A</v>
      </c>
      <c r="K463" s="52" t="e">
        <f t="shared" si="38"/>
        <v>#N/A</v>
      </c>
      <c r="L463" s="52" t="e">
        <f t="shared" si="39"/>
        <v>#N/A</v>
      </c>
    </row>
    <row r="464" spans="1:12">
      <c r="A464" s="9">
        <v>42831</v>
      </c>
      <c r="B464" s="26">
        <v>2357.4899999999998</v>
      </c>
      <c r="C464" s="26">
        <v>18597.060000000001</v>
      </c>
      <c r="D464" s="26">
        <v>963.29</v>
      </c>
      <c r="E464" s="26">
        <v>3489.57</v>
      </c>
      <c r="H464" s="80">
        <f t="shared" si="35"/>
        <v>95</v>
      </c>
      <c r="I464" s="52" t="e">
        <f t="shared" si="36"/>
        <v>#N/A</v>
      </c>
      <c r="J464" s="52" t="e">
        <f t="shared" si="37"/>
        <v>#N/A</v>
      </c>
      <c r="K464" s="52" t="e">
        <f t="shared" si="38"/>
        <v>#N/A</v>
      </c>
      <c r="L464" s="52" t="e">
        <f t="shared" si="39"/>
        <v>#N/A</v>
      </c>
    </row>
    <row r="465" spans="1:12">
      <c r="A465" s="9">
        <v>42832</v>
      </c>
      <c r="B465" s="26">
        <v>2355.54</v>
      </c>
      <c r="C465" s="26">
        <v>18664.63</v>
      </c>
      <c r="D465" s="26">
        <v>961.61</v>
      </c>
      <c r="E465" s="26">
        <v>3495.8</v>
      </c>
      <c r="H465" s="80">
        <f t="shared" si="35"/>
        <v>96</v>
      </c>
      <c r="I465" s="52" t="e">
        <f t="shared" si="36"/>
        <v>#N/A</v>
      </c>
      <c r="J465" s="52" t="e">
        <f t="shared" si="37"/>
        <v>#N/A</v>
      </c>
      <c r="K465" s="52" t="e">
        <f t="shared" si="38"/>
        <v>#N/A</v>
      </c>
      <c r="L465" s="52" t="e">
        <f t="shared" si="39"/>
        <v>#N/A</v>
      </c>
    </row>
    <row r="466" spans="1:12">
      <c r="A466" s="9">
        <v>42833</v>
      </c>
      <c r="B466" s="26">
        <v>2355.54</v>
      </c>
      <c r="C466" s="26">
        <v>18664.63</v>
      </c>
      <c r="D466" s="26">
        <v>961.61</v>
      </c>
      <c r="E466" s="26">
        <v>3495.8</v>
      </c>
      <c r="H466" s="80">
        <f t="shared" si="35"/>
        <v>97</v>
      </c>
      <c r="I466" s="52" t="e">
        <f t="shared" si="36"/>
        <v>#N/A</v>
      </c>
      <c r="J466" s="52" t="e">
        <f t="shared" si="37"/>
        <v>#N/A</v>
      </c>
      <c r="K466" s="52" t="e">
        <f t="shared" si="38"/>
        <v>#N/A</v>
      </c>
      <c r="L466" s="52" t="e">
        <f t="shared" si="39"/>
        <v>#N/A</v>
      </c>
    </row>
    <row r="467" spans="1:12">
      <c r="A467" s="9">
        <v>42834</v>
      </c>
      <c r="B467" s="26">
        <v>2355.54</v>
      </c>
      <c r="C467" s="26">
        <v>18664.63</v>
      </c>
      <c r="D467" s="26">
        <v>961.61</v>
      </c>
      <c r="E467" s="26">
        <v>3495.8</v>
      </c>
      <c r="H467" s="80">
        <f t="shared" si="35"/>
        <v>98</v>
      </c>
      <c r="I467" s="52" t="e">
        <f t="shared" si="36"/>
        <v>#N/A</v>
      </c>
      <c r="J467" s="52" t="e">
        <f t="shared" si="37"/>
        <v>#N/A</v>
      </c>
      <c r="K467" s="52" t="e">
        <f t="shared" si="38"/>
        <v>#N/A</v>
      </c>
      <c r="L467" s="52" t="e">
        <f t="shared" si="39"/>
        <v>#N/A</v>
      </c>
    </row>
    <row r="468" spans="1:12">
      <c r="A468" s="9">
        <v>42835</v>
      </c>
      <c r="B468" s="26">
        <v>2357.16</v>
      </c>
      <c r="C468" s="26">
        <v>18797.88</v>
      </c>
      <c r="D468" s="26">
        <v>958</v>
      </c>
      <c r="E468" s="26">
        <v>3480.44</v>
      </c>
      <c r="H468" s="80">
        <f t="shared" si="35"/>
        <v>99</v>
      </c>
      <c r="I468" s="52" t="e">
        <f t="shared" si="36"/>
        <v>#N/A</v>
      </c>
      <c r="J468" s="52" t="e">
        <f t="shared" si="37"/>
        <v>#N/A</v>
      </c>
      <c r="K468" s="52" t="e">
        <f t="shared" si="38"/>
        <v>#N/A</v>
      </c>
      <c r="L468" s="52" t="e">
        <f t="shared" si="39"/>
        <v>#N/A</v>
      </c>
    </row>
    <row r="469" spans="1:12">
      <c r="A469" s="9">
        <v>42836</v>
      </c>
      <c r="B469" s="26">
        <v>2353.7800000000002</v>
      </c>
      <c r="C469" s="26">
        <v>18747.87</v>
      </c>
      <c r="D469" s="26">
        <v>954.44</v>
      </c>
      <c r="E469" s="26">
        <v>3470.04</v>
      </c>
      <c r="H469" s="80">
        <f t="shared" si="35"/>
        <v>100</v>
      </c>
      <c r="I469" s="52" t="e">
        <f t="shared" si="36"/>
        <v>#N/A</v>
      </c>
      <c r="J469" s="52" t="e">
        <f t="shared" si="37"/>
        <v>#N/A</v>
      </c>
      <c r="K469" s="52" t="e">
        <f t="shared" si="38"/>
        <v>#N/A</v>
      </c>
      <c r="L469" s="52" t="e">
        <f t="shared" si="39"/>
        <v>#N/A</v>
      </c>
    </row>
    <row r="470" spans="1:12">
      <c r="A470" s="9">
        <v>42837</v>
      </c>
      <c r="B470" s="26">
        <v>2344.9299999999998</v>
      </c>
      <c r="C470" s="26">
        <v>18552.61</v>
      </c>
      <c r="D470" s="26">
        <v>958.2</v>
      </c>
      <c r="E470" s="26">
        <v>3468.51</v>
      </c>
      <c r="H470" s="80">
        <f t="shared" si="35"/>
        <v>101</v>
      </c>
      <c r="I470" s="52" t="e">
        <f t="shared" si="36"/>
        <v>#N/A</v>
      </c>
      <c r="J470" s="52" t="e">
        <f t="shared" si="37"/>
        <v>#N/A</v>
      </c>
      <c r="K470" s="52" t="e">
        <f t="shared" si="38"/>
        <v>#N/A</v>
      </c>
      <c r="L470" s="52" t="e">
        <f t="shared" si="39"/>
        <v>#N/A</v>
      </c>
    </row>
    <row r="471" spans="1:12">
      <c r="A471" s="9">
        <v>42838</v>
      </c>
      <c r="B471" s="26">
        <v>2328.9499999999998</v>
      </c>
      <c r="C471" s="26">
        <v>18426.84</v>
      </c>
      <c r="D471" s="26">
        <v>962.85</v>
      </c>
      <c r="E471" s="26">
        <v>3448.26</v>
      </c>
      <c r="H471" s="80">
        <f t="shared" si="35"/>
        <v>102</v>
      </c>
      <c r="I471" s="52" t="e">
        <f t="shared" si="36"/>
        <v>#N/A</v>
      </c>
      <c r="J471" s="52" t="e">
        <f t="shared" si="37"/>
        <v>#N/A</v>
      </c>
      <c r="K471" s="52" t="e">
        <f t="shared" si="38"/>
        <v>#N/A</v>
      </c>
      <c r="L471" s="52" t="e">
        <f t="shared" si="39"/>
        <v>#N/A</v>
      </c>
    </row>
    <row r="472" spans="1:12">
      <c r="A472" s="9">
        <v>42839</v>
      </c>
      <c r="B472" s="26">
        <v>2328.9499999999998</v>
      </c>
      <c r="C472" s="26">
        <v>18335.63</v>
      </c>
      <c r="D472" s="26">
        <v>960.43</v>
      </c>
      <c r="E472" s="26">
        <v>3448.26</v>
      </c>
      <c r="H472" s="80">
        <f t="shared" si="35"/>
        <v>103</v>
      </c>
      <c r="I472" s="52" t="e">
        <f t="shared" si="36"/>
        <v>#N/A</v>
      </c>
      <c r="J472" s="52" t="e">
        <f t="shared" si="37"/>
        <v>#N/A</v>
      </c>
      <c r="K472" s="52" t="e">
        <f t="shared" si="38"/>
        <v>#N/A</v>
      </c>
      <c r="L472" s="52" t="e">
        <f t="shared" si="39"/>
        <v>#N/A</v>
      </c>
    </row>
    <row r="473" spans="1:12">
      <c r="A473" s="9">
        <v>42840</v>
      </c>
      <c r="B473" s="26">
        <v>2328.9499999999998</v>
      </c>
      <c r="C473" s="26">
        <v>18335.63</v>
      </c>
      <c r="D473" s="26">
        <v>960.43</v>
      </c>
      <c r="E473" s="26">
        <v>3448.26</v>
      </c>
      <c r="H473" s="80">
        <f t="shared" si="35"/>
        <v>104</v>
      </c>
      <c r="I473" s="52" t="e">
        <f t="shared" si="36"/>
        <v>#N/A</v>
      </c>
      <c r="J473" s="52" t="e">
        <f t="shared" si="37"/>
        <v>#N/A</v>
      </c>
      <c r="K473" s="52" t="e">
        <f t="shared" si="38"/>
        <v>#N/A</v>
      </c>
      <c r="L473" s="52" t="e">
        <f t="shared" si="39"/>
        <v>#N/A</v>
      </c>
    </row>
    <row r="474" spans="1:12">
      <c r="A474" s="9">
        <v>42841</v>
      </c>
      <c r="B474" s="26">
        <v>2328.9499999999998</v>
      </c>
      <c r="C474" s="26">
        <v>18335.63</v>
      </c>
      <c r="D474" s="26">
        <v>960.43</v>
      </c>
      <c r="E474" s="26">
        <v>3448.26</v>
      </c>
      <c r="H474" s="80">
        <f t="shared" si="35"/>
        <v>105</v>
      </c>
      <c r="I474" s="52" t="e">
        <f t="shared" si="36"/>
        <v>#N/A</v>
      </c>
      <c r="J474" s="52" t="e">
        <f t="shared" si="37"/>
        <v>#N/A</v>
      </c>
      <c r="K474" s="52" t="e">
        <f t="shared" si="38"/>
        <v>#N/A</v>
      </c>
      <c r="L474" s="52" t="e">
        <f t="shared" si="39"/>
        <v>#N/A</v>
      </c>
    </row>
    <row r="475" spans="1:12">
      <c r="A475" s="9">
        <v>42842</v>
      </c>
      <c r="B475" s="26">
        <v>2349.0100000000002</v>
      </c>
      <c r="C475" s="26">
        <v>18355.259999999998</v>
      </c>
      <c r="D475" s="26">
        <v>962.71</v>
      </c>
      <c r="E475" s="26">
        <v>3448.26</v>
      </c>
      <c r="H475" s="80">
        <f t="shared" si="35"/>
        <v>106</v>
      </c>
      <c r="I475" s="52" t="e">
        <f t="shared" si="36"/>
        <v>#N/A</v>
      </c>
      <c r="J475" s="52" t="e">
        <f t="shared" si="37"/>
        <v>#N/A</v>
      </c>
      <c r="K475" s="52" t="e">
        <f t="shared" si="38"/>
        <v>#N/A</v>
      </c>
      <c r="L475" s="52" t="e">
        <f t="shared" si="39"/>
        <v>#N/A</v>
      </c>
    </row>
    <row r="476" spans="1:12">
      <c r="A476" s="9">
        <v>42843</v>
      </c>
      <c r="B476" s="26">
        <v>2342.19</v>
      </c>
      <c r="C476" s="26">
        <v>18418.59</v>
      </c>
      <c r="D476" s="26">
        <v>957.7</v>
      </c>
      <c r="E476" s="26">
        <v>3409.78</v>
      </c>
      <c r="H476" s="80">
        <f t="shared" si="35"/>
        <v>107</v>
      </c>
      <c r="I476" s="52" t="e">
        <f t="shared" si="36"/>
        <v>#N/A</v>
      </c>
      <c r="J476" s="52" t="e">
        <f t="shared" si="37"/>
        <v>#N/A</v>
      </c>
      <c r="K476" s="52" t="e">
        <f t="shared" si="38"/>
        <v>#N/A</v>
      </c>
      <c r="L476" s="52" t="e">
        <f t="shared" si="39"/>
        <v>#N/A</v>
      </c>
    </row>
    <row r="477" spans="1:12">
      <c r="A477" s="9">
        <v>42844</v>
      </c>
      <c r="B477" s="26">
        <v>2338.17</v>
      </c>
      <c r="C477" s="26">
        <v>18432.2</v>
      </c>
      <c r="D477" s="26">
        <v>952.92</v>
      </c>
      <c r="E477" s="26">
        <v>3420.99</v>
      </c>
      <c r="H477" s="80">
        <f t="shared" si="35"/>
        <v>108</v>
      </c>
      <c r="I477" s="52" t="e">
        <f t="shared" si="36"/>
        <v>#N/A</v>
      </c>
      <c r="J477" s="52" t="e">
        <f t="shared" si="37"/>
        <v>#N/A</v>
      </c>
      <c r="K477" s="52" t="e">
        <f t="shared" si="38"/>
        <v>#N/A</v>
      </c>
      <c r="L477" s="52" t="e">
        <f t="shared" si="39"/>
        <v>#N/A</v>
      </c>
    </row>
    <row r="478" spans="1:12">
      <c r="A478" s="9">
        <v>42845</v>
      </c>
      <c r="B478" s="26">
        <v>2355.84</v>
      </c>
      <c r="C478" s="26">
        <v>18430.490000000002</v>
      </c>
      <c r="D478" s="26">
        <v>958.45</v>
      </c>
      <c r="E478" s="26">
        <v>3440.03</v>
      </c>
      <c r="H478" s="80">
        <f t="shared" si="35"/>
        <v>109</v>
      </c>
      <c r="I478" s="52" t="e">
        <f t="shared" si="36"/>
        <v>#N/A</v>
      </c>
      <c r="J478" s="52" t="e">
        <f t="shared" si="37"/>
        <v>#N/A</v>
      </c>
      <c r="K478" s="52" t="e">
        <f t="shared" si="38"/>
        <v>#N/A</v>
      </c>
      <c r="L478" s="52" t="e">
        <f t="shared" si="39"/>
        <v>#N/A</v>
      </c>
    </row>
    <row r="479" spans="1:12">
      <c r="A479" s="9">
        <v>42846</v>
      </c>
      <c r="B479" s="26">
        <v>2348.69</v>
      </c>
      <c r="C479" s="26">
        <v>18620.75</v>
      </c>
      <c r="D479" s="26">
        <v>961.78</v>
      </c>
      <c r="E479" s="26">
        <v>3440.27</v>
      </c>
      <c r="H479" s="80">
        <f t="shared" si="35"/>
        <v>110</v>
      </c>
      <c r="I479" s="52" t="e">
        <f t="shared" si="36"/>
        <v>#N/A</v>
      </c>
      <c r="J479" s="52" t="e">
        <f t="shared" si="37"/>
        <v>#N/A</v>
      </c>
      <c r="K479" s="52" t="e">
        <f t="shared" si="38"/>
        <v>#N/A</v>
      </c>
      <c r="L479" s="52" t="e">
        <f t="shared" si="39"/>
        <v>#N/A</v>
      </c>
    </row>
    <row r="480" spans="1:12">
      <c r="A480" s="9">
        <v>42847</v>
      </c>
      <c r="B480" s="26">
        <v>2348.69</v>
      </c>
      <c r="C480" s="26">
        <v>18620.75</v>
      </c>
      <c r="D480" s="26">
        <v>961.78</v>
      </c>
      <c r="E480" s="26">
        <v>3440.27</v>
      </c>
      <c r="H480" s="80">
        <f t="shared" si="35"/>
        <v>111</v>
      </c>
      <c r="I480" s="52" t="e">
        <f t="shared" si="36"/>
        <v>#N/A</v>
      </c>
      <c r="J480" s="52" t="e">
        <f t="shared" si="37"/>
        <v>#N/A</v>
      </c>
      <c r="K480" s="52" t="e">
        <f t="shared" si="38"/>
        <v>#N/A</v>
      </c>
      <c r="L480" s="52" t="e">
        <f t="shared" si="39"/>
        <v>#N/A</v>
      </c>
    </row>
    <row r="481" spans="1:12">
      <c r="A481" s="9">
        <v>42848</v>
      </c>
      <c r="B481" s="26">
        <v>2348.69</v>
      </c>
      <c r="C481" s="26">
        <v>18620.75</v>
      </c>
      <c r="D481" s="26">
        <v>961.78</v>
      </c>
      <c r="E481" s="26">
        <v>3440.27</v>
      </c>
      <c r="H481" s="80">
        <f t="shared" si="35"/>
        <v>112</v>
      </c>
      <c r="I481" s="52" t="e">
        <f t="shared" si="36"/>
        <v>#N/A</v>
      </c>
      <c r="J481" s="52" t="e">
        <f t="shared" si="37"/>
        <v>#N/A</v>
      </c>
      <c r="K481" s="52" t="e">
        <f t="shared" si="38"/>
        <v>#N/A</v>
      </c>
      <c r="L481" s="52" t="e">
        <f t="shared" si="39"/>
        <v>#N/A</v>
      </c>
    </row>
    <row r="482" spans="1:12">
      <c r="A482" s="9">
        <v>42849</v>
      </c>
      <c r="B482" s="26">
        <v>2374.15</v>
      </c>
      <c r="C482" s="26">
        <v>18875.88</v>
      </c>
      <c r="D482" s="26">
        <v>971.36</v>
      </c>
      <c r="E482" s="26">
        <v>3577.38</v>
      </c>
      <c r="H482" s="80">
        <f t="shared" si="35"/>
        <v>113</v>
      </c>
      <c r="I482" s="52" t="e">
        <f t="shared" si="36"/>
        <v>#N/A</v>
      </c>
      <c r="J482" s="52" t="e">
        <f t="shared" si="37"/>
        <v>#N/A</v>
      </c>
      <c r="K482" s="52" t="e">
        <f t="shared" si="38"/>
        <v>#N/A</v>
      </c>
      <c r="L482" s="52" t="e">
        <f t="shared" si="39"/>
        <v>#N/A</v>
      </c>
    </row>
    <row r="483" spans="1:12">
      <c r="A483" s="9">
        <v>42850</v>
      </c>
      <c r="B483" s="26">
        <v>2388.61</v>
      </c>
      <c r="C483" s="26">
        <v>19079.330000000002</v>
      </c>
      <c r="D483" s="26">
        <v>982.65</v>
      </c>
      <c r="E483" s="26">
        <v>3583.16</v>
      </c>
      <c r="H483" s="80">
        <f t="shared" si="35"/>
        <v>114</v>
      </c>
      <c r="I483" s="52" t="e">
        <f t="shared" si="36"/>
        <v>#N/A</v>
      </c>
      <c r="J483" s="52" t="e">
        <f t="shared" si="37"/>
        <v>#N/A</v>
      </c>
      <c r="K483" s="52" t="e">
        <f t="shared" si="38"/>
        <v>#N/A</v>
      </c>
      <c r="L483" s="52" t="e">
        <f t="shared" si="39"/>
        <v>#N/A</v>
      </c>
    </row>
    <row r="484" spans="1:12">
      <c r="A484" s="9">
        <v>42851</v>
      </c>
      <c r="B484" s="26">
        <v>2387.4499999999998</v>
      </c>
      <c r="C484" s="26">
        <v>19289.43</v>
      </c>
      <c r="D484" s="26">
        <v>982.53</v>
      </c>
      <c r="E484" s="26">
        <v>3578.71</v>
      </c>
      <c r="H484" s="80">
        <f t="shared" si="35"/>
        <v>115</v>
      </c>
      <c r="I484" s="52" t="e">
        <f t="shared" si="36"/>
        <v>#N/A</v>
      </c>
      <c r="J484" s="52" t="e">
        <f t="shared" si="37"/>
        <v>#N/A</v>
      </c>
      <c r="K484" s="52" t="e">
        <f t="shared" si="38"/>
        <v>#N/A</v>
      </c>
      <c r="L484" s="52" t="e">
        <f t="shared" si="39"/>
        <v>#N/A</v>
      </c>
    </row>
    <row r="485" spans="1:12">
      <c r="A485" s="9">
        <v>42852</v>
      </c>
      <c r="B485" s="26">
        <v>2388.77</v>
      </c>
      <c r="C485" s="26">
        <v>19251.87</v>
      </c>
      <c r="D485" s="26">
        <v>979.66</v>
      </c>
      <c r="E485" s="26">
        <v>3563.29</v>
      </c>
      <c r="H485" s="80">
        <f t="shared" si="35"/>
        <v>116</v>
      </c>
      <c r="I485" s="52" t="e">
        <f t="shared" si="36"/>
        <v>#N/A</v>
      </c>
      <c r="J485" s="52" t="e">
        <f t="shared" si="37"/>
        <v>#N/A</v>
      </c>
      <c r="K485" s="52" t="e">
        <f t="shared" si="38"/>
        <v>#N/A</v>
      </c>
      <c r="L485" s="52" t="e">
        <f t="shared" si="39"/>
        <v>#N/A</v>
      </c>
    </row>
    <row r="486" spans="1:12">
      <c r="A486" s="9">
        <v>42853</v>
      </c>
      <c r="B486" s="26">
        <v>2384.1999999999998</v>
      </c>
      <c r="C486" s="26">
        <v>19196.740000000002</v>
      </c>
      <c r="D486" s="26">
        <v>977.96</v>
      </c>
      <c r="E486" s="26">
        <v>3559.59</v>
      </c>
      <c r="H486" s="80">
        <f t="shared" si="35"/>
        <v>117</v>
      </c>
      <c r="I486" s="52" t="e">
        <f t="shared" si="36"/>
        <v>#N/A</v>
      </c>
      <c r="J486" s="52" t="e">
        <f t="shared" si="37"/>
        <v>#N/A</v>
      </c>
      <c r="K486" s="52" t="e">
        <f t="shared" si="38"/>
        <v>#N/A</v>
      </c>
      <c r="L486" s="52" t="e">
        <f t="shared" si="39"/>
        <v>#N/A</v>
      </c>
    </row>
    <row r="487" spans="1:12">
      <c r="A487" s="9">
        <v>42854</v>
      </c>
      <c r="B487" s="26">
        <v>2384.1999999999998</v>
      </c>
      <c r="C487" s="26">
        <v>19196.740000000002</v>
      </c>
      <c r="D487" s="26">
        <v>977.96</v>
      </c>
      <c r="E487" s="26">
        <v>3559.59</v>
      </c>
      <c r="H487" s="80">
        <f t="shared" si="35"/>
        <v>118</v>
      </c>
      <c r="I487" s="52" t="e">
        <f t="shared" si="36"/>
        <v>#N/A</v>
      </c>
      <c r="J487" s="52" t="e">
        <f t="shared" si="37"/>
        <v>#N/A</v>
      </c>
      <c r="K487" s="52" t="e">
        <f t="shared" si="38"/>
        <v>#N/A</v>
      </c>
      <c r="L487" s="52" t="e">
        <f t="shared" si="39"/>
        <v>#N/A</v>
      </c>
    </row>
    <row r="488" spans="1:12">
      <c r="A488" s="9">
        <v>42855</v>
      </c>
      <c r="B488" s="26">
        <v>2384.1999999999998</v>
      </c>
      <c r="C488" s="26">
        <v>19196.740000000002</v>
      </c>
      <c r="D488" s="26">
        <v>977.96</v>
      </c>
      <c r="E488" s="26">
        <v>3559.59</v>
      </c>
      <c r="H488" s="80">
        <f t="shared" si="35"/>
        <v>119</v>
      </c>
      <c r="I488" s="52" t="e">
        <f t="shared" si="36"/>
        <v>#N/A</v>
      </c>
      <c r="J488" s="52" t="e">
        <f t="shared" si="37"/>
        <v>#N/A</v>
      </c>
      <c r="K488" s="52" t="e">
        <f t="shared" si="38"/>
        <v>#N/A</v>
      </c>
      <c r="L488" s="52" t="e">
        <f t="shared" si="39"/>
        <v>#N/A</v>
      </c>
    </row>
    <row r="489" spans="1:12">
      <c r="A489" s="9">
        <v>42856</v>
      </c>
      <c r="B489" s="26">
        <v>2388.33</v>
      </c>
      <c r="C489" s="26">
        <v>19310.52</v>
      </c>
      <c r="D489" s="26">
        <v>979.76</v>
      </c>
      <c r="E489" s="26">
        <v>3559.59</v>
      </c>
      <c r="H489" s="80">
        <f t="shared" si="35"/>
        <v>120</v>
      </c>
      <c r="I489" s="52" t="e">
        <f t="shared" si="36"/>
        <v>#N/A</v>
      </c>
      <c r="J489" s="52" t="e">
        <f t="shared" si="37"/>
        <v>#N/A</v>
      </c>
      <c r="K489" s="52" t="e">
        <f t="shared" si="38"/>
        <v>#N/A</v>
      </c>
      <c r="L489" s="52" t="e">
        <f t="shared" si="39"/>
        <v>#N/A</v>
      </c>
    </row>
    <row r="490" spans="1:12">
      <c r="A490" s="9">
        <v>42857</v>
      </c>
      <c r="B490" s="26">
        <v>2391.17</v>
      </c>
      <c r="C490" s="26">
        <v>19445.7</v>
      </c>
      <c r="D490" s="26">
        <v>988.19</v>
      </c>
      <c r="E490" s="26">
        <v>3578.21</v>
      </c>
      <c r="H490" s="80">
        <f t="shared" si="35"/>
        <v>121</v>
      </c>
      <c r="I490" s="52" t="e">
        <f t="shared" si="36"/>
        <v>#N/A</v>
      </c>
      <c r="J490" s="52" t="e">
        <f t="shared" si="37"/>
        <v>#N/A</v>
      </c>
      <c r="K490" s="52" t="e">
        <f t="shared" si="38"/>
        <v>#N/A</v>
      </c>
      <c r="L490" s="52" t="e">
        <f t="shared" si="39"/>
        <v>#N/A</v>
      </c>
    </row>
    <row r="491" spans="1:12">
      <c r="A491" s="9">
        <v>42858</v>
      </c>
      <c r="B491" s="26">
        <v>2388.13</v>
      </c>
      <c r="C491" s="26">
        <v>19445.7</v>
      </c>
      <c r="D491" s="26">
        <v>985.74</v>
      </c>
      <c r="E491" s="26">
        <v>3586.25</v>
      </c>
      <c r="H491" s="80">
        <f t="shared" si="35"/>
        <v>122</v>
      </c>
      <c r="I491" s="52" t="e">
        <f t="shared" si="36"/>
        <v>#N/A</v>
      </c>
      <c r="J491" s="52" t="e">
        <f t="shared" si="37"/>
        <v>#N/A</v>
      </c>
      <c r="K491" s="52" t="e">
        <f t="shared" si="38"/>
        <v>#N/A</v>
      </c>
      <c r="L491" s="52" t="e">
        <f t="shared" si="39"/>
        <v>#N/A</v>
      </c>
    </row>
    <row r="492" spans="1:12">
      <c r="A492" s="9">
        <v>42859</v>
      </c>
      <c r="B492" s="26">
        <v>2389.52</v>
      </c>
      <c r="C492" s="26">
        <v>19445.7</v>
      </c>
      <c r="D492" s="26">
        <v>980.07</v>
      </c>
      <c r="E492" s="26">
        <v>3627.88</v>
      </c>
      <c r="H492" s="80">
        <f t="shared" si="35"/>
        <v>123</v>
      </c>
      <c r="I492" s="52" t="e">
        <f t="shared" si="36"/>
        <v>#N/A</v>
      </c>
      <c r="J492" s="52" t="e">
        <f t="shared" si="37"/>
        <v>#N/A</v>
      </c>
      <c r="K492" s="52" t="e">
        <f t="shared" si="38"/>
        <v>#N/A</v>
      </c>
      <c r="L492" s="52" t="e">
        <f t="shared" si="39"/>
        <v>#N/A</v>
      </c>
    </row>
    <row r="493" spans="1:12">
      <c r="A493" s="9">
        <v>42860</v>
      </c>
      <c r="B493" s="26">
        <v>2399.29</v>
      </c>
      <c r="C493" s="26">
        <v>19445.7</v>
      </c>
      <c r="D493" s="26">
        <v>978.27</v>
      </c>
      <c r="E493" s="26">
        <v>3658.79</v>
      </c>
      <c r="H493" s="80">
        <f t="shared" si="35"/>
        <v>124</v>
      </c>
      <c r="I493" s="52" t="e">
        <f t="shared" si="36"/>
        <v>#N/A</v>
      </c>
      <c r="J493" s="52" t="e">
        <f t="shared" si="37"/>
        <v>#N/A</v>
      </c>
      <c r="K493" s="52" t="e">
        <f t="shared" si="38"/>
        <v>#N/A</v>
      </c>
      <c r="L493" s="52" t="e">
        <f t="shared" si="39"/>
        <v>#N/A</v>
      </c>
    </row>
    <row r="494" spans="1:12">
      <c r="A494" s="9">
        <v>42861</v>
      </c>
      <c r="B494" s="26">
        <v>2399.29</v>
      </c>
      <c r="C494" s="26">
        <v>19445.7</v>
      </c>
      <c r="D494" s="26">
        <v>978.27</v>
      </c>
      <c r="E494" s="26">
        <v>3658.79</v>
      </c>
      <c r="H494" s="80">
        <f t="shared" si="35"/>
        <v>125</v>
      </c>
      <c r="I494" s="52" t="e">
        <f t="shared" si="36"/>
        <v>#N/A</v>
      </c>
      <c r="J494" s="52" t="e">
        <f t="shared" si="37"/>
        <v>#N/A</v>
      </c>
      <c r="K494" s="52" t="e">
        <f t="shared" si="38"/>
        <v>#N/A</v>
      </c>
      <c r="L494" s="52" t="e">
        <f t="shared" si="39"/>
        <v>#N/A</v>
      </c>
    </row>
    <row r="495" spans="1:12">
      <c r="A495" s="9">
        <v>42862</v>
      </c>
      <c r="B495" s="26">
        <v>2399.29</v>
      </c>
      <c r="C495" s="26">
        <v>19445.7</v>
      </c>
      <c r="D495" s="26">
        <v>978.27</v>
      </c>
      <c r="E495" s="26">
        <v>3658.79</v>
      </c>
      <c r="H495" s="80">
        <f t="shared" si="35"/>
        <v>126</v>
      </c>
      <c r="I495" s="52" t="e">
        <f t="shared" si="36"/>
        <v>#N/A</v>
      </c>
      <c r="J495" s="52" t="e">
        <f t="shared" si="37"/>
        <v>#N/A</v>
      </c>
      <c r="K495" s="52" t="e">
        <f t="shared" si="38"/>
        <v>#N/A</v>
      </c>
      <c r="L495" s="52" t="e">
        <f t="shared" si="39"/>
        <v>#N/A</v>
      </c>
    </row>
    <row r="496" spans="1:12">
      <c r="A496" s="9">
        <v>42863</v>
      </c>
      <c r="B496" s="26">
        <v>2399.38</v>
      </c>
      <c r="C496" s="26">
        <v>19895.7</v>
      </c>
      <c r="D496" s="26">
        <v>985.11</v>
      </c>
      <c r="E496" s="26">
        <v>3642.11</v>
      </c>
      <c r="H496" s="80">
        <f t="shared" si="35"/>
        <v>127</v>
      </c>
      <c r="I496" s="52" t="e">
        <f t="shared" si="36"/>
        <v>#N/A</v>
      </c>
      <c r="J496" s="52" t="e">
        <f t="shared" si="37"/>
        <v>#N/A</v>
      </c>
      <c r="K496" s="52" t="e">
        <f t="shared" si="38"/>
        <v>#N/A</v>
      </c>
      <c r="L496" s="52" t="e">
        <f t="shared" si="39"/>
        <v>#N/A</v>
      </c>
    </row>
    <row r="497" spans="1:12">
      <c r="A497" s="9">
        <v>42864</v>
      </c>
      <c r="B497" s="26">
        <v>2396.92</v>
      </c>
      <c r="C497" s="26">
        <v>19843</v>
      </c>
      <c r="D497" s="26">
        <v>990.6</v>
      </c>
      <c r="E497" s="26">
        <v>3649.08</v>
      </c>
      <c r="H497" s="80">
        <f t="shared" si="35"/>
        <v>128</v>
      </c>
      <c r="I497" s="52" t="e">
        <f t="shared" si="36"/>
        <v>#N/A</v>
      </c>
      <c r="J497" s="52" t="e">
        <f t="shared" si="37"/>
        <v>#N/A</v>
      </c>
      <c r="K497" s="52" t="e">
        <f t="shared" si="38"/>
        <v>#N/A</v>
      </c>
      <c r="L497" s="52" t="e">
        <f t="shared" si="39"/>
        <v>#N/A</v>
      </c>
    </row>
    <row r="498" spans="1:12">
      <c r="A498" s="9">
        <v>42865</v>
      </c>
      <c r="B498" s="26">
        <v>2399.63</v>
      </c>
      <c r="C498" s="26">
        <v>19900.09</v>
      </c>
      <c r="D498" s="26">
        <v>995.09</v>
      </c>
      <c r="E498" s="26">
        <v>3645.74</v>
      </c>
      <c r="H498" s="80">
        <f t="shared" si="35"/>
        <v>129</v>
      </c>
      <c r="I498" s="52" t="e">
        <f t="shared" si="36"/>
        <v>#N/A</v>
      </c>
      <c r="J498" s="52" t="e">
        <f t="shared" si="37"/>
        <v>#N/A</v>
      </c>
      <c r="K498" s="52" t="e">
        <f t="shared" si="38"/>
        <v>#N/A</v>
      </c>
      <c r="L498" s="52" t="e">
        <f t="shared" si="39"/>
        <v>#N/A</v>
      </c>
    </row>
    <row r="499" spans="1:12">
      <c r="A499" s="9">
        <v>42866</v>
      </c>
      <c r="B499" s="26">
        <v>2394.44</v>
      </c>
      <c r="C499" s="26">
        <v>19961.55</v>
      </c>
      <c r="D499" s="26">
        <v>1000.35</v>
      </c>
      <c r="E499" s="26">
        <v>3623.55</v>
      </c>
      <c r="H499" s="80">
        <f t="shared" si="35"/>
        <v>130</v>
      </c>
      <c r="I499" s="52" t="e">
        <f t="shared" si="36"/>
        <v>#N/A</v>
      </c>
      <c r="J499" s="52" t="e">
        <f t="shared" si="37"/>
        <v>#N/A</v>
      </c>
      <c r="K499" s="52" t="e">
        <f t="shared" si="38"/>
        <v>#N/A</v>
      </c>
      <c r="L499" s="52" t="e">
        <f t="shared" si="39"/>
        <v>#N/A</v>
      </c>
    </row>
    <row r="500" spans="1:12">
      <c r="A500" s="9">
        <v>42867</v>
      </c>
      <c r="B500" s="26">
        <v>2390.9</v>
      </c>
      <c r="C500" s="26">
        <v>19883.900000000001</v>
      </c>
      <c r="D500" s="26">
        <v>1002.37</v>
      </c>
      <c r="E500" s="26">
        <v>3637.52</v>
      </c>
      <c r="H500" s="80">
        <f t="shared" si="35"/>
        <v>131</v>
      </c>
      <c r="I500" s="52" t="e">
        <f t="shared" si="36"/>
        <v>#N/A</v>
      </c>
      <c r="J500" s="52" t="e">
        <f t="shared" si="37"/>
        <v>#N/A</v>
      </c>
      <c r="K500" s="52" t="e">
        <f t="shared" si="38"/>
        <v>#N/A</v>
      </c>
      <c r="L500" s="52" t="e">
        <f t="shared" si="39"/>
        <v>#N/A</v>
      </c>
    </row>
    <row r="501" spans="1:12">
      <c r="A501" s="9">
        <v>42868</v>
      </c>
      <c r="B501" s="26">
        <v>2390.9</v>
      </c>
      <c r="C501" s="26">
        <v>19883.900000000001</v>
      </c>
      <c r="D501" s="26">
        <v>1002.37</v>
      </c>
      <c r="E501" s="26">
        <v>3637.52</v>
      </c>
      <c r="H501" s="80">
        <f t="shared" si="35"/>
        <v>132</v>
      </c>
      <c r="I501" s="52" t="e">
        <f t="shared" si="36"/>
        <v>#N/A</v>
      </c>
      <c r="J501" s="52" t="e">
        <f t="shared" si="37"/>
        <v>#N/A</v>
      </c>
      <c r="K501" s="52" t="e">
        <f t="shared" si="38"/>
        <v>#N/A</v>
      </c>
      <c r="L501" s="52" t="e">
        <f t="shared" si="39"/>
        <v>#N/A</v>
      </c>
    </row>
    <row r="502" spans="1:12">
      <c r="A502" s="9">
        <v>42869</v>
      </c>
      <c r="B502" s="26">
        <v>2390.9</v>
      </c>
      <c r="C502" s="26">
        <v>19883.900000000001</v>
      </c>
      <c r="D502" s="26">
        <v>1002.37</v>
      </c>
      <c r="E502" s="26">
        <v>3637.52</v>
      </c>
      <c r="H502" s="80">
        <f t="shared" si="35"/>
        <v>133</v>
      </c>
      <c r="I502" s="52" t="e">
        <f t="shared" si="36"/>
        <v>#N/A</v>
      </c>
      <c r="J502" s="52" t="e">
        <f t="shared" si="37"/>
        <v>#N/A</v>
      </c>
      <c r="K502" s="52" t="e">
        <f t="shared" si="38"/>
        <v>#N/A</v>
      </c>
      <c r="L502" s="52" t="e">
        <f t="shared" si="39"/>
        <v>#N/A</v>
      </c>
    </row>
    <row r="503" spans="1:12">
      <c r="A503" s="9">
        <v>42870</v>
      </c>
      <c r="B503" s="26">
        <v>2402.3200000000002</v>
      </c>
      <c r="C503" s="26">
        <v>19869.849999999999</v>
      </c>
      <c r="D503" s="26">
        <v>1010.23</v>
      </c>
      <c r="E503" s="26">
        <v>3641.88</v>
      </c>
      <c r="H503" s="80">
        <f t="shared" si="35"/>
        <v>134</v>
      </c>
      <c r="I503" s="52" t="e">
        <f t="shared" si="36"/>
        <v>#N/A</v>
      </c>
      <c r="J503" s="52" t="e">
        <f t="shared" si="37"/>
        <v>#N/A</v>
      </c>
      <c r="K503" s="52" t="e">
        <f t="shared" si="38"/>
        <v>#N/A</v>
      </c>
      <c r="L503" s="52" t="e">
        <f t="shared" si="39"/>
        <v>#N/A</v>
      </c>
    </row>
    <row r="504" spans="1:12">
      <c r="A504" s="9">
        <v>42871</v>
      </c>
      <c r="B504" s="26">
        <v>2400.67</v>
      </c>
      <c r="C504" s="26">
        <v>19919.82</v>
      </c>
      <c r="D504" s="26">
        <v>1015.05</v>
      </c>
      <c r="E504" s="26">
        <v>3641.89</v>
      </c>
      <c r="H504" s="80">
        <f t="shared" si="35"/>
        <v>135</v>
      </c>
      <c r="I504" s="52" t="e">
        <f t="shared" si="36"/>
        <v>#N/A</v>
      </c>
      <c r="J504" s="52" t="e">
        <f t="shared" si="37"/>
        <v>#N/A</v>
      </c>
      <c r="K504" s="52" t="e">
        <f t="shared" si="38"/>
        <v>#N/A</v>
      </c>
      <c r="L504" s="52" t="e">
        <f t="shared" si="39"/>
        <v>#N/A</v>
      </c>
    </row>
    <row r="505" spans="1:12">
      <c r="A505" s="9">
        <v>42872</v>
      </c>
      <c r="B505" s="26">
        <v>2357.0300000000002</v>
      </c>
      <c r="C505" s="26">
        <v>19814.88</v>
      </c>
      <c r="D505" s="26">
        <v>1008.63</v>
      </c>
      <c r="E505" s="26">
        <v>3584.83</v>
      </c>
      <c r="H505" s="80">
        <f t="shared" si="35"/>
        <v>136</v>
      </c>
      <c r="I505" s="52" t="e">
        <f t="shared" si="36"/>
        <v>#N/A</v>
      </c>
      <c r="J505" s="52" t="e">
        <f t="shared" si="37"/>
        <v>#N/A</v>
      </c>
      <c r="K505" s="52" t="e">
        <f t="shared" si="38"/>
        <v>#N/A</v>
      </c>
      <c r="L505" s="52" t="e">
        <f t="shared" si="39"/>
        <v>#N/A</v>
      </c>
    </row>
    <row r="506" spans="1:12">
      <c r="A506" s="9">
        <v>42873</v>
      </c>
      <c r="B506" s="26">
        <v>2365.7199999999998</v>
      </c>
      <c r="C506" s="26">
        <v>19553.86</v>
      </c>
      <c r="D506" s="26">
        <v>988.38</v>
      </c>
      <c r="E506" s="26">
        <v>3562.22</v>
      </c>
      <c r="H506" s="80">
        <f t="shared" si="35"/>
        <v>137</v>
      </c>
      <c r="I506" s="52" t="e">
        <f t="shared" si="36"/>
        <v>#N/A</v>
      </c>
      <c r="J506" s="52" t="e">
        <f t="shared" si="37"/>
        <v>#N/A</v>
      </c>
      <c r="K506" s="52" t="e">
        <f t="shared" si="38"/>
        <v>#N/A</v>
      </c>
      <c r="L506" s="52" t="e">
        <f t="shared" si="39"/>
        <v>#N/A</v>
      </c>
    </row>
    <row r="507" spans="1:12">
      <c r="A507" s="9">
        <v>42874</v>
      </c>
      <c r="B507" s="26">
        <v>2381.73</v>
      </c>
      <c r="C507" s="26">
        <v>19590.759999999998</v>
      </c>
      <c r="D507" s="26">
        <v>995.67</v>
      </c>
      <c r="E507" s="26">
        <v>3587.01</v>
      </c>
      <c r="H507" s="80">
        <f t="shared" si="35"/>
        <v>138</v>
      </c>
      <c r="I507" s="52" t="e">
        <f t="shared" si="36"/>
        <v>#N/A</v>
      </c>
      <c r="J507" s="52" t="e">
        <f t="shared" si="37"/>
        <v>#N/A</v>
      </c>
      <c r="K507" s="52" t="e">
        <f t="shared" si="38"/>
        <v>#N/A</v>
      </c>
      <c r="L507" s="52" t="e">
        <f t="shared" si="39"/>
        <v>#N/A</v>
      </c>
    </row>
    <row r="508" spans="1:12">
      <c r="A508" s="9">
        <v>42875</v>
      </c>
      <c r="B508" s="26">
        <v>2381.73</v>
      </c>
      <c r="C508" s="26">
        <v>19590.759999999998</v>
      </c>
      <c r="D508" s="26">
        <v>995.67</v>
      </c>
      <c r="E508" s="26">
        <v>3587.01</v>
      </c>
      <c r="H508" s="80">
        <f t="shared" si="35"/>
        <v>139</v>
      </c>
      <c r="I508" s="52" t="e">
        <f t="shared" si="36"/>
        <v>#N/A</v>
      </c>
      <c r="J508" s="52" t="e">
        <f t="shared" si="37"/>
        <v>#N/A</v>
      </c>
      <c r="K508" s="52" t="e">
        <f t="shared" si="38"/>
        <v>#N/A</v>
      </c>
      <c r="L508" s="52" t="e">
        <f t="shared" si="39"/>
        <v>#N/A</v>
      </c>
    </row>
    <row r="509" spans="1:12">
      <c r="A509" s="9">
        <v>42876</v>
      </c>
      <c r="B509" s="26">
        <v>2381.73</v>
      </c>
      <c r="C509" s="26">
        <v>19590.759999999998</v>
      </c>
      <c r="D509" s="26">
        <v>995.67</v>
      </c>
      <c r="E509" s="26">
        <v>3587.01</v>
      </c>
      <c r="H509" s="80">
        <f t="shared" si="35"/>
        <v>140</v>
      </c>
      <c r="I509" s="52" t="e">
        <f t="shared" si="36"/>
        <v>#N/A</v>
      </c>
      <c r="J509" s="52" t="e">
        <f t="shared" si="37"/>
        <v>#N/A</v>
      </c>
      <c r="K509" s="52" t="e">
        <f t="shared" si="38"/>
        <v>#N/A</v>
      </c>
      <c r="L509" s="52" t="e">
        <f t="shared" si="39"/>
        <v>#N/A</v>
      </c>
    </row>
    <row r="510" spans="1:12">
      <c r="A510" s="9">
        <v>42877</v>
      </c>
      <c r="B510" s="26">
        <v>2394.02</v>
      </c>
      <c r="C510" s="26">
        <v>19678.28</v>
      </c>
      <c r="D510" s="26">
        <v>1003.66</v>
      </c>
      <c r="E510" s="26">
        <v>3576.53</v>
      </c>
      <c r="H510" s="80">
        <f t="shared" si="35"/>
        <v>141</v>
      </c>
      <c r="I510" s="52" t="e">
        <f t="shared" si="36"/>
        <v>#N/A</v>
      </c>
      <c r="J510" s="52" t="e">
        <f t="shared" si="37"/>
        <v>#N/A</v>
      </c>
      <c r="K510" s="52" t="e">
        <f t="shared" si="38"/>
        <v>#N/A</v>
      </c>
      <c r="L510" s="52" t="e">
        <f t="shared" si="39"/>
        <v>#N/A</v>
      </c>
    </row>
    <row r="511" spans="1:12">
      <c r="A511" s="9">
        <v>42878</v>
      </c>
      <c r="B511" s="26">
        <v>2398.42</v>
      </c>
      <c r="C511" s="26">
        <v>19613.28</v>
      </c>
      <c r="D511" s="26">
        <v>1004.47</v>
      </c>
      <c r="E511" s="26">
        <v>3595.03</v>
      </c>
      <c r="H511" s="80">
        <f t="shared" si="35"/>
        <v>142</v>
      </c>
      <c r="I511" s="52" t="e">
        <f t="shared" si="36"/>
        <v>#N/A</v>
      </c>
      <c r="J511" s="52" t="e">
        <f t="shared" si="37"/>
        <v>#N/A</v>
      </c>
      <c r="K511" s="52" t="e">
        <f t="shared" si="38"/>
        <v>#N/A</v>
      </c>
      <c r="L511" s="52" t="e">
        <f t="shared" si="39"/>
        <v>#N/A</v>
      </c>
    </row>
    <row r="512" spans="1:12">
      <c r="A512" s="9">
        <v>42879</v>
      </c>
      <c r="B512" s="26">
        <v>2404.39</v>
      </c>
      <c r="C512" s="26">
        <v>19742.98</v>
      </c>
      <c r="D512" s="26">
        <v>1005.03</v>
      </c>
      <c r="E512" s="26">
        <v>3586.62</v>
      </c>
      <c r="H512" s="80">
        <f t="shared" si="35"/>
        <v>143</v>
      </c>
      <c r="I512" s="52" t="e">
        <f t="shared" si="36"/>
        <v>#N/A</v>
      </c>
      <c r="J512" s="52" t="e">
        <f t="shared" si="37"/>
        <v>#N/A</v>
      </c>
      <c r="K512" s="52" t="e">
        <f t="shared" si="38"/>
        <v>#N/A</v>
      </c>
      <c r="L512" s="52" t="e">
        <f t="shared" si="39"/>
        <v>#N/A</v>
      </c>
    </row>
    <row r="513" spans="1:12">
      <c r="A513" s="9">
        <v>42880</v>
      </c>
      <c r="B513" s="26">
        <v>2415.0700000000002</v>
      </c>
      <c r="C513" s="26">
        <v>19813.13</v>
      </c>
      <c r="D513" s="26">
        <v>1014.55</v>
      </c>
      <c r="E513" s="26">
        <v>3584.55</v>
      </c>
      <c r="H513" s="80">
        <f t="shared" si="35"/>
        <v>144</v>
      </c>
      <c r="I513" s="52" t="e">
        <f t="shared" si="36"/>
        <v>#N/A</v>
      </c>
      <c r="J513" s="52" t="e">
        <f t="shared" si="37"/>
        <v>#N/A</v>
      </c>
      <c r="K513" s="52" t="e">
        <f t="shared" si="38"/>
        <v>#N/A</v>
      </c>
      <c r="L513" s="52" t="e">
        <f t="shared" si="39"/>
        <v>#N/A</v>
      </c>
    </row>
    <row r="514" spans="1:12">
      <c r="A514" s="9">
        <v>42881</v>
      </c>
      <c r="B514" s="26">
        <v>2415.8200000000002</v>
      </c>
      <c r="C514" s="26">
        <v>19686.84</v>
      </c>
      <c r="D514" s="26">
        <v>1017</v>
      </c>
      <c r="E514" s="26">
        <v>3579.02</v>
      </c>
      <c r="H514" s="80">
        <f t="shared" si="35"/>
        <v>145</v>
      </c>
      <c r="I514" s="52" t="e">
        <f t="shared" si="36"/>
        <v>#N/A</v>
      </c>
      <c r="J514" s="52" t="e">
        <f t="shared" si="37"/>
        <v>#N/A</v>
      </c>
      <c r="K514" s="52" t="e">
        <f t="shared" si="38"/>
        <v>#N/A</v>
      </c>
      <c r="L514" s="52" t="e">
        <f t="shared" si="39"/>
        <v>#N/A</v>
      </c>
    </row>
    <row r="515" spans="1:12">
      <c r="A515" s="9">
        <v>42882</v>
      </c>
      <c r="B515" s="26">
        <v>2415.8200000000002</v>
      </c>
      <c r="C515" s="26">
        <v>19686.84</v>
      </c>
      <c r="D515" s="26">
        <v>1017</v>
      </c>
      <c r="E515" s="26">
        <v>3579.02</v>
      </c>
      <c r="H515" s="80">
        <f t="shared" si="35"/>
        <v>146</v>
      </c>
      <c r="I515" s="52" t="e">
        <f t="shared" si="36"/>
        <v>#N/A</v>
      </c>
      <c r="J515" s="52" t="e">
        <f t="shared" si="37"/>
        <v>#N/A</v>
      </c>
      <c r="K515" s="52" t="e">
        <f t="shared" si="38"/>
        <v>#N/A</v>
      </c>
      <c r="L515" s="52" t="e">
        <f t="shared" si="39"/>
        <v>#N/A</v>
      </c>
    </row>
    <row r="516" spans="1:12">
      <c r="A516" s="9">
        <v>42883</v>
      </c>
      <c r="B516" s="26">
        <v>2415.8200000000002</v>
      </c>
      <c r="C516" s="26">
        <v>19686.84</v>
      </c>
      <c r="D516" s="26">
        <v>1017</v>
      </c>
      <c r="E516" s="26">
        <v>3579.02</v>
      </c>
      <c r="H516" s="80">
        <f t="shared" ref="H516:H579" si="40">IF(+H515+1&lt;=MAX(data21),+H515+1,0)</f>
        <v>147</v>
      </c>
      <c r="I516" s="52" t="e">
        <f t="shared" si="36"/>
        <v>#N/A</v>
      </c>
      <c r="J516" s="52" t="e">
        <f t="shared" si="37"/>
        <v>#N/A</v>
      </c>
      <c r="K516" s="52" t="e">
        <f t="shared" si="38"/>
        <v>#N/A</v>
      </c>
      <c r="L516" s="52" t="e">
        <f t="shared" si="39"/>
        <v>#N/A</v>
      </c>
    </row>
    <row r="517" spans="1:12">
      <c r="A517" s="9">
        <v>42884</v>
      </c>
      <c r="B517" s="26">
        <v>2415.8200000000002</v>
      </c>
      <c r="C517" s="26">
        <v>19682.57</v>
      </c>
      <c r="D517" s="26">
        <v>1015.19</v>
      </c>
      <c r="E517" s="26">
        <v>3578.95</v>
      </c>
      <c r="H517" s="80">
        <f t="shared" si="40"/>
        <v>148</v>
      </c>
      <c r="I517" s="52" t="e">
        <f t="shared" ref="I517:I580" si="41">IF(IFERROR(VLOOKUP($H517,$A:$F,2,0)/VLOOKUP($H516,$A:$F,2,0)*I516,NA())=0,NA(),IFERROR(VLOOKUP($H517,$A:$F,2,0)/VLOOKUP($H516,$A:$F,2,0)*I516,NA()))</f>
        <v>#N/A</v>
      </c>
      <c r="J517" s="52" t="e">
        <f t="shared" ref="J517:J580" si="42">IF(IFERROR(VLOOKUP($H517,$A:$F,3,0)/VLOOKUP($H516,$A:$F,3,0)*J516,NA())=0,NA(),IFERROR(VLOOKUP($H517,$A:$F,3,0)/VLOOKUP($H516,$A:$F,3,0)*J516,NA()))</f>
        <v>#N/A</v>
      </c>
      <c r="K517" s="52" t="e">
        <f t="shared" ref="K517:K580" si="43">IF(IFERROR(VLOOKUP($H517,$A:$F,4,0)/VLOOKUP($H516,$A:$F,4,0)*K516,NA())=0,NA(),IFERROR(VLOOKUP($H517,$A:$F,4,0)/VLOOKUP($H516,$A:$F,4,0)*K516,NA()))</f>
        <v>#N/A</v>
      </c>
      <c r="L517" s="52" t="e">
        <f t="shared" ref="L517:L580" si="44">IF(IFERROR(VLOOKUP($H517,$A:$F,5,0)/VLOOKUP($H516,$A:$F,5,0)*L516,NA())=0,NA(),IFERROR(VLOOKUP($H517,$A:$F,5,0)/VLOOKUP($H516,$A:$F,5,0)*L516,NA()))</f>
        <v>#N/A</v>
      </c>
    </row>
    <row r="518" spans="1:12">
      <c r="A518" s="9">
        <v>42885</v>
      </c>
      <c r="B518" s="26">
        <v>2412.91</v>
      </c>
      <c r="C518" s="26">
        <v>19677.849999999999</v>
      </c>
      <c r="D518" s="26">
        <v>1011.77</v>
      </c>
      <c r="E518" s="26">
        <v>3561.22</v>
      </c>
      <c r="H518" s="80">
        <f t="shared" si="40"/>
        <v>149</v>
      </c>
      <c r="I518" s="52" t="e">
        <f t="shared" si="41"/>
        <v>#N/A</v>
      </c>
      <c r="J518" s="52" t="e">
        <f t="shared" si="42"/>
        <v>#N/A</v>
      </c>
      <c r="K518" s="52" t="e">
        <f t="shared" si="43"/>
        <v>#N/A</v>
      </c>
      <c r="L518" s="52" t="e">
        <f t="shared" si="44"/>
        <v>#N/A</v>
      </c>
    </row>
    <row r="519" spans="1:12">
      <c r="A519" s="9">
        <v>42886</v>
      </c>
      <c r="B519" s="26">
        <v>2411.8000000000002</v>
      </c>
      <c r="C519" s="26">
        <v>19650.57</v>
      </c>
      <c r="D519" s="26">
        <v>1005.33</v>
      </c>
      <c r="E519" s="26">
        <v>3554.59</v>
      </c>
      <c r="H519" s="80">
        <f t="shared" si="40"/>
        <v>150</v>
      </c>
      <c r="I519" s="52" t="e">
        <f t="shared" si="41"/>
        <v>#N/A</v>
      </c>
      <c r="J519" s="52" t="e">
        <f t="shared" si="42"/>
        <v>#N/A</v>
      </c>
      <c r="K519" s="52" t="e">
        <f t="shared" si="43"/>
        <v>#N/A</v>
      </c>
      <c r="L519" s="52" t="e">
        <f t="shared" si="44"/>
        <v>#N/A</v>
      </c>
    </row>
    <row r="520" spans="1:12">
      <c r="A520" s="9">
        <v>42887</v>
      </c>
      <c r="B520" s="26">
        <v>2430.06</v>
      </c>
      <c r="C520" s="26">
        <v>19860.03</v>
      </c>
      <c r="D520" s="26">
        <v>1008.47</v>
      </c>
      <c r="E520" s="26">
        <v>3567.02</v>
      </c>
      <c r="H520" s="80">
        <f t="shared" si="40"/>
        <v>151</v>
      </c>
      <c r="I520" s="52" t="e">
        <f t="shared" si="41"/>
        <v>#N/A</v>
      </c>
      <c r="J520" s="52" t="e">
        <f t="shared" si="42"/>
        <v>#N/A</v>
      </c>
      <c r="K520" s="52" t="e">
        <f t="shared" si="43"/>
        <v>#N/A</v>
      </c>
      <c r="L520" s="52" t="e">
        <f t="shared" si="44"/>
        <v>#N/A</v>
      </c>
    </row>
    <row r="521" spans="1:12">
      <c r="A521" s="9">
        <v>42888</v>
      </c>
      <c r="B521" s="26">
        <v>2439.0700000000002</v>
      </c>
      <c r="C521" s="26">
        <v>20177.28</v>
      </c>
      <c r="D521" s="26">
        <v>1015.08</v>
      </c>
      <c r="E521" s="26">
        <v>3591.82</v>
      </c>
      <c r="H521" s="80">
        <f t="shared" si="40"/>
        <v>152</v>
      </c>
      <c r="I521" s="52" t="e">
        <f t="shared" si="41"/>
        <v>#N/A</v>
      </c>
      <c r="J521" s="52" t="e">
        <f t="shared" si="42"/>
        <v>#N/A</v>
      </c>
      <c r="K521" s="52" t="e">
        <f t="shared" si="43"/>
        <v>#N/A</v>
      </c>
      <c r="L521" s="52" t="e">
        <f t="shared" si="44"/>
        <v>#N/A</v>
      </c>
    </row>
    <row r="522" spans="1:12">
      <c r="A522" s="9">
        <v>42889</v>
      </c>
      <c r="B522" s="26">
        <v>2439.0700000000002</v>
      </c>
      <c r="C522" s="26">
        <v>20177.28</v>
      </c>
      <c r="D522" s="26">
        <v>1015.08</v>
      </c>
      <c r="E522" s="26">
        <v>3591.82</v>
      </c>
      <c r="H522" s="80">
        <f t="shared" si="40"/>
        <v>153</v>
      </c>
      <c r="I522" s="52" t="e">
        <f t="shared" si="41"/>
        <v>#N/A</v>
      </c>
      <c r="J522" s="52" t="e">
        <f t="shared" si="42"/>
        <v>#N/A</v>
      </c>
      <c r="K522" s="52" t="e">
        <f t="shared" si="43"/>
        <v>#N/A</v>
      </c>
      <c r="L522" s="52" t="e">
        <f t="shared" si="44"/>
        <v>#N/A</v>
      </c>
    </row>
    <row r="523" spans="1:12">
      <c r="A523" s="9">
        <v>42890</v>
      </c>
      <c r="B523" s="26">
        <v>2439.0700000000002</v>
      </c>
      <c r="C523" s="26">
        <v>20177.28</v>
      </c>
      <c r="D523" s="26">
        <v>1015.08</v>
      </c>
      <c r="E523" s="26">
        <v>3591.82</v>
      </c>
      <c r="H523" s="80">
        <f t="shared" si="40"/>
        <v>154</v>
      </c>
      <c r="I523" s="52" t="e">
        <f t="shared" si="41"/>
        <v>#N/A</v>
      </c>
      <c r="J523" s="52" t="e">
        <f t="shared" si="42"/>
        <v>#N/A</v>
      </c>
      <c r="K523" s="52" t="e">
        <f t="shared" si="43"/>
        <v>#N/A</v>
      </c>
      <c r="L523" s="52" t="e">
        <f t="shared" si="44"/>
        <v>#N/A</v>
      </c>
    </row>
    <row r="524" spans="1:12">
      <c r="A524" s="9">
        <v>42891</v>
      </c>
      <c r="B524" s="26">
        <v>2436.1</v>
      </c>
      <c r="C524" s="26">
        <v>20170.82</v>
      </c>
      <c r="D524" s="26">
        <v>1017.59</v>
      </c>
      <c r="E524" s="26">
        <v>3579.55</v>
      </c>
      <c r="H524" s="80">
        <f t="shared" si="40"/>
        <v>155</v>
      </c>
      <c r="I524" s="52" t="e">
        <f t="shared" si="41"/>
        <v>#N/A</v>
      </c>
      <c r="J524" s="52" t="e">
        <f t="shared" si="42"/>
        <v>#N/A</v>
      </c>
      <c r="K524" s="52" t="e">
        <f t="shared" si="43"/>
        <v>#N/A</v>
      </c>
      <c r="L524" s="52" t="e">
        <f t="shared" si="44"/>
        <v>#N/A</v>
      </c>
    </row>
    <row r="525" spans="1:12">
      <c r="A525" s="9">
        <v>42892</v>
      </c>
      <c r="B525" s="26">
        <v>2429.33</v>
      </c>
      <c r="C525" s="26">
        <v>19979.900000000001</v>
      </c>
      <c r="D525" s="26">
        <v>1015.89</v>
      </c>
      <c r="E525" s="26">
        <v>3554.18</v>
      </c>
      <c r="H525" s="80">
        <f t="shared" si="40"/>
        <v>156</v>
      </c>
      <c r="I525" s="52" t="e">
        <f t="shared" si="41"/>
        <v>#N/A</v>
      </c>
      <c r="J525" s="52" t="e">
        <f t="shared" si="42"/>
        <v>#N/A</v>
      </c>
      <c r="K525" s="52" t="e">
        <f t="shared" si="43"/>
        <v>#N/A</v>
      </c>
      <c r="L525" s="52" t="e">
        <f t="shared" si="44"/>
        <v>#N/A</v>
      </c>
    </row>
    <row r="526" spans="1:12">
      <c r="A526" s="9">
        <v>42893</v>
      </c>
      <c r="B526" s="26">
        <v>2433.14</v>
      </c>
      <c r="C526" s="26">
        <v>19984.62</v>
      </c>
      <c r="D526" s="26">
        <v>1015.75</v>
      </c>
      <c r="E526" s="26">
        <v>3548.84</v>
      </c>
      <c r="H526" s="80">
        <f t="shared" si="40"/>
        <v>157</v>
      </c>
      <c r="I526" s="52" t="e">
        <f t="shared" si="41"/>
        <v>#N/A</v>
      </c>
      <c r="J526" s="52" t="e">
        <f t="shared" si="42"/>
        <v>#N/A</v>
      </c>
      <c r="K526" s="52" t="e">
        <f t="shared" si="43"/>
        <v>#N/A</v>
      </c>
      <c r="L526" s="52" t="e">
        <f t="shared" si="44"/>
        <v>#N/A</v>
      </c>
    </row>
    <row r="527" spans="1:12">
      <c r="A527" s="9">
        <v>42894</v>
      </c>
      <c r="B527" s="26">
        <v>2433.79</v>
      </c>
      <c r="C527" s="26">
        <v>19909.259999999998</v>
      </c>
      <c r="D527" s="26">
        <v>1019.07</v>
      </c>
      <c r="E527" s="26">
        <v>3563.88</v>
      </c>
      <c r="H527" s="80">
        <f t="shared" si="40"/>
        <v>158</v>
      </c>
      <c r="I527" s="52" t="e">
        <f t="shared" si="41"/>
        <v>#N/A</v>
      </c>
      <c r="J527" s="52" t="e">
        <f t="shared" si="42"/>
        <v>#N/A</v>
      </c>
      <c r="K527" s="52" t="e">
        <f t="shared" si="43"/>
        <v>#N/A</v>
      </c>
      <c r="L527" s="52" t="e">
        <f t="shared" si="44"/>
        <v>#N/A</v>
      </c>
    </row>
    <row r="528" spans="1:12">
      <c r="A528" s="9">
        <v>42895</v>
      </c>
      <c r="B528" s="26">
        <v>2431.77</v>
      </c>
      <c r="C528" s="26">
        <v>20013.259999999998</v>
      </c>
      <c r="D528" s="26">
        <v>1018.19</v>
      </c>
      <c r="E528" s="26">
        <v>3586.07</v>
      </c>
      <c r="H528" s="80">
        <f t="shared" si="40"/>
        <v>159</v>
      </c>
      <c r="I528" s="52" t="e">
        <f t="shared" si="41"/>
        <v>#N/A</v>
      </c>
      <c r="J528" s="52" t="e">
        <f t="shared" si="42"/>
        <v>#N/A</v>
      </c>
      <c r="K528" s="52" t="e">
        <f t="shared" si="43"/>
        <v>#N/A</v>
      </c>
      <c r="L528" s="52" t="e">
        <f t="shared" si="44"/>
        <v>#N/A</v>
      </c>
    </row>
    <row r="529" spans="1:12">
      <c r="A529" s="9">
        <v>42896</v>
      </c>
      <c r="B529" s="26">
        <v>2431.77</v>
      </c>
      <c r="C529" s="26">
        <v>20013.259999999998</v>
      </c>
      <c r="D529" s="26">
        <v>1018.19</v>
      </c>
      <c r="E529" s="26">
        <v>3586.07</v>
      </c>
      <c r="H529" s="80">
        <f t="shared" si="40"/>
        <v>160</v>
      </c>
      <c r="I529" s="52" t="e">
        <f t="shared" si="41"/>
        <v>#N/A</v>
      </c>
      <c r="J529" s="52" t="e">
        <f t="shared" si="42"/>
        <v>#N/A</v>
      </c>
      <c r="K529" s="52" t="e">
        <f t="shared" si="43"/>
        <v>#N/A</v>
      </c>
      <c r="L529" s="52" t="e">
        <f t="shared" si="44"/>
        <v>#N/A</v>
      </c>
    </row>
    <row r="530" spans="1:12">
      <c r="A530" s="9">
        <v>42897</v>
      </c>
      <c r="B530" s="26">
        <v>2431.77</v>
      </c>
      <c r="C530" s="26">
        <v>20013.259999999998</v>
      </c>
      <c r="D530" s="26">
        <v>1018.19</v>
      </c>
      <c r="E530" s="26">
        <v>3586.07</v>
      </c>
      <c r="H530" s="80">
        <f t="shared" si="40"/>
        <v>161</v>
      </c>
      <c r="I530" s="52" t="e">
        <f t="shared" si="41"/>
        <v>#N/A</v>
      </c>
      <c r="J530" s="52" t="e">
        <f t="shared" si="42"/>
        <v>#N/A</v>
      </c>
      <c r="K530" s="52" t="e">
        <f t="shared" si="43"/>
        <v>#N/A</v>
      </c>
      <c r="L530" s="52" t="e">
        <f t="shared" si="44"/>
        <v>#N/A</v>
      </c>
    </row>
    <row r="531" spans="1:12">
      <c r="A531" s="9">
        <v>42898</v>
      </c>
      <c r="B531" s="26">
        <v>2429.39</v>
      </c>
      <c r="C531" s="26">
        <v>19908.580000000002</v>
      </c>
      <c r="D531" s="26">
        <v>1008.92</v>
      </c>
      <c r="E531" s="26">
        <v>3543.95</v>
      </c>
      <c r="H531" s="80">
        <f t="shared" si="40"/>
        <v>162</v>
      </c>
      <c r="I531" s="52" t="e">
        <f t="shared" si="41"/>
        <v>#N/A</v>
      </c>
      <c r="J531" s="52" t="e">
        <f t="shared" si="42"/>
        <v>#N/A</v>
      </c>
      <c r="K531" s="52" t="e">
        <f t="shared" si="43"/>
        <v>#N/A</v>
      </c>
      <c r="L531" s="52" t="e">
        <f t="shared" si="44"/>
        <v>#N/A</v>
      </c>
    </row>
    <row r="532" spans="1:12">
      <c r="A532" s="9">
        <v>42899</v>
      </c>
      <c r="B532" s="26">
        <v>2440.35</v>
      </c>
      <c r="C532" s="26">
        <v>19898.75</v>
      </c>
      <c r="D532" s="26">
        <v>1009.78</v>
      </c>
      <c r="E532" s="26">
        <v>3557.87</v>
      </c>
      <c r="H532" s="80">
        <f t="shared" si="40"/>
        <v>163</v>
      </c>
      <c r="I532" s="52" t="e">
        <f t="shared" si="41"/>
        <v>#N/A</v>
      </c>
      <c r="J532" s="52" t="e">
        <f t="shared" si="42"/>
        <v>#N/A</v>
      </c>
      <c r="K532" s="52" t="e">
        <f t="shared" si="43"/>
        <v>#N/A</v>
      </c>
      <c r="L532" s="52" t="e">
        <f t="shared" si="44"/>
        <v>#N/A</v>
      </c>
    </row>
    <row r="533" spans="1:12">
      <c r="A533" s="9">
        <v>42900</v>
      </c>
      <c r="B533" s="26">
        <v>2437.92</v>
      </c>
      <c r="C533" s="26">
        <v>19883.52</v>
      </c>
      <c r="D533" s="26">
        <v>1013.69</v>
      </c>
      <c r="E533" s="26">
        <v>3547.15</v>
      </c>
      <c r="H533" s="80">
        <f t="shared" si="40"/>
        <v>164</v>
      </c>
      <c r="I533" s="52" t="e">
        <f t="shared" si="41"/>
        <v>#N/A</v>
      </c>
      <c r="J533" s="52" t="e">
        <f t="shared" si="42"/>
        <v>#N/A</v>
      </c>
      <c r="K533" s="52" t="e">
        <f t="shared" si="43"/>
        <v>#N/A</v>
      </c>
      <c r="L533" s="52" t="e">
        <f t="shared" si="44"/>
        <v>#N/A</v>
      </c>
    </row>
    <row r="534" spans="1:12">
      <c r="A534" s="9">
        <v>42901</v>
      </c>
      <c r="B534" s="26">
        <v>2432.46</v>
      </c>
      <c r="C534" s="26">
        <v>19831.82</v>
      </c>
      <c r="D534" s="26">
        <v>1003.64</v>
      </c>
      <c r="E534" s="26">
        <v>3525.46</v>
      </c>
      <c r="H534" s="80">
        <f t="shared" si="40"/>
        <v>165</v>
      </c>
      <c r="I534" s="52" t="e">
        <f t="shared" si="41"/>
        <v>#N/A</v>
      </c>
      <c r="J534" s="52" t="e">
        <f t="shared" si="42"/>
        <v>#N/A</v>
      </c>
      <c r="K534" s="52" t="e">
        <f t="shared" si="43"/>
        <v>#N/A</v>
      </c>
      <c r="L534" s="52" t="e">
        <f t="shared" si="44"/>
        <v>#N/A</v>
      </c>
    </row>
    <row r="535" spans="1:12">
      <c r="A535" s="9">
        <v>42902</v>
      </c>
      <c r="B535" s="26">
        <v>2433.15</v>
      </c>
      <c r="C535" s="26">
        <v>19943.259999999998</v>
      </c>
      <c r="D535" s="26">
        <v>1003.12</v>
      </c>
      <c r="E535" s="26">
        <v>3543.88</v>
      </c>
      <c r="H535" s="80">
        <f t="shared" si="40"/>
        <v>166</v>
      </c>
      <c r="I535" s="52" t="e">
        <f t="shared" si="41"/>
        <v>#N/A</v>
      </c>
      <c r="J535" s="52" t="e">
        <f t="shared" si="42"/>
        <v>#N/A</v>
      </c>
      <c r="K535" s="52" t="e">
        <f t="shared" si="43"/>
        <v>#N/A</v>
      </c>
      <c r="L535" s="52" t="e">
        <f t="shared" si="44"/>
        <v>#N/A</v>
      </c>
    </row>
    <row r="536" spans="1:12">
      <c r="A536" s="9">
        <v>42903</v>
      </c>
      <c r="B536" s="26">
        <v>2433.15</v>
      </c>
      <c r="C536" s="26">
        <v>19943.259999999998</v>
      </c>
      <c r="D536" s="26">
        <v>1003.12</v>
      </c>
      <c r="E536" s="26">
        <v>3543.88</v>
      </c>
      <c r="H536" s="80">
        <f t="shared" si="40"/>
        <v>167</v>
      </c>
      <c r="I536" s="52" t="e">
        <f t="shared" si="41"/>
        <v>#N/A</v>
      </c>
      <c r="J536" s="52" t="e">
        <f t="shared" si="42"/>
        <v>#N/A</v>
      </c>
      <c r="K536" s="52" t="e">
        <f t="shared" si="43"/>
        <v>#N/A</v>
      </c>
      <c r="L536" s="52" t="e">
        <f t="shared" si="44"/>
        <v>#N/A</v>
      </c>
    </row>
    <row r="537" spans="1:12">
      <c r="A537" s="9">
        <v>42904</v>
      </c>
      <c r="B537" s="26">
        <v>2433.15</v>
      </c>
      <c r="C537" s="26">
        <v>19943.259999999998</v>
      </c>
      <c r="D537" s="26">
        <v>1003.12</v>
      </c>
      <c r="E537" s="26">
        <v>3543.88</v>
      </c>
      <c r="H537" s="80">
        <f t="shared" si="40"/>
        <v>168</v>
      </c>
      <c r="I537" s="52" t="e">
        <f t="shared" si="41"/>
        <v>#N/A</v>
      </c>
      <c r="J537" s="52" t="e">
        <f t="shared" si="42"/>
        <v>#N/A</v>
      </c>
      <c r="K537" s="52" t="e">
        <f t="shared" si="43"/>
        <v>#N/A</v>
      </c>
      <c r="L537" s="52" t="e">
        <f t="shared" si="44"/>
        <v>#N/A</v>
      </c>
    </row>
    <row r="538" spans="1:12">
      <c r="A538" s="9">
        <v>42905</v>
      </c>
      <c r="B538" s="26">
        <v>2453.46</v>
      </c>
      <c r="C538" s="26">
        <v>20067.75</v>
      </c>
      <c r="D538" s="26">
        <v>1012.95</v>
      </c>
      <c r="E538" s="26">
        <v>3579.58</v>
      </c>
      <c r="H538" s="80">
        <f t="shared" si="40"/>
        <v>169</v>
      </c>
      <c r="I538" s="52" t="e">
        <f t="shared" si="41"/>
        <v>#N/A</v>
      </c>
      <c r="J538" s="52" t="e">
        <f t="shared" si="42"/>
        <v>#N/A</v>
      </c>
      <c r="K538" s="52" t="e">
        <f t="shared" si="43"/>
        <v>#N/A</v>
      </c>
      <c r="L538" s="52" t="e">
        <f t="shared" si="44"/>
        <v>#N/A</v>
      </c>
    </row>
    <row r="539" spans="1:12">
      <c r="A539" s="9">
        <v>42906</v>
      </c>
      <c r="B539" s="26">
        <v>2437.0300000000002</v>
      </c>
      <c r="C539" s="26">
        <v>20230.41</v>
      </c>
      <c r="D539" s="26">
        <v>1008.67</v>
      </c>
      <c r="E539" s="26">
        <v>3560.66</v>
      </c>
      <c r="H539" s="80">
        <f t="shared" si="40"/>
        <v>170</v>
      </c>
      <c r="I539" s="52" t="e">
        <f t="shared" si="41"/>
        <v>#N/A</v>
      </c>
      <c r="J539" s="52" t="e">
        <f t="shared" si="42"/>
        <v>#N/A</v>
      </c>
      <c r="K539" s="52" t="e">
        <f t="shared" si="43"/>
        <v>#N/A</v>
      </c>
      <c r="L539" s="52" t="e">
        <f t="shared" si="44"/>
        <v>#N/A</v>
      </c>
    </row>
    <row r="540" spans="1:12">
      <c r="A540" s="9">
        <v>42907</v>
      </c>
      <c r="B540" s="26">
        <v>2435.61</v>
      </c>
      <c r="C540" s="26">
        <v>20138.79</v>
      </c>
      <c r="D540" s="26">
        <v>1006.47</v>
      </c>
      <c r="E540" s="26">
        <v>3554.35</v>
      </c>
      <c r="H540" s="80">
        <f t="shared" si="40"/>
        <v>171</v>
      </c>
      <c r="I540" s="52" t="e">
        <f t="shared" si="41"/>
        <v>#N/A</v>
      </c>
      <c r="J540" s="52" t="e">
        <f t="shared" si="42"/>
        <v>#N/A</v>
      </c>
      <c r="K540" s="52" t="e">
        <f t="shared" si="43"/>
        <v>#N/A</v>
      </c>
      <c r="L540" s="52" t="e">
        <f t="shared" si="44"/>
        <v>#N/A</v>
      </c>
    </row>
    <row r="541" spans="1:12">
      <c r="A541" s="9">
        <v>42908</v>
      </c>
      <c r="B541" s="26">
        <v>2434.5</v>
      </c>
      <c r="C541" s="26">
        <v>20110.509999999998</v>
      </c>
      <c r="D541" s="26">
        <v>1008.81</v>
      </c>
      <c r="E541" s="26">
        <v>3555.76</v>
      </c>
      <c r="H541" s="80">
        <f t="shared" si="40"/>
        <v>172</v>
      </c>
      <c r="I541" s="52" t="e">
        <f t="shared" si="41"/>
        <v>#N/A</v>
      </c>
      <c r="J541" s="52" t="e">
        <f t="shared" si="42"/>
        <v>#N/A</v>
      </c>
      <c r="K541" s="52" t="e">
        <f t="shared" si="43"/>
        <v>#N/A</v>
      </c>
      <c r="L541" s="52" t="e">
        <f t="shared" si="44"/>
        <v>#N/A</v>
      </c>
    </row>
    <row r="542" spans="1:12">
      <c r="A542" s="9">
        <v>42909</v>
      </c>
      <c r="B542" s="26">
        <v>2438.3000000000002</v>
      </c>
      <c r="C542" s="26">
        <v>20132.669999999998</v>
      </c>
      <c r="D542" s="26">
        <v>1011.67</v>
      </c>
      <c r="E542" s="26">
        <v>3543.68</v>
      </c>
      <c r="H542" s="80">
        <f t="shared" si="40"/>
        <v>173</v>
      </c>
      <c r="I542" s="52" t="e">
        <f t="shared" si="41"/>
        <v>#N/A</v>
      </c>
      <c r="J542" s="52" t="e">
        <f t="shared" si="42"/>
        <v>#N/A</v>
      </c>
      <c r="K542" s="52" t="e">
        <f t="shared" si="43"/>
        <v>#N/A</v>
      </c>
      <c r="L542" s="52" t="e">
        <f t="shared" si="44"/>
        <v>#N/A</v>
      </c>
    </row>
    <row r="543" spans="1:12">
      <c r="A543" s="9">
        <v>42910</v>
      </c>
      <c r="B543" s="26">
        <v>2438.3000000000002</v>
      </c>
      <c r="C543" s="26">
        <v>20132.669999999998</v>
      </c>
      <c r="D543" s="26">
        <v>1011.67</v>
      </c>
      <c r="E543" s="26">
        <v>3543.68</v>
      </c>
      <c r="H543" s="80">
        <f t="shared" si="40"/>
        <v>174</v>
      </c>
      <c r="I543" s="52" t="e">
        <f t="shared" si="41"/>
        <v>#N/A</v>
      </c>
      <c r="J543" s="52" t="e">
        <f t="shared" si="42"/>
        <v>#N/A</v>
      </c>
      <c r="K543" s="52" t="e">
        <f t="shared" si="43"/>
        <v>#N/A</v>
      </c>
      <c r="L543" s="52" t="e">
        <f t="shared" si="44"/>
        <v>#N/A</v>
      </c>
    </row>
    <row r="544" spans="1:12">
      <c r="A544" s="9">
        <v>42911</v>
      </c>
      <c r="B544" s="26">
        <v>2438.3000000000002</v>
      </c>
      <c r="C544" s="26">
        <v>20132.669999999998</v>
      </c>
      <c r="D544" s="26">
        <v>1011.67</v>
      </c>
      <c r="E544" s="26">
        <v>3543.68</v>
      </c>
      <c r="H544" s="80">
        <f t="shared" si="40"/>
        <v>175</v>
      </c>
      <c r="I544" s="52" t="e">
        <f t="shared" si="41"/>
        <v>#N/A</v>
      </c>
      <c r="J544" s="52" t="e">
        <f t="shared" si="42"/>
        <v>#N/A</v>
      </c>
      <c r="K544" s="52" t="e">
        <f t="shared" si="43"/>
        <v>#N/A</v>
      </c>
      <c r="L544" s="52" t="e">
        <f t="shared" si="44"/>
        <v>#N/A</v>
      </c>
    </row>
    <row r="545" spans="1:12">
      <c r="A545" s="9">
        <v>42912</v>
      </c>
      <c r="B545" s="26">
        <v>2439.0700000000002</v>
      </c>
      <c r="C545" s="26">
        <v>20153.349999999999</v>
      </c>
      <c r="D545" s="26">
        <v>1019.11</v>
      </c>
      <c r="E545" s="26">
        <v>3561.76</v>
      </c>
      <c r="H545" s="80">
        <f t="shared" si="40"/>
        <v>176</v>
      </c>
      <c r="I545" s="52" t="e">
        <f t="shared" si="41"/>
        <v>#N/A</v>
      </c>
      <c r="J545" s="52" t="e">
        <f t="shared" si="42"/>
        <v>#N/A</v>
      </c>
      <c r="K545" s="52" t="e">
        <f t="shared" si="43"/>
        <v>#N/A</v>
      </c>
      <c r="L545" s="52" t="e">
        <f t="shared" si="44"/>
        <v>#N/A</v>
      </c>
    </row>
    <row r="546" spans="1:12">
      <c r="A546" s="9">
        <v>42913</v>
      </c>
      <c r="B546" s="26">
        <v>2419.38</v>
      </c>
      <c r="C546" s="26">
        <v>20225.09</v>
      </c>
      <c r="D546" s="26">
        <v>1016.68</v>
      </c>
      <c r="E546" s="26">
        <v>3538.32</v>
      </c>
      <c r="H546" s="80">
        <f t="shared" si="40"/>
        <v>177</v>
      </c>
      <c r="I546" s="52" t="e">
        <f t="shared" si="41"/>
        <v>#N/A</v>
      </c>
      <c r="J546" s="52" t="e">
        <f t="shared" si="42"/>
        <v>#N/A</v>
      </c>
      <c r="K546" s="52" t="e">
        <f t="shared" si="43"/>
        <v>#N/A</v>
      </c>
      <c r="L546" s="52" t="e">
        <f t="shared" si="44"/>
        <v>#N/A</v>
      </c>
    </row>
    <row r="547" spans="1:12">
      <c r="A547" s="9">
        <v>42914</v>
      </c>
      <c r="B547" s="26">
        <v>2440.69</v>
      </c>
      <c r="C547" s="26">
        <v>20130.41</v>
      </c>
      <c r="D547" s="26">
        <v>1012.1</v>
      </c>
      <c r="E547" s="26">
        <v>3535.7</v>
      </c>
      <c r="H547" s="80">
        <f t="shared" si="40"/>
        <v>178</v>
      </c>
      <c r="I547" s="52" t="e">
        <f t="shared" si="41"/>
        <v>#N/A</v>
      </c>
      <c r="J547" s="52" t="e">
        <f t="shared" si="42"/>
        <v>#N/A</v>
      </c>
      <c r="K547" s="52" t="e">
        <f t="shared" si="43"/>
        <v>#N/A</v>
      </c>
      <c r="L547" s="52" t="e">
        <f t="shared" si="44"/>
        <v>#N/A</v>
      </c>
    </row>
    <row r="548" spans="1:12">
      <c r="A548" s="9">
        <v>42915</v>
      </c>
      <c r="B548" s="26">
        <v>2419.6999999999998</v>
      </c>
      <c r="C548" s="26">
        <v>20220.3</v>
      </c>
      <c r="D548" s="26">
        <v>1014.02</v>
      </c>
      <c r="E548" s="26">
        <v>3471.33</v>
      </c>
      <c r="H548" s="80">
        <f t="shared" si="40"/>
        <v>179</v>
      </c>
      <c r="I548" s="52" t="e">
        <f t="shared" si="41"/>
        <v>#N/A</v>
      </c>
      <c r="J548" s="52" t="e">
        <f t="shared" si="42"/>
        <v>#N/A</v>
      </c>
      <c r="K548" s="52" t="e">
        <f t="shared" si="43"/>
        <v>#N/A</v>
      </c>
      <c r="L548" s="52" t="e">
        <f t="shared" si="44"/>
        <v>#N/A</v>
      </c>
    </row>
    <row r="549" spans="1:12">
      <c r="A549" s="9">
        <v>42916</v>
      </c>
      <c r="B549" s="26">
        <v>2423.41</v>
      </c>
      <c r="C549" s="26">
        <v>20033.43</v>
      </c>
      <c r="D549" s="26">
        <v>1010.8</v>
      </c>
      <c r="E549" s="26">
        <v>3441.88</v>
      </c>
      <c r="H549" s="80">
        <f t="shared" si="40"/>
        <v>180</v>
      </c>
      <c r="I549" s="52" t="e">
        <f t="shared" si="41"/>
        <v>#N/A</v>
      </c>
      <c r="J549" s="52" t="e">
        <f t="shared" si="42"/>
        <v>#N/A</v>
      </c>
      <c r="K549" s="52" t="e">
        <f t="shared" si="43"/>
        <v>#N/A</v>
      </c>
      <c r="L549" s="52" t="e">
        <f t="shared" si="44"/>
        <v>#N/A</v>
      </c>
    </row>
    <row r="550" spans="1:12">
      <c r="A550" s="9">
        <v>42917</v>
      </c>
      <c r="B550" s="26">
        <v>2423.41</v>
      </c>
      <c r="C550" s="26">
        <v>20033.43</v>
      </c>
      <c r="D550" s="26">
        <v>1010.8</v>
      </c>
      <c r="E550" s="26">
        <v>3441.88</v>
      </c>
      <c r="H550" s="80">
        <f t="shared" si="40"/>
        <v>181</v>
      </c>
      <c r="I550" s="52" t="e">
        <f t="shared" si="41"/>
        <v>#N/A</v>
      </c>
      <c r="J550" s="52" t="e">
        <f t="shared" si="42"/>
        <v>#N/A</v>
      </c>
      <c r="K550" s="52" t="e">
        <f t="shared" si="43"/>
        <v>#N/A</v>
      </c>
      <c r="L550" s="52" t="e">
        <f t="shared" si="44"/>
        <v>#N/A</v>
      </c>
    </row>
    <row r="551" spans="1:12">
      <c r="A551" s="9">
        <v>42918</v>
      </c>
      <c r="B551" s="26">
        <v>2423.41</v>
      </c>
      <c r="C551" s="26">
        <v>20033.43</v>
      </c>
      <c r="D551" s="26">
        <v>1010.8</v>
      </c>
      <c r="E551" s="26">
        <v>3441.88</v>
      </c>
      <c r="H551" s="80">
        <f t="shared" si="40"/>
        <v>182</v>
      </c>
      <c r="I551" s="52" t="e">
        <f t="shared" si="41"/>
        <v>#N/A</v>
      </c>
      <c r="J551" s="52" t="e">
        <f t="shared" si="42"/>
        <v>#N/A</v>
      </c>
      <c r="K551" s="52" t="e">
        <f t="shared" si="43"/>
        <v>#N/A</v>
      </c>
      <c r="L551" s="52" t="e">
        <f t="shared" si="44"/>
        <v>#N/A</v>
      </c>
    </row>
    <row r="552" spans="1:12">
      <c r="A552" s="9">
        <v>42919</v>
      </c>
      <c r="B552" s="26">
        <v>2429.0100000000002</v>
      </c>
      <c r="C552" s="26">
        <v>20055.8</v>
      </c>
      <c r="D552" s="26">
        <v>1014.24</v>
      </c>
      <c r="E552" s="26">
        <v>3491.81</v>
      </c>
      <c r="H552" s="80">
        <f t="shared" si="40"/>
        <v>183</v>
      </c>
      <c r="I552" s="52" t="e">
        <f t="shared" si="41"/>
        <v>#N/A</v>
      </c>
      <c r="J552" s="52" t="e">
        <f t="shared" si="42"/>
        <v>#N/A</v>
      </c>
      <c r="K552" s="52" t="e">
        <f t="shared" si="43"/>
        <v>#N/A</v>
      </c>
      <c r="L552" s="52" t="e">
        <f t="shared" si="44"/>
        <v>#N/A</v>
      </c>
    </row>
    <row r="553" spans="1:12">
      <c r="A553" s="9">
        <v>42920</v>
      </c>
      <c r="B553" s="26">
        <v>2429.0100000000002</v>
      </c>
      <c r="C553" s="26">
        <v>20032.349999999999</v>
      </c>
      <c r="D553" s="26">
        <v>1006.72</v>
      </c>
      <c r="E553" s="26">
        <v>3479.47</v>
      </c>
      <c r="H553" s="80">
        <f t="shared" si="40"/>
        <v>184</v>
      </c>
      <c r="I553" s="52" t="e">
        <f t="shared" si="41"/>
        <v>#N/A</v>
      </c>
      <c r="J553" s="52" t="e">
        <f t="shared" si="42"/>
        <v>#N/A</v>
      </c>
      <c r="K553" s="52" t="e">
        <f t="shared" si="43"/>
        <v>#N/A</v>
      </c>
      <c r="L553" s="52" t="e">
        <f t="shared" si="44"/>
        <v>#N/A</v>
      </c>
    </row>
    <row r="554" spans="1:12">
      <c r="A554" s="9">
        <v>42921</v>
      </c>
      <c r="B554" s="26">
        <v>2432.54</v>
      </c>
      <c r="C554" s="26">
        <v>20081.63</v>
      </c>
      <c r="D554" s="26">
        <v>1009.85</v>
      </c>
      <c r="E554" s="26">
        <v>3478.41</v>
      </c>
      <c r="H554" s="80">
        <f t="shared" si="40"/>
        <v>185</v>
      </c>
      <c r="I554" s="52" t="e">
        <f t="shared" si="41"/>
        <v>#N/A</v>
      </c>
      <c r="J554" s="52" t="e">
        <f t="shared" si="42"/>
        <v>#N/A</v>
      </c>
      <c r="K554" s="52" t="e">
        <f t="shared" si="43"/>
        <v>#N/A</v>
      </c>
      <c r="L554" s="52" t="e">
        <f t="shared" si="44"/>
        <v>#N/A</v>
      </c>
    </row>
    <row r="555" spans="1:12">
      <c r="A555" s="9">
        <v>42922</v>
      </c>
      <c r="B555" s="26">
        <v>2409.75</v>
      </c>
      <c r="C555" s="26">
        <v>19994.060000000001</v>
      </c>
      <c r="D555" s="26">
        <v>1006.16</v>
      </c>
      <c r="E555" s="26">
        <v>3462.06</v>
      </c>
      <c r="H555" s="80">
        <f t="shared" si="40"/>
        <v>186</v>
      </c>
      <c r="I555" s="52" t="e">
        <f t="shared" si="41"/>
        <v>#N/A</v>
      </c>
      <c r="J555" s="52" t="e">
        <f t="shared" si="42"/>
        <v>#N/A</v>
      </c>
      <c r="K555" s="52" t="e">
        <f t="shared" si="43"/>
        <v>#N/A</v>
      </c>
      <c r="L555" s="52" t="e">
        <f t="shared" si="44"/>
        <v>#N/A</v>
      </c>
    </row>
    <row r="556" spans="1:12">
      <c r="A556" s="9">
        <v>42923</v>
      </c>
      <c r="B556" s="26">
        <v>2425.1799999999998</v>
      </c>
      <c r="C556" s="26">
        <v>19929.09</v>
      </c>
      <c r="D556" s="26">
        <v>1002.48</v>
      </c>
      <c r="E556" s="26">
        <v>3463.84</v>
      </c>
      <c r="H556" s="80">
        <f t="shared" si="40"/>
        <v>187</v>
      </c>
      <c r="I556" s="52" t="e">
        <f t="shared" si="41"/>
        <v>#N/A</v>
      </c>
      <c r="J556" s="52" t="e">
        <f t="shared" si="42"/>
        <v>#N/A</v>
      </c>
      <c r="K556" s="52" t="e">
        <f t="shared" si="43"/>
        <v>#N/A</v>
      </c>
      <c r="L556" s="52" t="e">
        <f t="shared" si="44"/>
        <v>#N/A</v>
      </c>
    </row>
    <row r="557" spans="1:12">
      <c r="A557" s="9">
        <v>42924</v>
      </c>
      <c r="B557" s="26">
        <v>2425.1799999999998</v>
      </c>
      <c r="C557" s="26">
        <v>19929.09</v>
      </c>
      <c r="D557" s="26">
        <v>1002.48</v>
      </c>
      <c r="E557" s="26">
        <v>3463.84</v>
      </c>
      <c r="H557" s="80">
        <f t="shared" si="40"/>
        <v>188</v>
      </c>
      <c r="I557" s="52" t="e">
        <f t="shared" si="41"/>
        <v>#N/A</v>
      </c>
      <c r="J557" s="52" t="e">
        <f t="shared" si="42"/>
        <v>#N/A</v>
      </c>
      <c r="K557" s="52" t="e">
        <f t="shared" si="43"/>
        <v>#N/A</v>
      </c>
      <c r="L557" s="52" t="e">
        <f t="shared" si="44"/>
        <v>#N/A</v>
      </c>
    </row>
    <row r="558" spans="1:12">
      <c r="A558" s="9">
        <v>42925</v>
      </c>
      <c r="B558" s="26">
        <v>2425.1799999999998</v>
      </c>
      <c r="C558" s="26">
        <v>19929.09</v>
      </c>
      <c r="D558" s="26">
        <v>1002.48</v>
      </c>
      <c r="E558" s="26">
        <v>3463.84</v>
      </c>
      <c r="H558" s="80">
        <f t="shared" si="40"/>
        <v>189</v>
      </c>
      <c r="I558" s="52" t="e">
        <f t="shared" si="41"/>
        <v>#N/A</v>
      </c>
      <c r="J558" s="52" t="e">
        <f t="shared" si="42"/>
        <v>#N/A</v>
      </c>
      <c r="K558" s="52" t="e">
        <f t="shared" si="43"/>
        <v>#N/A</v>
      </c>
      <c r="L558" s="52" t="e">
        <f t="shared" si="44"/>
        <v>#N/A</v>
      </c>
    </row>
    <row r="559" spans="1:12">
      <c r="A559" s="9">
        <v>42926</v>
      </c>
      <c r="B559" s="26">
        <v>2427.4299999999998</v>
      </c>
      <c r="C559" s="26">
        <v>20080.98</v>
      </c>
      <c r="D559" s="26">
        <v>1009.29</v>
      </c>
      <c r="E559" s="26">
        <v>3478.06</v>
      </c>
      <c r="H559" s="80">
        <f t="shared" si="40"/>
        <v>190</v>
      </c>
      <c r="I559" s="52" t="e">
        <f t="shared" si="41"/>
        <v>#N/A</v>
      </c>
      <c r="J559" s="52" t="e">
        <f t="shared" si="42"/>
        <v>#N/A</v>
      </c>
      <c r="K559" s="52" t="e">
        <f t="shared" si="43"/>
        <v>#N/A</v>
      </c>
      <c r="L559" s="52" t="e">
        <f t="shared" si="44"/>
        <v>#N/A</v>
      </c>
    </row>
    <row r="560" spans="1:12">
      <c r="A560" s="9">
        <v>42927</v>
      </c>
      <c r="B560" s="26">
        <v>2425.5300000000002</v>
      </c>
      <c r="C560" s="26">
        <v>20195.48</v>
      </c>
      <c r="D560" s="26">
        <v>1018.2</v>
      </c>
      <c r="E560" s="26">
        <v>3464.48</v>
      </c>
      <c r="H560" s="80">
        <f t="shared" si="40"/>
        <v>191</v>
      </c>
      <c r="I560" s="52" t="e">
        <f t="shared" si="41"/>
        <v>#N/A</v>
      </c>
      <c r="J560" s="52" t="e">
        <f t="shared" si="42"/>
        <v>#N/A</v>
      </c>
      <c r="K560" s="52" t="e">
        <f t="shared" si="43"/>
        <v>#N/A</v>
      </c>
      <c r="L560" s="52" t="e">
        <f t="shared" si="44"/>
        <v>#N/A</v>
      </c>
    </row>
    <row r="561" spans="1:12">
      <c r="A561" s="9">
        <v>42928</v>
      </c>
      <c r="B561" s="26">
        <v>2443.25</v>
      </c>
      <c r="C561" s="26">
        <v>20098.38</v>
      </c>
      <c r="D561" s="26">
        <v>1029.9000000000001</v>
      </c>
      <c r="E561" s="26">
        <v>3515.23</v>
      </c>
      <c r="H561" s="80">
        <f t="shared" si="40"/>
        <v>192</v>
      </c>
      <c r="I561" s="52" t="e">
        <f t="shared" si="41"/>
        <v>#N/A</v>
      </c>
      <c r="J561" s="52" t="e">
        <f t="shared" si="42"/>
        <v>#N/A</v>
      </c>
      <c r="K561" s="52" t="e">
        <f t="shared" si="43"/>
        <v>#N/A</v>
      </c>
      <c r="L561" s="52" t="e">
        <f t="shared" si="44"/>
        <v>#N/A</v>
      </c>
    </row>
    <row r="562" spans="1:12">
      <c r="A562" s="9">
        <v>42929</v>
      </c>
      <c r="B562" s="26">
        <v>2447.83</v>
      </c>
      <c r="C562" s="26">
        <v>20099.810000000001</v>
      </c>
      <c r="D562" s="26">
        <v>1040.72</v>
      </c>
      <c r="E562" s="26">
        <v>3527.83</v>
      </c>
      <c r="H562" s="80">
        <f t="shared" si="40"/>
        <v>193</v>
      </c>
      <c r="I562" s="52" t="e">
        <f t="shared" si="41"/>
        <v>#N/A</v>
      </c>
      <c r="J562" s="52" t="e">
        <f t="shared" si="42"/>
        <v>#N/A</v>
      </c>
      <c r="K562" s="52" t="e">
        <f t="shared" si="43"/>
        <v>#N/A</v>
      </c>
      <c r="L562" s="52" t="e">
        <f t="shared" si="44"/>
        <v>#N/A</v>
      </c>
    </row>
    <row r="563" spans="1:12">
      <c r="A563" s="9">
        <v>42930</v>
      </c>
      <c r="B563" s="26">
        <v>2459.27</v>
      </c>
      <c r="C563" s="26">
        <v>20118.86</v>
      </c>
      <c r="D563" s="26">
        <v>1047.05</v>
      </c>
      <c r="E563" s="26">
        <v>3525.94</v>
      </c>
      <c r="H563" s="80">
        <f t="shared" si="40"/>
        <v>194</v>
      </c>
      <c r="I563" s="52" t="e">
        <f t="shared" si="41"/>
        <v>#N/A</v>
      </c>
      <c r="J563" s="52" t="e">
        <f t="shared" si="42"/>
        <v>#N/A</v>
      </c>
      <c r="K563" s="52" t="e">
        <f t="shared" si="43"/>
        <v>#N/A</v>
      </c>
      <c r="L563" s="52" t="e">
        <f t="shared" si="44"/>
        <v>#N/A</v>
      </c>
    </row>
    <row r="564" spans="1:12">
      <c r="A564" s="9">
        <v>42931</v>
      </c>
      <c r="B564" s="26">
        <v>2459.27</v>
      </c>
      <c r="C564" s="26">
        <v>20118.86</v>
      </c>
      <c r="D564" s="26">
        <v>1047.05</v>
      </c>
      <c r="E564" s="26">
        <v>3525.94</v>
      </c>
      <c r="H564" s="80">
        <f t="shared" si="40"/>
        <v>195</v>
      </c>
      <c r="I564" s="52" t="e">
        <f t="shared" si="41"/>
        <v>#N/A</v>
      </c>
      <c r="J564" s="52" t="e">
        <f t="shared" si="42"/>
        <v>#N/A</v>
      </c>
      <c r="K564" s="52" t="e">
        <f t="shared" si="43"/>
        <v>#N/A</v>
      </c>
      <c r="L564" s="52" t="e">
        <f t="shared" si="44"/>
        <v>#N/A</v>
      </c>
    </row>
    <row r="565" spans="1:12">
      <c r="A565" s="9">
        <v>42932</v>
      </c>
      <c r="B565" s="26">
        <v>2459.27</v>
      </c>
      <c r="C565" s="26">
        <v>20118.86</v>
      </c>
      <c r="D565" s="26">
        <v>1047.05</v>
      </c>
      <c r="E565" s="26">
        <v>3525.94</v>
      </c>
      <c r="H565" s="80">
        <f t="shared" si="40"/>
        <v>196</v>
      </c>
      <c r="I565" s="52" t="e">
        <f t="shared" si="41"/>
        <v>#N/A</v>
      </c>
      <c r="J565" s="52" t="e">
        <f t="shared" si="42"/>
        <v>#N/A</v>
      </c>
      <c r="K565" s="52" t="e">
        <f t="shared" si="43"/>
        <v>#N/A</v>
      </c>
      <c r="L565" s="52" t="e">
        <f t="shared" si="44"/>
        <v>#N/A</v>
      </c>
    </row>
    <row r="566" spans="1:12">
      <c r="A566" s="9">
        <v>42933</v>
      </c>
      <c r="B566" s="26">
        <v>2459.14</v>
      </c>
      <c r="C566" s="26">
        <v>20118.86</v>
      </c>
      <c r="D566" s="26">
        <v>1051.55</v>
      </c>
      <c r="E566" s="26">
        <v>3516.35</v>
      </c>
      <c r="H566" s="80">
        <f t="shared" si="40"/>
        <v>197</v>
      </c>
      <c r="I566" s="52" t="e">
        <f t="shared" si="41"/>
        <v>#N/A</v>
      </c>
      <c r="J566" s="52" t="e">
        <f t="shared" si="42"/>
        <v>#N/A</v>
      </c>
      <c r="K566" s="52" t="e">
        <f t="shared" si="43"/>
        <v>#N/A</v>
      </c>
      <c r="L566" s="52" t="e">
        <f t="shared" si="44"/>
        <v>#N/A</v>
      </c>
    </row>
    <row r="567" spans="1:12">
      <c r="A567" s="9">
        <v>42934</v>
      </c>
      <c r="B567" s="26">
        <v>2460.61</v>
      </c>
      <c r="C567" s="26">
        <v>19999.91</v>
      </c>
      <c r="D567" s="26">
        <v>1053.23</v>
      </c>
      <c r="E567" s="26">
        <v>3478.68</v>
      </c>
      <c r="H567" s="80">
        <f t="shared" si="40"/>
        <v>198</v>
      </c>
      <c r="I567" s="52" t="e">
        <f t="shared" si="41"/>
        <v>#N/A</v>
      </c>
      <c r="J567" s="52" t="e">
        <f t="shared" si="42"/>
        <v>#N/A</v>
      </c>
      <c r="K567" s="52" t="e">
        <f t="shared" si="43"/>
        <v>#N/A</v>
      </c>
      <c r="L567" s="52" t="e">
        <f t="shared" si="44"/>
        <v>#N/A</v>
      </c>
    </row>
    <row r="568" spans="1:12">
      <c r="A568" s="9">
        <v>42935</v>
      </c>
      <c r="B568" s="26">
        <v>2473.83</v>
      </c>
      <c r="C568" s="26">
        <v>20020.86</v>
      </c>
      <c r="D568" s="26">
        <v>1060.1199999999999</v>
      </c>
      <c r="E568" s="26">
        <v>3500.28</v>
      </c>
      <c r="H568" s="80">
        <f t="shared" si="40"/>
        <v>199</v>
      </c>
      <c r="I568" s="52" t="e">
        <f t="shared" si="41"/>
        <v>#N/A</v>
      </c>
      <c r="J568" s="52" t="e">
        <f t="shared" si="42"/>
        <v>#N/A</v>
      </c>
      <c r="K568" s="52" t="e">
        <f t="shared" si="43"/>
        <v>#N/A</v>
      </c>
      <c r="L568" s="52" t="e">
        <f t="shared" si="44"/>
        <v>#N/A</v>
      </c>
    </row>
    <row r="569" spans="1:12">
      <c r="A569" s="9">
        <v>42936</v>
      </c>
      <c r="B569" s="26">
        <v>2473.4499999999998</v>
      </c>
      <c r="C569" s="26">
        <v>20144.59</v>
      </c>
      <c r="D569" s="26">
        <v>1059.4000000000001</v>
      </c>
      <c r="E569" s="26">
        <v>3499.49</v>
      </c>
      <c r="H569" s="80">
        <f t="shared" si="40"/>
        <v>200</v>
      </c>
      <c r="I569" s="52" t="e">
        <f t="shared" si="41"/>
        <v>#N/A</v>
      </c>
      <c r="J569" s="52" t="e">
        <f t="shared" si="42"/>
        <v>#N/A</v>
      </c>
      <c r="K569" s="52" t="e">
        <f t="shared" si="43"/>
        <v>#N/A</v>
      </c>
      <c r="L569" s="52" t="e">
        <f t="shared" si="44"/>
        <v>#N/A</v>
      </c>
    </row>
    <row r="570" spans="1:12">
      <c r="A570" s="9">
        <v>42937</v>
      </c>
      <c r="B570" s="26">
        <v>2472.54</v>
      </c>
      <c r="C570" s="26">
        <v>20099.75</v>
      </c>
      <c r="D570" s="26">
        <v>1060.18</v>
      </c>
      <c r="E570" s="26">
        <v>3451.71</v>
      </c>
      <c r="H570" s="80">
        <f t="shared" si="40"/>
        <v>201</v>
      </c>
      <c r="I570" s="52" t="e">
        <f t="shared" si="41"/>
        <v>#N/A</v>
      </c>
      <c r="J570" s="52" t="e">
        <f t="shared" si="42"/>
        <v>#N/A</v>
      </c>
      <c r="K570" s="52" t="e">
        <f t="shared" si="43"/>
        <v>#N/A</v>
      </c>
      <c r="L570" s="52" t="e">
        <f t="shared" si="44"/>
        <v>#N/A</v>
      </c>
    </row>
    <row r="571" spans="1:12">
      <c r="A571" s="9">
        <v>42938</v>
      </c>
      <c r="B571" s="26">
        <v>2472.54</v>
      </c>
      <c r="C571" s="26">
        <v>20099.75</v>
      </c>
      <c r="D571" s="26">
        <v>1060.18</v>
      </c>
      <c r="E571" s="26">
        <v>3451.71</v>
      </c>
      <c r="H571" s="80">
        <f t="shared" si="40"/>
        <v>202</v>
      </c>
      <c r="I571" s="52" t="e">
        <f t="shared" si="41"/>
        <v>#N/A</v>
      </c>
      <c r="J571" s="52" t="e">
        <f t="shared" si="42"/>
        <v>#N/A</v>
      </c>
      <c r="K571" s="52" t="e">
        <f t="shared" si="43"/>
        <v>#N/A</v>
      </c>
      <c r="L571" s="52" t="e">
        <f t="shared" si="44"/>
        <v>#N/A</v>
      </c>
    </row>
    <row r="572" spans="1:12">
      <c r="A572" s="9">
        <v>42939</v>
      </c>
      <c r="B572" s="26">
        <v>2472.54</v>
      </c>
      <c r="C572" s="26">
        <v>20099.75</v>
      </c>
      <c r="D572" s="26">
        <v>1060.18</v>
      </c>
      <c r="E572" s="26">
        <v>3451.71</v>
      </c>
      <c r="H572" s="80">
        <f t="shared" si="40"/>
        <v>203</v>
      </c>
      <c r="I572" s="52" t="e">
        <f t="shared" si="41"/>
        <v>#N/A</v>
      </c>
      <c r="J572" s="52" t="e">
        <f t="shared" si="42"/>
        <v>#N/A</v>
      </c>
      <c r="K572" s="52" t="e">
        <f t="shared" si="43"/>
        <v>#N/A</v>
      </c>
      <c r="L572" s="52" t="e">
        <f t="shared" si="44"/>
        <v>#N/A</v>
      </c>
    </row>
    <row r="573" spans="1:12">
      <c r="A573" s="9">
        <v>42940</v>
      </c>
      <c r="B573" s="26">
        <v>2469.91</v>
      </c>
      <c r="C573" s="26">
        <v>19975.669999999998</v>
      </c>
      <c r="D573" s="26">
        <v>1064.27</v>
      </c>
      <c r="E573" s="26">
        <v>3453.17</v>
      </c>
      <c r="H573" s="80">
        <f t="shared" si="40"/>
        <v>204</v>
      </c>
      <c r="I573" s="52" t="e">
        <f t="shared" si="41"/>
        <v>#N/A</v>
      </c>
      <c r="J573" s="52" t="e">
        <f t="shared" si="42"/>
        <v>#N/A</v>
      </c>
      <c r="K573" s="52" t="e">
        <f t="shared" si="43"/>
        <v>#N/A</v>
      </c>
      <c r="L573" s="52" t="e">
        <f t="shared" si="44"/>
        <v>#N/A</v>
      </c>
    </row>
    <row r="574" spans="1:12">
      <c r="A574" s="9">
        <v>42941</v>
      </c>
      <c r="B574" s="26">
        <v>2477.13</v>
      </c>
      <c r="C574" s="26">
        <v>19955.2</v>
      </c>
      <c r="D574" s="26">
        <v>1061.69</v>
      </c>
      <c r="E574" s="26">
        <v>3473.54</v>
      </c>
      <c r="H574" s="80">
        <f t="shared" si="40"/>
        <v>205</v>
      </c>
      <c r="I574" s="52" t="e">
        <f t="shared" si="41"/>
        <v>#N/A</v>
      </c>
      <c r="J574" s="52" t="e">
        <f t="shared" si="42"/>
        <v>#N/A</v>
      </c>
      <c r="K574" s="52" t="e">
        <f t="shared" si="43"/>
        <v>#N/A</v>
      </c>
      <c r="L574" s="52" t="e">
        <f t="shared" si="44"/>
        <v>#N/A</v>
      </c>
    </row>
    <row r="575" spans="1:12">
      <c r="A575" s="9">
        <v>42942</v>
      </c>
      <c r="B575" s="26">
        <v>2477.83</v>
      </c>
      <c r="C575" s="26">
        <v>20050.16</v>
      </c>
      <c r="D575" s="26">
        <v>1062.29</v>
      </c>
      <c r="E575" s="26">
        <v>3491.19</v>
      </c>
      <c r="H575" s="80">
        <f t="shared" si="40"/>
        <v>206</v>
      </c>
      <c r="I575" s="52" t="e">
        <f t="shared" si="41"/>
        <v>#N/A</v>
      </c>
      <c r="J575" s="52" t="e">
        <f t="shared" si="42"/>
        <v>#N/A</v>
      </c>
      <c r="K575" s="52" t="e">
        <f t="shared" si="43"/>
        <v>#N/A</v>
      </c>
      <c r="L575" s="52" t="e">
        <f t="shared" si="44"/>
        <v>#N/A</v>
      </c>
    </row>
    <row r="576" spans="1:12">
      <c r="A576" s="9">
        <v>42943</v>
      </c>
      <c r="B576" s="26">
        <v>2475.42</v>
      </c>
      <c r="C576" s="26">
        <v>20079.64</v>
      </c>
      <c r="D576" s="26">
        <v>1068.95</v>
      </c>
      <c r="E576" s="26">
        <v>3493.14</v>
      </c>
      <c r="H576" s="80">
        <f t="shared" si="40"/>
        <v>207</v>
      </c>
      <c r="I576" s="52" t="e">
        <f t="shared" si="41"/>
        <v>#N/A</v>
      </c>
      <c r="J576" s="52" t="e">
        <f t="shared" si="42"/>
        <v>#N/A</v>
      </c>
      <c r="K576" s="52" t="e">
        <f t="shared" si="43"/>
        <v>#N/A</v>
      </c>
      <c r="L576" s="52" t="e">
        <f t="shared" si="44"/>
        <v>#N/A</v>
      </c>
    </row>
    <row r="577" spans="1:12">
      <c r="A577" s="9">
        <v>42944</v>
      </c>
      <c r="B577" s="26">
        <v>2472.1</v>
      </c>
      <c r="C577" s="26">
        <v>19959.84</v>
      </c>
      <c r="D577" s="26">
        <v>1062.97</v>
      </c>
      <c r="E577" s="26">
        <v>3467.73</v>
      </c>
      <c r="H577" s="80">
        <f t="shared" si="40"/>
        <v>208</v>
      </c>
      <c r="I577" s="52" t="e">
        <f t="shared" si="41"/>
        <v>#N/A</v>
      </c>
      <c r="J577" s="52" t="e">
        <f t="shared" si="42"/>
        <v>#N/A</v>
      </c>
      <c r="K577" s="52" t="e">
        <f t="shared" si="43"/>
        <v>#N/A</v>
      </c>
      <c r="L577" s="52" t="e">
        <f t="shared" si="44"/>
        <v>#N/A</v>
      </c>
    </row>
    <row r="578" spans="1:12">
      <c r="A578" s="9">
        <v>42945</v>
      </c>
      <c r="B578" s="26">
        <v>2472.1</v>
      </c>
      <c r="C578" s="26">
        <v>19959.84</v>
      </c>
      <c r="D578" s="26">
        <v>1062.97</v>
      </c>
      <c r="E578" s="26">
        <v>3467.73</v>
      </c>
      <c r="H578" s="80">
        <f t="shared" si="40"/>
        <v>209</v>
      </c>
      <c r="I578" s="52" t="e">
        <f t="shared" si="41"/>
        <v>#N/A</v>
      </c>
      <c r="J578" s="52" t="e">
        <f t="shared" si="42"/>
        <v>#N/A</v>
      </c>
      <c r="K578" s="52" t="e">
        <f t="shared" si="43"/>
        <v>#N/A</v>
      </c>
      <c r="L578" s="52" t="e">
        <f t="shared" si="44"/>
        <v>#N/A</v>
      </c>
    </row>
    <row r="579" spans="1:12">
      <c r="A579" s="9">
        <v>42946</v>
      </c>
      <c r="B579" s="26">
        <v>2472.1</v>
      </c>
      <c r="C579" s="26">
        <v>19959.84</v>
      </c>
      <c r="D579" s="26">
        <v>1062.97</v>
      </c>
      <c r="E579" s="26">
        <v>3467.73</v>
      </c>
      <c r="H579" s="80">
        <f t="shared" si="40"/>
        <v>210</v>
      </c>
      <c r="I579" s="52" t="e">
        <f t="shared" si="41"/>
        <v>#N/A</v>
      </c>
      <c r="J579" s="52" t="e">
        <f t="shared" si="42"/>
        <v>#N/A</v>
      </c>
      <c r="K579" s="52" t="e">
        <f t="shared" si="43"/>
        <v>#N/A</v>
      </c>
      <c r="L579" s="52" t="e">
        <f t="shared" si="44"/>
        <v>#N/A</v>
      </c>
    </row>
    <row r="580" spans="1:12">
      <c r="A580" s="9">
        <v>42947</v>
      </c>
      <c r="B580" s="26">
        <v>2470.3000000000002</v>
      </c>
      <c r="C580" s="26">
        <v>19925.18</v>
      </c>
      <c r="D580" s="26">
        <v>1066.23</v>
      </c>
      <c r="E580" s="26">
        <v>3449.36</v>
      </c>
      <c r="H580" s="80">
        <f t="shared" ref="H580:H643" si="45">IF(+H579+1&lt;=MAX(data21),+H579+1,0)</f>
        <v>211</v>
      </c>
      <c r="I580" s="52" t="e">
        <f t="shared" si="41"/>
        <v>#N/A</v>
      </c>
      <c r="J580" s="52" t="e">
        <f t="shared" si="42"/>
        <v>#N/A</v>
      </c>
      <c r="K580" s="52" t="e">
        <f t="shared" si="43"/>
        <v>#N/A</v>
      </c>
      <c r="L580" s="52" t="e">
        <f t="shared" si="44"/>
        <v>#N/A</v>
      </c>
    </row>
    <row r="581" spans="1:12">
      <c r="A581" s="9">
        <v>42948</v>
      </c>
      <c r="B581" s="26">
        <v>2476.35</v>
      </c>
      <c r="C581" s="26">
        <v>19985.79</v>
      </c>
      <c r="D581" s="26">
        <v>1069</v>
      </c>
      <c r="E581" s="26">
        <v>3477.39</v>
      </c>
      <c r="H581" s="80">
        <f t="shared" si="45"/>
        <v>212</v>
      </c>
      <c r="I581" s="52" t="e">
        <f t="shared" ref="I581:I644" si="46">IF(IFERROR(VLOOKUP($H581,$A:$F,2,0)/VLOOKUP($H580,$A:$F,2,0)*I580,NA())=0,NA(),IFERROR(VLOOKUP($H581,$A:$F,2,0)/VLOOKUP($H580,$A:$F,2,0)*I580,NA()))</f>
        <v>#N/A</v>
      </c>
      <c r="J581" s="52" t="e">
        <f t="shared" ref="J581:J644" si="47">IF(IFERROR(VLOOKUP($H581,$A:$F,3,0)/VLOOKUP($H580,$A:$F,3,0)*J580,NA())=0,NA(),IFERROR(VLOOKUP($H581,$A:$F,3,0)/VLOOKUP($H580,$A:$F,3,0)*J580,NA()))</f>
        <v>#N/A</v>
      </c>
      <c r="K581" s="52" t="e">
        <f t="shared" ref="K581:K644" si="48">IF(IFERROR(VLOOKUP($H581,$A:$F,4,0)/VLOOKUP($H580,$A:$F,4,0)*K580,NA())=0,NA(),IFERROR(VLOOKUP($H581,$A:$F,4,0)/VLOOKUP($H580,$A:$F,4,0)*K580,NA()))</f>
        <v>#N/A</v>
      </c>
      <c r="L581" s="52" t="e">
        <f t="shared" ref="L581:L644" si="49">IF(IFERROR(VLOOKUP($H581,$A:$F,5,0)/VLOOKUP($H580,$A:$F,5,0)*L580,NA())=0,NA(),IFERROR(VLOOKUP($H581,$A:$F,5,0)/VLOOKUP($H580,$A:$F,5,0)*L580,NA()))</f>
        <v>#N/A</v>
      </c>
    </row>
    <row r="582" spans="1:12">
      <c r="A582" s="9">
        <v>42949</v>
      </c>
      <c r="B582" s="26">
        <v>2477.5700000000002</v>
      </c>
      <c r="C582" s="26">
        <v>20080.04</v>
      </c>
      <c r="D582" s="26">
        <v>1069.97</v>
      </c>
      <c r="E582" s="26">
        <v>3459.32</v>
      </c>
      <c r="H582" s="80">
        <f t="shared" si="45"/>
        <v>213</v>
      </c>
      <c r="I582" s="52" t="e">
        <f t="shared" si="46"/>
        <v>#N/A</v>
      </c>
      <c r="J582" s="52" t="e">
        <f t="shared" si="47"/>
        <v>#N/A</v>
      </c>
      <c r="K582" s="52" t="e">
        <f t="shared" si="48"/>
        <v>#N/A</v>
      </c>
      <c r="L582" s="52" t="e">
        <f t="shared" si="49"/>
        <v>#N/A</v>
      </c>
    </row>
    <row r="583" spans="1:12">
      <c r="A583" s="9">
        <v>42950</v>
      </c>
      <c r="B583" s="26">
        <v>2472.16</v>
      </c>
      <c r="C583" s="26">
        <v>20029.259999999998</v>
      </c>
      <c r="D583" s="26">
        <v>1064.07</v>
      </c>
      <c r="E583" s="26">
        <v>3466.37</v>
      </c>
      <c r="H583" s="80">
        <f t="shared" si="45"/>
        <v>214</v>
      </c>
      <c r="I583" s="52" t="e">
        <f t="shared" si="46"/>
        <v>#N/A</v>
      </c>
      <c r="J583" s="52" t="e">
        <f t="shared" si="47"/>
        <v>#N/A</v>
      </c>
      <c r="K583" s="52" t="e">
        <f t="shared" si="48"/>
        <v>#N/A</v>
      </c>
      <c r="L583" s="52" t="e">
        <f t="shared" si="49"/>
        <v>#N/A</v>
      </c>
    </row>
    <row r="584" spans="1:12">
      <c r="A584" s="9">
        <v>42951</v>
      </c>
      <c r="B584" s="26">
        <v>2476.83</v>
      </c>
      <c r="C584" s="26">
        <v>19952.330000000002</v>
      </c>
      <c r="D584" s="26">
        <v>1067.26</v>
      </c>
      <c r="E584" s="26">
        <v>3507.41</v>
      </c>
      <c r="H584" s="80">
        <f t="shared" si="45"/>
        <v>215</v>
      </c>
      <c r="I584" s="52" t="e">
        <f t="shared" si="46"/>
        <v>#N/A</v>
      </c>
      <c r="J584" s="52" t="e">
        <f t="shared" si="47"/>
        <v>#N/A</v>
      </c>
      <c r="K584" s="52" t="e">
        <f t="shared" si="48"/>
        <v>#N/A</v>
      </c>
      <c r="L584" s="52" t="e">
        <f t="shared" si="49"/>
        <v>#N/A</v>
      </c>
    </row>
    <row r="585" spans="1:12">
      <c r="A585" s="9">
        <v>42952</v>
      </c>
      <c r="B585" s="26">
        <v>2476.83</v>
      </c>
      <c r="C585" s="26">
        <v>19952.330000000002</v>
      </c>
      <c r="D585" s="26">
        <v>1067.26</v>
      </c>
      <c r="E585" s="26">
        <v>3507.41</v>
      </c>
      <c r="H585" s="80">
        <f t="shared" si="45"/>
        <v>216</v>
      </c>
      <c r="I585" s="52" t="e">
        <f t="shared" si="46"/>
        <v>#N/A</v>
      </c>
      <c r="J585" s="52" t="e">
        <f t="shared" si="47"/>
        <v>#N/A</v>
      </c>
      <c r="K585" s="52" t="e">
        <f t="shared" si="48"/>
        <v>#N/A</v>
      </c>
      <c r="L585" s="52" t="e">
        <f t="shared" si="49"/>
        <v>#N/A</v>
      </c>
    </row>
    <row r="586" spans="1:12">
      <c r="A586" s="9">
        <v>42953</v>
      </c>
      <c r="B586" s="26">
        <v>2476.83</v>
      </c>
      <c r="C586" s="26">
        <v>19952.330000000002</v>
      </c>
      <c r="D586" s="26">
        <v>1067.26</v>
      </c>
      <c r="E586" s="26">
        <v>3507.41</v>
      </c>
      <c r="H586" s="80">
        <f t="shared" si="45"/>
        <v>217</v>
      </c>
      <c r="I586" s="52" t="e">
        <f t="shared" si="46"/>
        <v>#N/A</v>
      </c>
      <c r="J586" s="52" t="e">
        <f t="shared" si="47"/>
        <v>#N/A</v>
      </c>
      <c r="K586" s="52" t="e">
        <f t="shared" si="48"/>
        <v>#N/A</v>
      </c>
      <c r="L586" s="52" t="e">
        <f t="shared" si="49"/>
        <v>#N/A</v>
      </c>
    </row>
    <row r="587" spans="1:12">
      <c r="A587" s="9">
        <v>42954</v>
      </c>
      <c r="B587" s="26">
        <v>2480.91</v>
      </c>
      <c r="C587" s="26">
        <v>20055.89</v>
      </c>
      <c r="D587" s="26">
        <v>1075.3599999999999</v>
      </c>
      <c r="E587" s="26">
        <v>3505.8</v>
      </c>
      <c r="H587" s="80">
        <f t="shared" si="45"/>
        <v>218</v>
      </c>
      <c r="I587" s="52" t="e">
        <f t="shared" si="46"/>
        <v>#N/A</v>
      </c>
      <c r="J587" s="52" t="e">
        <f t="shared" si="47"/>
        <v>#N/A</v>
      </c>
      <c r="K587" s="52" t="e">
        <f t="shared" si="48"/>
        <v>#N/A</v>
      </c>
      <c r="L587" s="52" t="e">
        <f t="shared" si="49"/>
        <v>#N/A</v>
      </c>
    </row>
    <row r="588" spans="1:12">
      <c r="A588" s="9">
        <v>42955</v>
      </c>
      <c r="B588" s="26">
        <v>2474.92</v>
      </c>
      <c r="C588" s="26">
        <v>19996.009999999998</v>
      </c>
      <c r="D588" s="26">
        <v>1078.53</v>
      </c>
      <c r="E588" s="26">
        <v>3515.63</v>
      </c>
      <c r="H588" s="80">
        <f t="shared" si="45"/>
        <v>219</v>
      </c>
      <c r="I588" s="52" t="e">
        <f t="shared" si="46"/>
        <v>#N/A</v>
      </c>
      <c r="J588" s="52" t="e">
        <f t="shared" si="47"/>
        <v>#N/A</v>
      </c>
      <c r="K588" s="52" t="e">
        <f t="shared" si="48"/>
        <v>#N/A</v>
      </c>
      <c r="L588" s="52" t="e">
        <f t="shared" si="49"/>
        <v>#N/A</v>
      </c>
    </row>
    <row r="589" spans="1:12">
      <c r="A589" s="9">
        <v>42956</v>
      </c>
      <c r="B589" s="26">
        <v>2474.02</v>
      </c>
      <c r="C589" s="26">
        <v>19738.71</v>
      </c>
      <c r="D589" s="26">
        <v>1068.92</v>
      </c>
      <c r="E589" s="26">
        <v>3468.45</v>
      </c>
      <c r="H589" s="80">
        <f t="shared" si="45"/>
        <v>220</v>
      </c>
      <c r="I589" s="52" t="e">
        <f t="shared" si="46"/>
        <v>#N/A</v>
      </c>
      <c r="J589" s="52" t="e">
        <f t="shared" si="47"/>
        <v>#N/A</v>
      </c>
      <c r="K589" s="52" t="e">
        <f t="shared" si="48"/>
        <v>#N/A</v>
      </c>
      <c r="L589" s="52" t="e">
        <f t="shared" si="49"/>
        <v>#N/A</v>
      </c>
    </row>
    <row r="590" spans="1:12">
      <c r="A590" s="9">
        <v>42957</v>
      </c>
      <c r="B590" s="26">
        <v>2438.21</v>
      </c>
      <c r="C590" s="26">
        <v>19729.740000000002</v>
      </c>
      <c r="D590" s="26">
        <v>1056.21</v>
      </c>
      <c r="E590" s="26">
        <v>3433.54</v>
      </c>
      <c r="H590" s="80">
        <f t="shared" si="45"/>
        <v>221</v>
      </c>
      <c r="I590" s="52" t="e">
        <f t="shared" si="46"/>
        <v>#N/A</v>
      </c>
      <c r="J590" s="52" t="e">
        <f t="shared" si="47"/>
        <v>#N/A</v>
      </c>
      <c r="K590" s="52" t="e">
        <f t="shared" si="48"/>
        <v>#N/A</v>
      </c>
      <c r="L590" s="52" t="e">
        <f t="shared" si="49"/>
        <v>#N/A</v>
      </c>
    </row>
    <row r="591" spans="1:12">
      <c r="A591" s="9">
        <v>42958</v>
      </c>
      <c r="B591" s="26">
        <v>2441.3200000000002</v>
      </c>
      <c r="C591" s="26">
        <v>19729.740000000002</v>
      </c>
      <c r="D591" s="26">
        <v>1042.8</v>
      </c>
      <c r="E591" s="26">
        <v>3406.34</v>
      </c>
      <c r="H591" s="80">
        <f t="shared" si="45"/>
        <v>222</v>
      </c>
      <c r="I591" s="52" t="e">
        <f t="shared" si="46"/>
        <v>#N/A</v>
      </c>
      <c r="J591" s="52" t="e">
        <f t="shared" si="47"/>
        <v>#N/A</v>
      </c>
      <c r="K591" s="52" t="e">
        <f t="shared" si="48"/>
        <v>#N/A</v>
      </c>
      <c r="L591" s="52" t="e">
        <f t="shared" si="49"/>
        <v>#N/A</v>
      </c>
    </row>
    <row r="592" spans="1:12">
      <c r="A592" s="9">
        <v>42959</v>
      </c>
      <c r="B592" s="26">
        <v>2441.3200000000002</v>
      </c>
      <c r="C592" s="26">
        <v>19729.740000000002</v>
      </c>
      <c r="D592" s="26">
        <v>1042.8</v>
      </c>
      <c r="E592" s="26">
        <v>3406.34</v>
      </c>
      <c r="H592" s="80">
        <f t="shared" si="45"/>
        <v>223</v>
      </c>
      <c r="I592" s="52" t="e">
        <f t="shared" si="46"/>
        <v>#N/A</v>
      </c>
      <c r="J592" s="52" t="e">
        <f t="shared" si="47"/>
        <v>#N/A</v>
      </c>
      <c r="K592" s="52" t="e">
        <f t="shared" si="48"/>
        <v>#N/A</v>
      </c>
      <c r="L592" s="52" t="e">
        <f t="shared" si="49"/>
        <v>#N/A</v>
      </c>
    </row>
    <row r="593" spans="1:12">
      <c r="A593" s="9">
        <v>42960</v>
      </c>
      <c r="B593" s="26">
        <v>2441.3200000000002</v>
      </c>
      <c r="C593" s="26">
        <v>19729.740000000002</v>
      </c>
      <c r="D593" s="26">
        <v>1042.8</v>
      </c>
      <c r="E593" s="26">
        <v>3406.34</v>
      </c>
      <c r="H593" s="80">
        <f t="shared" si="45"/>
        <v>224</v>
      </c>
      <c r="I593" s="52" t="e">
        <f t="shared" si="46"/>
        <v>#N/A</v>
      </c>
      <c r="J593" s="52" t="e">
        <f t="shared" si="47"/>
        <v>#N/A</v>
      </c>
      <c r="K593" s="52" t="e">
        <f t="shared" si="48"/>
        <v>#N/A</v>
      </c>
      <c r="L593" s="52" t="e">
        <f t="shared" si="49"/>
        <v>#N/A</v>
      </c>
    </row>
    <row r="594" spans="1:12">
      <c r="A594" s="9">
        <v>42961</v>
      </c>
      <c r="B594" s="26">
        <v>2465.84</v>
      </c>
      <c r="C594" s="26">
        <v>19537.099999999999</v>
      </c>
      <c r="D594" s="26">
        <v>1053.6500000000001</v>
      </c>
      <c r="E594" s="26">
        <v>3450.66</v>
      </c>
      <c r="H594" s="80">
        <f t="shared" si="45"/>
        <v>225</v>
      </c>
      <c r="I594" s="52" t="e">
        <f t="shared" si="46"/>
        <v>#N/A</v>
      </c>
      <c r="J594" s="52" t="e">
        <f t="shared" si="47"/>
        <v>#N/A</v>
      </c>
      <c r="K594" s="52" t="e">
        <f t="shared" si="48"/>
        <v>#N/A</v>
      </c>
      <c r="L594" s="52" t="e">
        <f t="shared" si="49"/>
        <v>#N/A</v>
      </c>
    </row>
    <row r="595" spans="1:12">
      <c r="A595" s="9">
        <v>42962</v>
      </c>
      <c r="B595" s="26">
        <v>2464.61</v>
      </c>
      <c r="C595" s="26">
        <v>19753.310000000001</v>
      </c>
      <c r="D595" s="26">
        <v>1052.51</v>
      </c>
      <c r="E595" s="26">
        <v>3461.91</v>
      </c>
      <c r="H595" s="80">
        <f t="shared" si="45"/>
        <v>226</v>
      </c>
      <c r="I595" s="52" t="e">
        <f t="shared" si="46"/>
        <v>#N/A</v>
      </c>
      <c r="J595" s="52" t="e">
        <f t="shared" si="47"/>
        <v>#N/A</v>
      </c>
      <c r="K595" s="52" t="e">
        <f t="shared" si="48"/>
        <v>#N/A</v>
      </c>
      <c r="L595" s="52" t="e">
        <f t="shared" si="49"/>
        <v>#N/A</v>
      </c>
    </row>
    <row r="596" spans="1:12">
      <c r="A596" s="9">
        <v>42963</v>
      </c>
      <c r="B596" s="26">
        <v>2468.11</v>
      </c>
      <c r="C596" s="26">
        <v>19729.28</v>
      </c>
      <c r="D596" s="26">
        <v>1060.27</v>
      </c>
      <c r="E596" s="26">
        <v>3484.57</v>
      </c>
      <c r="H596" s="80">
        <f t="shared" si="45"/>
        <v>227</v>
      </c>
      <c r="I596" s="52" t="e">
        <f t="shared" si="46"/>
        <v>#N/A</v>
      </c>
      <c r="J596" s="52" t="e">
        <f t="shared" si="47"/>
        <v>#N/A</v>
      </c>
      <c r="K596" s="52" t="e">
        <f t="shared" si="48"/>
        <v>#N/A</v>
      </c>
      <c r="L596" s="52" t="e">
        <f t="shared" si="49"/>
        <v>#N/A</v>
      </c>
    </row>
    <row r="597" spans="1:12">
      <c r="A597" s="9">
        <v>42964</v>
      </c>
      <c r="B597" s="26">
        <v>2430.0100000000002</v>
      </c>
      <c r="C597" s="26">
        <v>19702.63</v>
      </c>
      <c r="D597" s="26">
        <v>1063.32</v>
      </c>
      <c r="E597" s="26">
        <v>3461.97</v>
      </c>
      <c r="H597" s="80">
        <f t="shared" si="45"/>
        <v>228</v>
      </c>
      <c r="I597" s="52" t="e">
        <f t="shared" si="46"/>
        <v>#N/A</v>
      </c>
      <c r="J597" s="52" t="e">
        <f t="shared" si="47"/>
        <v>#N/A</v>
      </c>
      <c r="K597" s="52" t="e">
        <f t="shared" si="48"/>
        <v>#N/A</v>
      </c>
      <c r="L597" s="52" t="e">
        <f t="shared" si="49"/>
        <v>#N/A</v>
      </c>
    </row>
    <row r="598" spans="1:12">
      <c r="A598" s="9">
        <v>42965</v>
      </c>
      <c r="B598" s="26">
        <v>2425.5500000000002</v>
      </c>
      <c r="C598" s="26">
        <v>19470.41</v>
      </c>
      <c r="D598" s="26">
        <v>1059.54</v>
      </c>
      <c r="E598" s="26">
        <v>3446.03</v>
      </c>
      <c r="H598" s="80">
        <f t="shared" si="45"/>
        <v>229</v>
      </c>
      <c r="I598" s="52" t="e">
        <f t="shared" si="46"/>
        <v>#N/A</v>
      </c>
      <c r="J598" s="52" t="e">
        <f t="shared" si="47"/>
        <v>#N/A</v>
      </c>
      <c r="K598" s="52" t="e">
        <f t="shared" si="48"/>
        <v>#N/A</v>
      </c>
      <c r="L598" s="52" t="e">
        <f t="shared" si="49"/>
        <v>#N/A</v>
      </c>
    </row>
    <row r="599" spans="1:12">
      <c r="A599" s="9">
        <v>42966</v>
      </c>
      <c r="B599" s="26">
        <v>2425.5500000000002</v>
      </c>
      <c r="C599" s="26">
        <v>19470.41</v>
      </c>
      <c r="D599" s="26">
        <v>1059.54</v>
      </c>
      <c r="E599" s="26">
        <v>3446.03</v>
      </c>
      <c r="H599" s="80">
        <f t="shared" si="45"/>
        <v>230</v>
      </c>
      <c r="I599" s="52" t="e">
        <f t="shared" si="46"/>
        <v>#N/A</v>
      </c>
      <c r="J599" s="52" t="e">
        <f t="shared" si="47"/>
        <v>#N/A</v>
      </c>
      <c r="K599" s="52" t="e">
        <f t="shared" si="48"/>
        <v>#N/A</v>
      </c>
      <c r="L599" s="52" t="e">
        <f t="shared" si="49"/>
        <v>#N/A</v>
      </c>
    </row>
    <row r="600" spans="1:12">
      <c r="A600" s="9">
        <v>42967</v>
      </c>
      <c r="B600" s="26">
        <v>2425.5500000000002</v>
      </c>
      <c r="C600" s="26">
        <v>19470.41</v>
      </c>
      <c r="D600" s="26">
        <v>1059.54</v>
      </c>
      <c r="E600" s="26">
        <v>3446.03</v>
      </c>
      <c r="H600" s="80">
        <f t="shared" si="45"/>
        <v>231</v>
      </c>
      <c r="I600" s="52" t="e">
        <f t="shared" si="46"/>
        <v>#N/A</v>
      </c>
      <c r="J600" s="52" t="e">
        <f t="shared" si="47"/>
        <v>#N/A</v>
      </c>
      <c r="K600" s="52" t="e">
        <f t="shared" si="48"/>
        <v>#N/A</v>
      </c>
      <c r="L600" s="52" t="e">
        <f t="shared" si="49"/>
        <v>#N/A</v>
      </c>
    </row>
    <row r="601" spans="1:12">
      <c r="A601" s="9">
        <v>42968</v>
      </c>
      <c r="B601" s="26">
        <v>2428.37</v>
      </c>
      <c r="C601" s="26">
        <v>19393.13</v>
      </c>
      <c r="D601" s="26">
        <v>1063.6600000000001</v>
      </c>
      <c r="E601" s="26">
        <v>3423.53</v>
      </c>
      <c r="H601" s="80">
        <f t="shared" si="45"/>
        <v>232</v>
      </c>
      <c r="I601" s="52" t="e">
        <f t="shared" si="46"/>
        <v>#N/A</v>
      </c>
      <c r="J601" s="52" t="e">
        <f t="shared" si="47"/>
        <v>#N/A</v>
      </c>
      <c r="K601" s="52" t="e">
        <f t="shared" si="48"/>
        <v>#N/A</v>
      </c>
      <c r="L601" s="52" t="e">
        <f t="shared" si="49"/>
        <v>#N/A</v>
      </c>
    </row>
    <row r="602" spans="1:12">
      <c r="A602" s="9">
        <v>42969</v>
      </c>
      <c r="B602" s="26">
        <v>2452.5100000000002</v>
      </c>
      <c r="C602" s="26">
        <v>19383.84</v>
      </c>
      <c r="D602" s="26">
        <v>1072.52</v>
      </c>
      <c r="E602" s="26">
        <v>3455.59</v>
      </c>
      <c r="H602" s="80">
        <f t="shared" si="45"/>
        <v>233</v>
      </c>
      <c r="I602" s="52" t="e">
        <f t="shared" si="46"/>
        <v>#N/A</v>
      </c>
      <c r="J602" s="52" t="e">
        <f t="shared" si="47"/>
        <v>#N/A</v>
      </c>
      <c r="K602" s="52" t="e">
        <f t="shared" si="48"/>
        <v>#N/A</v>
      </c>
      <c r="L602" s="52" t="e">
        <f t="shared" si="49"/>
        <v>#N/A</v>
      </c>
    </row>
    <row r="603" spans="1:12">
      <c r="A603" s="9">
        <v>42970</v>
      </c>
      <c r="B603" s="26">
        <v>2444.04</v>
      </c>
      <c r="C603" s="26">
        <v>19434.64</v>
      </c>
      <c r="D603" s="26">
        <v>1075.5999999999999</v>
      </c>
      <c r="E603" s="26">
        <v>3438.63</v>
      </c>
      <c r="H603" s="80">
        <f t="shared" si="45"/>
        <v>234</v>
      </c>
      <c r="I603" s="52" t="e">
        <f t="shared" si="46"/>
        <v>#N/A</v>
      </c>
      <c r="J603" s="52" t="e">
        <f t="shared" si="47"/>
        <v>#N/A</v>
      </c>
      <c r="K603" s="52" t="e">
        <f t="shared" si="48"/>
        <v>#N/A</v>
      </c>
      <c r="L603" s="52" t="e">
        <f t="shared" si="49"/>
        <v>#N/A</v>
      </c>
    </row>
    <row r="604" spans="1:12">
      <c r="A604" s="9">
        <v>42971</v>
      </c>
      <c r="B604" s="26">
        <v>2438.9699999999998</v>
      </c>
      <c r="C604" s="26">
        <v>19353.77</v>
      </c>
      <c r="D604" s="26">
        <v>1082.45</v>
      </c>
      <c r="E604" s="26">
        <v>3444.73</v>
      </c>
      <c r="H604" s="80">
        <f t="shared" si="45"/>
        <v>235</v>
      </c>
      <c r="I604" s="52" t="e">
        <f t="shared" si="46"/>
        <v>#N/A</v>
      </c>
      <c r="J604" s="52" t="e">
        <f t="shared" si="47"/>
        <v>#N/A</v>
      </c>
      <c r="K604" s="52" t="e">
        <f t="shared" si="48"/>
        <v>#N/A</v>
      </c>
      <c r="L604" s="52" t="e">
        <f t="shared" si="49"/>
        <v>#N/A</v>
      </c>
    </row>
    <row r="605" spans="1:12">
      <c r="A605" s="9">
        <v>42972</v>
      </c>
      <c r="B605" s="26">
        <v>2443.0500000000002</v>
      </c>
      <c r="C605" s="26">
        <v>19452.61</v>
      </c>
      <c r="D605" s="26">
        <v>1085.3699999999999</v>
      </c>
      <c r="E605" s="26">
        <v>3438.55</v>
      </c>
      <c r="H605" s="80">
        <f t="shared" si="45"/>
        <v>236</v>
      </c>
      <c r="I605" s="52" t="e">
        <f t="shared" si="46"/>
        <v>#N/A</v>
      </c>
      <c r="J605" s="52" t="e">
        <f t="shared" si="47"/>
        <v>#N/A</v>
      </c>
      <c r="K605" s="52" t="e">
        <f t="shared" si="48"/>
        <v>#N/A</v>
      </c>
      <c r="L605" s="52" t="e">
        <f t="shared" si="49"/>
        <v>#N/A</v>
      </c>
    </row>
    <row r="606" spans="1:12">
      <c r="A606" s="9">
        <v>42973</v>
      </c>
      <c r="B606" s="26">
        <v>2443.0500000000002</v>
      </c>
      <c r="C606" s="26">
        <v>19452.61</v>
      </c>
      <c r="D606" s="26">
        <v>1085.3699999999999</v>
      </c>
      <c r="E606" s="26">
        <v>3438.55</v>
      </c>
      <c r="H606" s="80">
        <f t="shared" si="45"/>
        <v>237</v>
      </c>
      <c r="I606" s="52" t="e">
        <f t="shared" si="46"/>
        <v>#N/A</v>
      </c>
      <c r="J606" s="52" t="e">
        <f t="shared" si="47"/>
        <v>#N/A</v>
      </c>
      <c r="K606" s="52" t="e">
        <f t="shared" si="48"/>
        <v>#N/A</v>
      </c>
      <c r="L606" s="52" t="e">
        <f t="shared" si="49"/>
        <v>#N/A</v>
      </c>
    </row>
    <row r="607" spans="1:12">
      <c r="A607" s="9">
        <v>42974</v>
      </c>
      <c r="B607" s="26">
        <v>2443.0500000000002</v>
      </c>
      <c r="C607" s="26">
        <v>19452.61</v>
      </c>
      <c r="D607" s="26">
        <v>1085.3699999999999</v>
      </c>
      <c r="E607" s="26">
        <v>3438.55</v>
      </c>
      <c r="H607" s="80">
        <f t="shared" si="45"/>
        <v>238</v>
      </c>
      <c r="I607" s="52" t="e">
        <f t="shared" si="46"/>
        <v>#N/A</v>
      </c>
      <c r="J607" s="52" t="e">
        <f t="shared" si="47"/>
        <v>#N/A</v>
      </c>
      <c r="K607" s="52" t="e">
        <f t="shared" si="48"/>
        <v>#N/A</v>
      </c>
      <c r="L607" s="52" t="e">
        <f t="shared" si="49"/>
        <v>#N/A</v>
      </c>
    </row>
    <row r="608" spans="1:12">
      <c r="A608" s="9">
        <v>42975</v>
      </c>
      <c r="B608" s="26">
        <v>2444.2399999999998</v>
      </c>
      <c r="C608" s="26">
        <v>19449.900000000001</v>
      </c>
      <c r="D608" s="26">
        <v>1085.08</v>
      </c>
      <c r="E608" s="26">
        <v>3421.03</v>
      </c>
      <c r="H608" s="80">
        <f t="shared" si="45"/>
        <v>239</v>
      </c>
      <c r="I608" s="52" t="e">
        <f t="shared" si="46"/>
        <v>#N/A</v>
      </c>
      <c r="J608" s="52" t="e">
        <f t="shared" si="47"/>
        <v>#N/A</v>
      </c>
      <c r="K608" s="52" t="e">
        <f t="shared" si="48"/>
        <v>#N/A</v>
      </c>
      <c r="L608" s="52" t="e">
        <f t="shared" si="49"/>
        <v>#N/A</v>
      </c>
    </row>
    <row r="609" spans="1:12">
      <c r="A609" s="9">
        <v>42976</v>
      </c>
      <c r="B609" s="26">
        <v>2446.3000000000002</v>
      </c>
      <c r="C609" s="26">
        <v>19362.55</v>
      </c>
      <c r="D609" s="26">
        <v>1081.23</v>
      </c>
      <c r="E609" s="26">
        <v>3388.22</v>
      </c>
      <c r="H609" s="80">
        <f t="shared" si="45"/>
        <v>240</v>
      </c>
      <c r="I609" s="52" t="e">
        <f t="shared" si="46"/>
        <v>#N/A</v>
      </c>
      <c r="J609" s="52" t="e">
        <f t="shared" si="47"/>
        <v>#N/A</v>
      </c>
      <c r="K609" s="52" t="e">
        <f t="shared" si="48"/>
        <v>#N/A</v>
      </c>
      <c r="L609" s="52" t="e">
        <f t="shared" si="49"/>
        <v>#N/A</v>
      </c>
    </row>
    <row r="610" spans="1:12">
      <c r="A610" s="9">
        <v>42977</v>
      </c>
      <c r="B610" s="26">
        <v>2457.59</v>
      </c>
      <c r="C610" s="26">
        <v>19506.54</v>
      </c>
      <c r="D610" s="26">
        <v>1088</v>
      </c>
      <c r="E610" s="26">
        <v>3403.71</v>
      </c>
      <c r="H610" s="80">
        <f t="shared" si="45"/>
        <v>241</v>
      </c>
      <c r="I610" s="52" t="e">
        <f t="shared" si="46"/>
        <v>#N/A</v>
      </c>
      <c r="J610" s="52" t="e">
        <f t="shared" si="47"/>
        <v>#N/A</v>
      </c>
      <c r="K610" s="52" t="e">
        <f t="shared" si="48"/>
        <v>#N/A</v>
      </c>
      <c r="L610" s="52" t="e">
        <f t="shared" si="49"/>
        <v>#N/A</v>
      </c>
    </row>
    <row r="611" spans="1:12">
      <c r="A611" s="9">
        <v>42978</v>
      </c>
      <c r="B611" s="26">
        <v>2471.65</v>
      </c>
      <c r="C611" s="26">
        <v>19646.240000000002</v>
      </c>
      <c r="D611" s="26">
        <v>1087.7</v>
      </c>
      <c r="E611" s="26">
        <v>3421.47</v>
      </c>
      <c r="H611" s="80">
        <f t="shared" si="45"/>
        <v>242</v>
      </c>
      <c r="I611" s="52" t="e">
        <f t="shared" si="46"/>
        <v>#N/A</v>
      </c>
      <c r="J611" s="52" t="e">
        <f t="shared" si="47"/>
        <v>#N/A</v>
      </c>
      <c r="K611" s="52" t="e">
        <f t="shared" si="48"/>
        <v>#N/A</v>
      </c>
      <c r="L611" s="52" t="e">
        <f t="shared" si="49"/>
        <v>#N/A</v>
      </c>
    </row>
    <row r="612" spans="1:12">
      <c r="A612" s="9">
        <v>42979</v>
      </c>
      <c r="B612" s="26">
        <v>2476.5500000000002</v>
      </c>
      <c r="C612" s="26">
        <v>19691.47</v>
      </c>
      <c r="D612" s="26">
        <v>1091.3599999999999</v>
      </c>
      <c r="E612" s="26">
        <v>3443.88</v>
      </c>
      <c r="H612" s="80">
        <f t="shared" si="45"/>
        <v>243</v>
      </c>
      <c r="I612" s="52" t="e">
        <f t="shared" si="46"/>
        <v>#N/A</v>
      </c>
      <c r="J612" s="52" t="e">
        <f t="shared" si="47"/>
        <v>#N/A</v>
      </c>
      <c r="K612" s="52" t="e">
        <f t="shared" si="48"/>
        <v>#N/A</v>
      </c>
      <c r="L612" s="52" t="e">
        <f t="shared" si="49"/>
        <v>#N/A</v>
      </c>
    </row>
    <row r="613" spans="1:12">
      <c r="A613" s="9">
        <v>42980</v>
      </c>
      <c r="B613" s="26">
        <v>2476.5500000000002</v>
      </c>
      <c r="C613" s="26">
        <v>19691.47</v>
      </c>
      <c r="D613" s="26">
        <v>1091.3599999999999</v>
      </c>
      <c r="E613" s="26">
        <v>3443.88</v>
      </c>
      <c r="H613" s="80">
        <f t="shared" si="45"/>
        <v>244</v>
      </c>
      <c r="I613" s="52" t="e">
        <f t="shared" si="46"/>
        <v>#N/A</v>
      </c>
      <c r="J613" s="52" t="e">
        <f t="shared" si="47"/>
        <v>#N/A</v>
      </c>
      <c r="K613" s="52" t="e">
        <f t="shared" si="48"/>
        <v>#N/A</v>
      </c>
      <c r="L613" s="52" t="e">
        <f t="shared" si="49"/>
        <v>#N/A</v>
      </c>
    </row>
    <row r="614" spans="1:12">
      <c r="A614" s="9">
        <v>42981</v>
      </c>
      <c r="B614" s="26">
        <v>2476.5500000000002</v>
      </c>
      <c r="C614" s="26">
        <v>19691.47</v>
      </c>
      <c r="D614" s="26">
        <v>1091.3599999999999</v>
      </c>
      <c r="E614" s="26">
        <v>3443.88</v>
      </c>
      <c r="H614" s="80">
        <f t="shared" si="45"/>
        <v>245</v>
      </c>
      <c r="I614" s="52" t="e">
        <f t="shared" si="46"/>
        <v>#N/A</v>
      </c>
      <c r="J614" s="52" t="e">
        <f t="shared" si="47"/>
        <v>#N/A</v>
      </c>
      <c r="K614" s="52" t="e">
        <f t="shared" si="48"/>
        <v>#N/A</v>
      </c>
      <c r="L614" s="52" t="e">
        <f t="shared" si="49"/>
        <v>#N/A</v>
      </c>
    </row>
    <row r="615" spans="1:12">
      <c r="A615" s="9">
        <v>42982</v>
      </c>
      <c r="B615" s="26">
        <v>2476.5500000000002</v>
      </c>
      <c r="C615" s="26">
        <v>19508.25</v>
      </c>
      <c r="D615" s="26">
        <v>1083.3399999999999</v>
      </c>
      <c r="E615" s="26">
        <v>3429.98</v>
      </c>
      <c r="H615" s="80">
        <f t="shared" si="45"/>
        <v>246</v>
      </c>
      <c r="I615" s="52" t="e">
        <f t="shared" si="46"/>
        <v>#N/A</v>
      </c>
      <c r="J615" s="52" t="e">
        <f t="shared" si="47"/>
        <v>#N/A</v>
      </c>
      <c r="K615" s="52" t="e">
        <f t="shared" si="48"/>
        <v>#N/A</v>
      </c>
      <c r="L615" s="52" t="e">
        <f t="shared" si="49"/>
        <v>#N/A</v>
      </c>
    </row>
    <row r="616" spans="1:12">
      <c r="A616" s="9">
        <v>42983</v>
      </c>
      <c r="B616" s="26">
        <v>2457.85</v>
      </c>
      <c r="C616" s="26">
        <v>19385.810000000001</v>
      </c>
      <c r="D616" s="26">
        <v>1084.93</v>
      </c>
      <c r="E616" s="26">
        <v>3420.86</v>
      </c>
      <c r="H616" s="80">
        <f t="shared" si="45"/>
        <v>247</v>
      </c>
      <c r="I616" s="52" t="e">
        <f t="shared" si="46"/>
        <v>#N/A</v>
      </c>
      <c r="J616" s="52" t="e">
        <f t="shared" si="47"/>
        <v>#N/A</v>
      </c>
      <c r="K616" s="52" t="e">
        <f t="shared" si="48"/>
        <v>#N/A</v>
      </c>
      <c r="L616" s="52" t="e">
        <f t="shared" si="49"/>
        <v>#N/A</v>
      </c>
    </row>
    <row r="617" spans="1:12">
      <c r="A617" s="9">
        <v>42984</v>
      </c>
      <c r="B617" s="26">
        <v>2465.54</v>
      </c>
      <c r="C617" s="26">
        <v>19357.97</v>
      </c>
      <c r="D617" s="26">
        <v>1083.18</v>
      </c>
      <c r="E617" s="26">
        <v>3433.8</v>
      </c>
      <c r="H617" s="80">
        <f t="shared" si="45"/>
        <v>248</v>
      </c>
      <c r="I617" s="52" t="e">
        <f t="shared" si="46"/>
        <v>#N/A</v>
      </c>
      <c r="J617" s="52" t="e">
        <f t="shared" si="47"/>
        <v>#N/A</v>
      </c>
      <c r="K617" s="52" t="e">
        <f t="shared" si="48"/>
        <v>#N/A</v>
      </c>
      <c r="L617" s="52" t="e">
        <f t="shared" si="49"/>
        <v>#N/A</v>
      </c>
    </row>
    <row r="618" spans="1:12">
      <c r="A618" s="9">
        <v>42985</v>
      </c>
      <c r="B618" s="26">
        <v>2465.1</v>
      </c>
      <c r="C618" s="26">
        <v>19396.52</v>
      </c>
      <c r="D618" s="26">
        <v>1090.0999999999999</v>
      </c>
      <c r="E618" s="26">
        <v>3447.66</v>
      </c>
      <c r="H618" s="80">
        <f t="shared" si="45"/>
        <v>249</v>
      </c>
      <c r="I618" s="52" t="e">
        <f t="shared" si="46"/>
        <v>#N/A</v>
      </c>
      <c r="J618" s="52" t="e">
        <f t="shared" si="47"/>
        <v>#N/A</v>
      </c>
      <c r="K618" s="52" t="e">
        <f t="shared" si="48"/>
        <v>#N/A</v>
      </c>
      <c r="L618" s="52" t="e">
        <f t="shared" si="49"/>
        <v>#N/A</v>
      </c>
    </row>
    <row r="619" spans="1:12">
      <c r="A619" s="9">
        <v>42986</v>
      </c>
      <c r="B619" s="26">
        <v>2461.4299999999998</v>
      </c>
      <c r="C619" s="26">
        <v>19274.82</v>
      </c>
      <c r="D619" s="26">
        <v>1091.17</v>
      </c>
      <c r="E619" s="26">
        <v>3447.69</v>
      </c>
      <c r="H619" s="80">
        <f t="shared" si="45"/>
        <v>250</v>
      </c>
      <c r="I619" s="52" t="e">
        <f t="shared" si="46"/>
        <v>#N/A</v>
      </c>
      <c r="J619" s="52" t="e">
        <f t="shared" si="47"/>
        <v>#N/A</v>
      </c>
      <c r="K619" s="52" t="e">
        <f t="shared" si="48"/>
        <v>#N/A</v>
      </c>
      <c r="L619" s="52" t="e">
        <f t="shared" si="49"/>
        <v>#N/A</v>
      </c>
    </row>
    <row r="620" spans="1:12">
      <c r="A620" s="9">
        <v>42987</v>
      </c>
      <c r="B620" s="26">
        <v>2461.4299999999998</v>
      </c>
      <c r="C620" s="26">
        <v>19274.82</v>
      </c>
      <c r="D620" s="26">
        <v>1091.17</v>
      </c>
      <c r="E620" s="26">
        <v>3447.69</v>
      </c>
      <c r="H620" s="80">
        <f t="shared" si="45"/>
        <v>251</v>
      </c>
      <c r="I620" s="52" t="e">
        <f t="shared" si="46"/>
        <v>#N/A</v>
      </c>
      <c r="J620" s="52" t="e">
        <f t="shared" si="47"/>
        <v>#N/A</v>
      </c>
      <c r="K620" s="52" t="e">
        <f t="shared" si="48"/>
        <v>#N/A</v>
      </c>
      <c r="L620" s="52" t="e">
        <f t="shared" si="49"/>
        <v>#N/A</v>
      </c>
    </row>
    <row r="621" spans="1:12">
      <c r="A621" s="9">
        <v>42988</v>
      </c>
      <c r="B621" s="26">
        <v>2461.4299999999998</v>
      </c>
      <c r="C621" s="26">
        <v>19274.82</v>
      </c>
      <c r="D621" s="26">
        <v>1091.17</v>
      </c>
      <c r="E621" s="26">
        <v>3447.69</v>
      </c>
      <c r="H621" s="80">
        <f t="shared" si="45"/>
        <v>252</v>
      </c>
      <c r="I621" s="52" t="e">
        <f t="shared" si="46"/>
        <v>#N/A</v>
      </c>
      <c r="J621" s="52" t="e">
        <f t="shared" si="47"/>
        <v>#N/A</v>
      </c>
      <c r="K621" s="52" t="e">
        <f t="shared" si="48"/>
        <v>#N/A</v>
      </c>
      <c r="L621" s="52" t="e">
        <f t="shared" si="49"/>
        <v>#N/A</v>
      </c>
    </row>
    <row r="622" spans="1:12">
      <c r="A622" s="9">
        <v>42989</v>
      </c>
      <c r="B622" s="26">
        <v>2488.11</v>
      </c>
      <c r="C622" s="26">
        <v>19545.77</v>
      </c>
      <c r="D622" s="26">
        <v>1099.18</v>
      </c>
      <c r="E622" s="26">
        <v>3495.19</v>
      </c>
      <c r="H622" s="80">
        <f t="shared" si="45"/>
        <v>253</v>
      </c>
      <c r="I622" s="52" t="e">
        <f t="shared" si="46"/>
        <v>#N/A</v>
      </c>
      <c r="J622" s="52" t="e">
        <f t="shared" si="47"/>
        <v>#N/A</v>
      </c>
      <c r="K622" s="52" t="e">
        <f t="shared" si="48"/>
        <v>#N/A</v>
      </c>
      <c r="L622" s="52" t="e">
        <f t="shared" si="49"/>
        <v>#N/A</v>
      </c>
    </row>
    <row r="623" spans="1:12">
      <c r="A623" s="9">
        <v>42990</v>
      </c>
      <c r="B623" s="26">
        <v>2496.48</v>
      </c>
      <c r="C623" s="26">
        <v>19776.62</v>
      </c>
      <c r="D623" s="26">
        <v>1102.26</v>
      </c>
      <c r="E623" s="26">
        <v>3512.56</v>
      </c>
      <c r="H623" s="80">
        <f t="shared" si="45"/>
        <v>254</v>
      </c>
      <c r="I623" s="52" t="e">
        <f t="shared" si="46"/>
        <v>#N/A</v>
      </c>
      <c r="J623" s="52" t="e">
        <f t="shared" si="47"/>
        <v>#N/A</v>
      </c>
      <c r="K623" s="52" t="e">
        <f t="shared" si="48"/>
        <v>#N/A</v>
      </c>
      <c r="L623" s="52" t="e">
        <f t="shared" si="49"/>
        <v>#N/A</v>
      </c>
    </row>
    <row r="624" spans="1:12">
      <c r="A624" s="9">
        <v>42991</v>
      </c>
      <c r="B624" s="26">
        <v>2498.37</v>
      </c>
      <c r="C624" s="26">
        <v>19865.82</v>
      </c>
      <c r="D624" s="26">
        <v>1099.46</v>
      </c>
      <c r="E624" s="26">
        <v>3523.14</v>
      </c>
      <c r="H624" s="80">
        <f t="shared" si="45"/>
        <v>255</v>
      </c>
      <c r="I624" s="52" t="e">
        <f t="shared" si="46"/>
        <v>#N/A</v>
      </c>
      <c r="J624" s="52" t="e">
        <f t="shared" si="47"/>
        <v>#N/A</v>
      </c>
      <c r="K624" s="52" t="e">
        <f t="shared" si="48"/>
        <v>#N/A</v>
      </c>
      <c r="L624" s="52" t="e">
        <f t="shared" si="49"/>
        <v>#N/A</v>
      </c>
    </row>
    <row r="625" spans="1:12">
      <c r="A625" s="9">
        <v>42992</v>
      </c>
      <c r="B625" s="26">
        <v>2495.62</v>
      </c>
      <c r="C625" s="26">
        <v>19807.439999999999</v>
      </c>
      <c r="D625" s="26">
        <v>1099.8900000000001</v>
      </c>
      <c r="E625" s="26">
        <v>3526.48</v>
      </c>
      <c r="H625" s="80">
        <f t="shared" si="45"/>
        <v>256</v>
      </c>
      <c r="I625" s="52" t="e">
        <f t="shared" si="46"/>
        <v>#N/A</v>
      </c>
      <c r="J625" s="52" t="e">
        <f t="shared" si="47"/>
        <v>#N/A</v>
      </c>
      <c r="K625" s="52" t="e">
        <f t="shared" si="48"/>
        <v>#N/A</v>
      </c>
      <c r="L625" s="52" t="e">
        <f t="shared" si="49"/>
        <v>#N/A</v>
      </c>
    </row>
    <row r="626" spans="1:12">
      <c r="A626" s="9">
        <v>42993</v>
      </c>
      <c r="B626" s="26">
        <v>2500.23</v>
      </c>
      <c r="C626" s="26">
        <v>19909.5</v>
      </c>
      <c r="D626" s="26">
        <v>1102.1600000000001</v>
      </c>
      <c r="E626" s="26">
        <v>3515.55</v>
      </c>
      <c r="H626" s="80">
        <f t="shared" si="45"/>
        <v>257</v>
      </c>
      <c r="I626" s="52" t="e">
        <f t="shared" si="46"/>
        <v>#N/A</v>
      </c>
      <c r="J626" s="52" t="e">
        <f t="shared" si="47"/>
        <v>#N/A</v>
      </c>
      <c r="K626" s="52" t="e">
        <f t="shared" si="48"/>
        <v>#N/A</v>
      </c>
      <c r="L626" s="52" t="e">
        <f t="shared" si="49"/>
        <v>#N/A</v>
      </c>
    </row>
    <row r="627" spans="1:12">
      <c r="A627" s="9">
        <v>42994</v>
      </c>
      <c r="B627" s="26">
        <v>2500.23</v>
      </c>
      <c r="C627" s="26">
        <v>19909.5</v>
      </c>
      <c r="D627" s="26">
        <v>1102.1600000000001</v>
      </c>
      <c r="E627" s="26">
        <v>3515.55</v>
      </c>
      <c r="H627" s="80">
        <f t="shared" si="45"/>
        <v>258</v>
      </c>
      <c r="I627" s="52" t="e">
        <f t="shared" si="46"/>
        <v>#N/A</v>
      </c>
      <c r="J627" s="52" t="e">
        <f t="shared" si="47"/>
        <v>#N/A</v>
      </c>
      <c r="K627" s="52" t="e">
        <f t="shared" si="48"/>
        <v>#N/A</v>
      </c>
      <c r="L627" s="52" t="e">
        <f t="shared" si="49"/>
        <v>#N/A</v>
      </c>
    </row>
    <row r="628" spans="1:12">
      <c r="A628" s="9">
        <v>42995</v>
      </c>
      <c r="B628" s="26">
        <v>2500.23</v>
      </c>
      <c r="C628" s="26">
        <v>19909.5</v>
      </c>
      <c r="D628" s="26">
        <v>1102.1600000000001</v>
      </c>
      <c r="E628" s="26">
        <v>3515.55</v>
      </c>
      <c r="H628" s="80">
        <f t="shared" si="45"/>
        <v>259</v>
      </c>
      <c r="I628" s="52" t="e">
        <f t="shared" si="46"/>
        <v>#N/A</v>
      </c>
      <c r="J628" s="52" t="e">
        <f t="shared" si="47"/>
        <v>#N/A</v>
      </c>
      <c r="K628" s="52" t="e">
        <f t="shared" si="48"/>
        <v>#N/A</v>
      </c>
      <c r="L628" s="52" t="e">
        <f t="shared" si="49"/>
        <v>#N/A</v>
      </c>
    </row>
    <row r="629" spans="1:12">
      <c r="A629" s="9">
        <v>42996</v>
      </c>
      <c r="B629" s="26">
        <v>2503.87</v>
      </c>
      <c r="C629" s="26">
        <v>19909.5</v>
      </c>
      <c r="D629" s="26">
        <v>1112.92</v>
      </c>
      <c r="E629" s="26">
        <v>3526.74</v>
      </c>
      <c r="H629" s="80">
        <f t="shared" si="45"/>
        <v>260</v>
      </c>
      <c r="I629" s="52" t="e">
        <f t="shared" si="46"/>
        <v>#N/A</v>
      </c>
      <c r="J629" s="52" t="e">
        <f t="shared" si="47"/>
        <v>#N/A</v>
      </c>
      <c r="K629" s="52" t="e">
        <f t="shared" si="48"/>
        <v>#N/A</v>
      </c>
      <c r="L629" s="52" t="e">
        <f t="shared" si="49"/>
        <v>#N/A</v>
      </c>
    </row>
    <row r="630" spans="1:12">
      <c r="A630" s="9">
        <v>42997</v>
      </c>
      <c r="B630" s="26">
        <v>2506.65</v>
      </c>
      <c r="C630" s="26">
        <v>20299.38</v>
      </c>
      <c r="D630" s="26">
        <v>1109.6300000000001</v>
      </c>
      <c r="E630" s="26">
        <v>3531.18</v>
      </c>
      <c r="H630" s="80">
        <f t="shared" si="45"/>
        <v>261</v>
      </c>
      <c r="I630" s="52" t="e">
        <f t="shared" si="46"/>
        <v>#N/A</v>
      </c>
      <c r="J630" s="52" t="e">
        <f t="shared" si="47"/>
        <v>#N/A</v>
      </c>
      <c r="K630" s="52" t="e">
        <f t="shared" si="48"/>
        <v>#N/A</v>
      </c>
      <c r="L630" s="52" t="e">
        <f t="shared" si="49"/>
        <v>#N/A</v>
      </c>
    </row>
    <row r="631" spans="1:12">
      <c r="A631" s="9">
        <v>42998</v>
      </c>
      <c r="B631" s="26">
        <v>2508.2399999999998</v>
      </c>
      <c r="C631" s="26">
        <v>20310.46</v>
      </c>
      <c r="D631" s="26">
        <v>1112.07</v>
      </c>
      <c r="E631" s="26">
        <v>3525.55</v>
      </c>
      <c r="H631" s="80">
        <f t="shared" si="45"/>
        <v>262</v>
      </c>
      <c r="I631" s="52" t="e">
        <f t="shared" si="46"/>
        <v>#N/A</v>
      </c>
      <c r="J631" s="52" t="e">
        <f t="shared" si="47"/>
        <v>#N/A</v>
      </c>
      <c r="K631" s="52" t="e">
        <f t="shared" si="48"/>
        <v>#N/A</v>
      </c>
      <c r="L631" s="52" t="e">
        <f t="shared" si="49"/>
        <v>#N/A</v>
      </c>
    </row>
    <row r="632" spans="1:12">
      <c r="A632" s="9">
        <v>42999</v>
      </c>
      <c r="B632" s="26">
        <v>2500.6</v>
      </c>
      <c r="C632" s="26">
        <v>20347.48</v>
      </c>
      <c r="D632" s="26">
        <v>1108.19</v>
      </c>
      <c r="E632" s="26">
        <v>3539.59</v>
      </c>
      <c r="H632" s="80">
        <f t="shared" si="45"/>
        <v>263</v>
      </c>
      <c r="I632" s="52" t="e">
        <f t="shared" si="46"/>
        <v>#N/A</v>
      </c>
      <c r="J632" s="52" t="e">
        <f t="shared" si="47"/>
        <v>#N/A</v>
      </c>
      <c r="K632" s="52" t="e">
        <f t="shared" si="48"/>
        <v>#N/A</v>
      </c>
      <c r="L632" s="52" t="e">
        <f t="shared" si="49"/>
        <v>#N/A</v>
      </c>
    </row>
    <row r="633" spans="1:12">
      <c r="A633" s="9">
        <v>43000</v>
      </c>
      <c r="B633" s="26">
        <v>2502.2199999999998</v>
      </c>
      <c r="C633" s="26">
        <v>20296.45</v>
      </c>
      <c r="D633" s="26">
        <v>1102.25</v>
      </c>
      <c r="E633" s="26">
        <v>3541.42</v>
      </c>
      <c r="H633" s="80">
        <f t="shared" si="45"/>
        <v>264</v>
      </c>
      <c r="I633" s="52" t="e">
        <f t="shared" si="46"/>
        <v>#N/A</v>
      </c>
      <c r="J633" s="52" t="e">
        <f t="shared" si="47"/>
        <v>#N/A</v>
      </c>
      <c r="K633" s="52" t="e">
        <f t="shared" si="48"/>
        <v>#N/A</v>
      </c>
      <c r="L633" s="52" t="e">
        <f t="shared" si="49"/>
        <v>#N/A</v>
      </c>
    </row>
    <row r="634" spans="1:12">
      <c r="A634" s="9">
        <v>43001</v>
      </c>
      <c r="B634" s="26">
        <v>2502.2199999999998</v>
      </c>
      <c r="C634" s="26">
        <v>20296.45</v>
      </c>
      <c r="D634" s="26">
        <v>1102.25</v>
      </c>
      <c r="E634" s="26">
        <v>3541.42</v>
      </c>
      <c r="H634" s="80">
        <f t="shared" si="45"/>
        <v>265</v>
      </c>
      <c r="I634" s="52" t="e">
        <f t="shared" si="46"/>
        <v>#N/A</v>
      </c>
      <c r="J634" s="52" t="e">
        <f t="shared" si="47"/>
        <v>#N/A</v>
      </c>
      <c r="K634" s="52" t="e">
        <f t="shared" si="48"/>
        <v>#N/A</v>
      </c>
      <c r="L634" s="52" t="e">
        <f t="shared" si="49"/>
        <v>#N/A</v>
      </c>
    </row>
    <row r="635" spans="1:12">
      <c r="A635" s="9">
        <v>43002</v>
      </c>
      <c r="B635" s="26">
        <v>2502.2199999999998</v>
      </c>
      <c r="C635" s="26">
        <v>20296.45</v>
      </c>
      <c r="D635" s="26">
        <v>1102.25</v>
      </c>
      <c r="E635" s="26">
        <v>3541.42</v>
      </c>
      <c r="H635" s="80">
        <f t="shared" si="45"/>
        <v>266</v>
      </c>
      <c r="I635" s="52" t="e">
        <f t="shared" si="46"/>
        <v>#N/A</v>
      </c>
      <c r="J635" s="52" t="e">
        <f t="shared" si="47"/>
        <v>#N/A</v>
      </c>
      <c r="K635" s="52" t="e">
        <f t="shared" si="48"/>
        <v>#N/A</v>
      </c>
      <c r="L635" s="52" t="e">
        <f t="shared" si="49"/>
        <v>#N/A</v>
      </c>
    </row>
    <row r="636" spans="1:12">
      <c r="A636" s="9">
        <v>43003</v>
      </c>
      <c r="B636" s="26">
        <v>2496.66</v>
      </c>
      <c r="C636" s="26">
        <v>20397.580000000002</v>
      </c>
      <c r="D636" s="26">
        <v>1088.26</v>
      </c>
      <c r="E636" s="26">
        <v>3537.81</v>
      </c>
      <c r="H636" s="80">
        <f t="shared" si="45"/>
        <v>267</v>
      </c>
      <c r="I636" s="52" t="e">
        <f t="shared" si="46"/>
        <v>#N/A</v>
      </c>
      <c r="J636" s="52" t="e">
        <f t="shared" si="47"/>
        <v>#N/A</v>
      </c>
      <c r="K636" s="52" t="e">
        <f t="shared" si="48"/>
        <v>#N/A</v>
      </c>
      <c r="L636" s="52" t="e">
        <f t="shared" si="49"/>
        <v>#N/A</v>
      </c>
    </row>
    <row r="637" spans="1:12">
      <c r="A637" s="9">
        <v>43004</v>
      </c>
      <c r="B637" s="26">
        <v>2496.84</v>
      </c>
      <c r="C637" s="26">
        <v>20330.189999999999</v>
      </c>
      <c r="D637" s="26">
        <v>1080.1099999999999</v>
      </c>
      <c r="E637" s="26">
        <v>3536.38</v>
      </c>
      <c r="H637" s="80">
        <f t="shared" si="45"/>
        <v>268</v>
      </c>
      <c r="I637" s="52" t="e">
        <f t="shared" si="46"/>
        <v>#N/A</v>
      </c>
      <c r="J637" s="52" t="e">
        <f t="shared" si="47"/>
        <v>#N/A</v>
      </c>
      <c r="K637" s="52" t="e">
        <f t="shared" si="48"/>
        <v>#N/A</v>
      </c>
      <c r="L637" s="52" t="e">
        <f t="shared" si="49"/>
        <v>#N/A</v>
      </c>
    </row>
    <row r="638" spans="1:12">
      <c r="A638" s="9">
        <v>43005</v>
      </c>
      <c r="B638" s="26">
        <v>2507.04</v>
      </c>
      <c r="C638" s="26">
        <v>20267.05</v>
      </c>
      <c r="D638" s="26">
        <v>1078.57</v>
      </c>
      <c r="E638" s="26">
        <v>3555.17</v>
      </c>
      <c r="H638" s="80">
        <f t="shared" si="45"/>
        <v>269</v>
      </c>
      <c r="I638" s="52" t="e">
        <f t="shared" si="46"/>
        <v>#N/A</v>
      </c>
      <c r="J638" s="52" t="e">
        <f t="shared" si="47"/>
        <v>#N/A</v>
      </c>
      <c r="K638" s="52" t="e">
        <f t="shared" si="48"/>
        <v>#N/A</v>
      </c>
      <c r="L638" s="52" t="e">
        <f t="shared" si="49"/>
        <v>#N/A</v>
      </c>
    </row>
    <row r="639" spans="1:12">
      <c r="A639" s="9">
        <v>43006</v>
      </c>
      <c r="B639" s="26">
        <v>2510.06</v>
      </c>
      <c r="C639" s="26">
        <v>20363.11</v>
      </c>
      <c r="D639" s="26">
        <v>1072.3800000000001</v>
      </c>
      <c r="E639" s="26">
        <v>3563.64</v>
      </c>
      <c r="H639" s="80">
        <f t="shared" si="45"/>
        <v>270</v>
      </c>
      <c r="I639" s="52" t="e">
        <f t="shared" si="46"/>
        <v>#N/A</v>
      </c>
      <c r="J639" s="52" t="e">
        <f t="shared" si="47"/>
        <v>#N/A</v>
      </c>
      <c r="K639" s="52" t="e">
        <f t="shared" si="48"/>
        <v>#N/A</v>
      </c>
      <c r="L639" s="52" t="e">
        <f t="shared" si="49"/>
        <v>#N/A</v>
      </c>
    </row>
    <row r="640" spans="1:12">
      <c r="A640" s="9">
        <v>43007</v>
      </c>
      <c r="B640" s="26">
        <v>2519.36</v>
      </c>
      <c r="C640" s="26">
        <v>20356.28</v>
      </c>
      <c r="D640" s="26">
        <v>1081.72</v>
      </c>
      <c r="E640" s="26">
        <v>3594.85</v>
      </c>
      <c r="H640" s="80">
        <f t="shared" si="45"/>
        <v>271</v>
      </c>
      <c r="I640" s="52" t="e">
        <f t="shared" si="46"/>
        <v>#N/A</v>
      </c>
      <c r="J640" s="52" t="e">
        <f t="shared" si="47"/>
        <v>#N/A</v>
      </c>
      <c r="K640" s="52" t="e">
        <f t="shared" si="48"/>
        <v>#N/A</v>
      </c>
      <c r="L640" s="52" t="e">
        <f t="shared" si="49"/>
        <v>#N/A</v>
      </c>
    </row>
    <row r="641" spans="1:12">
      <c r="A641" s="9">
        <v>43008</v>
      </c>
      <c r="B641" s="26">
        <v>2519.36</v>
      </c>
      <c r="C641" s="26">
        <v>20356.28</v>
      </c>
      <c r="D641" s="26">
        <v>1081.72</v>
      </c>
      <c r="E641" s="26">
        <v>3594.85</v>
      </c>
      <c r="H641" s="80">
        <f t="shared" si="45"/>
        <v>272</v>
      </c>
      <c r="I641" s="52" t="e">
        <f t="shared" si="46"/>
        <v>#N/A</v>
      </c>
      <c r="J641" s="52" t="e">
        <f t="shared" si="47"/>
        <v>#N/A</v>
      </c>
      <c r="K641" s="52" t="e">
        <f t="shared" si="48"/>
        <v>#N/A</v>
      </c>
      <c r="L641" s="52" t="e">
        <f t="shared" si="49"/>
        <v>#N/A</v>
      </c>
    </row>
    <row r="642" spans="1:12">
      <c r="A642" s="9">
        <v>43009</v>
      </c>
      <c r="B642" s="26">
        <v>2519.36</v>
      </c>
      <c r="C642" s="26">
        <v>20356.28</v>
      </c>
      <c r="D642" s="26">
        <v>1081.72</v>
      </c>
      <c r="E642" s="26">
        <v>3594.85</v>
      </c>
      <c r="H642" s="80">
        <f t="shared" si="45"/>
        <v>273</v>
      </c>
      <c r="I642" s="52" t="e">
        <f t="shared" si="46"/>
        <v>#N/A</v>
      </c>
      <c r="J642" s="52" t="e">
        <f t="shared" si="47"/>
        <v>#N/A</v>
      </c>
      <c r="K642" s="52" t="e">
        <f t="shared" si="48"/>
        <v>#N/A</v>
      </c>
      <c r="L642" s="52" t="e">
        <f t="shared" si="49"/>
        <v>#N/A</v>
      </c>
    </row>
    <row r="643" spans="1:12">
      <c r="A643" s="9">
        <v>43010</v>
      </c>
      <c r="B643" s="26">
        <v>2529.12</v>
      </c>
      <c r="C643" s="26">
        <v>20400.78</v>
      </c>
      <c r="D643" s="26">
        <v>1082.97</v>
      </c>
      <c r="E643" s="26">
        <v>3602.69</v>
      </c>
      <c r="H643" s="80">
        <f t="shared" si="45"/>
        <v>274</v>
      </c>
      <c r="I643" s="52" t="e">
        <f t="shared" si="46"/>
        <v>#N/A</v>
      </c>
      <c r="J643" s="52" t="e">
        <f t="shared" si="47"/>
        <v>#N/A</v>
      </c>
      <c r="K643" s="52" t="e">
        <f t="shared" si="48"/>
        <v>#N/A</v>
      </c>
      <c r="L643" s="52" t="e">
        <f t="shared" si="49"/>
        <v>#N/A</v>
      </c>
    </row>
    <row r="644" spans="1:12">
      <c r="A644" s="9">
        <v>43011</v>
      </c>
      <c r="B644" s="26">
        <v>2534.58</v>
      </c>
      <c r="C644" s="26">
        <v>20614.07</v>
      </c>
      <c r="D644" s="26">
        <v>1097.03</v>
      </c>
      <c r="E644" s="26">
        <v>3605.73</v>
      </c>
      <c r="H644" s="80">
        <f t="shared" ref="H644:H707" si="50">IF(+H643+1&lt;=MAX(data21),+H643+1,0)</f>
        <v>275</v>
      </c>
      <c r="I644" s="52" t="e">
        <f t="shared" si="46"/>
        <v>#N/A</v>
      </c>
      <c r="J644" s="52" t="e">
        <f t="shared" si="47"/>
        <v>#N/A</v>
      </c>
      <c r="K644" s="52" t="e">
        <f t="shared" si="48"/>
        <v>#N/A</v>
      </c>
      <c r="L644" s="52" t="e">
        <f t="shared" si="49"/>
        <v>#N/A</v>
      </c>
    </row>
    <row r="645" spans="1:12">
      <c r="A645" s="9">
        <v>43012</v>
      </c>
      <c r="B645" s="26">
        <v>2537.7399999999998</v>
      </c>
      <c r="C645" s="26">
        <v>20626.66</v>
      </c>
      <c r="D645" s="26">
        <v>1101.8399999999999</v>
      </c>
      <c r="E645" s="26">
        <v>3594.91</v>
      </c>
      <c r="H645" s="80">
        <f t="shared" si="50"/>
        <v>276</v>
      </c>
      <c r="I645" s="52" t="e">
        <f t="shared" ref="I645:I708" si="51">IF(IFERROR(VLOOKUP($H645,$A:$F,2,0)/VLOOKUP($H644,$A:$F,2,0)*I644,NA())=0,NA(),IFERROR(VLOOKUP($H645,$A:$F,2,0)/VLOOKUP($H644,$A:$F,2,0)*I644,NA()))</f>
        <v>#N/A</v>
      </c>
      <c r="J645" s="52" t="e">
        <f t="shared" ref="J645:J708" si="52">IF(IFERROR(VLOOKUP($H645,$A:$F,3,0)/VLOOKUP($H644,$A:$F,3,0)*J644,NA())=0,NA(),IFERROR(VLOOKUP($H645,$A:$F,3,0)/VLOOKUP($H644,$A:$F,3,0)*J644,NA()))</f>
        <v>#N/A</v>
      </c>
      <c r="K645" s="52" t="e">
        <f t="shared" ref="K645:K708" si="53">IF(IFERROR(VLOOKUP($H645,$A:$F,4,0)/VLOOKUP($H644,$A:$F,4,0)*K644,NA())=0,NA(),IFERROR(VLOOKUP($H645,$A:$F,4,0)/VLOOKUP($H644,$A:$F,4,0)*K644,NA()))</f>
        <v>#N/A</v>
      </c>
      <c r="L645" s="52" t="e">
        <f t="shared" ref="L645:L708" si="54">IF(IFERROR(VLOOKUP($H645,$A:$F,5,0)/VLOOKUP($H644,$A:$F,5,0)*L644,NA())=0,NA(),IFERROR(VLOOKUP($H645,$A:$F,5,0)/VLOOKUP($H644,$A:$F,5,0)*L644,NA()))</f>
        <v>#N/A</v>
      </c>
    </row>
    <row r="646" spans="1:12">
      <c r="A646" s="9">
        <v>43013</v>
      </c>
      <c r="B646" s="26">
        <v>2552.0700000000002</v>
      </c>
      <c r="C646" s="26">
        <v>20628.560000000001</v>
      </c>
      <c r="D646" s="26">
        <v>1102.76</v>
      </c>
      <c r="E646" s="26">
        <v>3613.54</v>
      </c>
      <c r="H646" s="80">
        <f t="shared" si="50"/>
        <v>277</v>
      </c>
      <c r="I646" s="52" t="e">
        <f t="shared" si="51"/>
        <v>#N/A</v>
      </c>
      <c r="J646" s="52" t="e">
        <f t="shared" si="52"/>
        <v>#N/A</v>
      </c>
      <c r="K646" s="52" t="e">
        <f t="shared" si="53"/>
        <v>#N/A</v>
      </c>
      <c r="L646" s="52" t="e">
        <f t="shared" si="54"/>
        <v>#N/A</v>
      </c>
    </row>
    <row r="647" spans="1:12">
      <c r="A647" s="9">
        <v>43014</v>
      </c>
      <c r="B647" s="26">
        <v>2549.33</v>
      </c>
      <c r="C647" s="26">
        <v>20690.71</v>
      </c>
      <c r="D647" s="26">
        <v>1103.1199999999999</v>
      </c>
      <c r="E647" s="26">
        <v>3603.32</v>
      </c>
      <c r="H647" s="80">
        <f t="shared" si="50"/>
        <v>278</v>
      </c>
      <c r="I647" s="52" t="e">
        <f t="shared" si="51"/>
        <v>#N/A</v>
      </c>
      <c r="J647" s="52" t="e">
        <f t="shared" si="52"/>
        <v>#N/A</v>
      </c>
      <c r="K647" s="52" t="e">
        <f t="shared" si="53"/>
        <v>#N/A</v>
      </c>
      <c r="L647" s="52" t="e">
        <f t="shared" si="54"/>
        <v>#N/A</v>
      </c>
    </row>
    <row r="648" spans="1:12">
      <c r="A648" s="9">
        <v>43015</v>
      </c>
      <c r="B648" s="26">
        <v>2549.33</v>
      </c>
      <c r="C648" s="26">
        <v>20690.71</v>
      </c>
      <c r="D648" s="26">
        <v>1103.1199999999999</v>
      </c>
      <c r="E648" s="26">
        <v>3603.32</v>
      </c>
      <c r="H648" s="80">
        <f t="shared" si="50"/>
        <v>279</v>
      </c>
      <c r="I648" s="52" t="e">
        <f t="shared" si="51"/>
        <v>#N/A</v>
      </c>
      <c r="J648" s="52" t="e">
        <f t="shared" si="52"/>
        <v>#N/A</v>
      </c>
      <c r="K648" s="52" t="e">
        <f t="shared" si="53"/>
        <v>#N/A</v>
      </c>
      <c r="L648" s="52" t="e">
        <f t="shared" si="54"/>
        <v>#N/A</v>
      </c>
    </row>
    <row r="649" spans="1:12">
      <c r="A649" s="9">
        <v>43016</v>
      </c>
      <c r="B649" s="26">
        <v>2549.33</v>
      </c>
      <c r="C649" s="26">
        <v>20690.71</v>
      </c>
      <c r="D649" s="26">
        <v>1103.1199999999999</v>
      </c>
      <c r="E649" s="26">
        <v>3603.32</v>
      </c>
      <c r="H649" s="80">
        <f t="shared" si="50"/>
        <v>280</v>
      </c>
      <c r="I649" s="52" t="e">
        <f t="shared" si="51"/>
        <v>#N/A</v>
      </c>
      <c r="J649" s="52" t="e">
        <f t="shared" si="52"/>
        <v>#N/A</v>
      </c>
      <c r="K649" s="52" t="e">
        <f t="shared" si="53"/>
        <v>#N/A</v>
      </c>
      <c r="L649" s="52" t="e">
        <f t="shared" si="54"/>
        <v>#N/A</v>
      </c>
    </row>
    <row r="650" spans="1:12">
      <c r="A650" s="9">
        <v>43017</v>
      </c>
      <c r="B650" s="26">
        <v>2544.73</v>
      </c>
      <c r="C650" s="26">
        <v>20690.71</v>
      </c>
      <c r="D650" s="26">
        <v>1100.42</v>
      </c>
      <c r="E650" s="26">
        <v>3610.5</v>
      </c>
      <c r="H650" s="80">
        <f t="shared" si="50"/>
        <v>281</v>
      </c>
      <c r="I650" s="52" t="e">
        <f t="shared" si="51"/>
        <v>#N/A</v>
      </c>
      <c r="J650" s="52" t="e">
        <f t="shared" si="52"/>
        <v>#N/A</v>
      </c>
      <c r="K650" s="52" t="e">
        <f t="shared" si="53"/>
        <v>#N/A</v>
      </c>
      <c r="L650" s="52" t="e">
        <f t="shared" si="54"/>
        <v>#N/A</v>
      </c>
    </row>
    <row r="651" spans="1:12">
      <c r="A651" s="9">
        <v>43018</v>
      </c>
      <c r="B651" s="26">
        <v>2550.64</v>
      </c>
      <c r="C651" s="26">
        <v>20823.509999999998</v>
      </c>
      <c r="D651" s="26">
        <v>1112.53</v>
      </c>
      <c r="E651" s="26">
        <v>3598.79</v>
      </c>
      <c r="H651" s="80">
        <f t="shared" si="50"/>
        <v>282</v>
      </c>
      <c r="I651" s="52" t="e">
        <f t="shared" si="51"/>
        <v>#N/A</v>
      </c>
      <c r="J651" s="52" t="e">
        <f t="shared" si="52"/>
        <v>#N/A</v>
      </c>
      <c r="K651" s="52" t="e">
        <f t="shared" si="53"/>
        <v>#N/A</v>
      </c>
      <c r="L651" s="52" t="e">
        <f t="shared" si="54"/>
        <v>#N/A</v>
      </c>
    </row>
    <row r="652" spans="1:12">
      <c r="A652" s="9">
        <v>43019</v>
      </c>
      <c r="B652" s="26">
        <v>2555.2399999999998</v>
      </c>
      <c r="C652" s="26">
        <v>20881.27</v>
      </c>
      <c r="D652" s="26">
        <v>1117.33</v>
      </c>
      <c r="E652" s="26">
        <v>3607.39</v>
      </c>
      <c r="H652" s="80">
        <f t="shared" si="50"/>
        <v>283</v>
      </c>
      <c r="I652" s="52" t="e">
        <f t="shared" si="51"/>
        <v>#N/A</v>
      </c>
      <c r="J652" s="52" t="e">
        <f t="shared" si="52"/>
        <v>#N/A</v>
      </c>
      <c r="K652" s="52" t="e">
        <f t="shared" si="53"/>
        <v>#N/A</v>
      </c>
      <c r="L652" s="52" t="e">
        <f t="shared" si="54"/>
        <v>#N/A</v>
      </c>
    </row>
    <row r="653" spans="1:12">
      <c r="A653" s="9">
        <v>43020</v>
      </c>
      <c r="B653" s="26">
        <v>2550.9299999999998</v>
      </c>
      <c r="C653" s="26">
        <v>20954.72</v>
      </c>
      <c r="D653" s="26">
        <v>1121.6199999999999</v>
      </c>
      <c r="E653" s="26">
        <v>3605.54</v>
      </c>
      <c r="H653" s="80">
        <f t="shared" si="50"/>
        <v>284</v>
      </c>
      <c r="I653" s="52" t="e">
        <f t="shared" si="51"/>
        <v>#N/A</v>
      </c>
      <c r="J653" s="52" t="e">
        <f t="shared" si="52"/>
        <v>#N/A</v>
      </c>
      <c r="K653" s="52" t="e">
        <f t="shared" si="53"/>
        <v>#N/A</v>
      </c>
      <c r="L653" s="52" t="e">
        <f t="shared" si="54"/>
        <v>#N/A</v>
      </c>
    </row>
    <row r="654" spans="1:12">
      <c r="A654" s="9">
        <v>43021</v>
      </c>
      <c r="B654" s="26">
        <v>2553.17</v>
      </c>
      <c r="C654" s="26">
        <v>21155.18</v>
      </c>
      <c r="D654" s="26">
        <v>1125.9100000000001</v>
      </c>
      <c r="E654" s="26">
        <v>3604.55</v>
      </c>
      <c r="H654" s="80">
        <f t="shared" si="50"/>
        <v>285</v>
      </c>
      <c r="I654" s="52" t="e">
        <f t="shared" si="51"/>
        <v>#N/A</v>
      </c>
      <c r="J654" s="52" t="e">
        <f t="shared" si="52"/>
        <v>#N/A</v>
      </c>
      <c r="K654" s="52" t="e">
        <f t="shared" si="53"/>
        <v>#N/A</v>
      </c>
      <c r="L654" s="52" t="e">
        <f t="shared" si="54"/>
        <v>#N/A</v>
      </c>
    </row>
    <row r="655" spans="1:12">
      <c r="A655" s="9">
        <v>43022</v>
      </c>
      <c r="B655" s="26">
        <v>2553.17</v>
      </c>
      <c r="C655" s="26">
        <v>21155.18</v>
      </c>
      <c r="D655" s="26">
        <v>1125.9100000000001</v>
      </c>
      <c r="E655" s="26">
        <v>3604.55</v>
      </c>
      <c r="H655" s="80">
        <f t="shared" si="50"/>
        <v>286</v>
      </c>
      <c r="I655" s="52" t="e">
        <f t="shared" si="51"/>
        <v>#N/A</v>
      </c>
      <c r="J655" s="52" t="e">
        <f t="shared" si="52"/>
        <v>#N/A</v>
      </c>
      <c r="K655" s="52" t="e">
        <f t="shared" si="53"/>
        <v>#N/A</v>
      </c>
      <c r="L655" s="52" t="e">
        <f t="shared" si="54"/>
        <v>#N/A</v>
      </c>
    </row>
    <row r="656" spans="1:12">
      <c r="A656" s="9">
        <v>43023</v>
      </c>
      <c r="B656" s="26">
        <v>2553.17</v>
      </c>
      <c r="C656" s="26">
        <v>21155.18</v>
      </c>
      <c r="D656" s="26">
        <v>1125.9100000000001</v>
      </c>
      <c r="E656" s="26">
        <v>3604.55</v>
      </c>
      <c r="H656" s="80">
        <f t="shared" si="50"/>
        <v>287</v>
      </c>
      <c r="I656" s="52" t="e">
        <f t="shared" si="51"/>
        <v>#N/A</v>
      </c>
      <c r="J656" s="52" t="e">
        <f t="shared" si="52"/>
        <v>#N/A</v>
      </c>
      <c r="K656" s="52" t="e">
        <f t="shared" si="53"/>
        <v>#N/A</v>
      </c>
      <c r="L656" s="52" t="e">
        <f t="shared" si="54"/>
        <v>#N/A</v>
      </c>
    </row>
    <row r="657" spans="1:12">
      <c r="A657" s="9">
        <v>43024</v>
      </c>
      <c r="B657" s="26">
        <v>2557.64</v>
      </c>
      <c r="C657" s="26">
        <v>21255.56</v>
      </c>
      <c r="D657" s="26">
        <v>1131.82</v>
      </c>
      <c r="E657" s="26">
        <v>3606.27</v>
      </c>
      <c r="H657" s="80">
        <f t="shared" si="50"/>
        <v>288</v>
      </c>
      <c r="I657" s="52" t="e">
        <f t="shared" si="51"/>
        <v>#N/A</v>
      </c>
      <c r="J657" s="52" t="e">
        <f t="shared" si="52"/>
        <v>#N/A</v>
      </c>
      <c r="K657" s="52" t="e">
        <f t="shared" si="53"/>
        <v>#N/A</v>
      </c>
      <c r="L657" s="52" t="e">
        <f t="shared" si="54"/>
        <v>#N/A</v>
      </c>
    </row>
    <row r="658" spans="1:12">
      <c r="A658" s="9">
        <v>43025</v>
      </c>
      <c r="B658" s="26">
        <v>2559.36</v>
      </c>
      <c r="C658" s="26">
        <v>21336.12</v>
      </c>
      <c r="D658" s="26">
        <v>1125.6600000000001</v>
      </c>
      <c r="E658" s="26">
        <v>3607.77</v>
      </c>
      <c r="H658" s="80">
        <f t="shared" si="50"/>
        <v>289</v>
      </c>
      <c r="I658" s="52" t="e">
        <f t="shared" si="51"/>
        <v>#N/A</v>
      </c>
      <c r="J658" s="52" t="e">
        <f t="shared" si="52"/>
        <v>#N/A</v>
      </c>
      <c r="K658" s="52" t="e">
        <f t="shared" si="53"/>
        <v>#N/A</v>
      </c>
      <c r="L658" s="52" t="e">
        <f t="shared" si="54"/>
        <v>#N/A</v>
      </c>
    </row>
    <row r="659" spans="1:12">
      <c r="A659" s="9">
        <v>43026</v>
      </c>
      <c r="B659" s="26">
        <v>2561.2600000000002</v>
      </c>
      <c r="C659" s="26">
        <v>21363.05</v>
      </c>
      <c r="D659" s="26">
        <v>1126.9000000000001</v>
      </c>
      <c r="E659" s="26">
        <v>3619.65</v>
      </c>
      <c r="H659" s="80">
        <f t="shared" si="50"/>
        <v>290</v>
      </c>
      <c r="I659" s="52" t="e">
        <f t="shared" si="51"/>
        <v>#N/A</v>
      </c>
      <c r="J659" s="52" t="e">
        <f t="shared" si="52"/>
        <v>#N/A</v>
      </c>
      <c r="K659" s="52" t="e">
        <f t="shared" si="53"/>
        <v>#N/A</v>
      </c>
      <c r="L659" s="52" t="e">
        <f t="shared" si="54"/>
        <v>#N/A</v>
      </c>
    </row>
    <row r="660" spans="1:12">
      <c r="A660" s="9">
        <v>43027</v>
      </c>
      <c r="B660" s="26">
        <v>2562.1</v>
      </c>
      <c r="C660" s="26">
        <v>21448.52</v>
      </c>
      <c r="D660" s="26">
        <v>1116.9100000000001</v>
      </c>
      <c r="E660" s="26">
        <v>3602.08</v>
      </c>
      <c r="H660" s="80">
        <f t="shared" si="50"/>
        <v>291</v>
      </c>
      <c r="I660" s="52" t="e">
        <f t="shared" si="51"/>
        <v>#N/A</v>
      </c>
      <c r="J660" s="52" t="e">
        <f t="shared" si="52"/>
        <v>#N/A</v>
      </c>
      <c r="K660" s="52" t="e">
        <f t="shared" si="53"/>
        <v>#N/A</v>
      </c>
      <c r="L660" s="52" t="e">
        <f t="shared" si="54"/>
        <v>#N/A</v>
      </c>
    </row>
    <row r="661" spans="1:12">
      <c r="A661" s="9">
        <v>43028</v>
      </c>
      <c r="B661" s="26">
        <v>2575.21</v>
      </c>
      <c r="C661" s="26">
        <v>21457.64</v>
      </c>
      <c r="D661" s="26">
        <v>1119.69</v>
      </c>
      <c r="E661" s="26">
        <v>3605.09</v>
      </c>
      <c r="H661" s="80">
        <f t="shared" si="50"/>
        <v>292</v>
      </c>
      <c r="I661" s="52" t="e">
        <f t="shared" si="51"/>
        <v>#N/A</v>
      </c>
      <c r="J661" s="52" t="e">
        <f t="shared" si="52"/>
        <v>#N/A</v>
      </c>
      <c r="K661" s="52" t="e">
        <f t="shared" si="53"/>
        <v>#N/A</v>
      </c>
      <c r="L661" s="52" t="e">
        <f t="shared" si="54"/>
        <v>#N/A</v>
      </c>
    </row>
    <row r="662" spans="1:12">
      <c r="A662" s="9">
        <v>43029</v>
      </c>
      <c r="B662" s="26">
        <v>2575.21</v>
      </c>
      <c r="C662" s="26">
        <v>21457.64</v>
      </c>
      <c r="D662" s="26">
        <v>1119.69</v>
      </c>
      <c r="E662" s="26">
        <v>3605.09</v>
      </c>
      <c r="H662" s="80">
        <f t="shared" si="50"/>
        <v>293</v>
      </c>
      <c r="I662" s="52" t="e">
        <f t="shared" si="51"/>
        <v>#N/A</v>
      </c>
      <c r="J662" s="52" t="e">
        <f t="shared" si="52"/>
        <v>#N/A</v>
      </c>
      <c r="K662" s="52" t="e">
        <f t="shared" si="53"/>
        <v>#N/A</v>
      </c>
      <c r="L662" s="52" t="e">
        <f t="shared" si="54"/>
        <v>#N/A</v>
      </c>
    </row>
    <row r="663" spans="1:12">
      <c r="A663" s="9">
        <v>43030</v>
      </c>
      <c r="B663" s="26">
        <v>2575.21</v>
      </c>
      <c r="C663" s="26">
        <v>21457.64</v>
      </c>
      <c r="D663" s="26">
        <v>1119.69</v>
      </c>
      <c r="E663" s="26">
        <v>3605.09</v>
      </c>
      <c r="H663" s="80">
        <f t="shared" si="50"/>
        <v>294</v>
      </c>
      <c r="I663" s="52" t="e">
        <f t="shared" si="51"/>
        <v>#N/A</v>
      </c>
      <c r="J663" s="52" t="e">
        <f t="shared" si="52"/>
        <v>#N/A</v>
      </c>
      <c r="K663" s="52" t="e">
        <f t="shared" si="53"/>
        <v>#N/A</v>
      </c>
      <c r="L663" s="52" t="e">
        <f t="shared" si="54"/>
        <v>#N/A</v>
      </c>
    </row>
    <row r="664" spans="1:12">
      <c r="A664" s="9">
        <v>43031</v>
      </c>
      <c r="B664" s="26">
        <v>2564.98</v>
      </c>
      <c r="C664" s="26">
        <v>21696.65</v>
      </c>
      <c r="D664" s="26">
        <v>1115.9000000000001</v>
      </c>
      <c r="E664" s="26">
        <v>3608.87</v>
      </c>
      <c r="H664" s="80">
        <f t="shared" si="50"/>
        <v>295</v>
      </c>
      <c r="I664" s="52" t="e">
        <f t="shared" si="51"/>
        <v>#N/A</v>
      </c>
      <c r="J664" s="52" t="e">
        <f t="shared" si="52"/>
        <v>#N/A</v>
      </c>
      <c r="K664" s="52" t="e">
        <f t="shared" si="53"/>
        <v>#N/A</v>
      </c>
      <c r="L664" s="52" t="e">
        <f t="shared" si="54"/>
        <v>#N/A</v>
      </c>
    </row>
    <row r="665" spans="1:12">
      <c r="A665" s="9">
        <v>43032</v>
      </c>
      <c r="B665" s="26">
        <v>2569.13</v>
      </c>
      <c r="C665" s="26">
        <v>21805.17</v>
      </c>
      <c r="D665" s="26">
        <v>1113.32</v>
      </c>
      <c r="E665" s="26">
        <v>3610.69</v>
      </c>
      <c r="H665" s="80">
        <f t="shared" si="50"/>
        <v>296</v>
      </c>
      <c r="I665" s="52" t="e">
        <f t="shared" si="51"/>
        <v>#N/A</v>
      </c>
      <c r="J665" s="52" t="e">
        <f t="shared" si="52"/>
        <v>#N/A</v>
      </c>
      <c r="K665" s="52" t="e">
        <f t="shared" si="53"/>
        <v>#N/A</v>
      </c>
      <c r="L665" s="52" t="e">
        <f t="shared" si="54"/>
        <v>#N/A</v>
      </c>
    </row>
    <row r="666" spans="1:12">
      <c r="A666" s="9">
        <v>43033</v>
      </c>
      <c r="B666" s="26">
        <v>2557.15</v>
      </c>
      <c r="C666" s="26">
        <v>21707.62</v>
      </c>
      <c r="D666" s="26">
        <v>1114.0899999999999</v>
      </c>
      <c r="E666" s="26">
        <v>3591.46</v>
      </c>
      <c r="H666" s="80">
        <f t="shared" si="50"/>
        <v>297</v>
      </c>
      <c r="I666" s="52" t="e">
        <f t="shared" si="51"/>
        <v>#N/A</v>
      </c>
      <c r="J666" s="52" t="e">
        <f t="shared" si="52"/>
        <v>#N/A</v>
      </c>
      <c r="K666" s="52" t="e">
        <f t="shared" si="53"/>
        <v>#N/A</v>
      </c>
      <c r="L666" s="52" t="e">
        <f t="shared" si="54"/>
        <v>#N/A</v>
      </c>
    </row>
    <row r="667" spans="1:12">
      <c r="A667" s="9">
        <v>43034</v>
      </c>
      <c r="B667" s="26">
        <v>2560.4</v>
      </c>
      <c r="C667" s="26">
        <v>21739.78</v>
      </c>
      <c r="D667" s="26">
        <v>1108.17</v>
      </c>
      <c r="E667" s="26">
        <v>3637.2</v>
      </c>
      <c r="H667" s="80">
        <f t="shared" si="50"/>
        <v>298</v>
      </c>
      <c r="I667" s="52" t="e">
        <f t="shared" si="51"/>
        <v>#N/A</v>
      </c>
      <c r="J667" s="52" t="e">
        <f t="shared" si="52"/>
        <v>#N/A</v>
      </c>
      <c r="K667" s="52" t="e">
        <f t="shared" si="53"/>
        <v>#N/A</v>
      </c>
      <c r="L667" s="52" t="e">
        <f t="shared" si="54"/>
        <v>#N/A</v>
      </c>
    </row>
    <row r="668" spans="1:12">
      <c r="A668" s="9">
        <v>43035</v>
      </c>
      <c r="B668" s="26">
        <v>2581.0700000000002</v>
      </c>
      <c r="C668" s="26">
        <v>22008.45</v>
      </c>
      <c r="D668" s="26">
        <v>1110.22</v>
      </c>
      <c r="E668" s="26">
        <v>3652.23</v>
      </c>
      <c r="H668" s="80">
        <f t="shared" si="50"/>
        <v>299</v>
      </c>
      <c r="I668" s="52" t="e">
        <f t="shared" si="51"/>
        <v>#N/A</v>
      </c>
      <c r="J668" s="52" t="e">
        <f t="shared" si="52"/>
        <v>#N/A</v>
      </c>
      <c r="K668" s="52" t="e">
        <f t="shared" si="53"/>
        <v>#N/A</v>
      </c>
      <c r="L668" s="52" t="e">
        <f t="shared" si="54"/>
        <v>#N/A</v>
      </c>
    </row>
    <row r="669" spans="1:12">
      <c r="A669" s="9">
        <v>43036</v>
      </c>
      <c r="B669" s="26">
        <v>2581.0700000000002</v>
      </c>
      <c r="C669" s="26">
        <v>22008.45</v>
      </c>
      <c r="D669" s="26">
        <v>1110.22</v>
      </c>
      <c r="E669" s="26">
        <v>3652.23</v>
      </c>
      <c r="H669" s="80">
        <f t="shared" si="50"/>
        <v>300</v>
      </c>
      <c r="I669" s="52" t="e">
        <f t="shared" si="51"/>
        <v>#N/A</v>
      </c>
      <c r="J669" s="52" t="e">
        <f t="shared" si="52"/>
        <v>#N/A</v>
      </c>
      <c r="K669" s="52" t="e">
        <f t="shared" si="53"/>
        <v>#N/A</v>
      </c>
      <c r="L669" s="52" t="e">
        <f t="shared" si="54"/>
        <v>#N/A</v>
      </c>
    </row>
    <row r="670" spans="1:12">
      <c r="A670" s="9">
        <v>43037</v>
      </c>
      <c r="B670" s="26">
        <v>2581.0700000000002</v>
      </c>
      <c r="C670" s="26">
        <v>22008.45</v>
      </c>
      <c r="D670" s="26">
        <v>1110.22</v>
      </c>
      <c r="E670" s="26">
        <v>3652.23</v>
      </c>
      <c r="H670" s="80">
        <f t="shared" si="50"/>
        <v>301</v>
      </c>
      <c r="I670" s="52" t="e">
        <f t="shared" si="51"/>
        <v>#N/A</v>
      </c>
      <c r="J670" s="52" t="e">
        <f t="shared" si="52"/>
        <v>#N/A</v>
      </c>
      <c r="K670" s="52" t="e">
        <f t="shared" si="53"/>
        <v>#N/A</v>
      </c>
      <c r="L670" s="52" t="e">
        <f t="shared" si="54"/>
        <v>#N/A</v>
      </c>
    </row>
    <row r="671" spans="1:12">
      <c r="A671" s="9">
        <v>43038</v>
      </c>
      <c r="B671" s="26">
        <v>2572.83</v>
      </c>
      <c r="C671" s="26">
        <v>22011.67</v>
      </c>
      <c r="D671" s="26">
        <v>1115.53</v>
      </c>
      <c r="E671" s="26">
        <v>3662.18</v>
      </c>
      <c r="H671" s="80">
        <f t="shared" si="50"/>
        <v>302</v>
      </c>
      <c r="I671" s="52" t="e">
        <f t="shared" si="51"/>
        <v>#N/A</v>
      </c>
      <c r="J671" s="52" t="e">
        <f t="shared" si="52"/>
        <v>#N/A</v>
      </c>
      <c r="K671" s="52" t="e">
        <f t="shared" si="53"/>
        <v>#N/A</v>
      </c>
      <c r="L671" s="52" t="e">
        <f t="shared" si="54"/>
        <v>#N/A</v>
      </c>
    </row>
    <row r="672" spans="1:12">
      <c r="A672" s="9">
        <v>43039</v>
      </c>
      <c r="B672" s="26">
        <v>2575.2600000000002</v>
      </c>
      <c r="C672" s="26">
        <v>22011.61</v>
      </c>
      <c r="D672" s="26">
        <v>1119.08</v>
      </c>
      <c r="E672" s="26">
        <v>3673.95</v>
      </c>
      <c r="H672" s="80">
        <f t="shared" si="50"/>
        <v>303</v>
      </c>
      <c r="I672" s="52" t="e">
        <f t="shared" si="51"/>
        <v>#N/A</v>
      </c>
      <c r="J672" s="52" t="e">
        <f t="shared" si="52"/>
        <v>#N/A</v>
      </c>
      <c r="K672" s="52" t="e">
        <f t="shared" si="53"/>
        <v>#N/A</v>
      </c>
      <c r="L672" s="52" t="e">
        <f t="shared" si="54"/>
        <v>#N/A</v>
      </c>
    </row>
    <row r="673" spans="1:12">
      <c r="A673" s="9">
        <v>43040</v>
      </c>
      <c r="B673" s="26">
        <v>2579.36</v>
      </c>
      <c r="C673" s="26">
        <v>22420.080000000002</v>
      </c>
      <c r="D673" s="26">
        <v>1128.94</v>
      </c>
      <c r="E673" s="26">
        <v>3697.4</v>
      </c>
      <c r="H673" s="80">
        <f t="shared" si="50"/>
        <v>304</v>
      </c>
      <c r="I673" s="52" t="e">
        <f t="shared" si="51"/>
        <v>#N/A</v>
      </c>
      <c r="J673" s="52" t="e">
        <f t="shared" si="52"/>
        <v>#N/A</v>
      </c>
      <c r="K673" s="52" t="e">
        <f t="shared" si="53"/>
        <v>#N/A</v>
      </c>
      <c r="L673" s="52" t="e">
        <f t="shared" si="54"/>
        <v>#N/A</v>
      </c>
    </row>
    <row r="674" spans="1:12">
      <c r="A674" s="9">
        <v>43041</v>
      </c>
      <c r="B674" s="26">
        <v>2579.85</v>
      </c>
      <c r="C674" s="26">
        <v>22539.119999999999</v>
      </c>
      <c r="D674" s="26">
        <v>1127.31</v>
      </c>
      <c r="E674" s="26">
        <v>3688.8</v>
      </c>
      <c r="H674" s="80">
        <f t="shared" si="50"/>
        <v>305</v>
      </c>
      <c r="I674" s="52" t="e">
        <f t="shared" si="51"/>
        <v>#N/A</v>
      </c>
      <c r="J674" s="52" t="e">
        <f t="shared" si="52"/>
        <v>#N/A</v>
      </c>
      <c r="K674" s="52" t="e">
        <f t="shared" si="53"/>
        <v>#N/A</v>
      </c>
      <c r="L674" s="52" t="e">
        <f t="shared" si="54"/>
        <v>#N/A</v>
      </c>
    </row>
    <row r="675" spans="1:12">
      <c r="A675" s="9">
        <v>43042</v>
      </c>
      <c r="B675" s="26">
        <v>2587.84</v>
      </c>
      <c r="C675" s="26">
        <v>22539.119999999999</v>
      </c>
      <c r="D675" s="26">
        <v>1126.18</v>
      </c>
      <c r="E675" s="26">
        <v>3689.96</v>
      </c>
      <c r="H675" s="80">
        <f t="shared" si="50"/>
        <v>306</v>
      </c>
      <c r="I675" s="52" t="e">
        <f t="shared" si="51"/>
        <v>#N/A</v>
      </c>
      <c r="J675" s="52" t="e">
        <f t="shared" si="52"/>
        <v>#N/A</v>
      </c>
      <c r="K675" s="52" t="e">
        <f t="shared" si="53"/>
        <v>#N/A</v>
      </c>
      <c r="L675" s="52" t="e">
        <f t="shared" si="54"/>
        <v>#N/A</v>
      </c>
    </row>
    <row r="676" spans="1:12">
      <c r="A676" s="9">
        <v>43043</v>
      </c>
      <c r="B676" s="26">
        <v>2587.84</v>
      </c>
      <c r="C676" s="26">
        <v>22539.119999999999</v>
      </c>
      <c r="D676" s="26">
        <v>1126.18</v>
      </c>
      <c r="E676" s="26">
        <v>3689.96</v>
      </c>
      <c r="H676" s="80">
        <f t="shared" si="50"/>
        <v>307</v>
      </c>
      <c r="I676" s="52" t="e">
        <f t="shared" si="51"/>
        <v>#N/A</v>
      </c>
      <c r="J676" s="52" t="e">
        <f t="shared" si="52"/>
        <v>#N/A</v>
      </c>
      <c r="K676" s="52" t="e">
        <f t="shared" si="53"/>
        <v>#N/A</v>
      </c>
      <c r="L676" s="52" t="e">
        <f t="shared" si="54"/>
        <v>#N/A</v>
      </c>
    </row>
    <row r="677" spans="1:12">
      <c r="A677" s="9">
        <v>43044</v>
      </c>
      <c r="B677" s="26">
        <v>2587.84</v>
      </c>
      <c r="C677" s="26">
        <v>22539.119999999999</v>
      </c>
      <c r="D677" s="26">
        <v>1126.18</v>
      </c>
      <c r="E677" s="26">
        <v>3689.96</v>
      </c>
      <c r="H677" s="80">
        <f t="shared" si="50"/>
        <v>308</v>
      </c>
      <c r="I677" s="52" t="e">
        <f t="shared" si="51"/>
        <v>#N/A</v>
      </c>
      <c r="J677" s="52" t="e">
        <f t="shared" si="52"/>
        <v>#N/A</v>
      </c>
      <c r="K677" s="52" t="e">
        <f t="shared" si="53"/>
        <v>#N/A</v>
      </c>
      <c r="L677" s="52" t="e">
        <f t="shared" si="54"/>
        <v>#N/A</v>
      </c>
    </row>
    <row r="678" spans="1:12">
      <c r="A678" s="9">
        <v>43045</v>
      </c>
      <c r="B678" s="26">
        <v>2591.13</v>
      </c>
      <c r="C678" s="26">
        <v>22548.35</v>
      </c>
      <c r="D678" s="26">
        <v>1131.03</v>
      </c>
      <c r="E678" s="26">
        <v>3682.36</v>
      </c>
      <c r="H678" s="80">
        <f t="shared" si="50"/>
        <v>309</v>
      </c>
      <c r="I678" s="52" t="e">
        <f t="shared" si="51"/>
        <v>#N/A</v>
      </c>
      <c r="J678" s="52" t="e">
        <f t="shared" si="52"/>
        <v>#N/A</v>
      </c>
      <c r="K678" s="52" t="e">
        <f t="shared" si="53"/>
        <v>#N/A</v>
      </c>
      <c r="L678" s="52" t="e">
        <f t="shared" si="54"/>
        <v>#N/A</v>
      </c>
    </row>
    <row r="679" spans="1:12">
      <c r="A679" s="9">
        <v>43046</v>
      </c>
      <c r="B679" s="26">
        <v>2590.64</v>
      </c>
      <c r="C679" s="26">
        <v>22937.599999999999</v>
      </c>
      <c r="D679" s="26">
        <v>1134.55</v>
      </c>
      <c r="E679" s="26">
        <v>3658.77</v>
      </c>
      <c r="H679" s="80">
        <f t="shared" si="50"/>
        <v>310</v>
      </c>
      <c r="I679" s="52" t="e">
        <f t="shared" si="51"/>
        <v>#N/A</v>
      </c>
      <c r="J679" s="52" t="e">
        <f t="shared" si="52"/>
        <v>#N/A</v>
      </c>
      <c r="K679" s="52" t="e">
        <f t="shared" si="53"/>
        <v>#N/A</v>
      </c>
      <c r="L679" s="52" t="e">
        <f t="shared" si="54"/>
        <v>#N/A</v>
      </c>
    </row>
    <row r="680" spans="1:12">
      <c r="A680" s="9">
        <v>43047</v>
      </c>
      <c r="B680" s="26">
        <v>2594.38</v>
      </c>
      <c r="C680" s="26">
        <v>22913.82</v>
      </c>
      <c r="D680" s="26">
        <v>1134.68</v>
      </c>
      <c r="E680" s="26">
        <v>3655.04</v>
      </c>
      <c r="H680" s="80">
        <f t="shared" si="50"/>
        <v>311</v>
      </c>
      <c r="I680" s="52" t="e">
        <f t="shared" si="51"/>
        <v>#N/A</v>
      </c>
      <c r="J680" s="52" t="e">
        <f t="shared" si="52"/>
        <v>#N/A</v>
      </c>
      <c r="K680" s="52" t="e">
        <f t="shared" si="53"/>
        <v>#N/A</v>
      </c>
      <c r="L680" s="52" t="e">
        <f t="shared" si="54"/>
        <v>#N/A</v>
      </c>
    </row>
    <row r="681" spans="1:12">
      <c r="A681" s="9">
        <v>43048</v>
      </c>
      <c r="B681" s="26">
        <v>2584.62</v>
      </c>
      <c r="C681" s="26">
        <v>22868.71</v>
      </c>
      <c r="D681" s="26">
        <v>1133.78</v>
      </c>
      <c r="E681" s="26">
        <v>3612.5</v>
      </c>
      <c r="H681" s="80">
        <f t="shared" si="50"/>
        <v>312</v>
      </c>
      <c r="I681" s="52" t="e">
        <f t="shared" si="51"/>
        <v>#N/A</v>
      </c>
      <c r="J681" s="52" t="e">
        <f t="shared" si="52"/>
        <v>#N/A</v>
      </c>
      <c r="K681" s="52" t="e">
        <f t="shared" si="53"/>
        <v>#N/A</v>
      </c>
      <c r="L681" s="52" t="e">
        <f t="shared" si="54"/>
        <v>#N/A</v>
      </c>
    </row>
    <row r="682" spans="1:12">
      <c r="A682" s="9">
        <v>43049</v>
      </c>
      <c r="B682" s="26">
        <v>2582.3000000000002</v>
      </c>
      <c r="C682" s="26">
        <v>22681.42</v>
      </c>
      <c r="D682" s="26">
        <v>1128.49</v>
      </c>
      <c r="E682" s="26">
        <v>3593.76</v>
      </c>
      <c r="H682" s="80">
        <f t="shared" si="50"/>
        <v>313</v>
      </c>
      <c r="I682" s="52" t="e">
        <f t="shared" si="51"/>
        <v>#N/A</v>
      </c>
      <c r="J682" s="52" t="e">
        <f t="shared" si="52"/>
        <v>#N/A</v>
      </c>
      <c r="K682" s="52" t="e">
        <f t="shared" si="53"/>
        <v>#N/A</v>
      </c>
      <c r="L682" s="52" t="e">
        <f t="shared" si="54"/>
        <v>#N/A</v>
      </c>
    </row>
    <row r="683" spans="1:12">
      <c r="A683" s="9">
        <v>43050</v>
      </c>
      <c r="B683" s="26">
        <v>2582.3000000000002</v>
      </c>
      <c r="C683" s="26">
        <v>22681.42</v>
      </c>
      <c r="D683" s="26">
        <v>1128.49</v>
      </c>
      <c r="E683" s="26">
        <v>3593.76</v>
      </c>
      <c r="H683" s="80">
        <f t="shared" si="50"/>
        <v>314</v>
      </c>
      <c r="I683" s="52" t="e">
        <f t="shared" si="51"/>
        <v>#N/A</v>
      </c>
      <c r="J683" s="52" t="e">
        <f t="shared" si="52"/>
        <v>#N/A</v>
      </c>
      <c r="K683" s="52" t="e">
        <f t="shared" si="53"/>
        <v>#N/A</v>
      </c>
      <c r="L683" s="52" t="e">
        <f t="shared" si="54"/>
        <v>#N/A</v>
      </c>
    </row>
    <row r="684" spans="1:12">
      <c r="A684" s="9">
        <v>43051</v>
      </c>
      <c r="B684" s="26">
        <v>2582.3000000000002</v>
      </c>
      <c r="C684" s="26">
        <v>22681.42</v>
      </c>
      <c r="D684" s="26">
        <v>1128.49</v>
      </c>
      <c r="E684" s="26">
        <v>3593.76</v>
      </c>
      <c r="H684" s="80">
        <f t="shared" si="50"/>
        <v>315</v>
      </c>
      <c r="I684" s="52" t="e">
        <f t="shared" si="51"/>
        <v>#N/A</v>
      </c>
      <c r="J684" s="52" t="e">
        <f t="shared" si="52"/>
        <v>#N/A</v>
      </c>
      <c r="K684" s="52" t="e">
        <f t="shared" si="53"/>
        <v>#N/A</v>
      </c>
      <c r="L684" s="52" t="e">
        <f t="shared" si="54"/>
        <v>#N/A</v>
      </c>
    </row>
    <row r="685" spans="1:12">
      <c r="A685" s="9">
        <v>43052</v>
      </c>
      <c r="B685" s="26">
        <v>2584.84</v>
      </c>
      <c r="C685" s="26">
        <v>22380.99</v>
      </c>
      <c r="D685" s="26">
        <v>1123.26</v>
      </c>
      <c r="E685" s="26">
        <v>3574.52</v>
      </c>
      <c r="H685" s="80">
        <f t="shared" si="50"/>
        <v>316</v>
      </c>
      <c r="I685" s="52" t="e">
        <f t="shared" si="51"/>
        <v>#N/A</v>
      </c>
      <c r="J685" s="52" t="e">
        <f t="shared" si="52"/>
        <v>#N/A</v>
      </c>
      <c r="K685" s="52" t="e">
        <f t="shared" si="53"/>
        <v>#N/A</v>
      </c>
      <c r="L685" s="52" t="e">
        <f t="shared" si="54"/>
        <v>#N/A</v>
      </c>
    </row>
    <row r="686" spans="1:12">
      <c r="A686" s="9">
        <v>43053</v>
      </c>
      <c r="B686" s="26">
        <v>2578.87</v>
      </c>
      <c r="C686" s="26">
        <v>22380.01</v>
      </c>
      <c r="D686" s="26">
        <v>1118.32</v>
      </c>
      <c r="E686" s="26">
        <v>3556.38</v>
      </c>
      <c r="H686" s="80">
        <f t="shared" si="50"/>
        <v>317</v>
      </c>
      <c r="I686" s="52" t="e">
        <f t="shared" si="51"/>
        <v>#N/A</v>
      </c>
      <c r="J686" s="52" t="e">
        <f t="shared" si="52"/>
        <v>#N/A</v>
      </c>
      <c r="K686" s="52" t="e">
        <f t="shared" si="53"/>
        <v>#N/A</v>
      </c>
      <c r="L686" s="52" t="e">
        <f t="shared" si="54"/>
        <v>#N/A</v>
      </c>
    </row>
    <row r="687" spans="1:12">
      <c r="A687" s="9">
        <v>43054</v>
      </c>
      <c r="B687" s="26">
        <v>2564.62</v>
      </c>
      <c r="C687" s="26">
        <v>22028.32</v>
      </c>
      <c r="D687" s="26">
        <v>1111.1199999999999</v>
      </c>
      <c r="E687" s="26">
        <v>3545.72</v>
      </c>
      <c r="H687" s="80">
        <f t="shared" si="50"/>
        <v>318</v>
      </c>
      <c r="I687" s="52" t="e">
        <f t="shared" si="51"/>
        <v>#N/A</v>
      </c>
      <c r="J687" s="52" t="e">
        <f t="shared" si="52"/>
        <v>#N/A</v>
      </c>
      <c r="K687" s="52" t="e">
        <f t="shared" si="53"/>
        <v>#N/A</v>
      </c>
      <c r="L687" s="52" t="e">
        <f t="shared" si="54"/>
        <v>#N/A</v>
      </c>
    </row>
    <row r="688" spans="1:12">
      <c r="A688" s="9">
        <v>43055</v>
      </c>
      <c r="B688" s="26">
        <v>2585.64</v>
      </c>
      <c r="C688" s="26">
        <v>22351.119999999999</v>
      </c>
      <c r="D688" s="26">
        <v>1125.3599999999999</v>
      </c>
      <c r="E688" s="26">
        <v>3564.8</v>
      </c>
      <c r="H688" s="80">
        <f t="shared" si="50"/>
        <v>319</v>
      </c>
      <c r="I688" s="52" t="e">
        <f t="shared" si="51"/>
        <v>#N/A</v>
      </c>
      <c r="J688" s="52" t="e">
        <f t="shared" si="52"/>
        <v>#N/A</v>
      </c>
      <c r="K688" s="52" t="e">
        <f t="shared" si="53"/>
        <v>#N/A</v>
      </c>
      <c r="L688" s="52" t="e">
        <f t="shared" si="54"/>
        <v>#N/A</v>
      </c>
    </row>
    <row r="689" spans="1:12">
      <c r="A689" s="9">
        <v>43056</v>
      </c>
      <c r="B689" s="26">
        <v>2578.85</v>
      </c>
      <c r="C689" s="26">
        <v>22396.799999999999</v>
      </c>
      <c r="D689" s="26">
        <v>1136.45</v>
      </c>
      <c r="E689" s="26">
        <v>3547.46</v>
      </c>
      <c r="H689" s="80">
        <f t="shared" si="50"/>
        <v>320</v>
      </c>
      <c r="I689" s="52" t="e">
        <f t="shared" si="51"/>
        <v>#N/A</v>
      </c>
      <c r="J689" s="52" t="e">
        <f t="shared" si="52"/>
        <v>#N/A</v>
      </c>
      <c r="K689" s="52" t="e">
        <f t="shared" si="53"/>
        <v>#N/A</v>
      </c>
      <c r="L689" s="52" t="e">
        <f t="shared" si="54"/>
        <v>#N/A</v>
      </c>
    </row>
    <row r="690" spans="1:12">
      <c r="A690" s="9">
        <v>43057</v>
      </c>
      <c r="B690" s="26">
        <v>2578.85</v>
      </c>
      <c r="C690" s="26">
        <v>22396.799999999999</v>
      </c>
      <c r="D690" s="26">
        <v>1136.45</v>
      </c>
      <c r="E690" s="26">
        <v>3547.46</v>
      </c>
      <c r="H690" s="80">
        <f t="shared" si="50"/>
        <v>321</v>
      </c>
      <c r="I690" s="52" t="e">
        <f t="shared" si="51"/>
        <v>#N/A</v>
      </c>
      <c r="J690" s="52" t="e">
        <f t="shared" si="52"/>
        <v>#N/A</v>
      </c>
      <c r="K690" s="52" t="e">
        <f t="shared" si="53"/>
        <v>#N/A</v>
      </c>
      <c r="L690" s="52" t="e">
        <f t="shared" si="54"/>
        <v>#N/A</v>
      </c>
    </row>
    <row r="691" spans="1:12">
      <c r="A691" s="9">
        <v>43058</v>
      </c>
      <c r="B691" s="26">
        <v>2578.85</v>
      </c>
      <c r="C691" s="26">
        <v>22396.799999999999</v>
      </c>
      <c r="D691" s="26">
        <v>1136.45</v>
      </c>
      <c r="E691" s="26">
        <v>3547.46</v>
      </c>
      <c r="H691" s="80">
        <f t="shared" si="50"/>
        <v>322</v>
      </c>
      <c r="I691" s="52" t="e">
        <f t="shared" si="51"/>
        <v>#N/A</v>
      </c>
      <c r="J691" s="52" t="e">
        <f t="shared" si="52"/>
        <v>#N/A</v>
      </c>
      <c r="K691" s="52" t="e">
        <f t="shared" si="53"/>
        <v>#N/A</v>
      </c>
      <c r="L691" s="52" t="e">
        <f t="shared" si="54"/>
        <v>#N/A</v>
      </c>
    </row>
    <row r="692" spans="1:12">
      <c r="A692" s="9">
        <v>43059</v>
      </c>
      <c r="B692" s="26">
        <v>2582.14</v>
      </c>
      <c r="C692" s="26">
        <v>22261.759999999998</v>
      </c>
      <c r="D692" s="26">
        <v>1136.0999999999999</v>
      </c>
      <c r="E692" s="26">
        <v>3561.41</v>
      </c>
      <c r="H692" s="80">
        <f t="shared" si="50"/>
        <v>323</v>
      </c>
      <c r="I692" s="52" t="e">
        <f t="shared" si="51"/>
        <v>#N/A</v>
      </c>
      <c r="J692" s="52" t="e">
        <f t="shared" si="52"/>
        <v>#N/A</v>
      </c>
      <c r="K692" s="52" t="e">
        <f t="shared" si="53"/>
        <v>#N/A</v>
      </c>
      <c r="L692" s="52" t="e">
        <f t="shared" si="54"/>
        <v>#N/A</v>
      </c>
    </row>
    <row r="693" spans="1:12">
      <c r="A693" s="9">
        <v>43060</v>
      </c>
      <c r="B693" s="26">
        <v>2599.0300000000002</v>
      </c>
      <c r="C693" s="26">
        <v>22416.48</v>
      </c>
      <c r="D693" s="26">
        <v>1150.98</v>
      </c>
      <c r="E693" s="26">
        <v>3579.32</v>
      </c>
      <c r="H693" s="80">
        <f t="shared" si="50"/>
        <v>324</v>
      </c>
      <c r="I693" s="52" t="e">
        <f t="shared" si="51"/>
        <v>#N/A</v>
      </c>
      <c r="J693" s="52" t="e">
        <f t="shared" si="52"/>
        <v>#N/A</v>
      </c>
      <c r="K693" s="52" t="e">
        <f t="shared" si="53"/>
        <v>#N/A</v>
      </c>
      <c r="L693" s="52" t="e">
        <f t="shared" si="54"/>
        <v>#N/A</v>
      </c>
    </row>
    <row r="694" spans="1:12">
      <c r="A694" s="9">
        <v>43061</v>
      </c>
      <c r="B694" s="26">
        <v>2597.08</v>
      </c>
      <c r="C694" s="26">
        <v>22523.15</v>
      </c>
      <c r="D694" s="26">
        <v>1156.67</v>
      </c>
      <c r="E694" s="26">
        <v>3562.65</v>
      </c>
      <c r="H694" s="80">
        <f t="shared" si="50"/>
        <v>325</v>
      </c>
      <c r="I694" s="52" t="e">
        <f t="shared" si="51"/>
        <v>#N/A</v>
      </c>
      <c r="J694" s="52" t="e">
        <f t="shared" si="52"/>
        <v>#N/A</v>
      </c>
      <c r="K694" s="52" t="e">
        <f t="shared" si="53"/>
        <v>#N/A</v>
      </c>
      <c r="L694" s="52" t="e">
        <f t="shared" si="54"/>
        <v>#N/A</v>
      </c>
    </row>
    <row r="695" spans="1:12">
      <c r="A695" s="9">
        <v>43062</v>
      </c>
      <c r="B695" s="26">
        <v>2597.08</v>
      </c>
      <c r="C695" s="26">
        <v>22523.15</v>
      </c>
      <c r="D695" s="26">
        <v>1152.4000000000001</v>
      </c>
      <c r="E695" s="26">
        <v>3572.07</v>
      </c>
      <c r="H695" s="80">
        <f t="shared" si="50"/>
        <v>326</v>
      </c>
      <c r="I695" s="52" t="e">
        <f t="shared" si="51"/>
        <v>#N/A</v>
      </c>
      <c r="J695" s="52" t="e">
        <f t="shared" si="52"/>
        <v>#N/A</v>
      </c>
      <c r="K695" s="52" t="e">
        <f t="shared" si="53"/>
        <v>#N/A</v>
      </c>
      <c r="L695" s="52" t="e">
        <f t="shared" si="54"/>
        <v>#N/A</v>
      </c>
    </row>
    <row r="696" spans="1:12">
      <c r="B696" s="26">
        <v>2602.42</v>
      </c>
      <c r="C696" s="26">
        <v>22550.85</v>
      </c>
      <c r="E696" s="26">
        <v>3594.29</v>
      </c>
      <c r="H696" s="80">
        <f t="shared" si="50"/>
        <v>327</v>
      </c>
      <c r="I696" s="52" t="e">
        <f t="shared" si="51"/>
        <v>#N/A</v>
      </c>
      <c r="J696" s="52" t="e">
        <f t="shared" si="52"/>
        <v>#N/A</v>
      </c>
      <c r="K696" s="52" t="e">
        <f t="shared" si="53"/>
        <v>#N/A</v>
      </c>
      <c r="L696" s="52" t="e">
        <f t="shared" si="54"/>
        <v>#N/A</v>
      </c>
    </row>
    <row r="697" spans="1:12">
      <c r="H697" s="80">
        <f t="shared" si="50"/>
        <v>328</v>
      </c>
      <c r="I697" s="52" t="e">
        <f t="shared" si="51"/>
        <v>#N/A</v>
      </c>
      <c r="J697" s="52" t="e">
        <f t="shared" si="52"/>
        <v>#N/A</v>
      </c>
      <c r="K697" s="52" t="e">
        <f t="shared" si="53"/>
        <v>#N/A</v>
      </c>
      <c r="L697" s="52" t="e">
        <f t="shared" si="54"/>
        <v>#N/A</v>
      </c>
    </row>
    <row r="698" spans="1:12">
      <c r="H698" s="80">
        <f t="shared" si="50"/>
        <v>329</v>
      </c>
      <c r="I698" s="52" t="e">
        <f t="shared" si="51"/>
        <v>#N/A</v>
      </c>
      <c r="J698" s="52" t="e">
        <f t="shared" si="52"/>
        <v>#N/A</v>
      </c>
      <c r="K698" s="52" t="e">
        <f t="shared" si="53"/>
        <v>#N/A</v>
      </c>
      <c r="L698" s="52" t="e">
        <f t="shared" si="54"/>
        <v>#N/A</v>
      </c>
    </row>
    <row r="699" spans="1:12">
      <c r="H699" s="80">
        <f t="shared" si="50"/>
        <v>330</v>
      </c>
      <c r="I699" s="52" t="e">
        <f t="shared" si="51"/>
        <v>#N/A</v>
      </c>
      <c r="J699" s="52" t="e">
        <f t="shared" si="52"/>
        <v>#N/A</v>
      </c>
      <c r="K699" s="52" t="e">
        <f t="shared" si="53"/>
        <v>#N/A</v>
      </c>
      <c r="L699" s="52" t="e">
        <f t="shared" si="54"/>
        <v>#N/A</v>
      </c>
    </row>
    <row r="700" spans="1:12">
      <c r="H700" s="80">
        <f t="shared" si="50"/>
        <v>331</v>
      </c>
      <c r="I700" s="52" t="e">
        <f t="shared" si="51"/>
        <v>#N/A</v>
      </c>
      <c r="J700" s="52" t="e">
        <f t="shared" si="52"/>
        <v>#N/A</v>
      </c>
      <c r="K700" s="52" t="e">
        <f t="shared" si="53"/>
        <v>#N/A</v>
      </c>
      <c r="L700" s="52" t="e">
        <f t="shared" si="54"/>
        <v>#N/A</v>
      </c>
    </row>
    <row r="701" spans="1:12">
      <c r="H701" s="80">
        <f t="shared" si="50"/>
        <v>332</v>
      </c>
      <c r="I701" s="52" t="e">
        <f t="shared" si="51"/>
        <v>#N/A</v>
      </c>
      <c r="J701" s="52" t="e">
        <f t="shared" si="52"/>
        <v>#N/A</v>
      </c>
      <c r="K701" s="52" t="e">
        <f t="shared" si="53"/>
        <v>#N/A</v>
      </c>
      <c r="L701" s="52" t="e">
        <f t="shared" si="54"/>
        <v>#N/A</v>
      </c>
    </row>
    <row r="702" spans="1:12">
      <c r="H702" s="80">
        <f t="shared" si="50"/>
        <v>333</v>
      </c>
      <c r="I702" s="52" t="e">
        <f t="shared" si="51"/>
        <v>#N/A</v>
      </c>
      <c r="J702" s="52" t="e">
        <f t="shared" si="52"/>
        <v>#N/A</v>
      </c>
      <c r="K702" s="52" t="e">
        <f t="shared" si="53"/>
        <v>#N/A</v>
      </c>
      <c r="L702" s="52" t="e">
        <f t="shared" si="54"/>
        <v>#N/A</v>
      </c>
    </row>
    <row r="703" spans="1:12">
      <c r="H703" s="80">
        <f t="shared" si="50"/>
        <v>334</v>
      </c>
      <c r="I703" s="52" t="e">
        <f t="shared" si="51"/>
        <v>#N/A</v>
      </c>
      <c r="J703" s="52" t="e">
        <f t="shared" si="52"/>
        <v>#N/A</v>
      </c>
      <c r="K703" s="52" t="e">
        <f t="shared" si="53"/>
        <v>#N/A</v>
      </c>
      <c r="L703" s="52" t="e">
        <f t="shared" si="54"/>
        <v>#N/A</v>
      </c>
    </row>
    <row r="704" spans="1:12">
      <c r="H704" s="80">
        <f t="shared" si="50"/>
        <v>335</v>
      </c>
      <c r="I704" s="52" t="e">
        <f t="shared" si="51"/>
        <v>#N/A</v>
      </c>
      <c r="J704" s="52" t="e">
        <f t="shared" si="52"/>
        <v>#N/A</v>
      </c>
      <c r="K704" s="52" t="e">
        <f t="shared" si="53"/>
        <v>#N/A</v>
      </c>
      <c r="L704" s="52" t="e">
        <f t="shared" si="54"/>
        <v>#N/A</v>
      </c>
    </row>
    <row r="705" spans="8:12">
      <c r="H705" s="80">
        <f t="shared" si="50"/>
        <v>336</v>
      </c>
      <c r="I705" s="52" t="e">
        <f t="shared" si="51"/>
        <v>#N/A</v>
      </c>
      <c r="J705" s="52" t="e">
        <f t="shared" si="52"/>
        <v>#N/A</v>
      </c>
      <c r="K705" s="52" t="e">
        <f t="shared" si="53"/>
        <v>#N/A</v>
      </c>
      <c r="L705" s="52" t="e">
        <f t="shared" si="54"/>
        <v>#N/A</v>
      </c>
    </row>
    <row r="706" spans="8:12">
      <c r="H706" s="80">
        <f t="shared" si="50"/>
        <v>337</v>
      </c>
      <c r="I706" s="52" t="e">
        <f t="shared" si="51"/>
        <v>#N/A</v>
      </c>
      <c r="J706" s="52" t="e">
        <f t="shared" si="52"/>
        <v>#N/A</v>
      </c>
      <c r="K706" s="52" t="e">
        <f t="shared" si="53"/>
        <v>#N/A</v>
      </c>
      <c r="L706" s="52" t="e">
        <f t="shared" si="54"/>
        <v>#N/A</v>
      </c>
    </row>
    <row r="707" spans="8:12">
      <c r="H707" s="80">
        <f t="shared" si="50"/>
        <v>338</v>
      </c>
      <c r="I707" s="52" t="e">
        <f t="shared" si="51"/>
        <v>#N/A</v>
      </c>
      <c r="J707" s="52" t="e">
        <f t="shared" si="52"/>
        <v>#N/A</v>
      </c>
      <c r="K707" s="52" t="e">
        <f t="shared" si="53"/>
        <v>#N/A</v>
      </c>
      <c r="L707" s="52" t="e">
        <f t="shared" si="54"/>
        <v>#N/A</v>
      </c>
    </row>
    <row r="708" spans="8:12">
      <c r="H708" s="80">
        <f t="shared" ref="H708:H771" si="55">IF(+H707+1&lt;=MAX(data21),+H707+1,0)</f>
        <v>339</v>
      </c>
      <c r="I708" s="52" t="e">
        <f t="shared" si="51"/>
        <v>#N/A</v>
      </c>
      <c r="J708" s="52" t="e">
        <f t="shared" si="52"/>
        <v>#N/A</v>
      </c>
      <c r="K708" s="52" t="e">
        <f t="shared" si="53"/>
        <v>#N/A</v>
      </c>
      <c r="L708" s="52" t="e">
        <f t="shared" si="54"/>
        <v>#N/A</v>
      </c>
    </row>
    <row r="709" spans="8:12">
      <c r="H709" s="80">
        <f t="shared" si="55"/>
        <v>340</v>
      </c>
      <c r="I709" s="52" t="e">
        <f t="shared" ref="I709:I772" si="56">IF(IFERROR(VLOOKUP($H709,$A:$F,2,0)/VLOOKUP($H708,$A:$F,2,0)*I708,NA())=0,NA(),IFERROR(VLOOKUP($H709,$A:$F,2,0)/VLOOKUP($H708,$A:$F,2,0)*I708,NA()))</f>
        <v>#N/A</v>
      </c>
      <c r="J709" s="52" t="e">
        <f t="shared" ref="J709:J772" si="57">IF(IFERROR(VLOOKUP($H709,$A:$F,3,0)/VLOOKUP($H708,$A:$F,3,0)*J708,NA())=0,NA(),IFERROR(VLOOKUP($H709,$A:$F,3,0)/VLOOKUP($H708,$A:$F,3,0)*J708,NA()))</f>
        <v>#N/A</v>
      </c>
      <c r="K709" s="52" t="e">
        <f t="shared" ref="K709:K772" si="58">IF(IFERROR(VLOOKUP($H709,$A:$F,4,0)/VLOOKUP($H708,$A:$F,4,0)*K708,NA())=0,NA(),IFERROR(VLOOKUP($H709,$A:$F,4,0)/VLOOKUP($H708,$A:$F,4,0)*K708,NA()))</f>
        <v>#N/A</v>
      </c>
      <c r="L709" s="52" t="e">
        <f t="shared" ref="L709:L772" si="59">IF(IFERROR(VLOOKUP($H709,$A:$F,5,0)/VLOOKUP($H708,$A:$F,5,0)*L708,NA())=0,NA(),IFERROR(VLOOKUP($H709,$A:$F,5,0)/VLOOKUP($H708,$A:$F,5,0)*L708,NA()))</f>
        <v>#N/A</v>
      </c>
    </row>
    <row r="710" spans="8:12">
      <c r="H710" s="80">
        <f t="shared" si="55"/>
        <v>341</v>
      </c>
      <c r="I710" s="52" t="e">
        <f t="shared" si="56"/>
        <v>#N/A</v>
      </c>
      <c r="J710" s="52" t="e">
        <f t="shared" si="57"/>
        <v>#N/A</v>
      </c>
      <c r="K710" s="52" t="e">
        <f t="shared" si="58"/>
        <v>#N/A</v>
      </c>
      <c r="L710" s="52" t="e">
        <f t="shared" si="59"/>
        <v>#N/A</v>
      </c>
    </row>
    <row r="711" spans="8:12">
      <c r="H711" s="80">
        <f t="shared" si="55"/>
        <v>342</v>
      </c>
      <c r="I711" s="52" t="e">
        <f t="shared" si="56"/>
        <v>#N/A</v>
      </c>
      <c r="J711" s="52" t="e">
        <f t="shared" si="57"/>
        <v>#N/A</v>
      </c>
      <c r="K711" s="52" t="e">
        <f t="shared" si="58"/>
        <v>#N/A</v>
      </c>
      <c r="L711" s="52" t="e">
        <f t="shared" si="59"/>
        <v>#N/A</v>
      </c>
    </row>
    <row r="712" spans="8:12">
      <c r="H712" s="80">
        <f t="shared" si="55"/>
        <v>343</v>
      </c>
      <c r="I712" s="52" t="e">
        <f t="shared" si="56"/>
        <v>#N/A</v>
      </c>
      <c r="J712" s="52" t="e">
        <f t="shared" si="57"/>
        <v>#N/A</v>
      </c>
      <c r="K712" s="52" t="e">
        <f t="shared" si="58"/>
        <v>#N/A</v>
      </c>
      <c r="L712" s="52" t="e">
        <f t="shared" si="59"/>
        <v>#N/A</v>
      </c>
    </row>
    <row r="713" spans="8:12">
      <c r="H713" s="80">
        <f t="shared" si="55"/>
        <v>344</v>
      </c>
      <c r="I713" s="52" t="e">
        <f t="shared" si="56"/>
        <v>#N/A</v>
      </c>
      <c r="J713" s="52" t="e">
        <f t="shared" si="57"/>
        <v>#N/A</v>
      </c>
      <c r="K713" s="52" t="e">
        <f t="shared" si="58"/>
        <v>#N/A</v>
      </c>
      <c r="L713" s="52" t="e">
        <f t="shared" si="59"/>
        <v>#N/A</v>
      </c>
    </row>
    <row r="714" spans="8:12">
      <c r="H714" s="80">
        <f t="shared" si="55"/>
        <v>345</v>
      </c>
      <c r="I714" s="52" t="e">
        <f t="shared" si="56"/>
        <v>#N/A</v>
      </c>
      <c r="J714" s="52" t="e">
        <f t="shared" si="57"/>
        <v>#N/A</v>
      </c>
      <c r="K714" s="52" t="e">
        <f t="shared" si="58"/>
        <v>#N/A</v>
      </c>
      <c r="L714" s="52" t="e">
        <f t="shared" si="59"/>
        <v>#N/A</v>
      </c>
    </row>
    <row r="715" spans="8:12">
      <c r="H715" s="80">
        <f t="shared" si="55"/>
        <v>346</v>
      </c>
      <c r="I715" s="52" t="e">
        <f t="shared" si="56"/>
        <v>#N/A</v>
      </c>
      <c r="J715" s="52" t="e">
        <f t="shared" si="57"/>
        <v>#N/A</v>
      </c>
      <c r="K715" s="52" t="e">
        <f t="shared" si="58"/>
        <v>#N/A</v>
      </c>
      <c r="L715" s="52" t="e">
        <f t="shared" si="59"/>
        <v>#N/A</v>
      </c>
    </row>
    <row r="716" spans="8:12">
      <c r="H716" s="80">
        <f t="shared" si="55"/>
        <v>347</v>
      </c>
      <c r="I716" s="52" t="e">
        <f t="shared" si="56"/>
        <v>#N/A</v>
      </c>
      <c r="J716" s="52" t="e">
        <f t="shared" si="57"/>
        <v>#N/A</v>
      </c>
      <c r="K716" s="52" t="e">
        <f t="shared" si="58"/>
        <v>#N/A</v>
      </c>
      <c r="L716" s="52" t="e">
        <f t="shared" si="59"/>
        <v>#N/A</v>
      </c>
    </row>
    <row r="717" spans="8:12">
      <c r="H717" s="80">
        <f t="shared" si="55"/>
        <v>348</v>
      </c>
      <c r="I717" s="52" t="e">
        <f t="shared" si="56"/>
        <v>#N/A</v>
      </c>
      <c r="J717" s="52" t="e">
        <f t="shared" si="57"/>
        <v>#N/A</v>
      </c>
      <c r="K717" s="52" t="e">
        <f t="shared" si="58"/>
        <v>#N/A</v>
      </c>
      <c r="L717" s="52" t="e">
        <f t="shared" si="59"/>
        <v>#N/A</v>
      </c>
    </row>
    <row r="718" spans="8:12">
      <c r="H718" s="80">
        <f t="shared" si="55"/>
        <v>349</v>
      </c>
      <c r="I718" s="52" t="e">
        <f t="shared" si="56"/>
        <v>#N/A</v>
      </c>
      <c r="J718" s="52" t="e">
        <f t="shared" si="57"/>
        <v>#N/A</v>
      </c>
      <c r="K718" s="52" t="e">
        <f t="shared" si="58"/>
        <v>#N/A</v>
      </c>
      <c r="L718" s="52" t="e">
        <f t="shared" si="59"/>
        <v>#N/A</v>
      </c>
    </row>
    <row r="719" spans="8:12">
      <c r="H719" s="80">
        <f t="shared" si="55"/>
        <v>350</v>
      </c>
      <c r="I719" s="52" t="e">
        <f t="shared" si="56"/>
        <v>#N/A</v>
      </c>
      <c r="J719" s="52" t="e">
        <f t="shared" si="57"/>
        <v>#N/A</v>
      </c>
      <c r="K719" s="52" t="e">
        <f t="shared" si="58"/>
        <v>#N/A</v>
      </c>
      <c r="L719" s="52" t="e">
        <f t="shared" si="59"/>
        <v>#N/A</v>
      </c>
    </row>
    <row r="720" spans="8:12">
      <c r="H720" s="80">
        <f t="shared" si="55"/>
        <v>351</v>
      </c>
      <c r="I720" s="52" t="e">
        <f t="shared" si="56"/>
        <v>#N/A</v>
      </c>
      <c r="J720" s="52" t="e">
        <f t="shared" si="57"/>
        <v>#N/A</v>
      </c>
      <c r="K720" s="52" t="e">
        <f t="shared" si="58"/>
        <v>#N/A</v>
      </c>
      <c r="L720" s="52" t="e">
        <f t="shared" si="59"/>
        <v>#N/A</v>
      </c>
    </row>
    <row r="721" spans="8:12">
      <c r="H721" s="80">
        <f t="shared" si="55"/>
        <v>352</v>
      </c>
      <c r="I721" s="52" t="e">
        <f t="shared" si="56"/>
        <v>#N/A</v>
      </c>
      <c r="J721" s="52" t="e">
        <f t="shared" si="57"/>
        <v>#N/A</v>
      </c>
      <c r="K721" s="52" t="e">
        <f t="shared" si="58"/>
        <v>#N/A</v>
      </c>
      <c r="L721" s="52" t="e">
        <f t="shared" si="59"/>
        <v>#N/A</v>
      </c>
    </row>
    <row r="722" spans="8:12">
      <c r="H722" s="80">
        <f t="shared" si="55"/>
        <v>353</v>
      </c>
      <c r="I722" s="52" t="e">
        <f t="shared" si="56"/>
        <v>#N/A</v>
      </c>
      <c r="J722" s="52" t="e">
        <f t="shared" si="57"/>
        <v>#N/A</v>
      </c>
      <c r="K722" s="52" t="e">
        <f t="shared" si="58"/>
        <v>#N/A</v>
      </c>
      <c r="L722" s="52" t="e">
        <f t="shared" si="59"/>
        <v>#N/A</v>
      </c>
    </row>
    <row r="723" spans="8:12">
      <c r="H723" s="80">
        <f t="shared" si="55"/>
        <v>354</v>
      </c>
      <c r="I723" s="52" t="e">
        <f t="shared" si="56"/>
        <v>#N/A</v>
      </c>
      <c r="J723" s="52" t="e">
        <f t="shared" si="57"/>
        <v>#N/A</v>
      </c>
      <c r="K723" s="52" t="e">
        <f t="shared" si="58"/>
        <v>#N/A</v>
      </c>
      <c r="L723" s="52" t="e">
        <f t="shared" si="59"/>
        <v>#N/A</v>
      </c>
    </row>
    <row r="724" spans="8:12">
      <c r="H724" s="80">
        <f t="shared" si="55"/>
        <v>355</v>
      </c>
      <c r="I724" s="52" t="e">
        <f t="shared" si="56"/>
        <v>#N/A</v>
      </c>
      <c r="J724" s="52" t="e">
        <f t="shared" si="57"/>
        <v>#N/A</v>
      </c>
      <c r="K724" s="52" t="e">
        <f t="shared" si="58"/>
        <v>#N/A</v>
      </c>
      <c r="L724" s="52" t="e">
        <f t="shared" si="59"/>
        <v>#N/A</v>
      </c>
    </row>
    <row r="725" spans="8:12">
      <c r="H725" s="80">
        <f t="shared" si="55"/>
        <v>356</v>
      </c>
      <c r="I725" s="52" t="e">
        <f t="shared" si="56"/>
        <v>#N/A</v>
      </c>
      <c r="J725" s="52" t="e">
        <f t="shared" si="57"/>
        <v>#N/A</v>
      </c>
      <c r="K725" s="52" t="e">
        <f t="shared" si="58"/>
        <v>#N/A</v>
      </c>
      <c r="L725" s="52" t="e">
        <f t="shared" si="59"/>
        <v>#N/A</v>
      </c>
    </row>
    <row r="726" spans="8:12">
      <c r="H726" s="80">
        <f t="shared" si="55"/>
        <v>357</v>
      </c>
      <c r="I726" s="52" t="e">
        <f t="shared" si="56"/>
        <v>#N/A</v>
      </c>
      <c r="J726" s="52" t="e">
        <f t="shared" si="57"/>
        <v>#N/A</v>
      </c>
      <c r="K726" s="52" t="e">
        <f t="shared" si="58"/>
        <v>#N/A</v>
      </c>
      <c r="L726" s="52" t="e">
        <f t="shared" si="59"/>
        <v>#N/A</v>
      </c>
    </row>
    <row r="727" spans="8:12">
      <c r="H727" s="80">
        <f t="shared" si="55"/>
        <v>358</v>
      </c>
      <c r="I727" s="52" t="e">
        <f t="shared" si="56"/>
        <v>#N/A</v>
      </c>
      <c r="J727" s="52" t="e">
        <f t="shared" si="57"/>
        <v>#N/A</v>
      </c>
      <c r="K727" s="52" t="e">
        <f t="shared" si="58"/>
        <v>#N/A</v>
      </c>
      <c r="L727" s="52" t="e">
        <f t="shared" si="59"/>
        <v>#N/A</v>
      </c>
    </row>
    <row r="728" spans="8:12">
      <c r="H728" s="80">
        <f t="shared" si="55"/>
        <v>359</v>
      </c>
      <c r="I728" s="52" t="e">
        <f t="shared" si="56"/>
        <v>#N/A</v>
      </c>
      <c r="J728" s="52" t="e">
        <f t="shared" si="57"/>
        <v>#N/A</v>
      </c>
      <c r="K728" s="52" t="e">
        <f t="shared" si="58"/>
        <v>#N/A</v>
      </c>
      <c r="L728" s="52" t="e">
        <f t="shared" si="59"/>
        <v>#N/A</v>
      </c>
    </row>
    <row r="729" spans="8:12">
      <c r="H729" s="80">
        <f t="shared" si="55"/>
        <v>360</v>
      </c>
      <c r="I729" s="52" t="e">
        <f t="shared" si="56"/>
        <v>#N/A</v>
      </c>
      <c r="J729" s="52" t="e">
        <f t="shared" si="57"/>
        <v>#N/A</v>
      </c>
      <c r="K729" s="52" t="e">
        <f t="shared" si="58"/>
        <v>#N/A</v>
      </c>
      <c r="L729" s="52" t="e">
        <f t="shared" si="59"/>
        <v>#N/A</v>
      </c>
    </row>
    <row r="730" spans="8:12">
      <c r="H730" s="80">
        <f t="shared" si="55"/>
        <v>361</v>
      </c>
      <c r="I730" s="52" t="e">
        <f t="shared" si="56"/>
        <v>#N/A</v>
      </c>
      <c r="J730" s="52" t="e">
        <f t="shared" si="57"/>
        <v>#N/A</v>
      </c>
      <c r="K730" s="52" t="e">
        <f t="shared" si="58"/>
        <v>#N/A</v>
      </c>
      <c r="L730" s="52" t="e">
        <f t="shared" si="59"/>
        <v>#N/A</v>
      </c>
    </row>
    <row r="731" spans="8:12">
      <c r="H731" s="80">
        <f t="shared" si="55"/>
        <v>362</v>
      </c>
      <c r="I731" s="52" t="e">
        <f t="shared" si="56"/>
        <v>#N/A</v>
      </c>
      <c r="J731" s="52" t="e">
        <f t="shared" si="57"/>
        <v>#N/A</v>
      </c>
      <c r="K731" s="52" t="e">
        <f t="shared" si="58"/>
        <v>#N/A</v>
      </c>
      <c r="L731" s="52" t="e">
        <f t="shared" si="59"/>
        <v>#N/A</v>
      </c>
    </row>
    <row r="732" spans="8:12">
      <c r="H732" s="80">
        <f t="shared" si="55"/>
        <v>363</v>
      </c>
      <c r="I732" s="52" t="e">
        <f t="shared" si="56"/>
        <v>#N/A</v>
      </c>
      <c r="J732" s="52" t="e">
        <f t="shared" si="57"/>
        <v>#N/A</v>
      </c>
      <c r="K732" s="52" t="e">
        <f t="shared" si="58"/>
        <v>#N/A</v>
      </c>
      <c r="L732" s="52" t="e">
        <f t="shared" si="59"/>
        <v>#N/A</v>
      </c>
    </row>
    <row r="733" spans="8:12">
      <c r="H733" s="80">
        <f t="shared" si="55"/>
        <v>364</v>
      </c>
      <c r="I733" s="52" t="e">
        <f t="shared" si="56"/>
        <v>#N/A</v>
      </c>
      <c r="J733" s="52" t="e">
        <f t="shared" si="57"/>
        <v>#N/A</v>
      </c>
      <c r="K733" s="52" t="e">
        <f t="shared" si="58"/>
        <v>#N/A</v>
      </c>
      <c r="L733" s="52" t="e">
        <f t="shared" si="59"/>
        <v>#N/A</v>
      </c>
    </row>
    <row r="734" spans="8:12">
      <c r="H734" s="80">
        <f t="shared" si="55"/>
        <v>365</v>
      </c>
      <c r="I734" s="52" t="e">
        <f t="shared" si="56"/>
        <v>#N/A</v>
      </c>
      <c r="J734" s="52" t="e">
        <f t="shared" si="57"/>
        <v>#N/A</v>
      </c>
      <c r="K734" s="52" t="e">
        <f t="shared" si="58"/>
        <v>#N/A</v>
      </c>
      <c r="L734" s="52" t="e">
        <f t="shared" si="59"/>
        <v>#N/A</v>
      </c>
    </row>
    <row r="735" spans="8:12">
      <c r="H735" s="80">
        <f t="shared" si="55"/>
        <v>366</v>
      </c>
      <c r="I735" s="52" t="e">
        <f t="shared" si="56"/>
        <v>#N/A</v>
      </c>
      <c r="J735" s="52" t="e">
        <f t="shared" si="57"/>
        <v>#N/A</v>
      </c>
      <c r="K735" s="52" t="e">
        <f t="shared" si="58"/>
        <v>#N/A</v>
      </c>
      <c r="L735" s="52" t="e">
        <f t="shared" si="59"/>
        <v>#N/A</v>
      </c>
    </row>
    <row r="736" spans="8:12">
      <c r="H736" s="80">
        <f t="shared" si="55"/>
        <v>367</v>
      </c>
      <c r="I736" s="52" t="e">
        <f t="shared" si="56"/>
        <v>#N/A</v>
      </c>
      <c r="J736" s="52" t="e">
        <f t="shared" si="57"/>
        <v>#N/A</v>
      </c>
      <c r="K736" s="52" t="e">
        <f t="shared" si="58"/>
        <v>#N/A</v>
      </c>
      <c r="L736" s="52" t="e">
        <f t="shared" si="59"/>
        <v>#N/A</v>
      </c>
    </row>
    <row r="737" spans="8:12">
      <c r="H737" s="80">
        <f t="shared" si="55"/>
        <v>368</v>
      </c>
      <c r="I737" s="52" t="e">
        <f t="shared" si="56"/>
        <v>#N/A</v>
      </c>
      <c r="J737" s="52" t="e">
        <f t="shared" si="57"/>
        <v>#N/A</v>
      </c>
      <c r="K737" s="52" t="e">
        <f t="shared" si="58"/>
        <v>#N/A</v>
      </c>
      <c r="L737" s="52" t="e">
        <f t="shared" si="59"/>
        <v>#N/A</v>
      </c>
    </row>
    <row r="738" spans="8:12">
      <c r="H738" s="80">
        <f t="shared" si="55"/>
        <v>369</v>
      </c>
      <c r="I738" s="52" t="e">
        <f t="shared" si="56"/>
        <v>#N/A</v>
      </c>
      <c r="J738" s="52" t="e">
        <f t="shared" si="57"/>
        <v>#N/A</v>
      </c>
      <c r="K738" s="52" t="e">
        <f t="shared" si="58"/>
        <v>#N/A</v>
      </c>
      <c r="L738" s="52" t="e">
        <f t="shared" si="59"/>
        <v>#N/A</v>
      </c>
    </row>
    <row r="739" spans="8:12">
      <c r="H739" s="80">
        <f t="shared" si="55"/>
        <v>370</v>
      </c>
      <c r="I739" s="52" t="e">
        <f t="shared" si="56"/>
        <v>#N/A</v>
      </c>
      <c r="J739" s="52" t="e">
        <f t="shared" si="57"/>
        <v>#N/A</v>
      </c>
      <c r="K739" s="52" t="e">
        <f t="shared" si="58"/>
        <v>#N/A</v>
      </c>
      <c r="L739" s="52" t="e">
        <f t="shared" si="59"/>
        <v>#N/A</v>
      </c>
    </row>
    <row r="740" spans="8:12">
      <c r="H740" s="80">
        <f t="shared" si="55"/>
        <v>371</v>
      </c>
      <c r="I740" s="52" t="e">
        <f t="shared" si="56"/>
        <v>#N/A</v>
      </c>
      <c r="J740" s="52" t="e">
        <f t="shared" si="57"/>
        <v>#N/A</v>
      </c>
      <c r="K740" s="52" t="e">
        <f t="shared" si="58"/>
        <v>#N/A</v>
      </c>
      <c r="L740" s="52" t="e">
        <f t="shared" si="59"/>
        <v>#N/A</v>
      </c>
    </row>
    <row r="741" spans="8:12">
      <c r="H741" s="80">
        <f t="shared" si="55"/>
        <v>372</v>
      </c>
      <c r="I741" s="52" t="e">
        <f t="shared" si="56"/>
        <v>#N/A</v>
      </c>
      <c r="J741" s="52" t="e">
        <f t="shared" si="57"/>
        <v>#N/A</v>
      </c>
      <c r="K741" s="52" t="e">
        <f t="shared" si="58"/>
        <v>#N/A</v>
      </c>
      <c r="L741" s="52" t="e">
        <f t="shared" si="59"/>
        <v>#N/A</v>
      </c>
    </row>
    <row r="742" spans="8:12">
      <c r="H742" s="80">
        <f t="shared" si="55"/>
        <v>373</v>
      </c>
      <c r="I742" s="52" t="e">
        <f t="shared" si="56"/>
        <v>#N/A</v>
      </c>
      <c r="J742" s="52" t="e">
        <f t="shared" si="57"/>
        <v>#N/A</v>
      </c>
      <c r="K742" s="52" t="e">
        <f t="shared" si="58"/>
        <v>#N/A</v>
      </c>
      <c r="L742" s="52" t="e">
        <f t="shared" si="59"/>
        <v>#N/A</v>
      </c>
    </row>
    <row r="743" spans="8:12">
      <c r="H743" s="80">
        <f t="shared" si="55"/>
        <v>374</v>
      </c>
      <c r="I743" s="52" t="e">
        <f t="shared" si="56"/>
        <v>#N/A</v>
      </c>
      <c r="J743" s="52" t="e">
        <f t="shared" si="57"/>
        <v>#N/A</v>
      </c>
      <c r="K743" s="52" t="e">
        <f t="shared" si="58"/>
        <v>#N/A</v>
      </c>
      <c r="L743" s="52" t="e">
        <f t="shared" si="59"/>
        <v>#N/A</v>
      </c>
    </row>
    <row r="744" spans="8:12">
      <c r="H744" s="80">
        <f t="shared" si="55"/>
        <v>375</v>
      </c>
      <c r="I744" s="52" t="e">
        <f t="shared" si="56"/>
        <v>#N/A</v>
      </c>
      <c r="J744" s="52" t="e">
        <f t="shared" si="57"/>
        <v>#N/A</v>
      </c>
      <c r="K744" s="52" t="e">
        <f t="shared" si="58"/>
        <v>#N/A</v>
      </c>
      <c r="L744" s="52" t="e">
        <f t="shared" si="59"/>
        <v>#N/A</v>
      </c>
    </row>
    <row r="745" spans="8:12">
      <c r="H745" s="80">
        <f t="shared" si="55"/>
        <v>376</v>
      </c>
      <c r="I745" s="52" t="e">
        <f t="shared" si="56"/>
        <v>#N/A</v>
      </c>
      <c r="J745" s="52" t="e">
        <f t="shared" si="57"/>
        <v>#N/A</v>
      </c>
      <c r="K745" s="52" t="e">
        <f t="shared" si="58"/>
        <v>#N/A</v>
      </c>
      <c r="L745" s="52" t="e">
        <f t="shared" si="59"/>
        <v>#N/A</v>
      </c>
    </row>
    <row r="746" spans="8:12">
      <c r="H746" s="80">
        <f t="shared" si="55"/>
        <v>377</v>
      </c>
      <c r="I746" s="52" t="e">
        <f t="shared" si="56"/>
        <v>#N/A</v>
      </c>
      <c r="J746" s="52" t="e">
        <f t="shared" si="57"/>
        <v>#N/A</v>
      </c>
      <c r="K746" s="52" t="e">
        <f t="shared" si="58"/>
        <v>#N/A</v>
      </c>
      <c r="L746" s="52" t="e">
        <f t="shared" si="59"/>
        <v>#N/A</v>
      </c>
    </row>
    <row r="747" spans="8:12">
      <c r="H747" s="80">
        <f t="shared" si="55"/>
        <v>378</v>
      </c>
      <c r="I747" s="52" t="e">
        <f t="shared" si="56"/>
        <v>#N/A</v>
      </c>
      <c r="J747" s="52" t="e">
        <f t="shared" si="57"/>
        <v>#N/A</v>
      </c>
      <c r="K747" s="52" t="e">
        <f t="shared" si="58"/>
        <v>#N/A</v>
      </c>
      <c r="L747" s="52" t="e">
        <f t="shared" si="59"/>
        <v>#N/A</v>
      </c>
    </row>
    <row r="748" spans="8:12">
      <c r="H748" s="80">
        <f t="shared" si="55"/>
        <v>379</v>
      </c>
      <c r="I748" s="52" t="e">
        <f t="shared" si="56"/>
        <v>#N/A</v>
      </c>
      <c r="J748" s="52" t="e">
        <f t="shared" si="57"/>
        <v>#N/A</v>
      </c>
      <c r="K748" s="52" t="e">
        <f t="shared" si="58"/>
        <v>#N/A</v>
      </c>
      <c r="L748" s="52" t="e">
        <f t="shared" si="59"/>
        <v>#N/A</v>
      </c>
    </row>
    <row r="749" spans="8:12">
      <c r="H749" s="80">
        <f t="shared" si="55"/>
        <v>380</v>
      </c>
      <c r="I749" s="52" t="e">
        <f t="shared" si="56"/>
        <v>#N/A</v>
      </c>
      <c r="J749" s="52" t="e">
        <f t="shared" si="57"/>
        <v>#N/A</v>
      </c>
      <c r="K749" s="52" t="e">
        <f t="shared" si="58"/>
        <v>#N/A</v>
      </c>
      <c r="L749" s="52" t="e">
        <f t="shared" si="59"/>
        <v>#N/A</v>
      </c>
    </row>
    <row r="750" spans="8:12">
      <c r="H750" s="80">
        <f t="shared" si="55"/>
        <v>381</v>
      </c>
      <c r="I750" s="52" t="e">
        <f t="shared" si="56"/>
        <v>#N/A</v>
      </c>
      <c r="J750" s="52" t="e">
        <f t="shared" si="57"/>
        <v>#N/A</v>
      </c>
      <c r="K750" s="52" t="e">
        <f t="shared" si="58"/>
        <v>#N/A</v>
      </c>
      <c r="L750" s="52" t="e">
        <f t="shared" si="59"/>
        <v>#N/A</v>
      </c>
    </row>
    <row r="751" spans="8:12">
      <c r="H751" s="80">
        <f t="shared" si="55"/>
        <v>382</v>
      </c>
      <c r="I751" s="52" t="e">
        <f t="shared" si="56"/>
        <v>#N/A</v>
      </c>
      <c r="J751" s="52" t="e">
        <f t="shared" si="57"/>
        <v>#N/A</v>
      </c>
      <c r="K751" s="52" t="e">
        <f t="shared" si="58"/>
        <v>#N/A</v>
      </c>
      <c r="L751" s="52" t="e">
        <f t="shared" si="59"/>
        <v>#N/A</v>
      </c>
    </row>
    <row r="752" spans="8:12">
      <c r="H752" s="80">
        <f t="shared" si="55"/>
        <v>383</v>
      </c>
      <c r="I752" s="52" t="e">
        <f t="shared" si="56"/>
        <v>#N/A</v>
      </c>
      <c r="J752" s="52" t="e">
        <f t="shared" si="57"/>
        <v>#N/A</v>
      </c>
      <c r="K752" s="52" t="e">
        <f t="shared" si="58"/>
        <v>#N/A</v>
      </c>
      <c r="L752" s="52" t="e">
        <f t="shared" si="59"/>
        <v>#N/A</v>
      </c>
    </row>
    <row r="753" spans="8:12">
      <c r="H753" s="80">
        <f t="shared" si="55"/>
        <v>384</v>
      </c>
      <c r="I753" s="52" t="e">
        <f t="shared" si="56"/>
        <v>#N/A</v>
      </c>
      <c r="J753" s="52" t="e">
        <f t="shared" si="57"/>
        <v>#N/A</v>
      </c>
      <c r="K753" s="52" t="e">
        <f t="shared" si="58"/>
        <v>#N/A</v>
      </c>
      <c r="L753" s="52" t="e">
        <f t="shared" si="59"/>
        <v>#N/A</v>
      </c>
    </row>
    <row r="754" spans="8:12">
      <c r="H754" s="80">
        <f t="shared" si="55"/>
        <v>385</v>
      </c>
      <c r="I754" s="52" t="e">
        <f t="shared" si="56"/>
        <v>#N/A</v>
      </c>
      <c r="J754" s="52" t="e">
        <f t="shared" si="57"/>
        <v>#N/A</v>
      </c>
      <c r="K754" s="52" t="e">
        <f t="shared" si="58"/>
        <v>#N/A</v>
      </c>
      <c r="L754" s="52" t="e">
        <f t="shared" si="59"/>
        <v>#N/A</v>
      </c>
    </row>
    <row r="755" spans="8:12">
      <c r="H755" s="80">
        <f t="shared" si="55"/>
        <v>386</v>
      </c>
      <c r="I755" s="52" t="e">
        <f t="shared" si="56"/>
        <v>#N/A</v>
      </c>
      <c r="J755" s="52" t="e">
        <f t="shared" si="57"/>
        <v>#N/A</v>
      </c>
      <c r="K755" s="52" t="e">
        <f t="shared" si="58"/>
        <v>#N/A</v>
      </c>
      <c r="L755" s="52" t="e">
        <f t="shared" si="59"/>
        <v>#N/A</v>
      </c>
    </row>
    <row r="756" spans="8:12">
      <c r="H756" s="80">
        <f t="shared" si="55"/>
        <v>387</v>
      </c>
      <c r="I756" s="52" t="e">
        <f t="shared" si="56"/>
        <v>#N/A</v>
      </c>
      <c r="J756" s="52" t="e">
        <f t="shared" si="57"/>
        <v>#N/A</v>
      </c>
      <c r="K756" s="52" t="e">
        <f t="shared" si="58"/>
        <v>#N/A</v>
      </c>
      <c r="L756" s="52" t="e">
        <f t="shared" si="59"/>
        <v>#N/A</v>
      </c>
    </row>
    <row r="757" spans="8:12">
      <c r="H757" s="80">
        <f t="shared" si="55"/>
        <v>388</v>
      </c>
      <c r="I757" s="52" t="e">
        <f t="shared" si="56"/>
        <v>#N/A</v>
      </c>
      <c r="J757" s="52" t="e">
        <f t="shared" si="57"/>
        <v>#N/A</v>
      </c>
      <c r="K757" s="52" t="e">
        <f t="shared" si="58"/>
        <v>#N/A</v>
      </c>
      <c r="L757" s="52" t="e">
        <f t="shared" si="59"/>
        <v>#N/A</v>
      </c>
    </row>
    <row r="758" spans="8:12">
      <c r="H758" s="80">
        <f t="shared" si="55"/>
        <v>389</v>
      </c>
      <c r="I758" s="52" t="e">
        <f t="shared" si="56"/>
        <v>#N/A</v>
      </c>
      <c r="J758" s="52" t="e">
        <f t="shared" si="57"/>
        <v>#N/A</v>
      </c>
      <c r="K758" s="52" t="e">
        <f t="shared" si="58"/>
        <v>#N/A</v>
      </c>
      <c r="L758" s="52" t="e">
        <f t="shared" si="59"/>
        <v>#N/A</v>
      </c>
    </row>
    <row r="759" spans="8:12">
      <c r="H759" s="80">
        <f t="shared" si="55"/>
        <v>390</v>
      </c>
      <c r="I759" s="52" t="e">
        <f t="shared" si="56"/>
        <v>#N/A</v>
      </c>
      <c r="J759" s="52" t="e">
        <f t="shared" si="57"/>
        <v>#N/A</v>
      </c>
      <c r="K759" s="52" t="e">
        <f t="shared" si="58"/>
        <v>#N/A</v>
      </c>
      <c r="L759" s="52" t="e">
        <f t="shared" si="59"/>
        <v>#N/A</v>
      </c>
    </row>
    <row r="760" spans="8:12">
      <c r="H760" s="80">
        <f t="shared" si="55"/>
        <v>391</v>
      </c>
      <c r="I760" s="52" t="e">
        <f t="shared" si="56"/>
        <v>#N/A</v>
      </c>
      <c r="J760" s="52" t="e">
        <f t="shared" si="57"/>
        <v>#N/A</v>
      </c>
      <c r="K760" s="52" t="e">
        <f t="shared" si="58"/>
        <v>#N/A</v>
      </c>
      <c r="L760" s="52" t="e">
        <f t="shared" si="59"/>
        <v>#N/A</v>
      </c>
    </row>
    <row r="761" spans="8:12">
      <c r="H761" s="80">
        <f t="shared" si="55"/>
        <v>392</v>
      </c>
      <c r="I761" s="52" t="e">
        <f t="shared" si="56"/>
        <v>#N/A</v>
      </c>
      <c r="J761" s="52" t="e">
        <f t="shared" si="57"/>
        <v>#N/A</v>
      </c>
      <c r="K761" s="52" t="e">
        <f t="shared" si="58"/>
        <v>#N/A</v>
      </c>
      <c r="L761" s="52" t="e">
        <f t="shared" si="59"/>
        <v>#N/A</v>
      </c>
    </row>
    <row r="762" spans="8:12">
      <c r="H762" s="80">
        <f t="shared" si="55"/>
        <v>393</v>
      </c>
      <c r="I762" s="52" t="e">
        <f t="shared" si="56"/>
        <v>#N/A</v>
      </c>
      <c r="J762" s="52" t="e">
        <f t="shared" si="57"/>
        <v>#N/A</v>
      </c>
      <c r="K762" s="52" t="e">
        <f t="shared" si="58"/>
        <v>#N/A</v>
      </c>
      <c r="L762" s="52" t="e">
        <f t="shared" si="59"/>
        <v>#N/A</v>
      </c>
    </row>
    <row r="763" spans="8:12">
      <c r="H763" s="80">
        <f t="shared" si="55"/>
        <v>394</v>
      </c>
      <c r="I763" s="52" t="e">
        <f t="shared" si="56"/>
        <v>#N/A</v>
      </c>
      <c r="J763" s="52" t="e">
        <f t="shared" si="57"/>
        <v>#N/A</v>
      </c>
      <c r="K763" s="52" t="e">
        <f t="shared" si="58"/>
        <v>#N/A</v>
      </c>
      <c r="L763" s="52" t="e">
        <f t="shared" si="59"/>
        <v>#N/A</v>
      </c>
    </row>
    <row r="764" spans="8:12">
      <c r="H764" s="80">
        <f t="shared" si="55"/>
        <v>395</v>
      </c>
      <c r="I764" s="52" t="e">
        <f t="shared" si="56"/>
        <v>#N/A</v>
      </c>
      <c r="J764" s="52" t="e">
        <f t="shared" si="57"/>
        <v>#N/A</v>
      </c>
      <c r="K764" s="52" t="e">
        <f t="shared" si="58"/>
        <v>#N/A</v>
      </c>
      <c r="L764" s="52" t="e">
        <f t="shared" si="59"/>
        <v>#N/A</v>
      </c>
    </row>
    <row r="765" spans="8:12">
      <c r="H765" s="80">
        <f t="shared" si="55"/>
        <v>396</v>
      </c>
      <c r="I765" s="52" t="e">
        <f t="shared" si="56"/>
        <v>#N/A</v>
      </c>
      <c r="J765" s="52" t="e">
        <f t="shared" si="57"/>
        <v>#N/A</v>
      </c>
      <c r="K765" s="52" t="e">
        <f t="shared" si="58"/>
        <v>#N/A</v>
      </c>
      <c r="L765" s="52" t="e">
        <f t="shared" si="59"/>
        <v>#N/A</v>
      </c>
    </row>
    <row r="766" spans="8:12">
      <c r="H766" s="80">
        <f t="shared" si="55"/>
        <v>397</v>
      </c>
      <c r="I766" s="52" t="e">
        <f t="shared" si="56"/>
        <v>#N/A</v>
      </c>
      <c r="J766" s="52" t="e">
        <f t="shared" si="57"/>
        <v>#N/A</v>
      </c>
      <c r="K766" s="52" t="e">
        <f t="shared" si="58"/>
        <v>#N/A</v>
      </c>
      <c r="L766" s="52" t="e">
        <f t="shared" si="59"/>
        <v>#N/A</v>
      </c>
    </row>
    <row r="767" spans="8:12">
      <c r="H767" s="80">
        <f t="shared" si="55"/>
        <v>398</v>
      </c>
      <c r="I767" s="52" t="e">
        <f t="shared" si="56"/>
        <v>#N/A</v>
      </c>
      <c r="J767" s="52" t="e">
        <f t="shared" si="57"/>
        <v>#N/A</v>
      </c>
      <c r="K767" s="52" t="e">
        <f t="shared" si="58"/>
        <v>#N/A</v>
      </c>
      <c r="L767" s="52" t="e">
        <f t="shared" si="59"/>
        <v>#N/A</v>
      </c>
    </row>
    <row r="768" spans="8:12">
      <c r="H768" s="80">
        <f t="shared" si="55"/>
        <v>399</v>
      </c>
      <c r="I768" s="52" t="e">
        <f t="shared" si="56"/>
        <v>#N/A</v>
      </c>
      <c r="J768" s="52" t="e">
        <f t="shared" si="57"/>
        <v>#N/A</v>
      </c>
      <c r="K768" s="52" t="e">
        <f t="shared" si="58"/>
        <v>#N/A</v>
      </c>
      <c r="L768" s="52" t="e">
        <f t="shared" si="59"/>
        <v>#N/A</v>
      </c>
    </row>
    <row r="769" spans="8:12">
      <c r="H769" s="80">
        <f t="shared" si="55"/>
        <v>400</v>
      </c>
      <c r="I769" s="52" t="e">
        <f t="shared" si="56"/>
        <v>#N/A</v>
      </c>
      <c r="J769" s="52" t="e">
        <f t="shared" si="57"/>
        <v>#N/A</v>
      </c>
      <c r="K769" s="52" t="e">
        <f t="shared" si="58"/>
        <v>#N/A</v>
      </c>
      <c r="L769" s="52" t="e">
        <f t="shared" si="59"/>
        <v>#N/A</v>
      </c>
    </row>
    <row r="770" spans="8:12">
      <c r="H770" s="80">
        <f t="shared" si="55"/>
        <v>401</v>
      </c>
      <c r="I770" s="52" t="e">
        <f t="shared" si="56"/>
        <v>#N/A</v>
      </c>
      <c r="J770" s="52" t="e">
        <f t="shared" si="57"/>
        <v>#N/A</v>
      </c>
      <c r="K770" s="52" t="e">
        <f t="shared" si="58"/>
        <v>#N/A</v>
      </c>
      <c r="L770" s="52" t="e">
        <f t="shared" si="59"/>
        <v>#N/A</v>
      </c>
    </row>
    <row r="771" spans="8:12">
      <c r="H771" s="80">
        <f t="shared" si="55"/>
        <v>402</v>
      </c>
      <c r="I771" s="52" t="e">
        <f t="shared" si="56"/>
        <v>#N/A</v>
      </c>
      <c r="J771" s="52" t="e">
        <f t="shared" si="57"/>
        <v>#N/A</v>
      </c>
      <c r="K771" s="52" t="e">
        <f t="shared" si="58"/>
        <v>#N/A</v>
      </c>
      <c r="L771" s="52" t="e">
        <f t="shared" si="59"/>
        <v>#N/A</v>
      </c>
    </row>
    <row r="772" spans="8:12">
      <c r="H772" s="80">
        <f t="shared" ref="H772:H835" si="60">IF(+H771+1&lt;=MAX(data21),+H771+1,0)</f>
        <v>403</v>
      </c>
      <c r="I772" s="52" t="e">
        <f t="shared" si="56"/>
        <v>#N/A</v>
      </c>
      <c r="J772" s="52" t="e">
        <f t="shared" si="57"/>
        <v>#N/A</v>
      </c>
      <c r="K772" s="52" t="e">
        <f t="shared" si="58"/>
        <v>#N/A</v>
      </c>
      <c r="L772" s="52" t="e">
        <f t="shared" si="59"/>
        <v>#N/A</v>
      </c>
    </row>
    <row r="773" spans="8:12">
      <c r="H773" s="80">
        <f t="shared" si="60"/>
        <v>404</v>
      </c>
      <c r="I773" s="52" t="e">
        <f t="shared" ref="I773:I836" si="61">IF(IFERROR(VLOOKUP($H773,$A:$F,2,0)/VLOOKUP($H772,$A:$F,2,0)*I772,NA())=0,NA(),IFERROR(VLOOKUP($H773,$A:$F,2,0)/VLOOKUP($H772,$A:$F,2,0)*I772,NA()))</f>
        <v>#N/A</v>
      </c>
      <c r="J773" s="52" t="e">
        <f t="shared" ref="J773:J836" si="62">IF(IFERROR(VLOOKUP($H773,$A:$F,3,0)/VLOOKUP($H772,$A:$F,3,0)*J772,NA())=0,NA(),IFERROR(VLOOKUP($H773,$A:$F,3,0)/VLOOKUP($H772,$A:$F,3,0)*J772,NA()))</f>
        <v>#N/A</v>
      </c>
      <c r="K773" s="52" t="e">
        <f t="shared" ref="K773:K836" si="63">IF(IFERROR(VLOOKUP($H773,$A:$F,4,0)/VLOOKUP($H772,$A:$F,4,0)*K772,NA())=0,NA(),IFERROR(VLOOKUP($H773,$A:$F,4,0)/VLOOKUP($H772,$A:$F,4,0)*K772,NA()))</f>
        <v>#N/A</v>
      </c>
      <c r="L773" s="52" t="e">
        <f t="shared" ref="L773:L836" si="64">IF(IFERROR(VLOOKUP($H773,$A:$F,5,0)/VLOOKUP($H772,$A:$F,5,0)*L772,NA())=0,NA(),IFERROR(VLOOKUP($H773,$A:$F,5,0)/VLOOKUP($H772,$A:$F,5,0)*L772,NA()))</f>
        <v>#N/A</v>
      </c>
    </row>
    <row r="774" spans="8:12">
      <c r="H774" s="80">
        <f t="shared" si="60"/>
        <v>405</v>
      </c>
      <c r="I774" s="52" t="e">
        <f t="shared" si="61"/>
        <v>#N/A</v>
      </c>
      <c r="J774" s="52" t="e">
        <f t="shared" si="62"/>
        <v>#N/A</v>
      </c>
      <c r="K774" s="52" t="e">
        <f t="shared" si="63"/>
        <v>#N/A</v>
      </c>
      <c r="L774" s="52" t="e">
        <f t="shared" si="64"/>
        <v>#N/A</v>
      </c>
    </row>
    <row r="775" spans="8:12">
      <c r="H775" s="80">
        <f t="shared" si="60"/>
        <v>406</v>
      </c>
      <c r="I775" s="52" t="e">
        <f t="shared" si="61"/>
        <v>#N/A</v>
      </c>
      <c r="J775" s="52" t="e">
        <f t="shared" si="62"/>
        <v>#N/A</v>
      </c>
      <c r="K775" s="52" t="e">
        <f t="shared" si="63"/>
        <v>#N/A</v>
      </c>
      <c r="L775" s="52" t="e">
        <f t="shared" si="64"/>
        <v>#N/A</v>
      </c>
    </row>
    <row r="776" spans="8:12">
      <c r="H776" s="80">
        <f t="shared" si="60"/>
        <v>407</v>
      </c>
      <c r="I776" s="52" t="e">
        <f t="shared" si="61"/>
        <v>#N/A</v>
      </c>
      <c r="J776" s="52" t="e">
        <f t="shared" si="62"/>
        <v>#N/A</v>
      </c>
      <c r="K776" s="52" t="e">
        <f t="shared" si="63"/>
        <v>#N/A</v>
      </c>
      <c r="L776" s="52" t="e">
        <f t="shared" si="64"/>
        <v>#N/A</v>
      </c>
    </row>
    <row r="777" spans="8:12">
      <c r="H777" s="80">
        <f t="shared" si="60"/>
        <v>408</v>
      </c>
      <c r="I777" s="52" t="e">
        <f t="shared" si="61"/>
        <v>#N/A</v>
      </c>
      <c r="J777" s="52" t="e">
        <f t="shared" si="62"/>
        <v>#N/A</v>
      </c>
      <c r="K777" s="52" t="e">
        <f t="shared" si="63"/>
        <v>#N/A</v>
      </c>
      <c r="L777" s="52" t="e">
        <f t="shared" si="64"/>
        <v>#N/A</v>
      </c>
    </row>
    <row r="778" spans="8:12">
      <c r="H778" s="80">
        <f t="shared" si="60"/>
        <v>409</v>
      </c>
      <c r="I778" s="52" t="e">
        <f t="shared" si="61"/>
        <v>#N/A</v>
      </c>
      <c r="J778" s="52" t="e">
        <f t="shared" si="62"/>
        <v>#N/A</v>
      </c>
      <c r="K778" s="52" t="e">
        <f t="shared" si="63"/>
        <v>#N/A</v>
      </c>
      <c r="L778" s="52" t="e">
        <f t="shared" si="64"/>
        <v>#N/A</v>
      </c>
    </row>
    <row r="779" spans="8:12">
      <c r="H779" s="80">
        <f t="shared" si="60"/>
        <v>410</v>
      </c>
      <c r="I779" s="52" t="e">
        <f t="shared" si="61"/>
        <v>#N/A</v>
      </c>
      <c r="J779" s="52" t="e">
        <f t="shared" si="62"/>
        <v>#N/A</v>
      </c>
      <c r="K779" s="52" t="e">
        <f t="shared" si="63"/>
        <v>#N/A</v>
      </c>
      <c r="L779" s="52" t="e">
        <f t="shared" si="64"/>
        <v>#N/A</v>
      </c>
    </row>
    <row r="780" spans="8:12">
      <c r="H780" s="80">
        <f t="shared" si="60"/>
        <v>411</v>
      </c>
      <c r="I780" s="52" t="e">
        <f t="shared" si="61"/>
        <v>#N/A</v>
      </c>
      <c r="J780" s="52" t="e">
        <f t="shared" si="62"/>
        <v>#N/A</v>
      </c>
      <c r="K780" s="52" t="e">
        <f t="shared" si="63"/>
        <v>#N/A</v>
      </c>
      <c r="L780" s="52" t="e">
        <f t="shared" si="64"/>
        <v>#N/A</v>
      </c>
    </row>
    <row r="781" spans="8:12">
      <c r="H781" s="80">
        <f t="shared" si="60"/>
        <v>412</v>
      </c>
      <c r="I781" s="52" t="e">
        <f t="shared" si="61"/>
        <v>#N/A</v>
      </c>
      <c r="J781" s="52" t="e">
        <f t="shared" si="62"/>
        <v>#N/A</v>
      </c>
      <c r="K781" s="52" t="e">
        <f t="shared" si="63"/>
        <v>#N/A</v>
      </c>
      <c r="L781" s="52" t="e">
        <f t="shared" si="64"/>
        <v>#N/A</v>
      </c>
    </row>
    <row r="782" spans="8:12">
      <c r="H782" s="80">
        <f t="shared" si="60"/>
        <v>413</v>
      </c>
      <c r="I782" s="52" t="e">
        <f t="shared" si="61"/>
        <v>#N/A</v>
      </c>
      <c r="J782" s="52" t="e">
        <f t="shared" si="62"/>
        <v>#N/A</v>
      </c>
      <c r="K782" s="52" t="e">
        <f t="shared" si="63"/>
        <v>#N/A</v>
      </c>
      <c r="L782" s="52" t="e">
        <f t="shared" si="64"/>
        <v>#N/A</v>
      </c>
    </row>
    <row r="783" spans="8:12">
      <c r="H783" s="80">
        <f t="shared" si="60"/>
        <v>414</v>
      </c>
      <c r="I783" s="52" t="e">
        <f t="shared" si="61"/>
        <v>#N/A</v>
      </c>
      <c r="J783" s="52" t="e">
        <f t="shared" si="62"/>
        <v>#N/A</v>
      </c>
      <c r="K783" s="52" t="e">
        <f t="shared" si="63"/>
        <v>#N/A</v>
      </c>
      <c r="L783" s="52" t="e">
        <f t="shared" si="64"/>
        <v>#N/A</v>
      </c>
    </row>
    <row r="784" spans="8:12">
      <c r="H784" s="80">
        <f t="shared" si="60"/>
        <v>415</v>
      </c>
      <c r="I784" s="52" t="e">
        <f t="shared" si="61"/>
        <v>#N/A</v>
      </c>
      <c r="J784" s="52" t="e">
        <f t="shared" si="62"/>
        <v>#N/A</v>
      </c>
      <c r="K784" s="52" t="e">
        <f t="shared" si="63"/>
        <v>#N/A</v>
      </c>
      <c r="L784" s="52" t="e">
        <f t="shared" si="64"/>
        <v>#N/A</v>
      </c>
    </row>
    <row r="785" spans="8:12">
      <c r="H785" s="80">
        <f t="shared" si="60"/>
        <v>416</v>
      </c>
      <c r="I785" s="52" t="e">
        <f t="shared" si="61"/>
        <v>#N/A</v>
      </c>
      <c r="J785" s="52" t="e">
        <f t="shared" si="62"/>
        <v>#N/A</v>
      </c>
      <c r="K785" s="52" t="e">
        <f t="shared" si="63"/>
        <v>#N/A</v>
      </c>
      <c r="L785" s="52" t="e">
        <f t="shared" si="64"/>
        <v>#N/A</v>
      </c>
    </row>
    <row r="786" spans="8:12">
      <c r="H786" s="80">
        <f t="shared" si="60"/>
        <v>417</v>
      </c>
      <c r="I786" s="52" t="e">
        <f t="shared" si="61"/>
        <v>#N/A</v>
      </c>
      <c r="J786" s="52" t="e">
        <f t="shared" si="62"/>
        <v>#N/A</v>
      </c>
      <c r="K786" s="52" t="e">
        <f t="shared" si="63"/>
        <v>#N/A</v>
      </c>
      <c r="L786" s="52" t="e">
        <f t="shared" si="64"/>
        <v>#N/A</v>
      </c>
    </row>
    <row r="787" spans="8:12">
      <c r="H787" s="80">
        <f t="shared" si="60"/>
        <v>418</v>
      </c>
      <c r="I787" s="52" t="e">
        <f t="shared" si="61"/>
        <v>#N/A</v>
      </c>
      <c r="J787" s="52" t="e">
        <f t="shared" si="62"/>
        <v>#N/A</v>
      </c>
      <c r="K787" s="52" t="e">
        <f t="shared" si="63"/>
        <v>#N/A</v>
      </c>
      <c r="L787" s="52" t="e">
        <f t="shared" si="64"/>
        <v>#N/A</v>
      </c>
    </row>
    <row r="788" spans="8:12">
      <c r="H788" s="80">
        <f t="shared" si="60"/>
        <v>419</v>
      </c>
      <c r="I788" s="52" t="e">
        <f t="shared" si="61"/>
        <v>#N/A</v>
      </c>
      <c r="J788" s="52" t="e">
        <f t="shared" si="62"/>
        <v>#N/A</v>
      </c>
      <c r="K788" s="52" t="e">
        <f t="shared" si="63"/>
        <v>#N/A</v>
      </c>
      <c r="L788" s="52" t="e">
        <f t="shared" si="64"/>
        <v>#N/A</v>
      </c>
    </row>
    <row r="789" spans="8:12">
      <c r="H789" s="80">
        <f t="shared" si="60"/>
        <v>420</v>
      </c>
      <c r="I789" s="52" t="e">
        <f t="shared" si="61"/>
        <v>#N/A</v>
      </c>
      <c r="J789" s="52" t="e">
        <f t="shared" si="62"/>
        <v>#N/A</v>
      </c>
      <c r="K789" s="52" t="e">
        <f t="shared" si="63"/>
        <v>#N/A</v>
      </c>
      <c r="L789" s="52" t="e">
        <f t="shared" si="64"/>
        <v>#N/A</v>
      </c>
    </row>
    <row r="790" spans="8:12">
      <c r="H790" s="80">
        <f t="shared" si="60"/>
        <v>421</v>
      </c>
      <c r="I790" s="52" t="e">
        <f t="shared" si="61"/>
        <v>#N/A</v>
      </c>
      <c r="J790" s="52" t="e">
        <f t="shared" si="62"/>
        <v>#N/A</v>
      </c>
      <c r="K790" s="52" t="e">
        <f t="shared" si="63"/>
        <v>#N/A</v>
      </c>
      <c r="L790" s="52" t="e">
        <f t="shared" si="64"/>
        <v>#N/A</v>
      </c>
    </row>
    <row r="791" spans="8:12">
      <c r="H791" s="80">
        <f t="shared" si="60"/>
        <v>422</v>
      </c>
      <c r="I791" s="52" t="e">
        <f t="shared" si="61"/>
        <v>#N/A</v>
      </c>
      <c r="J791" s="52" t="e">
        <f t="shared" si="62"/>
        <v>#N/A</v>
      </c>
      <c r="K791" s="52" t="e">
        <f t="shared" si="63"/>
        <v>#N/A</v>
      </c>
      <c r="L791" s="52" t="e">
        <f t="shared" si="64"/>
        <v>#N/A</v>
      </c>
    </row>
    <row r="792" spans="8:12">
      <c r="H792" s="80">
        <f t="shared" si="60"/>
        <v>423</v>
      </c>
      <c r="I792" s="52" t="e">
        <f t="shared" si="61"/>
        <v>#N/A</v>
      </c>
      <c r="J792" s="52" t="e">
        <f t="shared" si="62"/>
        <v>#N/A</v>
      </c>
      <c r="K792" s="52" t="e">
        <f t="shared" si="63"/>
        <v>#N/A</v>
      </c>
      <c r="L792" s="52" t="e">
        <f t="shared" si="64"/>
        <v>#N/A</v>
      </c>
    </row>
    <row r="793" spans="8:12">
      <c r="H793" s="80">
        <f t="shared" si="60"/>
        <v>424</v>
      </c>
      <c r="I793" s="52" t="e">
        <f t="shared" si="61"/>
        <v>#N/A</v>
      </c>
      <c r="J793" s="52" t="e">
        <f t="shared" si="62"/>
        <v>#N/A</v>
      </c>
      <c r="K793" s="52" t="e">
        <f t="shared" si="63"/>
        <v>#N/A</v>
      </c>
      <c r="L793" s="52" t="e">
        <f t="shared" si="64"/>
        <v>#N/A</v>
      </c>
    </row>
    <row r="794" spans="8:12">
      <c r="H794" s="80">
        <f t="shared" si="60"/>
        <v>425</v>
      </c>
      <c r="I794" s="52" t="e">
        <f t="shared" si="61"/>
        <v>#N/A</v>
      </c>
      <c r="J794" s="52" t="e">
        <f t="shared" si="62"/>
        <v>#N/A</v>
      </c>
      <c r="K794" s="52" t="e">
        <f t="shared" si="63"/>
        <v>#N/A</v>
      </c>
      <c r="L794" s="52" t="e">
        <f t="shared" si="64"/>
        <v>#N/A</v>
      </c>
    </row>
    <row r="795" spans="8:12">
      <c r="H795" s="80">
        <f t="shared" si="60"/>
        <v>426</v>
      </c>
      <c r="I795" s="52" t="e">
        <f t="shared" si="61"/>
        <v>#N/A</v>
      </c>
      <c r="J795" s="52" t="e">
        <f t="shared" si="62"/>
        <v>#N/A</v>
      </c>
      <c r="K795" s="52" t="e">
        <f t="shared" si="63"/>
        <v>#N/A</v>
      </c>
      <c r="L795" s="52" t="e">
        <f t="shared" si="64"/>
        <v>#N/A</v>
      </c>
    </row>
    <row r="796" spans="8:12">
      <c r="H796" s="80">
        <f t="shared" si="60"/>
        <v>427</v>
      </c>
      <c r="I796" s="52" t="e">
        <f t="shared" si="61"/>
        <v>#N/A</v>
      </c>
      <c r="J796" s="52" t="e">
        <f t="shared" si="62"/>
        <v>#N/A</v>
      </c>
      <c r="K796" s="52" t="e">
        <f t="shared" si="63"/>
        <v>#N/A</v>
      </c>
      <c r="L796" s="52" t="e">
        <f t="shared" si="64"/>
        <v>#N/A</v>
      </c>
    </row>
    <row r="797" spans="8:12">
      <c r="H797" s="80">
        <f t="shared" si="60"/>
        <v>428</v>
      </c>
      <c r="I797" s="52" t="e">
        <f t="shared" si="61"/>
        <v>#N/A</v>
      </c>
      <c r="J797" s="52" t="e">
        <f t="shared" si="62"/>
        <v>#N/A</v>
      </c>
      <c r="K797" s="52" t="e">
        <f t="shared" si="63"/>
        <v>#N/A</v>
      </c>
      <c r="L797" s="52" t="e">
        <f t="shared" si="64"/>
        <v>#N/A</v>
      </c>
    </row>
    <row r="798" spans="8:12">
      <c r="H798" s="80">
        <f t="shared" si="60"/>
        <v>429</v>
      </c>
      <c r="I798" s="52" t="e">
        <f t="shared" si="61"/>
        <v>#N/A</v>
      </c>
      <c r="J798" s="52" t="e">
        <f t="shared" si="62"/>
        <v>#N/A</v>
      </c>
      <c r="K798" s="52" t="e">
        <f t="shared" si="63"/>
        <v>#N/A</v>
      </c>
      <c r="L798" s="52" t="e">
        <f t="shared" si="64"/>
        <v>#N/A</v>
      </c>
    </row>
    <row r="799" spans="8:12">
      <c r="H799" s="80">
        <f t="shared" si="60"/>
        <v>430</v>
      </c>
      <c r="I799" s="52" t="e">
        <f t="shared" si="61"/>
        <v>#N/A</v>
      </c>
      <c r="J799" s="52" t="e">
        <f t="shared" si="62"/>
        <v>#N/A</v>
      </c>
      <c r="K799" s="52" t="e">
        <f t="shared" si="63"/>
        <v>#N/A</v>
      </c>
      <c r="L799" s="52" t="e">
        <f t="shared" si="64"/>
        <v>#N/A</v>
      </c>
    </row>
    <row r="800" spans="8:12">
      <c r="H800" s="80">
        <f t="shared" si="60"/>
        <v>431</v>
      </c>
      <c r="I800" s="52" t="e">
        <f t="shared" si="61"/>
        <v>#N/A</v>
      </c>
      <c r="J800" s="52" t="e">
        <f t="shared" si="62"/>
        <v>#N/A</v>
      </c>
      <c r="K800" s="52" t="e">
        <f t="shared" si="63"/>
        <v>#N/A</v>
      </c>
      <c r="L800" s="52" t="e">
        <f t="shared" si="64"/>
        <v>#N/A</v>
      </c>
    </row>
    <row r="801" spans="8:12">
      <c r="H801" s="80">
        <f t="shared" si="60"/>
        <v>432</v>
      </c>
      <c r="I801" s="52" t="e">
        <f t="shared" si="61"/>
        <v>#N/A</v>
      </c>
      <c r="J801" s="52" t="e">
        <f t="shared" si="62"/>
        <v>#N/A</v>
      </c>
      <c r="K801" s="52" t="e">
        <f t="shared" si="63"/>
        <v>#N/A</v>
      </c>
      <c r="L801" s="52" t="e">
        <f t="shared" si="64"/>
        <v>#N/A</v>
      </c>
    </row>
    <row r="802" spans="8:12">
      <c r="H802" s="80">
        <f t="shared" si="60"/>
        <v>433</v>
      </c>
      <c r="I802" s="52" t="e">
        <f t="shared" si="61"/>
        <v>#N/A</v>
      </c>
      <c r="J802" s="52" t="e">
        <f t="shared" si="62"/>
        <v>#N/A</v>
      </c>
      <c r="K802" s="52" t="e">
        <f t="shared" si="63"/>
        <v>#N/A</v>
      </c>
      <c r="L802" s="52" t="e">
        <f t="shared" si="64"/>
        <v>#N/A</v>
      </c>
    </row>
    <row r="803" spans="8:12">
      <c r="H803" s="80">
        <f t="shared" si="60"/>
        <v>434</v>
      </c>
      <c r="I803" s="52" t="e">
        <f t="shared" si="61"/>
        <v>#N/A</v>
      </c>
      <c r="J803" s="52" t="e">
        <f t="shared" si="62"/>
        <v>#N/A</v>
      </c>
      <c r="K803" s="52" t="e">
        <f t="shared" si="63"/>
        <v>#N/A</v>
      </c>
      <c r="L803" s="52" t="e">
        <f t="shared" si="64"/>
        <v>#N/A</v>
      </c>
    </row>
    <row r="804" spans="8:12">
      <c r="H804" s="80">
        <f t="shared" si="60"/>
        <v>435</v>
      </c>
      <c r="I804" s="52" t="e">
        <f t="shared" si="61"/>
        <v>#N/A</v>
      </c>
      <c r="J804" s="52" t="e">
        <f t="shared" si="62"/>
        <v>#N/A</v>
      </c>
      <c r="K804" s="52" t="e">
        <f t="shared" si="63"/>
        <v>#N/A</v>
      </c>
      <c r="L804" s="52" t="e">
        <f t="shared" si="64"/>
        <v>#N/A</v>
      </c>
    </row>
    <row r="805" spans="8:12">
      <c r="H805" s="80">
        <f t="shared" si="60"/>
        <v>436</v>
      </c>
      <c r="I805" s="52" t="e">
        <f t="shared" si="61"/>
        <v>#N/A</v>
      </c>
      <c r="J805" s="52" t="e">
        <f t="shared" si="62"/>
        <v>#N/A</v>
      </c>
      <c r="K805" s="52" t="e">
        <f t="shared" si="63"/>
        <v>#N/A</v>
      </c>
      <c r="L805" s="52" t="e">
        <f t="shared" si="64"/>
        <v>#N/A</v>
      </c>
    </row>
    <row r="806" spans="8:12">
      <c r="H806" s="80">
        <f t="shared" si="60"/>
        <v>437</v>
      </c>
      <c r="I806" s="52" t="e">
        <f t="shared" si="61"/>
        <v>#N/A</v>
      </c>
      <c r="J806" s="52" t="e">
        <f t="shared" si="62"/>
        <v>#N/A</v>
      </c>
      <c r="K806" s="52" t="e">
        <f t="shared" si="63"/>
        <v>#N/A</v>
      </c>
      <c r="L806" s="52" t="e">
        <f t="shared" si="64"/>
        <v>#N/A</v>
      </c>
    </row>
    <row r="807" spans="8:12">
      <c r="H807" s="80">
        <f t="shared" si="60"/>
        <v>438</v>
      </c>
      <c r="I807" s="52" t="e">
        <f t="shared" si="61"/>
        <v>#N/A</v>
      </c>
      <c r="J807" s="52" t="e">
        <f t="shared" si="62"/>
        <v>#N/A</v>
      </c>
      <c r="K807" s="52" t="e">
        <f t="shared" si="63"/>
        <v>#N/A</v>
      </c>
      <c r="L807" s="52" t="e">
        <f t="shared" si="64"/>
        <v>#N/A</v>
      </c>
    </row>
    <row r="808" spans="8:12">
      <c r="H808" s="80">
        <f t="shared" si="60"/>
        <v>439</v>
      </c>
      <c r="I808" s="52" t="e">
        <f t="shared" si="61"/>
        <v>#N/A</v>
      </c>
      <c r="J808" s="52" t="e">
        <f t="shared" si="62"/>
        <v>#N/A</v>
      </c>
      <c r="K808" s="52" t="e">
        <f t="shared" si="63"/>
        <v>#N/A</v>
      </c>
      <c r="L808" s="52" t="e">
        <f t="shared" si="64"/>
        <v>#N/A</v>
      </c>
    </row>
    <row r="809" spans="8:12">
      <c r="H809" s="80">
        <f t="shared" si="60"/>
        <v>440</v>
      </c>
      <c r="I809" s="52" t="e">
        <f t="shared" si="61"/>
        <v>#N/A</v>
      </c>
      <c r="J809" s="52" t="e">
        <f t="shared" si="62"/>
        <v>#N/A</v>
      </c>
      <c r="K809" s="52" t="e">
        <f t="shared" si="63"/>
        <v>#N/A</v>
      </c>
      <c r="L809" s="52" t="e">
        <f t="shared" si="64"/>
        <v>#N/A</v>
      </c>
    </row>
    <row r="810" spans="8:12">
      <c r="H810" s="80">
        <f t="shared" si="60"/>
        <v>441</v>
      </c>
      <c r="I810" s="52" t="e">
        <f t="shared" si="61"/>
        <v>#N/A</v>
      </c>
      <c r="J810" s="52" t="e">
        <f t="shared" si="62"/>
        <v>#N/A</v>
      </c>
      <c r="K810" s="52" t="e">
        <f t="shared" si="63"/>
        <v>#N/A</v>
      </c>
      <c r="L810" s="52" t="e">
        <f t="shared" si="64"/>
        <v>#N/A</v>
      </c>
    </row>
    <row r="811" spans="8:12">
      <c r="H811" s="80">
        <f t="shared" si="60"/>
        <v>442</v>
      </c>
      <c r="I811" s="52" t="e">
        <f t="shared" si="61"/>
        <v>#N/A</v>
      </c>
      <c r="J811" s="52" t="e">
        <f t="shared" si="62"/>
        <v>#N/A</v>
      </c>
      <c r="K811" s="52" t="e">
        <f t="shared" si="63"/>
        <v>#N/A</v>
      </c>
      <c r="L811" s="52" t="e">
        <f t="shared" si="64"/>
        <v>#N/A</v>
      </c>
    </row>
    <row r="812" spans="8:12">
      <c r="H812" s="80">
        <f t="shared" si="60"/>
        <v>443</v>
      </c>
      <c r="I812" s="52" t="e">
        <f t="shared" si="61"/>
        <v>#N/A</v>
      </c>
      <c r="J812" s="52" t="e">
        <f t="shared" si="62"/>
        <v>#N/A</v>
      </c>
      <c r="K812" s="52" t="e">
        <f t="shared" si="63"/>
        <v>#N/A</v>
      </c>
      <c r="L812" s="52" t="e">
        <f t="shared" si="64"/>
        <v>#N/A</v>
      </c>
    </row>
    <row r="813" spans="8:12">
      <c r="H813" s="80">
        <f t="shared" si="60"/>
        <v>444</v>
      </c>
      <c r="I813" s="52" t="e">
        <f t="shared" si="61"/>
        <v>#N/A</v>
      </c>
      <c r="J813" s="52" t="e">
        <f t="shared" si="62"/>
        <v>#N/A</v>
      </c>
      <c r="K813" s="52" t="e">
        <f t="shared" si="63"/>
        <v>#N/A</v>
      </c>
      <c r="L813" s="52" t="e">
        <f t="shared" si="64"/>
        <v>#N/A</v>
      </c>
    </row>
    <row r="814" spans="8:12">
      <c r="H814" s="80">
        <f t="shared" si="60"/>
        <v>445</v>
      </c>
      <c r="I814" s="52" t="e">
        <f t="shared" si="61"/>
        <v>#N/A</v>
      </c>
      <c r="J814" s="52" t="e">
        <f t="shared" si="62"/>
        <v>#N/A</v>
      </c>
      <c r="K814" s="52" t="e">
        <f t="shared" si="63"/>
        <v>#N/A</v>
      </c>
      <c r="L814" s="52" t="e">
        <f t="shared" si="64"/>
        <v>#N/A</v>
      </c>
    </row>
    <row r="815" spans="8:12">
      <c r="H815" s="80">
        <f t="shared" si="60"/>
        <v>446</v>
      </c>
      <c r="I815" s="52" t="e">
        <f t="shared" si="61"/>
        <v>#N/A</v>
      </c>
      <c r="J815" s="52" t="e">
        <f t="shared" si="62"/>
        <v>#N/A</v>
      </c>
      <c r="K815" s="52" t="e">
        <f t="shared" si="63"/>
        <v>#N/A</v>
      </c>
      <c r="L815" s="52" t="e">
        <f t="shared" si="64"/>
        <v>#N/A</v>
      </c>
    </row>
    <row r="816" spans="8:12">
      <c r="H816" s="80">
        <f t="shared" si="60"/>
        <v>447</v>
      </c>
      <c r="I816" s="52" t="e">
        <f t="shared" si="61"/>
        <v>#N/A</v>
      </c>
      <c r="J816" s="52" t="e">
        <f t="shared" si="62"/>
        <v>#N/A</v>
      </c>
      <c r="K816" s="52" t="e">
        <f t="shared" si="63"/>
        <v>#N/A</v>
      </c>
      <c r="L816" s="52" t="e">
        <f t="shared" si="64"/>
        <v>#N/A</v>
      </c>
    </row>
    <row r="817" spans="8:12">
      <c r="H817" s="80">
        <f t="shared" si="60"/>
        <v>448</v>
      </c>
      <c r="I817" s="52" t="e">
        <f t="shared" si="61"/>
        <v>#N/A</v>
      </c>
      <c r="J817" s="52" t="e">
        <f t="shared" si="62"/>
        <v>#N/A</v>
      </c>
      <c r="K817" s="52" t="e">
        <f t="shared" si="63"/>
        <v>#N/A</v>
      </c>
      <c r="L817" s="52" t="e">
        <f t="shared" si="64"/>
        <v>#N/A</v>
      </c>
    </row>
    <row r="818" spans="8:12">
      <c r="H818" s="80">
        <f t="shared" si="60"/>
        <v>449</v>
      </c>
      <c r="I818" s="52" t="e">
        <f t="shared" si="61"/>
        <v>#N/A</v>
      </c>
      <c r="J818" s="52" t="e">
        <f t="shared" si="62"/>
        <v>#N/A</v>
      </c>
      <c r="K818" s="52" t="e">
        <f t="shared" si="63"/>
        <v>#N/A</v>
      </c>
      <c r="L818" s="52" t="e">
        <f t="shared" si="64"/>
        <v>#N/A</v>
      </c>
    </row>
    <row r="819" spans="8:12">
      <c r="H819" s="80">
        <f t="shared" si="60"/>
        <v>450</v>
      </c>
      <c r="I819" s="52" t="e">
        <f t="shared" si="61"/>
        <v>#N/A</v>
      </c>
      <c r="J819" s="52" t="e">
        <f t="shared" si="62"/>
        <v>#N/A</v>
      </c>
      <c r="K819" s="52" t="e">
        <f t="shared" si="63"/>
        <v>#N/A</v>
      </c>
      <c r="L819" s="52" t="e">
        <f t="shared" si="64"/>
        <v>#N/A</v>
      </c>
    </row>
    <row r="820" spans="8:12">
      <c r="H820" s="80">
        <f t="shared" si="60"/>
        <v>451</v>
      </c>
      <c r="I820" s="52" t="e">
        <f t="shared" si="61"/>
        <v>#N/A</v>
      </c>
      <c r="J820" s="52" t="e">
        <f t="shared" si="62"/>
        <v>#N/A</v>
      </c>
      <c r="K820" s="52" t="e">
        <f t="shared" si="63"/>
        <v>#N/A</v>
      </c>
      <c r="L820" s="52" t="e">
        <f t="shared" si="64"/>
        <v>#N/A</v>
      </c>
    </row>
    <row r="821" spans="8:12">
      <c r="H821" s="80">
        <f t="shared" si="60"/>
        <v>452</v>
      </c>
      <c r="I821" s="52" t="e">
        <f t="shared" si="61"/>
        <v>#N/A</v>
      </c>
      <c r="J821" s="52" t="e">
        <f t="shared" si="62"/>
        <v>#N/A</v>
      </c>
      <c r="K821" s="52" t="e">
        <f t="shared" si="63"/>
        <v>#N/A</v>
      </c>
      <c r="L821" s="52" t="e">
        <f t="shared" si="64"/>
        <v>#N/A</v>
      </c>
    </row>
    <row r="822" spans="8:12">
      <c r="H822" s="80">
        <f t="shared" si="60"/>
        <v>453</v>
      </c>
      <c r="I822" s="52" t="e">
        <f t="shared" si="61"/>
        <v>#N/A</v>
      </c>
      <c r="J822" s="52" t="e">
        <f t="shared" si="62"/>
        <v>#N/A</v>
      </c>
      <c r="K822" s="52" t="e">
        <f t="shared" si="63"/>
        <v>#N/A</v>
      </c>
      <c r="L822" s="52" t="e">
        <f t="shared" si="64"/>
        <v>#N/A</v>
      </c>
    </row>
    <row r="823" spans="8:12">
      <c r="H823" s="80">
        <f t="shared" si="60"/>
        <v>454</v>
      </c>
      <c r="I823" s="52" t="e">
        <f t="shared" si="61"/>
        <v>#N/A</v>
      </c>
      <c r="J823" s="52" t="e">
        <f t="shared" si="62"/>
        <v>#N/A</v>
      </c>
      <c r="K823" s="52" t="e">
        <f t="shared" si="63"/>
        <v>#N/A</v>
      </c>
      <c r="L823" s="52" t="e">
        <f t="shared" si="64"/>
        <v>#N/A</v>
      </c>
    </row>
    <row r="824" spans="8:12">
      <c r="H824" s="80">
        <f t="shared" si="60"/>
        <v>455</v>
      </c>
      <c r="I824" s="52" t="e">
        <f t="shared" si="61"/>
        <v>#N/A</v>
      </c>
      <c r="J824" s="52" t="e">
        <f t="shared" si="62"/>
        <v>#N/A</v>
      </c>
      <c r="K824" s="52" t="e">
        <f t="shared" si="63"/>
        <v>#N/A</v>
      </c>
      <c r="L824" s="52" t="e">
        <f t="shared" si="64"/>
        <v>#N/A</v>
      </c>
    </row>
    <row r="825" spans="8:12">
      <c r="H825" s="80">
        <f t="shared" si="60"/>
        <v>456</v>
      </c>
      <c r="I825" s="52" t="e">
        <f t="shared" si="61"/>
        <v>#N/A</v>
      </c>
      <c r="J825" s="52" t="e">
        <f t="shared" si="62"/>
        <v>#N/A</v>
      </c>
      <c r="K825" s="52" t="e">
        <f t="shared" si="63"/>
        <v>#N/A</v>
      </c>
      <c r="L825" s="52" t="e">
        <f t="shared" si="64"/>
        <v>#N/A</v>
      </c>
    </row>
    <row r="826" spans="8:12">
      <c r="H826" s="80">
        <f t="shared" si="60"/>
        <v>457</v>
      </c>
      <c r="I826" s="52" t="e">
        <f t="shared" si="61"/>
        <v>#N/A</v>
      </c>
      <c r="J826" s="52" t="e">
        <f t="shared" si="62"/>
        <v>#N/A</v>
      </c>
      <c r="K826" s="52" t="e">
        <f t="shared" si="63"/>
        <v>#N/A</v>
      </c>
      <c r="L826" s="52" t="e">
        <f t="shared" si="64"/>
        <v>#N/A</v>
      </c>
    </row>
    <row r="827" spans="8:12">
      <c r="H827" s="80">
        <f t="shared" si="60"/>
        <v>458</v>
      </c>
      <c r="I827" s="52" t="e">
        <f t="shared" si="61"/>
        <v>#N/A</v>
      </c>
      <c r="J827" s="52" t="e">
        <f t="shared" si="62"/>
        <v>#N/A</v>
      </c>
      <c r="K827" s="52" t="e">
        <f t="shared" si="63"/>
        <v>#N/A</v>
      </c>
      <c r="L827" s="52" t="e">
        <f t="shared" si="64"/>
        <v>#N/A</v>
      </c>
    </row>
    <row r="828" spans="8:12">
      <c r="H828" s="80">
        <f t="shared" si="60"/>
        <v>459</v>
      </c>
      <c r="I828" s="52" t="e">
        <f t="shared" si="61"/>
        <v>#N/A</v>
      </c>
      <c r="J828" s="52" t="e">
        <f t="shared" si="62"/>
        <v>#N/A</v>
      </c>
      <c r="K828" s="52" t="e">
        <f t="shared" si="63"/>
        <v>#N/A</v>
      </c>
      <c r="L828" s="52" t="e">
        <f t="shared" si="64"/>
        <v>#N/A</v>
      </c>
    </row>
    <row r="829" spans="8:12">
      <c r="H829" s="80">
        <f t="shared" si="60"/>
        <v>460</v>
      </c>
      <c r="I829" s="52" t="e">
        <f t="shared" si="61"/>
        <v>#N/A</v>
      </c>
      <c r="J829" s="52" t="e">
        <f t="shared" si="62"/>
        <v>#N/A</v>
      </c>
      <c r="K829" s="52" t="e">
        <f t="shared" si="63"/>
        <v>#N/A</v>
      </c>
      <c r="L829" s="52" t="e">
        <f t="shared" si="64"/>
        <v>#N/A</v>
      </c>
    </row>
    <row r="830" spans="8:12">
      <c r="H830" s="80">
        <f t="shared" si="60"/>
        <v>461</v>
      </c>
      <c r="I830" s="52" t="e">
        <f t="shared" si="61"/>
        <v>#N/A</v>
      </c>
      <c r="J830" s="52" t="e">
        <f t="shared" si="62"/>
        <v>#N/A</v>
      </c>
      <c r="K830" s="52" t="e">
        <f t="shared" si="63"/>
        <v>#N/A</v>
      </c>
      <c r="L830" s="52" t="e">
        <f t="shared" si="64"/>
        <v>#N/A</v>
      </c>
    </row>
    <row r="831" spans="8:12">
      <c r="H831" s="80">
        <f t="shared" si="60"/>
        <v>462</v>
      </c>
      <c r="I831" s="52" t="e">
        <f t="shared" si="61"/>
        <v>#N/A</v>
      </c>
      <c r="J831" s="52" t="e">
        <f t="shared" si="62"/>
        <v>#N/A</v>
      </c>
      <c r="K831" s="52" t="e">
        <f t="shared" si="63"/>
        <v>#N/A</v>
      </c>
      <c r="L831" s="52" t="e">
        <f t="shared" si="64"/>
        <v>#N/A</v>
      </c>
    </row>
    <row r="832" spans="8:12">
      <c r="H832" s="80">
        <f t="shared" si="60"/>
        <v>463</v>
      </c>
      <c r="I832" s="52" t="e">
        <f t="shared" si="61"/>
        <v>#N/A</v>
      </c>
      <c r="J832" s="52" t="e">
        <f t="shared" si="62"/>
        <v>#N/A</v>
      </c>
      <c r="K832" s="52" t="e">
        <f t="shared" si="63"/>
        <v>#N/A</v>
      </c>
      <c r="L832" s="52" t="e">
        <f t="shared" si="64"/>
        <v>#N/A</v>
      </c>
    </row>
    <row r="833" spans="8:12">
      <c r="H833" s="80">
        <f t="shared" si="60"/>
        <v>464</v>
      </c>
      <c r="I833" s="52" t="e">
        <f t="shared" si="61"/>
        <v>#N/A</v>
      </c>
      <c r="J833" s="52" t="e">
        <f t="shared" si="62"/>
        <v>#N/A</v>
      </c>
      <c r="K833" s="52" t="e">
        <f t="shared" si="63"/>
        <v>#N/A</v>
      </c>
      <c r="L833" s="52" t="e">
        <f t="shared" si="64"/>
        <v>#N/A</v>
      </c>
    </row>
    <row r="834" spans="8:12">
      <c r="H834" s="80">
        <f t="shared" si="60"/>
        <v>465</v>
      </c>
      <c r="I834" s="52" t="e">
        <f t="shared" si="61"/>
        <v>#N/A</v>
      </c>
      <c r="J834" s="52" t="e">
        <f t="shared" si="62"/>
        <v>#N/A</v>
      </c>
      <c r="K834" s="52" t="e">
        <f t="shared" si="63"/>
        <v>#N/A</v>
      </c>
      <c r="L834" s="52" t="e">
        <f t="shared" si="64"/>
        <v>#N/A</v>
      </c>
    </row>
    <row r="835" spans="8:12">
      <c r="H835" s="80">
        <f t="shared" si="60"/>
        <v>466</v>
      </c>
      <c r="I835" s="52" t="e">
        <f t="shared" si="61"/>
        <v>#N/A</v>
      </c>
      <c r="J835" s="52" t="e">
        <f t="shared" si="62"/>
        <v>#N/A</v>
      </c>
      <c r="K835" s="52" t="e">
        <f t="shared" si="63"/>
        <v>#N/A</v>
      </c>
      <c r="L835" s="52" t="e">
        <f t="shared" si="64"/>
        <v>#N/A</v>
      </c>
    </row>
    <row r="836" spans="8:12">
      <c r="H836" s="80">
        <f t="shared" ref="H836:H899" si="65">IF(+H835+1&lt;=MAX(data21),+H835+1,0)</f>
        <v>467</v>
      </c>
      <c r="I836" s="52" t="e">
        <f t="shared" si="61"/>
        <v>#N/A</v>
      </c>
      <c r="J836" s="52" t="e">
        <f t="shared" si="62"/>
        <v>#N/A</v>
      </c>
      <c r="K836" s="52" t="e">
        <f t="shared" si="63"/>
        <v>#N/A</v>
      </c>
      <c r="L836" s="52" t="e">
        <f t="shared" si="64"/>
        <v>#N/A</v>
      </c>
    </row>
    <row r="837" spans="8:12">
      <c r="H837" s="80">
        <f t="shared" si="65"/>
        <v>468</v>
      </c>
      <c r="I837" s="52" t="e">
        <f t="shared" ref="I837:I900" si="66">IF(IFERROR(VLOOKUP($H837,$A:$F,2,0)/VLOOKUP($H836,$A:$F,2,0)*I836,NA())=0,NA(),IFERROR(VLOOKUP($H837,$A:$F,2,0)/VLOOKUP($H836,$A:$F,2,0)*I836,NA()))</f>
        <v>#N/A</v>
      </c>
      <c r="J837" s="52" t="e">
        <f t="shared" ref="J837:J900" si="67">IF(IFERROR(VLOOKUP($H837,$A:$F,3,0)/VLOOKUP($H836,$A:$F,3,0)*J836,NA())=0,NA(),IFERROR(VLOOKUP($H837,$A:$F,3,0)/VLOOKUP($H836,$A:$F,3,0)*J836,NA()))</f>
        <v>#N/A</v>
      </c>
      <c r="K837" s="52" t="e">
        <f t="shared" ref="K837:K900" si="68">IF(IFERROR(VLOOKUP($H837,$A:$F,4,0)/VLOOKUP($H836,$A:$F,4,0)*K836,NA())=0,NA(),IFERROR(VLOOKUP($H837,$A:$F,4,0)/VLOOKUP($H836,$A:$F,4,0)*K836,NA()))</f>
        <v>#N/A</v>
      </c>
      <c r="L837" s="52" t="e">
        <f t="shared" ref="L837:L900" si="69">IF(IFERROR(VLOOKUP($H837,$A:$F,5,0)/VLOOKUP($H836,$A:$F,5,0)*L836,NA())=0,NA(),IFERROR(VLOOKUP($H837,$A:$F,5,0)/VLOOKUP($H836,$A:$F,5,0)*L836,NA()))</f>
        <v>#N/A</v>
      </c>
    </row>
    <row r="838" spans="8:12">
      <c r="H838" s="80">
        <f t="shared" si="65"/>
        <v>469</v>
      </c>
      <c r="I838" s="52" t="e">
        <f t="shared" si="66"/>
        <v>#N/A</v>
      </c>
      <c r="J838" s="52" t="e">
        <f t="shared" si="67"/>
        <v>#N/A</v>
      </c>
      <c r="K838" s="52" t="e">
        <f t="shared" si="68"/>
        <v>#N/A</v>
      </c>
      <c r="L838" s="52" t="e">
        <f t="shared" si="69"/>
        <v>#N/A</v>
      </c>
    </row>
    <row r="839" spans="8:12">
      <c r="H839" s="80">
        <f t="shared" si="65"/>
        <v>470</v>
      </c>
      <c r="I839" s="52" t="e">
        <f t="shared" si="66"/>
        <v>#N/A</v>
      </c>
      <c r="J839" s="52" t="e">
        <f t="shared" si="67"/>
        <v>#N/A</v>
      </c>
      <c r="K839" s="52" t="e">
        <f t="shared" si="68"/>
        <v>#N/A</v>
      </c>
      <c r="L839" s="52" t="e">
        <f t="shared" si="69"/>
        <v>#N/A</v>
      </c>
    </row>
    <row r="840" spans="8:12">
      <c r="H840" s="80">
        <f t="shared" si="65"/>
        <v>471</v>
      </c>
      <c r="I840" s="52" t="e">
        <f t="shared" si="66"/>
        <v>#N/A</v>
      </c>
      <c r="J840" s="52" t="e">
        <f t="shared" si="67"/>
        <v>#N/A</v>
      </c>
      <c r="K840" s="52" t="e">
        <f t="shared" si="68"/>
        <v>#N/A</v>
      </c>
      <c r="L840" s="52" t="e">
        <f t="shared" si="69"/>
        <v>#N/A</v>
      </c>
    </row>
    <row r="841" spans="8:12">
      <c r="H841" s="80">
        <f t="shared" si="65"/>
        <v>472</v>
      </c>
      <c r="I841" s="52" t="e">
        <f t="shared" si="66"/>
        <v>#N/A</v>
      </c>
      <c r="J841" s="52" t="e">
        <f t="shared" si="67"/>
        <v>#N/A</v>
      </c>
      <c r="K841" s="52" t="e">
        <f t="shared" si="68"/>
        <v>#N/A</v>
      </c>
      <c r="L841" s="52" t="e">
        <f t="shared" si="69"/>
        <v>#N/A</v>
      </c>
    </row>
    <row r="842" spans="8:12">
      <c r="H842" s="80">
        <f t="shared" si="65"/>
        <v>473</v>
      </c>
      <c r="I842" s="52" t="e">
        <f t="shared" si="66"/>
        <v>#N/A</v>
      </c>
      <c r="J842" s="52" t="e">
        <f t="shared" si="67"/>
        <v>#N/A</v>
      </c>
      <c r="K842" s="52" t="e">
        <f t="shared" si="68"/>
        <v>#N/A</v>
      </c>
      <c r="L842" s="52" t="e">
        <f t="shared" si="69"/>
        <v>#N/A</v>
      </c>
    </row>
    <row r="843" spans="8:12">
      <c r="H843" s="80">
        <f t="shared" si="65"/>
        <v>474</v>
      </c>
      <c r="I843" s="52" t="e">
        <f t="shared" si="66"/>
        <v>#N/A</v>
      </c>
      <c r="J843" s="52" t="e">
        <f t="shared" si="67"/>
        <v>#N/A</v>
      </c>
      <c r="K843" s="52" t="e">
        <f t="shared" si="68"/>
        <v>#N/A</v>
      </c>
      <c r="L843" s="52" t="e">
        <f t="shared" si="69"/>
        <v>#N/A</v>
      </c>
    </row>
    <row r="844" spans="8:12">
      <c r="H844" s="80">
        <f t="shared" si="65"/>
        <v>475</v>
      </c>
      <c r="I844" s="52" t="e">
        <f t="shared" si="66"/>
        <v>#N/A</v>
      </c>
      <c r="J844" s="52" t="e">
        <f t="shared" si="67"/>
        <v>#N/A</v>
      </c>
      <c r="K844" s="52" t="e">
        <f t="shared" si="68"/>
        <v>#N/A</v>
      </c>
      <c r="L844" s="52" t="e">
        <f t="shared" si="69"/>
        <v>#N/A</v>
      </c>
    </row>
    <row r="845" spans="8:12">
      <c r="H845" s="80">
        <f t="shared" si="65"/>
        <v>476</v>
      </c>
      <c r="I845" s="52" t="e">
        <f t="shared" si="66"/>
        <v>#N/A</v>
      </c>
      <c r="J845" s="52" t="e">
        <f t="shared" si="67"/>
        <v>#N/A</v>
      </c>
      <c r="K845" s="52" t="e">
        <f t="shared" si="68"/>
        <v>#N/A</v>
      </c>
      <c r="L845" s="52" t="e">
        <f t="shared" si="69"/>
        <v>#N/A</v>
      </c>
    </row>
    <row r="846" spans="8:12">
      <c r="H846" s="80">
        <f t="shared" si="65"/>
        <v>477</v>
      </c>
      <c r="I846" s="52" t="e">
        <f t="shared" si="66"/>
        <v>#N/A</v>
      </c>
      <c r="J846" s="52" t="e">
        <f t="shared" si="67"/>
        <v>#N/A</v>
      </c>
      <c r="K846" s="52" t="e">
        <f t="shared" si="68"/>
        <v>#N/A</v>
      </c>
      <c r="L846" s="52" t="e">
        <f t="shared" si="69"/>
        <v>#N/A</v>
      </c>
    </row>
    <row r="847" spans="8:12">
      <c r="H847" s="80">
        <f t="shared" si="65"/>
        <v>478</v>
      </c>
      <c r="I847" s="52" t="e">
        <f t="shared" si="66"/>
        <v>#N/A</v>
      </c>
      <c r="J847" s="52" t="e">
        <f t="shared" si="67"/>
        <v>#N/A</v>
      </c>
      <c r="K847" s="52" t="e">
        <f t="shared" si="68"/>
        <v>#N/A</v>
      </c>
      <c r="L847" s="52" t="e">
        <f t="shared" si="69"/>
        <v>#N/A</v>
      </c>
    </row>
    <row r="848" spans="8:12">
      <c r="H848" s="80">
        <f t="shared" si="65"/>
        <v>479</v>
      </c>
      <c r="I848" s="52" t="e">
        <f t="shared" si="66"/>
        <v>#N/A</v>
      </c>
      <c r="J848" s="52" t="e">
        <f t="shared" si="67"/>
        <v>#N/A</v>
      </c>
      <c r="K848" s="52" t="e">
        <f t="shared" si="68"/>
        <v>#N/A</v>
      </c>
      <c r="L848" s="52" t="e">
        <f t="shared" si="69"/>
        <v>#N/A</v>
      </c>
    </row>
    <row r="849" spans="8:12">
      <c r="H849" s="80">
        <f t="shared" si="65"/>
        <v>480</v>
      </c>
      <c r="I849" s="52" t="e">
        <f t="shared" si="66"/>
        <v>#N/A</v>
      </c>
      <c r="J849" s="52" t="e">
        <f t="shared" si="67"/>
        <v>#N/A</v>
      </c>
      <c r="K849" s="52" t="e">
        <f t="shared" si="68"/>
        <v>#N/A</v>
      </c>
      <c r="L849" s="52" t="e">
        <f t="shared" si="69"/>
        <v>#N/A</v>
      </c>
    </row>
    <row r="850" spans="8:12">
      <c r="H850" s="80">
        <f t="shared" si="65"/>
        <v>481</v>
      </c>
      <c r="I850" s="52" t="e">
        <f t="shared" si="66"/>
        <v>#N/A</v>
      </c>
      <c r="J850" s="52" t="e">
        <f t="shared" si="67"/>
        <v>#N/A</v>
      </c>
      <c r="K850" s="52" t="e">
        <f t="shared" si="68"/>
        <v>#N/A</v>
      </c>
      <c r="L850" s="52" t="e">
        <f t="shared" si="69"/>
        <v>#N/A</v>
      </c>
    </row>
    <row r="851" spans="8:12">
      <c r="H851" s="80">
        <f t="shared" si="65"/>
        <v>482</v>
      </c>
      <c r="I851" s="52" t="e">
        <f t="shared" si="66"/>
        <v>#N/A</v>
      </c>
      <c r="J851" s="52" t="e">
        <f t="shared" si="67"/>
        <v>#N/A</v>
      </c>
      <c r="K851" s="52" t="e">
        <f t="shared" si="68"/>
        <v>#N/A</v>
      </c>
      <c r="L851" s="52" t="e">
        <f t="shared" si="69"/>
        <v>#N/A</v>
      </c>
    </row>
    <row r="852" spans="8:12">
      <c r="H852" s="80">
        <f t="shared" si="65"/>
        <v>483</v>
      </c>
      <c r="I852" s="52" t="e">
        <f t="shared" si="66"/>
        <v>#N/A</v>
      </c>
      <c r="J852" s="52" t="e">
        <f t="shared" si="67"/>
        <v>#N/A</v>
      </c>
      <c r="K852" s="52" t="e">
        <f t="shared" si="68"/>
        <v>#N/A</v>
      </c>
      <c r="L852" s="52" t="e">
        <f t="shared" si="69"/>
        <v>#N/A</v>
      </c>
    </row>
    <row r="853" spans="8:12">
      <c r="H853" s="80">
        <f t="shared" si="65"/>
        <v>484</v>
      </c>
      <c r="I853" s="52" t="e">
        <f t="shared" si="66"/>
        <v>#N/A</v>
      </c>
      <c r="J853" s="52" t="e">
        <f t="shared" si="67"/>
        <v>#N/A</v>
      </c>
      <c r="K853" s="52" t="e">
        <f t="shared" si="68"/>
        <v>#N/A</v>
      </c>
      <c r="L853" s="52" t="e">
        <f t="shared" si="69"/>
        <v>#N/A</v>
      </c>
    </row>
    <row r="854" spans="8:12">
      <c r="H854" s="80">
        <f t="shared" si="65"/>
        <v>485</v>
      </c>
      <c r="I854" s="52" t="e">
        <f t="shared" si="66"/>
        <v>#N/A</v>
      </c>
      <c r="J854" s="52" t="e">
        <f t="shared" si="67"/>
        <v>#N/A</v>
      </c>
      <c r="K854" s="52" t="e">
        <f t="shared" si="68"/>
        <v>#N/A</v>
      </c>
      <c r="L854" s="52" t="e">
        <f t="shared" si="69"/>
        <v>#N/A</v>
      </c>
    </row>
    <row r="855" spans="8:12">
      <c r="H855" s="80">
        <f t="shared" si="65"/>
        <v>486</v>
      </c>
      <c r="I855" s="52" t="e">
        <f t="shared" si="66"/>
        <v>#N/A</v>
      </c>
      <c r="J855" s="52" t="e">
        <f t="shared" si="67"/>
        <v>#N/A</v>
      </c>
      <c r="K855" s="52" t="e">
        <f t="shared" si="68"/>
        <v>#N/A</v>
      </c>
      <c r="L855" s="52" t="e">
        <f t="shared" si="69"/>
        <v>#N/A</v>
      </c>
    </row>
    <row r="856" spans="8:12">
      <c r="H856" s="80">
        <f t="shared" si="65"/>
        <v>487</v>
      </c>
      <c r="I856" s="52" t="e">
        <f t="shared" si="66"/>
        <v>#N/A</v>
      </c>
      <c r="J856" s="52" t="e">
        <f t="shared" si="67"/>
        <v>#N/A</v>
      </c>
      <c r="K856" s="52" t="e">
        <f t="shared" si="68"/>
        <v>#N/A</v>
      </c>
      <c r="L856" s="52" t="e">
        <f t="shared" si="69"/>
        <v>#N/A</v>
      </c>
    </row>
    <row r="857" spans="8:12">
      <c r="H857" s="80">
        <f t="shared" si="65"/>
        <v>488</v>
      </c>
      <c r="I857" s="52" t="e">
        <f t="shared" si="66"/>
        <v>#N/A</v>
      </c>
      <c r="J857" s="52" t="e">
        <f t="shared" si="67"/>
        <v>#N/A</v>
      </c>
      <c r="K857" s="52" t="e">
        <f t="shared" si="68"/>
        <v>#N/A</v>
      </c>
      <c r="L857" s="52" t="e">
        <f t="shared" si="69"/>
        <v>#N/A</v>
      </c>
    </row>
    <row r="858" spans="8:12">
      <c r="H858" s="80">
        <f t="shared" si="65"/>
        <v>489</v>
      </c>
      <c r="I858" s="52" t="e">
        <f t="shared" si="66"/>
        <v>#N/A</v>
      </c>
      <c r="J858" s="52" t="e">
        <f t="shared" si="67"/>
        <v>#N/A</v>
      </c>
      <c r="K858" s="52" t="e">
        <f t="shared" si="68"/>
        <v>#N/A</v>
      </c>
      <c r="L858" s="52" t="e">
        <f t="shared" si="69"/>
        <v>#N/A</v>
      </c>
    </row>
    <row r="859" spans="8:12">
      <c r="H859" s="80">
        <f t="shared" si="65"/>
        <v>490</v>
      </c>
      <c r="I859" s="52" t="e">
        <f t="shared" si="66"/>
        <v>#N/A</v>
      </c>
      <c r="J859" s="52" t="e">
        <f t="shared" si="67"/>
        <v>#N/A</v>
      </c>
      <c r="K859" s="52" t="e">
        <f t="shared" si="68"/>
        <v>#N/A</v>
      </c>
      <c r="L859" s="52" t="e">
        <f t="shared" si="69"/>
        <v>#N/A</v>
      </c>
    </row>
    <row r="860" spans="8:12">
      <c r="H860" s="80">
        <f t="shared" si="65"/>
        <v>491</v>
      </c>
      <c r="I860" s="52" t="e">
        <f t="shared" si="66"/>
        <v>#N/A</v>
      </c>
      <c r="J860" s="52" t="e">
        <f t="shared" si="67"/>
        <v>#N/A</v>
      </c>
      <c r="K860" s="52" t="e">
        <f t="shared" si="68"/>
        <v>#N/A</v>
      </c>
      <c r="L860" s="52" t="e">
        <f t="shared" si="69"/>
        <v>#N/A</v>
      </c>
    </row>
    <row r="861" spans="8:12">
      <c r="H861" s="80">
        <f t="shared" si="65"/>
        <v>492</v>
      </c>
      <c r="I861" s="52" t="e">
        <f t="shared" si="66"/>
        <v>#N/A</v>
      </c>
      <c r="J861" s="52" t="e">
        <f t="shared" si="67"/>
        <v>#N/A</v>
      </c>
      <c r="K861" s="52" t="e">
        <f t="shared" si="68"/>
        <v>#N/A</v>
      </c>
      <c r="L861" s="52" t="e">
        <f t="shared" si="69"/>
        <v>#N/A</v>
      </c>
    </row>
    <row r="862" spans="8:12">
      <c r="H862" s="80">
        <f t="shared" si="65"/>
        <v>493</v>
      </c>
      <c r="I862" s="52" t="e">
        <f t="shared" si="66"/>
        <v>#N/A</v>
      </c>
      <c r="J862" s="52" t="e">
        <f t="shared" si="67"/>
        <v>#N/A</v>
      </c>
      <c r="K862" s="52" t="e">
        <f t="shared" si="68"/>
        <v>#N/A</v>
      </c>
      <c r="L862" s="52" t="e">
        <f t="shared" si="69"/>
        <v>#N/A</v>
      </c>
    </row>
    <row r="863" spans="8:12">
      <c r="H863" s="80">
        <f t="shared" si="65"/>
        <v>494</v>
      </c>
      <c r="I863" s="52" t="e">
        <f t="shared" si="66"/>
        <v>#N/A</v>
      </c>
      <c r="J863" s="52" t="e">
        <f t="shared" si="67"/>
        <v>#N/A</v>
      </c>
      <c r="K863" s="52" t="e">
        <f t="shared" si="68"/>
        <v>#N/A</v>
      </c>
      <c r="L863" s="52" t="e">
        <f t="shared" si="69"/>
        <v>#N/A</v>
      </c>
    </row>
    <row r="864" spans="8:12">
      <c r="H864" s="80">
        <f t="shared" si="65"/>
        <v>495</v>
      </c>
      <c r="I864" s="52" t="e">
        <f t="shared" si="66"/>
        <v>#N/A</v>
      </c>
      <c r="J864" s="52" t="e">
        <f t="shared" si="67"/>
        <v>#N/A</v>
      </c>
      <c r="K864" s="52" t="e">
        <f t="shared" si="68"/>
        <v>#N/A</v>
      </c>
      <c r="L864" s="52" t="e">
        <f t="shared" si="69"/>
        <v>#N/A</v>
      </c>
    </row>
    <row r="865" spans="8:12">
      <c r="H865" s="80">
        <f t="shared" si="65"/>
        <v>496</v>
      </c>
      <c r="I865" s="52" t="e">
        <f t="shared" si="66"/>
        <v>#N/A</v>
      </c>
      <c r="J865" s="52" t="e">
        <f t="shared" si="67"/>
        <v>#N/A</v>
      </c>
      <c r="K865" s="52" t="e">
        <f t="shared" si="68"/>
        <v>#N/A</v>
      </c>
      <c r="L865" s="52" t="e">
        <f t="shared" si="69"/>
        <v>#N/A</v>
      </c>
    </row>
    <row r="866" spans="8:12">
      <c r="H866" s="80">
        <f t="shared" si="65"/>
        <v>497</v>
      </c>
      <c r="I866" s="52" t="e">
        <f t="shared" si="66"/>
        <v>#N/A</v>
      </c>
      <c r="J866" s="52" t="e">
        <f t="shared" si="67"/>
        <v>#N/A</v>
      </c>
      <c r="K866" s="52" t="e">
        <f t="shared" si="68"/>
        <v>#N/A</v>
      </c>
      <c r="L866" s="52" t="e">
        <f t="shared" si="69"/>
        <v>#N/A</v>
      </c>
    </row>
    <row r="867" spans="8:12">
      <c r="H867" s="80">
        <f t="shared" si="65"/>
        <v>498</v>
      </c>
      <c r="I867" s="52" t="e">
        <f t="shared" si="66"/>
        <v>#N/A</v>
      </c>
      <c r="J867" s="52" t="e">
        <f t="shared" si="67"/>
        <v>#N/A</v>
      </c>
      <c r="K867" s="52" t="e">
        <f t="shared" si="68"/>
        <v>#N/A</v>
      </c>
      <c r="L867" s="52" t="e">
        <f t="shared" si="69"/>
        <v>#N/A</v>
      </c>
    </row>
    <row r="868" spans="8:12">
      <c r="H868" s="80">
        <f t="shared" si="65"/>
        <v>499</v>
      </c>
      <c r="I868" s="52" t="e">
        <f t="shared" si="66"/>
        <v>#N/A</v>
      </c>
      <c r="J868" s="52" t="e">
        <f t="shared" si="67"/>
        <v>#N/A</v>
      </c>
      <c r="K868" s="52" t="e">
        <f t="shared" si="68"/>
        <v>#N/A</v>
      </c>
      <c r="L868" s="52" t="e">
        <f t="shared" si="69"/>
        <v>#N/A</v>
      </c>
    </row>
    <row r="869" spans="8:12">
      <c r="H869" s="80">
        <f t="shared" si="65"/>
        <v>500</v>
      </c>
      <c r="I869" s="52" t="e">
        <f t="shared" si="66"/>
        <v>#N/A</v>
      </c>
      <c r="J869" s="52" t="e">
        <f t="shared" si="67"/>
        <v>#N/A</v>
      </c>
      <c r="K869" s="52" t="e">
        <f t="shared" si="68"/>
        <v>#N/A</v>
      </c>
      <c r="L869" s="52" t="e">
        <f t="shared" si="69"/>
        <v>#N/A</v>
      </c>
    </row>
    <row r="870" spans="8:12">
      <c r="H870" s="80">
        <f t="shared" si="65"/>
        <v>501</v>
      </c>
      <c r="I870" s="52" t="e">
        <f t="shared" si="66"/>
        <v>#N/A</v>
      </c>
      <c r="J870" s="52" t="e">
        <f t="shared" si="67"/>
        <v>#N/A</v>
      </c>
      <c r="K870" s="52" t="e">
        <f t="shared" si="68"/>
        <v>#N/A</v>
      </c>
      <c r="L870" s="52" t="e">
        <f t="shared" si="69"/>
        <v>#N/A</v>
      </c>
    </row>
    <row r="871" spans="8:12">
      <c r="H871" s="80">
        <f t="shared" si="65"/>
        <v>502</v>
      </c>
      <c r="I871" s="52" t="e">
        <f t="shared" si="66"/>
        <v>#N/A</v>
      </c>
      <c r="J871" s="52" t="e">
        <f t="shared" si="67"/>
        <v>#N/A</v>
      </c>
      <c r="K871" s="52" t="e">
        <f t="shared" si="68"/>
        <v>#N/A</v>
      </c>
      <c r="L871" s="52" t="e">
        <f t="shared" si="69"/>
        <v>#N/A</v>
      </c>
    </row>
    <row r="872" spans="8:12">
      <c r="H872" s="80">
        <f t="shared" si="65"/>
        <v>503</v>
      </c>
      <c r="I872" s="52" t="e">
        <f t="shared" si="66"/>
        <v>#N/A</v>
      </c>
      <c r="J872" s="52" t="e">
        <f t="shared" si="67"/>
        <v>#N/A</v>
      </c>
      <c r="K872" s="52" t="e">
        <f t="shared" si="68"/>
        <v>#N/A</v>
      </c>
      <c r="L872" s="52" t="e">
        <f t="shared" si="69"/>
        <v>#N/A</v>
      </c>
    </row>
    <row r="873" spans="8:12">
      <c r="H873" s="80">
        <f t="shared" si="65"/>
        <v>504</v>
      </c>
      <c r="I873" s="52" t="e">
        <f t="shared" si="66"/>
        <v>#N/A</v>
      </c>
      <c r="J873" s="52" t="e">
        <f t="shared" si="67"/>
        <v>#N/A</v>
      </c>
      <c r="K873" s="52" t="e">
        <f t="shared" si="68"/>
        <v>#N/A</v>
      </c>
      <c r="L873" s="52" t="e">
        <f t="shared" si="69"/>
        <v>#N/A</v>
      </c>
    </row>
    <row r="874" spans="8:12">
      <c r="H874" s="80">
        <f t="shared" si="65"/>
        <v>505</v>
      </c>
      <c r="I874" s="52" t="e">
        <f t="shared" si="66"/>
        <v>#N/A</v>
      </c>
      <c r="J874" s="52" t="e">
        <f t="shared" si="67"/>
        <v>#N/A</v>
      </c>
      <c r="K874" s="52" t="e">
        <f t="shared" si="68"/>
        <v>#N/A</v>
      </c>
      <c r="L874" s="52" t="e">
        <f t="shared" si="69"/>
        <v>#N/A</v>
      </c>
    </row>
    <row r="875" spans="8:12">
      <c r="H875" s="80">
        <f t="shared" si="65"/>
        <v>506</v>
      </c>
      <c r="I875" s="52" t="e">
        <f t="shared" si="66"/>
        <v>#N/A</v>
      </c>
      <c r="J875" s="52" t="e">
        <f t="shared" si="67"/>
        <v>#N/A</v>
      </c>
      <c r="K875" s="52" t="e">
        <f t="shared" si="68"/>
        <v>#N/A</v>
      </c>
      <c r="L875" s="52" t="e">
        <f t="shared" si="69"/>
        <v>#N/A</v>
      </c>
    </row>
    <row r="876" spans="8:12">
      <c r="H876" s="80">
        <f t="shared" si="65"/>
        <v>507</v>
      </c>
      <c r="I876" s="52" t="e">
        <f t="shared" si="66"/>
        <v>#N/A</v>
      </c>
      <c r="J876" s="52" t="e">
        <f t="shared" si="67"/>
        <v>#N/A</v>
      </c>
      <c r="K876" s="52" t="e">
        <f t="shared" si="68"/>
        <v>#N/A</v>
      </c>
      <c r="L876" s="52" t="e">
        <f t="shared" si="69"/>
        <v>#N/A</v>
      </c>
    </row>
    <row r="877" spans="8:12">
      <c r="H877" s="80">
        <f t="shared" si="65"/>
        <v>508</v>
      </c>
      <c r="I877" s="52" t="e">
        <f t="shared" si="66"/>
        <v>#N/A</v>
      </c>
      <c r="J877" s="52" t="e">
        <f t="shared" si="67"/>
        <v>#N/A</v>
      </c>
      <c r="K877" s="52" t="e">
        <f t="shared" si="68"/>
        <v>#N/A</v>
      </c>
      <c r="L877" s="52" t="e">
        <f t="shared" si="69"/>
        <v>#N/A</v>
      </c>
    </row>
    <row r="878" spans="8:12">
      <c r="H878" s="80">
        <f t="shared" si="65"/>
        <v>509</v>
      </c>
      <c r="I878" s="52" t="e">
        <f t="shared" si="66"/>
        <v>#N/A</v>
      </c>
      <c r="J878" s="52" t="e">
        <f t="shared" si="67"/>
        <v>#N/A</v>
      </c>
      <c r="K878" s="52" t="e">
        <f t="shared" si="68"/>
        <v>#N/A</v>
      </c>
      <c r="L878" s="52" t="e">
        <f t="shared" si="69"/>
        <v>#N/A</v>
      </c>
    </row>
    <row r="879" spans="8:12">
      <c r="H879" s="80">
        <f t="shared" si="65"/>
        <v>510</v>
      </c>
      <c r="I879" s="52" t="e">
        <f t="shared" si="66"/>
        <v>#N/A</v>
      </c>
      <c r="J879" s="52" t="e">
        <f t="shared" si="67"/>
        <v>#N/A</v>
      </c>
      <c r="K879" s="52" t="e">
        <f t="shared" si="68"/>
        <v>#N/A</v>
      </c>
      <c r="L879" s="52" t="e">
        <f t="shared" si="69"/>
        <v>#N/A</v>
      </c>
    </row>
    <row r="880" spans="8:12">
      <c r="H880" s="80">
        <f t="shared" si="65"/>
        <v>511</v>
      </c>
      <c r="I880" s="52" t="e">
        <f t="shared" si="66"/>
        <v>#N/A</v>
      </c>
      <c r="J880" s="52" t="e">
        <f t="shared" si="67"/>
        <v>#N/A</v>
      </c>
      <c r="K880" s="52" t="e">
        <f t="shared" si="68"/>
        <v>#N/A</v>
      </c>
      <c r="L880" s="52" t="e">
        <f t="shared" si="69"/>
        <v>#N/A</v>
      </c>
    </row>
    <row r="881" spans="8:12">
      <c r="H881" s="80">
        <f t="shared" si="65"/>
        <v>512</v>
      </c>
      <c r="I881" s="52" t="e">
        <f t="shared" si="66"/>
        <v>#N/A</v>
      </c>
      <c r="J881" s="52" t="e">
        <f t="shared" si="67"/>
        <v>#N/A</v>
      </c>
      <c r="K881" s="52" t="e">
        <f t="shared" si="68"/>
        <v>#N/A</v>
      </c>
      <c r="L881" s="52" t="e">
        <f t="shared" si="69"/>
        <v>#N/A</v>
      </c>
    </row>
    <row r="882" spans="8:12">
      <c r="H882" s="80">
        <f t="shared" si="65"/>
        <v>513</v>
      </c>
      <c r="I882" s="52" t="e">
        <f t="shared" si="66"/>
        <v>#N/A</v>
      </c>
      <c r="J882" s="52" t="e">
        <f t="shared" si="67"/>
        <v>#N/A</v>
      </c>
      <c r="K882" s="52" t="e">
        <f t="shared" si="68"/>
        <v>#N/A</v>
      </c>
      <c r="L882" s="52" t="e">
        <f t="shared" si="69"/>
        <v>#N/A</v>
      </c>
    </row>
    <row r="883" spans="8:12">
      <c r="H883" s="80">
        <f t="shared" si="65"/>
        <v>514</v>
      </c>
      <c r="I883" s="52" t="e">
        <f t="shared" si="66"/>
        <v>#N/A</v>
      </c>
      <c r="J883" s="52" t="e">
        <f t="shared" si="67"/>
        <v>#N/A</v>
      </c>
      <c r="K883" s="52" t="e">
        <f t="shared" si="68"/>
        <v>#N/A</v>
      </c>
      <c r="L883" s="52" t="e">
        <f t="shared" si="69"/>
        <v>#N/A</v>
      </c>
    </row>
    <row r="884" spans="8:12">
      <c r="H884" s="80">
        <f t="shared" si="65"/>
        <v>515</v>
      </c>
      <c r="I884" s="52" t="e">
        <f t="shared" si="66"/>
        <v>#N/A</v>
      </c>
      <c r="J884" s="52" t="e">
        <f t="shared" si="67"/>
        <v>#N/A</v>
      </c>
      <c r="K884" s="52" t="e">
        <f t="shared" si="68"/>
        <v>#N/A</v>
      </c>
      <c r="L884" s="52" t="e">
        <f t="shared" si="69"/>
        <v>#N/A</v>
      </c>
    </row>
    <row r="885" spans="8:12">
      <c r="H885" s="80">
        <f t="shared" si="65"/>
        <v>516</v>
      </c>
      <c r="I885" s="52" t="e">
        <f t="shared" si="66"/>
        <v>#N/A</v>
      </c>
      <c r="J885" s="52" t="e">
        <f t="shared" si="67"/>
        <v>#N/A</v>
      </c>
      <c r="K885" s="52" t="e">
        <f t="shared" si="68"/>
        <v>#N/A</v>
      </c>
      <c r="L885" s="52" t="e">
        <f t="shared" si="69"/>
        <v>#N/A</v>
      </c>
    </row>
    <row r="886" spans="8:12">
      <c r="H886" s="80">
        <f t="shared" si="65"/>
        <v>517</v>
      </c>
      <c r="I886" s="52" t="e">
        <f t="shared" si="66"/>
        <v>#N/A</v>
      </c>
      <c r="J886" s="52" t="e">
        <f t="shared" si="67"/>
        <v>#N/A</v>
      </c>
      <c r="K886" s="52" t="e">
        <f t="shared" si="68"/>
        <v>#N/A</v>
      </c>
      <c r="L886" s="52" t="e">
        <f t="shared" si="69"/>
        <v>#N/A</v>
      </c>
    </row>
    <row r="887" spans="8:12">
      <c r="H887" s="80">
        <f t="shared" si="65"/>
        <v>518</v>
      </c>
      <c r="I887" s="52" t="e">
        <f t="shared" si="66"/>
        <v>#N/A</v>
      </c>
      <c r="J887" s="52" t="e">
        <f t="shared" si="67"/>
        <v>#N/A</v>
      </c>
      <c r="K887" s="52" t="e">
        <f t="shared" si="68"/>
        <v>#N/A</v>
      </c>
      <c r="L887" s="52" t="e">
        <f t="shared" si="69"/>
        <v>#N/A</v>
      </c>
    </row>
    <row r="888" spans="8:12">
      <c r="H888" s="80">
        <f t="shared" si="65"/>
        <v>519</v>
      </c>
      <c r="I888" s="52" t="e">
        <f t="shared" si="66"/>
        <v>#N/A</v>
      </c>
      <c r="J888" s="52" t="e">
        <f t="shared" si="67"/>
        <v>#N/A</v>
      </c>
      <c r="K888" s="52" t="e">
        <f t="shared" si="68"/>
        <v>#N/A</v>
      </c>
      <c r="L888" s="52" t="e">
        <f t="shared" si="69"/>
        <v>#N/A</v>
      </c>
    </row>
    <row r="889" spans="8:12">
      <c r="H889" s="80">
        <f t="shared" si="65"/>
        <v>520</v>
      </c>
      <c r="I889" s="52" t="e">
        <f t="shared" si="66"/>
        <v>#N/A</v>
      </c>
      <c r="J889" s="52" t="e">
        <f t="shared" si="67"/>
        <v>#N/A</v>
      </c>
      <c r="K889" s="52" t="e">
        <f t="shared" si="68"/>
        <v>#N/A</v>
      </c>
      <c r="L889" s="52" t="e">
        <f t="shared" si="69"/>
        <v>#N/A</v>
      </c>
    </row>
    <row r="890" spans="8:12">
      <c r="H890" s="80">
        <f t="shared" si="65"/>
        <v>521</v>
      </c>
      <c r="I890" s="52" t="e">
        <f t="shared" si="66"/>
        <v>#N/A</v>
      </c>
      <c r="J890" s="52" t="e">
        <f t="shared" si="67"/>
        <v>#N/A</v>
      </c>
      <c r="K890" s="52" t="e">
        <f t="shared" si="68"/>
        <v>#N/A</v>
      </c>
      <c r="L890" s="52" t="e">
        <f t="shared" si="69"/>
        <v>#N/A</v>
      </c>
    </row>
    <row r="891" spans="8:12">
      <c r="H891" s="80">
        <f t="shared" si="65"/>
        <v>522</v>
      </c>
      <c r="I891" s="52" t="e">
        <f t="shared" si="66"/>
        <v>#N/A</v>
      </c>
      <c r="J891" s="52" t="e">
        <f t="shared" si="67"/>
        <v>#N/A</v>
      </c>
      <c r="K891" s="52" t="e">
        <f t="shared" si="68"/>
        <v>#N/A</v>
      </c>
      <c r="L891" s="52" t="e">
        <f t="shared" si="69"/>
        <v>#N/A</v>
      </c>
    </row>
    <row r="892" spans="8:12">
      <c r="H892" s="80">
        <f t="shared" si="65"/>
        <v>523</v>
      </c>
      <c r="I892" s="52" t="e">
        <f t="shared" si="66"/>
        <v>#N/A</v>
      </c>
      <c r="J892" s="52" t="e">
        <f t="shared" si="67"/>
        <v>#N/A</v>
      </c>
      <c r="K892" s="52" t="e">
        <f t="shared" si="68"/>
        <v>#N/A</v>
      </c>
      <c r="L892" s="52" t="e">
        <f t="shared" si="69"/>
        <v>#N/A</v>
      </c>
    </row>
    <row r="893" spans="8:12">
      <c r="H893" s="80">
        <f t="shared" si="65"/>
        <v>524</v>
      </c>
      <c r="I893" s="52" t="e">
        <f t="shared" si="66"/>
        <v>#N/A</v>
      </c>
      <c r="J893" s="52" t="e">
        <f t="shared" si="67"/>
        <v>#N/A</v>
      </c>
      <c r="K893" s="52" t="e">
        <f t="shared" si="68"/>
        <v>#N/A</v>
      </c>
      <c r="L893" s="52" t="e">
        <f t="shared" si="69"/>
        <v>#N/A</v>
      </c>
    </row>
    <row r="894" spans="8:12">
      <c r="H894" s="80">
        <f t="shared" si="65"/>
        <v>525</v>
      </c>
      <c r="I894" s="52" t="e">
        <f t="shared" si="66"/>
        <v>#N/A</v>
      </c>
      <c r="J894" s="52" t="e">
        <f t="shared" si="67"/>
        <v>#N/A</v>
      </c>
      <c r="K894" s="52" t="e">
        <f t="shared" si="68"/>
        <v>#N/A</v>
      </c>
      <c r="L894" s="52" t="e">
        <f t="shared" si="69"/>
        <v>#N/A</v>
      </c>
    </row>
    <row r="895" spans="8:12">
      <c r="H895" s="80">
        <f t="shared" si="65"/>
        <v>526</v>
      </c>
      <c r="I895" s="52" t="e">
        <f t="shared" si="66"/>
        <v>#N/A</v>
      </c>
      <c r="J895" s="52" t="e">
        <f t="shared" si="67"/>
        <v>#N/A</v>
      </c>
      <c r="K895" s="52" t="e">
        <f t="shared" si="68"/>
        <v>#N/A</v>
      </c>
      <c r="L895" s="52" t="e">
        <f t="shared" si="69"/>
        <v>#N/A</v>
      </c>
    </row>
    <row r="896" spans="8:12">
      <c r="H896" s="80">
        <f t="shared" si="65"/>
        <v>527</v>
      </c>
      <c r="I896" s="52" t="e">
        <f t="shared" si="66"/>
        <v>#N/A</v>
      </c>
      <c r="J896" s="52" t="e">
        <f t="shared" si="67"/>
        <v>#N/A</v>
      </c>
      <c r="K896" s="52" t="e">
        <f t="shared" si="68"/>
        <v>#N/A</v>
      </c>
      <c r="L896" s="52" t="e">
        <f t="shared" si="69"/>
        <v>#N/A</v>
      </c>
    </row>
    <row r="897" spans="8:12">
      <c r="H897" s="80">
        <f t="shared" si="65"/>
        <v>528</v>
      </c>
      <c r="I897" s="52" t="e">
        <f t="shared" si="66"/>
        <v>#N/A</v>
      </c>
      <c r="J897" s="52" t="e">
        <f t="shared" si="67"/>
        <v>#N/A</v>
      </c>
      <c r="K897" s="52" t="e">
        <f t="shared" si="68"/>
        <v>#N/A</v>
      </c>
      <c r="L897" s="52" t="e">
        <f t="shared" si="69"/>
        <v>#N/A</v>
      </c>
    </row>
    <row r="898" spans="8:12">
      <c r="H898" s="80">
        <f t="shared" si="65"/>
        <v>529</v>
      </c>
      <c r="I898" s="52" t="e">
        <f t="shared" si="66"/>
        <v>#N/A</v>
      </c>
      <c r="J898" s="52" t="e">
        <f t="shared" si="67"/>
        <v>#N/A</v>
      </c>
      <c r="K898" s="52" t="e">
        <f t="shared" si="68"/>
        <v>#N/A</v>
      </c>
      <c r="L898" s="52" t="e">
        <f t="shared" si="69"/>
        <v>#N/A</v>
      </c>
    </row>
    <row r="899" spans="8:12">
      <c r="H899" s="80">
        <f t="shared" si="65"/>
        <v>530</v>
      </c>
      <c r="I899" s="52" t="e">
        <f t="shared" si="66"/>
        <v>#N/A</v>
      </c>
      <c r="J899" s="52" t="e">
        <f t="shared" si="67"/>
        <v>#N/A</v>
      </c>
      <c r="K899" s="52" t="e">
        <f t="shared" si="68"/>
        <v>#N/A</v>
      </c>
      <c r="L899" s="52" t="e">
        <f t="shared" si="69"/>
        <v>#N/A</v>
      </c>
    </row>
    <row r="900" spans="8:12">
      <c r="H900" s="80">
        <f t="shared" ref="H900:H963" si="70">IF(+H899+1&lt;=MAX(data21),+H899+1,0)</f>
        <v>531</v>
      </c>
      <c r="I900" s="52" t="e">
        <f t="shared" si="66"/>
        <v>#N/A</v>
      </c>
      <c r="J900" s="52" t="e">
        <f t="shared" si="67"/>
        <v>#N/A</v>
      </c>
      <c r="K900" s="52" t="e">
        <f t="shared" si="68"/>
        <v>#N/A</v>
      </c>
      <c r="L900" s="52" t="e">
        <f t="shared" si="69"/>
        <v>#N/A</v>
      </c>
    </row>
    <row r="901" spans="8:12">
      <c r="H901" s="80">
        <f t="shared" si="70"/>
        <v>532</v>
      </c>
      <c r="I901" s="52" t="e">
        <f t="shared" ref="I901:I964" si="71">IF(IFERROR(VLOOKUP($H901,$A:$F,2,0)/VLOOKUP($H900,$A:$F,2,0)*I900,NA())=0,NA(),IFERROR(VLOOKUP($H901,$A:$F,2,0)/VLOOKUP($H900,$A:$F,2,0)*I900,NA()))</f>
        <v>#N/A</v>
      </c>
      <c r="J901" s="52" t="e">
        <f t="shared" ref="J901:J964" si="72">IF(IFERROR(VLOOKUP($H901,$A:$F,3,0)/VLOOKUP($H900,$A:$F,3,0)*J900,NA())=0,NA(),IFERROR(VLOOKUP($H901,$A:$F,3,0)/VLOOKUP($H900,$A:$F,3,0)*J900,NA()))</f>
        <v>#N/A</v>
      </c>
      <c r="K901" s="52" t="e">
        <f t="shared" ref="K901:K964" si="73">IF(IFERROR(VLOOKUP($H901,$A:$F,4,0)/VLOOKUP($H900,$A:$F,4,0)*K900,NA())=0,NA(),IFERROR(VLOOKUP($H901,$A:$F,4,0)/VLOOKUP($H900,$A:$F,4,0)*K900,NA()))</f>
        <v>#N/A</v>
      </c>
      <c r="L901" s="52" t="e">
        <f t="shared" ref="L901:L964" si="74">IF(IFERROR(VLOOKUP($H901,$A:$F,5,0)/VLOOKUP($H900,$A:$F,5,0)*L900,NA())=0,NA(),IFERROR(VLOOKUP($H901,$A:$F,5,0)/VLOOKUP($H900,$A:$F,5,0)*L900,NA()))</f>
        <v>#N/A</v>
      </c>
    </row>
    <row r="902" spans="8:12">
      <c r="H902" s="80">
        <f t="shared" si="70"/>
        <v>533</v>
      </c>
      <c r="I902" s="52" t="e">
        <f t="shared" si="71"/>
        <v>#N/A</v>
      </c>
      <c r="J902" s="52" t="e">
        <f t="shared" si="72"/>
        <v>#N/A</v>
      </c>
      <c r="K902" s="52" t="e">
        <f t="shared" si="73"/>
        <v>#N/A</v>
      </c>
      <c r="L902" s="52" t="e">
        <f t="shared" si="74"/>
        <v>#N/A</v>
      </c>
    </row>
    <row r="903" spans="8:12">
      <c r="H903" s="80">
        <f t="shared" si="70"/>
        <v>534</v>
      </c>
      <c r="I903" s="52" t="e">
        <f t="shared" si="71"/>
        <v>#N/A</v>
      </c>
      <c r="J903" s="52" t="e">
        <f t="shared" si="72"/>
        <v>#N/A</v>
      </c>
      <c r="K903" s="52" t="e">
        <f t="shared" si="73"/>
        <v>#N/A</v>
      </c>
      <c r="L903" s="52" t="e">
        <f t="shared" si="74"/>
        <v>#N/A</v>
      </c>
    </row>
    <row r="904" spans="8:12">
      <c r="H904" s="80">
        <f t="shared" si="70"/>
        <v>535</v>
      </c>
      <c r="I904" s="52" t="e">
        <f t="shared" si="71"/>
        <v>#N/A</v>
      </c>
      <c r="J904" s="52" t="e">
        <f t="shared" si="72"/>
        <v>#N/A</v>
      </c>
      <c r="K904" s="52" t="e">
        <f t="shared" si="73"/>
        <v>#N/A</v>
      </c>
      <c r="L904" s="52" t="e">
        <f t="shared" si="74"/>
        <v>#N/A</v>
      </c>
    </row>
    <row r="905" spans="8:12">
      <c r="H905" s="80">
        <f t="shared" si="70"/>
        <v>536</v>
      </c>
      <c r="I905" s="52" t="e">
        <f t="shared" si="71"/>
        <v>#N/A</v>
      </c>
      <c r="J905" s="52" t="e">
        <f t="shared" si="72"/>
        <v>#N/A</v>
      </c>
      <c r="K905" s="52" t="e">
        <f t="shared" si="73"/>
        <v>#N/A</v>
      </c>
      <c r="L905" s="52" t="e">
        <f t="shared" si="74"/>
        <v>#N/A</v>
      </c>
    </row>
    <row r="906" spans="8:12">
      <c r="H906" s="80">
        <f t="shared" si="70"/>
        <v>537</v>
      </c>
      <c r="I906" s="52" t="e">
        <f t="shared" si="71"/>
        <v>#N/A</v>
      </c>
      <c r="J906" s="52" t="e">
        <f t="shared" si="72"/>
        <v>#N/A</v>
      </c>
      <c r="K906" s="52" t="e">
        <f t="shared" si="73"/>
        <v>#N/A</v>
      </c>
      <c r="L906" s="52" t="e">
        <f t="shared" si="74"/>
        <v>#N/A</v>
      </c>
    </row>
    <row r="907" spans="8:12">
      <c r="H907" s="80">
        <f t="shared" si="70"/>
        <v>538</v>
      </c>
      <c r="I907" s="52" t="e">
        <f t="shared" si="71"/>
        <v>#N/A</v>
      </c>
      <c r="J907" s="52" t="e">
        <f t="shared" si="72"/>
        <v>#N/A</v>
      </c>
      <c r="K907" s="52" t="e">
        <f t="shared" si="73"/>
        <v>#N/A</v>
      </c>
      <c r="L907" s="52" t="e">
        <f t="shared" si="74"/>
        <v>#N/A</v>
      </c>
    </row>
    <row r="908" spans="8:12">
      <c r="H908" s="80">
        <f t="shared" si="70"/>
        <v>539</v>
      </c>
      <c r="I908" s="52" t="e">
        <f t="shared" si="71"/>
        <v>#N/A</v>
      </c>
      <c r="J908" s="52" t="e">
        <f t="shared" si="72"/>
        <v>#N/A</v>
      </c>
      <c r="K908" s="52" t="e">
        <f t="shared" si="73"/>
        <v>#N/A</v>
      </c>
      <c r="L908" s="52" t="e">
        <f t="shared" si="74"/>
        <v>#N/A</v>
      </c>
    </row>
    <row r="909" spans="8:12">
      <c r="H909" s="80">
        <f t="shared" si="70"/>
        <v>540</v>
      </c>
      <c r="I909" s="52" t="e">
        <f t="shared" si="71"/>
        <v>#N/A</v>
      </c>
      <c r="J909" s="52" t="e">
        <f t="shared" si="72"/>
        <v>#N/A</v>
      </c>
      <c r="K909" s="52" t="e">
        <f t="shared" si="73"/>
        <v>#N/A</v>
      </c>
      <c r="L909" s="52" t="e">
        <f t="shared" si="74"/>
        <v>#N/A</v>
      </c>
    </row>
    <row r="910" spans="8:12">
      <c r="H910" s="80">
        <f t="shared" si="70"/>
        <v>541</v>
      </c>
      <c r="I910" s="52" t="e">
        <f t="shared" si="71"/>
        <v>#N/A</v>
      </c>
      <c r="J910" s="52" t="e">
        <f t="shared" si="72"/>
        <v>#N/A</v>
      </c>
      <c r="K910" s="52" t="e">
        <f t="shared" si="73"/>
        <v>#N/A</v>
      </c>
      <c r="L910" s="52" t="e">
        <f t="shared" si="74"/>
        <v>#N/A</v>
      </c>
    </row>
    <row r="911" spans="8:12">
      <c r="H911" s="80">
        <f t="shared" si="70"/>
        <v>542</v>
      </c>
      <c r="I911" s="52" t="e">
        <f t="shared" si="71"/>
        <v>#N/A</v>
      </c>
      <c r="J911" s="52" t="e">
        <f t="shared" si="72"/>
        <v>#N/A</v>
      </c>
      <c r="K911" s="52" t="e">
        <f t="shared" si="73"/>
        <v>#N/A</v>
      </c>
      <c r="L911" s="52" t="e">
        <f t="shared" si="74"/>
        <v>#N/A</v>
      </c>
    </row>
    <row r="912" spans="8:12">
      <c r="H912" s="80">
        <f t="shared" si="70"/>
        <v>543</v>
      </c>
      <c r="I912" s="52" t="e">
        <f t="shared" si="71"/>
        <v>#N/A</v>
      </c>
      <c r="J912" s="52" t="e">
        <f t="shared" si="72"/>
        <v>#N/A</v>
      </c>
      <c r="K912" s="52" t="e">
        <f t="shared" si="73"/>
        <v>#N/A</v>
      </c>
      <c r="L912" s="52" t="e">
        <f t="shared" si="74"/>
        <v>#N/A</v>
      </c>
    </row>
    <row r="913" spans="8:12">
      <c r="H913" s="80">
        <f t="shared" si="70"/>
        <v>544</v>
      </c>
      <c r="I913" s="52" t="e">
        <f t="shared" si="71"/>
        <v>#N/A</v>
      </c>
      <c r="J913" s="52" t="e">
        <f t="shared" si="72"/>
        <v>#N/A</v>
      </c>
      <c r="K913" s="52" t="e">
        <f t="shared" si="73"/>
        <v>#N/A</v>
      </c>
      <c r="L913" s="52" t="e">
        <f t="shared" si="74"/>
        <v>#N/A</v>
      </c>
    </row>
    <row r="914" spans="8:12">
      <c r="H914" s="80">
        <f t="shared" si="70"/>
        <v>545</v>
      </c>
      <c r="I914" s="52" t="e">
        <f t="shared" si="71"/>
        <v>#N/A</v>
      </c>
      <c r="J914" s="52" t="e">
        <f t="shared" si="72"/>
        <v>#N/A</v>
      </c>
      <c r="K914" s="52" t="e">
        <f t="shared" si="73"/>
        <v>#N/A</v>
      </c>
      <c r="L914" s="52" t="e">
        <f t="shared" si="74"/>
        <v>#N/A</v>
      </c>
    </row>
    <row r="915" spans="8:12">
      <c r="H915" s="80">
        <f t="shared" si="70"/>
        <v>546</v>
      </c>
      <c r="I915" s="52" t="e">
        <f t="shared" si="71"/>
        <v>#N/A</v>
      </c>
      <c r="J915" s="52" t="e">
        <f t="shared" si="72"/>
        <v>#N/A</v>
      </c>
      <c r="K915" s="52" t="e">
        <f t="shared" si="73"/>
        <v>#N/A</v>
      </c>
      <c r="L915" s="52" t="e">
        <f t="shared" si="74"/>
        <v>#N/A</v>
      </c>
    </row>
    <row r="916" spans="8:12">
      <c r="H916" s="80">
        <f t="shared" si="70"/>
        <v>547</v>
      </c>
      <c r="I916" s="52" t="e">
        <f t="shared" si="71"/>
        <v>#N/A</v>
      </c>
      <c r="J916" s="52" t="e">
        <f t="shared" si="72"/>
        <v>#N/A</v>
      </c>
      <c r="K916" s="52" t="e">
        <f t="shared" si="73"/>
        <v>#N/A</v>
      </c>
      <c r="L916" s="52" t="e">
        <f t="shared" si="74"/>
        <v>#N/A</v>
      </c>
    </row>
    <row r="917" spans="8:12">
      <c r="H917" s="80">
        <f t="shared" si="70"/>
        <v>548</v>
      </c>
      <c r="I917" s="52" t="e">
        <f t="shared" si="71"/>
        <v>#N/A</v>
      </c>
      <c r="J917" s="52" t="e">
        <f t="shared" si="72"/>
        <v>#N/A</v>
      </c>
      <c r="K917" s="52" t="e">
        <f t="shared" si="73"/>
        <v>#N/A</v>
      </c>
      <c r="L917" s="52" t="e">
        <f t="shared" si="74"/>
        <v>#N/A</v>
      </c>
    </row>
    <row r="918" spans="8:12">
      <c r="H918" s="80">
        <f t="shared" si="70"/>
        <v>549</v>
      </c>
      <c r="I918" s="52" t="e">
        <f t="shared" si="71"/>
        <v>#N/A</v>
      </c>
      <c r="J918" s="52" t="e">
        <f t="shared" si="72"/>
        <v>#N/A</v>
      </c>
      <c r="K918" s="52" t="e">
        <f t="shared" si="73"/>
        <v>#N/A</v>
      </c>
      <c r="L918" s="52" t="e">
        <f t="shared" si="74"/>
        <v>#N/A</v>
      </c>
    </row>
    <row r="919" spans="8:12">
      <c r="H919" s="80">
        <f t="shared" si="70"/>
        <v>550</v>
      </c>
      <c r="I919" s="52" t="e">
        <f t="shared" si="71"/>
        <v>#N/A</v>
      </c>
      <c r="J919" s="52" t="e">
        <f t="shared" si="72"/>
        <v>#N/A</v>
      </c>
      <c r="K919" s="52" t="e">
        <f t="shared" si="73"/>
        <v>#N/A</v>
      </c>
      <c r="L919" s="52" t="e">
        <f t="shared" si="74"/>
        <v>#N/A</v>
      </c>
    </row>
    <row r="920" spans="8:12">
      <c r="H920" s="80">
        <f t="shared" si="70"/>
        <v>551</v>
      </c>
      <c r="I920" s="52" t="e">
        <f t="shared" si="71"/>
        <v>#N/A</v>
      </c>
      <c r="J920" s="52" t="e">
        <f t="shared" si="72"/>
        <v>#N/A</v>
      </c>
      <c r="K920" s="52" t="e">
        <f t="shared" si="73"/>
        <v>#N/A</v>
      </c>
      <c r="L920" s="52" t="e">
        <f t="shared" si="74"/>
        <v>#N/A</v>
      </c>
    </row>
    <row r="921" spans="8:12">
      <c r="H921" s="80">
        <f t="shared" si="70"/>
        <v>552</v>
      </c>
      <c r="I921" s="52" t="e">
        <f t="shared" si="71"/>
        <v>#N/A</v>
      </c>
      <c r="J921" s="52" t="e">
        <f t="shared" si="72"/>
        <v>#N/A</v>
      </c>
      <c r="K921" s="52" t="e">
        <f t="shared" si="73"/>
        <v>#N/A</v>
      </c>
      <c r="L921" s="52" t="e">
        <f t="shared" si="74"/>
        <v>#N/A</v>
      </c>
    </row>
    <row r="922" spans="8:12">
      <c r="H922" s="80">
        <f t="shared" si="70"/>
        <v>553</v>
      </c>
      <c r="I922" s="52" t="e">
        <f t="shared" si="71"/>
        <v>#N/A</v>
      </c>
      <c r="J922" s="52" t="e">
        <f t="shared" si="72"/>
        <v>#N/A</v>
      </c>
      <c r="K922" s="52" t="e">
        <f t="shared" si="73"/>
        <v>#N/A</v>
      </c>
      <c r="L922" s="52" t="e">
        <f t="shared" si="74"/>
        <v>#N/A</v>
      </c>
    </row>
    <row r="923" spans="8:12">
      <c r="H923" s="80">
        <f t="shared" si="70"/>
        <v>554</v>
      </c>
      <c r="I923" s="52" t="e">
        <f t="shared" si="71"/>
        <v>#N/A</v>
      </c>
      <c r="J923" s="52" t="e">
        <f t="shared" si="72"/>
        <v>#N/A</v>
      </c>
      <c r="K923" s="52" t="e">
        <f t="shared" si="73"/>
        <v>#N/A</v>
      </c>
      <c r="L923" s="52" t="e">
        <f t="shared" si="74"/>
        <v>#N/A</v>
      </c>
    </row>
    <row r="924" spans="8:12">
      <c r="H924" s="80">
        <f t="shared" si="70"/>
        <v>555</v>
      </c>
      <c r="I924" s="52" t="e">
        <f t="shared" si="71"/>
        <v>#N/A</v>
      </c>
      <c r="J924" s="52" t="e">
        <f t="shared" si="72"/>
        <v>#N/A</v>
      </c>
      <c r="K924" s="52" t="e">
        <f t="shared" si="73"/>
        <v>#N/A</v>
      </c>
      <c r="L924" s="52" t="e">
        <f t="shared" si="74"/>
        <v>#N/A</v>
      </c>
    </row>
    <row r="925" spans="8:12">
      <c r="H925" s="80">
        <f t="shared" si="70"/>
        <v>556</v>
      </c>
      <c r="I925" s="52" t="e">
        <f t="shared" si="71"/>
        <v>#N/A</v>
      </c>
      <c r="J925" s="52" t="e">
        <f t="shared" si="72"/>
        <v>#N/A</v>
      </c>
      <c r="K925" s="52" t="e">
        <f t="shared" si="73"/>
        <v>#N/A</v>
      </c>
      <c r="L925" s="52" t="e">
        <f t="shared" si="74"/>
        <v>#N/A</v>
      </c>
    </row>
    <row r="926" spans="8:12">
      <c r="H926" s="80">
        <f t="shared" si="70"/>
        <v>557</v>
      </c>
      <c r="I926" s="52" t="e">
        <f t="shared" si="71"/>
        <v>#N/A</v>
      </c>
      <c r="J926" s="52" t="e">
        <f t="shared" si="72"/>
        <v>#N/A</v>
      </c>
      <c r="K926" s="52" t="e">
        <f t="shared" si="73"/>
        <v>#N/A</v>
      </c>
      <c r="L926" s="52" t="e">
        <f t="shared" si="74"/>
        <v>#N/A</v>
      </c>
    </row>
    <row r="927" spans="8:12">
      <c r="H927" s="80">
        <f t="shared" si="70"/>
        <v>558</v>
      </c>
      <c r="I927" s="52" t="e">
        <f t="shared" si="71"/>
        <v>#N/A</v>
      </c>
      <c r="J927" s="52" t="e">
        <f t="shared" si="72"/>
        <v>#N/A</v>
      </c>
      <c r="K927" s="52" t="e">
        <f t="shared" si="73"/>
        <v>#N/A</v>
      </c>
      <c r="L927" s="52" t="e">
        <f t="shared" si="74"/>
        <v>#N/A</v>
      </c>
    </row>
    <row r="928" spans="8:12">
      <c r="H928" s="80">
        <f t="shared" si="70"/>
        <v>559</v>
      </c>
      <c r="I928" s="52" t="e">
        <f t="shared" si="71"/>
        <v>#N/A</v>
      </c>
      <c r="J928" s="52" t="e">
        <f t="shared" si="72"/>
        <v>#N/A</v>
      </c>
      <c r="K928" s="52" t="e">
        <f t="shared" si="73"/>
        <v>#N/A</v>
      </c>
      <c r="L928" s="52" t="e">
        <f t="shared" si="74"/>
        <v>#N/A</v>
      </c>
    </row>
    <row r="929" spans="8:12">
      <c r="H929" s="80">
        <f t="shared" si="70"/>
        <v>560</v>
      </c>
      <c r="I929" s="52" t="e">
        <f t="shared" si="71"/>
        <v>#N/A</v>
      </c>
      <c r="J929" s="52" t="e">
        <f t="shared" si="72"/>
        <v>#N/A</v>
      </c>
      <c r="K929" s="52" t="e">
        <f t="shared" si="73"/>
        <v>#N/A</v>
      </c>
      <c r="L929" s="52" t="e">
        <f t="shared" si="74"/>
        <v>#N/A</v>
      </c>
    </row>
    <row r="930" spans="8:12">
      <c r="H930" s="80">
        <f t="shared" si="70"/>
        <v>561</v>
      </c>
      <c r="I930" s="52" t="e">
        <f t="shared" si="71"/>
        <v>#N/A</v>
      </c>
      <c r="J930" s="52" t="e">
        <f t="shared" si="72"/>
        <v>#N/A</v>
      </c>
      <c r="K930" s="52" t="e">
        <f t="shared" si="73"/>
        <v>#N/A</v>
      </c>
      <c r="L930" s="52" t="e">
        <f t="shared" si="74"/>
        <v>#N/A</v>
      </c>
    </row>
    <row r="931" spans="8:12">
      <c r="H931" s="80">
        <f t="shared" si="70"/>
        <v>562</v>
      </c>
      <c r="I931" s="52" t="e">
        <f t="shared" si="71"/>
        <v>#N/A</v>
      </c>
      <c r="J931" s="52" t="e">
        <f t="shared" si="72"/>
        <v>#N/A</v>
      </c>
      <c r="K931" s="52" t="e">
        <f t="shared" si="73"/>
        <v>#N/A</v>
      </c>
      <c r="L931" s="52" t="e">
        <f t="shared" si="74"/>
        <v>#N/A</v>
      </c>
    </row>
    <row r="932" spans="8:12">
      <c r="H932" s="80">
        <f t="shared" si="70"/>
        <v>563</v>
      </c>
      <c r="I932" s="52" t="e">
        <f t="shared" si="71"/>
        <v>#N/A</v>
      </c>
      <c r="J932" s="52" t="e">
        <f t="shared" si="72"/>
        <v>#N/A</v>
      </c>
      <c r="K932" s="52" t="e">
        <f t="shared" si="73"/>
        <v>#N/A</v>
      </c>
      <c r="L932" s="52" t="e">
        <f t="shared" si="74"/>
        <v>#N/A</v>
      </c>
    </row>
    <row r="933" spans="8:12">
      <c r="H933" s="80">
        <f t="shared" si="70"/>
        <v>564</v>
      </c>
      <c r="I933" s="52" t="e">
        <f t="shared" si="71"/>
        <v>#N/A</v>
      </c>
      <c r="J933" s="52" t="e">
        <f t="shared" si="72"/>
        <v>#N/A</v>
      </c>
      <c r="K933" s="52" t="e">
        <f t="shared" si="73"/>
        <v>#N/A</v>
      </c>
      <c r="L933" s="52" t="e">
        <f t="shared" si="74"/>
        <v>#N/A</v>
      </c>
    </row>
    <row r="934" spans="8:12">
      <c r="H934" s="80">
        <f t="shared" si="70"/>
        <v>565</v>
      </c>
      <c r="I934" s="52" t="e">
        <f t="shared" si="71"/>
        <v>#N/A</v>
      </c>
      <c r="J934" s="52" t="e">
        <f t="shared" si="72"/>
        <v>#N/A</v>
      </c>
      <c r="K934" s="52" t="e">
        <f t="shared" si="73"/>
        <v>#N/A</v>
      </c>
      <c r="L934" s="52" t="e">
        <f t="shared" si="74"/>
        <v>#N/A</v>
      </c>
    </row>
    <row r="935" spans="8:12">
      <c r="H935" s="80">
        <f t="shared" si="70"/>
        <v>566</v>
      </c>
      <c r="I935" s="52" t="e">
        <f t="shared" si="71"/>
        <v>#N/A</v>
      </c>
      <c r="J935" s="52" t="e">
        <f t="shared" si="72"/>
        <v>#N/A</v>
      </c>
      <c r="K935" s="52" t="e">
        <f t="shared" si="73"/>
        <v>#N/A</v>
      </c>
      <c r="L935" s="52" t="e">
        <f t="shared" si="74"/>
        <v>#N/A</v>
      </c>
    </row>
    <row r="936" spans="8:12">
      <c r="H936" s="80">
        <f t="shared" si="70"/>
        <v>567</v>
      </c>
      <c r="I936" s="52" t="e">
        <f t="shared" si="71"/>
        <v>#N/A</v>
      </c>
      <c r="J936" s="52" t="e">
        <f t="shared" si="72"/>
        <v>#N/A</v>
      </c>
      <c r="K936" s="52" t="e">
        <f t="shared" si="73"/>
        <v>#N/A</v>
      </c>
      <c r="L936" s="52" t="e">
        <f t="shared" si="74"/>
        <v>#N/A</v>
      </c>
    </row>
    <row r="937" spans="8:12">
      <c r="H937" s="80">
        <f t="shared" si="70"/>
        <v>568</v>
      </c>
      <c r="I937" s="52" t="e">
        <f t="shared" si="71"/>
        <v>#N/A</v>
      </c>
      <c r="J937" s="52" t="e">
        <f t="shared" si="72"/>
        <v>#N/A</v>
      </c>
      <c r="K937" s="52" t="e">
        <f t="shared" si="73"/>
        <v>#N/A</v>
      </c>
      <c r="L937" s="52" t="e">
        <f t="shared" si="74"/>
        <v>#N/A</v>
      </c>
    </row>
    <row r="938" spans="8:12">
      <c r="H938" s="80">
        <f t="shared" si="70"/>
        <v>569</v>
      </c>
      <c r="I938" s="52" t="e">
        <f t="shared" si="71"/>
        <v>#N/A</v>
      </c>
      <c r="J938" s="52" t="e">
        <f t="shared" si="72"/>
        <v>#N/A</v>
      </c>
      <c r="K938" s="52" t="e">
        <f t="shared" si="73"/>
        <v>#N/A</v>
      </c>
      <c r="L938" s="52" t="e">
        <f t="shared" si="74"/>
        <v>#N/A</v>
      </c>
    </row>
    <row r="939" spans="8:12">
      <c r="H939" s="80">
        <f t="shared" si="70"/>
        <v>570</v>
      </c>
      <c r="I939" s="52" t="e">
        <f t="shared" si="71"/>
        <v>#N/A</v>
      </c>
      <c r="J939" s="52" t="e">
        <f t="shared" si="72"/>
        <v>#N/A</v>
      </c>
      <c r="K939" s="52" t="e">
        <f t="shared" si="73"/>
        <v>#N/A</v>
      </c>
      <c r="L939" s="52" t="e">
        <f t="shared" si="74"/>
        <v>#N/A</v>
      </c>
    </row>
    <row r="940" spans="8:12">
      <c r="H940" s="80">
        <f t="shared" si="70"/>
        <v>571</v>
      </c>
      <c r="I940" s="52" t="e">
        <f t="shared" si="71"/>
        <v>#N/A</v>
      </c>
      <c r="J940" s="52" t="e">
        <f t="shared" si="72"/>
        <v>#N/A</v>
      </c>
      <c r="K940" s="52" t="e">
        <f t="shared" si="73"/>
        <v>#N/A</v>
      </c>
      <c r="L940" s="52" t="e">
        <f t="shared" si="74"/>
        <v>#N/A</v>
      </c>
    </row>
    <row r="941" spans="8:12">
      <c r="H941" s="80">
        <f t="shared" si="70"/>
        <v>572</v>
      </c>
      <c r="I941" s="52" t="e">
        <f t="shared" si="71"/>
        <v>#N/A</v>
      </c>
      <c r="J941" s="52" t="e">
        <f t="shared" si="72"/>
        <v>#N/A</v>
      </c>
      <c r="K941" s="52" t="e">
        <f t="shared" si="73"/>
        <v>#N/A</v>
      </c>
      <c r="L941" s="52" t="e">
        <f t="shared" si="74"/>
        <v>#N/A</v>
      </c>
    </row>
    <row r="942" spans="8:12">
      <c r="H942" s="80">
        <f t="shared" si="70"/>
        <v>573</v>
      </c>
      <c r="I942" s="52" t="e">
        <f t="shared" si="71"/>
        <v>#N/A</v>
      </c>
      <c r="J942" s="52" t="e">
        <f t="shared" si="72"/>
        <v>#N/A</v>
      </c>
      <c r="K942" s="52" t="e">
        <f t="shared" si="73"/>
        <v>#N/A</v>
      </c>
      <c r="L942" s="52" t="e">
        <f t="shared" si="74"/>
        <v>#N/A</v>
      </c>
    </row>
    <row r="943" spans="8:12">
      <c r="H943" s="80">
        <f t="shared" si="70"/>
        <v>574</v>
      </c>
      <c r="I943" s="52" t="e">
        <f t="shared" si="71"/>
        <v>#N/A</v>
      </c>
      <c r="J943" s="52" t="e">
        <f t="shared" si="72"/>
        <v>#N/A</v>
      </c>
      <c r="K943" s="52" t="e">
        <f t="shared" si="73"/>
        <v>#N/A</v>
      </c>
      <c r="L943" s="52" t="e">
        <f t="shared" si="74"/>
        <v>#N/A</v>
      </c>
    </row>
    <row r="944" spans="8:12">
      <c r="H944" s="80">
        <f t="shared" si="70"/>
        <v>575</v>
      </c>
      <c r="I944" s="52" t="e">
        <f t="shared" si="71"/>
        <v>#N/A</v>
      </c>
      <c r="J944" s="52" t="e">
        <f t="shared" si="72"/>
        <v>#N/A</v>
      </c>
      <c r="K944" s="52" t="e">
        <f t="shared" si="73"/>
        <v>#N/A</v>
      </c>
      <c r="L944" s="52" t="e">
        <f t="shared" si="74"/>
        <v>#N/A</v>
      </c>
    </row>
    <row r="945" spans="8:12">
      <c r="H945" s="80">
        <f t="shared" si="70"/>
        <v>576</v>
      </c>
      <c r="I945" s="52" t="e">
        <f t="shared" si="71"/>
        <v>#N/A</v>
      </c>
      <c r="J945" s="52" t="e">
        <f t="shared" si="72"/>
        <v>#N/A</v>
      </c>
      <c r="K945" s="52" t="e">
        <f t="shared" si="73"/>
        <v>#N/A</v>
      </c>
      <c r="L945" s="52" t="e">
        <f t="shared" si="74"/>
        <v>#N/A</v>
      </c>
    </row>
    <row r="946" spans="8:12">
      <c r="H946" s="80">
        <f t="shared" si="70"/>
        <v>577</v>
      </c>
      <c r="I946" s="52" t="e">
        <f t="shared" si="71"/>
        <v>#N/A</v>
      </c>
      <c r="J946" s="52" t="e">
        <f t="shared" si="72"/>
        <v>#N/A</v>
      </c>
      <c r="K946" s="52" t="e">
        <f t="shared" si="73"/>
        <v>#N/A</v>
      </c>
      <c r="L946" s="52" t="e">
        <f t="shared" si="74"/>
        <v>#N/A</v>
      </c>
    </row>
    <row r="947" spans="8:12">
      <c r="H947" s="80">
        <f t="shared" si="70"/>
        <v>578</v>
      </c>
      <c r="I947" s="52" t="e">
        <f t="shared" si="71"/>
        <v>#N/A</v>
      </c>
      <c r="J947" s="52" t="e">
        <f t="shared" si="72"/>
        <v>#N/A</v>
      </c>
      <c r="K947" s="52" t="e">
        <f t="shared" si="73"/>
        <v>#N/A</v>
      </c>
      <c r="L947" s="52" t="e">
        <f t="shared" si="74"/>
        <v>#N/A</v>
      </c>
    </row>
    <row r="948" spans="8:12">
      <c r="H948" s="80">
        <f t="shared" si="70"/>
        <v>579</v>
      </c>
      <c r="I948" s="52" t="e">
        <f t="shared" si="71"/>
        <v>#N/A</v>
      </c>
      <c r="J948" s="52" t="e">
        <f t="shared" si="72"/>
        <v>#N/A</v>
      </c>
      <c r="K948" s="52" t="e">
        <f t="shared" si="73"/>
        <v>#N/A</v>
      </c>
      <c r="L948" s="52" t="e">
        <f t="shared" si="74"/>
        <v>#N/A</v>
      </c>
    </row>
    <row r="949" spans="8:12">
      <c r="H949" s="80">
        <f t="shared" si="70"/>
        <v>580</v>
      </c>
      <c r="I949" s="52" t="e">
        <f t="shared" si="71"/>
        <v>#N/A</v>
      </c>
      <c r="J949" s="52" t="e">
        <f t="shared" si="72"/>
        <v>#N/A</v>
      </c>
      <c r="K949" s="52" t="e">
        <f t="shared" si="73"/>
        <v>#N/A</v>
      </c>
      <c r="L949" s="52" t="e">
        <f t="shared" si="74"/>
        <v>#N/A</v>
      </c>
    </row>
    <row r="950" spans="8:12">
      <c r="H950" s="80">
        <f t="shared" si="70"/>
        <v>581</v>
      </c>
      <c r="I950" s="52" t="e">
        <f t="shared" si="71"/>
        <v>#N/A</v>
      </c>
      <c r="J950" s="52" t="e">
        <f t="shared" si="72"/>
        <v>#N/A</v>
      </c>
      <c r="K950" s="52" t="e">
        <f t="shared" si="73"/>
        <v>#N/A</v>
      </c>
      <c r="L950" s="52" t="e">
        <f t="shared" si="74"/>
        <v>#N/A</v>
      </c>
    </row>
    <row r="951" spans="8:12">
      <c r="H951" s="80">
        <f t="shared" si="70"/>
        <v>582</v>
      </c>
      <c r="I951" s="52" t="e">
        <f t="shared" si="71"/>
        <v>#N/A</v>
      </c>
      <c r="J951" s="52" t="e">
        <f t="shared" si="72"/>
        <v>#N/A</v>
      </c>
      <c r="K951" s="52" t="e">
        <f t="shared" si="73"/>
        <v>#N/A</v>
      </c>
      <c r="L951" s="52" t="e">
        <f t="shared" si="74"/>
        <v>#N/A</v>
      </c>
    </row>
    <row r="952" spans="8:12">
      <c r="H952" s="80">
        <f t="shared" si="70"/>
        <v>583</v>
      </c>
      <c r="I952" s="52" t="e">
        <f t="shared" si="71"/>
        <v>#N/A</v>
      </c>
      <c r="J952" s="52" t="e">
        <f t="shared" si="72"/>
        <v>#N/A</v>
      </c>
      <c r="K952" s="52" t="e">
        <f t="shared" si="73"/>
        <v>#N/A</v>
      </c>
      <c r="L952" s="52" t="e">
        <f t="shared" si="74"/>
        <v>#N/A</v>
      </c>
    </row>
    <row r="953" spans="8:12">
      <c r="H953" s="80">
        <f t="shared" si="70"/>
        <v>584</v>
      </c>
      <c r="I953" s="52" t="e">
        <f t="shared" si="71"/>
        <v>#N/A</v>
      </c>
      <c r="J953" s="52" t="e">
        <f t="shared" si="72"/>
        <v>#N/A</v>
      </c>
      <c r="K953" s="52" t="e">
        <f t="shared" si="73"/>
        <v>#N/A</v>
      </c>
      <c r="L953" s="52" t="e">
        <f t="shared" si="74"/>
        <v>#N/A</v>
      </c>
    </row>
    <row r="954" spans="8:12">
      <c r="H954" s="80">
        <f t="shared" si="70"/>
        <v>585</v>
      </c>
      <c r="I954" s="52" t="e">
        <f t="shared" si="71"/>
        <v>#N/A</v>
      </c>
      <c r="J954" s="52" t="e">
        <f t="shared" si="72"/>
        <v>#N/A</v>
      </c>
      <c r="K954" s="52" t="e">
        <f t="shared" si="73"/>
        <v>#N/A</v>
      </c>
      <c r="L954" s="52" t="e">
        <f t="shared" si="74"/>
        <v>#N/A</v>
      </c>
    </row>
    <row r="955" spans="8:12">
      <c r="H955" s="80">
        <f t="shared" si="70"/>
        <v>586</v>
      </c>
      <c r="I955" s="52" t="e">
        <f t="shared" si="71"/>
        <v>#N/A</v>
      </c>
      <c r="J955" s="52" t="e">
        <f t="shared" si="72"/>
        <v>#N/A</v>
      </c>
      <c r="K955" s="52" t="e">
        <f t="shared" si="73"/>
        <v>#N/A</v>
      </c>
      <c r="L955" s="52" t="e">
        <f t="shared" si="74"/>
        <v>#N/A</v>
      </c>
    </row>
    <row r="956" spans="8:12">
      <c r="H956" s="80">
        <f t="shared" si="70"/>
        <v>587</v>
      </c>
      <c r="I956" s="52" t="e">
        <f t="shared" si="71"/>
        <v>#N/A</v>
      </c>
      <c r="J956" s="52" t="e">
        <f t="shared" si="72"/>
        <v>#N/A</v>
      </c>
      <c r="K956" s="52" t="e">
        <f t="shared" si="73"/>
        <v>#N/A</v>
      </c>
      <c r="L956" s="52" t="e">
        <f t="shared" si="74"/>
        <v>#N/A</v>
      </c>
    </row>
    <row r="957" spans="8:12">
      <c r="H957" s="80">
        <f t="shared" si="70"/>
        <v>588</v>
      </c>
      <c r="I957" s="52" t="e">
        <f t="shared" si="71"/>
        <v>#N/A</v>
      </c>
      <c r="J957" s="52" t="e">
        <f t="shared" si="72"/>
        <v>#N/A</v>
      </c>
      <c r="K957" s="52" t="e">
        <f t="shared" si="73"/>
        <v>#N/A</v>
      </c>
      <c r="L957" s="52" t="e">
        <f t="shared" si="74"/>
        <v>#N/A</v>
      </c>
    </row>
    <row r="958" spans="8:12">
      <c r="H958" s="80">
        <f t="shared" si="70"/>
        <v>589</v>
      </c>
      <c r="I958" s="52" t="e">
        <f t="shared" si="71"/>
        <v>#N/A</v>
      </c>
      <c r="J958" s="52" t="e">
        <f t="shared" si="72"/>
        <v>#N/A</v>
      </c>
      <c r="K958" s="52" t="e">
        <f t="shared" si="73"/>
        <v>#N/A</v>
      </c>
      <c r="L958" s="52" t="e">
        <f t="shared" si="74"/>
        <v>#N/A</v>
      </c>
    </row>
    <row r="959" spans="8:12">
      <c r="H959" s="80">
        <f t="shared" si="70"/>
        <v>590</v>
      </c>
      <c r="I959" s="52" t="e">
        <f t="shared" si="71"/>
        <v>#N/A</v>
      </c>
      <c r="J959" s="52" t="e">
        <f t="shared" si="72"/>
        <v>#N/A</v>
      </c>
      <c r="K959" s="52" t="e">
        <f t="shared" si="73"/>
        <v>#N/A</v>
      </c>
      <c r="L959" s="52" t="e">
        <f t="shared" si="74"/>
        <v>#N/A</v>
      </c>
    </row>
    <row r="960" spans="8:12">
      <c r="H960" s="80">
        <f t="shared" si="70"/>
        <v>591</v>
      </c>
      <c r="I960" s="52" t="e">
        <f t="shared" si="71"/>
        <v>#N/A</v>
      </c>
      <c r="J960" s="52" t="e">
        <f t="shared" si="72"/>
        <v>#N/A</v>
      </c>
      <c r="K960" s="52" t="e">
        <f t="shared" si="73"/>
        <v>#N/A</v>
      </c>
      <c r="L960" s="52" t="e">
        <f t="shared" si="74"/>
        <v>#N/A</v>
      </c>
    </row>
    <row r="961" spans="8:12">
      <c r="H961" s="80">
        <f t="shared" si="70"/>
        <v>592</v>
      </c>
      <c r="I961" s="52" t="e">
        <f t="shared" si="71"/>
        <v>#N/A</v>
      </c>
      <c r="J961" s="52" t="e">
        <f t="shared" si="72"/>
        <v>#N/A</v>
      </c>
      <c r="K961" s="52" t="e">
        <f t="shared" si="73"/>
        <v>#N/A</v>
      </c>
      <c r="L961" s="52" t="e">
        <f t="shared" si="74"/>
        <v>#N/A</v>
      </c>
    </row>
    <row r="962" spans="8:12">
      <c r="H962" s="80">
        <f t="shared" si="70"/>
        <v>593</v>
      </c>
      <c r="I962" s="52" t="e">
        <f t="shared" si="71"/>
        <v>#N/A</v>
      </c>
      <c r="J962" s="52" t="e">
        <f t="shared" si="72"/>
        <v>#N/A</v>
      </c>
      <c r="K962" s="52" t="e">
        <f t="shared" si="73"/>
        <v>#N/A</v>
      </c>
      <c r="L962" s="52" t="e">
        <f t="shared" si="74"/>
        <v>#N/A</v>
      </c>
    </row>
    <row r="963" spans="8:12">
      <c r="H963" s="80">
        <f t="shared" si="70"/>
        <v>594</v>
      </c>
      <c r="I963" s="52" t="e">
        <f t="shared" si="71"/>
        <v>#N/A</v>
      </c>
      <c r="J963" s="52" t="e">
        <f t="shared" si="72"/>
        <v>#N/A</v>
      </c>
      <c r="K963" s="52" t="e">
        <f t="shared" si="73"/>
        <v>#N/A</v>
      </c>
      <c r="L963" s="52" t="e">
        <f t="shared" si="74"/>
        <v>#N/A</v>
      </c>
    </row>
    <row r="964" spans="8:12">
      <c r="H964" s="80">
        <f t="shared" ref="H964:H1027" si="75">IF(+H963+1&lt;=MAX(data21),+H963+1,0)</f>
        <v>595</v>
      </c>
      <c r="I964" s="52" t="e">
        <f t="shared" si="71"/>
        <v>#N/A</v>
      </c>
      <c r="J964" s="52" t="e">
        <f t="shared" si="72"/>
        <v>#N/A</v>
      </c>
      <c r="K964" s="52" t="e">
        <f t="shared" si="73"/>
        <v>#N/A</v>
      </c>
      <c r="L964" s="52" t="e">
        <f t="shared" si="74"/>
        <v>#N/A</v>
      </c>
    </row>
    <row r="965" spans="8:12">
      <c r="H965" s="80">
        <f t="shared" si="75"/>
        <v>596</v>
      </c>
      <c r="I965" s="52" t="e">
        <f t="shared" ref="I965:I1028" si="76">IF(IFERROR(VLOOKUP($H965,$A:$F,2,0)/VLOOKUP($H964,$A:$F,2,0)*I964,NA())=0,NA(),IFERROR(VLOOKUP($H965,$A:$F,2,0)/VLOOKUP($H964,$A:$F,2,0)*I964,NA()))</f>
        <v>#N/A</v>
      </c>
      <c r="J965" s="52" t="e">
        <f t="shared" ref="J965:J1028" si="77">IF(IFERROR(VLOOKUP($H965,$A:$F,3,0)/VLOOKUP($H964,$A:$F,3,0)*J964,NA())=0,NA(),IFERROR(VLOOKUP($H965,$A:$F,3,0)/VLOOKUP($H964,$A:$F,3,0)*J964,NA()))</f>
        <v>#N/A</v>
      </c>
      <c r="K965" s="52" t="e">
        <f t="shared" ref="K965:K1028" si="78">IF(IFERROR(VLOOKUP($H965,$A:$F,4,0)/VLOOKUP($H964,$A:$F,4,0)*K964,NA())=0,NA(),IFERROR(VLOOKUP($H965,$A:$F,4,0)/VLOOKUP($H964,$A:$F,4,0)*K964,NA()))</f>
        <v>#N/A</v>
      </c>
      <c r="L965" s="52" t="e">
        <f t="shared" ref="L965:L1028" si="79">IF(IFERROR(VLOOKUP($H965,$A:$F,5,0)/VLOOKUP($H964,$A:$F,5,0)*L964,NA())=0,NA(),IFERROR(VLOOKUP($H965,$A:$F,5,0)/VLOOKUP($H964,$A:$F,5,0)*L964,NA()))</f>
        <v>#N/A</v>
      </c>
    </row>
    <row r="966" spans="8:12">
      <c r="H966" s="80">
        <f t="shared" si="75"/>
        <v>597</v>
      </c>
      <c r="I966" s="52" t="e">
        <f t="shared" si="76"/>
        <v>#N/A</v>
      </c>
      <c r="J966" s="52" t="e">
        <f t="shared" si="77"/>
        <v>#N/A</v>
      </c>
      <c r="K966" s="52" t="e">
        <f t="shared" si="78"/>
        <v>#N/A</v>
      </c>
      <c r="L966" s="52" t="e">
        <f t="shared" si="79"/>
        <v>#N/A</v>
      </c>
    </row>
    <row r="967" spans="8:12">
      <c r="H967" s="80">
        <f t="shared" si="75"/>
        <v>598</v>
      </c>
      <c r="I967" s="52" t="e">
        <f t="shared" si="76"/>
        <v>#N/A</v>
      </c>
      <c r="J967" s="52" t="e">
        <f t="shared" si="77"/>
        <v>#N/A</v>
      </c>
      <c r="K967" s="52" t="e">
        <f t="shared" si="78"/>
        <v>#N/A</v>
      </c>
      <c r="L967" s="52" t="e">
        <f t="shared" si="79"/>
        <v>#N/A</v>
      </c>
    </row>
    <row r="968" spans="8:12">
      <c r="H968" s="80">
        <f t="shared" si="75"/>
        <v>599</v>
      </c>
      <c r="I968" s="52" t="e">
        <f t="shared" si="76"/>
        <v>#N/A</v>
      </c>
      <c r="J968" s="52" t="e">
        <f t="shared" si="77"/>
        <v>#N/A</v>
      </c>
      <c r="K968" s="52" t="e">
        <f t="shared" si="78"/>
        <v>#N/A</v>
      </c>
      <c r="L968" s="52" t="e">
        <f t="shared" si="79"/>
        <v>#N/A</v>
      </c>
    </row>
    <row r="969" spans="8:12">
      <c r="H969" s="80">
        <f t="shared" si="75"/>
        <v>600</v>
      </c>
      <c r="I969" s="52" t="e">
        <f t="shared" si="76"/>
        <v>#N/A</v>
      </c>
      <c r="J969" s="52" t="e">
        <f t="shared" si="77"/>
        <v>#N/A</v>
      </c>
      <c r="K969" s="52" t="e">
        <f t="shared" si="78"/>
        <v>#N/A</v>
      </c>
      <c r="L969" s="52" t="e">
        <f t="shared" si="79"/>
        <v>#N/A</v>
      </c>
    </row>
    <row r="970" spans="8:12">
      <c r="H970" s="80">
        <f t="shared" si="75"/>
        <v>601</v>
      </c>
      <c r="I970" s="52" t="e">
        <f t="shared" si="76"/>
        <v>#N/A</v>
      </c>
      <c r="J970" s="52" t="e">
        <f t="shared" si="77"/>
        <v>#N/A</v>
      </c>
      <c r="K970" s="52" t="e">
        <f t="shared" si="78"/>
        <v>#N/A</v>
      </c>
      <c r="L970" s="52" t="e">
        <f t="shared" si="79"/>
        <v>#N/A</v>
      </c>
    </row>
    <row r="971" spans="8:12">
      <c r="H971" s="80">
        <f t="shared" si="75"/>
        <v>602</v>
      </c>
      <c r="I971" s="52" t="e">
        <f t="shared" si="76"/>
        <v>#N/A</v>
      </c>
      <c r="J971" s="52" t="e">
        <f t="shared" si="77"/>
        <v>#N/A</v>
      </c>
      <c r="K971" s="52" t="e">
        <f t="shared" si="78"/>
        <v>#N/A</v>
      </c>
      <c r="L971" s="52" t="e">
        <f t="shared" si="79"/>
        <v>#N/A</v>
      </c>
    </row>
    <row r="972" spans="8:12">
      <c r="H972" s="80">
        <f t="shared" si="75"/>
        <v>603</v>
      </c>
      <c r="I972" s="52" t="e">
        <f t="shared" si="76"/>
        <v>#N/A</v>
      </c>
      <c r="J972" s="52" t="e">
        <f t="shared" si="77"/>
        <v>#N/A</v>
      </c>
      <c r="K972" s="52" t="e">
        <f t="shared" si="78"/>
        <v>#N/A</v>
      </c>
      <c r="L972" s="52" t="e">
        <f t="shared" si="79"/>
        <v>#N/A</v>
      </c>
    </row>
    <row r="973" spans="8:12">
      <c r="H973" s="80">
        <f t="shared" si="75"/>
        <v>604</v>
      </c>
      <c r="I973" s="52" t="e">
        <f t="shared" si="76"/>
        <v>#N/A</v>
      </c>
      <c r="J973" s="52" t="e">
        <f t="shared" si="77"/>
        <v>#N/A</v>
      </c>
      <c r="K973" s="52" t="e">
        <f t="shared" si="78"/>
        <v>#N/A</v>
      </c>
      <c r="L973" s="52" t="e">
        <f t="shared" si="79"/>
        <v>#N/A</v>
      </c>
    </row>
    <row r="974" spans="8:12">
      <c r="H974" s="80">
        <f t="shared" si="75"/>
        <v>605</v>
      </c>
      <c r="I974" s="52" t="e">
        <f t="shared" si="76"/>
        <v>#N/A</v>
      </c>
      <c r="J974" s="52" t="e">
        <f t="shared" si="77"/>
        <v>#N/A</v>
      </c>
      <c r="K974" s="52" t="e">
        <f t="shared" si="78"/>
        <v>#N/A</v>
      </c>
      <c r="L974" s="52" t="e">
        <f t="shared" si="79"/>
        <v>#N/A</v>
      </c>
    </row>
    <row r="975" spans="8:12">
      <c r="H975" s="80">
        <f t="shared" si="75"/>
        <v>606</v>
      </c>
      <c r="I975" s="52" t="e">
        <f t="shared" si="76"/>
        <v>#N/A</v>
      </c>
      <c r="J975" s="52" t="e">
        <f t="shared" si="77"/>
        <v>#N/A</v>
      </c>
      <c r="K975" s="52" t="e">
        <f t="shared" si="78"/>
        <v>#N/A</v>
      </c>
      <c r="L975" s="52" t="e">
        <f t="shared" si="79"/>
        <v>#N/A</v>
      </c>
    </row>
    <row r="976" spans="8:12">
      <c r="H976" s="80">
        <f t="shared" si="75"/>
        <v>607</v>
      </c>
      <c r="I976" s="52" t="e">
        <f t="shared" si="76"/>
        <v>#N/A</v>
      </c>
      <c r="J976" s="52" t="e">
        <f t="shared" si="77"/>
        <v>#N/A</v>
      </c>
      <c r="K976" s="52" t="e">
        <f t="shared" si="78"/>
        <v>#N/A</v>
      </c>
      <c r="L976" s="52" t="e">
        <f t="shared" si="79"/>
        <v>#N/A</v>
      </c>
    </row>
    <row r="977" spans="8:12">
      <c r="H977" s="80">
        <f t="shared" si="75"/>
        <v>608</v>
      </c>
      <c r="I977" s="52" t="e">
        <f t="shared" si="76"/>
        <v>#N/A</v>
      </c>
      <c r="J977" s="52" t="e">
        <f t="shared" si="77"/>
        <v>#N/A</v>
      </c>
      <c r="K977" s="52" t="e">
        <f t="shared" si="78"/>
        <v>#N/A</v>
      </c>
      <c r="L977" s="52" t="e">
        <f t="shared" si="79"/>
        <v>#N/A</v>
      </c>
    </row>
    <row r="978" spans="8:12">
      <c r="H978" s="80">
        <f t="shared" si="75"/>
        <v>609</v>
      </c>
      <c r="I978" s="52" t="e">
        <f t="shared" si="76"/>
        <v>#N/A</v>
      </c>
      <c r="J978" s="52" t="e">
        <f t="shared" si="77"/>
        <v>#N/A</v>
      </c>
      <c r="K978" s="52" t="e">
        <f t="shared" si="78"/>
        <v>#N/A</v>
      </c>
      <c r="L978" s="52" t="e">
        <f t="shared" si="79"/>
        <v>#N/A</v>
      </c>
    </row>
    <row r="979" spans="8:12">
      <c r="H979" s="80">
        <f t="shared" si="75"/>
        <v>610</v>
      </c>
      <c r="I979" s="52" t="e">
        <f t="shared" si="76"/>
        <v>#N/A</v>
      </c>
      <c r="J979" s="52" t="e">
        <f t="shared" si="77"/>
        <v>#N/A</v>
      </c>
      <c r="K979" s="52" t="e">
        <f t="shared" si="78"/>
        <v>#N/A</v>
      </c>
      <c r="L979" s="52" t="e">
        <f t="shared" si="79"/>
        <v>#N/A</v>
      </c>
    </row>
    <row r="980" spans="8:12">
      <c r="H980" s="80">
        <f t="shared" si="75"/>
        <v>611</v>
      </c>
      <c r="I980" s="52" t="e">
        <f t="shared" si="76"/>
        <v>#N/A</v>
      </c>
      <c r="J980" s="52" t="e">
        <f t="shared" si="77"/>
        <v>#N/A</v>
      </c>
      <c r="K980" s="52" t="e">
        <f t="shared" si="78"/>
        <v>#N/A</v>
      </c>
      <c r="L980" s="52" t="e">
        <f t="shared" si="79"/>
        <v>#N/A</v>
      </c>
    </row>
    <row r="981" spans="8:12">
      <c r="H981" s="80">
        <f t="shared" si="75"/>
        <v>612</v>
      </c>
      <c r="I981" s="52" t="e">
        <f t="shared" si="76"/>
        <v>#N/A</v>
      </c>
      <c r="J981" s="52" t="e">
        <f t="shared" si="77"/>
        <v>#N/A</v>
      </c>
      <c r="K981" s="52" t="e">
        <f t="shared" si="78"/>
        <v>#N/A</v>
      </c>
      <c r="L981" s="52" t="e">
        <f t="shared" si="79"/>
        <v>#N/A</v>
      </c>
    </row>
    <row r="982" spans="8:12">
      <c r="H982" s="80">
        <f t="shared" si="75"/>
        <v>613</v>
      </c>
      <c r="I982" s="52" t="e">
        <f t="shared" si="76"/>
        <v>#N/A</v>
      </c>
      <c r="J982" s="52" t="e">
        <f t="shared" si="77"/>
        <v>#N/A</v>
      </c>
      <c r="K982" s="52" t="e">
        <f t="shared" si="78"/>
        <v>#N/A</v>
      </c>
      <c r="L982" s="52" t="e">
        <f t="shared" si="79"/>
        <v>#N/A</v>
      </c>
    </row>
    <row r="983" spans="8:12">
      <c r="H983" s="80">
        <f t="shared" si="75"/>
        <v>614</v>
      </c>
      <c r="I983" s="52" t="e">
        <f t="shared" si="76"/>
        <v>#N/A</v>
      </c>
      <c r="J983" s="52" t="e">
        <f t="shared" si="77"/>
        <v>#N/A</v>
      </c>
      <c r="K983" s="52" t="e">
        <f t="shared" si="78"/>
        <v>#N/A</v>
      </c>
      <c r="L983" s="52" t="e">
        <f t="shared" si="79"/>
        <v>#N/A</v>
      </c>
    </row>
    <row r="984" spans="8:12">
      <c r="H984" s="80">
        <f t="shared" si="75"/>
        <v>615</v>
      </c>
      <c r="I984" s="52" t="e">
        <f t="shared" si="76"/>
        <v>#N/A</v>
      </c>
      <c r="J984" s="52" t="e">
        <f t="shared" si="77"/>
        <v>#N/A</v>
      </c>
      <c r="K984" s="52" t="e">
        <f t="shared" si="78"/>
        <v>#N/A</v>
      </c>
      <c r="L984" s="52" t="e">
        <f t="shared" si="79"/>
        <v>#N/A</v>
      </c>
    </row>
    <row r="985" spans="8:12">
      <c r="H985" s="80">
        <f t="shared" si="75"/>
        <v>616</v>
      </c>
      <c r="I985" s="52" t="e">
        <f t="shared" si="76"/>
        <v>#N/A</v>
      </c>
      <c r="J985" s="52" t="e">
        <f t="shared" si="77"/>
        <v>#N/A</v>
      </c>
      <c r="K985" s="52" t="e">
        <f t="shared" si="78"/>
        <v>#N/A</v>
      </c>
      <c r="L985" s="52" t="e">
        <f t="shared" si="79"/>
        <v>#N/A</v>
      </c>
    </row>
    <row r="986" spans="8:12">
      <c r="H986" s="80">
        <f t="shared" si="75"/>
        <v>617</v>
      </c>
      <c r="I986" s="52" t="e">
        <f t="shared" si="76"/>
        <v>#N/A</v>
      </c>
      <c r="J986" s="52" t="e">
        <f t="shared" si="77"/>
        <v>#N/A</v>
      </c>
      <c r="K986" s="52" t="e">
        <f t="shared" si="78"/>
        <v>#N/A</v>
      </c>
      <c r="L986" s="52" t="e">
        <f t="shared" si="79"/>
        <v>#N/A</v>
      </c>
    </row>
    <row r="987" spans="8:12">
      <c r="H987" s="80">
        <f t="shared" si="75"/>
        <v>618</v>
      </c>
      <c r="I987" s="52" t="e">
        <f t="shared" si="76"/>
        <v>#N/A</v>
      </c>
      <c r="J987" s="52" t="e">
        <f t="shared" si="77"/>
        <v>#N/A</v>
      </c>
      <c r="K987" s="52" t="e">
        <f t="shared" si="78"/>
        <v>#N/A</v>
      </c>
      <c r="L987" s="52" t="e">
        <f t="shared" si="79"/>
        <v>#N/A</v>
      </c>
    </row>
    <row r="988" spans="8:12">
      <c r="H988" s="80">
        <f t="shared" si="75"/>
        <v>619</v>
      </c>
      <c r="I988" s="52" t="e">
        <f t="shared" si="76"/>
        <v>#N/A</v>
      </c>
      <c r="J988" s="52" t="e">
        <f t="shared" si="77"/>
        <v>#N/A</v>
      </c>
      <c r="K988" s="52" t="e">
        <f t="shared" si="78"/>
        <v>#N/A</v>
      </c>
      <c r="L988" s="52" t="e">
        <f t="shared" si="79"/>
        <v>#N/A</v>
      </c>
    </row>
    <row r="989" spans="8:12">
      <c r="H989" s="80">
        <f t="shared" si="75"/>
        <v>620</v>
      </c>
      <c r="I989" s="52" t="e">
        <f t="shared" si="76"/>
        <v>#N/A</v>
      </c>
      <c r="J989" s="52" t="e">
        <f t="shared" si="77"/>
        <v>#N/A</v>
      </c>
      <c r="K989" s="52" t="e">
        <f t="shared" si="78"/>
        <v>#N/A</v>
      </c>
      <c r="L989" s="52" t="e">
        <f t="shared" si="79"/>
        <v>#N/A</v>
      </c>
    </row>
    <row r="990" spans="8:12">
      <c r="H990" s="80">
        <f t="shared" si="75"/>
        <v>621</v>
      </c>
      <c r="I990" s="52" t="e">
        <f t="shared" si="76"/>
        <v>#N/A</v>
      </c>
      <c r="J990" s="52" t="e">
        <f t="shared" si="77"/>
        <v>#N/A</v>
      </c>
      <c r="K990" s="52" t="e">
        <f t="shared" si="78"/>
        <v>#N/A</v>
      </c>
      <c r="L990" s="52" t="e">
        <f t="shared" si="79"/>
        <v>#N/A</v>
      </c>
    </row>
    <row r="991" spans="8:12">
      <c r="H991" s="80">
        <f t="shared" si="75"/>
        <v>622</v>
      </c>
      <c r="I991" s="52" t="e">
        <f t="shared" si="76"/>
        <v>#N/A</v>
      </c>
      <c r="J991" s="52" t="e">
        <f t="shared" si="77"/>
        <v>#N/A</v>
      </c>
      <c r="K991" s="52" t="e">
        <f t="shared" si="78"/>
        <v>#N/A</v>
      </c>
      <c r="L991" s="52" t="e">
        <f t="shared" si="79"/>
        <v>#N/A</v>
      </c>
    </row>
    <row r="992" spans="8:12">
      <c r="H992" s="80">
        <f t="shared" si="75"/>
        <v>623</v>
      </c>
      <c r="I992" s="52" t="e">
        <f t="shared" si="76"/>
        <v>#N/A</v>
      </c>
      <c r="J992" s="52" t="e">
        <f t="shared" si="77"/>
        <v>#N/A</v>
      </c>
      <c r="K992" s="52" t="e">
        <f t="shared" si="78"/>
        <v>#N/A</v>
      </c>
      <c r="L992" s="52" t="e">
        <f t="shared" si="79"/>
        <v>#N/A</v>
      </c>
    </row>
    <row r="993" spans="8:12">
      <c r="H993" s="80">
        <f t="shared" si="75"/>
        <v>624</v>
      </c>
      <c r="I993" s="52" t="e">
        <f t="shared" si="76"/>
        <v>#N/A</v>
      </c>
      <c r="J993" s="52" t="e">
        <f t="shared" si="77"/>
        <v>#N/A</v>
      </c>
      <c r="K993" s="52" t="e">
        <f t="shared" si="78"/>
        <v>#N/A</v>
      </c>
      <c r="L993" s="52" t="e">
        <f t="shared" si="79"/>
        <v>#N/A</v>
      </c>
    </row>
    <row r="994" spans="8:12">
      <c r="H994" s="80">
        <f t="shared" si="75"/>
        <v>625</v>
      </c>
      <c r="I994" s="52" t="e">
        <f t="shared" si="76"/>
        <v>#N/A</v>
      </c>
      <c r="J994" s="52" t="e">
        <f t="shared" si="77"/>
        <v>#N/A</v>
      </c>
      <c r="K994" s="52" t="e">
        <f t="shared" si="78"/>
        <v>#N/A</v>
      </c>
      <c r="L994" s="52" t="e">
        <f t="shared" si="79"/>
        <v>#N/A</v>
      </c>
    </row>
    <row r="995" spans="8:12">
      <c r="H995" s="80">
        <f t="shared" si="75"/>
        <v>626</v>
      </c>
      <c r="I995" s="52" t="e">
        <f t="shared" si="76"/>
        <v>#N/A</v>
      </c>
      <c r="J995" s="52" t="e">
        <f t="shared" si="77"/>
        <v>#N/A</v>
      </c>
      <c r="K995" s="52" t="e">
        <f t="shared" si="78"/>
        <v>#N/A</v>
      </c>
      <c r="L995" s="52" t="e">
        <f t="shared" si="79"/>
        <v>#N/A</v>
      </c>
    </row>
    <row r="996" spans="8:12">
      <c r="H996" s="80">
        <f t="shared" si="75"/>
        <v>627</v>
      </c>
      <c r="I996" s="52" t="e">
        <f t="shared" si="76"/>
        <v>#N/A</v>
      </c>
      <c r="J996" s="52" t="e">
        <f t="shared" si="77"/>
        <v>#N/A</v>
      </c>
      <c r="K996" s="52" t="e">
        <f t="shared" si="78"/>
        <v>#N/A</v>
      </c>
      <c r="L996" s="52" t="e">
        <f t="shared" si="79"/>
        <v>#N/A</v>
      </c>
    </row>
    <row r="997" spans="8:12">
      <c r="H997" s="80">
        <f t="shared" si="75"/>
        <v>628</v>
      </c>
      <c r="I997" s="52" t="e">
        <f t="shared" si="76"/>
        <v>#N/A</v>
      </c>
      <c r="J997" s="52" t="e">
        <f t="shared" si="77"/>
        <v>#N/A</v>
      </c>
      <c r="K997" s="52" t="e">
        <f t="shared" si="78"/>
        <v>#N/A</v>
      </c>
      <c r="L997" s="52" t="e">
        <f t="shared" si="79"/>
        <v>#N/A</v>
      </c>
    </row>
    <row r="998" spans="8:12">
      <c r="H998" s="80">
        <f t="shared" si="75"/>
        <v>629</v>
      </c>
      <c r="I998" s="52" t="e">
        <f t="shared" si="76"/>
        <v>#N/A</v>
      </c>
      <c r="J998" s="52" t="e">
        <f t="shared" si="77"/>
        <v>#N/A</v>
      </c>
      <c r="K998" s="52" t="e">
        <f t="shared" si="78"/>
        <v>#N/A</v>
      </c>
      <c r="L998" s="52" t="e">
        <f t="shared" si="79"/>
        <v>#N/A</v>
      </c>
    </row>
    <row r="999" spans="8:12">
      <c r="H999" s="80">
        <f t="shared" si="75"/>
        <v>630</v>
      </c>
      <c r="I999" s="52" t="e">
        <f t="shared" si="76"/>
        <v>#N/A</v>
      </c>
      <c r="J999" s="52" t="e">
        <f t="shared" si="77"/>
        <v>#N/A</v>
      </c>
      <c r="K999" s="52" t="e">
        <f t="shared" si="78"/>
        <v>#N/A</v>
      </c>
      <c r="L999" s="52" t="e">
        <f t="shared" si="79"/>
        <v>#N/A</v>
      </c>
    </row>
    <row r="1000" spans="8:12">
      <c r="H1000" s="80">
        <f t="shared" si="75"/>
        <v>631</v>
      </c>
      <c r="I1000" s="52" t="e">
        <f t="shared" si="76"/>
        <v>#N/A</v>
      </c>
      <c r="J1000" s="52" t="e">
        <f t="shared" si="77"/>
        <v>#N/A</v>
      </c>
      <c r="K1000" s="52" t="e">
        <f t="shared" si="78"/>
        <v>#N/A</v>
      </c>
      <c r="L1000" s="52" t="e">
        <f t="shared" si="79"/>
        <v>#N/A</v>
      </c>
    </row>
    <row r="1001" spans="8:12">
      <c r="H1001" s="80">
        <f t="shared" si="75"/>
        <v>632</v>
      </c>
      <c r="I1001" s="52" t="e">
        <f t="shared" si="76"/>
        <v>#N/A</v>
      </c>
      <c r="J1001" s="52" t="e">
        <f t="shared" si="77"/>
        <v>#N/A</v>
      </c>
      <c r="K1001" s="52" t="e">
        <f t="shared" si="78"/>
        <v>#N/A</v>
      </c>
      <c r="L1001" s="52" t="e">
        <f t="shared" si="79"/>
        <v>#N/A</v>
      </c>
    </row>
    <row r="1002" spans="8:12">
      <c r="H1002" s="80">
        <f t="shared" si="75"/>
        <v>633</v>
      </c>
      <c r="I1002" s="52" t="e">
        <f t="shared" si="76"/>
        <v>#N/A</v>
      </c>
      <c r="J1002" s="52" t="e">
        <f t="shared" si="77"/>
        <v>#N/A</v>
      </c>
      <c r="K1002" s="52" t="e">
        <f t="shared" si="78"/>
        <v>#N/A</v>
      </c>
      <c r="L1002" s="52" t="e">
        <f t="shared" si="79"/>
        <v>#N/A</v>
      </c>
    </row>
    <row r="1003" spans="8:12">
      <c r="H1003" s="80">
        <f t="shared" si="75"/>
        <v>634</v>
      </c>
      <c r="I1003" s="52" t="e">
        <f t="shared" si="76"/>
        <v>#N/A</v>
      </c>
      <c r="J1003" s="52" t="e">
        <f t="shared" si="77"/>
        <v>#N/A</v>
      </c>
      <c r="K1003" s="52" t="e">
        <f t="shared" si="78"/>
        <v>#N/A</v>
      </c>
      <c r="L1003" s="52" t="e">
        <f t="shared" si="79"/>
        <v>#N/A</v>
      </c>
    </row>
    <row r="1004" spans="8:12">
      <c r="H1004" s="80">
        <f t="shared" si="75"/>
        <v>635</v>
      </c>
      <c r="I1004" s="52" t="e">
        <f t="shared" si="76"/>
        <v>#N/A</v>
      </c>
      <c r="J1004" s="52" t="e">
        <f t="shared" si="77"/>
        <v>#N/A</v>
      </c>
      <c r="K1004" s="52" t="e">
        <f t="shared" si="78"/>
        <v>#N/A</v>
      </c>
      <c r="L1004" s="52" t="e">
        <f t="shared" si="79"/>
        <v>#N/A</v>
      </c>
    </row>
    <row r="1005" spans="8:12">
      <c r="H1005" s="80">
        <f t="shared" si="75"/>
        <v>636</v>
      </c>
      <c r="I1005" s="52" t="e">
        <f t="shared" si="76"/>
        <v>#N/A</v>
      </c>
      <c r="J1005" s="52" t="e">
        <f t="shared" si="77"/>
        <v>#N/A</v>
      </c>
      <c r="K1005" s="52" t="e">
        <f t="shared" si="78"/>
        <v>#N/A</v>
      </c>
      <c r="L1005" s="52" t="e">
        <f t="shared" si="79"/>
        <v>#N/A</v>
      </c>
    </row>
    <row r="1006" spans="8:12">
      <c r="H1006" s="80">
        <f t="shared" si="75"/>
        <v>637</v>
      </c>
      <c r="I1006" s="52" t="e">
        <f t="shared" si="76"/>
        <v>#N/A</v>
      </c>
      <c r="J1006" s="52" t="e">
        <f t="shared" si="77"/>
        <v>#N/A</v>
      </c>
      <c r="K1006" s="52" t="e">
        <f t="shared" si="78"/>
        <v>#N/A</v>
      </c>
      <c r="L1006" s="52" t="e">
        <f t="shared" si="79"/>
        <v>#N/A</v>
      </c>
    </row>
    <row r="1007" spans="8:12">
      <c r="H1007" s="80">
        <f t="shared" si="75"/>
        <v>638</v>
      </c>
      <c r="I1007" s="52" t="e">
        <f t="shared" si="76"/>
        <v>#N/A</v>
      </c>
      <c r="J1007" s="52" t="e">
        <f t="shared" si="77"/>
        <v>#N/A</v>
      </c>
      <c r="K1007" s="52" t="e">
        <f t="shared" si="78"/>
        <v>#N/A</v>
      </c>
      <c r="L1007" s="52" t="e">
        <f t="shared" si="79"/>
        <v>#N/A</v>
      </c>
    </row>
    <row r="1008" spans="8:12">
      <c r="H1008" s="80">
        <f t="shared" si="75"/>
        <v>639</v>
      </c>
      <c r="I1008" s="52" t="e">
        <f t="shared" si="76"/>
        <v>#N/A</v>
      </c>
      <c r="J1008" s="52" t="e">
        <f t="shared" si="77"/>
        <v>#N/A</v>
      </c>
      <c r="K1008" s="52" t="e">
        <f t="shared" si="78"/>
        <v>#N/A</v>
      </c>
      <c r="L1008" s="52" t="e">
        <f t="shared" si="79"/>
        <v>#N/A</v>
      </c>
    </row>
    <row r="1009" spans="8:12">
      <c r="H1009" s="80">
        <f t="shared" si="75"/>
        <v>640</v>
      </c>
      <c r="I1009" s="52" t="e">
        <f t="shared" si="76"/>
        <v>#N/A</v>
      </c>
      <c r="J1009" s="52" t="e">
        <f t="shared" si="77"/>
        <v>#N/A</v>
      </c>
      <c r="K1009" s="52" t="e">
        <f t="shared" si="78"/>
        <v>#N/A</v>
      </c>
      <c r="L1009" s="52" t="e">
        <f t="shared" si="79"/>
        <v>#N/A</v>
      </c>
    </row>
    <row r="1010" spans="8:12">
      <c r="H1010" s="80">
        <f t="shared" si="75"/>
        <v>641</v>
      </c>
      <c r="I1010" s="52" t="e">
        <f t="shared" si="76"/>
        <v>#N/A</v>
      </c>
      <c r="J1010" s="52" t="e">
        <f t="shared" si="77"/>
        <v>#N/A</v>
      </c>
      <c r="K1010" s="52" t="e">
        <f t="shared" si="78"/>
        <v>#N/A</v>
      </c>
      <c r="L1010" s="52" t="e">
        <f t="shared" si="79"/>
        <v>#N/A</v>
      </c>
    </row>
    <row r="1011" spans="8:12">
      <c r="H1011" s="80">
        <f t="shared" si="75"/>
        <v>642</v>
      </c>
      <c r="I1011" s="52" t="e">
        <f t="shared" si="76"/>
        <v>#N/A</v>
      </c>
      <c r="J1011" s="52" t="e">
        <f t="shared" si="77"/>
        <v>#N/A</v>
      </c>
      <c r="K1011" s="52" t="e">
        <f t="shared" si="78"/>
        <v>#N/A</v>
      </c>
      <c r="L1011" s="52" t="e">
        <f t="shared" si="79"/>
        <v>#N/A</v>
      </c>
    </row>
    <row r="1012" spans="8:12">
      <c r="H1012" s="80">
        <f t="shared" si="75"/>
        <v>643</v>
      </c>
      <c r="I1012" s="52" t="e">
        <f t="shared" si="76"/>
        <v>#N/A</v>
      </c>
      <c r="J1012" s="52" t="e">
        <f t="shared" si="77"/>
        <v>#N/A</v>
      </c>
      <c r="K1012" s="52" t="e">
        <f t="shared" si="78"/>
        <v>#N/A</v>
      </c>
      <c r="L1012" s="52" t="e">
        <f t="shared" si="79"/>
        <v>#N/A</v>
      </c>
    </row>
    <row r="1013" spans="8:12">
      <c r="H1013" s="80">
        <f t="shared" si="75"/>
        <v>644</v>
      </c>
      <c r="I1013" s="52" t="e">
        <f t="shared" si="76"/>
        <v>#N/A</v>
      </c>
      <c r="J1013" s="52" t="e">
        <f t="shared" si="77"/>
        <v>#N/A</v>
      </c>
      <c r="K1013" s="52" t="e">
        <f t="shared" si="78"/>
        <v>#N/A</v>
      </c>
      <c r="L1013" s="52" t="e">
        <f t="shared" si="79"/>
        <v>#N/A</v>
      </c>
    </row>
    <row r="1014" spans="8:12">
      <c r="H1014" s="80">
        <f t="shared" si="75"/>
        <v>645</v>
      </c>
      <c r="I1014" s="52" t="e">
        <f t="shared" si="76"/>
        <v>#N/A</v>
      </c>
      <c r="J1014" s="52" t="e">
        <f t="shared" si="77"/>
        <v>#N/A</v>
      </c>
      <c r="K1014" s="52" t="e">
        <f t="shared" si="78"/>
        <v>#N/A</v>
      </c>
      <c r="L1014" s="52" t="e">
        <f t="shared" si="79"/>
        <v>#N/A</v>
      </c>
    </row>
    <row r="1015" spans="8:12">
      <c r="H1015" s="80">
        <f t="shared" si="75"/>
        <v>646</v>
      </c>
      <c r="I1015" s="52" t="e">
        <f t="shared" si="76"/>
        <v>#N/A</v>
      </c>
      <c r="J1015" s="52" t="e">
        <f t="shared" si="77"/>
        <v>#N/A</v>
      </c>
      <c r="K1015" s="52" t="e">
        <f t="shared" si="78"/>
        <v>#N/A</v>
      </c>
      <c r="L1015" s="52" t="e">
        <f t="shared" si="79"/>
        <v>#N/A</v>
      </c>
    </row>
    <row r="1016" spans="8:12">
      <c r="H1016" s="80">
        <f t="shared" si="75"/>
        <v>647</v>
      </c>
      <c r="I1016" s="52" t="e">
        <f t="shared" si="76"/>
        <v>#N/A</v>
      </c>
      <c r="J1016" s="52" t="e">
        <f t="shared" si="77"/>
        <v>#N/A</v>
      </c>
      <c r="K1016" s="52" t="e">
        <f t="shared" si="78"/>
        <v>#N/A</v>
      </c>
      <c r="L1016" s="52" t="e">
        <f t="shared" si="79"/>
        <v>#N/A</v>
      </c>
    </row>
    <row r="1017" spans="8:12">
      <c r="H1017" s="80">
        <f t="shared" si="75"/>
        <v>648</v>
      </c>
      <c r="I1017" s="52" t="e">
        <f t="shared" si="76"/>
        <v>#N/A</v>
      </c>
      <c r="J1017" s="52" t="e">
        <f t="shared" si="77"/>
        <v>#N/A</v>
      </c>
      <c r="K1017" s="52" t="e">
        <f t="shared" si="78"/>
        <v>#N/A</v>
      </c>
      <c r="L1017" s="52" t="e">
        <f t="shared" si="79"/>
        <v>#N/A</v>
      </c>
    </row>
    <row r="1018" spans="8:12">
      <c r="H1018" s="80">
        <f t="shared" si="75"/>
        <v>649</v>
      </c>
      <c r="I1018" s="52" t="e">
        <f t="shared" si="76"/>
        <v>#N/A</v>
      </c>
      <c r="J1018" s="52" t="e">
        <f t="shared" si="77"/>
        <v>#N/A</v>
      </c>
      <c r="K1018" s="52" t="e">
        <f t="shared" si="78"/>
        <v>#N/A</v>
      </c>
      <c r="L1018" s="52" t="e">
        <f t="shared" si="79"/>
        <v>#N/A</v>
      </c>
    </row>
    <row r="1019" spans="8:12">
      <c r="H1019" s="80">
        <f t="shared" si="75"/>
        <v>650</v>
      </c>
      <c r="I1019" s="52" t="e">
        <f t="shared" si="76"/>
        <v>#N/A</v>
      </c>
      <c r="J1019" s="52" t="e">
        <f t="shared" si="77"/>
        <v>#N/A</v>
      </c>
      <c r="K1019" s="52" t="e">
        <f t="shared" si="78"/>
        <v>#N/A</v>
      </c>
      <c r="L1019" s="52" t="e">
        <f t="shared" si="79"/>
        <v>#N/A</v>
      </c>
    </row>
    <row r="1020" spans="8:12">
      <c r="H1020" s="80">
        <f t="shared" si="75"/>
        <v>651</v>
      </c>
      <c r="I1020" s="52" t="e">
        <f t="shared" si="76"/>
        <v>#N/A</v>
      </c>
      <c r="J1020" s="52" t="e">
        <f t="shared" si="77"/>
        <v>#N/A</v>
      </c>
      <c r="K1020" s="52" t="e">
        <f t="shared" si="78"/>
        <v>#N/A</v>
      </c>
      <c r="L1020" s="52" t="e">
        <f t="shared" si="79"/>
        <v>#N/A</v>
      </c>
    </row>
    <row r="1021" spans="8:12">
      <c r="H1021" s="80">
        <f t="shared" si="75"/>
        <v>652</v>
      </c>
      <c r="I1021" s="52" t="e">
        <f t="shared" si="76"/>
        <v>#N/A</v>
      </c>
      <c r="J1021" s="52" t="e">
        <f t="shared" si="77"/>
        <v>#N/A</v>
      </c>
      <c r="K1021" s="52" t="e">
        <f t="shared" si="78"/>
        <v>#N/A</v>
      </c>
      <c r="L1021" s="52" t="e">
        <f t="shared" si="79"/>
        <v>#N/A</v>
      </c>
    </row>
    <row r="1022" spans="8:12">
      <c r="H1022" s="80">
        <f t="shared" si="75"/>
        <v>653</v>
      </c>
      <c r="I1022" s="52" t="e">
        <f t="shared" si="76"/>
        <v>#N/A</v>
      </c>
      <c r="J1022" s="52" t="e">
        <f t="shared" si="77"/>
        <v>#N/A</v>
      </c>
      <c r="K1022" s="52" t="e">
        <f t="shared" si="78"/>
        <v>#N/A</v>
      </c>
      <c r="L1022" s="52" t="e">
        <f t="shared" si="79"/>
        <v>#N/A</v>
      </c>
    </row>
    <row r="1023" spans="8:12">
      <c r="H1023" s="80">
        <f t="shared" si="75"/>
        <v>654</v>
      </c>
      <c r="I1023" s="52" t="e">
        <f t="shared" si="76"/>
        <v>#N/A</v>
      </c>
      <c r="J1023" s="52" t="e">
        <f t="shared" si="77"/>
        <v>#N/A</v>
      </c>
      <c r="K1023" s="52" t="e">
        <f t="shared" si="78"/>
        <v>#N/A</v>
      </c>
      <c r="L1023" s="52" t="e">
        <f t="shared" si="79"/>
        <v>#N/A</v>
      </c>
    </row>
    <row r="1024" spans="8:12">
      <c r="H1024" s="80">
        <f t="shared" si="75"/>
        <v>655</v>
      </c>
      <c r="I1024" s="52" t="e">
        <f t="shared" si="76"/>
        <v>#N/A</v>
      </c>
      <c r="J1024" s="52" t="e">
        <f t="shared" si="77"/>
        <v>#N/A</v>
      </c>
      <c r="K1024" s="52" t="e">
        <f t="shared" si="78"/>
        <v>#N/A</v>
      </c>
      <c r="L1024" s="52" t="e">
        <f t="shared" si="79"/>
        <v>#N/A</v>
      </c>
    </row>
    <row r="1025" spans="8:12">
      <c r="H1025" s="80">
        <f t="shared" si="75"/>
        <v>656</v>
      </c>
      <c r="I1025" s="52" t="e">
        <f t="shared" si="76"/>
        <v>#N/A</v>
      </c>
      <c r="J1025" s="52" t="e">
        <f t="shared" si="77"/>
        <v>#N/A</v>
      </c>
      <c r="K1025" s="52" t="e">
        <f t="shared" si="78"/>
        <v>#N/A</v>
      </c>
      <c r="L1025" s="52" t="e">
        <f t="shared" si="79"/>
        <v>#N/A</v>
      </c>
    </row>
    <row r="1026" spans="8:12">
      <c r="H1026" s="80">
        <f t="shared" si="75"/>
        <v>657</v>
      </c>
      <c r="I1026" s="52" t="e">
        <f t="shared" si="76"/>
        <v>#N/A</v>
      </c>
      <c r="J1026" s="52" t="e">
        <f t="shared" si="77"/>
        <v>#N/A</v>
      </c>
      <c r="K1026" s="52" t="e">
        <f t="shared" si="78"/>
        <v>#N/A</v>
      </c>
      <c r="L1026" s="52" t="e">
        <f t="shared" si="79"/>
        <v>#N/A</v>
      </c>
    </row>
    <row r="1027" spans="8:12">
      <c r="H1027" s="80">
        <f t="shared" si="75"/>
        <v>658</v>
      </c>
      <c r="I1027" s="52" t="e">
        <f t="shared" si="76"/>
        <v>#N/A</v>
      </c>
      <c r="J1027" s="52" t="e">
        <f t="shared" si="77"/>
        <v>#N/A</v>
      </c>
      <c r="K1027" s="52" t="e">
        <f t="shared" si="78"/>
        <v>#N/A</v>
      </c>
      <c r="L1027" s="52" t="e">
        <f t="shared" si="79"/>
        <v>#N/A</v>
      </c>
    </row>
    <row r="1028" spans="8:12">
      <c r="H1028" s="80">
        <f t="shared" ref="H1028:H1091" si="80">IF(+H1027+1&lt;=MAX(data21),+H1027+1,0)</f>
        <v>659</v>
      </c>
      <c r="I1028" s="52" t="e">
        <f t="shared" si="76"/>
        <v>#N/A</v>
      </c>
      <c r="J1028" s="52" t="e">
        <f t="shared" si="77"/>
        <v>#N/A</v>
      </c>
      <c r="K1028" s="52" t="e">
        <f t="shared" si="78"/>
        <v>#N/A</v>
      </c>
      <c r="L1028" s="52" t="e">
        <f t="shared" si="79"/>
        <v>#N/A</v>
      </c>
    </row>
    <row r="1029" spans="8:12">
      <c r="H1029" s="80">
        <f t="shared" si="80"/>
        <v>660</v>
      </c>
      <c r="I1029" s="52" t="e">
        <f t="shared" ref="I1029:I1092" si="81">IF(IFERROR(VLOOKUP($H1029,$A:$F,2,0)/VLOOKUP($H1028,$A:$F,2,0)*I1028,NA())=0,NA(),IFERROR(VLOOKUP($H1029,$A:$F,2,0)/VLOOKUP($H1028,$A:$F,2,0)*I1028,NA()))</f>
        <v>#N/A</v>
      </c>
      <c r="J1029" s="52" t="e">
        <f t="shared" ref="J1029:J1092" si="82">IF(IFERROR(VLOOKUP($H1029,$A:$F,3,0)/VLOOKUP($H1028,$A:$F,3,0)*J1028,NA())=0,NA(),IFERROR(VLOOKUP($H1029,$A:$F,3,0)/VLOOKUP($H1028,$A:$F,3,0)*J1028,NA()))</f>
        <v>#N/A</v>
      </c>
      <c r="K1029" s="52" t="e">
        <f t="shared" ref="K1029:K1092" si="83">IF(IFERROR(VLOOKUP($H1029,$A:$F,4,0)/VLOOKUP($H1028,$A:$F,4,0)*K1028,NA())=0,NA(),IFERROR(VLOOKUP($H1029,$A:$F,4,0)/VLOOKUP($H1028,$A:$F,4,0)*K1028,NA()))</f>
        <v>#N/A</v>
      </c>
      <c r="L1029" s="52" t="e">
        <f t="shared" ref="L1029:L1092" si="84">IF(IFERROR(VLOOKUP($H1029,$A:$F,5,0)/VLOOKUP($H1028,$A:$F,5,0)*L1028,NA())=0,NA(),IFERROR(VLOOKUP($H1029,$A:$F,5,0)/VLOOKUP($H1028,$A:$F,5,0)*L1028,NA()))</f>
        <v>#N/A</v>
      </c>
    </row>
    <row r="1030" spans="8:12">
      <c r="H1030" s="80">
        <f t="shared" si="80"/>
        <v>661</v>
      </c>
      <c r="I1030" s="52" t="e">
        <f t="shared" si="81"/>
        <v>#N/A</v>
      </c>
      <c r="J1030" s="52" t="e">
        <f t="shared" si="82"/>
        <v>#N/A</v>
      </c>
      <c r="K1030" s="52" t="e">
        <f t="shared" si="83"/>
        <v>#N/A</v>
      </c>
      <c r="L1030" s="52" t="e">
        <f t="shared" si="84"/>
        <v>#N/A</v>
      </c>
    </row>
    <row r="1031" spans="8:12">
      <c r="H1031" s="80">
        <f t="shared" si="80"/>
        <v>662</v>
      </c>
      <c r="I1031" s="52" t="e">
        <f t="shared" si="81"/>
        <v>#N/A</v>
      </c>
      <c r="J1031" s="52" t="e">
        <f t="shared" si="82"/>
        <v>#N/A</v>
      </c>
      <c r="K1031" s="52" t="e">
        <f t="shared" si="83"/>
        <v>#N/A</v>
      </c>
      <c r="L1031" s="52" t="e">
        <f t="shared" si="84"/>
        <v>#N/A</v>
      </c>
    </row>
    <row r="1032" spans="8:12">
      <c r="H1032" s="80">
        <f t="shared" si="80"/>
        <v>663</v>
      </c>
      <c r="I1032" s="52" t="e">
        <f t="shared" si="81"/>
        <v>#N/A</v>
      </c>
      <c r="J1032" s="52" t="e">
        <f t="shared" si="82"/>
        <v>#N/A</v>
      </c>
      <c r="K1032" s="52" t="e">
        <f t="shared" si="83"/>
        <v>#N/A</v>
      </c>
      <c r="L1032" s="52" t="e">
        <f t="shared" si="84"/>
        <v>#N/A</v>
      </c>
    </row>
    <row r="1033" spans="8:12">
      <c r="H1033" s="80">
        <f t="shared" si="80"/>
        <v>664</v>
      </c>
      <c r="I1033" s="52" t="e">
        <f t="shared" si="81"/>
        <v>#N/A</v>
      </c>
      <c r="J1033" s="52" t="e">
        <f t="shared" si="82"/>
        <v>#N/A</v>
      </c>
      <c r="K1033" s="52" t="e">
        <f t="shared" si="83"/>
        <v>#N/A</v>
      </c>
      <c r="L1033" s="52" t="e">
        <f t="shared" si="84"/>
        <v>#N/A</v>
      </c>
    </row>
    <row r="1034" spans="8:12">
      <c r="H1034" s="80">
        <f t="shared" si="80"/>
        <v>665</v>
      </c>
      <c r="I1034" s="52" t="e">
        <f t="shared" si="81"/>
        <v>#N/A</v>
      </c>
      <c r="J1034" s="52" t="e">
        <f t="shared" si="82"/>
        <v>#N/A</v>
      </c>
      <c r="K1034" s="52" t="e">
        <f t="shared" si="83"/>
        <v>#N/A</v>
      </c>
      <c r="L1034" s="52" t="e">
        <f t="shared" si="84"/>
        <v>#N/A</v>
      </c>
    </row>
    <row r="1035" spans="8:12">
      <c r="H1035" s="80">
        <f t="shared" si="80"/>
        <v>666</v>
      </c>
      <c r="I1035" s="52" t="e">
        <f t="shared" si="81"/>
        <v>#N/A</v>
      </c>
      <c r="J1035" s="52" t="e">
        <f t="shared" si="82"/>
        <v>#N/A</v>
      </c>
      <c r="K1035" s="52" t="e">
        <f t="shared" si="83"/>
        <v>#N/A</v>
      </c>
      <c r="L1035" s="52" t="e">
        <f t="shared" si="84"/>
        <v>#N/A</v>
      </c>
    </row>
    <row r="1036" spans="8:12">
      <c r="H1036" s="80">
        <f t="shared" si="80"/>
        <v>667</v>
      </c>
      <c r="I1036" s="52" t="e">
        <f t="shared" si="81"/>
        <v>#N/A</v>
      </c>
      <c r="J1036" s="52" t="e">
        <f t="shared" si="82"/>
        <v>#N/A</v>
      </c>
      <c r="K1036" s="52" t="e">
        <f t="shared" si="83"/>
        <v>#N/A</v>
      </c>
      <c r="L1036" s="52" t="e">
        <f t="shared" si="84"/>
        <v>#N/A</v>
      </c>
    </row>
    <row r="1037" spans="8:12">
      <c r="H1037" s="80">
        <f t="shared" si="80"/>
        <v>668</v>
      </c>
      <c r="I1037" s="52" t="e">
        <f t="shared" si="81"/>
        <v>#N/A</v>
      </c>
      <c r="J1037" s="52" t="e">
        <f t="shared" si="82"/>
        <v>#N/A</v>
      </c>
      <c r="K1037" s="52" t="e">
        <f t="shared" si="83"/>
        <v>#N/A</v>
      </c>
      <c r="L1037" s="52" t="e">
        <f t="shared" si="84"/>
        <v>#N/A</v>
      </c>
    </row>
    <row r="1038" spans="8:12">
      <c r="H1038" s="80">
        <f t="shared" si="80"/>
        <v>669</v>
      </c>
      <c r="I1038" s="52" t="e">
        <f t="shared" si="81"/>
        <v>#N/A</v>
      </c>
      <c r="J1038" s="52" t="e">
        <f t="shared" si="82"/>
        <v>#N/A</v>
      </c>
      <c r="K1038" s="52" t="e">
        <f t="shared" si="83"/>
        <v>#N/A</v>
      </c>
      <c r="L1038" s="52" t="e">
        <f t="shared" si="84"/>
        <v>#N/A</v>
      </c>
    </row>
    <row r="1039" spans="8:12">
      <c r="H1039" s="80">
        <f t="shared" si="80"/>
        <v>670</v>
      </c>
      <c r="I1039" s="52" t="e">
        <f t="shared" si="81"/>
        <v>#N/A</v>
      </c>
      <c r="J1039" s="52" t="e">
        <f t="shared" si="82"/>
        <v>#N/A</v>
      </c>
      <c r="K1039" s="52" t="e">
        <f t="shared" si="83"/>
        <v>#N/A</v>
      </c>
      <c r="L1039" s="52" t="e">
        <f t="shared" si="84"/>
        <v>#N/A</v>
      </c>
    </row>
    <row r="1040" spans="8:12">
      <c r="H1040" s="80">
        <f t="shared" si="80"/>
        <v>671</v>
      </c>
      <c r="I1040" s="52" t="e">
        <f t="shared" si="81"/>
        <v>#N/A</v>
      </c>
      <c r="J1040" s="52" t="e">
        <f t="shared" si="82"/>
        <v>#N/A</v>
      </c>
      <c r="K1040" s="52" t="e">
        <f t="shared" si="83"/>
        <v>#N/A</v>
      </c>
      <c r="L1040" s="52" t="e">
        <f t="shared" si="84"/>
        <v>#N/A</v>
      </c>
    </row>
    <row r="1041" spans="8:12">
      <c r="H1041" s="80">
        <f t="shared" si="80"/>
        <v>672</v>
      </c>
      <c r="I1041" s="52" t="e">
        <f t="shared" si="81"/>
        <v>#N/A</v>
      </c>
      <c r="J1041" s="52" t="e">
        <f t="shared" si="82"/>
        <v>#N/A</v>
      </c>
      <c r="K1041" s="52" t="e">
        <f t="shared" si="83"/>
        <v>#N/A</v>
      </c>
      <c r="L1041" s="52" t="e">
        <f t="shared" si="84"/>
        <v>#N/A</v>
      </c>
    </row>
    <row r="1042" spans="8:12">
      <c r="H1042" s="80">
        <f t="shared" si="80"/>
        <v>673</v>
      </c>
      <c r="I1042" s="52" t="e">
        <f t="shared" si="81"/>
        <v>#N/A</v>
      </c>
      <c r="J1042" s="52" t="e">
        <f t="shared" si="82"/>
        <v>#N/A</v>
      </c>
      <c r="K1042" s="52" t="e">
        <f t="shared" si="83"/>
        <v>#N/A</v>
      </c>
      <c r="L1042" s="52" t="e">
        <f t="shared" si="84"/>
        <v>#N/A</v>
      </c>
    </row>
    <row r="1043" spans="8:12">
      <c r="H1043" s="80">
        <f t="shared" si="80"/>
        <v>674</v>
      </c>
      <c r="I1043" s="52" t="e">
        <f t="shared" si="81"/>
        <v>#N/A</v>
      </c>
      <c r="J1043" s="52" t="e">
        <f t="shared" si="82"/>
        <v>#N/A</v>
      </c>
      <c r="K1043" s="52" t="e">
        <f t="shared" si="83"/>
        <v>#N/A</v>
      </c>
      <c r="L1043" s="52" t="e">
        <f t="shared" si="84"/>
        <v>#N/A</v>
      </c>
    </row>
    <row r="1044" spans="8:12">
      <c r="H1044" s="80">
        <f t="shared" si="80"/>
        <v>675</v>
      </c>
      <c r="I1044" s="52" t="e">
        <f t="shared" si="81"/>
        <v>#N/A</v>
      </c>
      <c r="J1044" s="52" t="e">
        <f t="shared" si="82"/>
        <v>#N/A</v>
      </c>
      <c r="K1044" s="52" t="e">
        <f t="shared" si="83"/>
        <v>#N/A</v>
      </c>
      <c r="L1044" s="52" t="e">
        <f t="shared" si="84"/>
        <v>#N/A</v>
      </c>
    </row>
    <row r="1045" spans="8:12">
      <c r="H1045" s="80">
        <f t="shared" si="80"/>
        <v>676</v>
      </c>
      <c r="I1045" s="52" t="e">
        <f t="shared" si="81"/>
        <v>#N/A</v>
      </c>
      <c r="J1045" s="52" t="e">
        <f t="shared" si="82"/>
        <v>#N/A</v>
      </c>
      <c r="K1045" s="52" t="e">
        <f t="shared" si="83"/>
        <v>#N/A</v>
      </c>
      <c r="L1045" s="52" t="e">
        <f t="shared" si="84"/>
        <v>#N/A</v>
      </c>
    </row>
    <row r="1046" spans="8:12">
      <c r="H1046" s="80">
        <f t="shared" si="80"/>
        <v>677</v>
      </c>
      <c r="I1046" s="52" t="e">
        <f t="shared" si="81"/>
        <v>#N/A</v>
      </c>
      <c r="J1046" s="52" t="e">
        <f t="shared" si="82"/>
        <v>#N/A</v>
      </c>
      <c r="K1046" s="52" t="e">
        <f t="shared" si="83"/>
        <v>#N/A</v>
      </c>
      <c r="L1046" s="52" t="e">
        <f t="shared" si="84"/>
        <v>#N/A</v>
      </c>
    </row>
    <row r="1047" spans="8:12">
      <c r="H1047" s="80">
        <f t="shared" si="80"/>
        <v>678</v>
      </c>
      <c r="I1047" s="52" t="e">
        <f t="shared" si="81"/>
        <v>#N/A</v>
      </c>
      <c r="J1047" s="52" t="e">
        <f t="shared" si="82"/>
        <v>#N/A</v>
      </c>
      <c r="K1047" s="52" t="e">
        <f t="shared" si="83"/>
        <v>#N/A</v>
      </c>
      <c r="L1047" s="52" t="e">
        <f t="shared" si="84"/>
        <v>#N/A</v>
      </c>
    </row>
    <row r="1048" spans="8:12">
      <c r="H1048" s="80">
        <f t="shared" si="80"/>
        <v>679</v>
      </c>
      <c r="I1048" s="52" t="e">
        <f t="shared" si="81"/>
        <v>#N/A</v>
      </c>
      <c r="J1048" s="52" t="e">
        <f t="shared" si="82"/>
        <v>#N/A</v>
      </c>
      <c r="K1048" s="52" t="e">
        <f t="shared" si="83"/>
        <v>#N/A</v>
      </c>
      <c r="L1048" s="52" t="e">
        <f t="shared" si="84"/>
        <v>#N/A</v>
      </c>
    </row>
    <row r="1049" spans="8:12">
      <c r="H1049" s="80">
        <f t="shared" si="80"/>
        <v>680</v>
      </c>
      <c r="I1049" s="52" t="e">
        <f t="shared" si="81"/>
        <v>#N/A</v>
      </c>
      <c r="J1049" s="52" t="e">
        <f t="shared" si="82"/>
        <v>#N/A</v>
      </c>
      <c r="K1049" s="52" t="e">
        <f t="shared" si="83"/>
        <v>#N/A</v>
      </c>
      <c r="L1049" s="52" t="e">
        <f t="shared" si="84"/>
        <v>#N/A</v>
      </c>
    </row>
    <row r="1050" spans="8:12">
      <c r="H1050" s="80">
        <f t="shared" si="80"/>
        <v>681</v>
      </c>
      <c r="I1050" s="52" t="e">
        <f t="shared" si="81"/>
        <v>#N/A</v>
      </c>
      <c r="J1050" s="52" t="e">
        <f t="shared" si="82"/>
        <v>#N/A</v>
      </c>
      <c r="K1050" s="52" t="e">
        <f t="shared" si="83"/>
        <v>#N/A</v>
      </c>
      <c r="L1050" s="52" t="e">
        <f t="shared" si="84"/>
        <v>#N/A</v>
      </c>
    </row>
    <row r="1051" spans="8:12">
      <c r="H1051" s="80">
        <f t="shared" si="80"/>
        <v>682</v>
      </c>
      <c r="I1051" s="52" t="e">
        <f t="shared" si="81"/>
        <v>#N/A</v>
      </c>
      <c r="J1051" s="52" t="e">
        <f t="shared" si="82"/>
        <v>#N/A</v>
      </c>
      <c r="K1051" s="52" t="e">
        <f t="shared" si="83"/>
        <v>#N/A</v>
      </c>
      <c r="L1051" s="52" t="e">
        <f t="shared" si="84"/>
        <v>#N/A</v>
      </c>
    </row>
    <row r="1052" spans="8:12">
      <c r="H1052" s="80">
        <f t="shared" si="80"/>
        <v>683</v>
      </c>
      <c r="I1052" s="52" t="e">
        <f t="shared" si="81"/>
        <v>#N/A</v>
      </c>
      <c r="J1052" s="52" t="e">
        <f t="shared" si="82"/>
        <v>#N/A</v>
      </c>
      <c r="K1052" s="52" t="e">
        <f t="shared" si="83"/>
        <v>#N/A</v>
      </c>
      <c r="L1052" s="52" t="e">
        <f t="shared" si="84"/>
        <v>#N/A</v>
      </c>
    </row>
    <row r="1053" spans="8:12">
      <c r="H1053" s="80">
        <f t="shared" si="80"/>
        <v>684</v>
      </c>
      <c r="I1053" s="52" t="e">
        <f t="shared" si="81"/>
        <v>#N/A</v>
      </c>
      <c r="J1053" s="52" t="e">
        <f t="shared" si="82"/>
        <v>#N/A</v>
      </c>
      <c r="K1053" s="52" t="e">
        <f t="shared" si="83"/>
        <v>#N/A</v>
      </c>
      <c r="L1053" s="52" t="e">
        <f t="shared" si="84"/>
        <v>#N/A</v>
      </c>
    </row>
    <row r="1054" spans="8:12">
      <c r="H1054" s="80">
        <f t="shared" si="80"/>
        <v>685</v>
      </c>
      <c r="I1054" s="52" t="e">
        <f t="shared" si="81"/>
        <v>#N/A</v>
      </c>
      <c r="J1054" s="52" t="e">
        <f t="shared" si="82"/>
        <v>#N/A</v>
      </c>
      <c r="K1054" s="52" t="e">
        <f t="shared" si="83"/>
        <v>#N/A</v>
      </c>
      <c r="L1054" s="52" t="e">
        <f t="shared" si="84"/>
        <v>#N/A</v>
      </c>
    </row>
    <row r="1055" spans="8:12">
      <c r="H1055" s="80">
        <f t="shared" si="80"/>
        <v>686</v>
      </c>
      <c r="I1055" s="52" t="e">
        <f t="shared" si="81"/>
        <v>#N/A</v>
      </c>
      <c r="J1055" s="52" t="e">
        <f t="shared" si="82"/>
        <v>#N/A</v>
      </c>
      <c r="K1055" s="52" t="e">
        <f t="shared" si="83"/>
        <v>#N/A</v>
      </c>
      <c r="L1055" s="52" t="e">
        <f t="shared" si="84"/>
        <v>#N/A</v>
      </c>
    </row>
    <row r="1056" spans="8:12">
      <c r="H1056" s="80">
        <f t="shared" si="80"/>
        <v>687</v>
      </c>
      <c r="I1056" s="52" t="e">
        <f t="shared" si="81"/>
        <v>#N/A</v>
      </c>
      <c r="J1056" s="52" t="e">
        <f t="shared" si="82"/>
        <v>#N/A</v>
      </c>
      <c r="K1056" s="52" t="e">
        <f t="shared" si="83"/>
        <v>#N/A</v>
      </c>
      <c r="L1056" s="52" t="e">
        <f t="shared" si="84"/>
        <v>#N/A</v>
      </c>
    </row>
    <row r="1057" spans="8:12">
      <c r="H1057" s="80">
        <f t="shared" si="80"/>
        <v>688</v>
      </c>
      <c r="I1057" s="52" t="e">
        <f t="shared" si="81"/>
        <v>#N/A</v>
      </c>
      <c r="J1057" s="52" t="e">
        <f t="shared" si="82"/>
        <v>#N/A</v>
      </c>
      <c r="K1057" s="52" t="e">
        <f t="shared" si="83"/>
        <v>#N/A</v>
      </c>
      <c r="L1057" s="52" t="e">
        <f t="shared" si="84"/>
        <v>#N/A</v>
      </c>
    </row>
    <row r="1058" spans="8:12">
      <c r="H1058" s="80">
        <f t="shared" si="80"/>
        <v>689</v>
      </c>
      <c r="I1058" s="52" t="e">
        <f t="shared" si="81"/>
        <v>#N/A</v>
      </c>
      <c r="J1058" s="52" t="e">
        <f t="shared" si="82"/>
        <v>#N/A</v>
      </c>
      <c r="K1058" s="52" t="e">
        <f t="shared" si="83"/>
        <v>#N/A</v>
      </c>
      <c r="L1058" s="52" t="e">
        <f t="shared" si="84"/>
        <v>#N/A</v>
      </c>
    </row>
    <row r="1059" spans="8:12">
      <c r="H1059" s="80">
        <f t="shared" si="80"/>
        <v>690</v>
      </c>
      <c r="I1059" s="52" t="e">
        <f t="shared" si="81"/>
        <v>#N/A</v>
      </c>
      <c r="J1059" s="52" t="e">
        <f t="shared" si="82"/>
        <v>#N/A</v>
      </c>
      <c r="K1059" s="52" t="e">
        <f t="shared" si="83"/>
        <v>#N/A</v>
      </c>
      <c r="L1059" s="52" t="e">
        <f t="shared" si="84"/>
        <v>#N/A</v>
      </c>
    </row>
    <row r="1060" spans="8:12">
      <c r="H1060" s="80">
        <f t="shared" si="80"/>
        <v>691</v>
      </c>
      <c r="I1060" s="52" t="e">
        <f t="shared" si="81"/>
        <v>#N/A</v>
      </c>
      <c r="J1060" s="52" t="e">
        <f t="shared" si="82"/>
        <v>#N/A</v>
      </c>
      <c r="K1060" s="52" t="e">
        <f t="shared" si="83"/>
        <v>#N/A</v>
      </c>
      <c r="L1060" s="52" t="e">
        <f t="shared" si="84"/>
        <v>#N/A</v>
      </c>
    </row>
    <row r="1061" spans="8:12">
      <c r="H1061" s="80">
        <f t="shared" si="80"/>
        <v>692</v>
      </c>
      <c r="I1061" s="52" t="e">
        <f t="shared" si="81"/>
        <v>#N/A</v>
      </c>
      <c r="J1061" s="52" t="e">
        <f t="shared" si="82"/>
        <v>#N/A</v>
      </c>
      <c r="K1061" s="52" t="e">
        <f t="shared" si="83"/>
        <v>#N/A</v>
      </c>
      <c r="L1061" s="52" t="e">
        <f t="shared" si="84"/>
        <v>#N/A</v>
      </c>
    </row>
    <row r="1062" spans="8:12">
      <c r="H1062" s="80">
        <f t="shared" si="80"/>
        <v>693</v>
      </c>
      <c r="I1062" s="52" t="e">
        <f t="shared" si="81"/>
        <v>#N/A</v>
      </c>
      <c r="J1062" s="52" t="e">
        <f t="shared" si="82"/>
        <v>#N/A</v>
      </c>
      <c r="K1062" s="52" t="e">
        <f t="shared" si="83"/>
        <v>#N/A</v>
      </c>
      <c r="L1062" s="52" t="e">
        <f t="shared" si="84"/>
        <v>#N/A</v>
      </c>
    </row>
    <row r="1063" spans="8:12">
      <c r="H1063" s="80">
        <f t="shared" si="80"/>
        <v>694</v>
      </c>
      <c r="I1063" s="52" t="e">
        <f t="shared" si="81"/>
        <v>#N/A</v>
      </c>
      <c r="J1063" s="52" t="e">
        <f t="shared" si="82"/>
        <v>#N/A</v>
      </c>
      <c r="K1063" s="52" t="e">
        <f t="shared" si="83"/>
        <v>#N/A</v>
      </c>
      <c r="L1063" s="52" t="e">
        <f t="shared" si="84"/>
        <v>#N/A</v>
      </c>
    </row>
    <row r="1064" spans="8:12">
      <c r="H1064" s="80">
        <f t="shared" si="80"/>
        <v>695</v>
      </c>
      <c r="I1064" s="52" t="e">
        <f t="shared" si="81"/>
        <v>#N/A</v>
      </c>
      <c r="J1064" s="52" t="e">
        <f t="shared" si="82"/>
        <v>#N/A</v>
      </c>
      <c r="K1064" s="52" t="e">
        <f t="shared" si="83"/>
        <v>#N/A</v>
      </c>
      <c r="L1064" s="52" t="e">
        <f t="shared" si="84"/>
        <v>#N/A</v>
      </c>
    </row>
    <row r="1065" spans="8:12">
      <c r="H1065" s="80">
        <f t="shared" si="80"/>
        <v>696</v>
      </c>
      <c r="I1065" s="52" t="e">
        <f t="shared" si="81"/>
        <v>#N/A</v>
      </c>
      <c r="J1065" s="52" t="e">
        <f t="shared" si="82"/>
        <v>#N/A</v>
      </c>
      <c r="K1065" s="52" t="e">
        <f t="shared" si="83"/>
        <v>#N/A</v>
      </c>
      <c r="L1065" s="52" t="e">
        <f t="shared" si="84"/>
        <v>#N/A</v>
      </c>
    </row>
    <row r="1066" spans="8:12">
      <c r="H1066" s="80">
        <f t="shared" si="80"/>
        <v>697</v>
      </c>
      <c r="I1066" s="52" t="e">
        <f t="shared" si="81"/>
        <v>#N/A</v>
      </c>
      <c r="J1066" s="52" t="e">
        <f t="shared" si="82"/>
        <v>#N/A</v>
      </c>
      <c r="K1066" s="52" t="e">
        <f t="shared" si="83"/>
        <v>#N/A</v>
      </c>
      <c r="L1066" s="52" t="e">
        <f t="shared" si="84"/>
        <v>#N/A</v>
      </c>
    </row>
    <row r="1067" spans="8:12">
      <c r="H1067" s="80">
        <f t="shared" si="80"/>
        <v>698</v>
      </c>
      <c r="I1067" s="52" t="e">
        <f t="shared" si="81"/>
        <v>#N/A</v>
      </c>
      <c r="J1067" s="52" t="e">
        <f t="shared" si="82"/>
        <v>#N/A</v>
      </c>
      <c r="K1067" s="52" t="e">
        <f t="shared" si="83"/>
        <v>#N/A</v>
      </c>
      <c r="L1067" s="52" t="e">
        <f t="shared" si="84"/>
        <v>#N/A</v>
      </c>
    </row>
    <row r="1068" spans="8:12">
      <c r="H1068" s="80">
        <f t="shared" si="80"/>
        <v>699</v>
      </c>
      <c r="I1068" s="52" t="e">
        <f t="shared" si="81"/>
        <v>#N/A</v>
      </c>
      <c r="J1068" s="52" t="e">
        <f t="shared" si="82"/>
        <v>#N/A</v>
      </c>
      <c r="K1068" s="52" t="e">
        <f t="shared" si="83"/>
        <v>#N/A</v>
      </c>
      <c r="L1068" s="52" t="e">
        <f t="shared" si="84"/>
        <v>#N/A</v>
      </c>
    </row>
    <row r="1069" spans="8:12">
      <c r="H1069" s="80">
        <f t="shared" si="80"/>
        <v>700</v>
      </c>
      <c r="I1069" s="52" t="e">
        <f t="shared" si="81"/>
        <v>#N/A</v>
      </c>
      <c r="J1069" s="52" t="e">
        <f t="shared" si="82"/>
        <v>#N/A</v>
      </c>
      <c r="K1069" s="52" t="e">
        <f t="shared" si="83"/>
        <v>#N/A</v>
      </c>
      <c r="L1069" s="52" t="e">
        <f t="shared" si="84"/>
        <v>#N/A</v>
      </c>
    </row>
    <row r="1070" spans="8:12">
      <c r="H1070" s="80">
        <f t="shared" si="80"/>
        <v>701</v>
      </c>
      <c r="I1070" s="52" t="e">
        <f t="shared" si="81"/>
        <v>#N/A</v>
      </c>
      <c r="J1070" s="52" t="e">
        <f t="shared" si="82"/>
        <v>#N/A</v>
      </c>
      <c r="K1070" s="52" t="e">
        <f t="shared" si="83"/>
        <v>#N/A</v>
      </c>
      <c r="L1070" s="52" t="e">
        <f t="shared" si="84"/>
        <v>#N/A</v>
      </c>
    </row>
    <row r="1071" spans="8:12">
      <c r="H1071" s="80">
        <f t="shared" si="80"/>
        <v>702</v>
      </c>
      <c r="I1071" s="52" t="e">
        <f t="shared" si="81"/>
        <v>#N/A</v>
      </c>
      <c r="J1071" s="52" t="e">
        <f t="shared" si="82"/>
        <v>#N/A</v>
      </c>
      <c r="K1071" s="52" t="e">
        <f t="shared" si="83"/>
        <v>#N/A</v>
      </c>
      <c r="L1071" s="52" t="e">
        <f t="shared" si="84"/>
        <v>#N/A</v>
      </c>
    </row>
    <row r="1072" spans="8:12">
      <c r="H1072" s="80">
        <f t="shared" si="80"/>
        <v>703</v>
      </c>
      <c r="I1072" s="52" t="e">
        <f t="shared" si="81"/>
        <v>#N/A</v>
      </c>
      <c r="J1072" s="52" t="e">
        <f t="shared" si="82"/>
        <v>#N/A</v>
      </c>
      <c r="K1072" s="52" t="e">
        <f t="shared" si="83"/>
        <v>#N/A</v>
      </c>
      <c r="L1072" s="52" t="e">
        <f t="shared" si="84"/>
        <v>#N/A</v>
      </c>
    </row>
    <row r="1073" spans="8:12">
      <c r="H1073" s="80">
        <f t="shared" si="80"/>
        <v>704</v>
      </c>
      <c r="I1073" s="52" t="e">
        <f t="shared" si="81"/>
        <v>#N/A</v>
      </c>
      <c r="J1073" s="52" t="e">
        <f t="shared" si="82"/>
        <v>#N/A</v>
      </c>
      <c r="K1073" s="52" t="e">
        <f t="shared" si="83"/>
        <v>#N/A</v>
      </c>
      <c r="L1073" s="52" t="e">
        <f t="shared" si="84"/>
        <v>#N/A</v>
      </c>
    </row>
    <row r="1074" spans="8:12">
      <c r="H1074" s="80">
        <f t="shared" si="80"/>
        <v>705</v>
      </c>
      <c r="I1074" s="52" t="e">
        <f t="shared" si="81"/>
        <v>#N/A</v>
      </c>
      <c r="J1074" s="52" t="e">
        <f t="shared" si="82"/>
        <v>#N/A</v>
      </c>
      <c r="K1074" s="52" t="e">
        <f t="shared" si="83"/>
        <v>#N/A</v>
      </c>
      <c r="L1074" s="52" t="e">
        <f t="shared" si="84"/>
        <v>#N/A</v>
      </c>
    </row>
    <row r="1075" spans="8:12">
      <c r="H1075" s="80">
        <f t="shared" si="80"/>
        <v>706</v>
      </c>
      <c r="I1075" s="52" t="e">
        <f t="shared" si="81"/>
        <v>#N/A</v>
      </c>
      <c r="J1075" s="52" t="e">
        <f t="shared" si="82"/>
        <v>#N/A</v>
      </c>
      <c r="K1075" s="52" t="e">
        <f t="shared" si="83"/>
        <v>#N/A</v>
      </c>
      <c r="L1075" s="52" t="e">
        <f t="shared" si="84"/>
        <v>#N/A</v>
      </c>
    </row>
    <row r="1076" spans="8:12">
      <c r="H1076" s="80">
        <f t="shared" si="80"/>
        <v>707</v>
      </c>
      <c r="I1076" s="52" t="e">
        <f t="shared" si="81"/>
        <v>#N/A</v>
      </c>
      <c r="J1076" s="52" t="e">
        <f t="shared" si="82"/>
        <v>#N/A</v>
      </c>
      <c r="K1076" s="52" t="e">
        <f t="shared" si="83"/>
        <v>#N/A</v>
      </c>
      <c r="L1076" s="52" t="e">
        <f t="shared" si="84"/>
        <v>#N/A</v>
      </c>
    </row>
    <row r="1077" spans="8:12">
      <c r="H1077" s="80">
        <f t="shared" si="80"/>
        <v>708</v>
      </c>
      <c r="I1077" s="52" t="e">
        <f t="shared" si="81"/>
        <v>#N/A</v>
      </c>
      <c r="J1077" s="52" t="e">
        <f t="shared" si="82"/>
        <v>#N/A</v>
      </c>
      <c r="K1077" s="52" t="e">
        <f t="shared" si="83"/>
        <v>#N/A</v>
      </c>
      <c r="L1077" s="52" t="e">
        <f t="shared" si="84"/>
        <v>#N/A</v>
      </c>
    </row>
    <row r="1078" spans="8:12">
      <c r="H1078" s="80">
        <f t="shared" si="80"/>
        <v>709</v>
      </c>
      <c r="I1078" s="52" t="e">
        <f t="shared" si="81"/>
        <v>#N/A</v>
      </c>
      <c r="J1078" s="52" t="e">
        <f t="shared" si="82"/>
        <v>#N/A</v>
      </c>
      <c r="K1078" s="52" t="e">
        <f t="shared" si="83"/>
        <v>#N/A</v>
      </c>
      <c r="L1078" s="52" t="e">
        <f t="shared" si="84"/>
        <v>#N/A</v>
      </c>
    </row>
    <row r="1079" spans="8:12">
      <c r="H1079" s="80">
        <f t="shared" si="80"/>
        <v>710</v>
      </c>
      <c r="I1079" s="52" t="e">
        <f t="shared" si="81"/>
        <v>#N/A</v>
      </c>
      <c r="J1079" s="52" t="e">
        <f t="shared" si="82"/>
        <v>#N/A</v>
      </c>
      <c r="K1079" s="52" t="e">
        <f t="shared" si="83"/>
        <v>#N/A</v>
      </c>
      <c r="L1079" s="52" t="e">
        <f t="shared" si="84"/>
        <v>#N/A</v>
      </c>
    </row>
    <row r="1080" spans="8:12">
      <c r="H1080" s="80">
        <f t="shared" si="80"/>
        <v>711</v>
      </c>
      <c r="I1080" s="52" t="e">
        <f t="shared" si="81"/>
        <v>#N/A</v>
      </c>
      <c r="J1080" s="52" t="e">
        <f t="shared" si="82"/>
        <v>#N/A</v>
      </c>
      <c r="K1080" s="52" t="e">
        <f t="shared" si="83"/>
        <v>#N/A</v>
      </c>
      <c r="L1080" s="52" t="e">
        <f t="shared" si="84"/>
        <v>#N/A</v>
      </c>
    </row>
    <row r="1081" spans="8:12">
      <c r="H1081" s="80">
        <f t="shared" si="80"/>
        <v>712</v>
      </c>
      <c r="I1081" s="52" t="e">
        <f t="shared" si="81"/>
        <v>#N/A</v>
      </c>
      <c r="J1081" s="52" t="e">
        <f t="shared" si="82"/>
        <v>#N/A</v>
      </c>
      <c r="K1081" s="52" t="e">
        <f t="shared" si="83"/>
        <v>#N/A</v>
      </c>
      <c r="L1081" s="52" t="e">
        <f t="shared" si="84"/>
        <v>#N/A</v>
      </c>
    </row>
    <row r="1082" spans="8:12">
      <c r="H1082" s="80">
        <f t="shared" si="80"/>
        <v>713</v>
      </c>
      <c r="I1082" s="52" t="e">
        <f t="shared" si="81"/>
        <v>#N/A</v>
      </c>
      <c r="J1082" s="52" t="e">
        <f t="shared" si="82"/>
        <v>#N/A</v>
      </c>
      <c r="K1082" s="52" t="e">
        <f t="shared" si="83"/>
        <v>#N/A</v>
      </c>
      <c r="L1082" s="52" t="e">
        <f t="shared" si="84"/>
        <v>#N/A</v>
      </c>
    </row>
    <row r="1083" spans="8:12">
      <c r="H1083" s="80">
        <f t="shared" si="80"/>
        <v>714</v>
      </c>
      <c r="I1083" s="52" t="e">
        <f t="shared" si="81"/>
        <v>#N/A</v>
      </c>
      <c r="J1083" s="52" t="e">
        <f t="shared" si="82"/>
        <v>#N/A</v>
      </c>
      <c r="K1083" s="52" t="e">
        <f t="shared" si="83"/>
        <v>#N/A</v>
      </c>
      <c r="L1083" s="52" t="e">
        <f t="shared" si="84"/>
        <v>#N/A</v>
      </c>
    </row>
    <row r="1084" spans="8:12">
      <c r="H1084" s="80">
        <f t="shared" si="80"/>
        <v>715</v>
      </c>
      <c r="I1084" s="52" t="e">
        <f t="shared" si="81"/>
        <v>#N/A</v>
      </c>
      <c r="J1084" s="52" t="e">
        <f t="shared" si="82"/>
        <v>#N/A</v>
      </c>
      <c r="K1084" s="52" t="e">
        <f t="shared" si="83"/>
        <v>#N/A</v>
      </c>
      <c r="L1084" s="52" t="e">
        <f t="shared" si="84"/>
        <v>#N/A</v>
      </c>
    </row>
    <row r="1085" spans="8:12">
      <c r="H1085" s="80">
        <f t="shared" si="80"/>
        <v>716</v>
      </c>
      <c r="I1085" s="52" t="e">
        <f t="shared" si="81"/>
        <v>#N/A</v>
      </c>
      <c r="J1085" s="52" t="e">
        <f t="shared" si="82"/>
        <v>#N/A</v>
      </c>
      <c r="K1085" s="52" t="e">
        <f t="shared" si="83"/>
        <v>#N/A</v>
      </c>
      <c r="L1085" s="52" t="e">
        <f t="shared" si="84"/>
        <v>#N/A</v>
      </c>
    </row>
    <row r="1086" spans="8:12">
      <c r="H1086" s="80">
        <f t="shared" si="80"/>
        <v>717</v>
      </c>
      <c r="I1086" s="52" t="e">
        <f t="shared" si="81"/>
        <v>#N/A</v>
      </c>
      <c r="J1086" s="52" t="e">
        <f t="shared" si="82"/>
        <v>#N/A</v>
      </c>
      <c r="K1086" s="52" t="e">
        <f t="shared" si="83"/>
        <v>#N/A</v>
      </c>
      <c r="L1086" s="52" t="e">
        <f t="shared" si="84"/>
        <v>#N/A</v>
      </c>
    </row>
    <row r="1087" spans="8:12">
      <c r="H1087" s="80">
        <f t="shared" si="80"/>
        <v>718</v>
      </c>
      <c r="I1087" s="52" t="e">
        <f t="shared" si="81"/>
        <v>#N/A</v>
      </c>
      <c r="J1087" s="52" t="e">
        <f t="shared" si="82"/>
        <v>#N/A</v>
      </c>
      <c r="K1087" s="52" t="e">
        <f t="shared" si="83"/>
        <v>#N/A</v>
      </c>
      <c r="L1087" s="52" t="e">
        <f t="shared" si="84"/>
        <v>#N/A</v>
      </c>
    </row>
    <row r="1088" spans="8:12">
      <c r="H1088" s="80">
        <f t="shared" si="80"/>
        <v>719</v>
      </c>
      <c r="I1088" s="52" t="e">
        <f t="shared" si="81"/>
        <v>#N/A</v>
      </c>
      <c r="J1088" s="52" t="e">
        <f t="shared" si="82"/>
        <v>#N/A</v>
      </c>
      <c r="K1088" s="52" t="e">
        <f t="shared" si="83"/>
        <v>#N/A</v>
      </c>
      <c r="L1088" s="52" t="e">
        <f t="shared" si="84"/>
        <v>#N/A</v>
      </c>
    </row>
    <row r="1089" spans="8:12">
      <c r="H1089" s="80">
        <f t="shared" si="80"/>
        <v>720</v>
      </c>
      <c r="I1089" s="52" t="e">
        <f t="shared" si="81"/>
        <v>#N/A</v>
      </c>
      <c r="J1089" s="52" t="e">
        <f t="shared" si="82"/>
        <v>#N/A</v>
      </c>
      <c r="K1089" s="52" t="e">
        <f t="shared" si="83"/>
        <v>#N/A</v>
      </c>
      <c r="L1089" s="52" t="e">
        <f t="shared" si="84"/>
        <v>#N/A</v>
      </c>
    </row>
    <row r="1090" spans="8:12">
      <c r="H1090" s="80">
        <f t="shared" si="80"/>
        <v>721</v>
      </c>
      <c r="I1090" s="52" t="e">
        <f t="shared" si="81"/>
        <v>#N/A</v>
      </c>
      <c r="J1090" s="52" t="e">
        <f t="shared" si="82"/>
        <v>#N/A</v>
      </c>
      <c r="K1090" s="52" t="e">
        <f t="shared" si="83"/>
        <v>#N/A</v>
      </c>
      <c r="L1090" s="52" t="e">
        <f t="shared" si="84"/>
        <v>#N/A</v>
      </c>
    </row>
    <row r="1091" spans="8:12">
      <c r="H1091" s="80">
        <f t="shared" si="80"/>
        <v>722</v>
      </c>
      <c r="I1091" s="52" t="e">
        <f t="shared" si="81"/>
        <v>#N/A</v>
      </c>
      <c r="J1091" s="52" t="e">
        <f t="shared" si="82"/>
        <v>#N/A</v>
      </c>
      <c r="K1091" s="52" t="e">
        <f t="shared" si="83"/>
        <v>#N/A</v>
      </c>
      <c r="L1091" s="52" t="e">
        <f t="shared" si="84"/>
        <v>#N/A</v>
      </c>
    </row>
    <row r="1092" spans="8:12">
      <c r="H1092" s="80">
        <f t="shared" ref="H1092:H1155" si="85">IF(+H1091+1&lt;=MAX(data21),+H1091+1,0)</f>
        <v>723</v>
      </c>
      <c r="I1092" s="52" t="e">
        <f t="shared" si="81"/>
        <v>#N/A</v>
      </c>
      <c r="J1092" s="52" t="e">
        <f t="shared" si="82"/>
        <v>#N/A</v>
      </c>
      <c r="K1092" s="52" t="e">
        <f t="shared" si="83"/>
        <v>#N/A</v>
      </c>
      <c r="L1092" s="52" t="e">
        <f t="shared" si="84"/>
        <v>#N/A</v>
      </c>
    </row>
    <row r="1093" spans="8:12">
      <c r="H1093" s="80">
        <f t="shared" si="85"/>
        <v>724</v>
      </c>
      <c r="I1093" s="52" t="e">
        <f t="shared" ref="I1093:I1156" si="86">IF(IFERROR(VLOOKUP($H1093,$A:$F,2,0)/VLOOKUP($H1092,$A:$F,2,0)*I1092,NA())=0,NA(),IFERROR(VLOOKUP($H1093,$A:$F,2,0)/VLOOKUP($H1092,$A:$F,2,0)*I1092,NA()))</f>
        <v>#N/A</v>
      </c>
      <c r="J1093" s="52" t="e">
        <f t="shared" ref="J1093:J1156" si="87">IF(IFERROR(VLOOKUP($H1093,$A:$F,3,0)/VLOOKUP($H1092,$A:$F,3,0)*J1092,NA())=0,NA(),IFERROR(VLOOKUP($H1093,$A:$F,3,0)/VLOOKUP($H1092,$A:$F,3,0)*J1092,NA()))</f>
        <v>#N/A</v>
      </c>
      <c r="K1093" s="52" t="e">
        <f t="shared" ref="K1093:K1156" si="88">IF(IFERROR(VLOOKUP($H1093,$A:$F,4,0)/VLOOKUP($H1092,$A:$F,4,0)*K1092,NA())=0,NA(),IFERROR(VLOOKUP($H1093,$A:$F,4,0)/VLOOKUP($H1092,$A:$F,4,0)*K1092,NA()))</f>
        <v>#N/A</v>
      </c>
      <c r="L1093" s="52" t="e">
        <f t="shared" ref="L1093:L1156" si="89">IF(IFERROR(VLOOKUP($H1093,$A:$F,5,0)/VLOOKUP($H1092,$A:$F,5,0)*L1092,NA())=0,NA(),IFERROR(VLOOKUP($H1093,$A:$F,5,0)/VLOOKUP($H1092,$A:$F,5,0)*L1092,NA()))</f>
        <v>#N/A</v>
      </c>
    </row>
    <row r="1094" spans="8:12">
      <c r="H1094" s="80">
        <f t="shared" si="85"/>
        <v>725</v>
      </c>
      <c r="I1094" s="52" t="e">
        <f t="shared" si="86"/>
        <v>#N/A</v>
      </c>
      <c r="J1094" s="52" t="e">
        <f t="shared" si="87"/>
        <v>#N/A</v>
      </c>
      <c r="K1094" s="52" t="e">
        <f t="shared" si="88"/>
        <v>#N/A</v>
      </c>
      <c r="L1094" s="52" t="e">
        <f t="shared" si="89"/>
        <v>#N/A</v>
      </c>
    </row>
    <row r="1095" spans="8:12">
      <c r="H1095" s="80">
        <f t="shared" si="85"/>
        <v>726</v>
      </c>
      <c r="I1095" s="52" t="e">
        <f t="shared" si="86"/>
        <v>#N/A</v>
      </c>
      <c r="J1095" s="52" t="e">
        <f t="shared" si="87"/>
        <v>#N/A</v>
      </c>
      <c r="K1095" s="52" t="e">
        <f t="shared" si="88"/>
        <v>#N/A</v>
      </c>
      <c r="L1095" s="52" t="e">
        <f t="shared" si="89"/>
        <v>#N/A</v>
      </c>
    </row>
    <row r="1096" spans="8:12">
      <c r="H1096" s="80">
        <f t="shared" si="85"/>
        <v>727</v>
      </c>
      <c r="I1096" s="52" t="e">
        <f t="shared" si="86"/>
        <v>#N/A</v>
      </c>
      <c r="J1096" s="52" t="e">
        <f t="shared" si="87"/>
        <v>#N/A</v>
      </c>
      <c r="K1096" s="52" t="e">
        <f t="shared" si="88"/>
        <v>#N/A</v>
      </c>
      <c r="L1096" s="52" t="e">
        <f t="shared" si="89"/>
        <v>#N/A</v>
      </c>
    </row>
    <row r="1097" spans="8:12">
      <c r="H1097" s="80">
        <f t="shared" si="85"/>
        <v>728</v>
      </c>
      <c r="I1097" s="52" t="e">
        <f t="shared" si="86"/>
        <v>#N/A</v>
      </c>
      <c r="J1097" s="52" t="e">
        <f t="shared" si="87"/>
        <v>#N/A</v>
      </c>
      <c r="K1097" s="52" t="e">
        <f t="shared" si="88"/>
        <v>#N/A</v>
      </c>
      <c r="L1097" s="52" t="e">
        <f t="shared" si="89"/>
        <v>#N/A</v>
      </c>
    </row>
    <row r="1098" spans="8:12">
      <c r="H1098" s="80">
        <f t="shared" si="85"/>
        <v>729</v>
      </c>
      <c r="I1098" s="52" t="e">
        <f t="shared" si="86"/>
        <v>#N/A</v>
      </c>
      <c r="J1098" s="52" t="e">
        <f t="shared" si="87"/>
        <v>#N/A</v>
      </c>
      <c r="K1098" s="52" t="e">
        <f t="shared" si="88"/>
        <v>#N/A</v>
      </c>
      <c r="L1098" s="52" t="e">
        <f t="shared" si="89"/>
        <v>#N/A</v>
      </c>
    </row>
    <row r="1099" spans="8:12">
      <c r="H1099" s="80">
        <f t="shared" si="85"/>
        <v>730</v>
      </c>
      <c r="I1099" s="52" t="e">
        <f t="shared" si="86"/>
        <v>#N/A</v>
      </c>
      <c r="J1099" s="52" t="e">
        <f t="shared" si="87"/>
        <v>#N/A</v>
      </c>
      <c r="K1099" s="52" t="e">
        <f t="shared" si="88"/>
        <v>#N/A</v>
      </c>
      <c r="L1099" s="52" t="e">
        <f t="shared" si="89"/>
        <v>#N/A</v>
      </c>
    </row>
    <row r="1100" spans="8:12">
      <c r="H1100" s="80">
        <f t="shared" si="85"/>
        <v>731</v>
      </c>
      <c r="I1100" s="52" t="e">
        <f t="shared" si="86"/>
        <v>#N/A</v>
      </c>
      <c r="J1100" s="52" t="e">
        <f t="shared" si="87"/>
        <v>#N/A</v>
      </c>
      <c r="K1100" s="52" t="e">
        <f t="shared" si="88"/>
        <v>#N/A</v>
      </c>
      <c r="L1100" s="52" t="e">
        <f t="shared" si="89"/>
        <v>#N/A</v>
      </c>
    </row>
    <row r="1101" spans="8:12">
      <c r="H1101" s="80">
        <f t="shared" si="85"/>
        <v>732</v>
      </c>
      <c r="I1101" s="52" t="e">
        <f t="shared" si="86"/>
        <v>#N/A</v>
      </c>
      <c r="J1101" s="52" t="e">
        <f t="shared" si="87"/>
        <v>#N/A</v>
      </c>
      <c r="K1101" s="52" t="e">
        <f t="shared" si="88"/>
        <v>#N/A</v>
      </c>
      <c r="L1101" s="52" t="e">
        <f t="shared" si="89"/>
        <v>#N/A</v>
      </c>
    </row>
    <row r="1102" spans="8:12">
      <c r="H1102" s="80">
        <f t="shared" si="85"/>
        <v>733</v>
      </c>
      <c r="I1102" s="52" t="e">
        <f t="shared" si="86"/>
        <v>#N/A</v>
      </c>
      <c r="J1102" s="52" t="e">
        <f t="shared" si="87"/>
        <v>#N/A</v>
      </c>
      <c r="K1102" s="52" t="e">
        <f t="shared" si="88"/>
        <v>#N/A</v>
      </c>
      <c r="L1102" s="52" t="e">
        <f t="shared" si="89"/>
        <v>#N/A</v>
      </c>
    </row>
    <row r="1103" spans="8:12">
      <c r="H1103" s="80">
        <f t="shared" si="85"/>
        <v>734</v>
      </c>
      <c r="I1103" s="52" t="e">
        <f t="shared" si="86"/>
        <v>#N/A</v>
      </c>
      <c r="J1103" s="52" t="e">
        <f t="shared" si="87"/>
        <v>#N/A</v>
      </c>
      <c r="K1103" s="52" t="e">
        <f t="shared" si="88"/>
        <v>#N/A</v>
      </c>
      <c r="L1103" s="52" t="e">
        <f t="shared" si="89"/>
        <v>#N/A</v>
      </c>
    </row>
    <row r="1104" spans="8:12">
      <c r="H1104" s="80">
        <f t="shared" si="85"/>
        <v>735</v>
      </c>
      <c r="I1104" s="52" t="e">
        <f t="shared" si="86"/>
        <v>#N/A</v>
      </c>
      <c r="J1104" s="52" t="e">
        <f t="shared" si="87"/>
        <v>#N/A</v>
      </c>
      <c r="K1104" s="52" t="e">
        <f t="shared" si="88"/>
        <v>#N/A</v>
      </c>
      <c r="L1104" s="52" t="e">
        <f t="shared" si="89"/>
        <v>#N/A</v>
      </c>
    </row>
    <row r="1105" spans="8:12">
      <c r="H1105" s="80">
        <f t="shared" si="85"/>
        <v>736</v>
      </c>
      <c r="I1105" s="52" t="e">
        <f t="shared" si="86"/>
        <v>#N/A</v>
      </c>
      <c r="J1105" s="52" t="e">
        <f t="shared" si="87"/>
        <v>#N/A</v>
      </c>
      <c r="K1105" s="52" t="e">
        <f t="shared" si="88"/>
        <v>#N/A</v>
      </c>
      <c r="L1105" s="52" t="e">
        <f t="shared" si="89"/>
        <v>#N/A</v>
      </c>
    </row>
    <row r="1106" spans="8:12">
      <c r="H1106" s="80">
        <f t="shared" si="85"/>
        <v>737</v>
      </c>
      <c r="I1106" s="52" t="e">
        <f t="shared" si="86"/>
        <v>#N/A</v>
      </c>
      <c r="J1106" s="52" t="e">
        <f t="shared" si="87"/>
        <v>#N/A</v>
      </c>
      <c r="K1106" s="52" t="e">
        <f t="shared" si="88"/>
        <v>#N/A</v>
      </c>
      <c r="L1106" s="52" t="e">
        <f t="shared" si="89"/>
        <v>#N/A</v>
      </c>
    </row>
    <row r="1107" spans="8:12">
      <c r="H1107" s="80">
        <f t="shared" si="85"/>
        <v>738</v>
      </c>
      <c r="I1107" s="52" t="e">
        <f t="shared" si="86"/>
        <v>#N/A</v>
      </c>
      <c r="J1107" s="52" t="e">
        <f t="shared" si="87"/>
        <v>#N/A</v>
      </c>
      <c r="K1107" s="52" t="e">
        <f t="shared" si="88"/>
        <v>#N/A</v>
      </c>
      <c r="L1107" s="52" t="e">
        <f t="shared" si="89"/>
        <v>#N/A</v>
      </c>
    </row>
    <row r="1108" spans="8:12">
      <c r="H1108" s="80">
        <f t="shared" si="85"/>
        <v>739</v>
      </c>
      <c r="I1108" s="52" t="e">
        <f t="shared" si="86"/>
        <v>#N/A</v>
      </c>
      <c r="J1108" s="52" t="e">
        <f t="shared" si="87"/>
        <v>#N/A</v>
      </c>
      <c r="K1108" s="52" t="e">
        <f t="shared" si="88"/>
        <v>#N/A</v>
      </c>
      <c r="L1108" s="52" t="e">
        <f t="shared" si="89"/>
        <v>#N/A</v>
      </c>
    </row>
    <row r="1109" spans="8:12">
      <c r="H1109" s="80">
        <f t="shared" si="85"/>
        <v>740</v>
      </c>
      <c r="I1109" s="52" t="e">
        <f t="shared" si="86"/>
        <v>#N/A</v>
      </c>
      <c r="J1109" s="52" t="e">
        <f t="shared" si="87"/>
        <v>#N/A</v>
      </c>
      <c r="K1109" s="52" t="e">
        <f t="shared" si="88"/>
        <v>#N/A</v>
      </c>
      <c r="L1109" s="52" t="e">
        <f t="shared" si="89"/>
        <v>#N/A</v>
      </c>
    </row>
    <row r="1110" spans="8:12">
      <c r="H1110" s="80">
        <f t="shared" si="85"/>
        <v>741</v>
      </c>
      <c r="I1110" s="52" t="e">
        <f t="shared" si="86"/>
        <v>#N/A</v>
      </c>
      <c r="J1110" s="52" t="e">
        <f t="shared" si="87"/>
        <v>#N/A</v>
      </c>
      <c r="K1110" s="52" t="e">
        <f t="shared" si="88"/>
        <v>#N/A</v>
      </c>
      <c r="L1110" s="52" t="e">
        <f t="shared" si="89"/>
        <v>#N/A</v>
      </c>
    </row>
    <row r="1111" spans="8:12">
      <c r="H1111" s="80">
        <f t="shared" si="85"/>
        <v>742</v>
      </c>
      <c r="I1111" s="52" t="e">
        <f t="shared" si="86"/>
        <v>#N/A</v>
      </c>
      <c r="J1111" s="52" t="e">
        <f t="shared" si="87"/>
        <v>#N/A</v>
      </c>
      <c r="K1111" s="52" t="e">
        <f t="shared" si="88"/>
        <v>#N/A</v>
      </c>
      <c r="L1111" s="52" t="e">
        <f t="shared" si="89"/>
        <v>#N/A</v>
      </c>
    </row>
    <row r="1112" spans="8:12">
      <c r="H1112" s="80">
        <f t="shared" si="85"/>
        <v>743</v>
      </c>
      <c r="I1112" s="52" t="e">
        <f t="shared" si="86"/>
        <v>#N/A</v>
      </c>
      <c r="J1112" s="52" t="e">
        <f t="shared" si="87"/>
        <v>#N/A</v>
      </c>
      <c r="K1112" s="52" t="e">
        <f t="shared" si="88"/>
        <v>#N/A</v>
      </c>
      <c r="L1112" s="52" t="e">
        <f t="shared" si="89"/>
        <v>#N/A</v>
      </c>
    </row>
    <row r="1113" spans="8:12">
      <c r="H1113" s="80">
        <f t="shared" si="85"/>
        <v>744</v>
      </c>
      <c r="I1113" s="52" t="e">
        <f t="shared" si="86"/>
        <v>#N/A</v>
      </c>
      <c r="J1113" s="52" t="e">
        <f t="shared" si="87"/>
        <v>#N/A</v>
      </c>
      <c r="K1113" s="52" t="e">
        <f t="shared" si="88"/>
        <v>#N/A</v>
      </c>
      <c r="L1113" s="52" t="e">
        <f t="shared" si="89"/>
        <v>#N/A</v>
      </c>
    </row>
    <row r="1114" spans="8:12">
      <c r="H1114" s="80">
        <f t="shared" si="85"/>
        <v>745</v>
      </c>
      <c r="I1114" s="52" t="e">
        <f t="shared" si="86"/>
        <v>#N/A</v>
      </c>
      <c r="J1114" s="52" t="e">
        <f t="shared" si="87"/>
        <v>#N/A</v>
      </c>
      <c r="K1114" s="52" t="e">
        <f t="shared" si="88"/>
        <v>#N/A</v>
      </c>
      <c r="L1114" s="52" t="e">
        <f t="shared" si="89"/>
        <v>#N/A</v>
      </c>
    </row>
    <row r="1115" spans="8:12">
      <c r="H1115" s="80">
        <f t="shared" si="85"/>
        <v>746</v>
      </c>
      <c r="I1115" s="52" t="e">
        <f t="shared" si="86"/>
        <v>#N/A</v>
      </c>
      <c r="J1115" s="52" t="e">
        <f t="shared" si="87"/>
        <v>#N/A</v>
      </c>
      <c r="K1115" s="52" t="e">
        <f t="shared" si="88"/>
        <v>#N/A</v>
      </c>
      <c r="L1115" s="52" t="e">
        <f t="shared" si="89"/>
        <v>#N/A</v>
      </c>
    </row>
    <row r="1116" spans="8:12">
      <c r="H1116" s="80">
        <f t="shared" si="85"/>
        <v>747</v>
      </c>
      <c r="I1116" s="52" t="e">
        <f t="shared" si="86"/>
        <v>#N/A</v>
      </c>
      <c r="J1116" s="52" t="e">
        <f t="shared" si="87"/>
        <v>#N/A</v>
      </c>
      <c r="K1116" s="52" t="e">
        <f t="shared" si="88"/>
        <v>#N/A</v>
      </c>
      <c r="L1116" s="52" t="e">
        <f t="shared" si="89"/>
        <v>#N/A</v>
      </c>
    </row>
    <row r="1117" spans="8:12">
      <c r="H1117" s="80">
        <f t="shared" si="85"/>
        <v>748</v>
      </c>
      <c r="I1117" s="52" t="e">
        <f t="shared" si="86"/>
        <v>#N/A</v>
      </c>
      <c r="J1117" s="52" t="e">
        <f t="shared" si="87"/>
        <v>#N/A</v>
      </c>
      <c r="K1117" s="52" t="e">
        <f t="shared" si="88"/>
        <v>#N/A</v>
      </c>
      <c r="L1117" s="52" t="e">
        <f t="shared" si="89"/>
        <v>#N/A</v>
      </c>
    </row>
    <row r="1118" spans="8:12">
      <c r="H1118" s="80">
        <f t="shared" si="85"/>
        <v>749</v>
      </c>
      <c r="I1118" s="52" t="e">
        <f t="shared" si="86"/>
        <v>#N/A</v>
      </c>
      <c r="J1118" s="52" t="e">
        <f t="shared" si="87"/>
        <v>#N/A</v>
      </c>
      <c r="K1118" s="52" t="e">
        <f t="shared" si="88"/>
        <v>#N/A</v>
      </c>
      <c r="L1118" s="52" t="e">
        <f t="shared" si="89"/>
        <v>#N/A</v>
      </c>
    </row>
    <row r="1119" spans="8:12">
      <c r="H1119" s="80">
        <f t="shared" si="85"/>
        <v>750</v>
      </c>
      <c r="I1119" s="52" t="e">
        <f t="shared" si="86"/>
        <v>#N/A</v>
      </c>
      <c r="J1119" s="52" t="e">
        <f t="shared" si="87"/>
        <v>#N/A</v>
      </c>
      <c r="K1119" s="52" t="e">
        <f t="shared" si="88"/>
        <v>#N/A</v>
      </c>
      <c r="L1119" s="52" t="e">
        <f t="shared" si="89"/>
        <v>#N/A</v>
      </c>
    </row>
    <row r="1120" spans="8:12">
      <c r="H1120" s="80">
        <f t="shared" si="85"/>
        <v>751</v>
      </c>
      <c r="I1120" s="52" t="e">
        <f t="shared" si="86"/>
        <v>#N/A</v>
      </c>
      <c r="J1120" s="52" t="e">
        <f t="shared" si="87"/>
        <v>#N/A</v>
      </c>
      <c r="K1120" s="52" t="e">
        <f t="shared" si="88"/>
        <v>#N/A</v>
      </c>
      <c r="L1120" s="52" t="e">
        <f t="shared" si="89"/>
        <v>#N/A</v>
      </c>
    </row>
    <row r="1121" spans="8:12">
      <c r="H1121" s="80">
        <f t="shared" si="85"/>
        <v>752</v>
      </c>
      <c r="I1121" s="52" t="e">
        <f t="shared" si="86"/>
        <v>#N/A</v>
      </c>
      <c r="J1121" s="52" t="e">
        <f t="shared" si="87"/>
        <v>#N/A</v>
      </c>
      <c r="K1121" s="52" t="e">
        <f t="shared" si="88"/>
        <v>#N/A</v>
      </c>
      <c r="L1121" s="52" t="e">
        <f t="shared" si="89"/>
        <v>#N/A</v>
      </c>
    </row>
    <row r="1122" spans="8:12">
      <c r="H1122" s="80">
        <f t="shared" si="85"/>
        <v>753</v>
      </c>
      <c r="I1122" s="52" t="e">
        <f t="shared" si="86"/>
        <v>#N/A</v>
      </c>
      <c r="J1122" s="52" t="e">
        <f t="shared" si="87"/>
        <v>#N/A</v>
      </c>
      <c r="K1122" s="52" t="e">
        <f t="shared" si="88"/>
        <v>#N/A</v>
      </c>
      <c r="L1122" s="52" t="e">
        <f t="shared" si="89"/>
        <v>#N/A</v>
      </c>
    </row>
    <row r="1123" spans="8:12">
      <c r="H1123" s="80">
        <f t="shared" si="85"/>
        <v>754</v>
      </c>
      <c r="I1123" s="52" t="e">
        <f t="shared" si="86"/>
        <v>#N/A</v>
      </c>
      <c r="J1123" s="52" t="e">
        <f t="shared" si="87"/>
        <v>#N/A</v>
      </c>
      <c r="K1123" s="52" t="e">
        <f t="shared" si="88"/>
        <v>#N/A</v>
      </c>
      <c r="L1123" s="52" t="e">
        <f t="shared" si="89"/>
        <v>#N/A</v>
      </c>
    </row>
    <row r="1124" spans="8:12">
      <c r="H1124" s="80">
        <f t="shared" si="85"/>
        <v>755</v>
      </c>
      <c r="I1124" s="52" t="e">
        <f t="shared" si="86"/>
        <v>#N/A</v>
      </c>
      <c r="J1124" s="52" t="e">
        <f t="shared" si="87"/>
        <v>#N/A</v>
      </c>
      <c r="K1124" s="52" t="e">
        <f t="shared" si="88"/>
        <v>#N/A</v>
      </c>
      <c r="L1124" s="52" t="e">
        <f t="shared" si="89"/>
        <v>#N/A</v>
      </c>
    </row>
    <row r="1125" spans="8:12">
      <c r="H1125" s="80">
        <f t="shared" si="85"/>
        <v>756</v>
      </c>
      <c r="I1125" s="52" t="e">
        <f t="shared" si="86"/>
        <v>#N/A</v>
      </c>
      <c r="J1125" s="52" t="e">
        <f t="shared" si="87"/>
        <v>#N/A</v>
      </c>
      <c r="K1125" s="52" t="e">
        <f t="shared" si="88"/>
        <v>#N/A</v>
      </c>
      <c r="L1125" s="52" t="e">
        <f t="shared" si="89"/>
        <v>#N/A</v>
      </c>
    </row>
    <row r="1126" spans="8:12">
      <c r="H1126" s="80">
        <f t="shared" si="85"/>
        <v>757</v>
      </c>
      <c r="I1126" s="52" t="e">
        <f t="shared" si="86"/>
        <v>#N/A</v>
      </c>
      <c r="J1126" s="52" t="e">
        <f t="shared" si="87"/>
        <v>#N/A</v>
      </c>
      <c r="K1126" s="52" t="e">
        <f t="shared" si="88"/>
        <v>#N/A</v>
      </c>
      <c r="L1126" s="52" t="e">
        <f t="shared" si="89"/>
        <v>#N/A</v>
      </c>
    </row>
    <row r="1127" spans="8:12">
      <c r="H1127" s="80">
        <f t="shared" si="85"/>
        <v>758</v>
      </c>
      <c r="I1127" s="52" t="e">
        <f t="shared" si="86"/>
        <v>#N/A</v>
      </c>
      <c r="J1127" s="52" t="e">
        <f t="shared" si="87"/>
        <v>#N/A</v>
      </c>
      <c r="K1127" s="52" t="e">
        <f t="shared" si="88"/>
        <v>#N/A</v>
      </c>
      <c r="L1127" s="52" t="e">
        <f t="shared" si="89"/>
        <v>#N/A</v>
      </c>
    </row>
    <row r="1128" spans="8:12">
      <c r="H1128" s="80">
        <f t="shared" si="85"/>
        <v>759</v>
      </c>
      <c r="I1128" s="52" t="e">
        <f t="shared" si="86"/>
        <v>#N/A</v>
      </c>
      <c r="J1128" s="52" t="e">
        <f t="shared" si="87"/>
        <v>#N/A</v>
      </c>
      <c r="K1128" s="52" t="e">
        <f t="shared" si="88"/>
        <v>#N/A</v>
      </c>
      <c r="L1128" s="52" t="e">
        <f t="shared" si="89"/>
        <v>#N/A</v>
      </c>
    </row>
    <row r="1129" spans="8:12">
      <c r="H1129" s="80">
        <f t="shared" si="85"/>
        <v>760</v>
      </c>
      <c r="I1129" s="52" t="e">
        <f t="shared" si="86"/>
        <v>#N/A</v>
      </c>
      <c r="J1129" s="52" t="e">
        <f t="shared" si="87"/>
        <v>#N/A</v>
      </c>
      <c r="K1129" s="52" t="e">
        <f t="shared" si="88"/>
        <v>#N/A</v>
      </c>
      <c r="L1129" s="52" t="e">
        <f t="shared" si="89"/>
        <v>#N/A</v>
      </c>
    </row>
    <row r="1130" spans="8:12">
      <c r="H1130" s="80">
        <f t="shared" si="85"/>
        <v>761</v>
      </c>
      <c r="I1130" s="52" t="e">
        <f t="shared" si="86"/>
        <v>#N/A</v>
      </c>
      <c r="J1130" s="52" t="e">
        <f t="shared" si="87"/>
        <v>#N/A</v>
      </c>
      <c r="K1130" s="52" t="e">
        <f t="shared" si="88"/>
        <v>#N/A</v>
      </c>
      <c r="L1130" s="52" t="e">
        <f t="shared" si="89"/>
        <v>#N/A</v>
      </c>
    </row>
    <row r="1131" spans="8:12">
      <c r="H1131" s="80">
        <f t="shared" si="85"/>
        <v>762</v>
      </c>
      <c r="I1131" s="52" t="e">
        <f t="shared" si="86"/>
        <v>#N/A</v>
      </c>
      <c r="J1131" s="52" t="e">
        <f t="shared" si="87"/>
        <v>#N/A</v>
      </c>
      <c r="K1131" s="52" t="e">
        <f t="shared" si="88"/>
        <v>#N/A</v>
      </c>
      <c r="L1131" s="52" t="e">
        <f t="shared" si="89"/>
        <v>#N/A</v>
      </c>
    </row>
    <row r="1132" spans="8:12">
      <c r="H1132" s="80">
        <f t="shared" si="85"/>
        <v>763</v>
      </c>
      <c r="I1132" s="52" t="e">
        <f t="shared" si="86"/>
        <v>#N/A</v>
      </c>
      <c r="J1132" s="52" t="e">
        <f t="shared" si="87"/>
        <v>#N/A</v>
      </c>
      <c r="K1132" s="52" t="e">
        <f t="shared" si="88"/>
        <v>#N/A</v>
      </c>
      <c r="L1132" s="52" t="e">
        <f t="shared" si="89"/>
        <v>#N/A</v>
      </c>
    </row>
    <row r="1133" spans="8:12">
      <c r="H1133" s="80">
        <f t="shared" si="85"/>
        <v>764</v>
      </c>
      <c r="I1133" s="52" t="e">
        <f t="shared" si="86"/>
        <v>#N/A</v>
      </c>
      <c r="J1133" s="52" t="e">
        <f t="shared" si="87"/>
        <v>#N/A</v>
      </c>
      <c r="K1133" s="52" t="e">
        <f t="shared" si="88"/>
        <v>#N/A</v>
      </c>
      <c r="L1133" s="52" t="e">
        <f t="shared" si="89"/>
        <v>#N/A</v>
      </c>
    </row>
    <row r="1134" spans="8:12">
      <c r="H1134" s="80">
        <f t="shared" si="85"/>
        <v>765</v>
      </c>
      <c r="I1134" s="52" t="e">
        <f t="shared" si="86"/>
        <v>#N/A</v>
      </c>
      <c r="J1134" s="52" t="e">
        <f t="shared" si="87"/>
        <v>#N/A</v>
      </c>
      <c r="K1134" s="52" t="e">
        <f t="shared" si="88"/>
        <v>#N/A</v>
      </c>
      <c r="L1134" s="52" t="e">
        <f t="shared" si="89"/>
        <v>#N/A</v>
      </c>
    </row>
    <row r="1135" spans="8:12">
      <c r="H1135" s="80">
        <f t="shared" si="85"/>
        <v>766</v>
      </c>
      <c r="I1135" s="52" t="e">
        <f t="shared" si="86"/>
        <v>#N/A</v>
      </c>
      <c r="J1135" s="52" t="e">
        <f t="shared" si="87"/>
        <v>#N/A</v>
      </c>
      <c r="K1135" s="52" t="e">
        <f t="shared" si="88"/>
        <v>#N/A</v>
      </c>
      <c r="L1135" s="52" t="e">
        <f t="shared" si="89"/>
        <v>#N/A</v>
      </c>
    </row>
    <row r="1136" spans="8:12">
      <c r="H1136" s="80">
        <f t="shared" si="85"/>
        <v>767</v>
      </c>
      <c r="I1136" s="52" t="e">
        <f t="shared" si="86"/>
        <v>#N/A</v>
      </c>
      <c r="J1136" s="52" t="e">
        <f t="shared" si="87"/>
        <v>#N/A</v>
      </c>
      <c r="K1136" s="52" t="e">
        <f t="shared" si="88"/>
        <v>#N/A</v>
      </c>
      <c r="L1136" s="52" t="e">
        <f t="shared" si="89"/>
        <v>#N/A</v>
      </c>
    </row>
    <row r="1137" spans="8:12">
      <c r="H1137" s="80">
        <f t="shared" si="85"/>
        <v>768</v>
      </c>
      <c r="I1137" s="52" t="e">
        <f t="shared" si="86"/>
        <v>#N/A</v>
      </c>
      <c r="J1137" s="52" t="e">
        <f t="shared" si="87"/>
        <v>#N/A</v>
      </c>
      <c r="K1137" s="52" t="e">
        <f t="shared" si="88"/>
        <v>#N/A</v>
      </c>
      <c r="L1137" s="52" t="e">
        <f t="shared" si="89"/>
        <v>#N/A</v>
      </c>
    </row>
    <row r="1138" spans="8:12">
      <c r="H1138" s="80">
        <f t="shared" si="85"/>
        <v>769</v>
      </c>
      <c r="I1138" s="52" t="e">
        <f t="shared" si="86"/>
        <v>#N/A</v>
      </c>
      <c r="J1138" s="52" t="e">
        <f t="shared" si="87"/>
        <v>#N/A</v>
      </c>
      <c r="K1138" s="52" t="e">
        <f t="shared" si="88"/>
        <v>#N/A</v>
      </c>
      <c r="L1138" s="52" t="e">
        <f t="shared" si="89"/>
        <v>#N/A</v>
      </c>
    </row>
    <row r="1139" spans="8:12">
      <c r="H1139" s="80">
        <f t="shared" si="85"/>
        <v>770</v>
      </c>
      <c r="I1139" s="52" t="e">
        <f t="shared" si="86"/>
        <v>#N/A</v>
      </c>
      <c r="J1139" s="52" t="e">
        <f t="shared" si="87"/>
        <v>#N/A</v>
      </c>
      <c r="K1139" s="52" t="e">
        <f t="shared" si="88"/>
        <v>#N/A</v>
      </c>
      <c r="L1139" s="52" t="e">
        <f t="shared" si="89"/>
        <v>#N/A</v>
      </c>
    </row>
    <row r="1140" spans="8:12">
      <c r="H1140" s="80">
        <f t="shared" si="85"/>
        <v>771</v>
      </c>
      <c r="I1140" s="52" t="e">
        <f t="shared" si="86"/>
        <v>#N/A</v>
      </c>
      <c r="J1140" s="52" t="e">
        <f t="shared" si="87"/>
        <v>#N/A</v>
      </c>
      <c r="K1140" s="52" t="e">
        <f t="shared" si="88"/>
        <v>#N/A</v>
      </c>
      <c r="L1140" s="52" t="e">
        <f t="shared" si="89"/>
        <v>#N/A</v>
      </c>
    </row>
    <row r="1141" spans="8:12">
      <c r="H1141" s="80">
        <f t="shared" si="85"/>
        <v>772</v>
      </c>
      <c r="I1141" s="52" t="e">
        <f t="shared" si="86"/>
        <v>#N/A</v>
      </c>
      <c r="J1141" s="52" t="e">
        <f t="shared" si="87"/>
        <v>#N/A</v>
      </c>
      <c r="K1141" s="52" t="e">
        <f t="shared" si="88"/>
        <v>#N/A</v>
      </c>
      <c r="L1141" s="52" t="e">
        <f t="shared" si="89"/>
        <v>#N/A</v>
      </c>
    </row>
    <row r="1142" spans="8:12">
      <c r="H1142" s="80">
        <f t="shared" si="85"/>
        <v>773</v>
      </c>
      <c r="I1142" s="52" t="e">
        <f t="shared" si="86"/>
        <v>#N/A</v>
      </c>
      <c r="J1142" s="52" t="e">
        <f t="shared" si="87"/>
        <v>#N/A</v>
      </c>
      <c r="K1142" s="52" t="e">
        <f t="shared" si="88"/>
        <v>#N/A</v>
      </c>
      <c r="L1142" s="52" t="e">
        <f t="shared" si="89"/>
        <v>#N/A</v>
      </c>
    </row>
    <row r="1143" spans="8:12">
      <c r="H1143" s="80">
        <f t="shared" si="85"/>
        <v>774</v>
      </c>
      <c r="I1143" s="52" t="e">
        <f t="shared" si="86"/>
        <v>#N/A</v>
      </c>
      <c r="J1143" s="52" t="e">
        <f t="shared" si="87"/>
        <v>#N/A</v>
      </c>
      <c r="K1143" s="52" t="e">
        <f t="shared" si="88"/>
        <v>#N/A</v>
      </c>
      <c r="L1143" s="52" t="e">
        <f t="shared" si="89"/>
        <v>#N/A</v>
      </c>
    </row>
    <row r="1144" spans="8:12">
      <c r="H1144" s="80">
        <f t="shared" si="85"/>
        <v>775</v>
      </c>
      <c r="I1144" s="52" t="e">
        <f t="shared" si="86"/>
        <v>#N/A</v>
      </c>
      <c r="J1144" s="52" t="e">
        <f t="shared" si="87"/>
        <v>#N/A</v>
      </c>
      <c r="K1144" s="52" t="e">
        <f t="shared" si="88"/>
        <v>#N/A</v>
      </c>
      <c r="L1144" s="52" t="e">
        <f t="shared" si="89"/>
        <v>#N/A</v>
      </c>
    </row>
    <row r="1145" spans="8:12">
      <c r="H1145" s="80">
        <f t="shared" si="85"/>
        <v>776</v>
      </c>
      <c r="I1145" s="52" t="e">
        <f t="shared" si="86"/>
        <v>#N/A</v>
      </c>
      <c r="J1145" s="52" t="e">
        <f t="shared" si="87"/>
        <v>#N/A</v>
      </c>
      <c r="K1145" s="52" t="e">
        <f t="shared" si="88"/>
        <v>#N/A</v>
      </c>
      <c r="L1145" s="52" t="e">
        <f t="shared" si="89"/>
        <v>#N/A</v>
      </c>
    </row>
    <row r="1146" spans="8:12">
      <c r="H1146" s="80">
        <f t="shared" si="85"/>
        <v>777</v>
      </c>
      <c r="I1146" s="52" t="e">
        <f t="shared" si="86"/>
        <v>#N/A</v>
      </c>
      <c r="J1146" s="52" t="e">
        <f t="shared" si="87"/>
        <v>#N/A</v>
      </c>
      <c r="K1146" s="52" t="e">
        <f t="shared" si="88"/>
        <v>#N/A</v>
      </c>
      <c r="L1146" s="52" t="e">
        <f t="shared" si="89"/>
        <v>#N/A</v>
      </c>
    </row>
    <row r="1147" spans="8:12">
      <c r="H1147" s="80">
        <f t="shared" si="85"/>
        <v>778</v>
      </c>
      <c r="I1147" s="52" t="e">
        <f t="shared" si="86"/>
        <v>#N/A</v>
      </c>
      <c r="J1147" s="52" t="e">
        <f t="shared" si="87"/>
        <v>#N/A</v>
      </c>
      <c r="K1147" s="52" t="e">
        <f t="shared" si="88"/>
        <v>#N/A</v>
      </c>
      <c r="L1147" s="52" t="e">
        <f t="shared" si="89"/>
        <v>#N/A</v>
      </c>
    </row>
    <row r="1148" spans="8:12">
      <c r="H1148" s="80">
        <f t="shared" si="85"/>
        <v>779</v>
      </c>
      <c r="I1148" s="52" t="e">
        <f t="shared" si="86"/>
        <v>#N/A</v>
      </c>
      <c r="J1148" s="52" t="e">
        <f t="shared" si="87"/>
        <v>#N/A</v>
      </c>
      <c r="K1148" s="52" t="e">
        <f t="shared" si="88"/>
        <v>#N/A</v>
      </c>
      <c r="L1148" s="52" t="e">
        <f t="shared" si="89"/>
        <v>#N/A</v>
      </c>
    </row>
    <row r="1149" spans="8:12">
      <c r="H1149" s="80">
        <f t="shared" si="85"/>
        <v>780</v>
      </c>
      <c r="I1149" s="52" t="e">
        <f t="shared" si="86"/>
        <v>#N/A</v>
      </c>
      <c r="J1149" s="52" t="e">
        <f t="shared" si="87"/>
        <v>#N/A</v>
      </c>
      <c r="K1149" s="52" t="e">
        <f t="shared" si="88"/>
        <v>#N/A</v>
      </c>
      <c r="L1149" s="52" t="e">
        <f t="shared" si="89"/>
        <v>#N/A</v>
      </c>
    </row>
    <row r="1150" spans="8:12">
      <c r="H1150" s="80">
        <f t="shared" si="85"/>
        <v>781</v>
      </c>
      <c r="I1150" s="52" t="e">
        <f t="shared" si="86"/>
        <v>#N/A</v>
      </c>
      <c r="J1150" s="52" t="e">
        <f t="shared" si="87"/>
        <v>#N/A</v>
      </c>
      <c r="K1150" s="52" t="e">
        <f t="shared" si="88"/>
        <v>#N/A</v>
      </c>
      <c r="L1150" s="52" t="e">
        <f t="shared" si="89"/>
        <v>#N/A</v>
      </c>
    </row>
    <row r="1151" spans="8:12">
      <c r="H1151" s="80">
        <f t="shared" si="85"/>
        <v>782</v>
      </c>
      <c r="I1151" s="52" t="e">
        <f t="shared" si="86"/>
        <v>#N/A</v>
      </c>
      <c r="J1151" s="52" t="e">
        <f t="shared" si="87"/>
        <v>#N/A</v>
      </c>
      <c r="K1151" s="52" t="e">
        <f t="shared" si="88"/>
        <v>#N/A</v>
      </c>
      <c r="L1151" s="52" t="e">
        <f t="shared" si="89"/>
        <v>#N/A</v>
      </c>
    </row>
    <row r="1152" spans="8:12">
      <c r="H1152" s="80">
        <f t="shared" si="85"/>
        <v>783</v>
      </c>
      <c r="I1152" s="52" t="e">
        <f t="shared" si="86"/>
        <v>#N/A</v>
      </c>
      <c r="J1152" s="52" t="e">
        <f t="shared" si="87"/>
        <v>#N/A</v>
      </c>
      <c r="K1152" s="52" t="e">
        <f t="shared" si="88"/>
        <v>#N/A</v>
      </c>
      <c r="L1152" s="52" t="e">
        <f t="shared" si="89"/>
        <v>#N/A</v>
      </c>
    </row>
    <row r="1153" spans="8:12">
      <c r="H1153" s="80">
        <f t="shared" si="85"/>
        <v>784</v>
      </c>
      <c r="I1153" s="52" t="e">
        <f t="shared" si="86"/>
        <v>#N/A</v>
      </c>
      <c r="J1153" s="52" t="e">
        <f t="shared" si="87"/>
        <v>#N/A</v>
      </c>
      <c r="K1153" s="52" t="e">
        <f t="shared" si="88"/>
        <v>#N/A</v>
      </c>
      <c r="L1153" s="52" t="e">
        <f t="shared" si="89"/>
        <v>#N/A</v>
      </c>
    </row>
    <row r="1154" spans="8:12">
      <c r="H1154" s="80">
        <f t="shared" si="85"/>
        <v>785</v>
      </c>
      <c r="I1154" s="52" t="e">
        <f t="shared" si="86"/>
        <v>#N/A</v>
      </c>
      <c r="J1154" s="52" t="e">
        <f t="shared" si="87"/>
        <v>#N/A</v>
      </c>
      <c r="K1154" s="52" t="e">
        <f t="shared" si="88"/>
        <v>#N/A</v>
      </c>
      <c r="L1154" s="52" t="e">
        <f t="shared" si="89"/>
        <v>#N/A</v>
      </c>
    </row>
    <row r="1155" spans="8:12">
      <c r="H1155" s="80">
        <f t="shared" si="85"/>
        <v>786</v>
      </c>
      <c r="I1155" s="52" t="e">
        <f t="shared" si="86"/>
        <v>#N/A</v>
      </c>
      <c r="J1155" s="52" t="e">
        <f t="shared" si="87"/>
        <v>#N/A</v>
      </c>
      <c r="K1155" s="52" t="e">
        <f t="shared" si="88"/>
        <v>#N/A</v>
      </c>
      <c r="L1155" s="52" t="e">
        <f t="shared" si="89"/>
        <v>#N/A</v>
      </c>
    </row>
    <row r="1156" spans="8:12">
      <c r="H1156" s="80">
        <f t="shared" ref="H1156:H1219" si="90">IF(+H1155+1&lt;=MAX(data21),+H1155+1,0)</f>
        <v>787</v>
      </c>
      <c r="I1156" s="52" t="e">
        <f t="shared" si="86"/>
        <v>#N/A</v>
      </c>
      <c r="J1156" s="52" t="e">
        <f t="shared" si="87"/>
        <v>#N/A</v>
      </c>
      <c r="K1156" s="52" t="e">
        <f t="shared" si="88"/>
        <v>#N/A</v>
      </c>
      <c r="L1156" s="52" t="e">
        <f t="shared" si="89"/>
        <v>#N/A</v>
      </c>
    </row>
    <row r="1157" spans="8:12">
      <c r="H1157" s="80">
        <f t="shared" si="90"/>
        <v>788</v>
      </c>
      <c r="I1157" s="52" t="e">
        <f t="shared" ref="I1157:I1220" si="91">IF(IFERROR(VLOOKUP($H1157,$A:$F,2,0)/VLOOKUP($H1156,$A:$F,2,0)*I1156,NA())=0,NA(),IFERROR(VLOOKUP($H1157,$A:$F,2,0)/VLOOKUP($H1156,$A:$F,2,0)*I1156,NA()))</f>
        <v>#N/A</v>
      </c>
      <c r="J1157" s="52" t="e">
        <f t="shared" ref="J1157:J1220" si="92">IF(IFERROR(VLOOKUP($H1157,$A:$F,3,0)/VLOOKUP($H1156,$A:$F,3,0)*J1156,NA())=0,NA(),IFERROR(VLOOKUP($H1157,$A:$F,3,0)/VLOOKUP($H1156,$A:$F,3,0)*J1156,NA()))</f>
        <v>#N/A</v>
      </c>
      <c r="K1157" s="52" t="e">
        <f t="shared" ref="K1157:K1220" si="93">IF(IFERROR(VLOOKUP($H1157,$A:$F,4,0)/VLOOKUP($H1156,$A:$F,4,0)*K1156,NA())=0,NA(),IFERROR(VLOOKUP($H1157,$A:$F,4,0)/VLOOKUP($H1156,$A:$F,4,0)*K1156,NA()))</f>
        <v>#N/A</v>
      </c>
      <c r="L1157" s="52" t="e">
        <f t="shared" ref="L1157:L1220" si="94">IF(IFERROR(VLOOKUP($H1157,$A:$F,5,0)/VLOOKUP($H1156,$A:$F,5,0)*L1156,NA())=0,NA(),IFERROR(VLOOKUP($H1157,$A:$F,5,0)/VLOOKUP($H1156,$A:$F,5,0)*L1156,NA()))</f>
        <v>#N/A</v>
      </c>
    </row>
    <row r="1158" spans="8:12">
      <c r="H1158" s="80">
        <f t="shared" si="90"/>
        <v>789</v>
      </c>
      <c r="I1158" s="52" t="e">
        <f t="shared" si="91"/>
        <v>#N/A</v>
      </c>
      <c r="J1158" s="52" t="e">
        <f t="shared" si="92"/>
        <v>#N/A</v>
      </c>
      <c r="K1158" s="52" t="e">
        <f t="shared" si="93"/>
        <v>#N/A</v>
      </c>
      <c r="L1158" s="52" t="e">
        <f t="shared" si="94"/>
        <v>#N/A</v>
      </c>
    </row>
    <row r="1159" spans="8:12">
      <c r="H1159" s="80">
        <f t="shared" si="90"/>
        <v>790</v>
      </c>
      <c r="I1159" s="52" t="e">
        <f t="shared" si="91"/>
        <v>#N/A</v>
      </c>
      <c r="J1159" s="52" t="e">
        <f t="shared" si="92"/>
        <v>#N/A</v>
      </c>
      <c r="K1159" s="52" t="e">
        <f t="shared" si="93"/>
        <v>#N/A</v>
      </c>
      <c r="L1159" s="52" t="e">
        <f t="shared" si="94"/>
        <v>#N/A</v>
      </c>
    </row>
    <row r="1160" spans="8:12">
      <c r="H1160" s="80">
        <f t="shared" si="90"/>
        <v>791</v>
      </c>
      <c r="I1160" s="52" t="e">
        <f t="shared" si="91"/>
        <v>#N/A</v>
      </c>
      <c r="J1160" s="52" t="e">
        <f t="shared" si="92"/>
        <v>#N/A</v>
      </c>
      <c r="K1160" s="52" t="e">
        <f t="shared" si="93"/>
        <v>#N/A</v>
      </c>
      <c r="L1160" s="52" t="e">
        <f t="shared" si="94"/>
        <v>#N/A</v>
      </c>
    </row>
    <row r="1161" spans="8:12">
      <c r="H1161" s="80">
        <f t="shared" si="90"/>
        <v>792</v>
      </c>
      <c r="I1161" s="52" t="e">
        <f t="shared" si="91"/>
        <v>#N/A</v>
      </c>
      <c r="J1161" s="52" t="e">
        <f t="shared" si="92"/>
        <v>#N/A</v>
      </c>
      <c r="K1161" s="52" t="e">
        <f t="shared" si="93"/>
        <v>#N/A</v>
      </c>
      <c r="L1161" s="52" t="e">
        <f t="shared" si="94"/>
        <v>#N/A</v>
      </c>
    </row>
    <row r="1162" spans="8:12">
      <c r="H1162" s="80">
        <f t="shared" si="90"/>
        <v>793</v>
      </c>
      <c r="I1162" s="52" t="e">
        <f t="shared" si="91"/>
        <v>#N/A</v>
      </c>
      <c r="J1162" s="52" t="e">
        <f t="shared" si="92"/>
        <v>#N/A</v>
      </c>
      <c r="K1162" s="52" t="e">
        <f t="shared" si="93"/>
        <v>#N/A</v>
      </c>
      <c r="L1162" s="52" t="e">
        <f t="shared" si="94"/>
        <v>#N/A</v>
      </c>
    </row>
    <row r="1163" spans="8:12">
      <c r="H1163" s="80">
        <f t="shared" si="90"/>
        <v>794</v>
      </c>
      <c r="I1163" s="52" t="e">
        <f t="shared" si="91"/>
        <v>#N/A</v>
      </c>
      <c r="J1163" s="52" t="e">
        <f t="shared" si="92"/>
        <v>#N/A</v>
      </c>
      <c r="K1163" s="52" t="e">
        <f t="shared" si="93"/>
        <v>#N/A</v>
      </c>
      <c r="L1163" s="52" t="e">
        <f t="shared" si="94"/>
        <v>#N/A</v>
      </c>
    </row>
    <row r="1164" spans="8:12">
      <c r="H1164" s="80">
        <f t="shared" si="90"/>
        <v>795</v>
      </c>
      <c r="I1164" s="52" t="e">
        <f t="shared" si="91"/>
        <v>#N/A</v>
      </c>
      <c r="J1164" s="52" t="e">
        <f t="shared" si="92"/>
        <v>#N/A</v>
      </c>
      <c r="K1164" s="52" t="e">
        <f t="shared" si="93"/>
        <v>#N/A</v>
      </c>
      <c r="L1164" s="52" t="e">
        <f t="shared" si="94"/>
        <v>#N/A</v>
      </c>
    </row>
    <row r="1165" spans="8:12">
      <c r="H1165" s="80">
        <f t="shared" si="90"/>
        <v>796</v>
      </c>
      <c r="I1165" s="52" t="e">
        <f t="shared" si="91"/>
        <v>#N/A</v>
      </c>
      <c r="J1165" s="52" t="e">
        <f t="shared" si="92"/>
        <v>#N/A</v>
      </c>
      <c r="K1165" s="52" t="e">
        <f t="shared" si="93"/>
        <v>#N/A</v>
      </c>
      <c r="L1165" s="52" t="e">
        <f t="shared" si="94"/>
        <v>#N/A</v>
      </c>
    </row>
    <row r="1166" spans="8:12">
      <c r="H1166" s="80">
        <f t="shared" si="90"/>
        <v>797</v>
      </c>
      <c r="I1166" s="52" t="e">
        <f t="shared" si="91"/>
        <v>#N/A</v>
      </c>
      <c r="J1166" s="52" t="e">
        <f t="shared" si="92"/>
        <v>#N/A</v>
      </c>
      <c r="K1166" s="52" t="e">
        <f t="shared" si="93"/>
        <v>#N/A</v>
      </c>
      <c r="L1166" s="52" t="e">
        <f t="shared" si="94"/>
        <v>#N/A</v>
      </c>
    </row>
    <row r="1167" spans="8:12">
      <c r="H1167" s="80">
        <f t="shared" si="90"/>
        <v>798</v>
      </c>
      <c r="I1167" s="52" t="e">
        <f t="shared" si="91"/>
        <v>#N/A</v>
      </c>
      <c r="J1167" s="52" t="e">
        <f t="shared" si="92"/>
        <v>#N/A</v>
      </c>
      <c r="K1167" s="52" t="e">
        <f t="shared" si="93"/>
        <v>#N/A</v>
      </c>
      <c r="L1167" s="52" t="e">
        <f t="shared" si="94"/>
        <v>#N/A</v>
      </c>
    </row>
    <row r="1168" spans="8:12">
      <c r="H1168" s="80">
        <f t="shared" si="90"/>
        <v>799</v>
      </c>
      <c r="I1168" s="52" t="e">
        <f t="shared" si="91"/>
        <v>#N/A</v>
      </c>
      <c r="J1168" s="52" t="e">
        <f t="shared" si="92"/>
        <v>#N/A</v>
      </c>
      <c r="K1168" s="52" t="e">
        <f t="shared" si="93"/>
        <v>#N/A</v>
      </c>
      <c r="L1168" s="52" t="e">
        <f t="shared" si="94"/>
        <v>#N/A</v>
      </c>
    </row>
    <row r="1169" spans="8:12">
      <c r="H1169" s="80">
        <f t="shared" si="90"/>
        <v>800</v>
      </c>
      <c r="I1169" s="52" t="e">
        <f t="shared" si="91"/>
        <v>#N/A</v>
      </c>
      <c r="J1169" s="52" t="e">
        <f t="shared" si="92"/>
        <v>#N/A</v>
      </c>
      <c r="K1169" s="52" t="e">
        <f t="shared" si="93"/>
        <v>#N/A</v>
      </c>
      <c r="L1169" s="52" t="e">
        <f t="shared" si="94"/>
        <v>#N/A</v>
      </c>
    </row>
    <row r="1170" spans="8:12">
      <c r="H1170" s="80">
        <f t="shared" si="90"/>
        <v>801</v>
      </c>
      <c r="I1170" s="52" t="e">
        <f t="shared" si="91"/>
        <v>#N/A</v>
      </c>
      <c r="J1170" s="52" t="e">
        <f t="shared" si="92"/>
        <v>#N/A</v>
      </c>
      <c r="K1170" s="52" t="e">
        <f t="shared" si="93"/>
        <v>#N/A</v>
      </c>
      <c r="L1170" s="52" t="e">
        <f t="shared" si="94"/>
        <v>#N/A</v>
      </c>
    </row>
    <row r="1171" spans="8:12">
      <c r="H1171" s="80">
        <f t="shared" si="90"/>
        <v>802</v>
      </c>
      <c r="I1171" s="52" t="e">
        <f t="shared" si="91"/>
        <v>#N/A</v>
      </c>
      <c r="J1171" s="52" t="e">
        <f t="shared" si="92"/>
        <v>#N/A</v>
      </c>
      <c r="K1171" s="52" t="e">
        <f t="shared" si="93"/>
        <v>#N/A</v>
      </c>
      <c r="L1171" s="52" t="e">
        <f t="shared" si="94"/>
        <v>#N/A</v>
      </c>
    </row>
    <row r="1172" spans="8:12">
      <c r="H1172" s="80">
        <f t="shared" si="90"/>
        <v>803</v>
      </c>
      <c r="I1172" s="52" t="e">
        <f t="shared" si="91"/>
        <v>#N/A</v>
      </c>
      <c r="J1172" s="52" t="e">
        <f t="shared" si="92"/>
        <v>#N/A</v>
      </c>
      <c r="K1172" s="52" t="e">
        <f t="shared" si="93"/>
        <v>#N/A</v>
      </c>
      <c r="L1172" s="52" t="e">
        <f t="shared" si="94"/>
        <v>#N/A</v>
      </c>
    </row>
    <row r="1173" spans="8:12">
      <c r="H1173" s="80">
        <f t="shared" si="90"/>
        <v>804</v>
      </c>
      <c r="I1173" s="52" t="e">
        <f t="shared" si="91"/>
        <v>#N/A</v>
      </c>
      <c r="J1173" s="52" t="e">
        <f t="shared" si="92"/>
        <v>#N/A</v>
      </c>
      <c r="K1173" s="52" t="e">
        <f t="shared" si="93"/>
        <v>#N/A</v>
      </c>
      <c r="L1173" s="52" t="e">
        <f t="shared" si="94"/>
        <v>#N/A</v>
      </c>
    </row>
    <row r="1174" spans="8:12">
      <c r="H1174" s="80">
        <f t="shared" si="90"/>
        <v>805</v>
      </c>
      <c r="I1174" s="52" t="e">
        <f t="shared" si="91"/>
        <v>#N/A</v>
      </c>
      <c r="J1174" s="52" t="e">
        <f t="shared" si="92"/>
        <v>#N/A</v>
      </c>
      <c r="K1174" s="52" t="e">
        <f t="shared" si="93"/>
        <v>#N/A</v>
      </c>
      <c r="L1174" s="52" t="e">
        <f t="shared" si="94"/>
        <v>#N/A</v>
      </c>
    </row>
    <row r="1175" spans="8:12">
      <c r="H1175" s="80">
        <f t="shared" si="90"/>
        <v>806</v>
      </c>
      <c r="I1175" s="52" t="e">
        <f t="shared" si="91"/>
        <v>#N/A</v>
      </c>
      <c r="J1175" s="52" t="e">
        <f t="shared" si="92"/>
        <v>#N/A</v>
      </c>
      <c r="K1175" s="52" t="e">
        <f t="shared" si="93"/>
        <v>#N/A</v>
      </c>
      <c r="L1175" s="52" t="e">
        <f t="shared" si="94"/>
        <v>#N/A</v>
      </c>
    </row>
    <row r="1176" spans="8:12">
      <c r="H1176" s="80">
        <f t="shared" si="90"/>
        <v>807</v>
      </c>
      <c r="I1176" s="52" t="e">
        <f t="shared" si="91"/>
        <v>#N/A</v>
      </c>
      <c r="J1176" s="52" t="e">
        <f t="shared" si="92"/>
        <v>#N/A</v>
      </c>
      <c r="K1176" s="52" t="e">
        <f t="shared" si="93"/>
        <v>#N/A</v>
      </c>
      <c r="L1176" s="52" t="e">
        <f t="shared" si="94"/>
        <v>#N/A</v>
      </c>
    </row>
    <row r="1177" spans="8:12">
      <c r="H1177" s="80">
        <f t="shared" si="90"/>
        <v>808</v>
      </c>
      <c r="I1177" s="52" t="e">
        <f t="shared" si="91"/>
        <v>#N/A</v>
      </c>
      <c r="J1177" s="52" t="e">
        <f t="shared" si="92"/>
        <v>#N/A</v>
      </c>
      <c r="K1177" s="52" t="e">
        <f t="shared" si="93"/>
        <v>#N/A</v>
      </c>
      <c r="L1177" s="52" t="e">
        <f t="shared" si="94"/>
        <v>#N/A</v>
      </c>
    </row>
    <row r="1178" spans="8:12">
      <c r="H1178" s="80">
        <f t="shared" si="90"/>
        <v>809</v>
      </c>
      <c r="I1178" s="52" t="e">
        <f t="shared" si="91"/>
        <v>#N/A</v>
      </c>
      <c r="J1178" s="52" t="e">
        <f t="shared" si="92"/>
        <v>#N/A</v>
      </c>
      <c r="K1178" s="52" t="e">
        <f t="shared" si="93"/>
        <v>#N/A</v>
      </c>
      <c r="L1178" s="52" t="e">
        <f t="shared" si="94"/>
        <v>#N/A</v>
      </c>
    </row>
    <row r="1179" spans="8:12">
      <c r="H1179" s="80">
        <f t="shared" si="90"/>
        <v>810</v>
      </c>
      <c r="I1179" s="52" t="e">
        <f t="shared" si="91"/>
        <v>#N/A</v>
      </c>
      <c r="J1179" s="52" t="e">
        <f t="shared" si="92"/>
        <v>#N/A</v>
      </c>
      <c r="K1179" s="52" t="e">
        <f t="shared" si="93"/>
        <v>#N/A</v>
      </c>
      <c r="L1179" s="52" t="e">
        <f t="shared" si="94"/>
        <v>#N/A</v>
      </c>
    </row>
    <row r="1180" spans="8:12">
      <c r="H1180" s="80">
        <f t="shared" si="90"/>
        <v>811</v>
      </c>
      <c r="I1180" s="52" t="e">
        <f t="shared" si="91"/>
        <v>#N/A</v>
      </c>
      <c r="J1180" s="52" t="e">
        <f t="shared" si="92"/>
        <v>#N/A</v>
      </c>
      <c r="K1180" s="52" t="e">
        <f t="shared" si="93"/>
        <v>#N/A</v>
      </c>
      <c r="L1180" s="52" t="e">
        <f t="shared" si="94"/>
        <v>#N/A</v>
      </c>
    </row>
    <row r="1181" spans="8:12">
      <c r="H1181" s="80">
        <f t="shared" si="90"/>
        <v>812</v>
      </c>
      <c r="I1181" s="52" t="e">
        <f t="shared" si="91"/>
        <v>#N/A</v>
      </c>
      <c r="J1181" s="52" t="e">
        <f t="shared" si="92"/>
        <v>#N/A</v>
      </c>
      <c r="K1181" s="52" t="e">
        <f t="shared" si="93"/>
        <v>#N/A</v>
      </c>
      <c r="L1181" s="52" t="e">
        <f t="shared" si="94"/>
        <v>#N/A</v>
      </c>
    </row>
    <row r="1182" spans="8:12">
      <c r="H1182" s="80">
        <f t="shared" si="90"/>
        <v>813</v>
      </c>
      <c r="I1182" s="52" t="e">
        <f t="shared" si="91"/>
        <v>#N/A</v>
      </c>
      <c r="J1182" s="52" t="e">
        <f t="shared" si="92"/>
        <v>#N/A</v>
      </c>
      <c r="K1182" s="52" t="e">
        <f t="shared" si="93"/>
        <v>#N/A</v>
      </c>
      <c r="L1182" s="52" t="e">
        <f t="shared" si="94"/>
        <v>#N/A</v>
      </c>
    </row>
    <row r="1183" spans="8:12">
      <c r="H1183" s="80">
        <f t="shared" si="90"/>
        <v>814</v>
      </c>
      <c r="I1183" s="52" t="e">
        <f t="shared" si="91"/>
        <v>#N/A</v>
      </c>
      <c r="J1183" s="52" t="e">
        <f t="shared" si="92"/>
        <v>#N/A</v>
      </c>
      <c r="K1183" s="52" t="e">
        <f t="shared" si="93"/>
        <v>#N/A</v>
      </c>
      <c r="L1183" s="52" t="e">
        <f t="shared" si="94"/>
        <v>#N/A</v>
      </c>
    </row>
    <row r="1184" spans="8:12">
      <c r="H1184" s="80">
        <f t="shared" si="90"/>
        <v>815</v>
      </c>
      <c r="I1184" s="52" t="e">
        <f t="shared" si="91"/>
        <v>#N/A</v>
      </c>
      <c r="J1184" s="52" t="e">
        <f t="shared" si="92"/>
        <v>#N/A</v>
      </c>
      <c r="K1184" s="52" t="e">
        <f t="shared" si="93"/>
        <v>#N/A</v>
      </c>
      <c r="L1184" s="52" t="e">
        <f t="shared" si="94"/>
        <v>#N/A</v>
      </c>
    </row>
    <row r="1185" spans="8:12">
      <c r="H1185" s="80">
        <f t="shared" si="90"/>
        <v>816</v>
      </c>
      <c r="I1185" s="52" t="e">
        <f t="shared" si="91"/>
        <v>#N/A</v>
      </c>
      <c r="J1185" s="52" t="e">
        <f t="shared" si="92"/>
        <v>#N/A</v>
      </c>
      <c r="K1185" s="52" t="e">
        <f t="shared" si="93"/>
        <v>#N/A</v>
      </c>
      <c r="L1185" s="52" t="e">
        <f t="shared" si="94"/>
        <v>#N/A</v>
      </c>
    </row>
    <row r="1186" spans="8:12">
      <c r="H1186" s="80">
        <f t="shared" si="90"/>
        <v>817</v>
      </c>
      <c r="I1186" s="52" t="e">
        <f t="shared" si="91"/>
        <v>#N/A</v>
      </c>
      <c r="J1186" s="52" t="e">
        <f t="shared" si="92"/>
        <v>#N/A</v>
      </c>
      <c r="K1186" s="52" t="e">
        <f t="shared" si="93"/>
        <v>#N/A</v>
      </c>
      <c r="L1186" s="52" t="e">
        <f t="shared" si="94"/>
        <v>#N/A</v>
      </c>
    </row>
    <row r="1187" spans="8:12">
      <c r="H1187" s="80">
        <f t="shared" si="90"/>
        <v>818</v>
      </c>
      <c r="I1187" s="52" t="e">
        <f t="shared" si="91"/>
        <v>#N/A</v>
      </c>
      <c r="J1187" s="52" t="e">
        <f t="shared" si="92"/>
        <v>#N/A</v>
      </c>
      <c r="K1187" s="52" t="e">
        <f t="shared" si="93"/>
        <v>#N/A</v>
      </c>
      <c r="L1187" s="52" t="e">
        <f t="shared" si="94"/>
        <v>#N/A</v>
      </c>
    </row>
    <row r="1188" spans="8:12">
      <c r="H1188" s="80">
        <f t="shared" si="90"/>
        <v>819</v>
      </c>
      <c r="I1188" s="52" t="e">
        <f t="shared" si="91"/>
        <v>#N/A</v>
      </c>
      <c r="J1188" s="52" t="e">
        <f t="shared" si="92"/>
        <v>#N/A</v>
      </c>
      <c r="K1188" s="52" t="e">
        <f t="shared" si="93"/>
        <v>#N/A</v>
      </c>
      <c r="L1188" s="52" t="e">
        <f t="shared" si="94"/>
        <v>#N/A</v>
      </c>
    </row>
    <row r="1189" spans="8:12">
      <c r="H1189" s="80">
        <f t="shared" si="90"/>
        <v>820</v>
      </c>
      <c r="I1189" s="52" t="e">
        <f t="shared" si="91"/>
        <v>#N/A</v>
      </c>
      <c r="J1189" s="52" t="e">
        <f t="shared" si="92"/>
        <v>#N/A</v>
      </c>
      <c r="K1189" s="52" t="e">
        <f t="shared" si="93"/>
        <v>#N/A</v>
      </c>
      <c r="L1189" s="52" t="e">
        <f t="shared" si="94"/>
        <v>#N/A</v>
      </c>
    </row>
    <row r="1190" spans="8:12">
      <c r="H1190" s="80">
        <f t="shared" si="90"/>
        <v>821</v>
      </c>
      <c r="I1190" s="52" t="e">
        <f t="shared" si="91"/>
        <v>#N/A</v>
      </c>
      <c r="J1190" s="52" t="e">
        <f t="shared" si="92"/>
        <v>#N/A</v>
      </c>
      <c r="K1190" s="52" t="e">
        <f t="shared" si="93"/>
        <v>#N/A</v>
      </c>
      <c r="L1190" s="52" t="e">
        <f t="shared" si="94"/>
        <v>#N/A</v>
      </c>
    </row>
    <row r="1191" spans="8:12">
      <c r="H1191" s="80">
        <f t="shared" si="90"/>
        <v>822</v>
      </c>
      <c r="I1191" s="52" t="e">
        <f t="shared" si="91"/>
        <v>#N/A</v>
      </c>
      <c r="J1191" s="52" t="e">
        <f t="shared" si="92"/>
        <v>#N/A</v>
      </c>
      <c r="K1191" s="52" t="e">
        <f t="shared" si="93"/>
        <v>#N/A</v>
      </c>
      <c r="L1191" s="52" t="e">
        <f t="shared" si="94"/>
        <v>#N/A</v>
      </c>
    </row>
    <row r="1192" spans="8:12">
      <c r="H1192" s="80">
        <f t="shared" si="90"/>
        <v>823</v>
      </c>
      <c r="I1192" s="52" t="e">
        <f t="shared" si="91"/>
        <v>#N/A</v>
      </c>
      <c r="J1192" s="52" t="e">
        <f t="shared" si="92"/>
        <v>#N/A</v>
      </c>
      <c r="K1192" s="52" t="e">
        <f t="shared" si="93"/>
        <v>#N/A</v>
      </c>
      <c r="L1192" s="52" t="e">
        <f t="shared" si="94"/>
        <v>#N/A</v>
      </c>
    </row>
    <row r="1193" spans="8:12">
      <c r="H1193" s="80">
        <f t="shared" si="90"/>
        <v>824</v>
      </c>
      <c r="I1193" s="52" t="e">
        <f t="shared" si="91"/>
        <v>#N/A</v>
      </c>
      <c r="J1193" s="52" t="e">
        <f t="shared" si="92"/>
        <v>#N/A</v>
      </c>
      <c r="K1193" s="52" t="e">
        <f t="shared" si="93"/>
        <v>#N/A</v>
      </c>
      <c r="L1193" s="52" t="e">
        <f t="shared" si="94"/>
        <v>#N/A</v>
      </c>
    </row>
    <row r="1194" spans="8:12">
      <c r="H1194" s="80">
        <f t="shared" si="90"/>
        <v>825</v>
      </c>
      <c r="I1194" s="52" t="e">
        <f t="shared" si="91"/>
        <v>#N/A</v>
      </c>
      <c r="J1194" s="52" t="e">
        <f t="shared" si="92"/>
        <v>#N/A</v>
      </c>
      <c r="K1194" s="52" t="e">
        <f t="shared" si="93"/>
        <v>#N/A</v>
      </c>
      <c r="L1194" s="52" t="e">
        <f t="shared" si="94"/>
        <v>#N/A</v>
      </c>
    </row>
    <row r="1195" spans="8:12">
      <c r="H1195" s="80">
        <f t="shared" si="90"/>
        <v>826</v>
      </c>
      <c r="I1195" s="52" t="e">
        <f t="shared" si="91"/>
        <v>#N/A</v>
      </c>
      <c r="J1195" s="52" t="e">
        <f t="shared" si="92"/>
        <v>#N/A</v>
      </c>
      <c r="K1195" s="52" t="e">
        <f t="shared" si="93"/>
        <v>#N/A</v>
      </c>
      <c r="L1195" s="52" t="e">
        <f t="shared" si="94"/>
        <v>#N/A</v>
      </c>
    </row>
    <row r="1196" spans="8:12">
      <c r="H1196" s="80">
        <f t="shared" si="90"/>
        <v>827</v>
      </c>
      <c r="I1196" s="52" t="e">
        <f t="shared" si="91"/>
        <v>#N/A</v>
      </c>
      <c r="J1196" s="52" t="e">
        <f t="shared" si="92"/>
        <v>#N/A</v>
      </c>
      <c r="K1196" s="52" t="e">
        <f t="shared" si="93"/>
        <v>#N/A</v>
      </c>
      <c r="L1196" s="52" t="e">
        <f t="shared" si="94"/>
        <v>#N/A</v>
      </c>
    </row>
    <row r="1197" spans="8:12">
      <c r="H1197" s="80">
        <f t="shared" si="90"/>
        <v>828</v>
      </c>
      <c r="I1197" s="52" t="e">
        <f t="shared" si="91"/>
        <v>#N/A</v>
      </c>
      <c r="J1197" s="52" t="e">
        <f t="shared" si="92"/>
        <v>#N/A</v>
      </c>
      <c r="K1197" s="52" t="e">
        <f t="shared" si="93"/>
        <v>#N/A</v>
      </c>
      <c r="L1197" s="52" t="e">
        <f t="shared" si="94"/>
        <v>#N/A</v>
      </c>
    </row>
    <row r="1198" spans="8:12">
      <c r="H1198" s="80">
        <f t="shared" si="90"/>
        <v>829</v>
      </c>
      <c r="I1198" s="52" t="e">
        <f t="shared" si="91"/>
        <v>#N/A</v>
      </c>
      <c r="J1198" s="52" t="e">
        <f t="shared" si="92"/>
        <v>#N/A</v>
      </c>
      <c r="K1198" s="52" t="e">
        <f t="shared" si="93"/>
        <v>#N/A</v>
      </c>
      <c r="L1198" s="52" t="e">
        <f t="shared" si="94"/>
        <v>#N/A</v>
      </c>
    </row>
    <row r="1199" spans="8:12">
      <c r="H1199" s="80">
        <f t="shared" si="90"/>
        <v>830</v>
      </c>
      <c r="I1199" s="52" t="e">
        <f t="shared" si="91"/>
        <v>#N/A</v>
      </c>
      <c r="J1199" s="52" t="e">
        <f t="shared" si="92"/>
        <v>#N/A</v>
      </c>
      <c r="K1199" s="52" t="e">
        <f t="shared" si="93"/>
        <v>#N/A</v>
      </c>
      <c r="L1199" s="52" t="e">
        <f t="shared" si="94"/>
        <v>#N/A</v>
      </c>
    </row>
    <row r="1200" spans="8:12">
      <c r="H1200" s="80">
        <f t="shared" si="90"/>
        <v>831</v>
      </c>
      <c r="I1200" s="52" t="e">
        <f t="shared" si="91"/>
        <v>#N/A</v>
      </c>
      <c r="J1200" s="52" t="e">
        <f t="shared" si="92"/>
        <v>#N/A</v>
      </c>
      <c r="K1200" s="52" t="e">
        <f t="shared" si="93"/>
        <v>#N/A</v>
      </c>
      <c r="L1200" s="52" t="e">
        <f t="shared" si="94"/>
        <v>#N/A</v>
      </c>
    </row>
    <row r="1201" spans="8:12">
      <c r="H1201" s="80">
        <f t="shared" si="90"/>
        <v>832</v>
      </c>
      <c r="I1201" s="52" t="e">
        <f t="shared" si="91"/>
        <v>#N/A</v>
      </c>
      <c r="J1201" s="52" t="e">
        <f t="shared" si="92"/>
        <v>#N/A</v>
      </c>
      <c r="K1201" s="52" t="e">
        <f t="shared" si="93"/>
        <v>#N/A</v>
      </c>
      <c r="L1201" s="52" t="e">
        <f t="shared" si="94"/>
        <v>#N/A</v>
      </c>
    </row>
    <row r="1202" spans="8:12">
      <c r="H1202" s="80">
        <f t="shared" si="90"/>
        <v>833</v>
      </c>
      <c r="I1202" s="52" t="e">
        <f t="shared" si="91"/>
        <v>#N/A</v>
      </c>
      <c r="J1202" s="52" t="e">
        <f t="shared" si="92"/>
        <v>#N/A</v>
      </c>
      <c r="K1202" s="52" t="e">
        <f t="shared" si="93"/>
        <v>#N/A</v>
      </c>
      <c r="L1202" s="52" t="e">
        <f t="shared" si="94"/>
        <v>#N/A</v>
      </c>
    </row>
    <row r="1203" spans="8:12">
      <c r="H1203" s="80">
        <f t="shared" si="90"/>
        <v>834</v>
      </c>
      <c r="I1203" s="52" t="e">
        <f t="shared" si="91"/>
        <v>#N/A</v>
      </c>
      <c r="J1203" s="52" t="e">
        <f t="shared" si="92"/>
        <v>#N/A</v>
      </c>
      <c r="K1203" s="52" t="e">
        <f t="shared" si="93"/>
        <v>#N/A</v>
      </c>
      <c r="L1203" s="52" t="e">
        <f t="shared" si="94"/>
        <v>#N/A</v>
      </c>
    </row>
    <row r="1204" spans="8:12">
      <c r="H1204" s="80">
        <f t="shared" si="90"/>
        <v>835</v>
      </c>
      <c r="I1204" s="52" t="e">
        <f t="shared" si="91"/>
        <v>#N/A</v>
      </c>
      <c r="J1204" s="52" t="e">
        <f t="shared" si="92"/>
        <v>#N/A</v>
      </c>
      <c r="K1204" s="52" t="e">
        <f t="shared" si="93"/>
        <v>#N/A</v>
      </c>
      <c r="L1204" s="52" t="e">
        <f t="shared" si="94"/>
        <v>#N/A</v>
      </c>
    </row>
    <row r="1205" spans="8:12">
      <c r="H1205" s="80">
        <f t="shared" si="90"/>
        <v>836</v>
      </c>
      <c r="I1205" s="52" t="e">
        <f t="shared" si="91"/>
        <v>#N/A</v>
      </c>
      <c r="J1205" s="52" t="e">
        <f t="shared" si="92"/>
        <v>#N/A</v>
      </c>
      <c r="K1205" s="52" t="e">
        <f t="shared" si="93"/>
        <v>#N/A</v>
      </c>
      <c r="L1205" s="52" t="e">
        <f t="shared" si="94"/>
        <v>#N/A</v>
      </c>
    </row>
    <row r="1206" spans="8:12">
      <c r="H1206" s="80">
        <f t="shared" si="90"/>
        <v>837</v>
      </c>
      <c r="I1206" s="52" t="e">
        <f t="shared" si="91"/>
        <v>#N/A</v>
      </c>
      <c r="J1206" s="52" t="e">
        <f t="shared" si="92"/>
        <v>#N/A</v>
      </c>
      <c r="K1206" s="52" t="e">
        <f t="shared" si="93"/>
        <v>#N/A</v>
      </c>
      <c r="L1206" s="52" t="e">
        <f t="shared" si="94"/>
        <v>#N/A</v>
      </c>
    </row>
    <row r="1207" spans="8:12">
      <c r="H1207" s="80">
        <f t="shared" si="90"/>
        <v>838</v>
      </c>
      <c r="I1207" s="52" t="e">
        <f t="shared" si="91"/>
        <v>#N/A</v>
      </c>
      <c r="J1207" s="52" t="e">
        <f t="shared" si="92"/>
        <v>#N/A</v>
      </c>
      <c r="K1207" s="52" t="e">
        <f t="shared" si="93"/>
        <v>#N/A</v>
      </c>
      <c r="L1207" s="52" t="e">
        <f t="shared" si="94"/>
        <v>#N/A</v>
      </c>
    </row>
    <row r="1208" spans="8:12">
      <c r="H1208" s="80">
        <f t="shared" si="90"/>
        <v>839</v>
      </c>
      <c r="I1208" s="52" t="e">
        <f t="shared" si="91"/>
        <v>#N/A</v>
      </c>
      <c r="J1208" s="52" t="e">
        <f t="shared" si="92"/>
        <v>#N/A</v>
      </c>
      <c r="K1208" s="52" t="e">
        <f t="shared" si="93"/>
        <v>#N/A</v>
      </c>
      <c r="L1208" s="52" t="e">
        <f t="shared" si="94"/>
        <v>#N/A</v>
      </c>
    </row>
    <row r="1209" spans="8:12">
      <c r="H1209" s="80">
        <f t="shared" si="90"/>
        <v>840</v>
      </c>
      <c r="I1209" s="52" t="e">
        <f t="shared" si="91"/>
        <v>#N/A</v>
      </c>
      <c r="J1209" s="52" t="e">
        <f t="shared" si="92"/>
        <v>#N/A</v>
      </c>
      <c r="K1209" s="52" t="e">
        <f t="shared" si="93"/>
        <v>#N/A</v>
      </c>
      <c r="L1209" s="52" t="e">
        <f t="shared" si="94"/>
        <v>#N/A</v>
      </c>
    </row>
    <row r="1210" spans="8:12">
      <c r="H1210" s="80">
        <f t="shared" si="90"/>
        <v>841</v>
      </c>
      <c r="I1210" s="52" t="e">
        <f t="shared" si="91"/>
        <v>#N/A</v>
      </c>
      <c r="J1210" s="52" t="e">
        <f t="shared" si="92"/>
        <v>#N/A</v>
      </c>
      <c r="K1210" s="52" t="e">
        <f t="shared" si="93"/>
        <v>#N/A</v>
      </c>
      <c r="L1210" s="52" t="e">
        <f t="shared" si="94"/>
        <v>#N/A</v>
      </c>
    </row>
    <row r="1211" spans="8:12">
      <c r="H1211" s="80">
        <f t="shared" si="90"/>
        <v>842</v>
      </c>
      <c r="I1211" s="52" t="e">
        <f t="shared" si="91"/>
        <v>#N/A</v>
      </c>
      <c r="J1211" s="52" t="e">
        <f t="shared" si="92"/>
        <v>#N/A</v>
      </c>
      <c r="K1211" s="52" t="e">
        <f t="shared" si="93"/>
        <v>#N/A</v>
      </c>
      <c r="L1211" s="52" t="e">
        <f t="shared" si="94"/>
        <v>#N/A</v>
      </c>
    </row>
    <row r="1212" spans="8:12">
      <c r="H1212" s="80">
        <f t="shared" si="90"/>
        <v>843</v>
      </c>
      <c r="I1212" s="52" t="e">
        <f t="shared" si="91"/>
        <v>#N/A</v>
      </c>
      <c r="J1212" s="52" t="e">
        <f t="shared" si="92"/>
        <v>#N/A</v>
      </c>
      <c r="K1212" s="52" t="e">
        <f t="shared" si="93"/>
        <v>#N/A</v>
      </c>
      <c r="L1212" s="52" t="e">
        <f t="shared" si="94"/>
        <v>#N/A</v>
      </c>
    </row>
    <row r="1213" spans="8:12">
      <c r="H1213" s="80">
        <f t="shared" si="90"/>
        <v>844</v>
      </c>
      <c r="I1213" s="52" t="e">
        <f t="shared" si="91"/>
        <v>#N/A</v>
      </c>
      <c r="J1213" s="52" t="e">
        <f t="shared" si="92"/>
        <v>#N/A</v>
      </c>
      <c r="K1213" s="52" t="e">
        <f t="shared" si="93"/>
        <v>#N/A</v>
      </c>
      <c r="L1213" s="52" t="e">
        <f t="shared" si="94"/>
        <v>#N/A</v>
      </c>
    </row>
    <row r="1214" spans="8:12">
      <c r="H1214" s="80">
        <f t="shared" si="90"/>
        <v>845</v>
      </c>
      <c r="I1214" s="52" t="e">
        <f t="shared" si="91"/>
        <v>#N/A</v>
      </c>
      <c r="J1214" s="52" t="e">
        <f t="shared" si="92"/>
        <v>#N/A</v>
      </c>
      <c r="K1214" s="52" t="e">
        <f t="shared" si="93"/>
        <v>#N/A</v>
      </c>
      <c r="L1214" s="52" t="e">
        <f t="shared" si="94"/>
        <v>#N/A</v>
      </c>
    </row>
    <row r="1215" spans="8:12">
      <c r="H1215" s="80">
        <f t="shared" si="90"/>
        <v>846</v>
      </c>
      <c r="I1215" s="52" t="e">
        <f t="shared" si="91"/>
        <v>#N/A</v>
      </c>
      <c r="J1215" s="52" t="e">
        <f t="shared" si="92"/>
        <v>#N/A</v>
      </c>
      <c r="K1215" s="52" t="e">
        <f t="shared" si="93"/>
        <v>#N/A</v>
      </c>
      <c r="L1215" s="52" t="e">
        <f t="shared" si="94"/>
        <v>#N/A</v>
      </c>
    </row>
    <row r="1216" spans="8:12">
      <c r="H1216" s="80">
        <f t="shared" si="90"/>
        <v>847</v>
      </c>
      <c r="I1216" s="52" t="e">
        <f t="shared" si="91"/>
        <v>#N/A</v>
      </c>
      <c r="J1216" s="52" t="e">
        <f t="shared" si="92"/>
        <v>#N/A</v>
      </c>
      <c r="K1216" s="52" t="e">
        <f t="shared" si="93"/>
        <v>#N/A</v>
      </c>
      <c r="L1216" s="52" t="e">
        <f t="shared" si="94"/>
        <v>#N/A</v>
      </c>
    </row>
    <row r="1217" spans="8:12">
      <c r="H1217" s="80">
        <f t="shared" si="90"/>
        <v>848</v>
      </c>
      <c r="I1217" s="52" t="e">
        <f t="shared" si="91"/>
        <v>#N/A</v>
      </c>
      <c r="J1217" s="52" t="e">
        <f t="shared" si="92"/>
        <v>#N/A</v>
      </c>
      <c r="K1217" s="52" t="e">
        <f t="shared" si="93"/>
        <v>#N/A</v>
      </c>
      <c r="L1217" s="52" t="e">
        <f t="shared" si="94"/>
        <v>#N/A</v>
      </c>
    </row>
    <row r="1218" spans="8:12">
      <c r="H1218" s="80">
        <f t="shared" si="90"/>
        <v>849</v>
      </c>
      <c r="I1218" s="52" t="e">
        <f t="shared" si="91"/>
        <v>#N/A</v>
      </c>
      <c r="J1218" s="52" t="e">
        <f t="shared" si="92"/>
        <v>#N/A</v>
      </c>
      <c r="K1218" s="52" t="e">
        <f t="shared" si="93"/>
        <v>#N/A</v>
      </c>
      <c r="L1218" s="52" t="e">
        <f t="shared" si="94"/>
        <v>#N/A</v>
      </c>
    </row>
    <row r="1219" spans="8:12">
      <c r="H1219" s="80">
        <f t="shared" si="90"/>
        <v>850</v>
      </c>
      <c r="I1219" s="52" t="e">
        <f t="shared" si="91"/>
        <v>#N/A</v>
      </c>
      <c r="J1219" s="52" t="e">
        <f t="shared" si="92"/>
        <v>#N/A</v>
      </c>
      <c r="K1219" s="52" t="e">
        <f t="shared" si="93"/>
        <v>#N/A</v>
      </c>
      <c r="L1219" s="52" t="e">
        <f t="shared" si="94"/>
        <v>#N/A</v>
      </c>
    </row>
    <row r="1220" spans="8:12">
      <c r="H1220" s="80">
        <f t="shared" ref="H1220:H1283" si="95">IF(+H1219+1&lt;=MAX(data21),+H1219+1,0)</f>
        <v>851</v>
      </c>
      <c r="I1220" s="52" t="e">
        <f t="shared" si="91"/>
        <v>#N/A</v>
      </c>
      <c r="J1220" s="52" t="e">
        <f t="shared" si="92"/>
        <v>#N/A</v>
      </c>
      <c r="K1220" s="52" t="e">
        <f t="shared" si="93"/>
        <v>#N/A</v>
      </c>
      <c r="L1220" s="52" t="e">
        <f t="shared" si="94"/>
        <v>#N/A</v>
      </c>
    </row>
    <row r="1221" spans="8:12">
      <c r="H1221" s="80">
        <f t="shared" si="95"/>
        <v>852</v>
      </c>
      <c r="I1221" s="52" t="e">
        <f t="shared" ref="I1221:I1284" si="96">IF(IFERROR(VLOOKUP($H1221,$A:$F,2,0)/VLOOKUP($H1220,$A:$F,2,0)*I1220,NA())=0,NA(),IFERROR(VLOOKUP($H1221,$A:$F,2,0)/VLOOKUP($H1220,$A:$F,2,0)*I1220,NA()))</f>
        <v>#N/A</v>
      </c>
      <c r="J1221" s="52" t="e">
        <f t="shared" ref="J1221:J1284" si="97">IF(IFERROR(VLOOKUP($H1221,$A:$F,3,0)/VLOOKUP($H1220,$A:$F,3,0)*J1220,NA())=0,NA(),IFERROR(VLOOKUP($H1221,$A:$F,3,0)/VLOOKUP($H1220,$A:$F,3,0)*J1220,NA()))</f>
        <v>#N/A</v>
      </c>
      <c r="K1221" s="52" t="e">
        <f t="shared" ref="K1221:K1284" si="98">IF(IFERROR(VLOOKUP($H1221,$A:$F,4,0)/VLOOKUP($H1220,$A:$F,4,0)*K1220,NA())=0,NA(),IFERROR(VLOOKUP($H1221,$A:$F,4,0)/VLOOKUP($H1220,$A:$F,4,0)*K1220,NA()))</f>
        <v>#N/A</v>
      </c>
      <c r="L1221" s="52" t="e">
        <f t="shared" ref="L1221:L1284" si="99">IF(IFERROR(VLOOKUP($H1221,$A:$F,5,0)/VLOOKUP($H1220,$A:$F,5,0)*L1220,NA())=0,NA(),IFERROR(VLOOKUP($H1221,$A:$F,5,0)/VLOOKUP($H1220,$A:$F,5,0)*L1220,NA()))</f>
        <v>#N/A</v>
      </c>
    </row>
    <row r="1222" spans="8:12">
      <c r="H1222" s="80">
        <f t="shared" si="95"/>
        <v>853</v>
      </c>
      <c r="I1222" s="52" t="e">
        <f t="shared" si="96"/>
        <v>#N/A</v>
      </c>
      <c r="J1222" s="52" t="e">
        <f t="shared" si="97"/>
        <v>#N/A</v>
      </c>
      <c r="K1222" s="52" t="e">
        <f t="shared" si="98"/>
        <v>#N/A</v>
      </c>
      <c r="L1222" s="52" t="e">
        <f t="shared" si="99"/>
        <v>#N/A</v>
      </c>
    </row>
    <row r="1223" spans="8:12">
      <c r="H1223" s="80">
        <f t="shared" si="95"/>
        <v>854</v>
      </c>
      <c r="I1223" s="52" t="e">
        <f t="shared" si="96"/>
        <v>#N/A</v>
      </c>
      <c r="J1223" s="52" t="e">
        <f t="shared" si="97"/>
        <v>#N/A</v>
      </c>
      <c r="K1223" s="52" t="e">
        <f t="shared" si="98"/>
        <v>#N/A</v>
      </c>
      <c r="L1223" s="52" t="e">
        <f t="shared" si="99"/>
        <v>#N/A</v>
      </c>
    </row>
    <row r="1224" spans="8:12">
      <c r="H1224" s="80">
        <f t="shared" si="95"/>
        <v>855</v>
      </c>
      <c r="I1224" s="52" t="e">
        <f t="shared" si="96"/>
        <v>#N/A</v>
      </c>
      <c r="J1224" s="52" t="e">
        <f t="shared" si="97"/>
        <v>#N/A</v>
      </c>
      <c r="K1224" s="52" t="e">
        <f t="shared" si="98"/>
        <v>#N/A</v>
      </c>
      <c r="L1224" s="52" t="e">
        <f t="shared" si="99"/>
        <v>#N/A</v>
      </c>
    </row>
    <row r="1225" spans="8:12">
      <c r="H1225" s="80">
        <f t="shared" si="95"/>
        <v>856</v>
      </c>
      <c r="I1225" s="52" t="e">
        <f t="shared" si="96"/>
        <v>#N/A</v>
      </c>
      <c r="J1225" s="52" t="e">
        <f t="shared" si="97"/>
        <v>#N/A</v>
      </c>
      <c r="K1225" s="52" t="e">
        <f t="shared" si="98"/>
        <v>#N/A</v>
      </c>
      <c r="L1225" s="52" t="e">
        <f t="shared" si="99"/>
        <v>#N/A</v>
      </c>
    </row>
    <row r="1226" spans="8:12">
      <c r="H1226" s="80">
        <f t="shared" si="95"/>
        <v>857</v>
      </c>
      <c r="I1226" s="52" t="e">
        <f t="shared" si="96"/>
        <v>#N/A</v>
      </c>
      <c r="J1226" s="52" t="e">
        <f t="shared" si="97"/>
        <v>#N/A</v>
      </c>
      <c r="K1226" s="52" t="e">
        <f t="shared" si="98"/>
        <v>#N/A</v>
      </c>
      <c r="L1226" s="52" t="e">
        <f t="shared" si="99"/>
        <v>#N/A</v>
      </c>
    </row>
    <row r="1227" spans="8:12">
      <c r="H1227" s="80">
        <f t="shared" si="95"/>
        <v>858</v>
      </c>
      <c r="I1227" s="52" t="e">
        <f t="shared" si="96"/>
        <v>#N/A</v>
      </c>
      <c r="J1227" s="52" t="e">
        <f t="shared" si="97"/>
        <v>#N/A</v>
      </c>
      <c r="K1227" s="52" t="e">
        <f t="shared" si="98"/>
        <v>#N/A</v>
      </c>
      <c r="L1227" s="52" t="e">
        <f t="shared" si="99"/>
        <v>#N/A</v>
      </c>
    </row>
    <row r="1228" spans="8:12">
      <c r="H1228" s="80">
        <f t="shared" si="95"/>
        <v>859</v>
      </c>
      <c r="I1228" s="52" t="e">
        <f t="shared" si="96"/>
        <v>#N/A</v>
      </c>
      <c r="J1228" s="52" t="e">
        <f t="shared" si="97"/>
        <v>#N/A</v>
      </c>
      <c r="K1228" s="52" t="e">
        <f t="shared" si="98"/>
        <v>#N/A</v>
      </c>
      <c r="L1228" s="52" t="e">
        <f t="shared" si="99"/>
        <v>#N/A</v>
      </c>
    </row>
    <row r="1229" spans="8:12">
      <c r="H1229" s="80">
        <f t="shared" si="95"/>
        <v>860</v>
      </c>
      <c r="I1229" s="52" t="e">
        <f t="shared" si="96"/>
        <v>#N/A</v>
      </c>
      <c r="J1229" s="52" t="e">
        <f t="shared" si="97"/>
        <v>#N/A</v>
      </c>
      <c r="K1229" s="52" t="e">
        <f t="shared" si="98"/>
        <v>#N/A</v>
      </c>
      <c r="L1229" s="52" t="e">
        <f t="shared" si="99"/>
        <v>#N/A</v>
      </c>
    </row>
    <row r="1230" spans="8:12">
      <c r="H1230" s="80">
        <f t="shared" si="95"/>
        <v>861</v>
      </c>
      <c r="I1230" s="52" t="e">
        <f t="shared" si="96"/>
        <v>#N/A</v>
      </c>
      <c r="J1230" s="52" t="e">
        <f t="shared" si="97"/>
        <v>#N/A</v>
      </c>
      <c r="K1230" s="52" t="e">
        <f t="shared" si="98"/>
        <v>#N/A</v>
      </c>
      <c r="L1230" s="52" t="e">
        <f t="shared" si="99"/>
        <v>#N/A</v>
      </c>
    </row>
    <row r="1231" spans="8:12">
      <c r="H1231" s="80">
        <f t="shared" si="95"/>
        <v>862</v>
      </c>
      <c r="I1231" s="52" t="e">
        <f t="shared" si="96"/>
        <v>#N/A</v>
      </c>
      <c r="J1231" s="52" t="e">
        <f t="shared" si="97"/>
        <v>#N/A</v>
      </c>
      <c r="K1231" s="52" t="e">
        <f t="shared" si="98"/>
        <v>#N/A</v>
      </c>
      <c r="L1231" s="52" t="e">
        <f t="shared" si="99"/>
        <v>#N/A</v>
      </c>
    </row>
    <row r="1232" spans="8:12">
      <c r="H1232" s="80">
        <f t="shared" si="95"/>
        <v>863</v>
      </c>
      <c r="I1232" s="52" t="e">
        <f t="shared" si="96"/>
        <v>#N/A</v>
      </c>
      <c r="J1232" s="52" t="e">
        <f t="shared" si="97"/>
        <v>#N/A</v>
      </c>
      <c r="K1232" s="52" t="e">
        <f t="shared" si="98"/>
        <v>#N/A</v>
      </c>
      <c r="L1232" s="52" t="e">
        <f t="shared" si="99"/>
        <v>#N/A</v>
      </c>
    </row>
    <row r="1233" spans="8:12">
      <c r="H1233" s="80">
        <f t="shared" si="95"/>
        <v>864</v>
      </c>
      <c r="I1233" s="52" t="e">
        <f t="shared" si="96"/>
        <v>#N/A</v>
      </c>
      <c r="J1233" s="52" t="e">
        <f t="shared" si="97"/>
        <v>#N/A</v>
      </c>
      <c r="K1233" s="52" t="e">
        <f t="shared" si="98"/>
        <v>#N/A</v>
      </c>
      <c r="L1233" s="52" t="e">
        <f t="shared" si="99"/>
        <v>#N/A</v>
      </c>
    </row>
    <row r="1234" spans="8:12">
      <c r="H1234" s="80">
        <f t="shared" si="95"/>
        <v>865</v>
      </c>
      <c r="I1234" s="52" t="e">
        <f t="shared" si="96"/>
        <v>#N/A</v>
      </c>
      <c r="J1234" s="52" t="e">
        <f t="shared" si="97"/>
        <v>#N/A</v>
      </c>
      <c r="K1234" s="52" t="e">
        <f t="shared" si="98"/>
        <v>#N/A</v>
      </c>
      <c r="L1234" s="52" t="e">
        <f t="shared" si="99"/>
        <v>#N/A</v>
      </c>
    </row>
    <row r="1235" spans="8:12">
      <c r="H1235" s="80">
        <f t="shared" si="95"/>
        <v>866</v>
      </c>
      <c r="I1235" s="52" t="e">
        <f t="shared" si="96"/>
        <v>#N/A</v>
      </c>
      <c r="J1235" s="52" t="e">
        <f t="shared" si="97"/>
        <v>#N/A</v>
      </c>
      <c r="K1235" s="52" t="e">
        <f t="shared" si="98"/>
        <v>#N/A</v>
      </c>
      <c r="L1235" s="52" t="e">
        <f t="shared" si="99"/>
        <v>#N/A</v>
      </c>
    </row>
    <row r="1236" spans="8:12">
      <c r="H1236" s="80">
        <f t="shared" si="95"/>
        <v>867</v>
      </c>
      <c r="I1236" s="52" t="e">
        <f t="shared" si="96"/>
        <v>#N/A</v>
      </c>
      <c r="J1236" s="52" t="e">
        <f t="shared" si="97"/>
        <v>#N/A</v>
      </c>
      <c r="K1236" s="52" t="e">
        <f t="shared" si="98"/>
        <v>#N/A</v>
      </c>
      <c r="L1236" s="52" t="e">
        <f t="shared" si="99"/>
        <v>#N/A</v>
      </c>
    </row>
    <row r="1237" spans="8:12">
      <c r="H1237" s="80">
        <f t="shared" si="95"/>
        <v>868</v>
      </c>
      <c r="I1237" s="52" t="e">
        <f t="shared" si="96"/>
        <v>#N/A</v>
      </c>
      <c r="J1237" s="52" t="e">
        <f t="shared" si="97"/>
        <v>#N/A</v>
      </c>
      <c r="K1237" s="52" t="e">
        <f t="shared" si="98"/>
        <v>#N/A</v>
      </c>
      <c r="L1237" s="52" t="e">
        <f t="shared" si="99"/>
        <v>#N/A</v>
      </c>
    </row>
    <row r="1238" spans="8:12">
      <c r="H1238" s="80">
        <f t="shared" si="95"/>
        <v>869</v>
      </c>
      <c r="I1238" s="52" t="e">
        <f t="shared" si="96"/>
        <v>#N/A</v>
      </c>
      <c r="J1238" s="52" t="e">
        <f t="shared" si="97"/>
        <v>#N/A</v>
      </c>
      <c r="K1238" s="52" t="e">
        <f t="shared" si="98"/>
        <v>#N/A</v>
      </c>
      <c r="L1238" s="52" t="e">
        <f t="shared" si="99"/>
        <v>#N/A</v>
      </c>
    </row>
    <row r="1239" spans="8:12">
      <c r="H1239" s="80">
        <f t="shared" si="95"/>
        <v>870</v>
      </c>
      <c r="I1239" s="52" t="e">
        <f t="shared" si="96"/>
        <v>#N/A</v>
      </c>
      <c r="J1239" s="52" t="e">
        <f t="shared" si="97"/>
        <v>#N/A</v>
      </c>
      <c r="K1239" s="52" t="e">
        <f t="shared" si="98"/>
        <v>#N/A</v>
      </c>
      <c r="L1239" s="52" t="e">
        <f t="shared" si="99"/>
        <v>#N/A</v>
      </c>
    </row>
    <row r="1240" spans="8:12">
      <c r="H1240" s="80">
        <f t="shared" si="95"/>
        <v>871</v>
      </c>
      <c r="I1240" s="52" t="e">
        <f t="shared" si="96"/>
        <v>#N/A</v>
      </c>
      <c r="J1240" s="52" t="e">
        <f t="shared" si="97"/>
        <v>#N/A</v>
      </c>
      <c r="K1240" s="52" t="e">
        <f t="shared" si="98"/>
        <v>#N/A</v>
      </c>
      <c r="L1240" s="52" t="e">
        <f t="shared" si="99"/>
        <v>#N/A</v>
      </c>
    </row>
    <row r="1241" spans="8:12">
      <c r="H1241" s="80">
        <f t="shared" si="95"/>
        <v>872</v>
      </c>
      <c r="I1241" s="52" t="e">
        <f t="shared" si="96"/>
        <v>#N/A</v>
      </c>
      <c r="J1241" s="52" t="e">
        <f t="shared" si="97"/>
        <v>#N/A</v>
      </c>
      <c r="K1241" s="52" t="e">
        <f t="shared" si="98"/>
        <v>#N/A</v>
      </c>
      <c r="L1241" s="52" t="e">
        <f t="shared" si="99"/>
        <v>#N/A</v>
      </c>
    </row>
    <row r="1242" spans="8:12">
      <c r="H1242" s="80">
        <f t="shared" si="95"/>
        <v>873</v>
      </c>
      <c r="I1242" s="52" t="e">
        <f t="shared" si="96"/>
        <v>#N/A</v>
      </c>
      <c r="J1242" s="52" t="e">
        <f t="shared" si="97"/>
        <v>#N/A</v>
      </c>
      <c r="K1242" s="52" t="e">
        <f t="shared" si="98"/>
        <v>#N/A</v>
      </c>
      <c r="L1242" s="52" t="e">
        <f t="shared" si="99"/>
        <v>#N/A</v>
      </c>
    </row>
    <row r="1243" spans="8:12">
      <c r="H1243" s="80">
        <f t="shared" si="95"/>
        <v>874</v>
      </c>
      <c r="I1243" s="52" t="e">
        <f t="shared" si="96"/>
        <v>#N/A</v>
      </c>
      <c r="J1243" s="52" t="e">
        <f t="shared" si="97"/>
        <v>#N/A</v>
      </c>
      <c r="K1243" s="52" t="e">
        <f t="shared" si="98"/>
        <v>#N/A</v>
      </c>
      <c r="L1243" s="52" t="e">
        <f t="shared" si="99"/>
        <v>#N/A</v>
      </c>
    </row>
    <row r="1244" spans="8:12">
      <c r="H1244" s="80">
        <f t="shared" si="95"/>
        <v>875</v>
      </c>
      <c r="I1244" s="52" t="e">
        <f t="shared" si="96"/>
        <v>#N/A</v>
      </c>
      <c r="J1244" s="52" t="e">
        <f t="shared" si="97"/>
        <v>#N/A</v>
      </c>
      <c r="K1244" s="52" t="e">
        <f t="shared" si="98"/>
        <v>#N/A</v>
      </c>
      <c r="L1244" s="52" t="e">
        <f t="shared" si="99"/>
        <v>#N/A</v>
      </c>
    </row>
    <row r="1245" spans="8:12">
      <c r="H1245" s="80">
        <f t="shared" si="95"/>
        <v>876</v>
      </c>
      <c r="I1245" s="52" t="e">
        <f t="shared" si="96"/>
        <v>#N/A</v>
      </c>
      <c r="J1245" s="52" t="e">
        <f t="shared" si="97"/>
        <v>#N/A</v>
      </c>
      <c r="K1245" s="52" t="e">
        <f t="shared" si="98"/>
        <v>#N/A</v>
      </c>
      <c r="L1245" s="52" t="e">
        <f t="shared" si="99"/>
        <v>#N/A</v>
      </c>
    </row>
    <row r="1246" spans="8:12">
      <c r="H1246" s="80">
        <f t="shared" si="95"/>
        <v>877</v>
      </c>
      <c r="I1246" s="52" t="e">
        <f t="shared" si="96"/>
        <v>#N/A</v>
      </c>
      <c r="J1246" s="52" t="e">
        <f t="shared" si="97"/>
        <v>#N/A</v>
      </c>
      <c r="K1246" s="52" t="e">
        <f t="shared" si="98"/>
        <v>#N/A</v>
      </c>
      <c r="L1246" s="52" t="e">
        <f t="shared" si="99"/>
        <v>#N/A</v>
      </c>
    </row>
    <row r="1247" spans="8:12">
      <c r="H1247" s="80">
        <f t="shared" si="95"/>
        <v>878</v>
      </c>
      <c r="I1247" s="52" t="e">
        <f t="shared" si="96"/>
        <v>#N/A</v>
      </c>
      <c r="J1247" s="52" t="e">
        <f t="shared" si="97"/>
        <v>#N/A</v>
      </c>
      <c r="K1247" s="52" t="e">
        <f t="shared" si="98"/>
        <v>#N/A</v>
      </c>
      <c r="L1247" s="52" t="e">
        <f t="shared" si="99"/>
        <v>#N/A</v>
      </c>
    </row>
    <row r="1248" spans="8:12">
      <c r="H1248" s="80">
        <f t="shared" si="95"/>
        <v>879</v>
      </c>
      <c r="I1248" s="52" t="e">
        <f t="shared" si="96"/>
        <v>#N/A</v>
      </c>
      <c r="J1248" s="52" t="e">
        <f t="shared" si="97"/>
        <v>#N/A</v>
      </c>
      <c r="K1248" s="52" t="e">
        <f t="shared" si="98"/>
        <v>#N/A</v>
      </c>
      <c r="L1248" s="52" t="e">
        <f t="shared" si="99"/>
        <v>#N/A</v>
      </c>
    </row>
    <row r="1249" spans="8:12">
      <c r="H1249" s="80">
        <f t="shared" si="95"/>
        <v>880</v>
      </c>
      <c r="I1249" s="52" t="e">
        <f t="shared" si="96"/>
        <v>#N/A</v>
      </c>
      <c r="J1249" s="52" t="e">
        <f t="shared" si="97"/>
        <v>#N/A</v>
      </c>
      <c r="K1249" s="52" t="e">
        <f t="shared" si="98"/>
        <v>#N/A</v>
      </c>
      <c r="L1249" s="52" t="e">
        <f t="shared" si="99"/>
        <v>#N/A</v>
      </c>
    </row>
    <row r="1250" spans="8:12">
      <c r="H1250" s="80">
        <f t="shared" si="95"/>
        <v>881</v>
      </c>
      <c r="I1250" s="52" t="e">
        <f t="shared" si="96"/>
        <v>#N/A</v>
      </c>
      <c r="J1250" s="52" t="e">
        <f t="shared" si="97"/>
        <v>#N/A</v>
      </c>
      <c r="K1250" s="52" t="e">
        <f t="shared" si="98"/>
        <v>#N/A</v>
      </c>
      <c r="L1250" s="52" t="e">
        <f t="shared" si="99"/>
        <v>#N/A</v>
      </c>
    </row>
    <row r="1251" spans="8:12">
      <c r="H1251" s="80">
        <f t="shared" si="95"/>
        <v>882</v>
      </c>
      <c r="I1251" s="52" t="e">
        <f t="shared" si="96"/>
        <v>#N/A</v>
      </c>
      <c r="J1251" s="52" t="e">
        <f t="shared" si="97"/>
        <v>#N/A</v>
      </c>
      <c r="K1251" s="52" t="e">
        <f t="shared" si="98"/>
        <v>#N/A</v>
      </c>
      <c r="L1251" s="52" t="e">
        <f t="shared" si="99"/>
        <v>#N/A</v>
      </c>
    </row>
    <row r="1252" spans="8:12">
      <c r="H1252" s="80">
        <f t="shared" si="95"/>
        <v>883</v>
      </c>
      <c r="I1252" s="52" t="e">
        <f t="shared" si="96"/>
        <v>#N/A</v>
      </c>
      <c r="J1252" s="52" t="e">
        <f t="shared" si="97"/>
        <v>#N/A</v>
      </c>
      <c r="K1252" s="52" t="e">
        <f t="shared" si="98"/>
        <v>#N/A</v>
      </c>
      <c r="L1252" s="52" t="e">
        <f t="shared" si="99"/>
        <v>#N/A</v>
      </c>
    </row>
    <row r="1253" spans="8:12">
      <c r="H1253" s="80">
        <f t="shared" si="95"/>
        <v>884</v>
      </c>
      <c r="I1253" s="52" t="e">
        <f t="shared" si="96"/>
        <v>#N/A</v>
      </c>
      <c r="J1253" s="52" t="e">
        <f t="shared" si="97"/>
        <v>#N/A</v>
      </c>
      <c r="K1253" s="52" t="e">
        <f t="shared" si="98"/>
        <v>#N/A</v>
      </c>
      <c r="L1253" s="52" t="e">
        <f t="shared" si="99"/>
        <v>#N/A</v>
      </c>
    </row>
    <row r="1254" spans="8:12">
      <c r="H1254" s="80">
        <f t="shared" si="95"/>
        <v>885</v>
      </c>
      <c r="I1254" s="52" t="e">
        <f t="shared" si="96"/>
        <v>#N/A</v>
      </c>
      <c r="J1254" s="52" t="e">
        <f t="shared" si="97"/>
        <v>#N/A</v>
      </c>
      <c r="K1254" s="52" t="e">
        <f t="shared" si="98"/>
        <v>#N/A</v>
      </c>
      <c r="L1254" s="52" t="e">
        <f t="shared" si="99"/>
        <v>#N/A</v>
      </c>
    </row>
    <row r="1255" spans="8:12">
      <c r="H1255" s="80">
        <f t="shared" si="95"/>
        <v>886</v>
      </c>
      <c r="I1255" s="52" t="e">
        <f t="shared" si="96"/>
        <v>#N/A</v>
      </c>
      <c r="J1255" s="52" t="e">
        <f t="shared" si="97"/>
        <v>#N/A</v>
      </c>
      <c r="K1255" s="52" t="e">
        <f t="shared" si="98"/>
        <v>#N/A</v>
      </c>
      <c r="L1255" s="52" t="e">
        <f t="shared" si="99"/>
        <v>#N/A</v>
      </c>
    </row>
    <row r="1256" spans="8:12">
      <c r="H1256" s="80">
        <f t="shared" si="95"/>
        <v>887</v>
      </c>
      <c r="I1256" s="52" t="e">
        <f t="shared" si="96"/>
        <v>#N/A</v>
      </c>
      <c r="J1256" s="52" t="e">
        <f t="shared" si="97"/>
        <v>#N/A</v>
      </c>
      <c r="K1256" s="52" t="e">
        <f t="shared" si="98"/>
        <v>#N/A</v>
      </c>
      <c r="L1256" s="52" t="e">
        <f t="shared" si="99"/>
        <v>#N/A</v>
      </c>
    </row>
    <row r="1257" spans="8:12">
      <c r="H1257" s="80">
        <f t="shared" si="95"/>
        <v>888</v>
      </c>
      <c r="I1257" s="52" t="e">
        <f t="shared" si="96"/>
        <v>#N/A</v>
      </c>
      <c r="J1257" s="52" t="e">
        <f t="shared" si="97"/>
        <v>#N/A</v>
      </c>
      <c r="K1257" s="52" t="e">
        <f t="shared" si="98"/>
        <v>#N/A</v>
      </c>
      <c r="L1257" s="52" t="e">
        <f t="shared" si="99"/>
        <v>#N/A</v>
      </c>
    </row>
    <row r="1258" spans="8:12">
      <c r="H1258" s="80">
        <f t="shared" si="95"/>
        <v>889</v>
      </c>
      <c r="I1258" s="52" t="e">
        <f t="shared" si="96"/>
        <v>#N/A</v>
      </c>
      <c r="J1258" s="52" t="e">
        <f t="shared" si="97"/>
        <v>#N/A</v>
      </c>
      <c r="K1258" s="52" t="e">
        <f t="shared" si="98"/>
        <v>#N/A</v>
      </c>
      <c r="L1258" s="52" t="e">
        <f t="shared" si="99"/>
        <v>#N/A</v>
      </c>
    </row>
    <row r="1259" spans="8:12">
      <c r="H1259" s="80">
        <f t="shared" si="95"/>
        <v>890</v>
      </c>
      <c r="I1259" s="52" t="e">
        <f t="shared" si="96"/>
        <v>#N/A</v>
      </c>
      <c r="J1259" s="52" t="e">
        <f t="shared" si="97"/>
        <v>#N/A</v>
      </c>
      <c r="K1259" s="52" t="e">
        <f t="shared" si="98"/>
        <v>#N/A</v>
      </c>
      <c r="L1259" s="52" t="e">
        <f t="shared" si="99"/>
        <v>#N/A</v>
      </c>
    </row>
    <row r="1260" spans="8:12">
      <c r="H1260" s="80">
        <f t="shared" si="95"/>
        <v>891</v>
      </c>
      <c r="I1260" s="52" t="e">
        <f t="shared" si="96"/>
        <v>#N/A</v>
      </c>
      <c r="J1260" s="52" t="e">
        <f t="shared" si="97"/>
        <v>#N/A</v>
      </c>
      <c r="K1260" s="52" t="e">
        <f t="shared" si="98"/>
        <v>#N/A</v>
      </c>
      <c r="L1260" s="52" t="e">
        <f t="shared" si="99"/>
        <v>#N/A</v>
      </c>
    </row>
    <row r="1261" spans="8:12">
      <c r="H1261" s="80">
        <f t="shared" si="95"/>
        <v>892</v>
      </c>
      <c r="I1261" s="52" t="e">
        <f t="shared" si="96"/>
        <v>#N/A</v>
      </c>
      <c r="J1261" s="52" t="e">
        <f t="shared" si="97"/>
        <v>#N/A</v>
      </c>
      <c r="K1261" s="52" t="e">
        <f t="shared" si="98"/>
        <v>#N/A</v>
      </c>
      <c r="L1261" s="52" t="e">
        <f t="shared" si="99"/>
        <v>#N/A</v>
      </c>
    </row>
    <row r="1262" spans="8:12">
      <c r="H1262" s="80">
        <f t="shared" si="95"/>
        <v>893</v>
      </c>
      <c r="I1262" s="52" t="e">
        <f t="shared" si="96"/>
        <v>#N/A</v>
      </c>
      <c r="J1262" s="52" t="e">
        <f t="shared" si="97"/>
        <v>#N/A</v>
      </c>
      <c r="K1262" s="52" t="e">
        <f t="shared" si="98"/>
        <v>#N/A</v>
      </c>
      <c r="L1262" s="52" t="e">
        <f t="shared" si="99"/>
        <v>#N/A</v>
      </c>
    </row>
    <row r="1263" spans="8:12">
      <c r="H1263" s="80">
        <f t="shared" si="95"/>
        <v>894</v>
      </c>
      <c r="I1263" s="52" t="e">
        <f t="shared" si="96"/>
        <v>#N/A</v>
      </c>
      <c r="J1263" s="52" t="e">
        <f t="shared" si="97"/>
        <v>#N/A</v>
      </c>
      <c r="K1263" s="52" t="e">
        <f t="shared" si="98"/>
        <v>#N/A</v>
      </c>
      <c r="L1263" s="52" t="e">
        <f t="shared" si="99"/>
        <v>#N/A</v>
      </c>
    </row>
    <row r="1264" spans="8:12">
      <c r="H1264" s="80">
        <f t="shared" si="95"/>
        <v>895</v>
      </c>
      <c r="I1264" s="52" t="e">
        <f t="shared" si="96"/>
        <v>#N/A</v>
      </c>
      <c r="J1264" s="52" t="e">
        <f t="shared" si="97"/>
        <v>#N/A</v>
      </c>
      <c r="K1264" s="52" t="e">
        <f t="shared" si="98"/>
        <v>#N/A</v>
      </c>
      <c r="L1264" s="52" t="e">
        <f t="shared" si="99"/>
        <v>#N/A</v>
      </c>
    </row>
    <row r="1265" spans="8:12">
      <c r="H1265" s="80">
        <f t="shared" si="95"/>
        <v>896</v>
      </c>
      <c r="I1265" s="52" t="e">
        <f t="shared" si="96"/>
        <v>#N/A</v>
      </c>
      <c r="J1265" s="52" t="e">
        <f t="shared" si="97"/>
        <v>#N/A</v>
      </c>
      <c r="K1265" s="52" t="e">
        <f t="shared" si="98"/>
        <v>#N/A</v>
      </c>
      <c r="L1265" s="52" t="e">
        <f t="shared" si="99"/>
        <v>#N/A</v>
      </c>
    </row>
    <row r="1266" spans="8:12">
      <c r="H1266" s="80">
        <f t="shared" si="95"/>
        <v>897</v>
      </c>
      <c r="I1266" s="52" t="e">
        <f t="shared" si="96"/>
        <v>#N/A</v>
      </c>
      <c r="J1266" s="52" t="e">
        <f t="shared" si="97"/>
        <v>#N/A</v>
      </c>
      <c r="K1266" s="52" t="e">
        <f t="shared" si="98"/>
        <v>#N/A</v>
      </c>
      <c r="L1266" s="52" t="e">
        <f t="shared" si="99"/>
        <v>#N/A</v>
      </c>
    </row>
    <row r="1267" spans="8:12">
      <c r="H1267" s="80">
        <f t="shared" si="95"/>
        <v>898</v>
      </c>
      <c r="I1267" s="52" t="e">
        <f t="shared" si="96"/>
        <v>#N/A</v>
      </c>
      <c r="J1267" s="52" t="e">
        <f t="shared" si="97"/>
        <v>#N/A</v>
      </c>
      <c r="K1267" s="52" t="e">
        <f t="shared" si="98"/>
        <v>#N/A</v>
      </c>
      <c r="L1267" s="52" t="e">
        <f t="shared" si="99"/>
        <v>#N/A</v>
      </c>
    </row>
    <row r="1268" spans="8:12">
      <c r="H1268" s="80">
        <f t="shared" si="95"/>
        <v>899</v>
      </c>
      <c r="I1268" s="52" t="e">
        <f t="shared" si="96"/>
        <v>#N/A</v>
      </c>
      <c r="J1268" s="52" t="e">
        <f t="shared" si="97"/>
        <v>#N/A</v>
      </c>
      <c r="K1268" s="52" t="e">
        <f t="shared" si="98"/>
        <v>#N/A</v>
      </c>
      <c r="L1268" s="52" t="e">
        <f t="shared" si="99"/>
        <v>#N/A</v>
      </c>
    </row>
    <row r="1269" spans="8:12">
      <c r="H1269" s="80">
        <f t="shared" si="95"/>
        <v>900</v>
      </c>
      <c r="I1269" s="52" t="e">
        <f t="shared" si="96"/>
        <v>#N/A</v>
      </c>
      <c r="J1269" s="52" t="e">
        <f t="shared" si="97"/>
        <v>#N/A</v>
      </c>
      <c r="K1269" s="52" t="e">
        <f t="shared" si="98"/>
        <v>#N/A</v>
      </c>
      <c r="L1269" s="52" t="e">
        <f t="shared" si="99"/>
        <v>#N/A</v>
      </c>
    </row>
    <row r="1270" spans="8:12">
      <c r="H1270" s="80">
        <f t="shared" si="95"/>
        <v>901</v>
      </c>
      <c r="I1270" s="52" t="e">
        <f t="shared" si="96"/>
        <v>#N/A</v>
      </c>
      <c r="J1270" s="52" t="e">
        <f t="shared" si="97"/>
        <v>#N/A</v>
      </c>
      <c r="K1270" s="52" t="e">
        <f t="shared" si="98"/>
        <v>#N/A</v>
      </c>
      <c r="L1270" s="52" t="e">
        <f t="shared" si="99"/>
        <v>#N/A</v>
      </c>
    </row>
    <row r="1271" spans="8:12">
      <c r="H1271" s="80">
        <f t="shared" si="95"/>
        <v>902</v>
      </c>
      <c r="I1271" s="52" t="e">
        <f t="shared" si="96"/>
        <v>#N/A</v>
      </c>
      <c r="J1271" s="52" t="e">
        <f t="shared" si="97"/>
        <v>#N/A</v>
      </c>
      <c r="K1271" s="52" t="e">
        <f t="shared" si="98"/>
        <v>#N/A</v>
      </c>
      <c r="L1271" s="52" t="e">
        <f t="shared" si="99"/>
        <v>#N/A</v>
      </c>
    </row>
    <row r="1272" spans="8:12">
      <c r="H1272" s="80">
        <f t="shared" si="95"/>
        <v>903</v>
      </c>
      <c r="I1272" s="52" t="e">
        <f t="shared" si="96"/>
        <v>#N/A</v>
      </c>
      <c r="J1272" s="52" t="e">
        <f t="shared" si="97"/>
        <v>#N/A</v>
      </c>
      <c r="K1272" s="52" t="e">
        <f t="shared" si="98"/>
        <v>#N/A</v>
      </c>
      <c r="L1272" s="52" t="e">
        <f t="shared" si="99"/>
        <v>#N/A</v>
      </c>
    </row>
    <row r="1273" spans="8:12">
      <c r="H1273" s="80">
        <f t="shared" si="95"/>
        <v>904</v>
      </c>
      <c r="I1273" s="52" t="e">
        <f t="shared" si="96"/>
        <v>#N/A</v>
      </c>
      <c r="J1273" s="52" t="e">
        <f t="shared" si="97"/>
        <v>#N/A</v>
      </c>
      <c r="K1273" s="52" t="e">
        <f t="shared" si="98"/>
        <v>#N/A</v>
      </c>
      <c r="L1273" s="52" t="e">
        <f t="shared" si="99"/>
        <v>#N/A</v>
      </c>
    </row>
    <row r="1274" spans="8:12">
      <c r="H1274" s="80">
        <f t="shared" si="95"/>
        <v>905</v>
      </c>
      <c r="I1274" s="52" t="e">
        <f t="shared" si="96"/>
        <v>#N/A</v>
      </c>
      <c r="J1274" s="52" t="e">
        <f t="shared" si="97"/>
        <v>#N/A</v>
      </c>
      <c r="K1274" s="52" t="e">
        <f t="shared" si="98"/>
        <v>#N/A</v>
      </c>
      <c r="L1274" s="52" t="e">
        <f t="shared" si="99"/>
        <v>#N/A</v>
      </c>
    </row>
    <row r="1275" spans="8:12">
      <c r="H1275" s="80">
        <f t="shared" si="95"/>
        <v>906</v>
      </c>
      <c r="I1275" s="52" t="e">
        <f t="shared" si="96"/>
        <v>#N/A</v>
      </c>
      <c r="J1275" s="52" t="e">
        <f t="shared" si="97"/>
        <v>#N/A</v>
      </c>
      <c r="K1275" s="52" t="e">
        <f t="shared" si="98"/>
        <v>#N/A</v>
      </c>
      <c r="L1275" s="52" t="e">
        <f t="shared" si="99"/>
        <v>#N/A</v>
      </c>
    </row>
    <row r="1276" spans="8:12">
      <c r="H1276" s="80">
        <f t="shared" si="95"/>
        <v>907</v>
      </c>
      <c r="I1276" s="52" t="e">
        <f t="shared" si="96"/>
        <v>#N/A</v>
      </c>
      <c r="J1276" s="52" t="e">
        <f t="shared" si="97"/>
        <v>#N/A</v>
      </c>
      <c r="K1276" s="52" t="e">
        <f t="shared" si="98"/>
        <v>#N/A</v>
      </c>
      <c r="L1276" s="52" t="e">
        <f t="shared" si="99"/>
        <v>#N/A</v>
      </c>
    </row>
    <row r="1277" spans="8:12">
      <c r="H1277" s="80">
        <f t="shared" si="95"/>
        <v>908</v>
      </c>
      <c r="I1277" s="52" t="e">
        <f t="shared" si="96"/>
        <v>#N/A</v>
      </c>
      <c r="J1277" s="52" t="e">
        <f t="shared" si="97"/>
        <v>#N/A</v>
      </c>
      <c r="K1277" s="52" t="e">
        <f t="shared" si="98"/>
        <v>#N/A</v>
      </c>
      <c r="L1277" s="52" t="e">
        <f t="shared" si="99"/>
        <v>#N/A</v>
      </c>
    </row>
    <row r="1278" spans="8:12">
      <c r="H1278" s="80">
        <f t="shared" si="95"/>
        <v>909</v>
      </c>
      <c r="I1278" s="52" t="e">
        <f t="shared" si="96"/>
        <v>#N/A</v>
      </c>
      <c r="J1278" s="52" t="e">
        <f t="shared" si="97"/>
        <v>#N/A</v>
      </c>
      <c r="K1278" s="52" t="e">
        <f t="shared" si="98"/>
        <v>#N/A</v>
      </c>
      <c r="L1278" s="52" t="e">
        <f t="shared" si="99"/>
        <v>#N/A</v>
      </c>
    </row>
    <row r="1279" spans="8:12">
      <c r="H1279" s="80">
        <f t="shared" si="95"/>
        <v>910</v>
      </c>
      <c r="I1279" s="52" t="e">
        <f t="shared" si="96"/>
        <v>#N/A</v>
      </c>
      <c r="J1279" s="52" t="e">
        <f t="shared" si="97"/>
        <v>#N/A</v>
      </c>
      <c r="K1279" s="52" t="e">
        <f t="shared" si="98"/>
        <v>#N/A</v>
      </c>
      <c r="L1279" s="52" t="e">
        <f t="shared" si="99"/>
        <v>#N/A</v>
      </c>
    </row>
    <row r="1280" spans="8:12">
      <c r="H1280" s="80">
        <f t="shared" si="95"/>
        <v>911</v>
      </c>
      <c r="I1280" s="52" t="e">
        <f t="shared" si="96"/>
        <v>#N/A</v>
      </c>
      <c r="J1280" s="52" t="e">
        <f t="shared" si="97"/>
        <v>#N/A</v>
      </c>
      <c r="K1280" s="52" t="e">
        <f t="shared" si="98"/>
        <v>#N/A</v>
      </c>
      <c r="L1280" s="52" t="e">
        <f t="shared" si="99"/>
        <v>#N/A</v>
      </c>
    </row>
    <row r="1281" spans="8:12">
      <c r="H1281" s="80">
        <f t="shared" si="95"/>
        <v>912</v>
      </c>
      <c r="I1281" s="52" t="e">
        <f t="shared" si="96"/>
        <v>#N/A</v>
      </c>
      <c r="J1281" s="52" t="e">
        <f t="shared" si="97"/>
        <v>#N/A</v>
      </c>
      <c r="K1281" s="52" t="e">
        <f t="shared" si="98"/>
        <v>#N/A</v>
      </c>
      <c r="L1281" s="52" t="e">
        <f t="shared" si="99"/>
        <v>#N/A</v>
      </c>
    </row>
    <row r="1282" spans="8:12">
      <c r="H1282" s="80">
        <f t="shared" si="95"/>
        <v>913</v>
      </c>
      <c r="I1282" s="52" t="e">
        <f t="shared" si="96"/>
        <v>#N/A</v>
      </c>
      <c r="J1282" s="52" t="e">
        <f t="shared" si="97"/>
        <v>#N/A</v>
      </c>
      <c r="K1282" s="52" t="e">
        <f t="shared" si="98"/>
        <v>#N/A</v>
      </c>
      <c r="L1282" s="52" t="e">
        <f t="shared" si="99"/>
        <v>#N/A</v>
      </c>
    </row>
    <row r="1283" spans="8:12">
      <c r="H1283" s="80">
        <f t="shared" si="95"/>
        <v>914</v>
      </c>
      <c r="I1283" s="52" t="e">
        <f t="shared" si="96"/>
        <v>#N/A</v>
      </c>
      <c r="J1283" s="52" t="e">
        <f t="shared" si="97"/>
        <v>#N/A</v>
      </c>
      <c r="K1283" s="52" t="e">
        <f t="shared" si="98"/>
        <v>#N/A</v>
      </c>
      <c r="L1283" s="52" t="e">
        <f t="shared" si="99"/>
        <v>#N/A</v>
      </c>
    </row>
    <row r="1284" spans="8:12">
      <c r="H1284" s="80">
        <f t="shared" ref="H1284:H1347" si="100">IF(+H1283+1&lt;=MAX(data21),+H1283+1,0)</f>
        <v>915</v>
      </c>
      <c r="I1284" s="52" t="e">
        <f t="shared" si="96"/>
        <v>#N/A</v>
      </c>
      <c r="J1284" s="52" t="e">
        <f t="shared" si="97"/>
        <v>#N/A</v>
      </c>
      <c r="K1284" s="52" t="e">
        <f t="shared" si="98"/>
        <v>#N/A</v>
      </c>
      <c r="L1284" s="52" t="e">
        <f t="shared" si="99"/>
        <v>#N/A</v>
      </c>
    </row>
    <row r="1285" spans="8:12">
      <c r="H1285" s="80">
        <f t="shared" si="100"/>
        <v>916</v>
      </c>
      <c r="I1285" s="52" t="e">
        <f t="shared" ref="I1285:I1348" si="101">IF(IFERROR(VLOOKUP($H1285,$A:$F,2,0)/VLOOKUP($H1284,$A:$F,2,0)*I1284,NA())=0,NA(),IFERROR(VLOOKUP($H1285,$A:$F,2,0)/VLOOKUP($H1284,$A:$F,2,0)*I1284,NA()))</f>
        <v>#N/A</v>
      </c>
      <c r="J1285" s="52" t="e">
        <f t="shared" ref="J1285:J1348" si="102">IF(IFERROR(VLOOKUP($H1285,$A:$F,3,0)/VLOOKUP($H1284,$A:$F,3,0)*J1284,NA())=0,NA(),IFERROR(VLOOKUP($H1285,$A:$F,3,0)/VLOOKUP($H1284,$A:$F,3,0)*J1284,NA()))</f>
        <v>#N/A</v>
      </c>
      <c r="K1285" s="52" t="e">
        <f t="shared" ref="K1285:K1348" si="103">IF(IFERROR(VLOOKUP($H1285,$A:$F,4,0)/VLOOKUP($H1284,$A:$F,4,0)*K1284,NA())=0,NA(),IFERROR(VLOOKUP($H1285,$A:$F,4,0)/VLOOKUP($H1284,$A:$F,4,0)*K1284,NA()))</f>
        <v>#N/A</v>
      </c>
      <c r="L1285" s="52" t="e">
        <f t="shared" ref="L1285:L1348" si="104">IF(IFERROR(VLOOKUP($H1285,$A:$F,5,0)/VLOOKUP($H1284,$A:$F,5,0)*L1284,NA())=0,NA(),IFERROR(VLOOKUP($H1285,$A:$F,5,0)/VLOOKUP($H1284,$A:$F,5,0)*L1284,NA()))</f>
        <v>#N/A</v>
      </c>
    </row>
    <row r="1286" spans="8:12">
      <c r="H1286" s="80">
        <f t="shared" si="100"/>
        <v>917</v>
      </c>
      <c r="I1286" s="52" t="e">
        <f t="shared" si="101"/>
        <v>#N/A</v>
      </c>
      <c r="J1286" s="52" t="e">
        <f t="shared" si="102"/>
        <v>#N/A</v>
      </c>
      <c r="K1286" s="52" t="e">
        <f t="shared" si="103"/>
        <v>#N/A</v>
      </c>
      <c r="L1286" s="52" t="e">
        <f t="shared" si="104"/>
        <v>#N/A</v>
      </c>
    </row>
    <row r="1287" spans="8:12">
      <c r="H1287" s="80">
        <f t="shared" si="100"/>
        <v>918</v>
      </c>
      <c r="I1287" s="52" t="e">
        <f t="shared" si="101"/>
        <v>#N/A</v>
      </c>
      <c r="J1287" s="52" t="e">
        <f t="shared" si="102"/>
        <v>#N/A</v>
      </c>
      <c r="K1287" s="52" t="e">
        <f t="shared" si="103"/>
        <v>#N/A</v>
      </c>
      <c r="L1287" s="52" t="e">
        <f t="shared" si="104"/>
        <v>#N/A</v>
      </c>
    </row>
    <row r="1288" spans="8:12">
      <c r="H1288" s="80">
        <f t="shared" si="100"/>
        <v>919</v>
      </c>
      <c r="I1288" s="52" t="e">
        <f t="shared" si="101"/>
        <v>#N/A</v>
      </c>
      <c r="J1288" s="52" t="e">
        <f t="shared" si="102"/>
        <v>#N/A</v>
      </c>
      <c r="K1288" s="52" t="e">
        <f t="shared" si="103"/>
        <v>#N/A</v>
      </c>
      <c r="L1288" s="52" t="e">
        <f t="shared" si="104"/>
        <v>#N/A</v>
      </c>
    </row>
    <row r="1289" spans="8:12">
      <c r="H1289" s="80">
        <f t="shared" si="100"/>
        <v>920</v>
      </c>
      <c r="I1289" s="52" t="e">
        <f t="shared" si="101"/>
        <v>#N/A</v>
      </c>
      <c r="J1289" s="52" t="e">
        <f t="shared" si="102"/>
        <v>#N/A</v>
      </c>
      <c r="K1289" s="52" t="e">
        <f t="shared" si="103"/>
        <v>#N/A</v>
      </c>
      <c r="L1289" s="52" t="e">
        <f t="shared" si="104"/>
        <v>#N/A</v>
      </c>
    </row>
    <row r="1290" spans="8:12">
      <c r="H1290" s="80">
        <f t="shared" si="100"/>
        <v>921</v>
      </c>
      <c r="I1290" s="52" t="e">
        <f t="shared" si="101"/>
        <v>#N/A</v>
      </c>
      <c r="J1290" s="52" t="e">
        <f t="shared" si="102"/>
        <v>#N/A</v>
      </c>
      <c r="K1290" s="52" t="e">
        <f t="shared" si="103"/>
        <v>#N/A</v>
      </c>
      <c r="L1290" s="52" t="e">
        <f t="shared" si="104"/>
        <v>#N/A</v>
      </c>
    </row>
    <row r="1291" spans="8:12">
      <c r="H1291" s="80">
        <f t="shared" si="100"/>
        <v>922</v>
      </c>
      <c r="I1291" s="52" t="e">
        <f t="shared" si="101"/>
        <v>#N/A</v>
      </c>
      <c r="J1291" s="52" t="e">
        <f t="shared" si="102"/>
        <v>#N/A</v>
      </c>
      <c r="K1291" s="52" t="e">
        <f t="shared" si="103"/>
        <v>#N/A</v>
      </c>
      <c r="L1291" s="52" t="e">
        <f t="shared" si="104"/>
        <v>#N/A</v>
      </c>
    </row>
    <row r="1292" spans="8:12">
      <c r="H1292" s="80">
        <f t="shared" si="100"/>
        <v>923</v>
      </c>
      <c r="I1292" s="52" t="e">
        <f t="shared" si="101"/>
        <v>#N/A</v>
      </c>
      <c r="J1292" s="52" t="e">
        <f t="shared" si="102"/>
        <v>#N/A</v>
      </c>
      <c r="K1292" s="52" t="e">
        <f t="shared" si="103"/>
        <v>#N/A</v>
      </c>
      <c r="L1292" s="52" t="e">
        <f t="shared" si="104"/>
        <v>#N/A</v>
      </c>
    </row>
    <row r="1293" spans="8:12">
      <c r="H1293" s="80">
        <f t="shared" si="100"/>
        <v>924</v>
      </c>
      <c r="I1293" s="52" t="e">
        <f t="shared" si="101"/>
        <v>#N/A</v>
      </c>
      <c r="J1293" s="52" t="e">
        <f t="shared" si="102"/>
        <v>#N/A</v>
      </c>
      <c r="K1293" s="52" t="e">
        <f t="shared" si="103"/>
        <v>#N/A</v>
      </c>
      <c r="L1293" s="52" t="e">
        <f t="shared" si="104"/>
        <v>#N/A</v>
      </c>
    </row>
    <row r="1294" spans="8:12">
      <c r="H1294" s="80">
        <f t="shared" si="100"/>
        <v>925</v>
      </c>
      <c r="I1294" s="52" t="e">
        <f t="shared" si="101"/>
        <v>#N/A</v>
      </c>
      <c r="J1294" s="52" t="e">
        <f t="shared" si="102"/>
        <v>#N/A</v>
      </c>
      <c r="K1294" s="52" t="e">
        <f t="shared" si="103"/>
        <v>#N/A</v>
      </c>
      <c r="L1294" s="52" t="e">
        <f t="shared" si="104"/>
        <v>#N/A</v>
      </c>
    </row>
    <row r="1295" spans="8:12">
      <c r="H1295" s="80">
        <f t="shared" si="100"/>
        <v>926</v>
      </c>
      <c r="I1295" s="52" t="e">
        <f t="shared" si="101"/>
        <v>#N/A</v>
      </c>
      <c r="J1295" s="52" t="e">
        <f t="shared" si="102"/>
        <v>#N/A</v>
      </c>
      <c r="K1295" s="52" t="e">
        <f t="shared" si="103"/>
        <v>#N/A</v>
      </c>
      <c r="L1295" s="52" t="e">
        <f t="shared" si="104"/>
        <v>#N/A</v>
      </c>
    </row>
    <row r="1296" spans="8:12">
      <c r="H1296" s="80">
        <f t="shared" si="100"/>
        <v>927</v>
      </c>
      <c r="I1296" s="52" t="e">
        <f t="shared" si="101"/>
        <v>#N/A</v>
      </c>
      <c r="J1296" s="52" t="e">
        <f t="shared" si="102"/>
        <v>#N/A</v>
      </c>
      <c r="K1296" s="52" t="e">
        <f t="shared" si="103"/>
        <v>#N/A</v>
      </c>
      <c r="L1296" s="52" t="e">
        <f t="shared" si="104"/>
        <v>#N/A</v>
      </c>
    </row>
    <row r="1297" spans="8:12">
      <c r="H1297" s="80">
        <f t="shared" si="100"/>
        <v>928</v>
      </c>
      <c r="I1297" s="52" t="e">
        <f t="shared" si="101"/>
        <v>#N/A</v>
      </c>
      <c r="J1297" s="52" t="e">
        <f t="shared" si="102"/>
        <v>#N/A</v>
      </c>
      <c r="K1297" s="52" t="e">
        <f t="shared" si="103"/>
        <v>#N/A</v>
      </c>
      <c r="L1297" s="52" t="e">
        <f t="shared" si="104"/>
        <v>#N/A</v>
      </c>
    </row>
    <row r="1298" spans="8:12">
      <c r="H1298" s="80">
        <f t="shared" si="100"/>
        <v>929</v>
      </c>
      <c r="I1298" s="52" t="e">
        <f t="shared" si="101"/>
        <v>#N/A</v>
      </c>
      <c r="J1298" s="52" t="e">
        <f t="shared" si="102"/>
        <v>#N/A</v>
      </c>
      <c r="K1298" s="52" t="e">
        <f t="shared" si="103"/>
        <v>#N/A</v>
      </c>
      <c r="L1298" s="52" t="e">
        <f t="shared" si="104"/>
        <v>#N/A</v>
      </c>
    </row>
    <row r="1299" spans="8:12">
      <c r="H1299" s="80">
        <f t="shared" si="100"/>
        <v>930</v>
      </c>
      <c r="I1299" s="52" t="e">
        <f t="shared" si="101"/>
        <v>#N/A</v>
      </c>
      <c r="J1299" s="52" t="e">
        <f t="shared" si="102"/>
        <v>#N/A</v>
      </c>
      <c r="K1299" s="52" t="e">
        <f t="shared" si="103"/>
        <v>#N/A</v>
      </c>
      <c r="L1299" s="52" t="e">
        <f t="shared" si="104"/>
        <v>#N/A</v>
      </c>
    </row>
    <row r="1300" spans="8:12">
      <c r="H1300" s="80">
        <f t="shared" si="100"/>
        <v>931</v>
      </c>
      <c r="I1300" s="52" t="e">
        <f t="shared" si="101"/>
        <v>#N/A</v>
      </c>
      <c r="J1300" s="52" t="e">
        <f t="shared" si="102"/>
        <v>#N/A</v>
      </c>
      <c r="K1300" s="52" t="e">
        <f t="shared" si="103"/>
        <v>#N/A</v>
      </c>
      <c r="L1300" s="52" t="e">
        <f t="shared" si="104"/>
        <v>#N/A</v>
      </c>
    </row>
    <row r="1301" spans="8:12">
      <c r="H1301" s="80">
        <f t="shared" si="100"/>
        <v>932</v>
      </c>
      <c r="I1301" s="52" t="e">
        <f t="shared" si="101"/>
        <v>#N/A</v>
      </c>
      <c r="J1301" s="52" t="e">
        <f t="shared" si="102"/>
        <v>#N/A</v>
      </c>
      <c r="K1301" s="52" t="e">
        <f t="shared" si="103"/>
        <v>#N/A</v>
      </c>
      <c r="L1301" s="52" t="e">
        <f t="shared" si="104"/>
        <v>#N/A</v>
      </c>
    </row>
    <row r="1302" spans="8:12">
      <c r="H1302" s="80">
        <f t="shared" si="100"/>
        <v>933</v>
      </c>
      <c r="I1302" s="52" t="e">
        <f t="shared" si="101"/>
        <v>#N/A</v>
      </c>
      <c r="J1302" s="52" t="e">
        <f t="shared" si="102"/>
        <v>#N/A</v>
      </c>
      <c r="K1302" s="52" t="e">
        <f t="shared" si="103"/>
        <v>#N/A</v>
      </c>
      <c r="L1302" s="52" t="e">
        <f t="shared" si="104"/>
        <v>#N/A</v>
      </c>
    </row>
    <row r="1303" spans="8:12">
      <c r="H1303" s="80">
        <f t="shared" si="100"/>
        <v>934</v>
      </c>
      <c r="I1303" s="52" t="e">
        <f t="shared" si="101"/>
        <v>#N/A</v>
      </c>
      <c r="J1303" s="52" t="e">
        <f t="shared" si="102"/>
        <v>#N/A</v>
      </c>
      <c r="K1303" s="52" t="e">
        <f t="shared" si="103"/>
        <v>#N/A</v>
      </c>
      <c r="L1303" s="52" t="e">
        <f t="shared" si="104"/>
        <v>#N/A</v>
      </c>
    </row>
    <row r="1304" spans="8:12">
      <c r="H1304" s="80">
        <f t="shared" si="100"/>
        <v>935</v>
      </c>
      <c r="I1304" s="52" t="e">
        <f t="shared" si="101"/>
        <v>#N/A</v>
      </c>
      <c r="J1304" s="52" t="e">
        <f t="shared" si="102"/>
        <v>#N/A</v>
      </c>
      <c r="K1304" s="52" t="e">
        <f t="shared" si="103"/>
        <v>#N/A</v>
      </c>
      <c r="L1304" s="52" t="e">
        <f t="shared" si="104"/>
        <v>#N/A</v>
      </c>
    </row>
    <row r="1305" spans="8:12">
      <c r="H1305" s="80">
        <f t="shared" si="100"/>
        <v>936</v>
      </c>
      <c r="I1305" s="52" t="e">
        <f t="shared" si="101"/>
        <v>#N/A</v>
      </c>
      <c r="J1305" s="52" t="e">
        <f t="shared" si="102"/>
        <v>#N/A</v>
      </c>
      <c r="K1305" s="52" t="e">
        <f t="shared" si="103"/>
        <v>#N/A</v>
      </c>
      <c r="L1305" s="52" t="e">
        <f t="shared" si="104"/>
        <v>#N/A</v>
      </c>
    </row>
    <row r="1306" spans="8:12">
      <c r="H1306" s="80">
        <f t="shared" si="100"/>
        <v>937</v>
      </c>
      <c r="I1306" s="52" t="e">
        <f t="shared" si="101"/>
        <v>#N/A</v>
      </c>
      <c r="J1306" s="52" t="e">
        <f t="shared" si="102"/>
        <v>#N/A</v>
      </c>
      <c r="K1306" s="52" t="e">
        <f t="shared" si="103"/>
        <v>#N/A</v>
      </c>
      <c r="L1306" s="52" t="e">
        <f t="shared" si="104"/>
        <v>#N/A</v>
      </c>
    </row>
    <row r="1307" spans="8:12">
      <c r="H1307" s="80">
        <f t="shared" si="100"/>
        <v>938</v>
      </c>
      <c r="I1307" s="52" t="e">
        <f t="shared" si="101"/>
        <v>#N/A</v>
      </c>
      <c r="J1307" s="52" t="e">
        <f t="shared" si="102"/>
        <v>#N/A</v>
      </c>
      <c r="K1307" s="52" t="e">
        <f t="shared" si="103"/>
        <v>#N/A</v>
      </c>
      <c r="L1307" s="52" t="e">
        <f t="shared" si="104"/>
        <v>#N/A</v>
      </c>
    </row>
    <row r="1308" spans="8:12">
      <c r="H1308" s="80">
        <f t="shared" si="100"/>
        <v>939</v>
      </c>
      <c r="I1308" s="52" t="e">
        <f t="shared" si="101"/>
        <v>#N/A</v>
      </c>
      <c r="J1308" s="52" t="e">
        <f t="shared" si="102"/>
        <v>#N/A</v>
      </c>
      <c r="K1308" s="52" t="e">
        <f t="shared" si="103"/>
        <v>#N/A</v>
      </c>
      <c r="L1308" s="52" t="e">
        <f t="shared" si="104"/>
        <v>#N/A</v>
      </c>
    </row>
    <row r="1309" spans="8:12">
      <c r="H1309" s="80">
        <f t="shared" si="100"/>
        <v>940</v>
      </c>
      <c r="I1309" s="52" t="e">
        <f t="shared" si="101"/>
        <v>#N/A</v>
      </c>
      <c r="J1309" s="52" t="e">
        <f t="shared" si="102"/>
        <v>#N/A</v>
      </c>
      <c r="K1309" s="52" t="e">
        <f t="shared" si="103"/>
        <v>#N/A</v>
      </c>
      <c r="L1309" s="52" t="e">
        <f t="shared" si="104"/>
        <v>#N/A</v>
      </c>
    </row>
    <row r="1310" spans="8:12">
      <c r="H1310" s="80">
        <f t="shared" si="100"/>
        <v>941</v>
      </c>
      <c r="I1310" s="52" t="e">
        <f t="shared" si="101"/>
        <v>#N/A</v>
      </c>
      <c r="J1310" s="52" t="e">
        <f t="shared" si="102"/>
        <v>#N/A</v>
      </c>
      <c r="K1310" s="52" t="e">
        <f t="shared" si="103"/>
        <v>#N/A</v>
      </c>
      <c r="L1310" s="52" t="e">
        <f t="shared" si="104"/>
        <v>#N/A</v>
      </c>
    </row>
    <row r="1311" spans="8:12">
      <c r="H1311" s="80">
        <f t="shared" si="100"/>
        <v>942</v>
      </c>
      <c r="I1311" s="52" t="e">
        <f t="shared" si="101"/>
        <v>#N/A</v>
      </c>
      <c r="J1311" s="52" t="e">
        <f t="shared" si="102"/>
        <v>#N/A</v>
      </c>
      <c r="K1311" s="52" t="e">
        <f t="shared" si="103"/>
        <v>#N/A</v>
      </c>
      <c r="L1311" s="52" t="e">
        <f t="shared" si="104"/>
        <v>#N/A</v>
      </c>
    </row>
    <row r="1312" spans="8:12">
      <c r="H1312" s="80">
        <f t="shared" si="100"/>
        <v>943</v>
      </c>
      <c r="I1312" s="52" t="e">
        <f t="shared" si="101"/>
        <v>#N/A</v>
      </c>
      <c r="J1312" s="52" t="e">
        <f t="shared" si="102"/>
        <v>#N/A</v>
      </c>
      <c r="K1312" s="52" t="e">
        <f t="shared" si="103"/>
        <v>#N/A</v>
      </c>
      <c r="L1312" s="52" t="e">
        <f t="shared" si="104"/>
        <v>#N/A</v>
      </c>
    </row>
    <row r="1313" spans="8:12">
      <c r="H1313" s="80">
        <f t="shared" si="100"/>
        <v>944</v>
      </c>
      <c r="I1313" s="52" t="e">
        <f t="shared" si="101"/>
        <v>#N/A</v>
      </c>
      <c r="J1313" s="52" t="e">
        <f t="shared" si="102"/>
        <v>#N/A</v>
      </c>
      <c r="K1313" s="52" t="e">
        <f t="shared" si="103"/>
        <v>#N/A</v>
      </c>
      <c r="L1313" s="52" t="e">
        <f t="shared" si="104"/>
        <v>#N/A</v>
      </c>
    </row>
    <row r="1314" spans="8:12">
      <c r="H1314" s="80">
        <f t="shared" si="100"/>
        <v>945</v>
      </c>
      <c r="I1314" s="52" t="e">
        <f t="shared" si="101"/>
        <v>#N/A</v>
      </c>
      <c r="J1314" s="52" t="e">
        <f t="shared" si="102"/>
        <v>#N/A</v>
      </c>
      <c r="K1314" s="52" t="e">
        <f t="shared" si="103"/>
        <v>#N/A</v>
      </c>
      <c r="L1314" s="52" t="e">
        <f t="shared" si="104"/>
        <v>#N/A</v>
      </c>
    </row>
    <row r="1315" spans="8:12">
      <c r="H1315" s="80">
        <f t="shared" si="100"/>
        <v>946</v>
      </c>
      <c r="I1315" s="52" t="e">
        <f t="shared" si="101"/>
        <v>#N/A</v>
      </c>
      <c r="J1315" s="52" t="e">
        <f t="shared" si="102"/>
        <v>#N/A</v>
      </c>
      <c r="K1315" s="52" t="e">
        <f t="shared" si="103"/>
        <v>#N/A</v>
      </c>
      <c r="L1315" s="52" t="e">
        <f t="shared" si="104"/>
        <v>#N/A</v>
      </c>
    </row>
    <row r="1316" spans="8:12">
      <c r="H1316" s="80">
        <f t="shared" si="100"/>
        <v>947</v>
      </c>
      <c r="I1316" s="52" t="e">
        <f t="shared" si="101"/>
        <v>#N/A</v>
      </c>
      <c r="J1316" s="52" t="e">
        <f t="shared" si="102"/>
        <v>#N/A</v>
      </c>
      <c r="K1316" s="52" t="e">
        <f t="shared" si="103"/>
        <v>#N/A</v>
      </c>
      <c r="L1316" s="52" t="e">
        <f t="shared" si="104"/>
        <v>#N/A</v>
      </c>
    </row>
    <row r="1317" spans="8:12">
      <c r="H1317" s="80">
        <f t="shared" si="100"/>
        <v>948</v>
      </c>
      <c r="I1317" s="52" t="e">
        <f t="shared" si="101"/>
        <v>#N/A</v>
      </c>
      <c r="J1317" s="52" t="e">
        <f t="shared" si="102"/>
        <v>#N/A</v>
      </c>
      <c r="K1317" s="52" t="e">
        <f t="shared" si="103"/>
        <v>#N/A</v>
      </c>
      <c r="L1317" s="52" t="e">
        <f t="shared" si="104"/>
        <v>#N/A</v>
      </c>
    </row>
    <row r="1318" spans="8:12">
      <c r="H1318" s="80">
        <f t="shared" si="100"/>
        <v>949</v>
      </c>
      <c r="I1318" s="52" t="e">
        <f t="shared" si="101"/>
        <v>#N/A</v>
      </c>
      <c r="J1318" s="52" t="e">
        <f t="shared" si="102"/>
        <v>#N/A</v>
      </c>
      <c r="K1318" s="52" t="e">
        <f t="shared" si="103"/>
        <v>#N/A</v>
      </c>
      <c r="L1318" s="52" t="e">
        <f t="shared" si="104"/>
        <v>#N/A</v>
      </c>
    </row>
    <row r="1319" spans="8:12">
      <c r="H1319" s="80">
        <f t="shared" si="100"/>
        <v>950</v>
      </c>
      <c r="I1319" s="52" t="e">
        <f t="shared" si="101"/>
        <v>#N/A</v>
      </c>
      <c r="J1319" s="52" t="e">
        <f t="shared" si="102"/>
        <v>#N/A</v>
      </c>
      <c r="K1319" s="52" t="e">
        <f t="shared" si="103"/>
        <v>#N/A</v>
      </c>
      <c r="L1319" s="52" t="e">
        <f t="shared" si="104"/>
        <v>#N/A</v>
      </c>
    </row>
    <row r="1320" spans="8:12">
      <c r="H1320" s="80">
        <f t="shared" si="100"/>
        <v>951</v>
      </c>
      <c r="I1320" s="52" t="e">
        <f t="shared" si="101"/>
        <v>#N/A</v>
      </c>
      <c r="J1320" s="52" t="e">
        <f t="shared" si="102"/>
        <v>#N/A</v>
      </c>
      <c r="K1320" s="52" t="e">
        <f t="shared" si="103"/>
        <v>#N/A</v>
      </c>
      <c r="L1320" s="52" t="e">
        <f t="shared" si="104"/>
        <v>#N/A</v>
      </c>
    </row>
    <row r="1321" spans="8:12">
      <c r="H1321" s="80">
        <f t="shared" si="100"/>
        <v>952</v>
      </c>
      <c r="I1321" s="52" t="e">
        <f t="shared" si="101"/>
        <v>#N/A</v>
      </c>
      <c r="J1321" s="52" t="e">
        <f t="shared" si="102"/>
        <v>#N/A</v>
      </c>
      <c r="K1321" s="52" t="e">
        <f t="shared" si="103"/>
        <v>#N/A</v>
      </c>
      <c r="L1321" s="52" t="e">
        <f t="shared" si="104"/>
        <v>#N/A</v>
      </c>
    </row>
    <row r="1322" spans="8:12">
      <c r="H1322" s="80">
        <f t="shared" si="100"/>
        <v>953</v>
      </c>
      <c r="I1322" s="52" t="e">
        <f t="shared" si="101"/>
        <v>#N/A</v>
      </c>
      <c r="J1322" s="52" t="e">
        <f t="shared" si="102"/>
        <v>#N/A</v>
      </c>
      <c r="K1322" s="52" t="e">
        <f t="shared" si="103"/>
        <v>#N/A</v>
      </c>
      <c r="L1322" s="52" t="e">
        <f t="shared" si="104"/>
        <v>#N/A</v>
      </c>
    </row>
    <row r="1323" spans="8:12">
      <c r="H1323" s="80">
        <f t="shared" si="100"/>
        <v>954</v>
      </c>
      <c r="I1323" s="52" t="e">
        <f t="shared" si="101"/>
        <v>#N/A</v>
      </c>
      <c r="J1323" s="52" t="e">
        <f t="shared" si="102"/>
        <v>#N/A</v>
      </c>
      <c r="K1323" s="52" t="e">
        <f t="shared" si="103"/>
        <v>#N/A</v>
      </c>
      <c r="L1323" s="52" t="e">
        <f t="shared" si="104"/>
        <v>#N/A</v>
      </c>
    </row>
    <row r="1324" spans="8:12">
      <c r="H1324" s="80">
        <f t="shared" si="100"/>
        <v>955</v>
      </c>
      <c r="I1324" s="52" t="e">
        <f t="shared" si="101"/>
        <v>#N/A</v>
      </c>
      <c r="J1324" s="52" t="e">
        <f t="shared" si="102"/>
        <v>#N/A</v>
      </c>
      <c r="K1324" s="52" t="e">
        <f t="shared" si="103"/>
        <v>#N/A</v>
      </c>
      <c r="L1324" s="52" t="e">
        <f t="shared" si="104"/>
        <v>#N/A</v>
      </c>
    </row>
    <row r="1325" spans="8:12">
      <c r="H1325" s="80">
        <f t="shared" si="100"/>
        <v>956</v>
      </c>
      <c r="I1325" s="52" t="e">
        <f t="shared" si="101"/>
        <v>#N/A</v>
      </c>
      <c r="J1325" s="52" t="e">
        <f t="shared" si="102"/>
        <v>#N/A</v>
      </c>
      <c r="K1325" s="52" t="e">
        <f t="shared" si="103"/>
        <v>#N/A</v>
      </c>
      <c r="L1325" s="52" t="e">
        <f t="shared" si="104"/>
        <v>#N/A</v>
      </c>
    </row>
    <row r="1326" spans="8:12">
      <c r="H1326" s="80">
        <f t="shared" si="100"/>
        <v>957</v>
      </c>
      <c r="I1326" s="52" t="e">
        <f t="shared" si="101"/>
        <v>#N/A</v>
      </c>
      <c r="J1326" s="52" t="e">
        <f t="shared" si="102"/>
        <v>#N/A</v>
      </c>
      <c r="K1326" s="52" t="e">
        <f t="shared" si="103"/>
        <v>#N/A</v>
      </c>
      <c r="L1326" s="52" t="e">
        <f t="shared" si="104"/>
        <v>#N/A</v>
      </c>
    </row>
    <row r="1327" spans="8:12">
      <c r="H1327" s="80">
        <f t="shared" si="100"/>
        <v>958</v>
      </c>
      <c r="I1327" s="52" t="e">
        <f t="shared" si="101"/>
        <v>#N/A</v>
      </c>
      <c r="J1327" s="52" t="e">
        <f t="shared" si="102"/>
        <v>#N/A</v>
      </c>
      <c r="K1327" s="52" t="e">
        <f t="shared" si="103"/>
        <v>#N/A</v>
      </c>
      <c r="L1327" s="52" t="e">
        <f t="shared" si="104"/>
        <v>#N/A</v>
      </c>
    </row>
    <row r="1328" spans="8:12">
      <c r="H1328" s="80">
        <f t="shared" si="100"/>
        <v>959</v>
      </c>
      <c r="I1328" s="52" t="e">
        <f t="shared" si="101"/>
        <v>#N/A</v>
      </c>
      <c r="J1328" s="52" t="e">
        <f t="shared" si="102"/>
        <v>#N/A</v>
      </c>
      <c r="K1328" s="52" t="e">
        <f t="shared" si="103"/>
        <v>#N/A</v>
      </c>
      <c r="L1328" s="52" t="e">
        <f t="shared" si="104"/>
        <v>#N/A</v>
      </c>
    </row>
    <row r="1329" spans="8:12">
      <c r="H1329" s="80">
        <f t="shared" si="100"/>
        <v>960</v>
      </c>
      <c r="I1329" s="52" t="e">
        <f t="shared" si="101"/>
        <v>#N/A</v>
      </c>
      <c r="J1329" s="52" t="e">
        <f t="shared" si="102"/>
        <v>#N/A</v>
      </c>
      <c r="K1329" s="52" t="e">
        <f t="shared" si="103"/>
        <v>#N/A</v>
      </c>
      <c r="L1329" s="52" t="e">
        <f t="shared" si="104"/>
        <v>#N/A</v>
      </c>
    </row>
    <row r="1330" spans="8:12">
      <c r="H1330" s="80">
        <f t="shared" si="100"/>
        <v>961</v>
      </c>
      <c r="I1330" s="52" t="e">
        <f t="shared" si="101"/>
        <v>#N/A</v>
      </c>
      <c r="J1330" s="52" t="e">
        <f t="shared" si="102"/>
        <v>#N/A</v>
      </c>
      <c r="K1330" s="52" t="e">
        <f t="shared" si="103"/>
        <v>#N/A</v>
      </c>
      <c r="L1330" s="52" t="e">
        <f t="shared" si="104"/>
        <v>#N/A</v>
      </c>
    </row>
    <row r="1331" spans="8:12">
      <c r="H1331" s="80">
        <f t="shared" si="100"/>
        <v>962</v>
      </c>
      <c r="I1331" s="52" t="e">
        <f t="shared" si="101"/>
        <v>#N/A</v>
      </c>
      <c r="J1331" s="52" t="e">
        <f t="shared" si="102"/>
        <v>#N/A</v>
      </c>
      <c r="K1331" s="52" t="e">
        <f t="shared" si="103"/>
        <v>#N/A</v>
      </c>
      <c r="L1331" s="52" t="e">
        <f t="shared" si="104"/>
        <v>#N/A</v>
      </c>
    </row>
    <row r="1332" spans="8:12">
      <c r="H1332" s="80">
        <f t="shared" si="100"/>
        <v>963</v>
      </c>
      <c r="I1332" s="52" t="e">
        <f t="shared" si="101"/>
        <v>#N/A</v>
      </c>
      <c r="J1332" s="52" t="e">
        <f t="shared" si="102"/>
        <v>#N/A</v>
      </c>
      <c r="K1332" s="52" t="e">
        <f t="shared" si="103"/>
        <v>#N/A</v>
      </c>
      <c r="L1332" s="52" t="e">
        <f t="shared" si="104"/>
        <v>#N/A</v>
      </c>
    </row>
    <row r="1333" spans="8:12">
      <c r="H1333" s="80">
        <f t="shared" si="100"/>
        <v>964</v>
      </c>
      <c r="I1333" s="52" t="e">
        <f t="shared" si="101"/>
        <v>#N/A</v>
      </c>
      <c r="J1333" s="52" t="e">
        <f t="shared" si="102"/>
        <v>#N/A</v>
      </c>
      <c r="K1333" s="52" t="e">
        <f t="shared" si="103"/>
        <v>#N/A</v>
      </c>
      <c r="L1333" s="52" t="e">
        <f t="shared" si="104"/>
        <v>#N/A</v>
      </c>
    </row>
    <row r="1334" spans="8:12">
      <c r="H1334" s="80">
        <f t="shared" si="100"/>
        <v>965</v>
      </c>
      <c r="I1334" s="52" t="e">
        <f t="shared" si="101"/>
        <v>#N/A</v>
      </c>
      <c r="J1334" s="52" t="e">
        <f t="shared" si="102"/>
        <v>#N/A</v>
      </c>
      <c r="K1334" s="52" t="e">
        <f t="shared" si="103"/>
        <v>#N/A</v>
      </c>
      <c r="L1334" s="52" t="e">
        <f t="shared" si="104"/>
        <v>#N/A</v>
      </c>
    </row>
    <row r="1335" spans="8:12">
      <c r="H1335" s="80">
        <f t="shared" si="100"/>
        <v>966</v>
      </c>
      <c r="I1335" s="52" t="e">
        <f t="shared" si="101"/>
        <v>#N/A</v>
      </c>
      <c r="J1335" s="52" t="e">
        <f t="shared" si="102"/>
        <v>#N/A</v>
      </c>
      <c r="K1335" s="52" t="e">
        <f t="shared" si="103"/>
        <v>#N/A</v>
      </c>
      <c r="L1335" s="52" t="e">
        <f t="shared" si="104"/>
        <v>#N/A</v>
      </c>
    </row>
    <row r="1336" spans="8:12">
      <c r="H1336" s="80">
        <f t="shared" si="100"/>
        <v>967</v>
      </c>
      <c r="I1336" s="52" t="e">
        <f t="shared" si="101"/>
        <v>#N/A</v>
      </c>
      <c r="J1336" s="52" t="e">
        <f t="shared" si="102"/>
        <v>#N/A</v>
      </c>
      <c r="K1336" s="52" t="e">
        <f t="shared" si="103"/>
        <v>#N/A</v>
      </c>
      <c r="L1336" s="52" t="e">
        <f t="shared" si="104"/>
        <v>#N/A</v>
      </c>
    </row>
    <row r="1337" spans="8:12">
      <c r="H1337" s="80">
        <f t="shared" si="100"/>
        <v>968</v>
      </c>
      <c r="I1337" s="52" t="e">
        <f t="shared" si="101"/>
        <v>#N/A</v>
      </c>
      <c r="J1337" s="52" t="e">
        <f t="shared" si="102"/>
        <v>#N/A</v>
      </c>
      <c r="K1337" s="52" t="e">
        <f t="shared" si="103"/>
        <v>#N/A</v>
      </c>
      <c r="L1337" s="52" t="e">
        <f t="shared" si="104"/>
        <v>#N/A</v>
      </c>
    </row>
    <row r="1338" spans="8:12">
      <c r="H1338" s="80">
        <f t="shared" si="100"/>
        <v>969</v>
      </c>
      <c r="I1338" s="52" t="e">
        <f t="shared" si="101"/>
        <v>#N/A</v>
      </c>
      <c r="J1338" s="52" t="e">
        <f t="shared" si="102"/>
        <v>#N/A</v>
      </c>
      <c r="K1338" s="52" t="e">
        <f t="shared" si="103"/>
        <v>#N/A</v>
      </c>
      <c r="L1338" s="52" t="e">
        <f t="shared" si="104"/>
        <v>#N/A</v>
      </c>
    </row>
    <row r="1339" spans="8:12">
      <c r="H1339" s="80">
        <f t="shared" si="100"/>
        <v>970</v>
      </c>
      <c r="I1339" s="52" t="e">
        <f t="shared" si="101"/>
        <v>#N/A</v>
      </c>
      <c r="J1339" s="52" t="e">
        <f t="shared" si="102"/>
        <v>#N/A</v>
      </c>
      <c r="K1339" s="52" t="e">
        <f t="shared" si="103"/>
        <v>#N/A</v>
      </c>
      <c r="L1339" s="52" t="e">
        <f t="shared" si="104"/>
        <v>#N/A</v>
      </c>
    </row>
    <row r="1340" spans="8:12">
      <c r="H1340" s="80">
        <f t="shared" si="100"/>
        <v>971</v>
      </c>
      <c r="I1340" s="52" t="e">
        <f t="shared" si="101"/>
        <v>#N/A</v>
      </c>
      <c r="J1340" s="52" t="e">
        <f t="shared" si="102"/>
        <v>#N/A</v>
      </c>
      <c r="K1340" s="52" t="e">
        <f t="shared" si="103"/>
        <v>#N/A</v>
      </c>
      <c r="L1340" s="52" t="e">
        <f t="shared" si="104"/>
        <v>#N/A</v>
      </c>
    </row>
    <row r="1341" spans="8:12">
      <c r="H1341" s="80">
        <f t="shared" si="100"/>
        <v>972</v>
      </c>
      <c r="I1341" s="52" t="e">
        <f t="shared" si="101"/>
        <v>#N/A</v>
      </c>
      <c r="J1341" s="52" t="e">
        <f t="shared" si="102"/>
        <v>#N/A</v>
      </c>
      <c r="K1341" s="52" t="e">
        <f t="shared" si="103"/>
        <v>#N/A</v>
      </c>
      <c r="L1341" s="52" t="e">
        <f t="shared" si="104"/>
        <v>#N/A</v>
      </c>
    </row>
    <row r="1342" spans="8:12">
      <c r="H1342" s="80">
        <f t="shared" si="100"/>
        <v>973</v>
      </c>
      <c r="I1342" s="52" t="e">
        <f t="shared" si="101"/>
        <v>#N/A</v>
      </c>
      <c r="J1342" s="52" t="e">
        <f t="shared" si="102"/>
        <v>#N/A</v>
      </c>
      <c r="K1342" s="52" t="e">
        <f t="shared" si="103"/>
        <v>#N/A</v>
      </c>
      <c r="L1342" s="52" t="e">
        <f t="shared" si="104"/>
        <v>#N/A</v>
      </c>
    </row>
    <row r="1343" spans="8:12">
      <c r="H1343" s="80">
        <f t="shared" si="100"/>
        <v>974</v>
      </c>
      <c r="I1343" s="52" t="e">
        <f t="shared" si="101"/>
        <v>#N/A</v>
      </c>
      <c r="J1343" s="52" t="e">
        <f t="shared" si="102"/>
        <v>#N/A</v>
      </c>
      <c r="K1343" s="52" t="e">
        <f t="shared" si="103"/>
        <v>#N/A</v>
      </c>
      <c r="L1343" s="52" t="e">
        <f t="shared" si="104"/>
        <v>#N/A</v>
      </c>
    </row>
    <row r="1344" spans="8:12">
      <c r="H1344" s="80">
        <f t="shared" si="100"/>
        <v>975</v>
      </c>
      <c r="I1344" s="52" t="e">
        <f t="shared" si="101"/>
        <v>#N/A</v>
      </c>
      <c r="J1344" s="52" t="e">
        <f t="shared" si="102"/>
        <v>#N/A</v>
      </c>
      <c r="K1344" s="52" t="e">
        <f t="shared" si="103"/>
        <v>#N/A</v>
      </c>
      <c r="L1344" s="52" t="e">
        <f t="shared" si="104"/>
        <v>#N/A</v>
      </c>
    </row>
    <row r="1345" spans="8:12">
      <c r="H1345" s="80">
        <f t="shared" si="100"/>
        <v>976</v>
      </c>
      <c r="I1345" s="52" t="e">
        <f t="shared" si="101"/>
        <v>#N/A</v>
      </c>
      <c r="J1345" s="52" t="e">
        <f t="shared" si="102"/>
        <v>#N/A</v>
      </c>
      <c r="K1345" s="52" t="e">
        <f t="shared" si="103"/>
        <v>#N/A</v>
      </c>
      <c r="L1345" s="52" t="e">
        <f t="shared" si="104"/>
        <v>#N/A</v>
      </c>
    </row>
    <row r="1346" spans="8:12">
      <c r="H1346" s="80">
        <f t="shared" si="100"/>
        <v>977</v>
      </c>
      <c r="I1346" s="52" t="e">
        <f t="shared" si="101"/>
        <v>#N/A</v>
      </c>
      <c r="J1346" s="52" t="e">
        <f t="shared" si="102"/>
        <v>#N/A</v>
      </c>
      <c r="K1346" s="52" t="e">
        <f t="shared" si="103"/>
        <v>#N/A</v>
      </c>
      <c r="L1346" s="52" t="e">
        <f t="shared" si="104"/>
        <v>#N/A</v>
      </c>
    </row>
    <row r="1347" spans="8:12">
      <c r="H1347" s="80">
        <f t="shared" si="100"/>
        <v>978</v>
      </c>
      <c r="I1347" s="52" t="e">
        <f t="shared" si="101"/>
        <v>#N/A</v>
      </c>
      <c r="J1347" s="52" t="e">
        <f t="shared" si="102"/>
        <v>#N/A</v>
      </c>
      <c r="K1347" s="52" t="e">
        <f t="shared" si="103"/>
        <v>#N/A</v>
      </c>
      <c r="L1347" s="52" t="e">
        <f t="shared" si="104"/>
        <v>#N/A</v>
      </c>
    </row>
    <row r="1348" spans="8:12">
      <c r="H1348" s="80">
        <f t="shared" ref="H1348:H1411" si="105">IF(+H1347+1&lt;=MAX(data21),+H1347+1,0)</f>
        <v>979</v>
      </c>
      <c r="I1348" s="52" t="e">
        <f t="shared" si="101"/>
        <v>#N/A</v>
      </c>
      <c r="J1348" s="52" t="e">
        <f t="shared" si="102"/>
        <v>#N/A</v>
      </c>
      <c r="K1348" s="52" t="e">
        <f t="shared" si="103"/>
        <v>#N/A</v>
      </c>
      <c r="L1348" s="52" t="e">
        <f t="shared" si="104"/>
        <v>#N/A</v>
      </c>
    </row>
    <row r="1349" spans="8:12">
      <c r="H1349" s="80">
        <f t="shared" si="105"/>
        <v>980</v>
      </c>
      <c r="I1349" s="52" t="e">
        <f t="shared" ref="I1349:I1412" si="106">IF(IFERROR(VLOOKUP($H1349,$A:$F,2,0)/VLOOKUP($H1348,$A:$F,2,0)*I1348,NA())=0,NA(),IFERROR(VLOOKUP($H1349,$A:$F,2,0)/VLOOKUP($H1348,$A:$F,2,0)*I1348,NA()))</f>
        <v>#N/A</v>
      </c>
      <c r="J1349" s="52" t="e">
        <f t="shared" ref="J1349:J1412" si="107">IF(IFERROR(VLOOKUP($H1349,$A:$F,3,0)/VLOOKUP($H1348,$A:$F,3,0)*J1348,NA())=0,NA(),IFERROR(VLOOKUP($H1349,$A:$F,3,0)/VLOOKUP($H1348,$A:$F,3,0)*J1348,NA()))</f>
        <v>#N/A</v>
      </c>
      <c r="K1349" s="52" t="e">
        <f t="shared" ref="K1349:K1412" si="108">IF(IFERROR(VLOOKUP($H1349,$A:$F,4,0)/VLOOKUP($H1348,$A:$F,4,0)*K1348,NA())=0,NA(),IFERROR(VLOOKUP($H1349,$A:$F,4,0)/VLOOKUP($H1348,$A:$F,4,0)*K1348,NA()))</f>
        <v>#N/A</v>
      </c>
      <c r="L1349" s="52" t="e">
        <f t="shared" ref="L1349:L1412" si="109">IF(IFERROR(VLOOKUP($H1349,$A:$F,5,0)/VLOOKUP($H1348,$A:$F,5,0)*L1348,NA())=0,NA(),IFERROR(VLOOKUP($H1349,$A:$F,5,0)/VLOOKUP($H1348,$A:$F,5,0)*L1348,NA()))</f>
        <v>#N/A</v>
      </c>
    </row>
    <row r="1350" spans="8:12">
      <c r="H1350" s="80">
        <f t="shared" si="105"/>
        <v>981</v>
      </c>
      <c r="I1350" s="52" t="e">
        <f t="shared" si="106"/>
        <v>#N/A</v>
      </c>
      <c r="J1350" s="52" t="e">
        <f t="shared" si="107"/>
        <v>#N/A</v>
      </c>
      <c r="K1350" s="52" t="e">
        <f t="shared" si="108"/>
        <v>#N/A</v>
      </c>
      <c r="L1350" s="52" t="e">
        <f t="shared" si="109"/>
        <v>#N/A</v>
      </c>
    </row>
    <row r="1351" spans="8:12">
      <c r="H1351" s="80">
        <f t="shared" si="105"/>
        <v>982</v>
      </c>
      <c r="I1351" s="52" t="e">
        <f t="shared" si="106"/>
        <v>#N/A</v>
      </c>
      <c r="J1351" s="52" t="e">
        <f t="shared" si="107"/>
        <v>#N/A</v>
      </c>
      <c r="K1351" s="52" t="e">
        <f t="shared" si="108"/>
        <v>#N/A</v>
      </c>
      <c r="L1351" s="52" t="e">
        <f t="shared" si="109"/>
        <v>#N/A</v>
      </c>
    </row>
    <row r="1352" spans="8:12">
      <c r="H1352" s="80">
        <f t="shared" si="105"/>
        <v>983</v>
      </c>
      <c r="I1352" s="52" t="e">
        <f t="shared" si="106"/>
        <v>#N/A</v>
      </c>
      <c r="J1352" s="52" t="e">
        <f t="shared" si="107"/>
        <v>#N/A</v>
      </c>
      <c r="K1352" s="52" t="e">
        <f t="shared" si="108"/>
        <v>#N/A</v>
      </c>
      <c r="L1352" s="52" t="e">
        <f t="shared" si="109"/>
        <v>#N/A</v>
      </c>
    </row>
    <row r="1353" spans="8:12">
      <c r="H1353" s="80">
        <f t="shared" si="105"/>
        <v>984</v>
      </c>
      <c r="I1353" s="52" t="e">
        <f t="shared" si="106"/>
        <v>#N/A</v>
      </c>
      <c r="J1353" s="52" t="e">
        <f t="shared" si="107"/>
        <v>#N/A</v>
      </c>
      <c r="K1353" s="52" t="e">
        <f t="shared" si="108"/>
        <v>#N/A</v>
      </c>
      <c r="L1353" s="52" t="e">
        <f t="shared" si="109"/>
        <v>#N/A</v>
      </c>
    </row>
    <row r="1354" spans="8:12">
      <c r="H1354" s="80">
        <f t="shared" si="105"/>
        <v>985</v>
      </c>
      <c r="I1354" s="52" t="e">
        <f t="shared" si="106"/>
        <v>#N/A</v>
      </c>
      <c r="J1354" s="52" t="e">
        <f t="shared" si="107"/>
        <v>#N/A</v>
      </c>
      <c r="K1354" s="52" t="e">
        <f t="shared" si="108"/>
        <v>#N/A</v>
      </c>
      <c r="L1354" s="52" t="e">
        <f t="shared" si="109"/>
        <v>#N/A</v>
      </c>
    </row>
    <row r="1355" spans="8:12">
      <c r="H1355" s="80">
        <f t="shared" si="105"/>
        <v>986</v>
      </c>
      <c r="I1355" s="52" t="e">
        <f t="shared" si="106"/>
        <v>#N/A</v>
      </c>
      <c r="J1355" s="52" t="e">
        <f t="shared" si="107"/>
        <v>#N/A</v>
      </c>
      <c r="K1355" s="52" t="e">
        <f t="shared" si="108"/>
        <v>#N/A</v>
      </c>
      <c r="L1355" s="52" t="e">
        <f t="shared" si="109"/>
        <v>#N/A</v>
      </c>
    </row>
    <row r="1356" spans="8:12">
      <c r="H1356" s="80">
        <f t="shared" si="105"/>
        <v>987</v>
      </c>
      <c r="I1356" s="52" t="e">
        <f t="shared" si="106"/>
        <v>#N/A</v>
      </c>
      <c r="J1356" s="52" t="e">
        <f t="shared" si="107"/>
        <v>#N/A</v>
      </c>
      <c r="K1356" s="52" t="e">
        <f t="shared" si="108"/>
        <v>#N/A</v>
      </c>
      <c r="L1356" s="52" t="e">
        <f t="shared" si="109"/>
        <v>#N/A</v>
      </c>
    </row>
    <row r="1357" spans="8:12">
      <c r="H1357" s="80">
        <f t="shared" si="105"/>
        <v>988</v>
      </c>
      <c r="I1357" s="52" t="e">
        <f t="shared" si="106"/>
        <v>#N/A</v>
      </c>
      <c r="J1357" s="52" t="e">
        <f t="shared" si="107"/>
        <v>#N/A</v>
      </c>
      <c r="K1357" s="52" t="e">
        <f t="shared" si="108"/>
        <v>#N/A</v>
      </c>
      <c r="L1357" s="52" t="e">
        <f t="shared" si="109"/>
        <v>#N/A</v>
      </c>
    </row>
    <row r="1358" spans="8:12">
      <c r="H1358" s="80">
        <f t="shared" si="105"/>
        <v>989</v>
      </c>
      <c r="I1358" s="52" t="e">
        <f t="shared" si="106"/>
        <v>#N/A</v>
      </c>
      <c r="J1358" s="52" t="e">
        <f t="shared" si="107"/>
        <v>#N/A</v>
      </c>
      <c r="K1358" s="52" t="e">
        <f t="shared" si="108"/>
        <v>#N/A</v>
      </c>
      <c r="L1358" s="52" t="e">
        <f t="shared" si="109"/>
        <v>#N/A</v>
      </c>
    </row>
    <row r="1359" spans="8:12">
      <c r="H1359" s="80">
        <f t="shared" si="105"/>
        <v>990</v>
      </c>
      <c r="I1359" s="52" t="e">
        <f t="shared" si="106"/>
        <v>#N/A</v>
      </c>
      <c r="J1359" s="52" t="e">
        <f t="shared" si="107"/>
        <v>#N/A</v>
      </c>
      <c r="K1359" s="52" t="e">
        <f t="shared" si="108"/>
        <v>#N/A</v>
      </c>
      <c r="L1359" s="52" t="e">
        <f t="shared" si="109"/>
        <v>#N/A</v>
      </c>
    </row>
    <row r="1360" spans="8:12">
      <c r="H1360" s="80">
        <f t="shared" si="105"/>
        <v>991</v>
      </c>
      <c r="I1360" s="52" t="e">
        <f t="shared" si="106"/>
        <v>#N/A</v>
      </c>
      <c r="J1360" s="52" t="e">
        <f t="shared" si="107"/>
        <v>#N/A</v>
      </c>
      <c r="K1360" s="52" t="e">
        <f t="shared" si="108"/>
        <v>#N/A</v>
      </c>
      <c r="L1360" s="52" t="e">
        <f t="shared" si="109"/>
        <v>#N/A</v>
      </c>
    </row>
    <row r="1361" spans="8:12">
      <c r="H1361" s="80">
        <f t="shared" si="105"/>
        <v>992</v>
      </c>
      <c r="I1361" s="52" t="e">
        <f t="shared" si="106"/>
        <v>#N/A</v>
      </c>
      <c r="J1361" s="52" t="e">
        <f t="shared" si="107"/>
        <v>#N/A</v>
      </c>
      <c r="K1361" s="52" t="e">
        <f t="shared" si="108"/>
        <v>#N/A</v>
      </c>
      <c r="L1361" s="52" t="e">
        <f t="shared" si="109"/>
        <v>#N/A</v>
      </c>
    </row>
    <row r="1362" spans="8:12">
      <c r="H1362" s="80">
        <f t="shared" si="105"/>
        <v>993</v>
      </c>
      <c r="I1362" s="52" t="e">
        <f t="shared" si="106"/>
        <v>#N/A</v>
      </c>
      <c r="J1362" s="52" t="e">
        <f t="shared" si="107"/>
        <v>#N/A</v>
      </c>
      <c r="K1362" s="52" t="e">
        <f t="shared" si="108"/>
        <v>#N/A</v>
      </c>
      <c r="L1362" s="52" t="e">
        <f t="shared" si="109"/>
        <v>#N/A</v>
      </c>
    </row>
    <row r="1363" spans="8:12">
      <c r="H1363" s="80">
        <f t="shared" si="105"/>
        <v>994</v>
      </c>
      <c r="I1363" s="52" t="e">
        <f t="shared" si="106"/>
        <v>#N/A</v>
      </c>
      <c r="J1363" s="52" t="e">
        <f t="shared" si="107"/>
        <v>#N/A</v>
      </c>
      <c r="K1363" s="52" t="e">
        <f t="shared" si="108"/>
        <v>#N/A</v>
      </c>
      <c r="L1363" s="52" t="e">
        <f t="shared" si="109"/>
        <v>#N/A</v>
      </c>
    </row>
    <row r="1364" spans="8:12">
      <c r="H1364" s="80">
        <f t="shared" si="105"/>
        <v>995</v>
      </c>
      <c r="I1364" s="52" t="e">
        <f t="shared" si="106"/>
        <v>#N/A</v>
      </c>
      <c r="J1364" s="52" t="e">
        <f t="shared" si="107"/>
        <v>#N/A</v>
      </c>
      <c r="K1364" s="52" t="e">
        <f t="shared" si="108"/>
        <v>#N/A</v>
      </c>
      <c r="L1364" s="52" t="e">
        <f t="shared" si="109"/>
        <v>#N/A</v>
      </c>
    </row>
    <row r="1365" spans="8:12">
      <c r="H1365" s="80">
        <f t="shared" si="105"/>
        <v>996</v>
      </c>
      <c r="I1365" s="52" t="e">
        <f t="shared" si="106"/>
        <v>#N/A</v>
      </c>
      <c r="J1365" s="52" t="e">
        <f t="shared" si="107"/>
        <v>#N/A</v>
      </c>
      <c r="K1365" s="52" t="e">
        <f t="shared" si="108"/>
        <v>#N/A</v>
      </c>
      <c r="L1365" s="52" t="e">
        <f t="shared" si="109"/>
        <v>#N/A</v>
      </c>
    </row>
    <row r="1366" spans="8:12">
      <c r="H1366" s="80">
        <f t="shared" si="105"/>
        <v>997</v>
      </c>
      <c r="I1366" s="52" t="e">
        <f t="shared" si="106"/>
        <v>#N/A</v>
      </c>
      <c r="J1366" s="52" t="e">
        <f t="shared" si="107"/>
        <v>#N/A</v>
      </c>
      <c r="K1366" s="52" t="e">
        <f t="shared" si="108"/>
        <v>#N/A</v>
      </c>
      <c r="L1366" s="52" t="e">
        <f t="shared" si="109"/>
        <v>#N/A</v>
      </c>
    </row>
    <row r="1367" spans="8:12">
      <c r="H1367" s="80">
        <f t="shared" si="105"/>
        <v>998</v>
      </c>
      <c r="I1367" s="52" t="e">
        <f t="shared" si="106"/>
        <v>#N/A</v>
      </c>
      <c r="J1367" s="52" t="e">
        <f t="shared" si="107"/>
        <v>#N/A</v>
      </c>
      <c r="K1367" s="52" t="e">
        <f t="shared" si="108"/>
        <v>#N/A</v>
      </c>
      <c r="L1367" s="52" t="e">
        <f t="shared" si="109"/>
        <v>#N/A</v>
      </c>
    </row>
    <row r="1368" spans="8:12">
      <c r="H1368" s="80">
        <f t="shared" si="105"/>
        <v>999</v>
      </c>
      <c r="I1368" s="52" t="e">
        <f t="shared" si="106"/>
        <v>#N/A</v>
      </c>
      <c r="J1368" s="52" t="e">
        <f t="shared" si="107"/>
        <v>#N/A</v>
      </c>
      <c r="K1368" s="52" t="e">
        <f t="shared" si="108"/>
        <v>#N/A</v>
      </c>
      <c r="L1368" s="52" t="e">
        <f t="shared" si="109"/>
        <v>#N/A</v>
      </c>
    </row>
    <row r="1369" spans="8:12">
      <c r="H1369" s="80">
        <f t="shared" si="105"/>
        <v>1000</v>
      </c>
      <c r="I1369" s="52" t="e">
        <f t="shared" si="106"/>
        <v>#N/A</v>
      </c>
      <c r="J1369" s="52" t="e">
        <f t="shared" si="107"/>
        <v>#N/A</v>
      </c>
      <c r="K1369" s="52" t="e">
        <f t="shared" si="108"/>
        <v>#N/A</v>
      </c>
      <c r="L1369" s="52" t="e">
        <f t="shared" si="109"/>
        <v>#N/A</v>
      </c>
    </row>
    <row r="1370" spans="8:12">
      <c r="H1370" s="80">
        <f t="shared" si="105"/>
        <v>1001</v>
      </c>
      <c r="I1370" s="52" t="e">
        <f t="shared" si="106"/>
        <v>#N/A</v>
      </c>
      <c r="J1370" s="52" t="e">
        <f t="shared" si="107"/>
        <v>#N/A</v>
      </c>
      <c r="K1370" s="52" t="e">
        <f t="shared" si="108"/>
        <v>#N/A</v>
      </c>
      <c r="L1370" s="52" t="e">
        <f t="shared" si="109"/>
        <v>#N/A</v>
      </c>
    </row>
    <row r="1371" spans="8:12">
      <c r="H1371" s="80">
        <f t="shared" si="105"/>
        <v>1002</v>
      </c>
      <c r="I1371" s="52" t="e">
        <f t="shared" si="106"/>
        <v>#N/A</v>
      </c>
      <c r="J1371" s="52" t="e">
        <f t="shared" si="107"/>
        <v>#N/A</v>
      </c>
      <c r="K1371" s="52" t="e">
        <f t="shared" si="108"/>
        <v>#N/A</v>
      </c>
      <c r="L1371" s="52" t="e">
        <f t="shared" si="109"/>
        <v>#N/A</v>
      </c>
    </row>
    <row r="1372" spans="8:12">
      <c r="H1372" s="80">
        <f t="shared" si="105"/>
        <v>1003</v>
      </c>
      <c r="I1372" s="52" t="e">
        <f t="shared" si="106"/>
        <v>#N/A</v>
      </c>
      <c r="J1372" s="52" t="e">
        <f t="shared" si="107"/>
        <v>#N/A</v>
      </c>
      <c r="K1372" s="52" t="e">
        <f t="shared" si="108"/>
        <v>#N/A</v>
      </c>
      <c r="L1372" s="52" t="e">
        <f t="shared" si="109"/>
        <v>#N/A</v>
      </c>
    </row>
    <row r="1373" spans="8:12">
      <c r="H1373" s="80">
        <f t="shared" si="105"/>
        <v>1004</v>
      </c>
      <c r="I1373" s="52" t="e">
        <f t="shared" si="106"/>
        <v>#N/A</v>
      </c>
      <c r="J1373" s="52" t="e">
        <f t="shared" si="107"/>
        <v>#N/A</v>
      </c>
      <c r="K1373" s="52" t="e">
        <f t="shared" si="108"/>
        <v>#N/A</v>
      </c>
      <c r="L1373" s="52" t="e">
        <f t="shared" si="109"/>
        <v>#N/A</v>
      </c>
    </row>
    <row r="1374" spans="8:12">
      <c r="H1374" s="80">
        <f t="shared" si="105"/>
        <v>1005</v>
      </c>
      <c r="I1374" s="52" t="e">
        <f t="shared" si="106"/>
        <v>#N/A</v>
      </c>
      <c r="J1374" s="52" t="e">
        <f t="shared" si="107"/>
        <v>#N/A</v>
      </c>
      <c r="K1374" s="52" t="e">
        <f t="shared" si="108"/>
        <v>#N/A</v>
      </c>
      <c r="L1374" s="52" t="e">
        <f t="shared" si="109"/>
        <v>#N/A</v>
      </c>
    </row>
    <row r="1375" spans="8:12">
      <c r="H1375" s="80">
        <f t="shared" si="105"/>
        <v>1006</v>
      </c>
      <c r="I1375" s="52" t="e">
        <f t="shared" si="106"/>
        <v>#N/A</v>
      </c>
      <c r="J1375" s="52" t="e">
        <f t="shared" si="107"/>
        <v>#N/A</v>
      </c>
      <c r="K1375" s="52" t="e">
        <f t="shared" si="108"/>
        <v>#N/A</v>
      </c>
      <c r="L1375" s="52" t="e">
        <f t="shared" si="109"/>
        <v>#N/A</v>
      </c>
    </row>
    <row r="1376" spans="8:12">
      <c r="H1376" s="80">
        <f t="shared" si="105"/>
        <v>1007</v>
      </c>
      <c r="I1376" s="52" t="e">
        <f t="shared" si="106"/>
        <v>#N/A</v>
      </c>
      <c r="J1376" s="52" t="e">
        <f t="shared" si="107"/>
        <v>#N/A</v>
      </c>
      <c r="K1376" s="52" t="e">
        <f t="shared" si="108"/>
        <v>#N/A</v>
      </c>
      <c r="L1376" s="52" t="e">
        <f t="shared" si="109"/>
        <v>#N/A</v>
      </c>
    </row>
    <row r="1377" spans="8:12">
      <c r="H1377" s="80">
        <f t="shared" si="105"/>
        <v>1008</v>
      </c>
      <c r="I1377" s="52" t="e">
        <f t="shared" si="106"/>
        <v>#N/A</v>
      </c>
      <c r="J1377" s="52" t="e">
        <f t="shared" si="107"/>
        <v>#N/A</v>
      </c>
      <c r="K1377" s="52" t="e">
        <f t="shared" si="108"/>
        <v>#N/A</v>
      </c>
      <c r="L1377" s="52" t="e">
        <f t="shared" si="109"/>
        <v>#N/A</v>
      </c>
    </row>
    <row r="1378" spans="8:12">
      <c r="H1378" s="80">
        <f t="shared" si="105"/>
        <v>1009</v>
      </c>
      <c r="I1378" s="52" t="e">
        <f t="shared" si="106"/>
        <v>#N/A</v>
      </c>
      <c r="J1378" s="52" t="e">
        <f t="shared" si="107"/>
        <v>#N/A</v>
      </c>
      <c r="K1378" s="52" t="e">
        <f t="shared" si="108"/>
        <v>#N/A</v>
      </c>
      <c r="L1378" s="52" t="e">
        <f t="shared" si="109"/>
        <v>#N/A</v>
      </c>
    </row>
    <row r="1379" spans="8:12">
      <c r="H1379" s="80">
        <f t="shared" si="105"/>
        <v>1010</v>
      </c>
      <c r="I1379" s="52" t="e">
        <f t="shared" si="106"/>
        <v>#N/A</v>
      </c>
      <c r="J1379" s="52" t="e">
        <f t="shared" si="107"/>
        <v>#N/A</v>
      </c>
      <c r="K1379" s="52" t="e">
        <f t="shared" si="108"/>
        <v>#N/A</v>
      </c>
      <c r="L1379" s="52" t="e">
        <f t="shared" si="109"/>
        <v>#N/A</v>
      </c>
    </row>
    <row r="1380" spans="8:12">
      <c r="H1380" s="80">
        <f t="shared" si="105"/>
        <v>1011</v>
      </c>
      <c r="I1380" s="52" t="e">
        <f t="shared" si="106"/>
        <v>#N/A</v>
      </c>
      <c r="J1380" s="52" t="e">
        <f t="shared" si="107"/>
        <v>#N/A</v>
      </c>
      <c r="K1380" s="52" t="e">
        <f t="shared" si="108"/>
        <v>#N/A</v>
      </c>
      <c r="L1380" s="52" t="e">
        <f t="shared" si="109"/>
        <v>#N/A</v>
      </c>
    </row>
    <row r="1381" spans="8:12">
      <c r="H1381" s="80">
        <f t="shared" si="105"/>
        <v>1012</v>
      </c>
      <c r="I1381" s="52" t="e">
        <f t="shared" si="106"/>
        <v>#N/A</v>
      </c>
      <c r="J1381" s="52" t="e">
        <f t="shared" si="107"/>
        <v>#N/A</v>
      </c>
      <c r="K1381" s="52" t="e">
        <f t="shared" si="108"/>
        <v>#N/A</v>
      </c>
      <c r="L1381" s="52" t="e">
        <f t="shared" si="109"/>
        <v>#N/A</v>
      </c>
    </row>
    <row r="1382" spans="8:12">
      <c r="H1382" s="80">
        <f t="shared" si="105"/>
        <v>1013</v>
      </c>
      <c r="I1382" s="52" t="e">
        <f t="shared" si="106"/>
        <v>#N/A</v>
      </c>
      <c r="J1382" s="52" t="e">
        <f t="shared" si="107"/>
        <v>#N/A</v>
      </c>
      <c r="K1382" s="52" t="e">
        <f t="shared" si="108"/>
        <v>#N/A</v>
      </c>
      <c r="L1382" s="52" t="e">
        <f t="shared" si="109"/>
        <v>#N/A</v>
      </c>
    </row>
    <row r="1383" spans="8:12">
      <c r="H1383" s="80">
        <f t="shared" si="105"/>
        <v>1014</v>
      </c>
      <c r="I1383" s="52" t="e">
        <f t="shared" si="106"/>
        <v>#N/A</v>
      </c>
      <c r="J1383" s="52" t="e">
        <f t="shared" si="107"/>
        <v>#N/A</v>
      </c>
      <c r="K1383" s="52" t="e">
        <f t="shared" si="108"/>
        <v>#N/A</v>
      </c>
      <c r="L1383" s="52" t="e">
        <f t="shared" si="109"/>
        <v>#N/A</v>
      </c>
    </row>
    <row r="1384" spans="8:12">
      <c r="H1384" s="80">
        <f t="shared" si="105"/>
        <v>1015</v>
      </c>
      <c r="I1384" s="52" t="e">
        <f t="shared" si="106"/>
        <v>#N/A</v>
      </c>
      <c r="J1384" s="52" t="e">
        <f t="shared" si="107"/>
        <v>#N/A</v>
      </c>
      <c r="K1384" s="52" t="e">
        <f t="shared" si="108"/>
        <v>#N/A</v>
      </c>
      <c r="L1384" s="52" t="e">
        <f t="shared" si="109"/>
        <v>#N/A</v>
      </c>
    </row>
    <row r="1385" spans="8:12">
      <c r="H1385" s="80">
        <f t="shared" si="105"/>
        <v>1016</v>
      </c>
      <c r="I1385" s="52" t="e">
        <f t="shared" si="106"/>
        <v>#N/A</v>
      </c>
      <c r="J1385" s="52" t="e">
        <f t="shared" si="107"/>
        <v>#N/A</v>
      </c>
      <c r="K1385" s="52" t="e">
        <f t="shared" si="108"/>
        <v>#N/A</v>
      </c>
      <c r="L1385" s="52" t="e">
        <f t="shared" si="109"/>
        <v>#N/A</v>
      </c>
    </row>
    <row r="1386" spans="8:12">
      <c r="H1386" s="80">
        <f t="shared" si="105"/>
        <v>1017</v>
      </c>
      <c r="I1386" s="52" t="e">
        <f t="shared" si="106"/>
        <v>#N/A</v>
      </c>
      <c r="J1386" s="52" t="e">
        <f t="shared" si="107"/>
        <v>#N/A</v>
      </c>
      <c r="K1386" s="52" t="e">
        <f t="shared" si="108"/>
        <v>#N/A</v>
      </c>
      <c r="L1386" s="52" t="e">
        <f t="shared" si="109"/>
        <v>#N/A</v>
      </c>
    </row>
    <row r="1387" spans="8:12">
      <c r="H1387" s="80">
        <f t="shared" si="105"/>
        <v>1018</v>
      </c>
      <c r="I1387" s="52" t="e">
        <f t="shared" si="106"/>
        <v>#N/A</v>
      </c>
      <c r="J1387" s="52" t="e">
        <f t="shared" si="107"/>
        <v>#N/A</v>
      </c>
      <c r="K1387" s="52" t="e">
        <f t="shared" si="108"/>
        <v>#N/A</v>
      </c>
      <c r="L1387" s="52" t="e">
        <f t="shared" si="109"/>
        <v>#N/A</v>
      </c>
    </row>
    <row r="1388" spans="8:12">
      <c r="H1388" s="80">
        <f t="shared" si="105"/>
        <v>1019</v>
      </c>
      <c r="I1388" s="52" t="e">
        <f t="shared" si="106"/>
        <v>#N/A</v>
      </c>
      <c r="J1388" s="52" t="e">
        <f t="shared" si="107"/>
        <v>#N/A</v>
      </c>
      <c r="K1388" s="52" t="e">
        <f t="shared" si="108"/>
        <v>#N/A</v>
      </c>
      <c r="L1388" s="52" t="e">
        <f t="shared" si="109"/>
        <v>#N/A</v>
      </c>
    </row>
    <row r="1389" spans="8:12">
      <c r="H1389" s="80">
        <f t="shared" si="105"/>
        <v>1020</v>
      </c>
      <c r="I1389" s="52" t="e">
        <f t="shared" si="106"/>
        <v>#N/A</v>
      </c>
      <c r="J1389" s="52" t="e">
        <f t="shared" si="107"/>
        <v>#N/A</v>
      </c>
      <c r="K1389" s="52" t="e">
        <f t="shared" si="108"/>
        <v>#N/A</v>
      </c>
      <c r="L1389" s="52" t="e">
        <f t="shared" si="109"/>
        <v>#N/A</v>
      </c>
    </row>
    <row r="1390" spans="8:12">
      <c r="H1390" s="80">
        <f t="shared" si="105"/>
        <v>1021</v>
      </c>
      <c r="I1390" s="52" t="e">
        <f t="shared" si="106"/>
        <v>#N/A</v>
      </c>
      <c r="J1390" s="52" t="e">
        <f t="shared" si="107"/>
        <v>#N/A</v>
      </c>
      <c r="K1390" s="52" t="e">
        <f t="shared" si="108"/>
        <v>#N/A</v>
      </c>
      <c r="L1390" s="52" t="e">
        <f t="shared" si="109"/>
        <v>#N/A</v>
      </c>
    </row>
    <row r="1391" spans="8:12">
      <c r="H1391" s="80">
        <f t="shared" si="105"/>
        <v>1022</v>
      </c>
      <c r="I1391" s="52" t="e">
        <f t="shared" si="106"/>
        <v>#N/A</v>
      </c>
      <c r="J1391" s="52" t="e">
        <f t="shared" si="107"/>
        <v>#N/A</v>
      </c>
      <c r="K1391" s="52" t="e">
        <f t="shared" si="108"/>
        <v>#N/A</v>
      </c>
      <c r="L1391" s="52" t="e">
        <f t="shared" si="109"/>
        <v>#N/A</v>
      </c>
    </row>
    <row r="1392" spans="8:12">
      <c r="H1392" s="80">
        <f t="shared" si="105"/>
        <v>1023</v>
      </c>
      <c r="I1392" s="52" t="e">
        <f t="shared" si="106"/>
        <v>#N/A</v>
      </c>
      <c r="J1392" s="52" t="e">
        <f t="shared" si="107"/>
        <v>#N/A</v>
      </c>
      <c r="K1392" s="52" t="e">
        <f t="shared" si="108"/>
        <v>#N/A</v>
      </c>
      <c r="L1392" s="52" t="e">
        <f t="shared" si="109"/>
        <v>#N/A</v>
      </c>
    </row>
    <row r="1393" spans="8:12">
      <c r="H1393" s="80">
        <f t="shared" si="105"/>
        <v>1024</v>
      </c>
      <c r="I1393" s="52" t="e">
        <f t="shared" si="106"/>
        <v>#N/A</v>
      </c>
      <c r="J1393" s="52" t="e">
        <f t="shared" si="107"/>
        <v>#N/A</v>
      </c>
      <c r="K1393" s="52" t="e">
        <f t="shared" si="108"/>
        <v>#N/A</v>
      </c>
      <c r="L1393" s="52" t="e">
        <f t="shared" si="109"/>
        <v>#N/A</v>
      </c>
    </row>
    <row r="1394" spans="8:12">
      <c r="H1394" s="80">
        <f t="shared" si="105"/>
        <v>1025</v>
      </c>
      <c r="I1394" s="52" t="e">
        <f t="shared" si="106"/>
        <v>#N/A</v>
      </c>
      <c r="J1394" s="52" t="e">
        <f t="shared" si="107"/>
        <v>#N/A</v>
      </c>
      <c r="K1394" s="52" t="e">
        <f t="shared" si="108"/>
        <v>#N/A</v>
      </c>
      <c r="L1394" s="52" t="e">
        <f t="shared" si="109"/>
        <v>#N/A</v>
      </c>
    </row>
    <row r="1395" spans="8:12">
      <c r="H1395" s="80">
        <f t="shared" si="105"/>
        <v>1026</v>
      </c>
      <c r="I1395" s="52" t="e">
        <f t="shared" si="106"/>
        <v>#N/A</v>
      </c>
      <c r="J1395" s="52" t="e">
        <f t="shared" si="107"/>
        <v>#N/A</v>
      </c>
      <c r="K1395" s="52" t="e">
        <f t="shared" si="108"/>
        <v>#N/A</v>
      </c>
      <c r="L1395" s="52" t="e">
        <f t="shared" si="109"/>
        <v>#N/A</v>
      </c>
    </row>
    <row r="1396" spans="8:12">
      <c r="H1396" s="80">
        <f t="shared" si="105"/>
        <v>1027</v>
      </c>
      <c r="I1396" s="52" t="e">
        <f t="shared" si="106"/>
        <v>#N/A</v>
      </c>
      <c r="J1396" s="52" t="e">
        <f t="shared" si="107"/>
        <v>#N/A</v>
      </c>
      <c r="K1396" s="52" t="e">
        <f t="shared" si="108"/>
        <v>#N/A</v>
      </c>
      <c r="L1396" s="52" t="e">
        <f t="shared" si="109"/>
        <v>#N/A</v>
      </c>
    </row>
    <row r="1397" spans="8:12">
      <c r="H1397" s="80">
        <f t="shared" si="105"/>
        <v>1028</v>
      </c>
      <c r="I1397" s="52" t="e">
        <f t="shared" si="106"/>
        <v>#N/A</v>
      </c>
      <c r="J1397" s="52" t="e">
        <f t="shared" si="107"/>
        <v>#N/A</v>
      </c>
      <c r="K1397" s="52" t="e">
        <f t="shared" si="108"/>
        <v>#N/A</v>
      </c>
      <c r="L1397" s="52" t="e">
        <f t="shared" si="109"/>
        <v>#N/A</v>
      </c>
    </row>
    <row r="1398" spans="8:12">
      <c r="H1398" s="80">
        <f t="shared" si="105"/>
        <v>1029</v>
      </c>
      <c r="I1398" s="52" t="e">
        <f t="shared" si="106"/>
        <v>#N/A</v>
      </c>
      <c r="J1398" s="52" t="e">
        <f t="shared" si="107"/>
        <v>#N/A</v>
      </c>
      <c r="K1398" s="52" t="e">
        <f t="shared" si="108"/>
        <v>#N/A</v>
      </c>
      <c r="L1398" s="52" t="e">
        <f t="shared" si="109"/>
        <v>#N/A</v>
      </c>
    </row>
    <row r="1399" spans="8:12">
      <c r="H1399" s="80">
        <f t="shared" si="105"/>
        <v>1030</v>
      </c>
      <c r="I1399" s="52" t="e">
        <f t="shared" si="106"/>
        <v>#N/A</v>
      </c>
      <c r="J1399" s="52" t="e">
        <f t="shared" si="107"/>
        <v>#N/A</v>
      </c>
      <c r="K1399" s="52" t="e">
        <f t="shared" si="108"/>
        <v>#N/A</v>
      </c>
      <c r="L1399" s="52" t="e">
        <f t="shared" si="109"/>
        <v>#N/A</v>
      </c>
    </row>
    <row r="1400" spans="8:12">
      <c r="H1400" s="80">
        <f t="shared" si="105"/>
        <v>1031</v>
      </c>
      <c r="I1400" s="52" t="e">
        <f t="shared" si="106"/>
        <v>#N/A</v>
      </c>
      <c r="J1400" s="52" t="e">
        <f t="shared" si="107"/>
        <v>#N/A</v>
      </c>
      <c r="K1400" s="52" t="e">
        <f t="shared" si="108"/>
        <v>#N/A</v>
      </c>
      <c r="L1400" s="52" t="e">
        <f t="shared" si="109"/>
        <v>#N/A</v>
      </c>
    </row>
    <row r="1401" spans="8:12">
      <c r="H1401" s="80">
        <f t="shared" si="105"/>
        <v>1032</v>
      </c>
      <c r="I1401" s="52" t="e">
        <f t="shared" si="106"/>
        <v>#N/A</v>
      </c>
      <c r="J1401" s="52" t="e">
        <f t="shared" si="107"/>
        <v>#N/A</v>
      </c>
      <c r="K1401" s="52" t="e">
        <f t="shared" si="108"/>
        <v>#N/A</v>
      </c>
      <c r="L1401" s="52" t="e">
        <f t="shared" si="109"/>
        <v>#N/A</v>
      </c>
    </row>
    <row r="1402" spans="8:12">
      <c r="H1402" s="80">
        <f t="shared" si="105"/>
        <v>1033</v>
      </c>
      <c r="I1402" s="52" t="e">
        <f t="shared" si="106"/>
        <v>#N/A</v>
      </c>
      <c r="J1402" s="52" t="e">
        <f t="shared" si="107"/>
        <v>#N/A</v>
      </c>
      <c r="K1402" s="52" t="e">
        <f t="shared" si="108"/>
        <v>#N/A</v>
      </c>
      <c r="L1402" s="52" t="e">
        <f t="shared" si="109"/>
        <v>#N/A</v>
      </c>
    </row>
    <row r="1403" spans="8:12">
      <c r="H1403" s="80">
        <f t="shared" si="105"/>
        <v>1034</v>
      </c>
      <c r="I1403" s="52" t="e">
        <f t="shared" si="106"/>
        <v>#N/A</v>
      </c>
      <c r="J1403" s="52" t="e">
        <f t="shared" si="107"/>
        <v>#N/A</v>
      </c>
      <c r="K1403" s="52" t="e">
        <f t="shared" si="108"/>
        <v>#N/A</v>
      </c>
      <c r="L1403" s="52" t="e">
        <f t="shared" si="109"/>
        <v>#N/A</v>
      </c>
    </row>
    <row r="1404" spans="8:12">
      <c r="H1404" s="80">
        <f t="shared" si="105"/>
        <v>1035</v>
      </c>
      <c r="I1404" s="52" t="e">
        <f t="shared" si="106"/>
        <v>#N/A</v>
      </c>
      <c r="J1404" s="52" t="e">
        <f t="shared" si="107"/>
        <v>#N/A</v>
      </c>
      <c r="K1404" s="52" t="e">
        <f t="shared" si="108"/>
        <v>#N/A</v>
      </c>
      <c r="L1404" s="52" t="e">
        <f t="shared" si="109"/>
        <v>#N/A</v>
      </c>
    </row>
    <row r="1405" spans="8:12">
      <c r="H1405" s="80">
        <f t="shared" si="105"/>
        <v>1036</v>
      </c>
      <c r="I1405" s="52" t="e">
        <f t="shared" si="106"/>
        <v>#N/A</v>
      </c>
      <c r="J1405" s="52" t="e">
        <f t="shared" si="107"/>
        <v>#N/A</v>
      </c>
      <c r="K1405" s="52" t="e">
        <f t="shared" si="108"/>
        <v>#N/A</v>
      </c>
      <c r="L1405" s="52" t="e">
        <f t="shared" si="109"/>
        <v>#N/A</v>
      </c>
    </row>
    <row r="1406" spans="8:12">
      <c r="H1406" s="80">
        <f t="shared" si="105"/>
        <v>1037</v>
      </c>
      <c r="I1406" s="52" t="e">
        <f t="shared" si="106"/>
        <v>#N/A</v>
      </c>
      <c r="J1406" s="52" t="e">
        <f t="shared" si="107"/>
        <v>#N/A</v>
      </c>
      <c r="K1406" s="52" t="e">
        <f t="shared" si="108"/>
        <v>#N/A</v>
      </c>
      <c r="L1406" s="52" t="e">
        <f t="shared" si="109"/>
        <v>#N/A</v>
      </c>
    </row>
    <row r="1407" spans="8:12">
      <c r="H1407" s="80">
        <f t="shared" si="105"/>
        <v>1038</v>
      </c>
      <c r="I1407" s="52" t="e">
        <f t="shared" si="106"/>
        <v>#N/A</v>
      </c>
      <c r="J1407" s="52" t="e">
        <f t="shared" si="107"/>
        <v>#N/A</v>
      </c>
      <c r="K1407" s="52" t="e">
        <f t="shared" si="108"/>
        <v>#N/A</v>
      </c>
      <c r="L1407" s="52" t="e">
        <f t="shared" si="109"/>
        <v>#N/A</v>
      </c>
    </row>
    <row r="1408" spans="8:12">
      <c r="H1408" s="80">
        <f t="shared" si="105"/>
        <v>1039</v>
      </c>
      <c r="I1408" s="52" t="e">
        <f t="shared" si="106"/>
        <v>#N/A</v>
      </c>
      <c r="J1408" s="52" t="e">
        <f t="shared" si="107"/>
        <v>#N/A</v>
      </c>
      <c r="K1408" s="52" t="e">
        <f t="shared" si="108"/>
        <v>#N/A</v>
      </c>
      <c r="L1408" s="52" t="e">
        <f t="shared" si="109"/>
        <v>#N/A</v>
      </c>
    </row>
    <row r="1409" spans="8:12">
      <c r="H1409" s="80">
        <f t="shared" si="105"/>
        <v>1040</v>
      </c>
      <c r="I1409" s="52" t="e">
        <f t="shared" si="106"/>
        <v>#N/A</v>
      </c>
      <c r="J1409" s="52" t="e">
        <f t="shared" si="107"/>
        <v>#N/A</v>
      </c>
      <c r="K1409" s="52" t="e">
        <f t="shared" si="108"/>
        <v>#N/A</v>
      </c>
      <c r="L1409" s="52" t="e">
        <f t="shared" si="109"/>
        <v>#N/A</v>
      </c>
    </row>
    <row r="1410" spans="8:12">
      <c r="H1410" s="80">
        <f t="shared" si="105"/>
        <v>1041</v>
      </c>
      <c r="I1410" s="52" t="e">
        <f t="shared" si="106"/>
        <v>#N/A</v>
      </c>
      <c r="J1410" s="52" t="e">
        <f t="shared" si="107"/>
        <v>#N/A</v>
      </c>
      <c r="K1410" s="52" t="e">
        <f t="shared" si="108"/>
        <v>#N/A</v>
      </c>
      <c r="L1410" s="52" t="e">
        <f t="shared" si="109"/>
        <v>#N/A</v>
      </c>
    </row>
    <row r="1411" spans="8:12">
      <c r="H1411" s="80">
        <f t="shared" si="105"/>
        <v>1042</v>
      </c>
      <c r="I1411" s="52" t="e">
        <f t="shared" si="106"/>
        <v>#N/A</v>
      </c>
      <c r="J1411" s="52" t="e">
        <f t="shared" si="107"/>
        <v>#N/A</v>
      </c>
      <c r="K1411" s="52" t="e">
        <f t="shared" si="108"/>
        <v>#N/A</v>
      </c>
      <c r="L1411" s="52" t="e">
        <f t="shared" si="109"/>
        <v>#N/A</v>
      </c>
    </row>
    <row r="1412" spans="8:12">
      <c r="H1412" s="80">
        <f t="shared" ref="H1412:H1475" si="110">IF(+H1411+1&lt;=MAX(data21),+H1411+1,0)</f>
        <v>1043</v>
      </c>
      <c r="I1412" s="52" t="e">
        <f t="shared" si="106"/>
        <v>#N/A</v>
      </c>
      <c r="J1412" s="52" t="e">
        <f t="shared" si="107"/>
        <v>#N/A</v>
      </c>
      <c r="K1412" s="52" t="e">
        <f t="shared" si="108"/>
        <v>#N/A</v>
      </c>
      <c r="L1412" s="52" t="e">
        <f t="shared" si="109"/>
        <v>#N/A</v>
      </c>
    </row>
    <row r="1413" spans="8:12">
      <c r="H1413" s="80">
        <f t="shared" si="110"/>
        <v>1044</v>
      </c>
      <c r="I1413" s="52" t="e">
        <f t="shared" ref="I1413:I1476" si="111">IF(IFERROR(VLOOKUP($H1413,$A:$F,2,0)/VLOOKUP($H1412,$A:$F,2,0)*I1412,NA())=0,NA(),IFERROR(VLOOKUP($H1413,$A:$F,2,0)/VLOOKUP($H1412,$A:$F,2,0)*I1412,NA()))</f>
        <v>#N/A</v>
      </c>
      <c r="J1413" s="52" t="e">
        <f t="shared" ref="J1413:J1476" si="112">IF(IFERROR(VLOOKUP($H1413,$A:$F,3,0)/VLOOKUP($H1412,$A:$F,3,0)*J1412,NA())=0,NA(),IFERROR(VLOOKUP($H1413,$A:$F,3,0)/VLOOKUP($H1412,$A:$F,3,0)*J1412,NA()))</f>
        <v>#N/A</v>
      </c>
      <c r="K1413" s="52" t="e">
        <f t="shared" ref="K1413:K1476" si="113">IF(IFERROR(VLOOKUP($H1413,$A:$F,4,0)/VLOOKUP($H1412,$A:$F,4,0)*K1412,NA())=0,NA(),IFERROR(VLOOKUP($H1413,$A:$F,4,0)/VLOOKUP($H1412,$A:$F,4,0)*K1412,NA()))</f>
        <v>#N/A</v>
      </c>
      <c r="L1413" s="52" t="e">
        <f t="shared" ref="L1413:L1476" si="114">IF(IFERROR(VLOOKUP($H1413,$A:$F,5,0)/VLOOKUP($H1412,$A:$F,5,0)*L1412,NA())=0,NA(),IFERROR(VLOOKUP($H1413,$A:$F,5,0)/VLOOKUP($H1412,$A:$F,5,0)*L1412,NA()))</f>
        <v>#N/A</v>
      </c>
    </row>
    <row r="1414" spans="8:12">
      <c r="H1414" s="80">
        <f t="shared" si="110"/>
        <v>1045</v>
      </c>
      <c r="I1414" s="52" t="e">
        <f t="shared" si="111"/>
        <v>#N/A</v>
      </c>
      <c r="J1414" s="52" t="e">
        <f t="shared" si="112"/>
        <v>#N/A</v>
      </c>
      <c r="K1414" s="52" t="e">
        <f t="shared" si="113"/>
        <v>#N/A</v>
      </c>
      <c r="L1414" s="52" t="e">
        <f t="shared" si="114"/>
        <v>#N/A</v>
      </c>
    </row>
    <row r="1415" spans="8:12">
      <c r="H1415" s="80">
        <f t="shared" si="110"/>
        <v>1046</v>
      </c>
      <c r="I1415" s="52" t="e">
        <f t="shared" si="111"/>
        <v>#N/A</v>
      </c>
      <c r="J1415" s="52" t="e">
        <f t="shared" si="112"/>
        <v>#N/A</v>
      </c>
      <c r="K1415" s="52" t="e">
        <f t="shared" si="113"/>
        <v>#N/A</v>
      </c>
      <c r="L1415" s="52" t="e">
        <f t="shared" si="114"/>
        <v>#N/A</v>
      </c>
    </row>
    <row r="1416" spans="8:12">
      <c r="H1416" s="80">
        <f t="shared" si="110"/>
        <v>1047</v>
      </c>
      <c r="I1416" s="52" t="e">
        <f t="shared" si="111"/>
        <v>#N/A</v>
      </c>
      <c r="J1416" s="52" t="e">
        <f t="shared" si="112"/>
        <v>#N/A</v>
      </c>
      <c r="K1416" s="52" t="e">
        <f t="shared" si="113"/>
        <v>#N/A</v>
      </c>
      <c r="L1416" s="52" t="e">
        <f t="shared" si="114"/>
        <v>#N/A</v>
      </c>
    </row>
    <row r="1417" spans="8:12">
      <c r="H1417" s="80">
        <f t="shared" si="110"/>
        <v>1048</v>
      </c>
      <c r="I1417" s="52" t="e">
        <f t="shared" si="111"/>
        <v>#N/A</v>
      </c>
      <c r="J1417" s="52" t="e">
        <f t="shared" si="112"/>
        <v>#N/A</v>
      </c>
      <c r="K1417" s="52" t="e">
        <f t="shared" si="113"/>
        <v>#N/A</v>
      </c>
      <c r="L1417" s="52" t="e">
        <f t="shared" si="114"/>
        <v>#N/A</v>
      </c>
    </row>
    <row r="1418" spans="8:12">
      <c r="H1418" s="80">
        <f t="shared" si="110"/>
        <v>1049</v>
      </c>
      <c r="I1418" s="52" t="e">
        <f t="shared" si="111"/>
        <v>#N/A</v>
      </c>
      <c r="J1418" s="52" t="e">
        <f t="shared" si="112"/>
        <v>#N/A</v>
      </c>
      <c r="K1418" s="52" t="e">
        <f t="shared" si="113"/>
        <v>#N/A</v>
      </c>
      <c r="L1418" s="52" t="e">
        <f t="shared" si="114"/>
        <v>#N/A</v>
      </c>
    </row>
    <row r="1419" spans="8:12">
      <c r="H1419" s="80">
        <f t="shared" si="110"/>
        <v>1050</v>
      </c>
      <c r="I1419" s="52" t="e">
        <f t="shared" si="111"/>
        <v>#N/A</v>
      </c>
      <c r="J1419" s="52" t="e">
        <f t="shared" si="112"/>
        <v>#N/A</v>
      </c>
      <c r="K1419" s="52" t="e">
        <f t="shared" si="113"/>
        <v>#N/A</v>
      </c>
      <c r="L1419" s="52" t="e">
        <f t="shared" si="114"/>
        <v>#N/A</v>
      </c>
    </row>
    <row r="1420" spans="8:12">
      <c r="H1420" s="80">
        <f t="shared" si="110"/>
        <v>1051</v>
      </c>
      <c r="I1420" s="52" t="e">
        <f t="shared" si="111"/>
        <v>#N/A</v>
      </c>
      <c r="J1420" s="52" t="e">
        <f t="shared" si="112"/>
        <v>#N/A</v>
      </c>
      <c r="K1420" s="52" t="e">
        <f t="shared" si="113"/>
        <v>#N/A</v>
      </c>
      <c r="L1420" s="52" t="e">
        <f t="shared" si="114"/>
        <v>#N/A</v>
      </c>
    </row>
    <row r="1421" spans="8:12">
      <c r="H1421" s="80">
        <f t="shared" si="110"/>
        <v>1052</v>
      </c>
      <c r="I1421" s="52" t="e">
        <f t="shared" si="111"/>
        <v>#N/A</v>
      </c>
      <c r="J1421" s="52" t="e">
        <f t="shared" si="112"/>
        <v>#N/A</v>
      </c>
      <c r="K1421" s="52" t="e">
        <f t="shared" si="113"/>
        <v>#N/A</v>
      </c>
      <c r="L1421" s="52" t="e">
        <f t="shared" si="114"/>
        <v>#N/A</v>
      </c>
    </row>
    <row r="1422" spans="8:12">
      <c r="H1422" s="80">
        <f t="shared" si="110"/>
        <v>1053</v>
      </c>
      <c r="I1422" s="52" t="e">
        <f t="shared" si="111"/>
        <v>#N/A</v>
      </c>
      <c r="J1422" s="52" t="e">
        <f t="shared" si="112"/>
        <v>#N/A</v>
      </c>
      <c r="K1422" s="52" t="e">
        <f t="shared" si="113"/>
        <v>#N/A</v>
      </c>
      <c r="L1422" s="52" t="e">
        <f t="shared" si="114"/>
        <v>#N/A</v>
      </c>
    </row>
    <row r="1423" spans="8:12">
      <c r="H1423" s="80">
        <f t="shared" si="110"/>
        <v>1054</v>
      </c>
      <c r="I1423" s="52" t="e">
        <f t="shared" si="111"/>
        <v>#N/A</v>
      </c>
      <c r="J1423" s="52" t="e">
        <f t="shared" si="112"/>
        <v>#N/A</v>
      </c>
      <c r="K1423" s="52" t="e">
        <f t="shared" si="113"/>
        <v>#N/A</v>
      </c>
      <c r="L1423" s="52" t="e">
        <f t="shared" si="114"/>
        <v>#N/A</v>
      </c>
    </row>
    <row r="1424" spans="8:12">
      <c r="H1424" s="80">
        <f t="shared" si="110"/>
        <v>1055</v>
      </c>
      <c r="I1424" s="52" t="e">
        <f t="shared" si="111"/>
        <v>#N/A</v>
      </c>
      <c r="J1424" s="52" t="e">
        <f t="shared" si="112"/>
        <v>#N/A</v>
      </c>
      <c r="K1424" s="52" t="e">
        <f t="shared" si="113"/>
        <v>#N/A</v>
      </c>
      <c r="L1424" s="52" t="e">
        <f t="shared" si="114"/>
        <v>#N/A</v>
      </c>
    </row>
    <row r="1425" spans="8:12">
      <c r="H1425" s="80">
        <f t="shared" si="110"/>
        <v>1056</v>
      </c>
      <c r="I1425" s="52" t="e">
        <f t="shared" si="111"/>
        <v>#N/A</v>
      </c>
      <c r="J1425" s="52" t="e">
        <f t="shared" si="112"/>
        <v>#N/A</v>
      </c>
      <c r="K1425" s="52" t="e">
        <f t="shared" si="113"/>
        <v>#N/A</v>
      </c>
      <c r="L1425" s="52" t="e">
        <f t="shared" si="114"/>
        <v>#N/A</v>
      </c>
    </row>
    <row r="1426" spans="8:12">
      <c r="H1426" s="80">
        <f t="shared" si="110"/>
        <v>1057</v>
      </c>
      <c r="I1426" s="52" t="e">
        <f t="shared" si="111"/>
        <v>#N/A</v>
      </c>
      <c r="J1426" s="52" t="e">
        <f t="shared" si="112"/>
        <v>#N/A</v>
      </c>
      <c r="K1426" s="52" t="e">
        <f t="shared" si="113"/>
        <v>#N/A</v>
      </c>
      <c r="L1426" s="52" t="e">
        <f t="shared" si="114"/>
        <v>#N/A</v>
      </c>
    </row>
    <row r="1427" spans="8:12">
      <c r="H1427" s="80">
        <f t="shared" si="110"/>
        <v>1058</v>
      </c>
      <c r="I1427" s="52" t="e">
        <f t="shared" si="111"/>
        <v>#N/A</v>
      </c>
      <c r="J1427" s="52" t="e">
        <f t="shared" si="112"/>
        <v>#N/A</v>
      </c>
      <c r="K1427" s="52" t="e">
        <f t="shared" si="113"/>
        <v>#N/A</v>
      </c>
      <c r="L1427" s="52" t="e">
        <f t="shared" si="114"/>
        <v>#N/A</v>
      </c>
    </row>
    <row r="1428" spans="8:12">
      <c r="H1428" s="80">
        <f t="shared" si="110"/>
        <v>1059</v>
      </c>
      <c r="I1428" s="52" t="e">
        <f t="shared" si="111"/>
        <v>#N/A</v>
      </c>
      <c r="J1428" s="52" t="e">
        <f t="shared" si="112"/>
        <v>#N/A</v>
      </c>
      <c r="K1428" s="52" t="e">
        <f t="shared" si="113"/>
        <v>#N/A</v>
      </c>
      <c r="L1428" s="52" t="e">
        <f t="shared" si="114"/>
        <v>#N/A</v>
      </c>
    </row>
    <row r="1429" spans="8:12">
      <c r="H1429" s="80">
        <f t="shared" si="110"/>
        <v>1060</v>
      </c>
      <c r="I1429" s="52" t="e">
        <f t="shared" si="111"/>
        <v>#N/A</v>
      </c>
      <c r="J1429" s="52" t="e">
        <f t="shared" si="112"/>
        <v>#N/A</v>
      </c>
      <c r="K1429" s="52" t="e">
        <f t="shared" si="113"/>
        <v>#N/A</v>
      </c>
      <c r="L1429" s="52" t="e">
        <f t="shared" si="114"/>
        <v>#N/A</v>
      </c>
    </row>
    <row r="1430" spans="8:12">
      <c r="H1430" s="80">
        <f t="shared" si="110"/>
        <v>1061</v>
      </c>
      <c r="I1430" s="52" t="e">
        <f t="shared" si="111"/>
        <v>#N/A</v>
      </c>
      <c r="J1430" s="52" t="e">
        <f t="shared" si="112"/>
        <v>#N/A</v>
      </c>
      <c r="K1430" s="52" t="e">
        <f t="shared" si="113"/>
        <v>#N/A</v>
      </c>
      <c r="L1430" s="52" t="e">
        <f t="shared" si="114"/>
        <v>#N/A</v>
      </c>
    </row>
    <row r="1431" spans="8:12">
      <c r="H1431" s="80">
        <f t="shared" si="110"/>
        <v>1062</v>
      </c>
      <c r="I1431" s="52" t="e">
        <f t="shared" si="111"/>
        <v>#N/A</v>
      </c>
      <c r="J1431" s="52" t="e">
        <f t="shared" si="112"/>
        <v>#N/A</v>
      </c>
      <c r="K1431" s="52" t="e">
        <f t="shared" si="113"/>
        <v>#N/A</v>
      </c>
      <c r="L1431" s="52" t="e">
        <f t="shared" si="114"/>
        <v>#N/A</v>
      </c>
    </row>
    <row r="1432" spans="8:12">
      <c r="H1432" s="80">
        <f t="shared" si="110"/>
        <v>1063</v>
      </c>
      <c r="I1432" s="52" t="e">
        <f t="shared" si="111"/>
        <v>#N/A</v>
      </c>
      <c r="J1432" s="52" t="e">
        <f t="shared" si="112"/>
        <v>#N/A</v>
      </c>
      <c r="K1432" s="52" t="e">
        <f t="shared" si="113"/>
        <v>#N/A</v>
      </c>
      <c r="L1432" s="52" t="e">
        <f t="shared" si="114"/>
        <v>#N/A</v>
      </c>
    </row>
    <row r="1433" spans="8:12">
      <c r="H1433" s="80">
        <f t="shared" si="110"/>
        <v>1064</v>
      </c>
      <c r="I1433" s="52" t="e">
        <f t="shared" si="111"/>
        <v>#N/A</v>
      </c>
      <c r="J1433" s="52" t="e">
        <f t="shared" si="112"/>
        <v>#N/A</v>
      </c>
      <c r="K1433" s="52" t="e">
        <f t="shared" si="113"/>
        <v>#N/A</v>
      </c>
      <c r="L1433" s="52" t="e">
        <f t="shared" si="114"/>
        <v>#N/A</v>
      </c>
    </row>
    <row r="1434" spans="8:12">
      <c r="H1434" s="80">
        <f t="shared" si="110"/>
        <v>1065</v>
      </c>
      <c r="I1434" s="52" t="e">
        <f t="shared" si="111"/>
        <v>#N/A</v>
      </c>
      <c r="J1434" s="52" t="e">
        <f t="shared" si="112"/>
        <v>#N/A</v>
      </c>
      <c r="K1434" s="52" t="e">
        <f t="shared" si="113"/>
        <v>#N/A</v>
      </c>
      <c r="L1434" s="52" t="e">
        <f t="shared" si="114"/>
        <v>#N/A</v>
      </c>
    </row>
    <row r="1435" spans="8:12">
      <c r="H1435" s="80">
        <f t="shared" si="110"/>
        <v>1066</v>
      </c>
      <c r="I1435" s="52" t="e">
        <f t="shared" si="111"/>
        <v>#N/A</v>
      </c>
      <c r="J1435" s="52" t="e">
        <f t="shared" si="112"/>
        <v>#N/A</v>
      </c>
      <c r="K1435" s="52" t="e">
        <f t="shared" si="113"/>
        <v>#N/A</v>
      </c>
      <c r="L1435" s="52" t="e">
        <f t="shared" si="114"/>
        <v>#N/A</v>
      </c>
    </row>
    <row r="1436" spans="8:12">
      <c r="H1436" s="80">
        <f t="shared" si="110"/>
        <v>1067</v>
      </c>
      <c r="I1436" s="52" t="e">
        <f t="shared" si="111"/>
        <v>#N/A</v>
      </c>
      <c r="J1436" s="52" t="e">
        <f t="shared" si="112"/>
        <v>#N/A</v>
      </c>
      <c r="K1436" s="52" t="e">
        <f t="shared" si="113"/>
        <v>#N/A</v>
      </c>
      <c r="L1436" s="52" t="e">
        <f t="shared" si="114"/>
        <v>#N/A</v>
      </c>
    </row>
    <row r="1437" spans="8:12">
      <c r="H1437" s="80">
        <f t="shared" si="110"/>
        <v>1068</v>
      </c>
      <c r="I1437" s="52" t="e">
        <f t="shared" si="111"/>
        <v>#N/A</v>
      </c>
      <c r="J1437" s="52" t="e">
        <f t="shared" si="112"/>
        <v>#N/A</v>
      </c>
      <c r="K1437" s="52" t="e">
        <f t="shared" si="113"/>
        <v>#N/A</v>
      </c>
      <c r="L1437" s="52" t="e">
        <f t="shared" si="114"/>
        <v>#N/A</v>
      </c>
    </row>
    <row r="1438" spans="8:12">
      <c r="H1438" s="80">
        <f t="shared" si="110"/>
        <v>1069</v>
      </c>
      <c r="I1438" s="52" t="e">
        <f t="shared" si="111"/>
        <v>#N/A</v>
      </c>
      <c r="J1438" s="52" t="e">
        <f t="shared" si="112"/>
        <v>#N/A</v>
      </c>
      <c r="K1438" s="52" t="e">
        <f t="shared" si="113"/>
        <v>#N/A</v>
      </c>
      <c r="L1438" s="52" t="e">
        <f t="shared" si="114"/>
        <v>#N/A</v>
      </c>
    </row>
    <row r="1439" spans="8:12">
      <c r="H1439" s="80">
        <f t="shared" si="110"/>
        <v>1070</v>
      </c>
      <c r="I1439" s="52" t="e">
        <f t="shared" si="111"/>
        <v>#N/A</v>
      </c>
      <c r="J1439" s="52" t="e">
        <f t="shared" si="112"/>
        <v>#N/A</v>
      </c>
      <c r="K1439" s="52" t="e">
        <f t="shared" si="113"/>
        <v>#N/A</v>
      </c>
      <c r="L1439" s="52" t="e">
        <f t="shared" si="114"/>
        <v>#N/A</v>
      </c>
    </row>
    <row r="1440" spans="8:12">
      <c r="H1440" s="80">
        <f t="shared" si="110"/>
        <v>1071</v>
      </c>
      <c r="I1440" s="52" t="e">
        <f t="shared" si="111"/>
        <v>#N/A</v>
      </c>
      <c r="J1440" s="52" t="e">
        <f t="shared" si="112"/>
        <v>#N/A</v>
      </c>
      <c r="K1440" s="52" t="e">
        <f t="shared" si="113"/>
        <v>#N/A</v>
      </c>
      <c r="L1440" s="52" t="e">
        <f t="shared" si="114"/>
        <v>#N/A</v>
      </c>
    </row>
    <row r="1441" spans="8:12">
      <c r="H1441" s="80">
        <f t="shared" si="110"/>
        <v>1072</v>
      </c>
      <c r="I1441" s="52" t="e">
        <f t="shared" si="111"/>
        <v>#N/A</v>
      </c>
      <c r="J1441" s="52" t="e">
        <f t="shared" si="112"/>
        <v>#N/A</v>
      </c>
      <c r="K1441" s="52" t="e">
        <f t="shared" si="113"/>
        <v>#N/A</v>
      </c>
      <c r="L1441" s="52" t="e">
        <f t="shared" si="114"/>
        <v>#N/A</v>
      </c>
    </row>
    <row r="1442" spans="8:12">
      <c r="H1442" s="80">
        <f t="shared" si="110"/>
        <v>1073</v>
      </c>
      <c r="I1442" s="52" t="e">
        <f t="shared" si="111"/>
        <v>#N/A</v>
      </c>
      <c r="J1442" s="52" t="e">
        <f t="shared" si="112"/>
        <v>#N/A</v>
      </c>
      <c r="K1442" s="52" t="e">
        <f t="shared" si="113"/>
        <v>#N/A</v>
      </c>
      <c r="L1442" s="52" t="e">
        <f t="shared" si="114"/>
        <v>#N/A</v>
      </c>
    </row>
    <row r="1443" spans="8:12">
      <c r="H1443" s="80">
        <f t="shared" si="110"/>
        <v>1074</v>
      </c>
      <c r="I1443" s="52" t="e">
        <f t="shared" si="111"/>
        <v>#N/A</v>
      </c>
      <c r="J1443" s="52" t="e">
        <f t="shared" si="112"/>
        <v>#N/A</v>
      </c>
      <c r="K1443" s="52" t="e">
        <f t="shared" si="113"/>
        <v>#N/A</v>
      </c>
      <c r="L1443" s="52" t="e">
        <f t="shared" si="114"/>
        <v>#N/A</v>
      </c>
    </row>
    <row r="1444" spans="8:12">
      <c r="H1444" s="80">
        <f t="shared" si="110"/>
        <v>1075</v>
      </c>
      <c r="I1444" s="52" t="e">
        <f t="shared" si="111"/>
        <v>#N/A</v>
      </c>
      <c r="J1444" s="52" t="e">
        <f t="shared" si="112"/>
        <v>#N/A</v>
      </c>
      <c r="K1444" s="52" t="e">
        <f t="shared" si="113"/>
        <v>#N/A</v>
      </c>
      <c r="L1444" s="52" t="e">
        <f t="shared" si="114"/>
        <v>#N/A</v>
      </c>
    </row>
    <row r="1445" spans="8:12">
      <c r="H1445" s="80">
        <f t="shared" si="110"/>
        <v>1076</v>
      </c>
      <c r="I1445" s="52" t="e">
        <f t="shared" si="111"/>
        <v>#N/A</v>
      </c>
      <c r="J1445" s="52" t="e">
        <f t="shared" si="112"/>
        <v>#N/A</v>
      </c>
      <c r="K1445" s="52" t="e">
        <f t="shared" si="113"/>
        <v>#N/A</v>
      </c>
      <c r="L1445" s="52" t="e">
        <f t="shared" si="114"/>
        <v>#N/A</v>
      </c>
    </row>
    <row r="1446" spans="8:12">
      <c r="H1446" s="80">
        <f t="shared" si="110"/>
        <v>1077</v>
      </c>
      <c r="I1446" s="52" t="e">
        <f t="shared" si="111"/>
        <v>#N/A</v>
      </c>
      <c r="J1446" s="52" t="e">
        <f t="shared" si="112"/>
        <v>#N/A</v>
      </c>
      <c r="K1446" s="52" t="e">
        <f t="shared" si="113"/>
        <v>#N/A</v>
      </c>
      <c r="L1446" s="52" t="e">
        <f t="shared" si="114"/>
        <v>#N/A</v>
      </c>
    </row>
    <row r="1447" spans="8:12">
      <c r="H1447" s="80">
        <f t="shared" si="110"/>
        <v>1078</v>
      </c>
      <c r="I1447" s="52" t="e">
        <f t="shared" si="111"/>
        <v>#N/A</v>
      </c>
      <c r="J1447" s="52" t="e">
        <f t="shared" si="112"/>
        <v>#N/A</v>
      </c>
      <c r="K1447" s="52" t="e">
        <f t="shared" si="113"/>
        <v>#N/A</v>
      </c>
      <c r="L1447" s="52" t="e">
        <f t="shared" si="114"/>
        <v>#N/A</v>
      </c>
    </row>
    <row r="1448" spans="8:12">
      <c r="H1448" s="80">
        <f t="shared" si="110"/>
        <v>1079</v>
      </c>
      <c r="I1448" s="52" t="e">
        <f t="shared" si="111"/>
        <v>#N/A</v>
      </c>
      <c r="J1448" s="52" t="e">
        <f t="shared" si="112"/>
        <v>#N/A</v>
      </c>
      <c r="K1448" s="52" t="e">
        <f t="shared" si="113"/>
        <v>#N/A</v>
      </c>
      <c r="L1448" s="52" t="e">
        <f t="shared" si="114"/>
        <v>#N/A</v>
      </c>
    </row>
    <row r="1449" spans="8:12">
      <c r="H1449" s="80">
        <f t="shared" si="110"/>
        <v>1080</v>
      </c>
      <c r="I1449" s="52" t="e">
        <f t="shared" si="111"/>
        <v>#N/A</v>
      </c>
      <c r="J1449" s="52" t="e">
        <f t="shared" si="112"/>
        <v>#N/A</v>
      </c>
      <c r="K1449" s="52" t="e">
        <f t="shared" si="113"/>
        <v>#N/A</v>
      </c>
      <c r="L1449" s="52" t="e">
        <f t="shared" si="114"/>
        <v>#N/A</v>
      </c>
    </row>
    <row r="1450" spans="8:12">
      <c r="H1450" s="80">
        <f t="shared" si="110"/>
        <v>1081</v>
      </c>
      <c r="I1450" s="52" t="e">
        <f t="shared" si="111"/>
        <v>#N/A</v>
      </c>
      <c r="J1450" s="52" t="e">
        <f t="shared" si="112"/>
        <v>#N/A</v>
      </c>
      <c r="K1450" s="52" t="e">
        <f t="shared" si="113"/>
        <v>#N/A</v>
      </c>
      <c r="L1450" s="52" t="e">
        <f t="shared" si="114"/>
        <v>#N/A</v>
      </c>
    </row>
    <row r="1451" spans="8:12">
      <c r="H1451" s="80">
        <f t="shared" si="110"/>
        <v>1082</v>
      </c>
      <c r="I1451" s="52" t="e">
        <f t="shared" si="111"/>
        <v>#N/A</v>
      </c>
      <c r="J1451" s="52" t="e">
        <f t="shared" si="112"/>
        <v>#N/A</v>
      </c>
      <c r="K1451" s="52" t="e">
        <f t="shared" si="113"/>
        <v>#N/A</v>
      </c>
      <c r="L1451" s="52" t="e">
        <f t="shared" si="114"/>
        <v>#N/A</v>
      </c>
    </row>
    <row r="1452" spans="8:12">
      <c r="H1452" s="80">
        <f t="shared" si="110"/>
        <v>1083</v>
      </c>
      <c r="I1452" s="52" t="e">
        <f t="shared" si="111"/>
        <v>#N/A</v>
      </c>
      <c r="J1452" s="52" t="e">
        <f t="shared" si="112"/>
        <v>#N/A</v>
      </c>
      <c r="K1452" s="52" t="e">
        <f t="shared" si="113"/>
        <v>#N/A</v>
      </c>
      <c r="L1452" s="52" t="e">
        <f t="shared" si="114"/>
        <v>#N/A</v>
      </c>
    </row>
    <row r="1453" spans="8:12">
      <c r="H1453" s="80">
        <f t="shared" si="110"/>
        <v>1084</v>
      </c>
      <c r="I1453" s="52" t="e">
        <f t="shared" si="111"/>
        <v>#N/A</v>
      </c>
      <c r="J1453" s="52" t="e">
        <f t="shared" si="112"/>
        <v>#N/A</v>
      </c>
      <c r="K1453" s="52" t="e">
        <f t="shared" si="113"/>
        <v>#N/A</v>
      </c>
      <c r="L1453" s="52" t="e">
        <f t="shared" si="114"/>
        <v>#N/A</v>
      </c>
    </row>
    <row r="1454" spans="8:12">
      <c r="H1454" s="80">
        <f t="shared" si="110"/>
        <v>1085</v>
      </c>
      <c r="I1454" s="52" t="e">
        <f t="shared" si="111"/>
        <v>#N/A</v>
      </c>
      <c r="J1454" s="52" t="e">
        <f t="shared" si="112"/>
        <v>#N/A</v>
      </c>
      <c r="K1454" s="52" t="e">
        <f t="shared" si="113"/>
        <v>#N/A</v>
      </c>
      <c r="L1454" s="52" t="e">
        <f t="shared" si="114"/>
        <v>#N/A</v>
      </c>
    </row>
    <row r="1455" spans="8:12">
      <c r="H1455" s="80">
        <f t="shared" si="110"/>
        <v>1086</v>
      </c>
      <c r="I1455" s="52" t="e">
        <f t="shared" si="111"/>
        <v>#N/A</v>
      </c>
      <c r="J1455" s="52" t="e">
        <f t="shared" si="112"/>
        <v>#N/A</v>
      </c>
      <c r="K1455" s="52" t="e">
        <f t="shared" si="113"/>
        <v>#N/A</v>
      </c>
      <c r="L1455" s="52" t="e">
        <f t="shared" si="114"/>
        <v>#N/A</v>
      </c>
    </row>
    <row r="1456" spans="8:12">
      <c r="H1456" s="80">
        <f t="shared" si="110"/>
        <v>1087</v>
      </c>
      <c r="I1456" s="52" t="e">
        <f t="shared" si="111"/>
        <v>#N/A</v>
      </c>
      <c r="J1456" s="52" t="e">
        <f t="shared" si="112"/>
        <v>#N/A</v>
      </c>
      <c r="K1456" s="52" t="e">
        <f t="shared" si="113"/>
        <v>#N/A</v>
      </c>
      <c r="L1456" s="52" t="e">
        <f t="shared" si="114"/>
        <v>#N/A</v>
      </c>
    </row>
    <row r="1457" spans="8:12">
      <c r="H1457" s="80">
        <f t="shared" si="110"/>
        <v>1088</v>
      </c>
      <c r="I1457" s="52" t="e">
        <f t="shared" si="111"/>
        <v>#N/A</v>
      </c>
      <c r="J1457" s="52" t="e">
        <f t="shared" si="112"/>
        <v>#N/A</v>
      </c>
      <c r="K1457" s="52" t="e">
        <f t="shared" si="113"/>
        <v>#N/A</v>
      </c>
      <c r="L1457" s="52" t="e">
        <f t="shared" si="114"/>
        <v>#N/A</v>
      </c>
    </row>
    <row r="1458" spans="8:12">
      <c r="H1458" s="80">
        <f t="shared" si="110"/>
        <v>1089</v>
      </c>
      <c r="I1458" s="52" t="e">
        <f t="shared" si="111"/>
        <v>#N/A</v>
      </c>
      <c r="J1458" s="52" t="e">
        <f t="shared" si="112"/>
        <v>#N/A</v>
      </c>
      <c r="K1458" s="52" t="e">
        <f t="shared" si="113"/>
        <v>#N/A</v>
      </c>
      <c r="L1458" s="52" t="e">
        <f t="shared" si="114"/>
        <v>#N/A</v>
      </c>
    </row>
    <row r="1459" spans="8:12">
      <c r="H1459" s="80">
        <f t="shared" si="110"/>
        <v>1090</v>
      </c>
      <c r="I1459" s="52" t="e">
        <f t="shared" si="111"/>
        <v>#N/A</v>
      </c>
      <c r="J1459" s="52" t="e">
        <f t="shared" si="112"/>
        <v>#N/A</v>
      </c>
      <c r="K1459" s="52" t="e">
        <f t="shared" si="113"/>
        <v>#N/A</v>
      </c>
      <c r="L1459" s="52" t="e">
        <f t="shared" si="114"/>
        <v>#N/A</v>
      </c>
    </row>
    <row r="1460" spans="8:12">
      <c r="H1460" s="80">
        <f t="shared" si="110"/>
        <v>1091</v>
      </c>
      <c r="I1460" s="52" t="e">
        <f t="shared" si="111"/>
        <v>#N/A</v>
      </c>
      <c r="J1460" s="52" t="e">
        <f t="shared" si="112"/>
        <v>#N/A</v>
      </c>
      <c r="K1460" s="52" t="e">
        <f t="shared" si="113"/>
        <v>#N/A</v>
      </c>
      <c r="L1460" s="52" t="e">
        <f t="shared" si="114"/>
        <v>#N/A</v>
      </c>
    </row>
    <row r="1461" spans="8:12">
      <c r="H1461" s="80">
        <f t="shared" si="110"/>
        <v>1092</v>
      </c>
      <c r="I1461" s="52" t="e">
        <f t="shared" si="111"/>
        <v>#N/A</v>
      </c>
      <c r="J1461" s="52" t="e">
        <f t="shared" si="112"/>
        <v>#N/A</v>
      </c>
      <c r="K1461" s="52" t="e">
        <f t="shared" si="113"/>
        <v>#N/A</v>
      </c>
      <c r="L1461" s="52" t="e">
        <f t="shared" si="114"/>
        <v>#N/A</v>
      </c>
    </row>
    <row r="1462" spans="8:12">
      <c r="H1462" s="80">
        <f t="shared" si="110"/>
        <v>1093</v>
      </c>
      <c r="I1462" s="52" t="e">
        <f t="shared" si="111"/>
        <v>#N/A</v>
      </c>
      <c r="J1462" s="52" t="e">
        <f t="shared" si="112"/>
        <v>#N/A</v>
      </c>
      <c r="K1462" s="52" t="e">
        <f t="shared" si="113"/>
        <v>#N/A</v>
      </c>
      <c r="L1462" s="52" t="e">
        <f t="shared" si="114"/>
        <v>#N/A</v>
      </c>
    </row>
    <row r="1463" spans="8:12">
      <c r="H1463" s="80">
        <f t="shared" si="110"/>
        <v>1094</v>
      </c>
      <c r="I1463" s="52" t="e">
        <f t="shared" si="111"/>
        <v>#N/A</v>
      </c>
      <c r="J1463" s="52" t="e">
        <f t="shared" si="112"/>
        <v>#N/A</v>
      </c>
      <c r="K1463" s="52" t="e">
        <f t="shared" si="113"/>
        <v>#N/A</v>
      </c>
      <c r="L1463" s="52" t="e">
        <f t="shared" si="114"/>
        <v>#N/A</v>
      </c>
    </row>
    <row r="1464" spans="8:12">
      <c r="H1464" s="80">
        <f t="shared" si="110"/>
        <v>1095</v>
      </c>
      <c r="I1464" s="52" t="e">
        <f t="shared" si="111"/>
        <v>#N/A</v>
      </c>
      <c r="J1464" s="52" t="e">
        <f t="shared" si="112"/>
        <v>#N/A</v>
      </c>
      <c r="K1464" s="52" t="e">
        <f t="shared" si="113"/>
        <v>#N/A</v>
      </c>
      <c r="L1464" s="52" t="e">
        <f t="shared" si="114"/>
        <v>#N/A</v>
      </c>
    </row>
    <row r="1465" spans="8:12">
      <c r="H1465" s="80">
        <f t="shared" si="110"/>
        <v>1096</v>
      </c>
      <c r="I1465" s="52" t="e">
        <f t="shared" si="111"/>
        <v>#N/A</v>
      </c>
      <c r="J1465" s="52" t="e">
        <f t="shared" si="112"/>
        <v>#N/A</v>
      </c>
      <c r="K1465" s="52" t="e">
        <f t="shared" si="113"/>
        <v>#N/A</v>
      </c>
      <c r="L1465" s="52" t="e">
        <f t="shared" si="114"/>
        <v>#N/A</v>
      </c>
    </row>
    <row r="1466" spans="8:12">
      <c r="H1466" s="80">
        <f t="shared" si="110"/>
        <v>1097</v>
      </c>
      <c r="I1466" s="52" t="e">
        <f t="shared" si="111"/>
        <v>#N/A</v>
      </c>
      <c r="J1466" s="52" t="e">
        <f t="shared" si="112"/>
        <v>#N/A</v>
      </c>
      <c r="K1466" s="52" t="e">
        <f t="shared" si="113"/>
        <v>#N/A</v>
      </c>
      <c r="L1466" s="52" t="e">
        <f t="shared" si="114"/>
        <v>#N/A</v>
      </c>
    </row>
    <row r="1467" spans="8:12">
      <c r="H1467" s="80">
        <f t="shared" si="110"/>
        <v>1098</v>
      </c>
      <c r="I1467" s="52" t="e">
        <f t="shared" si="111"/>
        <v>#N/A</v>
      </c>
      <c r="J1467" s="52" t="e">
        <f t="shared" si="112"/>
        <v>#N/A</v>
      </c>
      <c r="K1467" s="52" t="e">
        <f t="shared" si="113"/>
        <v>#N/A</v>
      </c>
      <c r="L1467" s="52" t="e">
        <f t="shared" si="114"/>
        <v>#N/A</v>
      </c>
    </row>
    <row r="1468" spans="8:12">
      <c r="H1468" s="80">
        <f t="shared" si="110"/>
        <v>1099</v>
      </c>
      <c r="I1468" s="52" t="e">
        <f t="shared" si="111"/>
        <v>#N/A</v>
      </c>
      <c r="J1468" s="52" t="e">
        <f t="shared" si="112"/>
        <v>#N/A</v>
      </c>
      <c r="K1468" s="52" t="e">
        <f t="shared" si="113"/>
        <v>#N/A</v>
      </c>
      <c r="L1468" s="52" t="e">
        <f t="shared" si="114"/>
        <v>#N/A</v>
      </c>
    </row>
    <row r="1469" spans="8:12">
      <c r="H1469" s="80">
        <f t="shared" si="110"/>
        <v>1100</v>
      </c>
      <c r="I1469" s="52" t="e">
        <f t="shared" si="111"/>
        <v>#N/A</v>
      </c>
      <c r="J1469" s="52" t="e">
        <f t="shared" si="112"/>
        <v>#N/A</v>
      </c>
      <c r="K1469" s="52" t="e">
        <f t="shared" si="113"/>
        <v>#N/A</v>
      </c>
      <c r="L1469" s="52" t="e">
        <f t="shared" si="114"/>
        <v>#N/A</v>
      </c>
    </row>
    <row r="1470" spans="8:12">
      <c r="H1470" s="80">
        <f t="shared" si="110"/>
        <v>1101</v>
      </c>
      <c r="I1470" s="52" t="e">
        <f t="shared" si="111"/>
        <v>#N/A</v>
      </c>
      <c r="J1470" s="52" t="e">
        <f t="shared" si="112"/>
        <v>#N/A</v>
      </c>
      <c r="K1470" s="52" t="e">
        <f t="shared" si="113"/>
        <v>#N/A</v>
      </c>
      <c r="L1470" s="52" t="e">
        <f t="shared" si="114"/>
        <v>#N/A</v>
      </c>
    </row>
    <row r="1471" spans="8:12">
      <c r="H1471" s="80">
        <f t="shared" si="110"/>
        <v>1102</v>
      </c>
      <c r="I1471" s="52" t="e">
        <f t="shared" si="111"/>
        <v>#N/A</v>
      </c>
      <c r="J1471" s="52" t="e">
        <f t="shared" si="112"/>
        <v>#N/A</v>
      </c>
      <c r="K1471" s="52" t="e">
        <f t="shared" si="113"/>
        <v>#N/A</v>
      </c>
      <c r="L1471" s="52" t="e">
        <f t="shared" si="114"/>
        <v>#N/A</v>
      </c>
    </row>
    <row r="1472" spans="8:12">
      <c r="H1472" s="80">
        <f t="shared" si="110"/>
        <v>1103</v>
      </c>
      <c r="I1472" s="52" t="e">
        <f t="shared" si="111"/>
        <v>#N/A</v>
      </c>
      <c r="J1472" s="52" t="e">
        <f t="shared" si="112"/>
        <v>#N/A</v>
      </c>
      <c r="K1472" s="52" t="e">
        <f t="shared" si="113"/>
        <v>#N/A</v>
      </c>
      <c r="L1472" s="52" t="e">
        <f t="shared" si="114"/>
        <v>#N/A</v>
      </c>
    </row>
    <row r="1473" spans="8:12">
      <c r="H1473" s="80">
        <f t="shared" si="110"/>
        <v>1104</v>
      </c>
      <c r="I1473" s="52" t="e">
        <f t="shared" si="111"/>
        <v>#N/A</v>
      </c>
      <c r="J1473" s="52" t="e">
        <f t="shared" si="112"/>
        <v>#N/A</v>
      </c>
      <c r="K1473" s="52" t="e">
        <f t="shared" si="113"/>
        <v>#N/A</v>
      </c>
      <c r="L1473" s="52" t="e">
        <f t="shared" si="114"/>
        <v>#N/A</v>
      </c>
    </row>
    <row r="1474" spans="8:12">
      <c r="H1474" s="80">
        <f t="shared" si="110"/>
        <v>1105</v>
      </c>
      <c r="I1474" s="52" t="e">
        <f t="shared" si="111"/>
        <v>#N/A</v>
      </c>
      <c r="J1474" s="52" t="e">
        <f t="shared" si="112"/>
        <v>#N/A</v>
      </c>
      <c r="K1474" s="52" t="e">
        <f t="shared" si="113"/>
        <v>#N/A</v>
      </c>
      <c r="L1474" s="52" t="e">
        <f t="shared" si="114"/>
        <v>#N/A</v>
      </c>
    </row>
    <row r="1475" spans="8:12">
      <c r="H1475" s="80">
        <f t="shared" si="110"/>
        <v>1106</v>
      </c>
      <c r="I1475" s="52" t="e">
        <f t="shared" si="111"/>
        <v>#N/A</v>
      </c>
      <c r="J1475" s="52" t="e">
        <f t="shared" si="112"/>
        <v>#N/A</v>
      </c>
      <c r="K1475" s="52" t="e">
        <f t="shared" si="113"/>
        <v>#N/A</v>
      </c>
      <c r="L1475" s="52" t="e">
        <f t="shared" si="114"/>
        <v>#N/A</v>
      </c>
    </row>
    <row r="1476" spans="8:12">
      <c r="H1476" s="80">
        <f t="shared" ref="H1476:H1539" si="115">IF(+H1475+1&lt;=MAX(data21),+H1475+1,0)</f>
        <v>1107</v>
      </c>
      <c r="I1476" s="52" t="e">
        <f t="shared" si="111"/>
        <v>#N/A</v>
      </c>
      <c r="J1476" s="52" t="e">
        <f t="shared" si="112"/>
        <v>#N/A</v>
      </c>
      <c r="K1476" s="52" t="e">
        <f t="shared" si="113"/>
        <v>#N/A</v>
      </c>
      <c r="L1476" s="52" t="e">
        <f t="shared" si="114"/>
        <v>#N/A</v>
      </c>
    </row>
    <row r="1477" spans="8:12">
      <c r="H1477" s="80">
        <f t="shared" si="115"/>
        <v>1108</v>
      </c>
      <c r="I1477" s="52" t="e">
        <f t="shared" ref="I1477:I1540" si="116">IF(IFERROR(VLOOKUP($H1477,$A:$F,2,0)/VLOOKUP($H1476,$A:$F,2,0)*I1476,NA())=0,NA(),IFERROR(VLOOKUP($H1477,$A:$F,2,0)/VLOOKUP($H1476,$A:$F,2,0)*I1476,NA()))</f>
        <v>#N/A</v>
      </c>
      <c r="J1477" s="52" t="e">
        <f t="shared" ref="J1477:J1540" si="117">IF(IFERROR(VLOOKUP($H1477,$A:$F,3,0)/VLOOKUP($H1476,$A:$F,3,0)*J1476,NA())=0,NA(),IFERROR(VLOOKUP($H1477,$A:$F,3,0)/VLOOKUP($H1476,$A:$F,3,0)*J1476,NA()))</f>
        <v>#N/A</v>
      </c>
      <c r="K1477" s="52" t="e">
        <f t="shared" ref="K1477:K1540" si="118">IF(IFERROR(VLOOKUP($H1477,$A:$F,4,0)/VLOOKUP($H1476,$A:$F,4,0)*K1476,NA())=0,NA(),IFERROR(VLOOKUP($H1477,$A:$F,4,0)/VLOOKUP($H1476,$A:$F,4,0)*K1476,NA()))</f>
        <v>#N/A</v>
      </c>
      <c r="L1477" s="52" t="e">
        <f t="shared" ref="L1477:L1540" si="119">IF(IFERROR(VLOOKUP($H1477,$A:$F,5,0)/VLOOKUP($H1476,$A:$F,5,0)*L1476,NA())=0,NA(),IFERROR(VLOOKUP($H1477,$A:$F,5,0)/VLOOKUP($H1476,$A:$F,5,0)*L1476,NA()))</f>
        <v>#N/A</v>
      </c>
    </row>
    <row r="1478" spans="8:12">
      <c r="H1478" s="80">
        <f t="shared" si="115"/>
        <v>1109</v>
      </c>
      <c r="I1478" s="52" t="e">
        <f t="shared" si="116"/>
        <v>#N/A</v>
      </c>
      <c r="J1478" s="52" t="e">
        <f t="shared" si="117"/>
        <v>#N/A</v>
      </c>
      <c r="K1478" s="52" t="e">
        <f t="shared" si="118"/>
        <v>#N/A</v>
      </c>
      <c r="L1478" s="52" t="e">
        <f t="shared" si="119"/>
        <v>#N/A</v>
      </c>
    </row>
    <row r="1479" spans="8:12">
      <c r="H1479" s="80">
        <f t="shared" si="115"/>
        <v>1110</v>
      </c>
      <c r="I1479" s="52" t="e">
        <f t="shared" si="116"/>
        <v>#N/A</v>
      </c>
      <c r="J1479" s="52" t="e">
        <f t="shared" si="117"/>
        <v>#N/A</v>
      </c>
      <c r="K1479" s="52" t="e">
        <f t="shared" si="118"/>
        <v>#N/A</v>
      </c>
      <c r="L1479" s="52" t="e">
        <f t="shared" si="119"/>
        <v>#N/A</v>
      </c>
    </row>
    <row r="1480" spans="8:12">
      <c r="H1480" s="80">
        <f t="shared" si="115"/>
        <v>1111</v>
      </c>
      <c r="I1480" s="52" t="e">
        <f t="shared" si="116"/>
        <v>#N/A</v>
      </c>
      <c r="J1480" s="52" t="e">
        <f t="shared" si="117"/>
        <v>#N/A</v>
      </c>
      <c r="K1480" s="52" t="e">
        <f t="shared" si="118"/>
        <v>#N/A</v>
      </c>
      <c r="L1480" s="52" t="e">
        <f t="shared" si="119"/>
        <v>#N/A</v>
      </c>
    </row>
    <row r="1481" spans="8:12">
      <c r="H1481" s="80">
        <f t="shared" si="115"/>
        <v>1112</v>
      </c>
      <c r="I1481" s="52" t="e">
        <f t="shared" si="116"/>
        <v>#N/A</v>
      </c>
      <c r="J1481" s="52" t="e">
        <f t="shared" si="117"/>
        <v>#N/A</v>
      </c>
      <c r="K1481" s="52" t="e">
        <f t="shared" si="118"/>
        <v>#N/A</v>
      </c>
      <c r="L1481" s="52" t="e">
        <f t="shared" si="119"/>
        <v>#N/A</v>
      </c>
    </row>
    <row r="1482" spans="8:12">
      <c r="H1482" s="80">
        <f t="shared" si="115"/>
        <v>1113</v>
      </c>
      <c r="I1482" s="52" t="e">
        <f t="shared" si="116"/>
        <v>#N/A</v>
      </c>
      <c r="J1482" s="52" t="e">
        <f t="shared" si="117"/>
        <v>#N/A</v>
      </c>
      <c r="K1482" s="52" t="e">
        <f t="shared" si="118"/>
        <v>#N/A</v>
      </c>
      <c r="L1482" s="52" t="e">
        <f t="shared" si="119"/>
        <v>#N/A</v>
      </c>
    </row>
    <row r="1483" spans="8:12">
      <c r="H1483" s="80">
        <f t="shared" si="115"/>
        <v>1114</v>
      </c>
      <c r="I1483" s="52" t="e">
        <f t="shared" si="116"/>
        <v>#N/A</v>
      </c>
      <c r="J1483" s="52" t="e">
        <f t="shared" si="117"/>
        <v>#N/A</v>
      </c>
      <c r="K1483" s="52" t="e">
        <f t="shared" si="118"/>
        <v>#N/A</v>
      </c>
      <c r="L1483" s="52" t="e">
        <f t="shared" si="119"/>
        <v>#N/A</v>
      </c>
    </row>
    <row r="1484" spans="8:12">
      <c r="H1484" s="80">
        <f t="shared" si="115"/>
        <v>1115</v>
      </c>
      <c r="I1484" s="52" t="e">
        <f t="shared" si="116"/>
        <v>#N/A</v>
      </c>
      <c r="J1484" s="52" t="e">
        <f t="shared" si="117"/>
        <v>#N/A</v>
      </c>
      <c r="K1484" s="52" t="e">
        <f t="shared" si="118"/>
        <v>#N/A</v>
      </c>
      <c r="L1484" s="52" t="e">
        <f t="shared" si="119"/>
        <v>#N/A</v>
      </c>
    </row>
    <row r="1485" spans="8:12">
      <c r="H1485" s="80">
        <f t="shared" si="115"/>
        <v>1116</v>
      </c>
      <c r="I1485" s="52" t="e">
        <f t="shared" si="116"/>
        <v>#N/A</v>
      </c>
      <c r="J1485" s="52" t="e">
        <f t="shared" si="117"/>
        <v>#N/A</v>
      </c>
      <c r="K1485" s="52" t="e">
        <f t="shared" si="118"/>
        <v>#N/A</v>
      </c>
      <c r="L1485" s="52" t="e">
        <f t="shared" si="119"/>
        <v>#N/A</v>
      </c>
    </row>
    <row r="1486" spans="8:12">
      <c r="H1486" s="80">
        <f t="shared" si="115"/>
        <v>1117</v>
      </c>
      <c r="I1486" s="52" t="e">
        <f t="shared" si="116"/>
        <v>#N/A</v>
      </c>
      <c r="J1486" s="52" t="e">
        <f t="shared" si="117"/>
        <v>#N/A</v>
      </c>
      <c r="K1486" s="52" t="e">
        <f t="shared" si="118"/>
        <v>#N/A</v>
      </c>
      <c r="L1486" s="52" t="e">
        <f t="shared" si="119"/>
        <v>#N/A</v>
      </c>
    </row>
    <row r="1487" spans="8:12">
      <c r="H1487" s="80">
        <f t="shared" si="115"/>
        <v>1118</v>
      </c>
      <c r="I1487" s="52" t="e">
        <f t="shared" si="116"/>
        <v>#N/A</v>
      </c>
      <c r="J1487" s="52" t="e">
        <f t="shared" si="117"/>
        <v>#N/A</v>
      </c>
      <c r="K1487" s="52" t="e">
        <f t="shared" si="118"/>
        <v>#N/A</v>
      </c>
      <c r="L1487" s="52" t="e">
        <f t="shared" si="119"/>
        <v>#N/A</v>
      </c>
    </row>
    <row r="1488" spans="8:12">
      <c r="H1488" s="80">
        <f t="shared" si="115"/>
        <v>1119</v>
      </c>
      <c r="I1488" s="52" t="e">
        <f t="shared" si="116"/>
        <v>#N/A</v>
      </c>
      <c r="J1488" s="52" t="e">
        <f t="shared" si="117"/>
        <v>#N/A</v>
      </c>
      <c r="K1488" s="52" t="e">
        <f t="shared" si="118"/>
        <v>#N/A</v>
      </c>
      <c r="L1488" s="52" t="e">
        <f t="shared" si="119"/>
        <v>#N/A</v>
      </c>
    </row>
    <row r="1489" spans="8:12">
      <c r="H1489" s="80">
        <f t="shared" si="115"/>
        <v>1120</v>
      </c>
      <c r="I1489" s="52" t="e">
        <f t="shared" si="116"/>
        <v>#N/A</v>
      </c>
      <c r="J1489" s="52" t="e">
        <f t="shared" si="117"/>
        <v>#N/A</v>
      </c>
      <c r="K1489" s="52" t="e">
        <f t="shared" si="118"/>
        <v>#N/A</v>
      </c>
      <c r="L1489" s="52" t="e">
        <f t="shared" si="119"/>
        <v>#N/A</v>
      </c>
    </row>
    <row r="1490" spans="8:12">
      <c r="H1490" s="80">
        <f t="shared" si="115"/>
        <v>1121</v>
      </c>
      <c r="I1490" s="52" t="e">
        <f t="shared" si="116"/>
        <v>#N/A</v>
      </c>
      <c r="J1490" s="52" t="e">
        <f t="shared" si="117"/>
        <v>#N/A</v>
      </c>
      <c r="K1490" s="52" t="e">
        <f t="shared" si="118"/>
        <v>#N/A</v>
      </c>
      <c r="L1490" s="52" t="e">
        <f t="shared" si="119"/>
        <v>#N/A</v>
      </c>
    </row>
    <row r="1491" spans="8:12">
      <c r="H1491" s="80">
        <f t="shared" si="115"/>
        <v>1122</v>
      </c>
      <c r="I1491" s="52" t="e">
        <f t="shared" si="116"/>
        <v>#N/A</v>
      </c>
      <c r="J1491" s="52" t="e">
        <f t="shared" si="117"/>
        <v>#N/A</v>
      </c>
      <c r="K1491" s="52" t="e">
        <f t="shared" si="118"/>
        <v>#N/A</v>
      </c>
      <c r="L1491" s="52" t="e">
        <f t="shared" si="119"/>
        <v>#N/A</v>
      </c>
    </row>
    <row r="1492" spans="8:12">
      <c r="H1492" s="80">
        <f t="shared" si="115"/>
        <v>1123</v>
      </c>
      <c r="I1492" s="52" t="e">
        <f t="shared" si="116"/>
        <v>#N/A</v>
      </c>
      <c r="J1492" s="52" t="e">
        <f t="shared" si="117"/>
        <v>#N/A</v>
      </c>
      <c r="K1492" s="52" t="e">
        <f t="shared" si="118"/>
        <v>#N/A</v>
      </c>
      <c r="L1492" s="52" t="e">
        <f t="shared" si="119"/>
        <v>#N/A</v>
      </c>
    </row>
    <row r="1493" spans="8:12">
      <c r="H1493" s="80">
        <f t="shared" si="115"/>
        <v>1124</v>
      </c>
      <c r="I1493" s="52" t="e">
        <f t="shared" si="116"/>
        <v>#N/A</v>
      </c>
      <c r="J1493" s="52" t="e">
        <f t="shared" si="117"/>
        <v>#N/A</v>
      </c>
      <c r="K1493" s="52" t="e">
        <f t="shared" si="118"/>
        <v>#N/A</v>
      </c>
      <c r="L1493" s="52" t="e">
        <f t="shared" si="119"/>
        <v>#N/A</v>
      </c>
    </row>
    <row r="1494" spans="8:12">
      <c r="H1494" s="80">
        <f t="shared" si="115"/>
        <v>1125</v>
      </c>
      <c r="I1494" s="52" t="e">
        <f t="shared" si="116"/>
        <v>#N/A</v>
      </c>
      <c r="J1494" s="52" t="e">
        <f t="shared" si="117"/>
        <v>#N/A</v>
      </c>
      <c r="K1494" s="52" t="e">
        <f t="shared" si="118"/>
        <v>#N/A</v>
      </c>
      <c r="L1494" s="52" t="e">
        <f t="shared" si="119"/>
        <v>#N/A</v>
      </c>
    </row>
    <row r="1495" spans="8:12">
      <c r="H1495" s="80">
        <f t="shared" si="115"/>
        <v>1126</v>
      </c>
      <c r="I1495" s="52" t="e">
        <f t="shared" si="116"/>
        <v>#N/A</v>
      </c>
      <c r="J1495" s="52" t="e">
        <f t="shared" si="117"/>
        <v>#N/A</v>
      </c>
      <c r="K1495" s="52" t="e">
        <f t="shared" si="118"/>
        <v>#N/A</v>
      </c>
      <c r="L1495" s="52" t="e">
        <f t="shared" si="119"/>
        <v>#N/A</v>
      </c>
    </row>
    <row r="1496" spans="8:12">
      <c r="H1496" s="80">
        <f t="shared" si="115"/>
        <v>1127</v>
      </c>
      <c r="I1496" s="52" t="e">
        <f t="shared" si="116"/>
        <v>#N/A</v>
      </c>
      <c r="J1496" s="52" t="e">
        <f t="shared" si="117"/>
        <v>#N/A</v>
      </c>
      <c r="K1496" s="52" t="e">
        <f t="shared" si="118"/>
        <v>#N/A</v>
      </c>
      <c r="L1496" s="52" t="e">
        <f t="shared" si="119"/>
        <v>#N/A</v>
      </c>
    </row>
    <row r="1497" spans="8:12">
      <c r="H1497" s="80">
        <f t="shared" si="115"/>
        <v>1128</v>
      </c>
      <c r="I1497" s="52" t="e">
        <f t="shared" si="116"/>
        <v>#N/A</v>
      </c>
      <c r="J1497" s="52" t="e">
        <f t="shared" si="117"/>
        <v>#N/A</v>
      </c>
      <c r="K1497" s="52" t="e">
        <f t="shared" si="118"/>
        <v>#N/A</v>
      </c>
      <c r="L1497" s="52" t="e">
        <f t="shared" si="119"/>
        <v>#N/A</v>
      </c>
    </row>
    <row r="1498" spans="8:12">
      <c r="H1498" s="80">
        <f t="shared" si="115"/>
        <v>1129</v>
      </c>
      <c r="I1498" s="52" t="e">
        <f t="shared" si="116"/>
        <v>#N/A</v>
      </c>
      <c r="J1498" s="52" t="e">
        <f t="shared" si="117"/>
        <v>#N/A</v>
      </c>
      <c r="K1498" s="52" t="e">
        <f t="shared" si="118"/>
        <v>#N/A</v>
      </c>
      <c r="L1498" s="52" t="e">
        <f t="shared" si="119"/>
        <v>#N/A</v>
      </c>
    </row>
    <row r="1499" spans="8:12">
      <c r="H1499" s="80">
        <f t="shared" si="115"/>
        <v>1130</v>
      </c>
      <c r="I1499" s="52" t="e">
        <f t="shared" si="116"/>
        <v>#N/A</v>
      </c>
      <c r="J1499" s="52" t="e">
        <f t="shared" si="117"/>
        <v>#N/A</v>
      </c>
      <c r="K1499" s="52" t="e">
        <f t="shared" si="118"/>
        <v>#N/A</v>
      </c>
      <c r="L1499" s="52" t="e">
        <f t="shared" si="119"/>
        <v>#N/A</v>
      </c>
    </row>
    <row r="1500" spans="8:12">
      <c r="H1500" s="80">
        <f t="shared" si="115"/>
        <v>1131</v>
      </c>
      <c r="I1500" s="52" t="e">
        <f t="shared" si="116"/>
        <v>#N/A</v>
      </c>
      <c r="J1500" s="52" t="e">
        <f t="shared" si="117"/>
        <v>#N/A</v>
      </c>
      <c r="K1500" s="52" t="e">
        <f t="shared" si="118"/>
        <v>#N/A</v>
      </c>
      <c r="L1500" s="52" t="e">
        <f t="shared" si="119"/>
        <v>#N/A</v>
      </c>
    </row>
    <row r="1501" spans="8:12">
      <c r="H1501" s="80">
        <f t="shared" si="115"/>
        <v>1132</v>
      </c>
      <c r="I1501" s="52" t="e">
        <f t="shared" si="116"/>
        <v>#N/A</v>
      </c>
      <c r="J1501" s="52" t="e">
        <f t="shared" si="117"/>
        <v>#N/A</v>
      </c>
      <c r="K1501" s="52" t="e">
        <f t="shared" si="118"/>
        <v>#N/A</v>
      </c>
      <c r="L1501" s="52" t="e">
        <f t="shared" si="119"/>
        <v>#N/A</v>
      </c>
    </row>
    <row r="1502" spans="8:12">
      <c r="H1502" s="80">
        <f t="shared" si="115"/>
        <v>1133</v>
      </c>
      <c r="I1502" s="52" t="e">
        <f t="shared" si="116"/>
        <v>#N/A</v>
      </c>
      <c r="J1502" s="52" t="e">
        <f t="shared" si="117"/>
        <v>#N/A</v>
      </c>
      <c r="K1502" s="52" t="e">
        <f t="shared" si="118"/>
        <v>#N/A</v>
      </c>
      <c r="L1502" s="52" t="e">
        <f t="shared" si="119"/>
        <v>#N/A</v>
      </c>
    </row>
    <row r="1503" spans="8:12">
      <c r="H1503" s="80">
        <f t="shared" si="115"/>
        <v>1134</v>
      </c>
      <c r="I1503" s="52" t="e">
        <f t="shared" si="116"/>
        <v>#N/A</v>
      </c>
      <c r="J1503" s="52" t="e">
        <f t="shared" si="117"/>
        <v>#N/A</v>
      </c>
      <c r="K1503" s="52" t="e">
        <f t="shared" si="118"/>
        <v>#N/A</v>
      </c>
      <c r="L1503" s="52" t="e">
        <f t="shared" si="119"/>
        <v>#N/A</v>
      </c>
    </row>
    <row r="1504" spans="8:12">
      <c r="H1504" s="80">
        <f t="shared" si="115"/>
        <v>1135</v>
      </c>
      <c r="I1504" s="52" t="e">
        <f t="shared" si="116"/>
        <v>#N/A</v>
      </c>
      <c r="J1504" s="52" t="e">
        <f t="shared" si="117"/>
        <v>#N/A</v>
      </c>
      <c r="K1504" s="52" t="e">
        <f t="shared" si="118"/>
        <v>#N/A</v>
      </c>
      <c r="L1504" s="52" t="e">
        <f t="shared" si="119"/>
        <v>#N/A</v>
      </c>
    </row>
    <row r="1505" spans="8:12">
      <c r="H1505" s="80">
        <f t="shared" si="115"/>
        <v>1136</v>
      </c>
      <c r="I1505" s="52" t="e">
        <f t="shared" si="116"/>
        <v>#N/A</v>
      </c>
      <c r="J1505" s="52" t="e">
        <f t="shared" si="117"/>
        <v>#N/A</v>
      </c>
      <c r="K1505" s="52" t="e">
        <f t="shared" si="118"/>
        <v>#N/A</v>
      </c>
      <c r="L1505" s="52" t="e">
        <f t="shared" si="119"/>
        <v>#N/A</v>
      </c>
    </row>
    <row r="1506" spans="8:12">
      <c r="H1506" s="80">
        <f t="shared" si="115"/>
        <v>1137</v>
      </c>
      <c r="I1506" s="52" t="e">
        <f t="shared" si="116"/>
        <v>#N/A</v>
      </c>
      <c r="J1506" s="52" t="e">
        <f t="shared" si="117"/>
        <v>#N/A</v>
      </c>
      <c r="K1506" s="52" t="e">
        <f t="shared" si="118"/>
        <v>#N/A</v>
      </c>
      <c r="L1506" s="52" t="e">
        <f t="shared" si="119"/>
        <v>#N/A</v>
      </c>
    </row>
    <row r="1507" spans="8:12">
      <c r="H1507" s="80">
        <f t="shared" si="115"/>
        <v>1138</v>
      </c>
      <c r="I1507" s="52" t="e">
        <f t="shared" si="116"/>
        <v>#N/A</v>
      </c>
      <c r="J1507" s="52" t="e">
        <f t="shared" si="117"/>
        <v>#N/A</v>
      </c>
      <c r="K1507" s="52" t="e">
        <f t="shared" si="118"/>
        <v>#N/A</v>
      </c>
      <c r="L1507" s="52" t="e">
        <f t="shared" si="119"/>
        <v>#N/A</v>
      </c>
    </row>
    <row r="1508" spans="8:12">
      <c r="H1508" s="80">
        <f t="shared" si="115"/>
        <v>1139</v>
      </c>
      <c r="I1508" s="52" t="e">
        <f t="shared" si="116"/>
        <v>#N/A</v>
      </c>
      <c r="J1508" s="52" t="e">
        <f t="shared" si="117"/>
        <v>#N/A</v>
      </c>
      <c r="K1508" s="52" t="e">
        <f t="shared" si="118"/>
        <v>#N/A</v>
      </c>
      <c r="L1508" s="52" t="e">
        <f t="shared" si="119"/>
        <v>#N/A</v>
      </c>
    </row>
    <row r="1509" spans="8:12">
      <c r="H1509" s="80">
        <f t="shared" si="115"/>
        <v>1140</v>
      </c>
      <c r="I1509" s="52" t="e">
        <f t="shared" si="116"/>
        <v>#N/A</v>
      </c>
      <c r="J1509" s="52" t="e">
        <f t="shared" si="117"/>
        <v>#N/A</v>
      </c>
      <c r="K1509" s="52" t="e">
        <f t="shared" si="118"/>
        <v>#N/A</v>
      </c>
      <c r="L1509" s="52" t="e">
        <f t="shared" si="119"/>
        <v>#N/A</v>
      </c>
    </row>
    <row r="1510" spans="8:12">
      <c r="H1510" s="80">
        <f t="shared" si="115"/>
        <v>1141</v>
      </c>
      <c r="I1510" s="52" t="e">
        <f t="shared" si="116"/>
        <v>#N/A</v>
      </c>
      <c r="J1510" s="52" t="e">
        <f t="shared" si="117"/>
        <v>#N/A</v>
      </c>
      <c r="K1510" s="52" t="e">
        <f t="shared" si="118"/>
        <v>#N/A</v>
      </c>
      <c r="L1510" s="52" t="e">
        <f t="shared" si="119"/>
        <v>#N/A</v>
      </c>
    </row>
    <row r="1511" spans="8:12">
      <c r="H1511" s="80">
        <f t="shared" si="115"/>
        <v>1142</v>
      </c>
      <c r="I1511" s="52" t="e">
        <f t="shared" si="116"/>
        <v>#N/A</v>
      </c>
      <c r="J1511" s="52" t="e">
        <f t="shared" si="117"/>
        <v>#N/A</v>
      </c>
      <c r="K1511" s="52" t="e">
        <f t="shared" si="118"/>
        <v>#N/A</v>
      </c>
      <c r="L1511" s="52" t="e">
        <f t="shared" si="119"/>
        <v>#N/A</v>
      </c>
    </row>
    <row r="1512" spans="8:12">
      <c r="H1512" s="80">
        <f t="shared" si="115"/>
        <v>1143</v>
      </c>
      <c r="I1512" s="52" t="e">
        <f t="shared" si="116"/>
        <v>#N/A</v>
      </c>
      <c r="J1512" s="52" t="e">
        <f t="shared" si="117"/>
        <v>#N/A</v>
      </c>
      <c r="K1512" s="52" t="e">
        <f t="shared" si="118"/>
        <v>#N/A</v>
      </c>
      <c r="L1512" s="52" t="e">
        <f t="shared" si="119"/>
        <v>#N/A</v>
      </c>
    </row>
    <row r="1513" spans="8:12">
      <c r="H1513" s="80">
        <f t="shared" si="115"/>
        <v>1144</v>
      </c>
      <c r="I1513" s="52" t="e">
        <f t="shared" si="116"/>
        <v>#N/A</v>
      </c>
      <c r="J1513" s="52" t="e">
        <f t="shared" si="117"/>
        <v>#N/A</v>
      </c>
      <c r="K1513" s="52" t="e">
        <f t="shared" si="118"/>
        <v>#N/A</v>
      </c>
      <c r="L1513" s="52" t="e">
        <f t="shared" si="119"/>
        <v>#N/A</v>
      </c>
    </row>
    <row r="1514" spans="8:12">
      <c r="H1514" s="80">
        <f t="shared" si="115"/>
        <v>1145</v>
      </c>
      <c r="I1514" s="52" t="e">
        <f t="shared" si="116"/>
        <v>#N/A</v>
      </c>
      <c r="J1514" s="52" t="e">
        <f t="shared" si="117"/>
        <v>#N/A</v>
      </c>
      <c r="K1514" s="52" t="e">
        <f t="shared" si="118"/>
        <v>#N/A</v>
      </c>
      <c r="L1514" s="52" t="e">
        <f t="shared" si="119"/>
        <v>#N/A</v>
      </c>
    </row>
    <row r="1515" spans="8:12">
      <c r="H1515" s="80">
        <f t="shared" si="115"/>
        <v>1146</v>
      </c>
      <c r="I1515" s="52" t="e">
        <f t="shared" si="116"/>
        <v>#N/A</v>
      </c>
      <c r="J1515" s="52" t="e">
        <f t="shared" si="117"/>
        <v>#N/A</v>
      </c>
      <c r="K1515" s="52" t="e">
        <f t="shared" si="118"/>
        <v>#N/A</v>
      </c>
      <c r="L1515" s="52" t="e">
        <f t="shared" si="119"/>
        <v>#N/A</v>
      </c>
    </row>
    <row r="1516" spans="8:12">
      <c r="H1516" s="80">
        <f t="shared" si="115"/>
        <v>1147</v>
      </c>
      <c r="I1516" s="52" t="e">
        <f t="shared" si="116"/>
        <v>#N/A</v>
      </c>
      <c r="J1516" s="52" t="e">
        <f t="shared" si="117"/>
        <v>#N/A</v>
      </c>
      <c r="K1516" s="52" t="e">
        <f t="shared" si="118"/>
        <v>#N/A</v>
      </c>
      <c r="L1516" s="52" t="e">
        <f t="shared" si="119"/>
        <v>#N/A</v>
      </c>
    </row>
    <row r="1517" spans="8:12">
      <c r="H1517" s="80">
        <f t="shared" si="115"/>
        <v>1148</v>
      </c>
      <c r="I1517" s="52" t="e">
        <f t="shared" si="116"/>
        <v>#N/A</v>
      </c>
      <c r="J1517" s="52" t="e">
        <f t="shared" si="117"/>
        <v>#N/A</v>
      </c>
      <c r="K1517" s="52" t="e">
        <f t="shared" si="118"/>
        <v>#N/A</v>
      </c>
      <c r="L1517" s="52" t="e">
        <f t="shared" si="119"/>
        <v>#N/A</v>
      </c>
    </row>
    <row r="1518" spans="8:12">
      <c r="H1518" s="80">
        <f t="shared" si="115"/>
        <v>1149</v>
      </c>
      <c r="I1518" s="52" t="e">
        <f t="shared" si="116"/>
        <v>#N/A</v>
      </c>
      <c r="J1518" s="52" t="e">
        <f t="shared" si="117"/>
        <v>#N/A</v>
      </c>
      <c r="K1518" s="52" t="e">
        <f t="shared" si="118"/>
        <v>#N/A</v>
      </c>
      <c r="L1518" s="52" t="e">
        <f t="shared" si="119"/>
        <v>#N/A</v>
      </c>
    </row>
    <row r="1519" spans="8:12">
      <c r="H1519" s="80">
        <f t="shared" si="115"/>
        <v>1150</v>
      </c>
      <c r="I1519" s="52" t="e">
        <f t="shared" si="116"/>
        <v>#N/A</v>
      </c>
      <c r="J1519" s="52" t="e">
        <f t="shared" si="117"/>
        <v>#N/A</v>
      </c>
      <c r="K1519" s="52" t="e">
        <f t="shared" si="118"/>
        <v>#N/A</v>
      </c>
      <c r="L1519" s="52" t="e">
        <f t="shared" si="119"/>
        <v>#N/A</v>
      </c>
    </row>
    <row r="1520" spans="8:12">
      <c r="H1520" s="80">
        <f t="shared" si="115"/>
        <v>1151</v>
      </c>
      <c r="I1520" s="52" t="e">
        <f t="shared" si="116"/>
        <v>#N/A</v>
      </c>
      <c r="J1520" s="52" t="e">
        <f t="shared" si="117"/>
        <v>#N/A</v>
      </c>
      <c r="K1520" s="52" t="e">
        <f t="shared" si="118"/>
        <v>#N/A</v>
      </c>
      <c r="L1520" s="52" t="e">
        <f t="shared" si="119"/>
        <v>#N/A</v>
      </c>
    </row>
    <row r="1521" spans="8:12">
      <c r="H1521" s="80">
        <f t="shared" si="115"/>
        <v>1152</v>
      </c>
      <c r="I1521" s="52" t="e">
        <f t="shared" si="116"/>
        <v>#N/A</v>
      </c>
      <c r="J1521" s="52" t="e">
        <f t="shared" si="117"/>
        <v>#N/A</v>
      </c>
      <c r="K1521" s="52" t="e">
        <f t="shared" si="118"/>
        <v>#N/A</v>
      </c>
      <c r="L1521" s="52" t="e">
        <f t="shared" si="119"/>
        <v>#N/A</v>
      </c>
    </row>
    <row r="1522" spans="8:12">
      <c r="H1522" s="80">
        <f t="shared" si="115"/>
        <v>1153</v>
      </c>
      <c r="I1522" s="52" t="e">
        <f t="shared" si="116"/>
        <v>#N/A</v>
      </c>
      <c r="J1522" s="52" t="e">
        <f t="shared" si="117"/>
        <v>#N/A</v>
      </c>
      <c r="K1522" s="52" t="e">
        <f t="shared" si="118"/>
        <v>#N/A</v>
      </c>
      <c r="L1522" s="52" t="e">
        <f t="shared" si="119"/>
        <v>#N/A</v>
      </c>
    </row>
    <row r="1523" spans="8:12">
      <c r="H1523" s="80">
        <f t="shared" si="115"/>
        <v>1154</v>
      </c>
      <c r="I1523" s="52" t="e">
        <f t="shared" si="116"/>
        <v>#N/A</v>
      </c>
      <c r="J1523" s="52" t="e">
        <f t="shared" si="117"/>
        <v>#N/A</v>
      </c>
      <c r="K1523" s="52" t="e">
        <f t="shared" si="118"/>
        <v>#N/A</v>
      </c>
      <c r="L1523" s="52" t="e">
        <f t="shared" si="119"/>
        <v>#N/A</v>
      </c>
    </row>
    <row r="1524" spans="8:12">
      <c r="H1524" s="80">
        <f t="shared" si="115"/>
        <v>1155</v>
      </c>
      <c r="I1524" s="52" t="e">
        <f t="shared" si="116"/>
        <v>#N/A</v>
      </c>
      <c r="J1524" s="52" t="e">
        <f t="shared" si="117"/>
        <v>#N/A</v>
      </c>
      <c r="K1524" s="52" t="e">
        <f t="shared" si="118"/>
        <v>#N/A</v>
      </c>
      <c r="L1524" s="52" t="e">
        <f t="shared" si="119"/>
        <v>#N/A</v>
      </c>
    </row>
    <row r="1525" spans="8:12">
      <c r="H1525" s="80">
        <f t="shared" si="115"/>
        <v>1156</v>
      </c>
      <c r="I1525" s="52" t="e">
        <f t="shared" si="116"/>
        <v>#N/A</v>
      </c>
      <c r="J1525" s="52" t="e">
        <f t="shared" si="117"/>
        <v>#N/A</v>
      </c>
      <c r="K1525" s="52" t="e">
        <f t="shared" si="118"/>
        <v>#N/A</v>
      </c>
      <c r="L1525" s="52" t="e">
        <f t="shared" si="119"/>
        <v>#N/A</v>
      </c>
    </row>
    <row r="1526" spans="8:12">
      <c r="H1526" s="80">
        <f t="shared" si="115"/>
        <v>1157</v>
      </c>
      <c r="I1526" s="52" t="e">
        <f t="shared" si="116"/>
        <v>#N/A</v>
      </c>
      <c r="J1526" s="52" t="e">
        <f t="shared" si="117"/>
        <v>#N/A</v>
      </c>
      <c r="K1526" s="52" t="e">
        <f t="shared" si="118"/>
        <v>#N/A</v>
      </c>
      <c r="L1526" s="52" t="e">
        <f t="shared" si="119"/>
        <v>#N/A</v>
      </c>
    </row>
    <row r="1527" spans="8:12">
      <c r="H1527" s="80">
        <f t="shared" si="115"/>
        <v>1158</v>
      </c>
      <c r="I1527" s="52" t="e">
        <f t="shared" si="116"/>
        <v>#N/A</v>
      </c>
      <c r="J1527" s="52" t="e">
        <f t="shared" si="117"/>
        <v>#N/A</v>
      </c>
      <c r="K1527" s="52" t="e">
        <f t="shared" si="118"/>
        <v>#N/A</v>
      </c>
      <c r="L1527" s="52" t="e">
        <f t="shared" si="119"/>
        <v>#N/A</v>
      </c>
    </row>
    <row r="1528" spans="8:12">
      <c r="H1528" s="80">
        <f t="shared" si="115"/>
        <v>1159</v>
      </c>
      <c r="I1528" s="52" t="e">
        <f t="shared" si="116"/>
        <v>#N/A</v>
      </c>
      <c r="J1528" s="52" t="e">
        <f t="shared" si="117"/>
        <v>#N/A</v>
      </c>
      <c r="K1528" s="52" t="e">
        <f t="shared" si="118"/>
        <v>#N/A</v>
      </c>
      <c r="L1528" s="52" t="e">
        <f t="shared" si="119"/>
        <v>#N/A</v>
      </c>
    </row>
    <row r="1529" spans="8:12">
      <c r="H1529" s="80">
        <f t="shared" si="115"/>
        <v>1160</v>
      </c>
      <c r="I1529" s="52" t="e">
        <f t="shared" si="116"/>
        <v>#N/A</v>
      </c>
      <c r="J1529" s="52" t="e">
        <f t="shared" si="117"/>
        <v>#N/A</v>
      </c>
      <c r="K1529" s="52" t="e">
        <f t="shared" si="118"/>
        <v>#N/A</v>
      </c>
      <c r="L1529" s="52" t="e">
        <f t="shared" si="119"/>
        <v>#N/A</v>
      </c>
    </row>
    <row r="1530" spans="8:12">
      <c r="H1530" s="80">
        <f t="shared" si="115"/>
        <v>1161</v>
      </c>
      <c r="I1530" s="52" t="e">
        <f t="shared" si="116"/>
        <v>#N/A</v>
      </c>
      <c r="J1530" s="52" t="e">
        <f t="shared" si="117"/>
        <v>#N/A</v>
      </c>
      <c r="K1530" s="52" t="e">
        <f t="shared" si="118"/>
        <v>#N/A</v>
      </c>
      <c r="L1530" s="52" t="e">
        <f t="shared" si="119"/>
        <v>#N/A</v>
      </c>
    </row>
    <row r="1531" spans="8:12">
      <c r="H1531" s="80">
        <f t="shared" si="115"/>
        <v>1162</v>
      </c>
      <c r="I1531" s="52" t="e">
        <f t="shared" si="116"/>
        <v>#N/A</v>
      </c>
      <c r="J1531" s="52" t="e">
        <f t="shared" si="117"/>
        <v>#N/A</v>
      </c>
      <c r="K1531" s="52" t="e">
        <f t="shared" si="118"/>
        <v>#N/A</v>
      </c>
      <c r="L1531" s="52" t="e">
        <f t="shared" si="119"/>
        <v>#N/A</v>
      </c>
    </row>
    <row r="1532" spans="8:12">
      <c r="H1532" s="80">
        <f t="shared" si="115"/>
        <v>1163</v>
      </c>
      <c r="I1532" s="52" t="e">
        <f t="shared" si="116"/>
        <v>#N/A</v>
      </c>
      <c r="J1532" s="52" t="e">
        <f t="shared" si="117"/>
        <v>#N/A</v>
      </c>
      <c r="K1532" s="52" t="e">
        <f t="shared" si="118"/>
        <v>#N/A</v>
      </c>
      <c r="L1532" s="52" t="e">
        <f t="shared" si="119"/>
        <v>#N/A</v>
      </c>
    </row>
    <row r="1533" spans="8:12">
      <c r="H1533" s="80">
        <f t="shared" si="115"/>
        <v>1164</v>
      </c>
      <c r="I1533" s="52" t="e">
        <f t="shared" si="116"/>
        <v>#N/A</v>
      </c>
      <c r="J1533" s="52" t="e">
        <f t="shared" si="117"/>
        <v>#N/A</v>
      </c>
      <c r="K1533" s="52" t="e">
        <f t="shared" si="118"/>
        <v>#N/A</v>
      </c>
      <c r="L1533" s="52" t="e">
        <f t="shared" si="119"/>
        <v>#N/A</v>
      </c>
    </row>
    <row r="1534" spans="8:12">
      <c r="H1534" s="80">
        <f t="shared" si="115"/>
        <v>1165</v>
      </c>
      <c r="I1534" s="52" t="e">
        <f t="shared" si="116"/>
        <v>#N/A</v>
      </c>
      <c r="J1534" s="52" t="e">
        <f t="shared" si="117"/>
        <v>#N/A</v>
      </c>
      <c r="K1534" s="52" t="e">
        <f t="shared" si="118"/>
        <v>#N/A</v>
      </c>
      <c r="L1534" s="52" t="e">
        <f t="shared" si="119"/>
        <v>#N/A</v>
      </c>
    </row>
    <row r="1535" spans="8:12">
      <c r="H1535" s="80">
        <f t="shared" si="115"/>
        <v>1166</v>
      </c>
      <c r="I1535" s="52" t="e">
        <f t="shared" si="116"/>
        <v>#N/A</v>
      </c>
      <c r="J1535" s="52" t="e">
        <f t="shared" si="117"/>
        <v>#N/A</v>
      </c>
      <c r="K1535" s="52" t="e">
        <f t="shared" si="118"/>
        <v>#N/A</v>
      </c>
      <c r="L1535" s="52" t="e">
        <f t="shared" si="119"/>
        <v>#N/A</v>
      </c>
    </row>
    <row r="1536" spans="8:12">
      <c r="H1536" s="80">
        <f t="shared" si="115"/>
        <v>1167</v>
      </c>
      <c r="I1536" s="52" t="e">
        <f t="shared" si="116"/>
        <v>#N/A</v>
      </c>
      <c r="J1536" s="52" t="e">
        <f t="shared" si="117"/>
        <v>#N/A</v>
      </c>
      <c r="K1536" s="52" t="e">
        <f t="shared" si="118"/>
        <v>#N/A</v>
      </c>
      <c r="L1536" s="52" t="e">
        <f t="shared" si="119"/>
        <v>#N/A</v>
      </c>
    </row>
    <row r="1537" spans="8:12">
      <c r="H1537" s="80">
        <f t="shared" si="115"/>
        <v>1168</v>
      </c>
      <c r="I1537" s="52" t="e">
        <f t="shared" si="116"/>
        <v>#N/A</v>
      </c>
      <c r="J1537" s="52" t="e">
        <f t="shared" si="117"/>
        <v>#N/A</v>
      </c>
      <c r="K1537" s="52" t="e">
        <f t="shared" si="118"/>
        <v>#N/A</v>
      </c>
      <c r="L1537" s="52" t="e">
        <f t="shared" si="119"/>
        <v>#N/A</v>
      </c>
    </row>
    <row r="1538" spans="8:12">
      <c r="H1538" s="80">
        <f t="shared" si="115"/>
        <v>1169</v>
      </c>
      <c r="I1538" s="52" t="e">
        <f t="shared" si="116"/>
        <v>#N/A</v>
      </c>
      <c r="J1538" s="52" t="e">
        <f t="shared" si="117"/>
        <v>#N/A</v>
      </c>
      <c r="K1538" s="52" t="e">
        <f t="shared" si="118"/>
        <v>#N/A</v>
      </c>
      <c r="L1538" s="52" t="e">
        <f t="shared" si="119"/>
        <v>#N/A</v>
      </c>
    </row>
    <row r="1539" spans="8:12">
      <c r="H1539" s="80">
        <f t="shared" si="115"/>
        <v>1170</v>
      </c>
      <c r="I1539" s="52" t="e">
        <f t="shared" si="116"/>
        <v>#N/A</v>
      </c>
      <c r="J1539" s="52" t="e">
        <f t="shared" si="117"/>
        <v>#N/A</v>
      </c>
      <c r="K1539" s="52" t="e">
        <f t="shared" si="118"/>
        <v>#N/A</v>
      </c>
      <c r="L1539" s="52" t="e">
        <f t="shared" si="119"/>
        <v>#N/A</v>
      </c>
    </row>
    <row r="1540" spans="8:12">
      <c r="H1540" s="80">
        <f t="shared" ref="H1540:H1603" si="120">IF(+H1539+1&lt;=MAX(data21),+H1539+1,0)</f>
        <v>1171</v>
      </c>
      <c r="I1540" s="52" t="e">
        <f t="shared" si="116"/>
        <v>#N/A</v>
      </c>
      <c r="J1540" s="52" t="e">
        <f t="shared" si="117"/>
        <v>#N/A</v>
      </c>
      <c r="K1540" s="52" t="e">
        <f t="shared" si="118"/>
        <v>#N/A</v>
      </c>
      <c r="L1540" s="52" t="e">
        <f t="shared" si="119"/>
        <v>#N/A</v>
      </c>
    </row>
    <row r="1541" spans="8:12">
      <c r="H1541" s="80">
        <f t="shared" si="120"/>
        <v>1172</v>
      </c>
      <c r="I1541" s="52" t="e">
        <f t="shared" ref="I1541:I1604" si="121">IF(IFERROR(VLOOKUP($H1541,$A:$F,2,0)/VLOOKUP($H1540,$A:$F,2,0)*I1540,NA())=0,NA(),IFERROR(VLOOKUP($H1541,$A:$F,2,0)/VLOOKUP($H1540,$A:$F,2,0)*I1540,NA()))</f>
        <v>#N/A</v>
      </c>
      <c r="J1541" s="52" t="e">
        <f t="shared" ref="J1541:J1604" si="122">IF(IFERROR(VLOOKUP($H1541,$A:$F,3,0)/VLOOKUP($H1540,$A:$F,3,0)*J1540,NA())=0,NA(),IFERROR(VLOOKUP($H1541,$A:$F,3,0)/VLOOKUP($H1540,$A:$F,3,0)*J1540,NA()))</f>
        <v>#N/A</v>
      </c>
      <c r="K1541" s="52" t="e">
        <f t="shared" ref="K1541:K1604" si="123">IF(IFERROR(VLOOKUP($H1541,$A:$F,4,0)/VLOOKUP($H1540,$A:$F,4,0)*K1540,NA())=0,NA(),IFERROR(VLOOKUP($H1541,$A:$F,4,0)/VLOOKUP($H1540,$A:$F,4,0)*K1540,NA()))</f>
        <v>#N/A</v>
      </c>
      <c r="L1541" s="52" t="e">
        <f t="shared" ref="L1541:L1604" si="124">IF(IFERROR(VLOOKUP($H1541,$A:$F,5,0)/VLOOKUP($H1540,$A:$F,5,0)*L1540,NA())=0,NA(),IFERROR(VLOOKUP($H1541,$A:$F,5,0)/VLOOKUP($H1540,$A:$F,5,0)*L1540,NA()))</f>
        <v>#N/A</v>
      </c>
    </row>
    <row r="1542" spans="8:12">
      <c r="H1542" s="80">
        <f t="shared" si="120"/>
        <v>1173</v>
      </c>
      <c r="I1542" s="52" t="e">
        <f t="shared" si="121"/>
        <v>#N/A</v>
      </c>
      <c r="J1542" s="52" t="e">
        <f t="shared" si="122"/>
        <v>#N/A</v>
      </c>
      <c r="K1542" s="52" t="e">
        <f t="shared" si="123"/>
        <v>#N/A</v>
      </c>
      <c r="L1542" s="52" t="e">
        <f t="shared" si="124"/>
        <v>#N/A</v>
      </c>
    </row>
    <row r="1543" spans="8:12">
      <c r="H1543" s="80">
        <f t="shared" si="120"/>
        <v>1174</v>
      </c>
      <c r="I1543" s="52" t="e">
        <f t="shared" si="121"/>
        <v>#N/A</v>
      </c>
      <c r="J1543" s="52" t="e">
        <f t="shared" si="122"/>
        <v>#N/A</v>
      </c>
      <c r="K1543" s="52" t="e">
        <f t="shared" si="123"/>
        <v>#N/A</v>
      </c>
      <c r="L1543" s="52" t="e">
        <f t="shared" si="124"/>
        <v>#N/A</v>
      </c>
    </row>
    <row r="1544" spans="8:12">
      <c r="H1544" s="80">
        <f t="shared" si="120"/>
        <v>1175</v>
      </c>
      <c r="I1544" s="52" t="e">
        <f t="shared" si="121"/>
        <v>#N/A</v>
      </c>
      <c r="J1544" s="52" t="e">
        <f t="shared" si="122"/>
        <v>#N/A</v>
      </c>
      <c r="K1544" s="52" t="e">
        <f t="shared" si="123"/>
        <v>#N/A</v>
      </c>
      <c r="L1544" s="52" t="e">
        <f t="shared" si="124"/>
        <v>#N/A</v>
      </c>
    </row>
    <row r="1545" spans="8:12">
      <c r="H1545" s="80">
        <f t="shared" si="120"/>
        <v>1176</v>
      </c>
      <c r="I1545" s="52" t="e">
        <f t="shared" si="121"/>
        <v>#N/A</v>
      </c>
      <c r="J1545" s="52" t="e">
        <f t="shared" si="122"/>
        <v>#N/A</v>
      </c>
      <c r="K1545" s="52" t="e">
        <f t="shared" si="123"/>
        <v>#N/A</v>
      </c>
      <c r="L1545" s="52" t="e">
        <f t="shared" si="124"/>
        <v>#N/A</v>
      </c>
    </row>
    <row r="1546" spans="8:12">
      <c r="H1546" s="80">
        <f t="shared" si="120"/>
        <v>1177</v>
      </c>
      <c r="I1546" s="52" t="e">
        <f t="shared" si="121"/>
        <v>#N/A</v>
      </c>
      <c r="J1546" s="52" t="e">
        <f t="shared" si="122"/>
        <v>#N/A</v>
      </c>
      <c r="K1546" s="52" t="e">
        <f t="shared" si="123"/>
        <v>#N/A</v>
      </c>
      <c r="L1546" s="52" t="e">
        <f t="shared" si="124"/>
        <v>#N/A</v>
      </c>
    </row>
    <row r="1547" spans="8:12">
      <c r="H1547" s="80">
        <f t="shared" si="120"/>
        <v>1178</v>
      </c>
      <c r="I1547" s="52" t="e">
        <f t="shared" si="121"/>
        <v>#N/A</v>
      </c>
      <c r="J1547" s="52" t="e">
        <f t="shared" si="122"/>
        <v>#N/A</v>
      </c>
      <c r="K1547" s="52" t="e">
        <f t="shared" si="123"/>
        <v>#N/A</v>
      </c>
      <c r="L1547" s="52" t="e">
        <f t="shared" si="124"/>
        <v>#N/A</v>
      </c>
    </row>
    <row r="1548" spans="8:12">
      <c r="H1548" s="80">
        <f t="shared" si="120"/>
        <v>1179</v>
      </c>
      <c r="I1548" s="52" t="e">
        <f t="shared" si="121"/>
        <v>#N/A</v>
      </c>
      <c r="J1548" s="52" t="e">
        <f t="shared" si="122"/>
        <v>#N/A</v>
      </c>
      <c r="K1548" s="52" t="e">
        <f t="shared" si="123"/>
        <v>#N/A</v>
      </c>
      <c r="L1548" s="52" t="e">
        <f t="shared" si="124"/>
        <v>#N/A</v>
      </c>
    </row>
    <row r="1549" spans="8:12">
      <c r="H1549" s="80">
        <f t="shared" si="120"/>
        <v>1180</v>
      </c>
      <c r="I1549" s="52" t="e">
        <f t="shared" si="121"/>
        <v>#N/A</v>
      </c>
      <c r="J1549" s="52" t="e">
        <f t="shared" si="122"/>
        <v>#N/A</v>
      </c>
      <c r="K1549" s="52" t="e">
        <f t="shared" si="123"/>
        <v>#N/A</v>
      </c>
      <c r="L1549" s="52" t="e">
        <f t="shared" si="124"/>
        <v>#N/A</v>
      </c>
    </row>
    <row r="1550" spans="8:12">
      <c r="H1550" s="80">
        <f t="shared" si="120"/>
        <v>1181</v>
      </c>
      <c r="I1550" s="52" t="e">
        <f t="shared" si="121"/>
        <v>#N/A</v>
      </c>
      <c r="J1550" s="52" t="e">
        <f t="shared" si="122"/>
        <v>#N/A</v>
      </c>
      <c r="K1550" s="52" t="e">
        <f t="shared" si="123"/>
        <v>#N/A</v>
      </c>
      <c r="L1550" s="52" t="e">
        <f t="shared" si="124"/>
        <v>#N/A</v>
      </c>
    </row>
    <row r="1551" spans="8:12">
      <c r="H1551" s="80">
        <f t="shared" si="120"/>
        <v>1182</v>
      </c>
      <c r="I1551" s="52" t="e">
        <f t="shared" si="121"/>
        <v>#N/A</v>
      </c>
      <c r="J1551" s="52" t="e">
        <f t="shared" si="122"/>
        <v>#N/A</v>
      </c>
      <c r="K1551" s="52" t="e">
        <f t="shared" si="123"/>
        <v>#N/A</v>
      </c>
      <c r="L1551" s="52" t="e">
        <f t="shared" si="124"/>
        <v>#N/A</v>
      </c>
    </row>
    <row r="1552" spans="8:12">
      <c r="H1552" s="80">
        <f t="shared" si="120"/>
        <v>1183</v>
      </c>
      <c r="I1552" s="52" t="e">
        <f t="shared" si="121"/>
        <v>#N/A</v>
      </c>
      <c r="J1552" s="52" t="e">
        <f t="shared" si="122"/>
        <v>#N/A</v>
      </c>
      <c r="K1552" s="52" t="e">
        <f t="shared" si="123"/>
        <v>#N/A</v>
      </c>
      <c r="L1552" s="52" t="e">
        <f t="shared" si="124"/>
        <v>#N/A</v>
      </c>
    </row>
    <row r="1553" spans="8:12">
      <c r="H1553" s="80">
        <f t="shared" si="120"/>
        <v>1184</v>
      </c>
      <c r="I1553" s="52" t="e">
        <f t="shared" si="121"/>
        <v>#N/A</v>
      </c>
      <c r="J1553" s="52" t="e">
        <f t="shared" si="122"/>
        <v>#N/A</v>
      </c>
      <c r="K1553" s="52" t="e">
        <f t="shared" si="123"/>
        <v>#N/A</v>
      </c>
      <c r="L1553" s="52" t="e">
        <f t="shared" si="124"/>
        <v>#N/A</v>
      </c>
    </row>
    <row r="1554" spans="8:12">
      <c r="H1554" s="80">
        <f t="shared" si="120"/>
        <v>1185</v>
      </c>
      <c r="I1554" s="52" t="e">
        <f t="shared" si="121"/>
        <v>#N/A</v>
      </c>
      <c r="J1554" s="52" t="e">
        <f t="shared" si="122"/>
        <v>#N/A</v>
      </c>
      <c r="K1554" s="52" t="e">
        <f t="shared" si="123"/>
        <v>#N/A</v>
      </c>
      <c r="L1554" s="52" t="e">
        <f t="shared" si="124"/>
        <v>#N/A</v>
      </c>
    </row>
    <row r="1555" spans="8:12">
      <c r="H1555" s="80">
        <f t="shared" si="120"/>
        <v>1186</v>
      </c>
      <c r="I1555" s="52" t="e">
        <f t="shared" si="121"/>
        <v>#N/A</v>
      </c>
      <c r="J1555" s="52" t="e">
        <f t="shared" si="122"/>
        <v>#N/A</v>
      </c>
      <c r="K1555" s="52" t="e">
        <f t="shared" si="123"/>
        <v>#N/A</v>
      </c>
      <c r="L1555" s="52" t="e">
        <f t="shared" si="124"/>
        <v>#N/A</v>
      </c>
    </row>
    <row r="1556" spans="8:12">
      <c r="H1556" s="80">
        <f t="shared" si="120"/>
        <v>1187</v>
      </c>
      <c r="I1556" s="52" t="e">
        <f t="shared" si="121"/>
        <v>#N/A</v>
      </c>
      <c r="J1556" s="52" t="e">
        <f t="shared" si="122"/>
        <v>#N/A</v>
      </c>
      <c r="K1556" s="52" t="e">
        <f t="shared" si="123"/>
        <v>#N/A</v>
      </c>
      <c r="L1556" s="52" t="e">
        <f t="shared" si="124"/>
        <v>#N/A</v>
      </c>
    </row>
    <row r="1557" spans="8:12">
      <c r="H1557" s="80">
        <f t="shared" si="120"/>
        <v>1188</v>
      </c>
      <c r="I1557" s="52" t="e">
        <f t="shared" si="121"/>
        <v>#N/A</v>
      </c>
      <c r="J1557" s="52" t="e">
        <f t="shared" si="122"/>
        <v>#N/A</v>
      </c>
      <c r="K1557" s="52" t="e">
        <f t="shared" si="123"/>
        <v>#N/A</v>
      </c>
      <c r="L1557" s="52" t="e">
        <f t="shared" si="124"/>
        <v>#N/A</v>
      </c>
    </row>
    <row r="1558" spans="8:12">
      <c r="H1558" s="80">
        <f t="shared" si="120"/>
        <v>1189</v>
      </c>
      <c r="I1558" s="52" t="e">
        <f t="shared" si="121"/>
        <v>#N/A</v>
      </c>
      <c r="J1558" s="52" t="e">
        <f t="shared" si="122"/>
        <v>#N/A</v>
      </c>
      <c r="K1558" s="52" t="e">
        <f t="shared" si="123"/>
        <v>#N/A</v>
      </c>
      <c r="L1558" s="52" t="e">
        <f t="shared" si="124"/>
        <v>#N/A</v>
      </c>
    </row>
    <row r="1559" spans="8:12">
      <c r="H1559" s="80">
        <f t="shared" si="120"/>
        <v>1190</v>
      </c>
      <c r="I1559" s="52" t="e">
        <f t="shared" si="121"/>
        <v>#N/A</v>
      </c>
      <c r="J1559" s="52" t="e">
        <f t="shared" si="122"/>
        <v>#N/A</v>
      </c>
      <c r="K1559" s="52" t="e">
        <f t="shared" si="123"/>
        <v>#N/A</v>
      </c>
      <c r="L1559" s="52" t="e">
        <f t="shared" si="124"/>
        <v>#N/A</v>
      </c>
    </row>
    <row r="1560" spans="8:12">
      <c r="H1560" s="80">
        <f t="shared" si="120"/>
        <v>1191</v>
      </c>
      <c r="I1560" s="52" t="e">
        <f t="shared" si="121"/>
        <v>#N/A</v>
      </c>
      <c r="J1560" s="52" t="e">
        <f t="shared" si="122"/>
        <v>#N/A</v>
      </c>
      <c r="K1560" s="52" t="e">
        <f t="shared" si="123"/>
        <v>#N/A</v>
      </c>
      <c r="L1560" s="52" t="e">
        <f t="shared" si="124"/>
        <v>#N/A</v>
      </c>
    </row>
    <row r="1561" spans="8:12">
      <c r="H1561" s="80">
        <f t="shared" si="120"/>
        <v>1192</v>
      </c>
      <c r="I1561" s="52" t="e">
        <f t="shared" si="121"/>
        <v>#N/A</v>
      </c>
      <c r="J1561" s="52" t="e">
        <f t="shared" si="122"/>
        <v>#N/A</v>
      </c>
      <c r="K1561" s="52" t="e">
        <f t="shared" si="123"/>
        <v>#N/A</v>
      </c>
      <c r="L1561" s="52" t="e">
        <f t="shared" si="124"/>
        <v>#N/A</v>
      </c>
    </row>
    <row r="1562" spans="8:12">
      <c r="H1562" s="80">
        <f t="shared" si="120"/>
        <v>1193</v>
      </c>
      <c r="I1562" s="52" t="e">
        <f t="shared" si="121"/>
        <v>#N/A</v>
      </c>
      <c r="J1562" s="52" t="e">
        <f t="shared" si="122"/>
        <v>#N/A</v>
      </c>
      <c r="K1562" s="52" t="e">
        <f t="shared" si="123"/>
        <v>#N/A</v>
      </c>
      <c r="L1562" s="52" t="e">
        <f t="shared" si="124"/>
        <v>#N/A</v>
      </c>
    </row>
    <row r="1563" spans="8:12">
      <c r="H1563" s="80">
        <f t="shared" si="120"/>
        <v>1194</v>
      </c>
      <c r="I1563" s="52" t="e">
        <f t="shared" si="121"/>
        <v>#N/A</v>
      </c>
      <c r="J1563" s="52" t="e">
        <f t="shared" si="122"/>
        <v>#N/A</v>
      </c>
      <c r="K1563" s="52" t="e">
        <f t="shared" si="123"/>
        <v>#N/A</v>
      </c>
      <c r="L1563" s="52" t="e">
        <f t="shared" si="124"/>
        <v>#N/A</v>
      </c>
    </row>
    <row r="1564" spans="8:12">
      <c r="H1564" s="80">
        <f t="shared" si="120"/>
        <v>1195</v>
      </c>
      <c r="I1564" s="52" t="e">
        <f t="shared" si="121"/>
        <v>#N/A</v>
      </c>
      <c r="J1564" s="52" t="e">
        <f t="shared" si="122"/>
        <v>#N/A</v>
      </c>
      <c r="K1564" s="52" t="e">
        <f t="shared" si="123"/>
        <v>#N/A</v>
      </c>
      <c r="L1564" s="52" t="e">
        <f t="shared" si="124"/>
        <v>#N/A</v>
      </c>
    </row>
    <row r="1565" spans="8:12">
      <c r="H1565" s="80">
        <f t="shared" si="120"/>
        <v>1196</v>
      </c>
      <c r="I1565" s="52" t="e">
        <f t="shared" si="121"/>
        <v>#N/A</v>
      </c>
      <c r="J1565" s="52" t="e">
        <f t="shared" si="122"/>
        <v>#N/A</v>
      </c>
      <c r="K1565" s="52" t="e">
        <f t="shared" si="123"/>
        <v>#N/A</v>
      </c>
      <c r="L1565" s="52" t="e">
        <f t="shared" si="124"/>
        <v>#N/A</v>
      </c>
    </row>
    <row r="1566" spans="8:12">
      <c r="H1566" s="80">
        <f t="shared" si="120"/>
        <v>1197</v>
      </c>
      <c r="I1566" s="52" t="e">
        <f t="shared" si="121"/>
        <v>#N/A</v>
      </c>
      <c r="J1566" s="52" t="e">
        <f t="shared" si="122"/>
        <v>#N/A</v>
      </c>
      <c r="K1566" s="52" t="e">
        <f t="shared" si="123"/>
        <v>#N/A</v>
      </c>
      <c r="L1566" s="52" t="e">
        <f t="shared" si="124"/>
        <v>#N/A</v>
      </c>
    </row>
    <row r="1567" spans="8:12">
      <c r="H1567" s="80">
        <f t="shared" si="120"/>
        <v>1198</v>
      </c>
      <c r="I1567" s="52" t="e">
        <f t="shared" si="121"/>
        <v>#N/A</v>
      </c>
      <c r="J1567" s="52" t="e">
        <f t="shared" si="122"/>
        <v>#N/A</v>
      </c>
      <c r="K1567" s="52" t="e">
        <f t="shared" si="123"/>
        <v>#N/A</v>
      </c>
      <c r="L1567" s="52" t="e">
        <f t="shared" si="124"/>
        <v>#N/A</v>
      </c>
    </row>
    <row r="1568" spans="8:12">
      <c r="H1568" s="80">
        <f t="shared" si="120"/>
        <v>1199</v>
      </c>
      <c r="I1568" s="52" t="e">
        <f t="shared" si="121"/>
        <v>#N/A</v>
      </c>
      <c r="J1568" s="52" t="e">
        <f t="shared" si="122"/>
        <v>#N/A</v>
      </c>
      <c r="K1568" s="52" t="e">
        <f t="shared" si="123"/>
        <v>#N/A</v>
      </c>
      <c r="L1568" s="52" t="e">
        <f t="shared" si="124"/>
        <v>#N/A</v>
      </c>
    </row>
    <row r="1569" spans="8:12">
      <c r="H1569" s="80">
        <f t="shared" si="120"/>
        <v>1200</v>
      </c>
      <c r="I1569" s="52" t="e">
        <f t="shared" si="121"/>
        <v>#N/A</v>
      </c>
      <c r="J1569" s="52" t="e">
        <f t="shared" si="122"/>
        <v>#N/A</v>
      </c>
      <c r="K1569" s="52" t="e">
        <f t="shared" si="123"/>
        <v>#N/A</v>
      </c>
      <c r="L1569" s="52" t="e">
        <f t="shared" si="124"/>
        <v>#N/A</v>
      </c>
    </row>
    <row r="1570" spans="8:12">
      <c r="H1570" s="80">
        <f t="shared" si="120"/>
        <v>1201</v>
      </c>
      <c r="I1570" s="52" t="e">
        <f t="shared" si="121"/>
        <v>#N/A</v>
      </c>
      <c r="J1570" s="52" t="e">
        <f t="shared" si="122"/>
        <v>#N/A</v>
      </c>
      <c r="K1570" s="52" t="e">
        <f t="shared" si="123"/>
        <v>#N/A</v>
      </c>
      <c r="L1570" s="52" t="e">
        <f t="shared" si="124"/>
        <v>#N/A</v>
      </c>
    </row>
    <row r="1571" spans="8:12">
      <c r="H1571" s="80">
        <f t="shared" si="120"/>
        <v>1202</v>
      </c>
      <c r="I1571" s="52" t="e">
        <f t="shared" si="121"/>
        <v>#N/A</v>
      </c>
      <c r="J1571" s="52" t="e">
        <f t="shared" si="122"/>
        <v>#N/A</v>
      </c>
      <c r="K1571" s="52" t="e">
        <f t="shared" si="123"/>
        <v>#N/A</v>
      </c>
      <c r="L1571" s="52" t="e">
        <f t="shared" si="124"/>
        <v>#N/A</v>
      </c>
    </row>
    <row r="1572" spans="8:12">
      <c r="H1572" s="80">
        <f t="shared" si="120"/>
        <v>1203</v>
      </c>
      <c r="I1572" s="52" t="e">
        <f t="shared" si="121"/>
        <v>#N/A</v>
      </c>
      <c r="J1572" s="52" t="e">
        <f t="shared" si="122"/>
        <v>#N/A</v>
      </c>
      <c r="K1572" s="52" t="e">
        <f t="shared" si="123"/>
        <v>#N/A</v>
      </c>
      <c r="L1572" s="52" t="e">
        <f t="shared" si="124"/>
        <v>#N/A</v>
      </c>
    </row>
    <row r="1573" spans="8:12">
      <c r="H1573" s="80">
        <f t="shared" si="120"/>
        <v>1204</v>
      </c>
      <c r="I1573" s="52" t="e">
        <f t="shared" si="121"/>
        <v>#N/A</v>
      </c>
      <c r="J1573" s="52" t="e">
        <f t="shared" si="122"/>
        <v>#N/A</v>
      </c>
      <c r="K1573" s="52" t="e">
        <f t="shared" si="123"/>
        <v>#N/A</v>
      </c>
      <c r="L1573" s="52" t="e">
        <f t="shared" si="124"/>
        <v>#N/A</v>
      </c>
    </row>
    <row r="1574" spans="8:12">
      <c r="H1574" s="80">
        <f t="shared" si="120"/>
        <v>1205</v>
      </c>
      <c r="I1574" s="52" t="e">
        <f t="shared" si="121"/>
        <v>#N/A</v>
      </c>
      <c r="J1574" s="52" t="e">
        <f t="shared" si="122"/>
        <v>#N/A</v>
      </c>
      <c r="K1574" s="52" t="e">
        <f t="shared" si="123"/>
        <v>#N/A</v>
      </c>
      <c r="L1574" s="52" t="e">
        <f t="shared" si="124"/>
        <v>#N/A</v>
      </c>
    </row>
    <row r="1575" spans="8:12">
      <c r="H1575" s="80">
        <f t="shared" si="120"/>
        <v>1206</v>
      </c>
      <c r="I1575" s="52" t="e">
        <f t="shared" si="121"/>
        <v>#N/A</v>
      </c>
      <c r="J1575" s="52" t="e">
        <f t="shared" si="122"/>
        <v>#N/A</v>
      </c>
      <c r="K1575" s="52" t="e">
        <f t="shared" si="123"/>
        <v>#N/A</v>
      </c>
      <c r="L1575" s="52" t="e">
        <f t="shared" si="124"/>
        <v>#N/A</v>
      </c>
    </row>
    <row r="1576" spans="8:12">
      <c r="H1576" s="80">
        <f t="shared" si="120"/>
        <v>1207</v>
      </c>
      <c r="I1576" s="52" t="e">
        <f t="shared" si="121"/>
        <v>#N/A</v>
      </c>
      <c r="J1576" s="52" t="e">
        <f t="shared" si="122"/>
        <v>#N/A</v>
      </c>
      <c r="K1576" s="52" t="e">
        <f t="shared" si="123"/>
        <v>#N/A</v>
      </c>
      <c r="L1576" s="52" t="e">
        <f t="shared" si="124"/>
        <v>#N/A</v>
      </c>
    </row>
    <row r="1577" spans="8:12">
      <c r="H1577" s="80">
        <f t="shared" si="120"/>
        <v>1208</v>
      </c>
      <c r="I1577" s="52" t="e">
        <f t="shared" si="121"/>
        <v>#N/A</v>
      </c>
      <c r="J1577" s="52" t="e">
        <f t="shared" si="122"/>
        <v>#N/A</v>
      </c>
      <c r="K1577" s="52" t="e">
        <f t="shared" si="123"/>
        <v>#N/A</v>
      </c>
      <c r="L1577" s="52" t="e">
        <f t="shared" si="124"/>
        <v>#N/A</v>
      </c>
    </row>
    <row r="1578" spans="8:12">
      <c r="H1578" s="80">
        <f t="shared" si="120"/>
        <v>1209</v>
      </c>
      <c r="I1578" s="52" t="e">
        <f t="shared" si="121"/>
        <v>#N/A</v>
      </c>
      <c r="J1578" s="52" t="e">
        <f t="shared" si="122"/>
        <v>#N/A</v>
      </c>
      <c r="K1578" s="52" t="e">
        <f t="shared" si="123"/>
        <v>#N/A</v>
      </c>
      <c r="L1578" s="52" t="e">
        <f t="shared" si="124"/>
        <v>#N/A</v>
      </c>
    </row>
    <row r="1579" spans="8:12">
      <c r="H1579" s="80">
        <f t="shared" si="120"/>
        <v>1210</v>
      </c>
      <c r="I1579" s="52" t="e">
        <f t="shared" si="121"/>
        <v>#N/A</v>
      </c>
      <c r="J1579" s="52" t="e">
        <f t="shared" si="122"/>
        <v>#N/A</v>
      </c>
      <c r="K1579" s="52" t="e">
        <f t="shared" si="123"/>
        <v>#N/A</v>
      </c>
      <c r="L1579" s="52" t="e">
        <f t="shared" si="124"/>
        <v>#N/A</v>
      </c>
    </row>
    <row r="1580" spans="8:12">
      <c r="H1580" s="80">
        <f t="shared" si="120"/>
        <v>1211</v>
      </c>
      <c r="I1580" s="52" t="e">
        <f t="shared" si="121"/>
        <v>#N/A</v>
      </c>
      <c r="J1580" s="52" t="e">
        <f t="shared" si="122"/>
        <v>#N/A</v>
      </c>
      <c r="K1580" s="52" t="e">
        <f t="shared" si="123"/>
        <v>#N/A</v>
      </c>
      <c r="L1580" s="52" t="e">
        <f t="shared" si="124"/>
        <v>#N/A</v>
      </c>
    </row>
    <row r="1581" spans="8:12">
      <c r="H1581" s="80">
        <f t="shared" si="120"/>
        <v>1212</v>
      </c>
      <c r="I1581" s="52" t="e">
        <f t="shared" si="121"/>
        <v>#N/A</v>
      </c>
      <c r="J1581" s="52" t="e">
        <f t="shared" si="122"/>
        <v>#N/A</v>
      </c>
      <c r="K1581" s="52" t="e">
        <f t="shared" si="123"/>
        <v>#N/A</v>
      </c>
      <c r="L1581" s="52" t="e">
        <f t="shared" si="124"/>
        <v>#N/A</v>
      </c>
    </row>
    <row r="1582" spans="8:12">
      <c r="H1582" s="80">
        <f t="shared" si="120"/>
        <v>1213</v>
      </c>
      <c r="I1582" s="52" t="e">
        <f t="shared" si="121"/>
        <v>#N/A</v>
      </c>
      <c r="J1582" s="52" t="e">
        <f t="shared" si="122"/>
        <v>#N/A</v>
      </c>
      <c r="K1582" s="52" t="e">
        <f t="shared" si="123"/>
        <v>#N/A</v>
      </c>
      <c r="L1582" s="52" t="e">
        <f t="shared" si="124"/>
        <v>#N/A</v>
      </c>
    </row>
    <row r="1583" spans="8:12">
      <c r="H1583" s="80">
        <f t="shared" si="120"/>
        <v>1214</v>
      </c>
      <c r="I1583" s="52" t="e">
        <f t="shared" si="121"/>
        <v>#N/A</v>
      </c>
      <c r="J1583" s="52" t="e">
        <f t="shared" si="122"/>
        <v>#N/A</v>
      </c>
      <c r="K1583" s="52" t="e">
        <f t="shared" si="123"/>
        <v>#N/A</v>
      </c>
      <c r="L1583" s="52" t="e">
        <f t="shared" si="124"/>
        <v>#N/A</v>
      </c>
    </row>
    <row r="1584" spans="8:12">
      <c r="H1584" s="80">
        <f t="shared" si="120"/>
        <v>1215</v>
      </c>
      <c r="I1584" s="52" t="e">
        <f t="shared" si="121"/>
        <v>#N/A</v>
      </c>
      <c r="J1584" s="52" t="e">
        <f t="shared" si="122"/>
        <v>#N/A</v>
      </c>
      <c r="K1584" s="52" t="e">
        <f t="shared" si="123"/>
        <v>#N/A</v>
      </c>
      <c r="L1584" s="52" t="e">
        <f t="shared" si="124"/>
        <v>#N/A</v>
      </c>
    </row>
    <row r="1585" spans="8:12">
      <c r="H1585" s="80">
        <f t="shared" si="120"/>
        <v>1216</v>
      </c>
      <c r="I1585" s="52" t="e">
        <f t="shared" si="121"/>
        <v>#N/A</v>
      </c>
      <c r="J1585" s="52" t="e">
        <f t="shared" si="122"/>
        <v>#N/A</v>
      </c>
      <c r="K1585" s="52" t="e">
        <f t="shared" si="123"/>
        <v>#N/A</v>
      </c>
      <c r="L1585" s="52" t="e">
        <f t="shared" si="124"/>
        <v>#N/A</v>
      </c>
    </row>
    <row r="1586" spans="8:12">
      <c r="H1586" s="80">
        <f t="shared" si="120"/>
        <v>1217</v>
      </c>
      <c r="I1586" s="52" t="e">
        <f t="shared" si="121"/>
        <v>#N/A</v>
      </c>
      <c r="J1586" s="52" t="e">
        <f t="shared" si="122"/>
        <v>#N/A</v>
      </c>
      <c r="K1586" s="52" t="e">
        <f t="shared" si="123"/>
        <v>#N/A</v>
      </c>
      <c r="L1586" s="52" t="e">
        <f t="shared" si="124"/>
        <v>#N/A</v>
      </c>
    </row>
    <row r="1587" spans="8:12">
      <c r="H1587" s="80">
        <f t="shared" si="120"/>
        <v>1218</v>
      </c>
      <c r="I1587" s="52" t="e">
        <f t="shared" si="121"/>
        <v>#N/A</v>
      </c>
      <c r="J1587" s="52" t="e">
        <f t="shared" si="122"/>
        <v>#N/A</v>
      </c>
      <c r="K1587" s="52" t="e">
        <f t="shared" si="123"/>
        <v>#N/A</v>
      </c>
      <c r="L1587" s="52" t="e">
        <f t="shared" si="124"/>
        <v>#N/A</v>
      </c>
    </row>
    <row r="1588" spans="8:12">
      <c r="H1588" s="80">
        <f t="shared" si="120"/>
        <v>1219</v>
      </c>
      <c r="I1588" s="52" t="e">
        <f t="shared" si="121"/>
        <v>#N/A</v>
      </c>
      <c r="J1588" s="52" t="e">
        <f t="shared" si="122"/>
        <v>#N/A</v>
      </c>
      <c r="K1588" s="52" t="e">
        <f t="shared" si="123"/>
        <v>#N/A</v>
      </c>
      <c r="L1588" s="52" t="e">
        <f t="shared" si="124"/>
        <v>#N/A</v>
      </c>
    </row>
    <row r="1589" spans="8:12">
      <c r="H1589" s="80">
        <f t="shared" si="120"/>
        <v>1220</v>
      </c>
      <c r="I1589" s="52" t="e">
        <f t="shared" si="121"/>
        <v>#N/A</v>
      </c>
      <c r="J1589" s="52" t="e">
        <f t="shared" si="122"/>
        <v>#N/A</v>
      </c>
      <c r="K1589" s="52" t="e">
        <f t="shared" si="123"/>
        <v>#N/A</v>
      </c>
      <c r="L1589" s="52" t="e">
        <f t="shared" si="124"/>
        <v>#N/A</v>
      </c>
    </row>
    <row r="1590" spans="8:12">
      <c r="H1590" s="80">
        <f t="shared" si="120"/>
        <v>1221</v>
      </c>
      <c r="I1590" s="52" t="e">
        <f t="shared" si="121"/>
        <v>#N/A</v>
      </c>
      <c r="J1590" s="52" t="e">
        <f t="shared" si="122"/>
        <v>#N/A</v>
      </c>
      <c r="K1590" s="52" t="e">
        <f t="shared" si="123"/>
        <v>#N/A</v>
      </c>
      <c r="L1590" s="52" t="e">
        <f t="shared" si="124"/>
        <v>#N/A</v>
      </c>
    </row>
    <row r="1591" spans="8:12">
      <c r="H1591" s="80">
        <f t="shared" si="120"/>
        <v>1222</v>
      </c>
      <c r="I1591" s="52" t="e">
        <f t="shared" si="121"/>
        <v>#N/A</v>
      </c>
      <c r="J1591" s="52" t="e">
        <f t="shared" si="122"/>
        <v>#N/A</v>
      </c>
      <c r="K1591" s="52" t="e">
        <f t="shared" si="123"/>
        <v>#N/A</v>
      </c>
      <c r="L1591" s="52" t="e">
        <f t="shared" si="124"/>
        <v>#N/A</v>
      </c>
    </row>
    <row r="1592" spans="8:12">
      <c r="H1592" s="80">
        <f t="shared" si="120"/>
        <v>1223</v>
      </c>
      <c r="I1592" s="52" t="e">
        <f t="shared" si="121"/>
        <v>#N/A</v>
      </c>
      <c r="J1592" s="52" t="e">
        <f t="shared" si="122"/>
        <v>#N/A</v>
      </c>
      <c r="K1592" s="52" t="e">
        <f t="shared" si="123"/>
        <v>#N/A</v>
      </c>
      <c r="L1592" s="52" t="e">
        <f t="shared" si="124"/>
        <v>#N/A</v>
      </c>
    </row>
    <row r="1593" spans="8:12">
      <c r="H1593" s="80">
        <f t="shared" si="120"/>
        <v>1224</v>
      </c>
      <c r="I1593" s="52" t="e">
        <f t="shared" si="121"/>
        <v>#N/A</v>
      </c>
      <c r="J1593" s="52" t="e">
        <f t="shared" si="122"/>
        <v>#N/A</v>
      </c>
      <c r="K1593" s="52" t="e">
        <f t="shared" si="123"/>
        <v>#N/A</v>
      </c>
      <c r="L1593" s="52" t="e">
        <f t="shared" si="124"/>
        <v>#N/A</v>
      </c>
    </row>
    <row r="1594" spans="8:12">
      <c r="H1594" s="80">
        <f t="shared" si="120"/>
        <v>1225</v>
      </c>
      <c r="I1594" s="52" t="e">
        <f t="shared" si="121"/>
        <v>#N/A</v>
      </c>
      <c r="J1594" s="52" t="e">
        <f t="shared" si="122"/>
        <v>#N/A</v>
      </c>
      <c r="K1594" s="52" t="e">
        <f t="shared" si="123"/>
        <v>#N/A</v>
      </c>
      <c r="L1594" s="52" t="e">
        <f t="shared" si="124"/>
        <v>#N/A</v>
      </c>
    </row>
    <row r="1595" spans="8:12">
      <c r="H1595" s="80">
        <f t="shared" si="120"/>
        <v>1226</v>
      </c>
      <c r="I1595" s="52" t="e">
        <f t="shared" si="121"/>
        <v>#N/A</v>
      </c>
      <c r="J1595" s="52" t="e">
        <f t="shared" si="122"/>
        <v>#N/A</v>
      </c>
      <c r="K1595" s="52" t="e">
        <f t="shared" si="123"/>
        <v>#N/A</v>
      </c>
      <c r="L1595" s="52" t="e">
        <f t="shared" si="124"/>
        <v>#N/A</v>
      </c>
    </row>
    <row r="1596" spans="8:12">
      <c r="H1596" s="80">
        <f t="shared" si="120"/>
        <v>1227</v>
      </c>
      <c r="I1596" s="52" t="e">
        <f t="shared" si="121"/>
        <v>#N/A</v>
      </c>
      <c r="J1596" s="52" t="e">
        <f t="shared" si="122"/>
        <v>#N/A</v>
      </c>
      <c r="K1596" s="52" t="e">
        <f t="shared" si="123"/>
        <v>#N/A</v>
      </c>
      <c r="L1596" s="52" t="e">
        <f t="shared" si="124"/>
        <v>#N/A</v>
      </c>
    </row>
    <row r="1597" spans="8:12">
      <c r="H1597" s="80">
        <f t="shared" si="120"/>
        <v>1228</v>
      </c>
      <c r="I1597" s="52" t="e">
        <f t="shared" si="121"/>
        <v>#N/A</v>
      </c>
      <c r="J1597" s="52" t="e">
        <f t="shared" si="122"/>
        <v>#N/A</v>
      </c>
      <c r="K1597" s="52" t="e">
        <f t="shared" si="123"/>
        <v>#N/A</v>
      </c>
      <c r="L1597" s="52" t="e">
        <f t="shared" si="124"/>
        <v>#N/A</v>
      </c>
    </row>
    <row r="1598" spans="8:12">
      <c r="H1598" s="80">
        <f t="shared" si="120"/>
        <v>1229</v>
      </c>
      <c r="I1598" s="52" t="e">
        <f t="shared" si="121"/>
        <v>#N/A</v>
      </c>
      <c r="J1598" s="52" t="e">
        <f t="shared" si="122"/>
        <v>#N/A</v>
      </c>
      <c r="K1598" s="52" t="e">
        <f t="shared" si="123"/>
        <v>#N/A</v>
      </c>
      <c r="L1598" s="52" t="e">
        <f t="shared" si="124"/>
        <v>#N/A</v>
      </c>
    </row>
    <row r="1599" spans="8:12">
      <c r="H1599" s="80">
        <f t="shared" si="120"/>
        <v>1230</v>
      </c>
      <c r="I1599" s="52" t="e">
        <f t="shared" si="121"/>
        <v>#N/A</v>
      </c>
      <c r="J1599" s="52" t="e">
        <f t="shared" si="122"/>
        <v>#N/A</v>
      </c>
      <c r="K1599" s="52" t="e">
        <f t="shared" si="123"/>
        <v>#N/A</v>
      </c>
      <c r="L1599" s="52" t="e">
        <f t="shared" si="124"/>
        <v>#N/A</v>
      </c>
    </row>
    <row r="1600" spans="8:12">
      <c r="H1600" s="80">
        <f t="shared" si="120"/>
        <v>1231</v>
      </c>
      <c r="I1600" s="52" t="e">
        <f t="shared" si="121"/>
        <v>#N/A</v>
      </c>
      <c r="J1600" s="52" t="e">
        <f t="shared" si="122"/>
        <v>#N/A</v>
      </c>
      <c r="K1600" s="52" t="e">
        <f t="shared" si="123"/>
        <v>#N/A</v>
      </c>
      <c r="L1600" s="52" t="e">
        <f t="shared" si="124"/>
        <v>#N/A</v>
      </c>
    </row>
    <row r="1601" spans="8:12">
      <c r="H1601" s="80">
        <f t="shared" si="120"/>
        <v>1232</v>
      </c>
      <c r="I1601" s="52" t="e">
        <f t="shared" si="121"/>
        <v>#N/A</v>
      </c>
      <c r="J1601" s="52" t="e">
        <f t="shared" si="122"/>
        <v>#N/A</v>
      </c>
      <c r="K1601" s="52" t="e">
        <f t="shared" si="123"/>
        <v>#N/A</v>
      </c>
      <c r="L1601" s="52" t="e">
        <f t="shared" si="124"/>
        <v>#N/A</v>
      </c>
    </row>
    <row r="1602" spans="8:12">
      <c r="H1602" s="80">
        <f t="shared" si="120"/>
        <v>1233</v>
      </c>
      <c r="I1602" s="52" t="e">
        <f t="shared" si="121"/>
        <v>#N/A</v>
      </c>
      <c r="J1602" s="52" t="e">
        <f t="shared" si="122"/>
        <v>#N/A</v>
      </c>
      <c r="K1602" s="52" t="e">
        <f t="shared" si="123"/>
        <v>#N/A</v>
      </c>
      <c r="L1602" s="52" t="e">
        <f t="shared" si="124"/>
        <v>#N/A</v>
      </c>
    </row>
    <row r="1603" spans="8:12">
      <c r="H1603" s="80">
        <f t="shared" si="120"/>
        <v>1234</v>
      </c>
      <c r="I1603" s="52" t="e">
        <f t="shared" si="121"/>
        <v>#N/A</v>
      </c>
      <c r="J1603" s="52" t="e">
        <f t="shared" si="122"/>
        <v>#N/A</v>
      </c>
      <c r="K1603" s="52" t="e">
        <f t="shared" si="123"/>
        <v>#N/A</v>
      </c>
      <c r="L1603" s="52" t="e">
        <f t="shared" si="124"/>
        <v>#N/A</v>
      </c>
    </row>
    <row r="1604" spans="8:12">
      <c r="H1604" s="80">
        <f t="shared" ref="H1604:H1667" si="125">IF(+H1603+1&lt;=MAX(data21),+H1603+1,0)</f>
        <v>1235</v>
      </c>
      <c r="I1604" s="52" t="e">
        <f t="shared" si="121"/>
        <v>#N/A</v>
      </c>
      <c r="J1604" s="52" t="e">
        <f t="shared" si="122"/>
        <v>#N/A</v>
      </c>
      <c r="K1604" s="52" t="e">
        <f t="shared" si="123"/>
        <v>#N/A</v>
      </c>
      <c r="L1604" s="52" t="e">
        <f t="shared" si="124"/>
        <v>#N/A</v>
      </c>
    </row>
    <row r="1605" spans="8:12">
      <c r="H1605" s="80">
        <f t="shared" si="125"/>
        <v>1236</v>
      </c>
      <c r="I1605" s="52" t="e">
        <f t="shared" ref="I1605:I1668" si="126">IF(IFERROR(VLOOKUP($H1605,$A:$F,2,0)/VLOOKUP($H1604,$A:$F,2,0)*I1604,NA())=0,NA(),IFERROR(VLOOKUP($H1605,$A:$F,2,0)/VLOOKUP($H1604,$A:$F,2,0)*I1604,NA()))</f>
        <v>#N/A</v>
      </c>
      <c r="J1605" s="52" t="e">
        <f t="shared" ref="J1605:J1668" si="127">IF(IFERROR(VLOOKUP($H1605,$A:$F,3,0)/VLOOKUP($H1604,$A:$F,3,0)*J1604,NA())=0,NA(),IFERROR(VLOOKUP($H1605,$A:$F,3,0)/VLOOKUP($H1604,$A:$F,3,0)*J1604,NA()))</f>
        <v>#N/A</v>
      </c>
      <c r="K1605" s="52" t="e">
        <f t="shared" ref="K1605:K1668" si="128">IF(IFERROR(VLOOKUP($H1605,$A:$F,4,0)/VLOOKUP($H1604,$A:$F,4,0)*K1604,NA())=0,NA(),IFERROR(VLOOKUP($H1605,$A:$F,4,0)/VLOOKUP($H1604,$A:$F,4,0)*K1604,NA()))</f>
        <v>#N/A</v>
      </c>
      <c r="L1605" s="52" t="e">
        <f t="shared" ref="L1605:L1668" si="129">IF(IFERROR(VLOOKUP($H1605,$A:$F,5,0)/VLOOKUP($H1604,$A:$F,5,0)*L1604,NA())=0,NA(),IFERROR(VLOOKUP($H1605,$A:$F,5,0)/VLOOKUP($H1604,$A:$F,5,0)*L1604,NA()))</f>
        <v>#N/A</v>
      </c>
    </row>
    <row r="1606" spans="8:12">
      <c r="H1606" s="80">
        <f t="shared" si="125"/>
        <v>1237</v>
      </c>
      <c r="I1606" s="52" t="e">
        <f t="shared" si="126"/>
        <v>#N/A</v>
      </c>
      <c r="J1606" s="52" t="e">
        <f t="shared" si="127"/>
        <v>#N/A</v>
      </c>
      <c r="K1606" s="52" t="e">
        <f t="shared" si="128"/>
        <v>#N/A</v>
      </c>
      <c r="L1606" s="52" t="e">
        <f t="shared" si="129"/>
        <v>#N/A</v>
      </c>
    </row>
    <row r="1607" spans="8:12">
      <c r="H1607" s="80">
        <f t="shared" si="125"/>
        <v>1238</v>
      </c>
      <c r="I1607" s="52" t="e">
        <f t="shared" si="126"/>
        <v>#N/A</v>
      </c>
      <c r="J1607" s="52" t="e">
        <f t="shared" si="127"/>
        <v>#N/A</v>
      </c>
      <c r="K1607" s="52" t="e">
        <f t="shared" si="128"/>
        <v>#N/A</v>
      </c>
      <c r="L1607" s="52" t="e">
        <f t="shared" si="129"/>
        <v>#N/A</v>
      </c>
    </row>
    <row r="1608" spans="8:12">
      <c r="H1608" s="80">
        <f t="shared" si="125"/>
        <v>1239</v>
      </c>
      <c r="I1608" s="52" t="e">
        <f t="shared" si="126"/>
        <v>#N/A</v>
      </c>
      <c r="J1608" s="52" t="e">
        <f t="shared" si="127"/>
        <v>#N/A</v>
      </c>
      <c r="K1608" s="52" t="e">
        <f t="shared" si="128"/>
        <v>#N/A</v>
      </c>
      <c r="L1608" s="52" t="e">
        <f t="shared" si="129"/>
        <v>#N/A</v>
      </c>
    </row>
    <row r="1609" spans="8:12">
      <c r="H1609" s="80">
        <f t="shared" si="125"/>
        <v>1240</v>
      </c>
      <c r="I1609" s="52" t="e">
        <f t="shared" si="126"/>
        <v>#N/A</v>
      </c>
      <c r="J1609" s="52" t="e">
        <f t="shared" si="127"/>
        <v>#N/A</v>
      </c>
      <c r="K1609" s="52" t="e">
        <f t="shared" si="128"/>
        <v>#N/A</v>
      </c>
      <c r="L1609" s="52" t="e">
        <f t="shared" si="129"/>
        <v>#N/A</v>
      </c>
    </row>
    <row r="1610" spans="8:12">
      <c r="H1610" s="80">
        <f t="shared" si="125"/>
        <v>1241</v>
      </c>
      <c r="I1610" s="52" t="e">
        <f t="shared" si="126"/>
        <v>#N/A</v>
      </c>
      <c r="J1610" s="52" t="e">
        <f t="shared" si="127"/>
        <v>#N/A</v>
      </c>
      <c r="K1610" s="52" t="e">
        <f t="shared" si="128"/>
        <v>#N/A</v>
      </c>
      <c r="L1610" s="52" t="e">
        <f t="shared" si="129"/>
        <v>#N/A</v>
      </c>
    </row>
    <row r="1611" spans="8:12">
      <c r="H1611" s="80">
        <f t="shared" si="125"/>
        <v>1242</v>
      </c>
      <c r="I1611" s="52" t="e">
        <f t="shared" si="126"/>
        <v>#N/A</v>
      </c>
      <c r="J1611" s="52" t="e">
        <f t="shared" si="127"/>
        <v>#N/A</v>
      </c>
      <c r="K1611" s="52" t="e">
        <f t="shared" si="128"/>
        <v>#N/A</v>
      </c>
      <c r="L1611" s="52" t="e">
        <f t="shared" si="129"/>
        <v>#N/A</v>
      </c>
    </row>
    <row r="1612" spans="8:12">
      <c r="H1612" s="80">
        <f t="shared" si="125"/>
        <v>1243</v>
      </c>
      <c r="I1612" s="52" t="e">
        <f t="shared" si="126"/>
        <v>#N/A</v>
      </c>
      <c r="J1612" s="52" t="e">
        <f t="shared" si="127"/>
        <v>#N/A</v>
      </c>
      <c r="K1612" s="52" t="e">
        <f t="shared" si="128"/>
        <v>#N/A</v>
      </c>
      <c r="L1612" s="52" t="e">
        <f t="shared" si="129"/>
        <v>#N/A</v>
      </c>
    </row>
    <row r="1613" spans="8:12">
      <c r="H1613" s="80">
        <f t="shared" si="125"/>
        <v>1244</v>
      </c>
      <c r="I1613" s="52" t="e">
        <f t="shared" si="126"/>
        <v>#N/A</v>
      </c>
      <c r="J1613" s="52" t="e">
        <f t="shared" si="127"/>
        <v>#N/A</v>
      </c>
      <c r="K1613" s="52" t="e">
        <f t="shared" si="128"/>
        <v>#N/A</v>
      </c>
      <c r="L1613" s="52" t="e">
        <f t="shared" si="129"/>
        <v>#N/A</v>
      </c>
    </row>
    <row r="1614" spans="8:12">
      <c r="H1614" s="80">
        <f t="shared" si="125"/>
        <v>1245</v>
      </c>
      <c r="I1614" s="52" t="e">
        <f t="shared" si="126"/>
        <v>#N/A</v>
      </c>
      <c r="J1614" s="52" t="e">
        <f t="shared" si="127"/>
        <v>#N/A</v>
      </c>
      <c r="K1614" s="52" t="e">
        <f t="shared" si="128"/>
        <v>#N/A</v>
      </c>
      <c r="L1614" s="52" t="e">
        <f t="shared" si="129"/>
        <v>#N/A</v>
      </c>
    </row>
    <row r="1615" spans="8:12">
      <c r="H1615" s="80">
        <f t="shared" si="125"/>
        <v>1246</v>
      </c>
      <c r="I1615" s="52" t="e">
        <f t="shared" si="126"/>
        <v>#N/A</v>
      </c>
      <c r="J1615" s="52" t="e">
        <f t="shared" si="127"/>
        <v>#N/A</v>
      </c>
      <c r="K1615" s="52" t="e">
        <f t="shared" si="128"/>
        <v>#N/A</v>
      </c>
      <c r="L1615" s="52" t="e">
        <f t="shared" si="129"/>
        <v>#N/A</v>
      </c>
    </row>
    <row r="1616" spans="8:12">
      <c r="H1616" s="80">
        <f t="shared" si="125"/>
        <v>1247</v>
      </c>
      <c r="I1616" s="52" t="e">
        <f t="shared" si="126"/>
        <v>#N/A</v>
      </c>
      <c r="J1616" s="52" t="e">
        <f t="shared" si="127"/>
        <v>#N/A</v>
      </c>
      <c r="K1616" s="52" t="e">
        <f t="shared" si="128"/>
        <v>#N/A</v>
      </c>
      <c r="L1616" s="52" t="e">
        <f t="shared" si="129"/>
        <v>#N/A</v>
      </c>
    </row>
    <row r="1617" spans="8:12">
      <c r="H1617" s="80">
        <f t="shared" si="125"/>
        <v>1248</v>
      </c>
      <c r="I1617" s="52" t="e">
        <f t="shared" si="126"/>
        <v>#N/A</v>
      </c>
      <c r="J1617" s="52" t="e">
        <f t="shared" si="127"/>
        <v>#N/A</v>
      </c>
      <c r="K1617" s="52" t="e">
        <f t="shared" si="128"/>
        <v>#N/A</v>
      </c>
      <c r="L1617" s="52" t="e">
        <f t="shared" si="129"/>
        <v>#N/A</v>
      </c>
    </row>
    <row r="1618" spans="8:12">
      <c r="H1618" s="80">
        <f t="shared" si="125"/>
        <v>1249</v>
      </c>
      <c r="I1618" s="52" t="e">
        <f t="shared" si="126"/>
        <v>#N/A</v>
      </c>
      <c r="J1618" s="52" t="e">
        <f t="shared" si="127"/>
        <v>#N/A</v>
      </c>
      <c r="K1618" s="52" t="e">
        <f t="shared" si="128"/>
        <v>#N/A</v>
      </c>
      <c r="L1618" s="52" t="e">
        <f t="shared" si="129"/>
        <v>#N/A</v>
      </c>
    </row>
    <row r="1619" spans="8:12">
      <c r="H1619" s="80">
        <f t="shared" si="125"/>
        <v>1250</v>
      </c>
      <c r="I1619" s="52" t="e">
        <f t="shared" si="126"/>
        <v>#N/A</v>
      </c>
      <c r="J1619" s="52" t="e">
        <f t="shared" si="127"/>
        <v>#N/A</v>
      </c>
      <c r="K1619" s="52" t="e">
        <f t="shared" si="128"/>
        <v>#N/A</v>
      </c>
      <c r="L1619" s="52" t="e">
        <f t="shared" si="129"/>
        <v>#N/A</v>
      </c>
    </row>
    <row r="1620" spans="8:12">
      <c r="H1620" s="80">
        <f t="shared" si="125"/>
        <v>1251</v>
      </c>
      <c r="I1620" s="52" t="e">
        <f t="shared" si="126"/>
        <v>#N/A</v>
      </c>
      <c r="J1620" s="52" t="e">
        <f t="shared" si="127"/>
        <v>#N/A</v>
      </c>
      <c r="K1620" s="52" t="e">
        <f t="shared" si="128"/>
        <v>#N/A</v>
      </c>
      <c r="L1620" s="52" t="e">
        <f t="shared" si="129"/>
        <v>#N/A</v>
      </c>
    </row>
    <row r="1621" spans="8:12">
      <c r="H1621" s="80">
        <f t="shared" si="125"/>
        <v>1252</v>
      </c>
      <c r="I1621" s="52" t="e">
        <f t="shared" si="126"/>
        <v>#N/A</v>
      </c>
      <c r="J1621" s="52" t="e">
        <f t="shared" si="127"/>
        <v>#N/A</v>
      </c>
      <c r="K1621" s="52" t="e">
        <f t="shared" si="128"/>
        <v>#N/A</v>
      </c>
      <c r="L1621" s="52" t="e">
        <f t="shared" si="129"/>
        <v>#N/A</v>
      </c>
    </row>
    <row r="1622" spans="8:12">
      <c r="H1622" s="80">
        <f t="shared" si="125"/>
        <v>1253</v>
      </c>
      <c r="I1622" s="52" t="e">
        <f t="shared" si="126"/>
        <v>#N/A</v>
      </c>
      <c r="J1622" s="52" t="e">
        <f t="shared" si="127"/>
        <v>#N/A</v>
      </c>
      <c r="K1622" s="52" t="e">
        <f t="shared" si="128"/>
        <v>#N/A</v>
      </c>
      <c r="L1622" s="52" t="e">
        <f t="shared" si="129"/>
        <v>#N/A</v>
      </c>
    </row>
    <row r="1623" spans="8:12">
      <c r="H1623" s="80">
        <f t="shared" si="125"/>
        <v>1254</v>
      </c>
      <c r="I1623" s="52" t="e">
        <f t="shared" si="126"/>
        <v>#N/A</v>
      </c>
      <c r="J1623" s="52" t="e">
        <f t="shared" si="127"/>
        <v>#N/A</v>
      </c>
      <c r="K1623" s="52" t="e">
        <f t="shared" si="128"/>
        <v>#N/A</v>
      </c>
      <c r="L1623" s="52" t="e">
        <f t="shared" si="129"/>
        <v>#N/A</v>
      </c>
    </row>
    <row r="1624" spans="8:12">
      <c r="H1624" s="80">
        <f t="shared" si="125"/>
        <v>1255</v>
      </c>
      <c r="I1624" s="52" t="e">
        <f t="shared" si="126"/>
        <v>#N/A</v>
      </c>
      <c r="J1624" s="52" t="e">
        <f t="shared" si="127"/>
        <v>#N/A</v>
      </c>
      <c r="K1624" s="52" t="e">
        <f t="shared" si="128"/>
        <v>#N/A</v>
      </c>
      <c r="L1624" s="52" t="e">
        <f t="shared" si="129"/>
        <v>#N/A</v>
      </c>
    </row>
    <row r="1625" spans="8:12">
      <c r="H1625" s="80">
        <f t="shared" si="125"/>
        <v>1256</v>
      </c>
      <c r="I1625" s="52" t="e">
        <f t="shared" si="126"/>
        <v>#N/A</v>
      </c>
      <c r="J1625" s="52" t="e">
        <f t="shared" si="127"/>
        <v>#N/A</v>
      </c>
      <c r="K1625" s="52" t="e">
        <f t="shared" si="128"/>
        <v>#N/A</v>
      </c>
      <c r="L1625" s="52" t="e">
        <f t="shared" si="129"/>
        <v>#N/A</v>
      </c>
    </row>
    <row r="1626" spans="8:12">
      <c r="H1626" s="80">
        <f t="shared" si="125"/>
        <v>1257</v>
      </c>
      <c r="I1626" s="52" t="e">
        <f t="shared" si="126"/>
        <v>#N/A</v>
      </c>
      <c r="J1626" s="52" t="e">
        <f t="shared" si="127"/>
        <v>#N/A</v>
      </c>
      <c r="K1626" s="52" t="e">
        <f t="shared" si="128"/>
        <v>#N/A</v>
      </c>
      <c r="L1626" s="52" t="e">
        <f t="shared" si="129"/>
        <v>#N/A</v>
      </c>
    </row>
    <row r="1627" spans="8:12">
      <c r="H1627" s="80">
        <f t="shared" si="125"/>
        <v>1258</v>
      </c>
      <c r="I1627" s="52" t="e">
        <f t="shared" si="126"/>
        <v>#N/A</v>
      </c>
      <c r="J1627" s="52" t="e">
        <f t="shared" si="127"/>
        <v>#N/A</v>
      </c>
      <c r="K1627" s="52" t="e">
        <f t="shared" si="128"/>
        <v>#N/A</v>
      </c>
      <c r="L1627" s="52" t="e">
        <f t="shared" si="129"/>
        <v>#N/A</v>
      </c>
    </row>
    <row r="1628" spans="8:12">
      <c r="H1628" s="80">
        <f t="shared" si="125"/>
        <v>1259</v>
      </c>
      <c r="I1628" s="52" t="e">
        <f t="shared" si="126"/>
        <v>#N/A</v>
      </c>
      <c r="J1628" s="52" t="e">
        <f t="shared" si="127"/>
        <v>#N/A</v>
      </c>
      <c r="K1628" s="52" t="e">
        <f t="shared" si="128"/>
        <v>#N/A</v>
      </c>
      <c r="L1628" s="52" t="e">
        <f t="shared" si="129"/>
        <v>#N/A</v>
      </c>
    </row>
    <row r="1629" spans="8:12">
      <c r="H1629" s="80">
        <f t="shared" si="125"/>
        <v>1260</v>
      </c>
      <c r="I1629" s="52" t="e">
        <f t="shared" si="126"/>
        <v>#N/A</v>
      </c>
      <c r="J1629" s="52" t="e">
        <f t="shared" si="127"/>
        <v>#N/A</v>
      </c>
      <c r="K1629" s="52" t="e">
        <f t="shared" si="128"/>
        <v>#N/A</v>
      </c>
      <c r="L1629" s="52" t="e">
        <f t="shared" si="129"/>
        <v>#N/A</v>
      </c>
    </row>
    <row r="1630" spans="8:12">
      <c r="H1630" s="80">
        <f t="shared" si="125"/>
        <v>1261</v>
      </c>
      <c r="I1630" s="52" t="e">
        <f t="shared" si="126"/>
        <v>#N/A</v>
      </c>
      <c r="J1630" s="52" t="e">
        <f t="shared" si="127"/>
        <v>#N/A</v>
      </c>
      <c r="K1630" s="52" t="e">
        <f t="shared" si="128"/>
        <v>#N/A</v>
      </c>
      <c r="L1630" s="52" t="e">
        <f t="shared" si="129"/>
        <v>#N/A</v>
      </c>
    </row>
    <row r="1631" spans="8:12">
      <c r="H1631" s="80">
        <f t="shared" si="125"/>
        <v>1262</v>
      </c>
      <c r="I1631" s="52" t="e">
        <f t="shared" si="126"/>
        <v>#N/A</v>
      </c>
      <c r="J1631" s="52" t="e">
        <f t="shared" si="127"/>
        <v>#N/A</v>
      </c>
      <c r="K1631" s="52" t="e">
        <f t="shared" si="128"/>
        <v>#N/A</v>
      </c>
      <c r="L1631" s="52" t="e">
        <f t="shared" si="129"/>
        <v>#N/A</v>
      </c>
    </row>
    <row r="1632" spans="8:12">
      <c r="H1632" s="80">
        <f t="shared" si="125"/>
        <v>1263</v>
      </c>
      <c r="I1632" s="52" t="e">
        <f t="shared" si="126"/>
        <v>#N/A</v>
      </c>
      <c r="J1632" s="52" t="e">
        <f t="shared" si="127"/>
        <v>#N/A</v>
      </c>
      <c r="K1632" s="52" t="e">
        <f t="shared" si="128"/>
        <v>#N/A</v>
      </c>
      <c r="L1632" s="52" t="e">
        <f t="shared" si="129"/>
        <v>#N/A</v>
      </c>
    </row>
    <row r="1633" spans="8:12">
      <c r="H1633" s="80">
        <f t="shared" si="125"/>
        <v>1264</v>
      </c>
      <c r="I1633" s="52" t="e">
        <f t="shared" si="126"/>
        <v>#N/A</v>
      </c>
      <c r="J1633" s="52" t="e">
        <f t="shared" si="127"/>
        <v>#N/A</v>
      </c>
      <c r="K1633" s="52" t="e">
        <f t="shared" si="128"/>
        <v>#N/A</v>
      </c>
      <c r="L1633" s="52" t="e">
        <f t="shared" si="129"/>
        <v>#N/A</v>
      </c>
    </row>
    <row r="1634" spans="8:12">
      <c r="H1634" s="80">
        <f t="shared" si="125"/>
        <v>1265</v>
      </c>
      <c r="I1634" s="52" t="e">
        <f t="shared" si="126"/>
        <v>#N/A</v>
      </c>
      <c r="J1634" s="52" t="e">
        <f t="shared" si="127"/>
        <v>#N/A</v>
      </c>
      <c r="K1634" s="52" t="e">
        <f t="shared" si="128"/>
        <v>#N/A</v>
      </c>
      <c r="L1634" s="52" t="e">
        <f t="shared" si="129"/>
        <v>#N/A</v>
      </c>
    </row>
    <row r="1635" spans="8:12">
      <c r="H1635" s="80">
        <f t="shared" si="125"/>
        <v>1266</v>
      </c>
      <c r="I1635" s="52" t="e">
        <f t="shared" si="126"/>
        <v>#N/A</v>
      </c>
      <c r="J1635" s="52" t="e">
        <f t="shared" si="127"/>
        <v>#N/A</v>
      </c>
      <c r="K1635" s="52" t="e">
        <f t="shared" si="128"/>
        <v>#N/A</v>
      </c>
      <c r="L1635" s="52" t="e">
        <f t="shared" si="129"/>
        <v>#N/A</v>
      </c>
    </row>
    <row r="1636" spans="8:12">
      <c r="H1636" s="80">
        <f t="shared" si="125"/>
        <v>1267</v>
      </c>
      <c r="I1636" s="52" t="e">
        <f t="shared" si="126"/>
        <v>#N/A</v>
      </c>
      <c r="J1636" s="52" t="e">
        <f t="shared" si="127"/>
        <v>#N/A</v>
      </c>
      <c r="K1636" s="52" t="e">
        <f t="shared" si="128"/>
        <v>#N/A</v>
      </c>
      <c r="L1636" s="52" t="e">
        <f t="shared" si="129"/>
        <v>#N/A</v>
      </c>
    </row>
    <row r="1637" spans="8:12">
      <c r="H1637" s="80">
        <f t="shared" si="125"/>
        <v>1268</v>
      </c>
      <c r="I1637" s="52" t="e">
        <f t="shared" si="126"/>
        <v>#N/A</v>
      </c>
      <c r="J1637" s="52" t="e">
        <f t="shared" si="127"/>
        <v>#N/A</v>
      </c>
      <c r="K1637" s="52" t="e">
        <f t="shared" si="128"/>
        <v>#N/A</v>
      </c>
      <c r="L1637" s="52" t="e">
        <f t="shared" si="129"/>
        <v>#N/A</v>
      </c>
    </row>
    <row r="1638" spans="8:12">
      <c r="H1638" s="80">
        <f t="shared" si="125"/>
        <v>1269</v>
      </c>
      <c r="I1638" s="52" t="e">
        <f t="shared" si="126"/>
        <v>#N/A</v>
      </c>
      <c r="J1638" s="52" t="e">
        <f t="shared" si="127"/>
        <v>#N/A</v>
      </c>
      <c r="K1638" s="52" t="e">
        <f t="shared" si="128"/>
        <v>#N/A</v>
      </c>
      <c r="L1638" s="52" t="e">
        <f t="shared" si="129"/>
        <v>#N/A</v>
      </c>
    </row>
    <row r="1639" spans="8:12">
      <c r="H1639" s="80">
        <f t="shared" si="125"/>
        <v>1270</v>
      </c>
      <c r="I1639" s="52" t="e">
        <f t="shared" si="126"/>
        <v>#N/A</v>
      </c>
      <c r="J1639" s="52" t="e">
        <f t="shared" si="127"/>
        <v>#N/A</v>
      </c>
      <c r="K1639" s="52" t="e">
        <f t="shared" si="128"/>
        <v>#N/A</v>
      </c>
      <c r="L1639" s="52" t="e">
        <f t="shared" si="129"/>
        <v>#N/A</v>
      </c>
    </row>
    <row r="1640" spans="8:12">
      <c r="H1640" s="80">
        <f t="shared" si="125"/>
        <v>1271</v>
      </c>
      <c r="I1640" s="52" t="e">
        <f t="shared" si="126"/>
        <v>#N/A</v>
      </c>
      <c r="J1640" s="52" t="e">
        <f t="shared" si="127"/>
        <v>#N/A</v>
      </c>
      <c r="K1640" s="52" t="e">
        <f t="shared" si="128"/>
        <v>#N/A</v>
      </c>
      <c r="L1640" s="52" t="e">
        <f t="shared" si="129"/>
        <v>#N/A</v>
      </c>
    </row>
    <row r="1641" spans="8:12">
      <c r="H1641" s="80">
        <f t="shared" si="125"/>
        <v>1272</v>
      </c>
      <c r="I1641" s="52" t="e">
        <f t="shared" si="126"/>
        <v>#N/A</v>
      </c>
      <c r="J1641" s="52" t="e">
        <f t="shared" si="127"/>
        <v>#N/A</v>
      </c>
      <c r="K1641" s="52" t="e">
        <f t="shared" si="128"/>
        <v>#N/A</v>
      </c>
      <c r="L1641" s="52" t="e">
        <f t="shared" si="129"/>
        <v>#N/A</v>
      </c>
    </row>
    <row r="1642" spans="8:12">
      <c r="H1642" s="80">
        <f t="shared" si="125"/>
        <v>1273</v>
      </c>
      <c r="I1642" s="52" t="e">
        <f t="shared" si="126"/>
        <v>#N/A</v>
      </c>
      <c r="J1642" s="52" t="e">
        <f t="shared" si="127"/>
        <v>#N/A</v>
      </c>
      <c r="K1642" s="52" t="e">
        <f t="shared" si="128"/>
        <v>#N/A</v>
      </c>
      <c r="L1642" s="52" t="e">
        <f t="shared" si="129"/>
        <v>#N/A</v>
      </c>
    </row>
    <row r="1643" spans="8:12">
      <c r="H1643" s="80">
        <f t="shared" si="125"/>
        <v>1274</v>
      </c>
      <c r="I1643" s="52" t="e">
        <f t="shared" si="126"/>
        <v>#N/A</v>
      </c>
      <c r="J1643" s="52" t="e">
        <f t="shared" si="127"/>
        <v>#N/A</v>
      </c>
      <c r="K1643" s="52" t="e">
        <f t="shared" si="128"/>
        <v>#N/A</v>
      </c>
      <c r="L1643" s="52" t="e">
        <f t="shared" si="129"/>
        <v>#N/A</v>
      </c>
    </row>
    <row r="1644" spans="8:12">
      <c r="H1644" s="80">
        <f t="shared" si="125"/>
        <v>1275</v>
      </c>
      <c r="I1644" s="52" t="e">
        <f t="shared" si="126"/>
        <v>#N/A</v>
      </c>
      <c r="J1644" s="52" t="e">
        <f t="shared" si="127"/>
        <v>#N/A</v>
      </c>
      <c r="K1644" s="52" t="e">
        <f t="shared" si="128"/>
        <v>#N/A</v>
      </c>
      <c r="L1644" s="52" t="e">
        <f t="shared" si="129"/>
        <v>#N/A</v>
      </c>
    </row>
    <row r="1645" spans="8:12">
      <c r="H1645" s="80">
        <f t="shared" si="125"/>
        <v>1276</v>
      </c>
      <c r="I1645" s="52" t="e">
        <f t="shared" si="126"/>
        <v>#N/A</v>
      </c>
      <c r="J1645" s="52" t="e">
        <f t="shared" si="127"/>
        <v>#N/A</v>
      </c>
      <c r="K1645" s="52" t="e">
        <f t="shared" si="128"/>
        <v>#N/A</v>
      </c>
      <c r="L1645" s="52" t="e">
        <f t="shared" si="129"/>
        <v>#N/A</v>
      </c>
    </row>
    <row r="1646" spans="8:12">
      <c r="H1646" s="80">
        <f t="shared" si="125"/>
        <v>1277</v>
      </c>
      <c r="I1646" s="52" t="e">
        <f t="shared" si="126"/>
        <v>#N/A</v>
      </c>
      <c r="J1646" s="52" t="e">
        <f t="shared" si="127"/>
        <v>#N/A</v>
      </c>
      <c r="K1646" s="52" t="e">
        <f t="shared" si="128"/>
        <v>#N/A</v>
      </c>
      <c r="L1646" s="52" t="e">
        <f t="shared" si="129"/>
        <v>#N/A</v>
      </c>
    </row>
    <row r="1647" spans="8:12">
      <c r="H1647" s="80">
        <f t="shared" si="125"/>
        <v>1278</v>
      </c>
      <c r="I1647" s="52" t="e">
        <f t="shared" si="126"/>
        <v>#N/A</v>
      </c>
      <c r="J1647" s="52" t="e">
        <f t="shared" si="127"/>
        <v>#N/A</v>
      </c>
      <c r="K1647" s="52" t="e">
        <f t="shared" si="128"/>
        <v>#N/A</v>
      </c>
      <c r="L1647" s="52" t="e">
        <f t="shared" si="129"/>
        <v>#N/A</v>
      </c>
    </row>
    <row r="1648" spans="8:12">
      <c r="H1648" s="80">
        <f t="shared" si="125"/>
        <v>1279</v>
      </c>
      <c r="I1648" s="52" t="e">
        <f t="shared" si="126"/>
        <v>#N/A</v>
      </c>
      <c r="J1648" s="52" t="e">
        <f t="shared" si="127"/>
        <v>#N/A</v>
      </c>
      <c r="K1648" s="52" t="e">
        <f t="shared" si="128"/>
        <v>#N/A</v>
      </c>
      <c r="L1648" s="52" t="e">
        <f t="shared" si="129"/>
        <v>#N/A</v>
      </c>
    </row>
    <row r="1649" spans="8:12">
      <c r="H1649" s="80">
        <f t="shared" si="125"/>
        <v>1280</v>
      </c>
      <c r="I1649" s="52" t="e">
        <f t="shared" si="126"/>
        <v>#N/A</v>
      </c>
      <c r="J1649" s="52" t="e">
        <f t="shared" si="127"/>
        <v>#N/A</v>
      </c>
      <c r="K1649" s="52" t="e">
        <f t="shared" si="128"/>
        <v>#N/A</v>
      </c>
      <c r="L1649" s="52" t="e">
        <f t="shared" si="129"/>
        <v>#N/A</v>
      </c>
    </row>
    <row r="1650" spans="8:12">
      <c r="H1650" s="80">
        <f t="shared" si="125"/>
        <v>1281</v>
      </c>
      <c r="I1650" s="52" t="e">
        <f t="shared" si="126"/>
        <v>#N/A</v>
      </c>
      <c r="J1650" s="52" t="e">
        <f t="shared" si="127"/>
        <v>#N/A</v>
      </c>
      <c r="K1650" s="52" t="e">
        <f t="shared" si="128"/>
        <v>#N/A</v>
      </c>
      <c r="L1650" s="52" t="e">
        <f t="shared" si="129"/>
        <v>#N/A</v>
      </c>
    </row>
    <row r="1651" spans="8:12">
      <c r="H1651" s="80">
        <f t="shared" si="125"/>
        <v>1282</v>
      </c>
      <c r="I1651" s="52" t="e">
        <f t="shared" si="126"/>
        <v>#N/A</v>
      </c>
      <c r="J1651" s="52" t="e">
        <f t="shared" si="127"/>
        <v>#N/A</v>
      </c>
      <c r="K1651" s="52" t="e">
        <f t="shared" si="128"/>
        <v>#N/A</v>
      </c>
      <c r="L1651" s="52" t="e">
        <f t="shared" si="129"/>
        <v>#N/A</v>
      </c>
    </row>
    <row r="1652" spans="8:12">
      <c r="H1652" s="80">
        <f t="shared" si="125"/>
        <v>1283</v>
      </c>
      <c r="I1652" s="52" t="e">
        <f t="shared" si="126"/>
        <v>#N/A</v>
      </c>
      <c r="J1652" s="52" t="e">
        <f t="shared" si="127"/>
        <v>#N/A</v>
      </c>
      <c r="K1652" s="52" t="e">
        <f t="shared" si="128"/>
        <v>#N/A</v>
      </c>
      <c r="L1652" s="52" t="e">
        <f t="shared" si="129"/>
        <v>#N/A</v>
      </c>
    </row>
    <row r="1653" spans="8:12">
      <c r="H1653" s="80">
        <f t="shared" si="125"/>
        <v>1284</v>
      </c>
      <c r="I1653" s="52" t="e">
        <f t="shared" si="126"/>
        <v>#N/A</v>
      </c>
      <c r="J1653" s="52" t="e">
        <f t="shared" si="127"/>
        <v>#N/A</v>
      </c>
      <c r="K1653" s="52" t="e">
        <f t="shared" si="128"/>
        <v>#N/A</v>
      </c>
      <c r="L1653" s="52" t="e">
        <f t="shared" si="129"/>
        <v>#N/A</v>
      </c>
    </row>
    <row r="1654" spans="8:12">
      <c r="H1654" s="80">
        <f t="shared" si="125"/>
        <v>1285</v>
      </c>
      <c r="I1654" s="52" t="e">
        <f t="shared" si="126"/>
        <v>#N/A</v>
      </c>
      <c r="J1654" s="52" t="e">
        <f t="shared" si="127"/>
        <v>#N/A</v>
      </c>
      <c r="K1654" s="52" t="e">
        <f t="shared" si="128"/>
        <v>#N/A</v>
      </c>
      <c r="L1654" s="52" t="e">
        <f t="shared" si="129"/>
        <v>#N/A</v>
      </c>
    </row>
    <row r="1655" spans="8:12">
      <c r="H1655" s="80">
        <f t="shared" si="125"/>
        <v>1286</v>
      </c>
      <c r="I1655" s="52" t="e">
        <f t="shared" si="126"/>
        <v>#N/A</v>
      </c>
      <c r="J1655" s="52" t="e">
        <f t="shared" si="127"/>
        <v>#N/A</v>
      </c>
      <c r="K1655" s="52" t="e">
        <f t="shared" si="128"/>
        <v>#N/A</v>
      </c>
      <c r="L1655" s="52" t="e">
        <f t="shared" si="129"/>
        <v>#N/A</v>
      </c>
    </row>
    <row r="1656" spans="8:12">
      <c r="H1656" s="80">
        <f t="shared" si="125"/>
        <v>1287</v>
      </c>
      <c r="I1656" s="52" t="e">
        <f t="shared" si="126"/>
        <v>#N/A</v>
      </c>
      <c r="J1656" s="52" t="e">
        <f t="shared" si="127"/>
        <v>#N/A</v>
      </c>
      <c r="K1656" s="52" t="e">
        <f t="shared" si="128"/>
        <v>#N/A</v>
      </c>
      <c r="L1656" s="52" t="e">
        <f t="shared" si="129"/>
        <v>#N/A</v>
      </c>
    </row>
    <row r="1657" spans="8:12">
      <c r="H1657" s="80">
        <f t="shared" si="125"/>
        <v>1288</v>
      </c>
      <c r="I1657" s="52" t="e">
        <f t="shared" si="126"/>
        <v>#N/A</v>
      </c>
      <c r="J1657" s="52" t="e">
        <f t="shared" si="127"/>
        <v>#N/A</v>
      </c>
      <c r="K1657" s="52" t="e">
        <f t="shared" si="128"/>
        <v>#N/A</v>
      </c>
      <c r="L1657" s="52" t="e">
        <f t="shared" si="129"/>
        <v>#N/A</v>
      </c>
    </row>
    <row r="1658" spans="8:12">
      <c r="H1658" s="80">
        <f t="shared" si="125"/>
        <v>1289</v>
      </c>
      <c r="I1658" s="52" t="e">
        <f t="shared" si="126"/>
        <v>#N/A</v>
      </c>
      <c r="J1658" s="52" t="e">
        <f t="shared" si="127"/>
        <v>#N/A</v>
      </c>
      <c r="K1658" s="52" t="e">
        <f t="shared" si="128"/>
        <v>#N/A</v>
      </c>
      <c r="L1658" s="52" t="e">
        <f t="shared" si="129"/>
        <v>#N/A</v>
      </c>
    </row>
    <row r="1659" spans="8:12">
      <c r="H1659" s="80">
        <f t="shared" si="125"/>
        <v>1290</v>
      </c>
      <c r="I1659" s="52" t="e">
        <f t="shared" si="126"/>
        <v>#N/A</v>
      </c>
      <c r="J1659" s="52" t="e">
        <f t="shared" si="127"/>
        <v>#N/A</v>
      </c>
      <c r="K1659" s="52" t="e">
        <f t="shared" si="128"/>
        <v>#N/A</v>
      </c>
      <c r="L1659" s="52" t="e">
        <f t="shared" si="129"/>
        <v>#N/A</v>
      </c>
    </row>
    <row r="1660" spans="8:12">
      <c r="H1660" s="80">
        <f t="shared" si="125"/>
        <v>1291</v>
      </c>
      <c r="I1660" s="52" t="e">
        <f t="shared" si="126"/>
        <v>#N/A</v>
      </c>
      <c r="J1660" s="52" t="e">
        <f t="shared" si="127"/>
        <v>#N/A</v>
      </c>
      <c r="K1660" s="52" t="e">
        <f t="shared" si="128"/>
        <v>#N/A</v>
      </c>
      <c r="L1660" s="52" t="e">
        <f t="shared" si="129"/>
        <v>#N/A</v>
      </c>
    </row>
    <row r="1661" spans="8:12">
      <c r="H1661" s="80">
        <f t="shared" si="125"/>
        <v>1292</v>
      </c>
      <c r="I1661" s="52" t="e">
        <f t="shared" si="126"/>
        <v>#N/A</v>
      </c>
      <c r="J1661" s="52" t="e">
        <f t="shared" si="127"/>
        <v>#N/A</v>
      </c>
      <c r="K1661" s="52" t="e">
        <f t="shared" si="128"/>
        <v>#N/A</v>
      </c>
      <c r="L1661" s="52" t="e">
        <f t="shared" si="129"/>
        <v>#N/A</v>
      </c>
    </row>
    <row r="1662" spans="8:12">
      <c r="H1662" s="80">
        <f t="shared" si="125"/>
        <v>1293</v>
      </c>
      <c r="I1662" s="52" t="e">
        <f t="shared" si="126"/>
        <v>#N/A</v>
      </c>
      <c r="J1662" s="52" t="e">
        <f t="shared" si="127"/>
        <v>#N/A</v>
      </c>
      <c r="K1662" s="52" t="e">
        <f t="shared" si="128"/>
        <v>#N/A</v>
      </c>
      <c r="L1662" s="52" t="e">
        <f t="shared" si="129"/>
        <v>#N/A</v>
      </c>
    </row>
    <row r="1663" spans="8:12">
      <c r="H1663" s="80">
        <f t="shared" si="125"/>
        <v>1294</v>
      </c>
      <c r="I1663" s="52" t="e">
        <f t="shared" si="126"/>
        <v>#N/A</v>
      </c>
      <c r="J1663" s="52" t="e">
        <f t="shared" si="127"/>
        <v>#N/A</v>
      </c>
      <c r="K1663" s="52" t="e">
        <f t="shared" si="128"/>
        <v>#N/A</v>
      </c>
      <c r="L1663" s="52" t="e">
        <f t="shared" si="129"/>
        <v>#N/A</v>
      </c>
    </row>
    <row r="1664" spans="8:12">
      <c r="H1664" s="80">
        <f t="shared" si="125"/>
        <v>1295</v>
      </c>
      <c r="I1664" s="52" t="e">
        <f t="shared" si="126"/>
        <v>#N/A</v>
      </c>
      <c r="J1664" s="52" t="e">
        <f t="shared" si="127"/>
        <v>#N/A</v>
      </c>
      <c r="K1664" s="52" t="e">
        <f t="shared" si="128"/>
        <v>#N/A</v>
      </c>
      <c r="L1664" s="52" t="e">
        <f t="shared" si="129"/>
        <v>#N/A</v>
      </c>
    </row>
    <row r="1665" spans="8:12">
      <c r="H1665" s="80">
        <f t="shared" si="125"/>
        <v>1296</v>
      </c>
      <c r="I1665" s="52" t="e">
        <f t="shared" si="126"/>
        <v>#N/A</v>
      </c>
      <c r="J1665" s="52" t="e">
        <f t="shared" si="127"/>
        <v>#N/A</v>
      </c>
      <c r="K1665" s="52" t="e">
        <f t="shared" si="128"/>
        <v>#N/A</v>
      </c>
      <c r="L1665" s="52" t="e">
        <f t="shared" si="129"/>
        <v>#N/A</v>
      </c>
    </row>
    <row r="1666" spans="8:12">
      <c r="H1666" s="80">
        <f t="shared" si="125"/>
        <v>1297</v>
      </c>
      <c r="I1666" s="52" t="e">
        <f t="shared" si="126"/>
        <v>#N/A</v>
      </c>
      <c r="J1666" s="52" t="e">
        <f t="shared" si="127"/>
        <v>#N/A</v>
      </c>
      <c r="K1666" s="52" t="e">
        <f t="shared" si="128"/>
        <v>#N/A</v>
      </c>
      <c r="L1666" s="52" t="e">
        <f t="shared" si="129"/>
        <v>#N/A</v>
      </c>
    </row>
    <row r="1667" spans="8:12">
      <c r="H1667" s="80">
        <f t="shared" si="125"/>
        <v>1298</v>
      </c>
      <c r="I1667" s="52" t="e">
        <f t="shared" si="126"/>
        <v>#N/A</v>
      </c>
      <c r="J1667" s="52" t="e">
        <f t="shared" si="127"/>
        <v>#N/A</v>
      </c>
      <c r="K1667" s="52" t="e">
        <f t="shared" si="128"/>
        <v>#N/A</v>
      </c>
      <c r="L1667" s="52" t="e">
        <f t="shared" si="129"/>
        <v>#N/A</v>
      </c>
    </row>
    <row r="1668" spans="8:12">
      <c r="H1668" s="80">
        <f t="shared" ref="H1668:H1731" si="130">IF(+H1667+1&lt;=MAX(data21),+H1667+1,0)</f>
        <v>1299</v>
      </c>
      <c r="I1668" s="52" t="e">
        <f t="shared" si="126"/>
        <v>#N/A</v>
      </c>
      <c r="J1668" s="52" t="e">
        <f t="shared" si="127"/>
        <v>#N/A</v>
      </c>
      <c r="K1668" s="52" t="e">
        <f t="shared" si="128"/>
        <v>#N/A</v>
      </c>
      <c r="L1668" s="52" t="e">
        <f t="shared" si="129"/>
        <v>#N/A</v>
      </c>
    </row>
    <row r="1669" spans="8:12">
      <c r="H1669" s="80">
        <f t="shared" si="130"/>
        <v>1300</v>
      </c>
      <c r="I1669" s="52" t="e">
        <f t="shared" ref="I1669:I1732" si="131">IF(IFERROR(VLOOKUP($H1669,$A:$F,2,0)/VLOOKUP($H1668,$A:$F,2,0)*I1668,NA())=0,NA(),IFERROR(VLOOKUP($H1669,$A:$F,2,0)/VLOOKUP($H1668,$A:$F,2,0)*I1668,NA()))</f>
        <v>#N/A</v>
      </c>
      <c r="J1669" s="52" t="e">
        <f t="shared" ref="J1669:J1732" si="132">IF(IFERROR(VLOOKUP($H1669,$A:$F,3,0)/VLOOKUP($H1668,$A:$F,3,0)*J1668,NA())=0,NA(),IFERROR(VLOOKUP($H1669,$A:$F,3,0)/VLOOKUP($H1668,$A:$F,3,0)*J1668,NA()))</f>
        <v>#N/A</v>
      </c>
      <c r="K1669" s="52" t="e">
        <f t="shared" ref="K1669:K1732" si="133">IF(IFERROR(VLOOKUP($H1669,$A:$F,4,0)/VLOOKUP($H1668,$A:$F,4,0)*K1668,NA())=0,NA(),IFERROR(VLOOKUP($H1669,$A:$F,4,0)/VLOOKUP($H1668,$A:$F,4,0)*K1668,NA()))</f>
        <v>#N/A</v>
      </c>
      <c r="L1669" s="52" t="e">
        <f t="shared" ref="L1669:L1732" si="134">IF(IFERROR(VLOOKUP($H1669,$A:$F,5,0)/VLOOKUP($H1668,$A:$F,5,0)*L1668,NA())=0,NA(),IFERROR(VLOOKUP($H1669,$A:$F,5,0)/VLOOKUP($H1668,$A:$F,5,0)*L1668,NA()))</f>
        <v>#N/A</v>
      </c>
    </row>
    <row r="1670" spans="8:12">
      <c r="H1670" s="80">
        <f t="shared" si="130"/>
        <v>1301</v>
      </c>
      <c r="I1670" s="52" t="e">
        <f t="shared" si="131"/>
        <v>#N/A</v>
      </c>
      <c r="J1670" s="52" t="e">
        <f t="shared" si="132"/>
        <v>#N/A</v>
      </c>
      <c r="K1670" s="52" t="e">
        <f t="shared" si="133"/>
        <v>#N/A</v>
      </c>
      <c r="L1670" s="52" t="e">
        <f t="shared" si="134"/>
        <v>#N/A</v>
      </c>
    </row>
    <row r="1671" spans="8:12">
      <c r="H1671" s="80">
        <f t="shared" si="130"/>
        <v>1302</v>
      </c>
      <c r="I1671" s="52" t="e">
        <f t="shared" si="131"/>
        <v>#N/A</v>
      </c>
      <c r="J1671" s="52" t="e">
        <f t="shared" si="132"/>
        <v>#N/A</v>
      </c>
      <c r="K1671" s="52" t="e">
        <f t="shared" si="133"/>
        <v>#N/A</v>
      </c>
      <c r="L1671" s="52" t="e">
        <f t="shared" si="134"/>
        <v>#N/A</v>
      </c>
    </row>
    <row r="1672" spans="8:12">
      <c r="H1672" s="80">
        <f t="shared" si="130"/>
        <v>1303</v>
      </c>
      <c r="I1672" s="52" t="e">
        <f t="shared" si="131"/>
        <v>#N/A</v>
      </c>
      <c r="J1672" s="52" t="e">
        <f t="shared" si="132"/>
        <v>#N/A</v>
      </c>
      <c r="K1672" s="52" t="e">
        <f t="shared" si="133"/>
        <v>#N/A</v>
      </c>
      <c r="L1672" s="52" t="e">
        <f t="shared" si="134"/>
        <v>#N/A</v>
      </c>
    </row>
    <row r="1673" spans="8:12">
      <c r="H1673" s="80">
        <f t="shared" si="130"/>
        <v>1304</v>
      </c>
      <c r="I1673" s="52" t="e">
        <f t="shared" si="131"/>
        <v>#N/A</v>
      </c>
      <c r="J1673" s="52" t="e">
        <f t="shared" si="132"/>
        <v>#N/A</v>
      </c>
      <c r="K1673" s="52" t="e">
        <f t="shared" si="133"/>
        <v>#N/A</v>
      </c>
      <c r="L1673" s="52" t="e">
        <f t="shared" si="134"/>
        <v>#N/A</v>
      </c>
    </row>
    <row r="1674" spans="8:12">
      <c r="H1674" s="80">
        <f t="shared" si="130"/>
        <v>1305</v>
      </c>
      <c r="I1674" s="52" t="e">
        <f t="shared" si="131"/>
        <v>#N/A</v>
      </c>
      <c r="J1674" s="52" t="e">
        <f t="shared" si="132"/>
        <v>#N/A</v>
      </c>
      <c r="K1674" s="52" t="e">
        <f t="shared" si="133"/>
        <v>#N/A</v>
      </c>
      <c r="L1674" s="52" t="e">
        <f t="shared" si="134"/>
        <v>#N/A</v>
      </c>
    </row>
    <row r="1675" spans="8:12">
      <c r="H1675" s="80">
        <f t="shared" si="130"/>
        <v>1306</v>
      </c>
      <c r="I1675" s="52" t="e">
        <f t="shared" si="131"/>
        <v>#N/A</v>
      </c>
      <c r="J1675" s="52" t="e">
        <f t="shared" si="132"/>
        <v>#N/A</v>
      </c>
      <c r="K1675" s="52" t="e">
        <f t="shared" si="133"/>
        <v>#N/A</v>
      </c>
      <c r="L1675" s="52" t="e">
        <f t="shared" si="134"/>
        <v>#N/A</v>
      </c>
    </row>
    <row r="1676" spans="8:12">
      <c r="H1676" s="80">
        <f t="shared" si="130"/>
        <v>1307</v>
      </c>
      <c r="I1676" s="52" t="e">
        <f t="shared" si="131"/>
        <v>#N/A</v>
      </c>
      <c r="J1676" s="52" t="e">
        <f t="shared" si="132"/>
        <v>#N/A</v>
      </c>
      <c r="K1676" s="52" t="e">
        <f t="shared" si="133"/>
        <v>#N/A</v>
      </c>
      <c r="L1676" s="52" t="e">
        <f t="shared" si="134"/>
        <v>#N/A</v>
      </c>
    </row>
    <row r="1677" spans="8:12">
      <c r="H1677" s="80">
        <f t="shared" si="130"/>
        <v>1308</v>
      </c>
      <c r="I1677" s="52" t="e">
        <f t="shared" si="131"/>
        <v>#N/A</v>
      </c>
      <c r="J1677" s="52" t="e">
        <f t="shared" si="132"/>
        <v>#N/A</v>
      </c>
      <c r="K1677" s="52" t="e">
        <f t="shared" si="133"/>
        <v>#N/A</v>
      </c>
      <c r="L1677" s="52" t="e">
        <f t="shared" si="134"/>
        <v>#N/A</v>
      </c>
    </row>
    <row r="1678" spans="8:12">
      <c r="H1678" s="80">
        <f t="shared" si="130"/>
        <v>1309</v>
      </c>
      <c r="I1678" s="52" t="e">
        <f t="shared" si="131"/>
        <v>#N/A</v>
      </c>
      <c r="J1678" s="52" t="e">
        <f t="shared" si="132"/>
        <v>#N/A</v>
      </c>
      <c r="K1678" s="52" t="e">
        <f t="shared" si="133"/>
        <v>#N/A</v>
      </c>
      <c r="L1678" s="52" t="e">
        <f t="shared" si="134"/>
        <v>#N/A</v>
      </c>
    </row>
    <row r="1679" spans="8:12">
      <c r="H1679" s="80">
        <f t="shared" si="130"/>
        <v>1310</v>
      </c>
      <c r="I1679" s="52" t="e">
        <f t="shared" si="131"/>
        <v>#N/A</v>
      </c>
      <c r="J1679" s="52" t="e">
        <f t="shared" si="132"/>
        <v>#N/A</v>
      </c>
      <c r="K1679" s="52" t="e">
        <f t="shared" si="133"/>
        <v>#N/A</v>
      </c>
      <c r="L1679" s="52" t="e">
        <f t="shared" si="134"/>
        <v>#N/A</v>
      </c>
    </row>
    <row r="1680" spans="8:12">
      <c r="H1680" s="80">
        <f t="shared" si="130"/>
        <v>1311</v>
      </c>
      <c r="I1680" s="52" t="e">
        <f t="shared" si="131"/>
        <v>#N/A</v>
      </c>
      <c r="J1680" s="52" t="e">
        <f t="shared" si="132"/>
        <v>#N/A</v>
      </c>
      <c r="K1680" s="52" t="e">
        <f t="shared" si="133"/>
        <v>#N/A</v>
      </c>
      <c r="L1680" s="52" t="e">
        <f t="shared" si="134"/>
        <v>#N/A</v>
      </c>
    </row>
    <row r="1681" spans="8:12">
      <c r="H1681" s="80">
        <f t="shared" si="130"/>
        <v>1312</v>
      </c>
      <c r="I1681" s="52" t="e">
        <f t="shared" si="131"/>
        <v>#N/A</v>
      </c>
      <c r="J1681" s="52" t="e">
        <f t="shared" si="132"/>
        <v>#N/A</v>
      </c>
      <c r="K1681" s="52" t="e">
        <f t="shared" si="133"/>
        <v>#N/A</v>
      </c>
      <c r="L1681" s="52" t="e">
        <f t="shared" si="134"/>
        <v>#N/A</v>
      </c>
    </row>
    <row r="1682" spans="8:12">
      <c r="H1682" s="80">
        <f t="shared" si="130"/>
        <v>1313</v>
      </c>
      <c r="I1682" s="52" t="e">
        <f t="shared" si="131"/>
        <v>#N/A</v>
      </c>
      <c r="J1682" s="52" t="e">
        <f t="shared" si="132"/>
        <v>#N/A</v>
      </c>
      <c r="K1682" s="52" t="e">
        <f t="shared" si="133"/>
        <v>#N/A</v>
      </c>
      <c r="L1682" s="52" t="e">
        <f t="shared" si="134"/>
        <v>#N/A</v>
      </c>
    </row>
    <row r="1683" spans="8:12">
      <c r="H1683" s="80">
        <f t="shared" si="130"/>
        <v>1314</v>
      </c>
      <c r="I1683" s="52" t="e">
        <f t="shared" si="131"/>
        <v>#N/A</v>
      </c>
      <c r="J1683" s="52" t="e">
        <f t="shared" si="132"/>
        <v>#N/A</v>
      </c>
      <c r="K1683" s="52" t="e">
        <f t="shared" si="133"/>
        <v>#N/A</v>
      </c>
      <c r="L1683" s="52" t="e">
        <f t="shared" si="134"/>
        <v>#N/A</v>
      </c>
    </row>
    <row r="1684" spans="8:12">
      <c r="H1684" s="80">
        <f t="shared" si="130"/>
        <v>1315</v>
      </c>
      <c r="I1684" s="52" t="e">
        <f t="shared" si="131"/>
        <v>#N/A</v>
      </c>
      <c r="J1684" s="52" t="e">
        <f t="shared" si="132"/>
        <v>#N/A</v>
      </c>
      <c r="K1684" s="52" t="e">
        <f t="shared" si="133"/>
        <v>#N/A</v>
      </c>
      <c r="L1684" s="52" t="e">
        <f t="shared" si="134"/>
        <v>#N/A</v>
      </c>
    </row>
    <row r="1685" spans="8:12">
      <c r="H1685" s="80">
        <f t="shared" si="130"/>
        <v>1316</v>
      </c>
      <c r="I1685" s="52" t="e">
        <f t="shared" si="131"/>
        <v>#N/A</v>
      </c>
      <c r="J1685" s="52" t="e">
        <f t="shared" si="132"/>
        <v>#N/A</v>
      </c>
      <c r="K1685" s="52" t="e">
        <f t="shared" si="133"/>
        <v>#N/A</v>
      </c>
      <c r="L1685" s="52" t="e">
        <f t="shared" si="134"/>
        <v>#N/A</v>
      </c>
    </row>
    <row r="1686" spans="8:12">
      <c r="H1686" s="80">
        <f t="shared" si="130"/>
        <v>1317</v>
      </c>
      <c r="I1686" s="52" t="e">
        <f t="shared" si="131"/>
        <v>#N/A</v>
      </c>
      <c r="J1686" s="52" t="e">
        <f t="shared" si="132"/>
        <v>#N/A</v>
      </c>
      <c r="K1686" s="52" t="e">
        <f t="shared" si="133"/>
        <v>#N/A</v>
      </c>
      <c r="L1686" s="52" t="e">
        <f t="shared" si="134"/>
        <v>#N/A</v>
      </c>
    </row>
    <row r="1687" spans="8:12">
      <c r="H1687" s="80">
        <f t="shared" si="130"/>
        <v>1318</v>
      </c>
      <c r="I1687" s="52" t="e">
        <f t="shared" si="131"/>
        <v>#N/A</v>
      </c>
      <c r="J1687" s="52" t="e">
        <f t="shared" si="132"/>
        <v>#N/A</v>
      </c>
      <c r="K1687" s="52" t="e">
        <f t="shared" si="133"/>
        <v>#N/A</v>
      </c>
      <c r="L1687" s="52" t="e">
        <f t="shared" si="134"/>
        <v>#N/A</v>
      </c>
    </row>
    <row r="1688" spans="8:12">
      <c r="H1688" s="80">
        <f t="shared" si="130"/>
        <v>1319</v>
      </c>
      <c r="I1688" s="52" t="e">
        <f t="shared" si="131"/>
        <v>#N/A</v>
      </c>
      <c r="J1688" s="52" t="e">
        <f t="shared" si="132"/>
        <v>#N/A</v>
      </c>
      <c r="K1688" s="52" t="e">
        <f t="shared" si="133"/>
        <v>#N/A</v>
      </c>
      <c r="L1688" s="52" t="e">
        <f t="shared" si="134"/>
        <v>#N/A</v>
      </c>
    </row>
    <row r="1689" spans="8:12">
      <c r="H1689" s="80">
        <f t="shared" si="130"/>
        <v>1320</v>
      </c>
      <c r="I1689" s="52" t="e">
        <f t="shared" si="131"/>
        <v>#N/A</v>
      </c>
      <c r="J1689" s="52" t="e">
        <f t="shared" si="132"/>
        <v>#N/A</v>
      </c>
      <c r="K1689" s="52" t="e">
        <f t="shared" si="133"/>
        <v>#N/A</v>
      </c>
      <c r="L1689" s="52" t="e">
        <f t="shared" si="134"/>
        <v>#N/A</v>
      </c>
    </row>
    <row r="1690" spans="8:12">
      <c r="H1690" s="80">
        <f t="shared" si="130"/>
        <v>1321</v>
      </c>
      <c r="I1690" s="52" t="e">
        <f t="shared" si="131"/>
        <v>#N/A</v>
      </c>
      <c r="J1690" s="52" t="e">
        <f t="shared" si="132"/>
        <v>#N/A</v>
      </c>
      <c r="K1690" s="52" t="e">
        <f t="shared" si="133"/>
        <v>#N/A</v>
      </c>
      <c r="L1690" s="52" t="e">
        <f t="shared" si="134"/>
        <v>#N/A</v>
      </c>
    </row>
    <row r="1691" spans="8:12">
      <c r="H1691" s="80">
        <f t="shared" si="130"/>
        <v>1322</v>
      </c>
      <c r="I1691" s="52" t="e">
        <f t="shared" si="131"/>
        <v>#N/A</v>
      </c>
      <c r="J1691" s="52" t="e">
        <f t="shared" si="132"/>
        <v>#N/A</v>
      </c>
      <c r="K1691" s="52" t="e">
        <f t="shared" si="133"/>
        <v>#N/A</v>
      </c>
      <c r="L1691" s="52" t="e">
        <f t="shared" si="134"/>
        <v>#N/A</v>
      </c>
    </row>
    <row r="1692" spans="8:12">
      <c r="H1692" s="80">
        <f t="shared" si="130"/>
        <v>1323</v>
      </c>
      <c r="I1692" s="52" t="e">
        <f t="shared" si="131"/>
        <v>#N/A</v>
      </c>
      <c r="J1692" s="52" t="e">
        <f t="shared" si="132"/>
        <v>#N/A</v>
      </c>
      <c r="K1692" s="52" t="e">
        <f t="shared" si="133"/>
        <v>#N/A</v>
      </c>
      <c r="L1692" s="52" t="e">
        <f t="shared" si="134"/>
        <v>#N/A</v>
      </c>
    </row>
    <row r="1693" spans="8:12">
      <c r="H1693" s="80">
        <f t="shared" si="130"/>
        <v>1324</v>
      </c>
      <c r="I1693" s="52" t="e">
        <f t="shared" si="131"/>
        <v>#N/A</v>
      </c>
      <c r="J1693" s="52" t="e">
        <f t="shared" si="132"/>
        <v>#N/A</v>
      </c>
      <c r="K1693" s="52" t="e">
        <f t="shared" si="133"/>
        <v>#N/A</v>
      </c>
      <c r="L1693" s="52" t="e">
        <f t="shared" si="134"/>
        <v>#N/A</v>
      </c>
    </row>
    <row r="1694" spans="8:12">
      <c r="H1694" s="80">
        <f t="shared" si="130"/>
        <v>1325</v>
      </c>
      <c r="I1694" s="52" t="e">
        <f t="shared" si="131"/>
        <v>#N/A</v>
      </c>
      <c r="J1694" s="52" t="e">
        <f t="shared" si="132"/>
        <v>#N/A</v>
      </c>
      <c r="K1694" s="52" t="e">
        <f t="shared" si="133"/>
        <v>#N/A</v>
      </c>
      <c r="L1694" s="52" t="e">
        <f t="shared" si="134"/>
        <v>#N/A</v>
      </c>
    </row>
    <row r="1695" spans="8:12">
      <c r="H1695" s="80">
        <f t="shared" si="130"/>
        <v>1326</v>
      </c>
      <c r="I1695" s="52" t="e">
        <f t="shared" si="131"/>
        <v>#N/A</v>
      </c>
      <c r="J1695" s="52" t="e">
        <f t="shared" si="132"/>
        <v>#N/A</v>
      </c>
      <c r="K1695" s="52" t="e">
        <f t="shared" si="133"/>
        <v>#N/A</v>
      </c>
      <c r="L1695" s="52" t="e">
        <f t="shared" si="134"/>
        <v>#N/A</v>
      </c>
    </row>
    <row r="1696" spans="8:12">
      <c r="H1696" s="80">
        <f t="shared" si="130"/>
        <v>1327</v>
      </c>
      <c r="I1696" s="52" t="e">
        <f t="shared" si="131"/>
        <v>#N/A</v>
      </c>
      <c r="J1696" s="52" t="e">
        <f t="shared" si="132"/>
        <v>#N/A</v>
      </c>
      <c r="K1696" s="52" t="e">
        <f t="shared" si="133"/>
        <v>#N/A</v>
      </c>
      <c r="L1696" s="52" t="e">
        <f t="shared" si="134"/>
        <v>#N/A</v>
      </c>
    </row>
    <row r="1697" spans="8:12">
      <c r="H1697" s="80">
        <f t="shared" si="130"/>
        <v>1328</v>
      </c>
      <c r="I1697" s="52" t="e">
        <f t="shared" si="131"/>
        <v>#N/A</v>
      </c>
      <c r="J1697" s="52" t="e">
        <f t="shared" si="132"/>
        <v>#N/A</v>
      </c>
      <c r="K1697" s="52" t="e">
        <f t="shared" si="133"/>
        <v>#N/A</v>
      </c>
      <c r="L1697" s="52" t="e">
        <f t="shared" si="134"/>
        <v>#N/A</v>
      </c>
    </row>
    <row r="1698" spans="8:12">
      <c r="H1698" s="80">
        <f t="shared" si="130"/>
        <v>1329</v>
      </c>
      <c r="I1698" s="52" t="e">
        <f t="shared" si="131"/>
        <v>#N/A</v>
      </c>
      <c r="J1698" s="52" t="e">
        <f t="shared" si="132"/>
        <v>#N/A</v>
      </c>
      <c r="K1698" s="52" t="e">
        <f t="shared" si="133"/>
        <v>#N/A</v>
      </c>
      <c r="L1698" s="52" t="e">
        <f t="shared" si="134"/>
        <v>#N/A</v>
      </c>
    </row>
    <row r="1699" spans="8:12">
      <c r="H1699" s="80">
        <f t="shared" si="130"/>
        <v>1330</v>
      </c>
      <c r="I1699" s="52" t="e">
        <f t="shared" si="131"/>
        <v>#N/A</v>
      </c>
      <c r="J1699" s="52" t="e">
        <f t="shared" si="132"/>
        <v>#N/A</v>
      </c>
      <c r="K1699" s="52" t="e">
        <f t="shared" si="133"/>
        <v>#N/A</v>
      </c>
      <c r="L1699" s="52" t="e">
        <f t="shared" si="134"/>
        <v>#N/A</v>
      </c>
    </row>
    <row r="1700" spans="8:12">
      <c r="H1700" s="80">
        <f t="shared" si="130"/>
        <v>1331</v>
      </c>
      <c r="I1700" s="52" t="e">
        <f t="shared" si="131"/>
        <v>#N/A</v>
      </c>
      <c r="J1700" s="52" t="e">
        <f t="shared" si="132"/>
        <v>#N/A</v>
      </c>
      <c r="K1700" s="52" t="e">
        <f t="shared" si="133"/>
        <v>#N/A</v>
      </c>
      <c r="L1700" s="52" t="e">
        <f t="shared" si="134"/>
        <v>#N/A</v>
      </c>
    </row>
    <row r="1701" spans="8:12">
      <c r="H1701" s="80">
        <f t="shared" si="130"/>
        <v>1332</v>
      </c>
      <c r="I1701" s="52" t="e">
        <f t="shared" si="131"/>
        <v>#N/A</v>
      </c>
      <c r="J1701" s="52" t="e">
        <f t="shared" si="132"/>
        <v>#N/A</v>
      </c>
      <c r="K1701" s="52" t="e">
        <f t="shared" si="133"/>
        <v>#N/A</v>
      </c>
      <c r="L1701" s="52" t="e">
        <f t="shared" si="134"/>
        <v>#N/A</v>
      </c>
    </row>
    <row r="1702" spans="8:12">
      <c r="H1702" s="80">
        <f t="shared" si="130"/>
        <v>1333</v>
      </c>
      <c r="I1702" s="52" t="e">
        <f t="shared" si="131"/>
        <v>#N/A</v>
      </c>
      <c r="J1702" s="52" t="e">
        <f t="shared" si="132"/>
        <v>#N/A</v>
      </c>
      <c r="K1702" s="52" t="e">
        <f t="shared" si="133"/>
        <v>#N/A</v>
      </c>
      <c r="L1702" s="52" t="e">
        <f t="shared" si="134"/>
        <v>#N/A</v>
      </c>
    </row>
    <row r="1703" spans="8:12">
      <c r="H1703" s="80">
        <f t="shared" si="130"/>
        <v>1334</v>
      </c>
      <c r="I1703" s="52" t="e">
        <f t="shared" si="131"/>
        <v>#N/A</v>
      </c>
      <c r="J1703" s="52" t="e">
        <f t="shared" si="132"/>
        <v>#N/A</v>
      </c>
      <c r="K1703" s="52" t="e">
        <f t="shared" si="133"/>
        <v>#N/A</v>
      </c>
      <c r="L1703" s="52" t="e">
        <f t="shared" si="134"/>
        <v>#N/A</v>
      </c>
    </row>
    <row r="1704" spans="8:12">
      <c r="H1704" s="80">
        <f t="shared" si="130"/>
        <v>1335</v>
      </c>
      <c r="I1704" s="52" t="e">
        <f t="shared" si="131"/>
        <v>#N/A</v>
      </c>
      <c r="J1704" s="52" t="e">
        <f t="shared" si="132"/>
        <v>#N/A</v>
      </c>
      <c r="K1704" s="52" t="e">
        <f t="shared" si="133"/>
        <v>#N/A</v>
      </c>
      <c r="L1704" s="52" t="e">
        <f t="shared" si="134"/>
        <v>#N/A</v>
      </c>
    </row>
    <row r="1705" spans="8:12">
      <c r="H1705" s="80">
        <f t="shared" si="130"/>
        <v>1336</v>
      </c>
      <c r="I1705" s="52" t="e">
        <f t="shared" si="131"/>
        <v>#N/A</v>
      </c>
      <c r="J1705" s="52" t="e">
        <f t="shared" si="132"/>
        <v>#N/A</v>
      </c>
      <c r="K1705" s="52" t="e">
        <f t="shared" si="133"/>
        <v>#N/A</v>
      </c>
      <c r="L1705" s="52" t="e">
        <f t="shared" si="134"/>
        <v>#N/A</v>
      </c>
    </row>
    <row r="1706" spans="8:12">
      <c r="H1706" s="80">
        <f t="shared" si="130"/>
        <v>1337</v>
      </c>
      <c r="I1706" s="52" t="e">
        <f t="shared" si="131"/>
        <v>#N/A</v>
      </c>
      <c r="J1706" s="52" t="e">
        <f t="shared" si="132"/>
        <v>#N/A</v>
      </c>
      <c r="K1706" s="52" t="e">
        <f t="shared" si="133"/>
        <v>#N/A</v>
      </c>
      <c r="L1706" s="52" t="e">
        <f t="shared" si="134"/>
        <v>#N/A</v>
      </c>
    </row>
    <row r="1707" spans="8:12">
      <c r="H1707" s="80">
        <f t="shared" si="130"/>
        <v>1338</v>
      </c>
      <c r="I1707" s="52" t="e">
        <f t="shared" si="131"/>
        <v>#N/A</v>
      </c>
      <c r="J1707" s="52" t="e">
        <f t="shared" si="132"/>
        <v>#N/A</v>
      </c>
      <c r="K1707" s="52" t="e">
        <f t="shared" si="133"/>
        <v>#N/A</v>
      </c>
      <c r="L1707" s="52" t="e">
        <f t="shared" si="134"/>
        <v>#N/A</v>
      </c>
    </row>
    <row r="1708" spans="8:12">
      <c r="H1708" s="80">
        <f t="shared" si="130"/>
        <v>1339</v>
      </c>
      <c r="I1708" s="52" t="e">
        <f t="shared" si="131"/>
        <v>#N/A</v>
      </c>
      <c r="J1708" s="52" t="e">
        <f t="shared" si="132"/>
        <v>#N/A</v>
      </c>
      <c r="K1708" s="52" t="e">
        <f t="shared" si="133"/>
        <v>#N/A</v>
      </c>
      <c r="L1708" s="52" t="e">
        <f t="shared" si="134"/>
        <v>#N/A</v>
      </c>
    </row>
    <row r="1709" spans="8:12">
      <c r="H1709" s="80">
        <f t="shared" si="130"/>
        <v>1340</v>
      </c>
      <c r="I1709" s="52" t="e">
        <f t="shared" si="131"/>
        <v>#N/A</v>
      </c>
      <c r="J1709" s="52" t="e">
        <f t="shared" si="132"/>
        <v>#N/A</v>
      </c>
      <c r="K1709" s="52" t="e">
        <f t="shared" si="133"/>
        <v>#N/A</v>
      </c>
      <c r="L1709" s="52" t="e">
        <f t="shared" si="134"/>
        <v>#N/A</v>
      </c>
    </row>
    <row r="1710" spans="8:12">
      <c r="H1710" s="80">
        <f t="shared" si="130"/>
        <v>1341</v>
      </c>
      <c r="I1710" s="52" t="e">
        <f t="shared" si="131"/>
        <v>#N/A</v>
      </c>
      <c r="J1710" s="52" t="e">
        <f t="shared" si="132"/>
        <v>#N/A</v>
      </c>
      <c r="K1710" s="52" t="e">
        <f t="shared" si="133"/>
        <v>#N/A</v>
      </c>
      <c r="L1710" s="52" t="e">
        <f t="shared" si="134"/>
        <v>#N/A</v>
      </c>
    </row>
    <row r="1711" spans="8:12">
      <c r="H1711" s="80">
        <f t="shared" si="130"/>
        <v>1342</v>
      </c>
      <c r="I1711" s="52" t="e">
        <f t="shared" si="131"/>
        <v>#N/A</v>
      </c>
      <c r="J1711" s="52" t="e">
        <f t="shared" si="132"/>
        <v>#N/A</v>
      </c>
      <c r="K1711" s="52" t="e">
        <f t="shared" si="133"/>
        <v>#N/A</v>
      </c>
      <c r="L1711" s="52" t="e">
        <f t="shared" si="134"/>
        <v>#N/A</v>
      </c>
    </row>
    <row r="1712" spans="8:12">
      <c r="H1712" s="80">
        <f t="shared" si="130"/>
        <v>1343</v>
      </c>
      <c r="I1712" s="52" t="e">
        <f t="shared" si="131"/>
        <v>#N/A</v>
      </c>
      <c r="J1712" s="52" t="e">
        <f t="shared" si="132"/>
        <v>#N/A</v>
      </c>
      <c r="K1712" s="52" t="e">
        <f t="shared" si="133"/>
        <v>#N/A</v>
      </c>
      <c r="L1712" s="52" t="e">
        <f t="shared" si="134"/>
        <v>#N/A</v>
      </c>
    </row>
    <row r="1713" spans="8:12">
      <c r="H1713" s="80">
        <f t="shared" si="130"/>
        <v>1344</v>
      </c>
      <c r="I1713" s="52" t="e">
        <f t="shared" si="131"/>
        <v>#N/A</v>
      </c>
      <c r="J1713" s="52" t="e">
        <f t="shared" si="132"/>
        <v>#N/A</v>
      </c>
      <c r="K1713" s="52" t="e">
        <f t="shared" si="133"/>
        <v>#N/A</v>
      </c>
      <c r="L1713" s="52" t="e">
        <f t="shared" si="134"/>
        <v>#N/A</v>
      </c>
    </row>
    <row r="1714" spans="8:12">
      <c r="H1714" s="80">
        <f t="shared" si="130"/>
        <v>1345</v>
      </c>
      <c r="I1714" s="52" t="e">
        <f t="shared" si="131"/>
        <v>#N/A</v>
      </c>
      <c r="J1714" s="52" t="e">
        <f t="shared" si="132"/>
        <v>#N/A</v>
      </c>
      <c r="K1714" s="52" t="e">
        <f t="shared" si="133"/>
        <v>#N/A</v>
      </c>
      <c r="L1714" s="52" t="e">
        <f t="shared" si="134"/>
        <v>#N/A</v>
      </c>
    </row>
    <row r="1715" spans="8:12">
      <c r="H1715" s="80">
        <f t="shared" si="130"/>
        <v>1346</v>
      </c>
      <c r="I1715" s="52" t="e">
        <f t="shared" si="131"/>
        <v>#N/A</v>
      </c>
      <c r="J1715" s="52" t="e">
        <f t="shared" si="132"/>
        <v>#N/A</v>
      </c>
      <c r="K1715" s="52" t="e">
        <f t="shared" si="133"/>
        <v>#N/A</v>
      </c>
      <c r="L1715" s="52" t="e">
        <f t="shared" si="134"/>
        <v>#N/A</v>
      </c>
    </row>
    <row r="1716" spans="8:12">
      <c r="H1716" s="80">
        <f t="shared" si="130"/>
        <v>1347</v>
      </c>
      <c r="I1716" s="52" t="e">
        <f t="shared" si="131"/>
        <v>#N/A</v>
      </c>
      <c r="J1716" s="52" t="e">
        <f t="shared" si="132"/>
        <v>#N/A</v>
      </c>
      <c r="K1716" s="52" t="e">
        <f t="shared" si="133"/>
        <v>#N/A</v>
      </c>
      <c r="L1716" s="52" t="e">
        <f t="shared" si="134"/>
        <v>#N/A</v>
      </c>
    </row>
    <row r="1717" spans="8:12">
      <c r="H1717" s="80">
        <f t="shared" si="130"/>
        <v>1348</v>
      </c>
      <c r="I1717" s="52" t="e">
        <f t="shared" si="131"/>
        <v>#N/A</v>
      </c>
      <c r="J1717" s="52" t="e">
        <f t="shared" si="132"/>
        <v>#N/A</v>
      </c>
      <c r="K1717" s="52" t="e">
        <f t="shared" si="133"/>
        <v>#N/A</v>
      </c>
      <c r="L1717" s="52" t="e">
        <f t="shared" si="134"/>
        <v>#N/A</v>
      </c>
    </row>
    <row r="1718" spans="8:12">
      <c r="H1718" s="80">
        <f t="shared" si="130"/>
        <v>1349</v>
      </c>
      <c r="I1718" s="52" t="e">
        <f t="shared" si="131"/>
        <v>#N/A</v>
      </c>
      <c r="J1718" s="52" t="e">
        <f t="shared" si="132"/>
        <v>#N/A</v>
      </c>
      <c r="K1718" s="52" t="e">
        <f t="shared" si="133"/>
        <v>#N/A</v>
      </c>
      <c r="L1718" s="52" t="e">
        <f t="shared" si="134"/>
        <v>#N/A</v>
      </c>
    </row>
    <row r="1719" spans="8:12">
      <c r="H1719" s="80">
        <f t="shared" si="130"/>
        <v>1350</v>
      </c>
      <c r="I1719" s="52" t="e">
        <f t="shared" si="131"/>
        <v>#N/A</v>
      </c>
      <c r="J1719" s="52" t="e">
        <f t="shared" si="132"/>
        <v>#N/A</v>
      </c>
      <c r="K1719" s="52" t="e">
        <f t="shared" si="133"/>
        <v>#N/A</v>
      </c>
      <c r="L1719" s="52" t="e">
        <f t="shared" si="134"/>
        <v>#N/A</v>
      </c>
    </row>
    <row r="1720" spans="8:12">
      <c r="H1720" s="80">
        <f t="shared" si="130"/>
        <v>1351</v>
      </c>
      <c r="I1720" s="52" t="e">
        <f t="shared" si="131"/>
        <v>#N/A</v>
      </c>
      <c r="J1720" s="52" t="e">
        <f t="shared" si="132"/>
        <v>#N/A</v>
      </c>
      <c r="K1720" s="52" t="e">
        <f t="shared" si="133"/>
        <v>#N/A</v>
      </c>
      <c r="L1720" s="52" t="e">
        <f t="shared" si="134"/>
        <v>#N/A</v>
      </c>
    </row>
    <row r="1721" spans="8:12">
      <c r="H1721" s="80">
        <f t="shared" si="130"/>
        <v>1352</v>
      </c>
      <c r="I1721" s="52" t="e">
        <f t="shared" si="131"/>
        <v>#N/A</v>
      </c>
      <c r="J1721" s="52" t="e">
        <f t="shared" si="132"/>
        <v>#N/A</v>
      </c>
      <c r="K1721" s="52" t="e">
        <f t="shared" si="133"/>
        <v>#N/A</v>
      </c>
      <c r="L1721" s="52" t="e">
        <f t="shared" si="134"/>
        <v>#N/A</v>
      </c>
    </row>
    <row r="1722" spans="8:12">
      <c r="H1722" s="80">
        <f t="shared" si="130"/>
        <v>1353</v>
      </c>
      <c r="I1722" s="52" t="e">
        <f t="shared" si="131"/>
        <v>#N/A</v>
      </c>
      <c r="J1722" s="52" t="e">
        <f t="shared" si="132"/>
        <v>#N/A</v>
      </c>
      <c r="K1722" s="52" t="e">
        <f t="shared" si="133"/>
        <v>#N/A</v>
      </c>
      <c r="L1722" s="52" t="e">
        <f t="shared" si="134"/>
        <v>#N/A</v>
      </c>
    </row>
    <row r="1723" spans="8:12">
      <c r="H1723" s="80">
        <f t="shared" si="130"/>
        <v>1354</v>
      </c>
      <c r="I1723" s="52" t="e">
        <f t="shared" si="131"/>
        <v>#N/A</v>
      </c>
      <c r="J1723" s="52" t="e">
        <f t="shared" si="132"/>
        <v>#N/A</v>
      </c>
      <c r="K1723" s="52" t="e">
        <f t="shared" si="133"/>
        <v>#N/A</v>
      </c>
      <c r="L1723" s="52" t="e">
        <f t="shared" si="134"/>
        <v>#N/A</v>
      </c>
    </row>
    <row r="1724" spans="8:12">
      <c r="H1724" s="80">
        <f t="shared" si="130"/>
        <v>1355</v>
      </c>
      <c r="I1724" s="52" t="e">
        <f t="shared" si="131"/>
        <v>#N/A</v>
      </c>
      <c r="J1724" s="52" t="e">
        <f t="shared" si="132"/>
        <v>#N/A</v>
      </c>
      <c r="K1724" s="52" t="e">
        <f t="shared" si="133"/>
        <v>#N/A</v>
      </c>
      <c r="L1724" s="52" t="e">
        <f t="shared" si="134"/>
        <v>#N/A</v>
      </c>
    </row>
    <row r="1725" spans="8:12">
      <c r="H1725" s="80">
        <f t="shared" si="130"/>
        <v>1356</v>
      </c>
      <c r="I1725" s="52" t="e">
        <f t="shared" si="131"/>
        <v>#N/A</v>
      </c>
      <c r="J1725" s="52" t="e">
        <f t="shared" si="132"/>
        <v>#N/A</v>
      </c>
      <c r="K1725" s="52" t="e">
        <f t="shared" si="133"/>
        <v>#N/A</v>
      </c>
      <c r="L1725" s="52" t="e">
        <f t="shared" si="134"/>
        <v>#N/A</v>
      </c>
    </row>
    <row r="1726" spans="8:12">
      <c r="H1726" s="80">
        <f t="shared" si="130"/>
        <v>1357</v>
      </c>
      <c r="I1726" s="52" t="e">
        <f t="shared" si="131"/>
        <v>#N/A</v>
      </c>
      <c r="J1726" s="52" t="e">
        <f t="shared" si="132"/>
        <v>#N/A</v>
      </c>
      <c r="K1726" s="52" t="e">
        <f t="shared" si="133"/>
        <v>#N/A</v>
      </c>
      <c r="L1726" s="52" t="e">
        <f t="shared" si="134"/>
        <v>#N/A</v>
      </c>
    </row>
    <row r="1727" spans="8:12">
      <c r="H1727" s="80">
        <f t="shared" si="130"/>
        <v>1358</v>
      </c>
      <c r="I1727" s="52" t="e">
        <f t="shared" si="131"/>
        <v>#N/A</v>
      </c>
      <c r="J1727" s="52" t="e">
        <f t="shared" si="132"/>
        <v>#N/A</v>
      </c>
      <c r="K1727" s="52" t="e">
        <f t="shared" si="133"/>
        <v>#N/A</v>
      </c>
      <c r="L1727" s="52" t="e">
        <f t="shared" si="134"/>
        <v>#N/A</v>
      </c>
    </row>
    <row r="1728" spans="8:12">
      <c r="H1728" s="80">
        <f t="shared" si="130"/>
        <v>1359</v>
      </c>
      <c r="I1728" s="52" t="e">
        <f t="shared" si="131"/>
        <v>#N/A</v>
      </c>
      <c r="J1728" s="52" t="e">
        <f t="shared" si="132"/>
        <v>#N/A</v>
      </c>
      <c r="K1728" s="52" t="e">
        <f t="shared" si="133"/>
        <v>#N/A</v>
      </c>
      <c r="L1728" s="52" t="e">
        <f t="shared" si="134"/>
        <v>#N/A</v>
      </c>
    </row>
    <row r="1729" spans="8:12">
      <c r="H1729" s="80">
        <f t="shared" si="130"/>
        <v>1360</v>
      </c>
      <c r="I1729" s="52" t="e">
        <f t="shared" si="131"/>
        <v>#N/A</v>
      </c>
      <c r="J1729" s="52" t="e">
        <f t="shared" si="132"/>
        <v>#N/A</v>
      </c>
      <c r="K1729" s="52" t="e">
        <f t="shared" si="133"/>
        <v>#N/A</v>
      </c>
      <c r="L1729" s="52" t="e">
        <f t="shared" si="134"/>
        <v>#N/A</v>
      </c>
    </row>
    <row r="1730" spans="8:12">
      <c r="H1730" s="80">
        <f t="shared" si="130"/>
        <v>1361</v>
      </c>
      <c r="I1730" s="52" t="e">
        <f t="shared" si="131"/>
        <v>#N/A</v>
      </c>
      <c r="J1730" s="52" t="e">
        <f t="shared" si="132"/>
        <v>#N/A</v>
      </c>
      <c r="K1730" s="52" t="e">
        <f t="shared" si="133"/>
        <v>#N/A</v>
      </c>
      <c r="L1730" s="52" t="e">
        <f t="shared" si="134"/>
        <v>#N/A</v>
      </c>
    </row>
    <row r="1731" spans="8:12">
      <c r="H1731" s="80">
        <f t="shared" si="130"/>
        <v>1362</v>
      </c>
      <c r="I1731" s="52" t="e">
        <f t="shared" si="131"/>
        <v>#N/A</v>
      </c>
      <c r="J1731" s="52" t="e">
        <f t="shared" si="132"/>
        <v>#N/A</v>
      </c>
      <c r="K1731" s="52" t="e">
        <f t="shared" si="133"/>
        <v>#N/A</v>
      </c>
      <c r="L1731" s="52" t="e">
        <f t="shared" si="134"/>
        <v>#N/A</v>
      </c>
    </row>
    <row r="1732" spans="8:12">
      <c r="H1732" s="80">
        <f t="shared" ref="H1732:H1795" si="135">IF(+H1731+1&lt;=MAX(data21),+H1731+1,0)</f>
        <v>1363</v>
      </c>
      <c r="I1732" s="52" t="e">
        <f t="shared" si="131"/>
        <v>#N/A</v>
      </c>
      <c r="J1732" s="52" t="e">
        <f t="shared" si="132"/>
        <v>#N/A</v>
      </c>
      <c r="K1732" s="52" t="e">
        <f t="shared" si="133"/>
        <v>#N/A</v>
      </c>
      <c r="L1732" s="52" t="e">
        <f t="shared" si="134"/>
        <v>#N/A</v>
      </c>
    </row>
    <row r="1733" spans="8:12">
      <c r="H1733" s="80">
        <f t="shared" si="135"/>
        <v>1364</v>
      </c>
      <c r="I1733" s="52" t="e">
        <f t="shared" ref="I1733:I1796" si="136">IF(IFERROR(VLOOKUP($H1733,$A:$F,2,0)/VLOOKUP($H1732,$A:$F,2,0)*I1732,NA())=0,NA(),IFERROR(VLOOKUP($H1733,$A:$F,2,0)/VLOOKUP($H1732,$A:$F,2,0)*I1732,NA()))</f>
        <v>#N/A</v>
      </c>
      <c r="J1733" s="52" t="e">
        <f t="shared" ref="J1733:J1796" si="137">IF(IFERROR(VLOOKUP($H1733,$A:$F,3,0)/VLOOKUP($H1732,$A:$F,3,0)*J1732,NA())=0,NA(),IFERROR(VLOOKUP($H1733,$A:$F,3,0)/VLOOKUP($H1732,$A:$F,3,0)*J1732,NA()))</f>
        <v>#N/A</v>
      </c>
      <c r="K1733" s="52" t="e">
        <f t="shared" ref="K1733:K1796" si="138">IF(IFERROR(VLOOKUP($H1733,$A:$F,4,0)/VLOOKUP($H1732,$A:$F,4,0)*K1732,NA())=0,NA(),IFERROR(VLOOKUP($H1733,$A:$F,4,0)/VLOOKUP($H1732,$A:$F,4,0)*K1732,NA()))</f>
        <v>#N/A</v>
      </c>
      <c r="L1733" s="52" t="e">
        <f t="shared" ref="L1733:L1796" si="139">IF(IFERROR(VLOOKUP($H1733,$A:$F,5,0)/VLOOKUP($H1732,$A:$F,5,0)*L1732,NA())=0,NA(),IFERROR(VLOOKUP($H1733,$A:$F,5,0)/VLOOKUP($H1732,$A:$F,5,0)*L1732,NA()))</f>
        <v>#N/A</v>
      </c>
    </row>
    <row r="1734" spans="8:12">
      <c r="H1734" s="80">
        <f t="shared" si="135"/>
        <v>1365</v>
      </c>
      <c r="I1734" s="52" t="e">
        <f t="shared" si="136"/>
        <v>#N/A</v>
      </c>
      <c r="J1734" s="52" t="e">
        <f t="shared" si="137"/>
        <v>#N/A</v>
      </c>
      <c r="K1734" s="52" t="e">
        <f t="shared" si="138"/>
        <v>#N/A</v>
      </c>
      <c r="L1734" s="52" t="e">
        <f t="shared" si="139"/>
        <v>#N/A</v>
      </c>
    </row>
    <row r="1735" spans="8:12">
      <c r="H1735" s="80">
        <f t="shared" si="135"/>
        <v>1366</v>
      </c>
      <c r="I1735" s="52" t="e">
        <f t="shared" si="136"/>
        <v>#N/A</v>
      </c>
      <c r="J1735" s="52" t="e">
        <f t="shared" si="137"/>
        <v>#N/A</v>
      </c>
      <c r="K1735" s="52" t="e">
        <f t="shared" si="138"/>
        <v>#N/A</v>
      </c>
      <c r="L1735" s="52" t="e">
        <f t="shared" si="139"/>
        <v>#N/A</v>
      </c>
    </row>
    <row r="1736" spans="8:12">
      <c r="H1736" s="80">
        <f t="shared" si="135"/>
        <v>1367</v>
      </c>
      <c r="I1736" s="52" t="e">
        <f t="shared" si="136"/>
        <v>#N/A</v>
      </c>
      <c r="J1736" s="52" t="e">
        <f t="shared" si="137"/>
        <v>#N/A</v>
      </c>
      <c r="K1736" s="52" t="e">
        <f t="shared" si="138"/>
        <v>#N/A</v>
      </c>
      <c r="L1736" s="52" t="e">
        <f t="shared" si="139"/>
        <v>#N/A</v>
      </c>
    </row>
    <row r="1737" spans="8:12">
      <c r="H1737" s="80">
        <f t="shared" si="135"/>
        <v>1368</v>
      </c>
      <c r="I1737" s="52" t="e">
        <f t="shared" si="136"/>
        <v>#N/A</v>
      </c>
      <c r="J1737" s="52" t="e">
        <f t="shared" si="137"/>
        <v>#N/A</v>
      </c>
      <c r="K1737" s="52" t="e">
        <f t="shared" si="138"/>
        <v>#N/A</v>
      </c>
      <c r="L1737" s="52" t="e">
        <f t="shared" si="139"/>
        <v>#N/A</v>
      </c>
    </row>
    <row r="1738" spans="8:12">
      <c r="H1738" s="80">
        <f t="shared" si="135"/>
        <v>1369</v>
      </c>
      <c r="I1738" s="52" t="e">
        <f t="shared" si="136"/>
        <v>#N/A</v>
      </c>
      <c r="J1738" s="52" t="e">
        <f t="shared" si="137"/>
        <v>#N/A</v>
      </c>
      <c r="K1738" s="52" t="e">
        <f t="shared" si="138"/>
        <v>#N/A</v>
      </c>
      <c r="L1738" s="52" t="e">
        <f t="shared" si="139"/>
        <v>#N/A</v>
      </c>
    </row>
    <row r="1739" spans="8:12">
      <c r="H1739" s="80">
        <f t="shared" si="135"/>
        <v>1370</v>
      </c>
      <c r="I1739" s="52" t="e">
        <f t="shared" si="136"/>
        <v>#N/A</v>
      </c>
      <c r="J1739" s="52" t="e">
        <f t="shared" si="137"/>
        <v>#N/A</v>
      </c>
      <c r="K1739" s="52" t="e">
        <f t="shared" si="138"/>
        <v>#N/A</v>
      </c>
      <c r="L1739" s="52" t="e">
        <f t="shared" si="139"/>
        <v>#N/A</v>
      </c>
    </row>
    <row r="1740" spans="8:12">
      <c r="H1740" s="80">
        <f t="shared" si="135"/>
        <v>1371</v>
      </c>
      <c r="I1740" s="52" t="e">
        <f t="shared" si="136"/>
        <v>#N/A</v>
      </c>
      <c r="J1740" s="52" t="e">
        <f t="shared" si="137"/>
        <v>#N/A</v>
      </c>
      <c r="K1740" s="52" t="e">
        <f t="shared" si="138"/>
        <v>#N/A</v>
      </c>
      <c r="L1740" s="52" t="e">
        <f t="shared" si="139"/>
        <v>#N/A</v>
      </c>
    </row>
    <row r="1741" spans="8:12">
      <c r="H1741" s="80">
        <f t="shared" si="135"/>
        <v>1372</v>
      </c>
      <c r="I1741" s="52" t="e">
        <f t="shared" si="136"/>
        <v>#N/A</v>
      </c>
      <c r="J1741" s="52" t="e">
        <f t="shared" si="137"/>
        <v>#N/A</v>
      </c>
      <c r="K1741" s="52" t="e">
        <f t="shared" si="138"/>
        <v>#N/A</v>
      </c>
      <c r="L1741" s="52" t="e">
        <f t="shared" si="139"/>
        <v>#N/A</v>
      </c>
    </row>
    <row r="1742" spans="8:12">
      <c r="H1742" s="80">
        <f t="shared" si="135"/>
        <v>1373</v>
      </c>
      <c r="I1742" s="52" t="e">
        <f t="shared" si="136"/>
        <v>#N/A</v>
      </c>
      <c r="J1742" s="52" t="e">
        <f t="shared" si="137"/>
        <v>#N/A</v>
      </c>
      <c r="K1742" s="52" t="e">
        <f t="shared" si="138"/>
        <v>#N/A</v>
      </c>
      <c r="L1742" s="52" t="e">
        <f t="shared" si="139"/>
        <v>#N/A</v>
      </c>
    </row>
    <row r="1743" spans="8:12">
      <c r="H1743" s="80">
        <f t="shared" si="135"/>
        <v>1374</v>
      </c>
      <c r="I1743" s="52" t="e">
        <f t="shared" si="136"/>
        <v>#N/A</v>
      </c>
      <c r="J1743" s="52" t="e">
        <f t="shared" si="137"/>
        <v>#N/A</v>
      </c>
      <c r="K1743" s="52" t="e">
        <f t="shared" si="138"/>
        <v>#N/A</v>
      </c>
      <c r="L1743" s="52" t="e">
        <f t="shared" si="139"/>
        <v>#N/A</v>
      </c>
    </row>
    <row r="1744" spans="8:12">
      <c r="H1744" s="80">
        <f t="shared" si="135"/>
        <v>1375</v>
      </c>
      <c r="I1744" s="52" t="e">
        <f t="shared" si="136"/>
        <v>#N/A</v>
      </c>
      <c r="J1744" s="52" t="e">
        <f t="shared" si="137"/>
        <v>#N/A</v>
      </c>
      <c r="K1744" s="52" t="e">
        <f t="shared" si="138"/>
        <v>#N/A</v>
      </c>
      <c r="L1744" s="52" t="e">
        <f t="shared" si="139"/>
        <v>#N/A</v>
      </c>
    </row>
    <row r="1745" spans="8:12">
      <c r="H1745" s="80">
        <f t="shared" si="135"/>
        <v>1376</v>
      </c>
      <c r="I1745" s="52" t="e">
        <f t="shared" si="136"/>
        <v>#N/A</v>
      </c>
      <c r="J1745" s="52" t="e">
        <f t="shared" si="137"/>
        <v>#N/A</v>
      </c>
      <c r="K1745" s="52" t="e">
        <f t="shared" si="138"/>
        <v>#N/A</v>
      </c>
      <c r="L1745" s="52" t="e">
        <f t="shared" si="139"/>
        <v>#N/A</v>
      </c>
    </row>
    <row r="1746" spans="8:12">
      <c r="H1746" s="80">
        <f t="shared" si="135"/>
        <v>1377</v>
      </c>
      <c r="I1746" s="52" t="e">
        <f t="shared" si="136"/>
        <v>#N/A</v>
      </c>
      <c r="J1746" s="52" t="e">
        <f t="shared" si="137"/>
        <v>#N/A</v>
      </c>
      <c r="K1746" s="52" t="e">
        <f t="shared" si="138"/>
        <v>#N/A</v>
      </c>
      <c r="L1746" s="52" t="e">
        <f t="shared" si="139"/>
        <v>#N/A</v>
      </c>
    </row>
    <row r="1747" spans="8:12">
      <c r="H1747" s="80">
        <f t="shared" si="135"/>
        <v>1378</v>
      </c>
      <c r="I1747" s="52" t="e">
        <f t="shared" si="136"/>
        <v>#N/A</v>
      </c>
      <c r="J1747" s="52" t="e">
        <f t="shared" si="137"/>
        <v>#N/A</v>
      </c>
      <c r="K1747" s="52" t="e">
        <f t="shared" si="138"/>
        <v>#N/A</v>
      </c>
      <c r="L1747" s="52" t="e">
        <f t="shared" si="139"/>
        <v>#N/A</v>
      </c>
    </row>
    <row r="1748" spans="8:12">
      <c r="H1748" s="80">
        <f t="shared" si="135"/>
        <v>1379</v>
      </c>
      <c r="I1748" s="52" t="e">
        <f t="shared" si="136"/>
        <v>#N/A</v>
      </c>
      <c r="J1748" s="52" t="e">
        <f t="shared" si="137"/>
        <v>#N/A</v>
      </c>
      <c r="K1748" s="52" t="e">
        <f t="shared" si="138"/>
        <v>#N/A</v>
      </c>
      <c r="L1748" s="52" t="e">
        <f t="shared" si="139"/>
        <v>#N/A</v>
      </c>
    </row>
    <row r="1749" spans="8:12">
      <c r="H1749" s="80">
        <f t="shared" si="135"/>
        <v>1380</v>
      </c>
      <c r="I1749" s="52" t="e">
        <f t="shared" si="136"/>
        <v>#N/A</v>
      </c>
      <c r="J1749" s="52" t="e">
        <f t="shared" si="137"/>
        <v>#N/A</v>
      </c>
      <c r="K1749" s="52" t="e">
        <f t="shared" si="138"/>
        <v>#N/A</v>
      </c>
      <c r="L1749" s="52" t="e">
        <f t="shared" si="139"/>
        <v>#N/A</v>
      </c>
    </row>
    <row r="1750" spans="8:12">
      <c r="H1750" s="80">
        <f t="shared" si="135"/>
        <v>1381</v>
      </c>
      <c r="I1750" s="52" t="e">
        <f t="shared" si="136"/>
        <v>#N/A</v>
      </c>
      <c r="J1750" s="52" t="e">
        <f t="shared" si="137"/>
        <v>#N/A</v>
      </c>
      <c r="K1750" s="52" t="e">
        <f t="shared" si="138"/>
        <v>#N/A</v>
      </c>
      <c r="L1750" s="52" t="e">
        <f t="shared" si="139"/>
        <v>#N/A</v>
      </c>
    </row>
    <row r="1751" spans="8:12">
      <c r="H1751" s="80">
        <f t="shared" si="135"/>
        <v>1382</v>
      </c>
      <c r="I1751" s="52" t="e">
        <f t="shared" si="136"/>
        <v>#N/A</v>
      </c>
      <c r="J1751" s="52" t="e">
        <f t="shared" si="137"/>
        <v>#N/A</v>
      </c>
      <c r="K1751" s="52" t="e">
        <f t="shared" si="138"/>
        <v>#N/A</v>
      </c>
      <c r="L1751" s="52" t="e">
        <f t="shared" si="139"/>
        <v>#N/A</v>
      </c>
    </row>
    <row r="1752" spans="8:12">
      <c r="H1752" s="80">
        <f t="shared" si="135"/>
        <v>1383</v>
      </c>
      <c r="I1752" s="52" t="e">
        <f t="shared" si="136"/>
        <v>#N/A</v>
      </c>
      <c r="J1752" s="52" t="e">
        <f t="shared" si="137"/>
        <v>#N/A</v>
      </c>
      <c r="K1752" s="52" t="e">
        <f t="shared" si="138"/>
        <v>#N/A</v>
      </c>
      <c r="L1752" s="52" t="e">
        <f t="shared" si="139"/>
        <v>#N/A</v>
      </c>
    </row>
    <row r="1753" spans="8:12">
      <c r="H1753" s="80">
        <f t="shared" si="135"/>
        <v>1384</v>
      </c>
      <c r="I1753" s="52" t="e">
        <f t="shared" si="136"/>
        <v>#N/A</v>
      </c>
      <c r="J1753" s="52" t="e">
        <f t="shared" si="137"/>
        <v>#N/A</v>
      </c>
      <c r="K1753" s="52" t="e">
        <f t="shared" si="138"/>
        <v>#N/A</v>
      </c>
      <c r="L1753" s="52" t="e">
        <f t="shared" si="139"/>
        <v>#N/A</v>
      </c>
    </row>
    <row r="1754" spans="8:12">
      <c r="H1754" s="80">
        <f t="shared" si="135"/>
        <v>1385</v>
      </c>
      <c r="I1754" s="52" t="e">
        <f t="shared" si="136"/>
        <v>#N/A</v>
      </c>
      <c r="J1754" s="52" t="e">
        <f t="shared" si="137"/>
        <v>#N/A</v>
      </c>
      <c r="K1754" s="52" t="e">
        <f t="shared" si="138"/>
        <v>#N/A</v>
      </c>
      <c r="L1754" s="52" t="e">
        <f t="shared" si="139"/>
        <v>#N/A</v>
      </c>
    </row>
    <row r="1755" spans="8:12">
      <c r="H1755" s="80">
        <f t="shared" si="135"/>
        <v>1386</v>
      </c>
      <c r="I1755" s="52" t="e">
        <f t="shared" si="136"/>
        <v>#N/A</v>
      </c>
      <c r="J1755" s="52" t="e">
        <f t="shared" si="137"/>
        <v>#N/A</v>
      </c>
      <c r="K1755" s="52" t="e">
        <f t="shared" si="138"/>
        <v>#N/A</v>
      </c>
      <c r="L1755" s="52" t="e">
        <f t="shared" si="139"/>
        <v>#N/A</v>
      </c>
    </row>
    <row r="1756" spans="8:12">
      <c r="H1756" s="80">
        <f t="shared" si="135"/>
        <v>1387</v>
      </c>
      <c r="I1756" s="52" t="e">
        <f t="shared" si="136"/>
        <v>#N/A</v>
      </c>
      <c r="J1756" s="52" t="e">
        <f t="shared" si="137"/>
        <v>#N/A</v>
      </c>
      <c r="K1756" s="52" t="e">
        <f t="shared" si="138"/>
        <v>#N/A</v>
      </c>
      <c r="L1756" s="52" t="e">
        <f t="shared" si="139"/>
        <v>#N/A</v>
      </c>
    </row>
    <row r="1757" spans="8:12">
      <c r="H1757" s="80">
        <f t="shared" si="135"/>
        <v>1388</v>
      </c>
      <c r="I1757" s="52" t="e">
        <f t="shared" si="136"/>
        <v>#N/A</v>
      </c>
      <c r="J1757" s="52" t="e">
        <f t="shared" si="137"/>
        <v>#N/A</v>
      </c>
      <c r="K1757" s="52" t="e">
        <f t="shared" si="138"/>
        <v>#N/A</v>
      </c>
      <c r="L1757" s="52" t="e">
        <f t="shared" si="139"/>
        <v>#N/A</v>
      </c>
    </row>
    <row r="1758" spans="8:12">
      <c r="H1758" s="80">
        <f t="shared" si="135"/>
        <v>1389</v>
      </c>
      <c r="I1758" s="52" t="e">
        <f t="shared" si="136"/>
        <v>#N/A</v>
      </c>
      <c r="J1758" s="52" t="e">
        <f t="shared" si="137"/>
        <v>#N/A</v>
      </c>
      <c r="K1758" s="52" t="e">
        <f t="shared" si="138"/>
        <v>#N/A</v>
      </c>
      <c r="L1758" s="52" t="e">
        <f t="shared" si="139"/>
        <v>#N/A</v>
      </c>
    </row>
    <row r="1759" spans="8:12">
      <c r="H1759" s="80">
        <f t="shared" si="135"/>
        <v>1390</v>
      </c>
      <c r="I1759" s="52" t="e">
        <f t="shared" si="136"/>
        <v>#N/A</v>
      </c>
      <c r="J1759" s="52" t="e">
        <f t="shared" si="137"/>
        <v>#N/A</v>
      </c>
      <c r="K1759" s="52" t="e">
        <f t="shared" si="138"/>
        <v>#N/A</v>
      </c>
      <c r="L1759" s="52" t="e">
        <f t="shared" si="139"/>
        <v>#N/A</v>
      </c>
    </row>
    <row r="1760" spans="8:12">
      <c r="H1760" s="80">
        <f t="shared" si="135"/>
        <v>1391</v>
      </c>
      <c r="I1760" s="52" t="e">
        <f t="shared" si="136"/>
        <v>#N/A</v>
      </c>
      <c r="J1760" s="52" t="e">
        <f t="shared" si="137"/>
        <v>#N/A</v>
      </c>
      <c r="K1760" s="52" t="e">
        <f t="shared" si="138"/>
        <v>#N/A</v>
      </c>
      <c r="L1760" s="52" t="e">
        <f t="shared" si="139"/>
        <v>#N/A</v>
      </c>
    </row>
    <row r="1761" spans="8:12">
      <c r="H1761" s="80">
        <f t="shared" si="135"/>
        <v>1392</v>
      </c>
      <c r="I1761" s="52" t="e">
        <f t="shared" si="136"/>
        <v>#N/A</v>
      </c>
      <c r="J1761" s="52" t="e">
        <f t="shared" si="137"/>
        <v>#N/A</v>
      </c>
      <c r="K1761" s="52" t="e">
        <f t="shared" si="138"/>
        <v>#N/A</v>
      </c>
      <c r="L1761" s="52" t="e">
        <f t="shared" si="139"/>
        <v>#N/A</v>
      </c>
    </row>
    <row r="1762" spans="8:12">
      <c r="H1762" s="80">
        <f t="shared" si="135"/>
        <v>1393</v>
      </c>
      <c r="I1762" s="52" t="e">
        <f t="shared" si="136"/>
        <v>#N/A</v>
      </c>
      <c r="J1762" s="52" t="e">
        <f t="shared" si="137"/>
        <v>#N/A</v>
      </c>
      <c r="K1762" s="52" t="e">
        <f t="shared" si="138"/>
        <v>#N/A</v>
      </c>
      <c r="L1762" s="52" t="e">
        <f t="shared" si="139"/>
        <v>#N/A</v>
      </c>
    </row>
    <row r="1763" spans="8:12">
      <c r="H1763" s="80">
        <f t="shared" si="135"/>
        <v>1394</v>
      </c>
      <c r="I1763" s="52" t="e">
        <f t="shared" si="136"/>
        <v>#N/A</v>
      </c>
      <c r="J1763" s="52" t="e">
        <f t="shared" si="137"/>
        <v>#N/A</v>
      </c>
      <c r="K1763" s="52" t="e">
        <f t="shared" si="138"/>
        <v>#N/A</v>
      </c>
      <c r="L1763" s="52" t="e">
        <f t="shared" si="139"/>
        <v>#N/A</v>
      </c>
    </row>
    <row r="1764" spans="8:12">
      <c r="H1764" s="80">
        <f t="shared" si="135"/>
        <v>1395</v>
      </c>
      <c r="I1764" s="52" t="e">
        <f t="shared" si="136"/>
        <v>#N/A</v>
      </c>
      <c r="J1764" s="52" t="e">
        <f t="shared" si="137"/>
        <v>#N/A</v>
      </c>
      <c r="K1764" s="52" t="e">
        <f t="shared" si="138"/>
        <v>#N/A</v>
      </c>
      <c r="L1764" s="52" t="e">
        <f t="shared" si="139"/>
        <v>#N/A</v>
      </c>
    </row>
    <row r="1765" spans="8:12">
      <c r="H1765" s="80">
        <f t="shared" si="135"/>
        <v>1396</v>
      </c>
      <c r="I1765" s="52" t="e">
        <f t="shared" si="136"/>
        <v>#N/A</v>
      </c>
      <c r="J1765" s="52" t="e">
        <f t="shared" si="137"/>
        <v>#N/A</v>
      </c>
      <c r="K1765" s="52" t="e">
        <f t="shared" si="138"/>
        <v>#N/A</v>
      </c>
      <c r="L1765" s="52" t="e">
        <f t="shared" si="139"/>
        <v>#N/A</v>
      </c>
    </row>
    <row r="1766" spans="8:12">
      <c r="H1766" s="80">
        <f t="shared" si="135"/>
        <v>1397</v>
      </c>
      <c r="I1766" s="52" t="e">
        <f t="shared" si="136"/>
        <v>#N/A</v>
      </c>
      <c r="J1766" s="52" t="e">
        <f t="shared" si="137"/>
        <v>#N/A</v>
      </c>
      <c r="K1766" s="52" t="e">
        <f t="shared" si="138"/>
        <v>#N/A</v>
      </c>
      <c r="L1766" s="52" t="e">
        <f t="shared" si="139"/>
        <v>#N/A</v>
      </c>
    </row>
    <row r="1767" spans="8:12">
      <c r="H1767" s="80">
        <f t="shared" si="135"/>
        <v>1398</v>
      </c>
      <c r="I1767" s="52" t="e">
        <f t="shared" si="136"/>
        <v>#N/A</v>
      </c>
      <c r="J1767" s="52" t="e">
        <f t="shared" si="137"/>
        <v>#N/A</v>
      </c>
      <c r="K1767" s="52" t="e">
        <f t="shared" si="138"/>
        <v>#N/A</v>
      </c>
      <c r="L1767" s="52" t="e">
        <f t="shared" si="139"/>
        <v>#N/A</v>
      </c>
    </row>
    <row r="1768" spans="8:12">
      <c r="H1768" s="80">
        <f t="shared" si="135"/>
        <v>1399</v>
      </c>
      <c r="I1768" s="52" t="e">
        <f t="shared" si="136"/>
        <v>#N/A</v>
      </c>
      <c r="J1768" s="52" t="e">
        <f t="shared" si="137"/>
        <v>#N/A</v>
      </c>
      <c r="K1768" s="52" t="e">
        <f t="shared" si="138"/>
        <v>#N/A</v>
      </c>
      <c r="L1768" s="52" t="e">
        <f t="shared" si="139"/>
        <v>#N/A</v>
      </c>
    </row>
    <row r="1769" spans="8:12">
      <c r="H1769" s="80">
        <f t="shared" si="135"/>
        <v>1400</v>
      </c>
      <c r="I1769" s="52" t="e">
        <f t="shared" si="136"/>
        <v>#N/A</v>
      </c>
      <c r="J1769" s="52" t="e">
        <f t="shared" si="137"/>
        <v>#N/A</v>
      </c>
      <c r="K1769" s="52" t="e">
        <f t="shared" si="138"/>
        <v>#N/A</v>
      </c>
      <c r="L1769" s="52" t="e">
        <f t="shared" si="139"/>
        <v>#N/A</v>
      </c>
    </row>
    <row r="1770" spans="8:12">
      <c r="H1770" s="80">
        <f t="shared" si="135"/>
        <v>1401</v>
      </c>
      <c r="I1770" s="52" t="e">
        <f t="shared" si="136"/>
        <v>#N/A</v>
      </c>
      <c r="J1770" s="52" t="e">
        <f t="shared" si="137"/>
        <v>#N/A</v>
      </c>
      <c r="K1770" s="52" t="e">
        <f t="shared" si="138"/>
        <v>#N/A</v>
      </c>
      <c r="L1770" s="52" t="e">
        <f t="shared" si="139"/>
        <v>#N/A</v>
      </c>
    </row>
    <row r="1771" spans="8:12">
      <c r="H1771" s="80">
        <f t="shared" si="135"/>
        <v>1402</v>
      </c>
      <c r="I1771" s="52" t="e">
        <f t="shared" si="136"/>
        <v>#N/A</v>
      </c>
      <c r="J1771" s="52" t="e">
        <f t="shared" si="137"/>
        <v>#N/A</v>
      </c>
      <c r="K1771" s="52" t="e">
        <f t="shared" si="138"/>
        <v>#N/A</v>
      </c>
      <c r="L1771" s="52" t="e">
        <f t="shared" si="139"/>
        <v>#N/A</v>
      </c>
    </row>
    <row r="1772" spans="8:12">
      <c r="H1772" s="80">
        <f t="shared" si="135"/>
        <v>1403</v>
      </c>
      <c r="I1772" s="52" t="e">
        <f t="shared" si="136"/>
        <v>#N/A</v>
      </c>
      <c r="J1772" s="52" t="e">
        <f t="shared" si="137"/>
        <v>#N/A</v>
      </c>
      <c r="K1772" s="52" t="e">
        <f t="shared" si="138"/>
        <v>#N/A</v>
      </c>
      <c r="L1772" s="52" t="e">
        <f t="shared" si="139"/>
        <v>#N/A</v>
      </c>
    </row>
    <row r="1773" spans="8:12">
      <c r="H1773" s="80">
        <f t="shared" si="135"/>
        <v>1404</v>
      </c>
      <c r="I1773" s="52" t="e">
        <f t="shared" si="136"/>
        <v>#N/A</v>
      </c>
      <c r="J1773" s="52" t="e">
        <f t="shared" si="137"/>
        <v>#N/A</v>
      </c>
      <c r="K1773" s="52" t="e">
        <f t="shared" si="138"/>
        <v>#N/A</v>
      </c>
      <c r="L1773" s="52" t="e">
        <f t="shared" si="139"/>
        <v>#N/A</v>
      </c>
    </row>
    <row r="1774" spans="8:12">
      <c r="H1774" s="80">
        <f t="shared" si="135"/>
        <v>1405</v>
      </c>
      <c r="I1774" s="52" t="e">
        <f t="shared" si="136"/>
        <v>#N/A</v>
      </c>
      <c r="J1774" s="52" t="e">
        <f t="shared" si="137"/>
        <v>#N/A</v>
      </c>
      <c r="K1774" s="52" t="e">
        <f t="shared" si="138"/>
        <v>#N/A</v>
      </c>
      <c r="L1774" s="52" t="e">
        <f t="shared" si="139"/>
        <v>#N/A</v>
      </c>
    </row>
    <row r="1775" spans="8:12">
      <c r="H1775" s="80">
        <f t="shared" si="135"/>
        <v>1406</v>
      </c>
      <c r="I1775" s="52" t="e">
        <f t="shared" si="136"/>
        <v>#N/A</v>
      </c>
      <c r="J1775" s="52" t="e">
        <f t="shared" si="137"/>
        <v>#N/A</v>
      </c>
      <c r="K1775" s="52" t="e">
        <f t="shared" si="138"/>
        <v>#N/A</v>
      </c>
      <c r="L1775" s="52" t="e">
        <f t="shared" si="139"/>
        <v>#N/A</v>
      </c>
    </row>
    <row r="1776" spans="8:12">
      <c r="H1776" s="80">
        <f t="shared" si="135"/>
        <v>1407</v>
      </c>
      <c r="I1776" s="52" t="e">
        <f t="shared" si="136"/>
        <v>#N/A</v>
      </c>
      <c r="J1776" s="52" t="e">
        <f t="shared" si="137"/>
        <v>#N/A</v>
      </c>
      <c r="K1776" s="52" t="e">
        <f t="shared" si="138"/>
        <v>#N/A</v>
      </c>
      <c r="L1776" s="52" t="e">
        <f t="shared" si="139"/>
        <v>#N/A</v>
      </c>
    </row>
    <row r="1777" spans="8:12">
      <c r="H1777" s="80">
        <f t="shared" si="135"/>
        <v>1408</v>
      </c>
      <c r="I1777" s="52" t="e">
        <f t="shared" si="136"/>
        <v>#N/A</v>
      </c>
      <c r="J1777" s="52" t="e">
        <f t="shared" si="137"/>
        <v>#N/A</v>
      </c>
      <c r="K1777" s="52" t="e">
        <f t="shared" si="138"/>
        <v>#N/A</v>
      </c>
      <c r="L1777" s="52" t="e">
        <f t="shared" si="139"/>
        <v>#N/A</v>
      </c>
    </row>
    <row r="1778" spans="8:12">
      <c r="H1778" s="80">
        <f t="shared" si="135"/>
        <v>1409</v>
      </c>
      <c r="I1778" s="52" t="e">
        <f t="shared" si="136"/>
        <v>#N/A</v>
      </c>
      <c r="J1778" s="52" t="e">
        <f t="shared" si="137"/>
        <v>#N/A</v>
      </c>
      <c r="K1778" s="52" t="e">
        <f t="shared" si="138"/>
        <v>#N/A</v>
      </c>
      <c r="L1778" s="52" t="e">
        <f t="shared" si="139"/>
        <v>#N/A</v>
      </c>
    </row>
    <row r="1779" spans="8:12">
      <c r="H1779" s="80">
        <f t="shared" si="135"/>
        <v>1410</v>
      </c>
      <c r="I1779" s="52" t="e">
        <f t="shared" si="136"/>
        <v>#N/A</v>
      </c>
      <c r="J1779" s="52" t="e">
        <f t="shared" si="137"/>
        <v>#N/A</v>
      </c>
      <c r="K1779" s="52" t="e">
        <f t="shared" si="138"/>
        <v>#N/A</v>
      </c>
      <c r="L1779" s="52" t="e">
        <f t="shared" si="139"/>
        <v>#N/A</v>
      </c>
    </row>
    <row r="1780" spans="8:12">
      <c r="H1780" s="80">
        <f t="shared" si="135"/>
        <v>1411</v>
      </c>
      <c r="I1780" s="52" t="e">
        <f t="shared" si="136"/>
        <v>#N/A</v>
      </c>
      <c r="J1780" s="52" t="e">
        <f t="shared" si="137"/>
        <v>#N/A</v>
      </c>
      <c r="K1780" s="52" t="e">
        <f t="shared" si="138"/>
        <v>#N/A</v>
      </c>
      <c r="L1780" s="52" t="e">
        <f t="shared" si="139"/>
        <v>#N/A</v>
      </c>
    </row>
    <row r="1781" spans="8:12">
      <c r="H1781" s="80">
        <f t="shared" si="135"/>
        <v>1412</v>
      </c>
      <c r="I1781" s="52" t="e">
        <f t="shared" si="136"/>
        <v>#N/A</v>
      </c>
      <c r="J1781" s="52" t="e">
        <f t="shared" si="137"/>
        <v>#N/A</v>
      </c>
      <c r="K1781" s="52" t="e">
        <f t="shared" si="138"/>
        <v>#N/A</v>
      </c>
      <c r="L1781" s="52" t="e">
        <f t="shared" si="139"/>
        <v>#N/A</v>
      </c>
    </row>
    <row r="1782" spans="8:12">
      <c r="H1782" s="80">
        <f t="shared" si="135"/>
        <v>1413</v>
      </c>
      <c r="I1782" s="52" t="e">
        <f t="shared" si="136"/>
        <v>#N/A</v>
      </c>
      <c r="J1782" s="52" t="e">
        <f t="shared" si="137"/>
        <v>#N/A</v>
      </c>
      <c r="K1782" s="52" t="e">
        <f t="shared" si="138"/>
        <v>#N/A</v>
      </c>
      <c r="L1782" s="52" t="e">
        <f t="shared" si="139"/>
        <v>#N/A</v>
      </c>
    </row>
    <row r="1783" spans="8:12">
      <c r="H1783" s="80">
        <f t="shared" si="135"/>
        <v>1414</v>
      </c>
      <c r="I1783" s="52" t="e">
        <f t="shared" si="136"/>
        <v>#N/A</v>
      </c>
      <c r="J1783" s="52" t="e">
        <f t="shared" si="137"/>
        <v>#N/A</v>
      </c>
      <c r="K1783" s="52" t="e">
        <f t="shared" si="138"/>
        <v>#N/A</v>
      </c>
      <c r="L1783" s="52" t="e">
        <f t="shared" si="139"/>
        <v>#N/A</v>
      </c>
    </row>
    <row r="1784" spans="8:12">
      <c r="H1784" s="80">
        <f t="shared" si="135"/>
        <v>1415</v>
      </c>
      <c r="I1784" s="52" t="e">
        <f t="shared" si="136"/>
        <v>#N/A</v>
      </c>
      <c r="J1784" s="52" t="e">
        <f t="shared" si="137"/>
        <v>#N/A</v>
      </c>
      <c r="K1784" s="52" t="e">
        <f t="shared" si="138"/>
        <v>#N/A</v>
      </c>
      <c r="L1784" s="52" t="e">
        <f t="shared" si="139"/>
        <v>#N/A</v>
      </c>
    </row>
    <row r="1785" spans="8:12">
      <c r="H1785" s="80">
        <f t="shared" si="135"/>
        <v>1416</v>
      </c>
      <c r="I1785" s="52" t="e">
        <f t="shared" si="136"/>
        <v>#N/A</v>
      </c>
      <c r="J1785" s="52" t="e">
        <f t="shared" si="137"/>
        <v>#N/A</v>
      </c>
      <c r="K1785" s="52" t="e">
        <f t="shared" si="138"/>
        <v>#N/A</v>
      </c>
      <c r="L1785" s="52" t="e">
        <f t="shared" si="139"/>
        <v>#N/A</v>
      </c>
    </row>
    <row r="1786" spans="8:12">
      <c r="H1786" s="80">
        <f t="shared" si="135"/>
        <v>1417</v>
      </c>
      <c r="I1786" s="52" t="e">
        <f t="shared" si="136"/>
        <v>#N/A</v>
      </c>
      <c r="J1786" s="52" t="e">
        <f t="shared" si="137"/>
        <v>#N/A</v>
      </c>
      <c r="K1786" s="52" t="e">
        <f t="shared" si="138"/>
        <v>#N/A</v>
      </c>
      <c r="L1786" s="52" t="e">
        <f t="shared" si="139"/>
        <v>#N/A</v>
      </c>
    </row>
    <row r="1787" spans="8:12">
      <c r="H1787" s="80">
        <f t="shared" si="135"/>
        <v>1418</v>
      </c>
      <c r="I1787" s="52" t="e">
        <f t="shared" si="136"/>
        <v>#N/A</v>
      </c>
      <c r="J1787" s="52" t="e">
        <f t="shared" si="137"/>
        <v>#N/A</v>
      </c>
      <c r="K1787" s="52" t="e">
        <f t="shared" si="138"/>
        <v>#N/A</v>
      </c>
      <c r="L1787" s="52" t="e">
        <f t="shared" si="139"/>
        <v>#N/A</v>
      </c>
    </row>
    <row r="1788" spans="8:12">
      <c r="H1788" s="80">
        <f t="shared" si="135"/>
        <v>1419</v>
      </c>
      <c r="I1788" s="52" t="e">
        <f t="shared" si="136"/>
        <v>#N/A</v>
      </c>
      <c r="J1788" s="52" t="e">
        <f t="shared" si="137"/>
        <v>#N/A</v>
      </c>
      <c r="K1788" s="52" t="e">
        <f t="shared" si="138"/>
        <v>#N/A</v>
      </c>
      <c r="L1788" s="52" t="e">
        <f t="shared" si="139"/>
        <v>#N/A</v>
      </c>
    </row>
    <row r="1789" spans="8:12">
      <c r="H1789" s="80">
        <f t="shared" si="135"/>
        <v>1420</v>
      </c>
      <c r="I1789" s="52" t="e">
        <f t="shared" si="136"/>
        <v>#N/A</v>
      </c>
      <c r="J1789" s="52" t="e">
        <f t="shared" si="137"/>
        <v>#N/A</v>
      </c>
      <c r="K1789" s="52" t="e">
        <f t="shared" si="138"/>
        <v>#N/A</v>
      </c>
      <c r="L1789" s="52" t="e">
        <f t="shared" si="139"/>
        <v>#N/A</v>
      </c>
    </row>
    <row r="1790" spans="8:12">
      <c r="H1790" s="80">
        <f t="shared" si="135"/>
        <v>1421</v>
      </c>
      <c r="I1790" s="52" t="e">
        <f t="shared" si="136"/>
        <v>#N/A</v>
      </c>
      <c r="J1790" s="52" t="e">
        <f t="shared" si="137"/>
        <v>#N/A</v>
      </c>
      <c r="K1790" s="52" t="e">
        <f t="shared" si="138"/>
        <v>#N/A</v>
      </c>
      <c r="L1790" s="52" t="e">
        <f t="shared" si="139"/>
        <v>#N/A</v>
      </c>
    </row>
    <row r="1791" spans="8:12">
      <c r="H1791" s="80">
        <f t="shared" si="135"/>
        <v>1422</v>
      </c>
      <c r="I1791" s="52" t="e">
        <f t="shared" si="136"/>
        <v>#N/A</v>
      </c>
      <c r="J1791" s="52" t="e">
        <f t="shared" si="137"/>
        <v>#N/A</v>
      </c>
      <c r="K1791" s="52" t="e">
        <f t="shared" si="138"/>
        <v>#N/A</v>
      </c>
      <c r="L1791" s="52" t="e">
        <f t="shared" si="139"/>
        <v>#N/A</v>
      </c>
    </row>
    <row r="1792" spans="8:12">
      <c r="H1792" s="80">
        <f t="shared" si="135"/>
        <v>1423</v>
      </c>
      <c r="I1792" s="52" t="e">
        <f t="shared" si="136"/>
        <v>#N/A</v>
      </c>
      <c r="J1792" s="52" t="e">
        <f t="shared" si="137"/>
        <v>#N/A</v>
      </c>
      <c r="K1792" s="52" t="e">
        <f t="shared" si="138"/>
        <v>#N/A</v>
      </c>
      <c r="L1792" s="52" t="e">
        <f t="shared" si="139"/>
        <v>#N/A</v>
      </c>
    </row>
    <row r="1793" spans="8:12">
      <c r="H1793" s="80">
        <f t="shared" si="135"/>
        <v>1424</v>
      </c>
      <c r="I1793" s="52" t="e">
        <f t="shared" si="136"/>
        <v>#N/A</v>
      </c>
      <c r="J1793" s="52" t="e">
        <f t="shared" si="137"/>
        <v>#N/A</v>
      </c>
      <c r="K1793" s="52" t="e">
        <f t="shared" si="138"/>
        <v>#N/A</v>
      </c>
      <c r="L1793" s="52" t="e">
        <f t="shared" si="139"/>
        <v>#N/A</v>
      </c>
    </row>
    <row r="1794" spans="8:12">
      <c r="H1794" s="80">
        <f t="shared" si="135"/>
        <v>1425</v>
      </c>
      <c r="I1794" s="52" t="e">
        <f t="shared" si="136"/>
        <v>#N/A</v>
      </c>
      <c r="J1794" s="52" t="e">
        <f t="shared" si="137"/>
        <v>#N/A</v>
      </c>
      <c r="K1794" s="52" t="e">
        <f t="shared" si="138"/>
        <v>#N/A</v>
      </c>
      <c r="L1794" s="52" t="e">
        <f t="shared" si="139"/>
        <v>#N/A</v>
      </c>
    </row>
    <row r="1795" spans="8:12">
      <c r="H1795" s="80">
        <f t="shared" si="135"/>
        <v>1426</v>
      </c>
      <c r="I1795" s="52" t="e">
        <f t="shared" si="136"/>
        <v>#N/A</v>
      </c>
      <c r="J1795" s="52" t="e">
        <f t="shared" si="137"/>
        <v>#N/A</v>
      </c>
      <c r="K1795" s="52" t="e">
        <f t="shared" si="138"/>
        <v>#N/A</v>
      </c>
      <c r="L1795" s="52" t="e">
        <f t="shared" si="139"/>
        <v>#N/A</v>
      </c>
    </row>
    <row r="1796" spans="8:12">
      <c r="H1796" s="80">
        <f t="shared" ref="H1796:H1859" si="140">IF(+H1795+1&lt;=MAX(data21),+H1795+1,0)</f>
        <v>1427</v>
      </c>
      <c r="I1796" s="52" t="e">
        <f t="shared" si="136"/>
        <v>#N/A</v>
      </c>
      <c r="J1796" s="52" t="e">
        <f t="shared" si="137"/>
        <v>#N/A</v>
      </c>
      <c r="K1796" s="52" t="e">
        <f t="shared" si="138"/>
        <v>#N/A</v>
      </c>
      <c r="L1796" s="52" t="e">
        <f t="shared" si="139"/>
        <v>#N/A</v>
      </c>
    </row>
    <row r="1797" spans="8:12">
      <c r="H1797" s="80">
        <f t="shared" si="140"/>
        <v>1428</v>
      </c>
      <c r="I1797" s="52" t="e">
        <f t="shared" ref="I1797:I1860" si="141">IF(IFERROR(VLOOKUP($H1797,$A:$F,2,0)/VLOOKUP($H1796,$A:$F,2,0)*I1796,NA())=0,NA(),IFERROR(VLOOKUP($H1797,$A:$F,2,0)/VLOOKUP($H1796,$A:$F,2,0)*I1796,NA()))</f>
        <v>#N/A</v>
      </c>
      <c r="J1797" s="52" t="e">
        <f t="shared" ref="J1797:J1860" si="142">IF(IFERROR(VLOOKUP($H1797,$A:$F,3,0)/VLOOKUP($H1796,$A:$F,3,0)*J1796,NA())=0,NA(),IFERROR(VLOOKUP($H1797,$A:$F,3,0)/VLOOKUP($H1796,$A:$F,3,0)*J1796,NA()))</f>
        <v>#N/A</v>
      </c>
      <c r="K1797" s="52" t="e">
        <f t="shared" ref="K1797:K1860" si="143">IF(IFERROR(VLOOKUP($H1797,$A:$F,4,0)/VLOOKUP($H1796,$A:$F,4,0)*K1796,NA())=0,NA(),IFERROR(VLOOKUP($H1797,$A:$F,4,0)/VLOOKUP($H1796,$A:$F,4,0)*K1796,NA()))</f>
        <v>#N/A</v>
      </c>
      <c r="L1797" s="52" t="e">
        <f t="shared" ref="L1797:L1860" si="144">IF(IFERROR(VLOOKUP($H1797,$A:$F,5,0)/VLOOKUP($H1796,$A:$F,5,0)*L1796,NA())=0,NA(),IFERROR(VLOOKUP($H1797,$A:$F,5,0)/VLOOKUP($H1796,$A:$F,5,0)*L1796,NA()))</f>
        <v>#N/A</v>
      </c>
    </row>
    <row r="1798" spans="8:12">
      <c r="H1798" s="80">
        <f t="shared" si="140"/>
        <v>1429</v>
      </c>
      <c r="I1798" s="52" t="e">
        <f t="shared" si="141"/>
        <v>#N/A</v>
      </c>
      <c r="J1798" s="52" t="e">
        <f t="shared" si="142"/>
        <v>#N/A</v>
      </c>
      <c r="K1798" s="52" t="e">
        <f t="shared" si="143"/>
        <v>#N/A</v>
      </c>
      <c r="L1798" s="52" t="e">
        <f t="shared" si="144"/>
        <v>#N/A</v>
      </c>
    </row>
    <row r="1799" spans="8:12">
      <c r="H1799" s="80">
        <f t="shared" si="140"/>
        <v>1430</v>
      </c>
      <c r="I1799" s="52" t="e">
        <f t="shared" si="141"/>
        <v>#N/A</v>
      </c>
      <c r="J1799" s="52" t="e">
        <f t="shared" si="142"/>
        <v>#N/A</v>
      </c>
      <c r="K1799" s="52" t="e">
        <f t="shared" si="143"/>
        <v>#N/A</v>
      </c>
      <c r="L1799" s="52" t="e">
        <f t="shared" si="144"/>
        <v>#N/A</v>
      </c>
    </row>
    <row r="1800" spans="8:12">
      <c r="H1800" s="80">
        <f t="shared" si="140"/>
        <v>1431</v>
      </c>
      <c r="I1800" s="52" t="e">
        <f t="shared" si="141"/>
        <v>#N/A</v>
      </c>
      <c r="J1800" s="52" t="e">
        <f t="shared" si="142"/>
        <v>#N/A</v>
      </c>
      <c r="K1800" s="52" t="e">
        <f t="shared" si="143"/>
        <v>#N/A</v>
      </c>
      <c r="L1800" s="52" t="e">
        <f t="shared" si="144"/>
        <v>#N/A</v>
      </c>
    </row>
    <row r="1801" spans="8:12">
      <c r="H1801" s="80">
        <f t="shared" si="140"/>
        <v>1432</v>
      </c>
      <c r="I1801" s="52" t="e">
        <f t="shared" si="141"/>
        <v>#N/A</v>
      </c>
      <c r="J1801" s="52" t="e">
        <f t="shared" si="142"/>
        <v>#N/A</v>
      </c>
      <c r="K1801" s="52" t="e">
        <f t="shared" si="143"/>
        <v>#N/A</v>
      </c>
      <c r="L1801" s="52" t="e">
        <f t="shared" si="144"/>
        <v>#N/A</v>
      </c>
    </row>
    <row r="1802" spans="8:12">
      <c r="H1802" s="80">
        <f t="shared" si="140"/>
        <v>1433</v>
      </c>
      <c r="I1802" s="52" t="e">
        <f t="shared" si="141"/>
        <v>#N/A</v>
      </c>
      <c r="J1802" s="52" t="e">
        <f t="shared" si="142"/>
        <v>#N/A</v>
      </c>
      <c r="K1802" s="52" t="e">
        <f t="shared" si="143"/>
        <v>#N/A</v>
      </c>
      <c r="L1802" s="52" t="e">
        <f t="shared" si="144"/>
        <v>#N/A</v>
      </c>
    </row>
    <row r="1803" spans="8:12">
      <c r="H1803" s="80">
        <f t="shared" si="140"/>
        <v>1434</v>
      </c>
      <c r="I1803" s="52" t="e">
        <f t="shared" si="141"/>
        <v>#N/A</v>
      </c>
      <c r="J1803" s="52" t="e">
        <f t="shared" si="142"/>
        <v>#N/A</v>
      </c>
      <c r="K1803" s="52" t="e">
        <f t="shared" si="143"/>
        <v>#N/A</v>
      </c>
      <c r="L1803" s="52" t="e">
        <f t="shared" si="144"/>
        <v>#N/A</v>
      </c>
    </row>
    <row r="1804" spans="8:12">
      <c r="H1804" s="80">
        <f t="shared" si="140"/>
        <v>1435</v>
      </c>
      <c r="I1804" s="52" t="e">
        <f t="shared" si="141"/>
        <v>#N/A</v>
      </c>
      <c r="J1804" s="52" t="e">
        <f t="shared" si="142"/>
        <v>#N/A</v>
      </c>
      <c r="K1804" s="52" t="e">
        <f t="shared" si="143"/>
        <v>#N/A</v>
      </c>
      <c r="L1804" s="52" t="e">
        <f t="shared" si="144"/>
        <v>#N/A</v>
      </c>
    </row>
    <row r="1805" spans="8:12">
      <c r="H1805" s="80">
        <f t="shared" si="140"/>
        <v>1436</v>
      </c>
      <c r="I1805" s="52" t="e">
        <f t="shared" si="141"/>
        <v>#N/A</v>
      </c>
      <c r="J1805" s="52" t="e">
        <f t="shared" si="142"/>
        <v>#N/A</v>
      </c>
      <c r="K1805" s="52" t="e">
        <f t="shared" si="143"/>
        <v>#N/A</v>
      </c>
      <c r="L1805" s="52" t="e">
        <f t="shared" si="144"/>
        <v>#N/A</v>
      </c>
    </row>
    <row r="1806" spans="8:12">
      <c r="H1806" s="80">
        <f t="shared" si="140"/>
        <v>1437</v>
      </c>
      <c r="I1806" s="52" t="e">
        <f t="shared" si="141"/>
        <v>#N/A</v>
      </c>
      <c r="J1806" s="52" t="e">
        <f t="shared" si="142"/>
        <v>#N/A</v>
      </c>
      <c r="K1806" s="52" t="e">
        <f t="shared" si="143"/>
        <v>#N/A</v>
      </c>
      <c r="L1806" s="52" t="e">
        <f t="shared" si="144"/>
        <v>#N/A</v>
      </c>
    </row>
    <row r="1807" spans="8:12">
      <c r="H1807" s="80">
        <f t="shared" si="140"/>
        <v>1438</v>
      </c>
      <c r="I1807" s="52" t="e">
        <f t="shared" si="141"/>
        <v>#N/A</v>
      </c>
      <c r="J1807" s="52" t="e">
        <f t="shared" si="142"/>
        <v>#N/A</v>
      </c>
      <c r="K1807" s="52" t="e">
        <f t="shared" si="143"/>
        <v>#N/A</v>
      </c>
      <c r="L1807" s="52" t="e">
        <f t="shared" si="144"/>
        <v>#N/A</v>
      </c>
    </row>
    <row r="1808" spans="8:12">
      <c r="H1808" s="80">
        <f t="shared" si="140"/>
        <v>1439</v>
      </c>
      <c r="I1808" s="52" t="e">
        <f t="shared" si="141"/>
        <v>#N/A</v>
      </c>
      <c r="J1808" s="52" t="e">
        <f t="shared" si="142"/>
        <v>#N/A</v>
      </c>
      <c r="K1808" s="52" t="e">
        <f t="shared" si="143"/>
        <v>#N/A</v>
      </c>
      <c r="L1808" s="52" t="e">
        <f t="shared" si="144"/>
        <v>#N/A</v>
      </c>
    </row>
    <row r="1809" spans="8:12">
      <c r="H1809" s="80">
        <f t="shared" si="140"/>
        <v>1440</v>
      </c>
      <c r="I1809" s="52" t="e">
        <f t="shared" si="141"/>
        <v>#N/A</v>
      </c>
      <c r="J1809" s="52" t="e">
        <f t="shared" si="142"/>
        <v>#N/A</v>
      </c>
      <c r="K1809" s="52" t="e">
        <f t="shared" si="143"/>
        <v>#N/A</v>
      </c>
      <c r="L1809" s="52" t="e">
        <f t="shared" si="144"/>
        <v>#N/A</v>
      </c>
    </row>
    <row r="1810" spans="8:12">
      <c r="H1810" s="80">
        <f t="shared" si="140"/>
        <v>1441</v>
      </c>
      <c r="I1810" s="52" t="e">
        <f t="shared" si="141"/>
        <v>#N/A</v>
      </c>
      <c r="J1810" s="52" t="e">
        <f t="shared" si="142"/>
        <v>#N/A</v>
      </c>
      <c r="K1810" s="52" t="e">
        <f t="shared" si="143"/>
        <v>#N/A</v>
      </c>
      <c r="L1810" s="52" t="e">
        <f t="shared" si="144"/>
        <v>#N/A</v>
      </c>
    </row>
    <row r="1811" spans="8:12">
      <c r="H1811" s="80">
        <f t="shared" si="140"/>
        <v>1442</v>
      </c>
      <c r="I1811" s="52" t="e">
        <f t="shared" si="141"/>
        <v>#N/A</v>
      </c>
      <c r="J1811" s="52" t="e">
        <f t="shared" si="142"/>
        <v>#N/A</v>
      </c>
      <c r="K1811" s="52" t="e">
        <f t="shared" si="143"/>
        <v>#N/A</v>
      </c>
      <c r="L1811" s="52" t="e">
        <f t="shared" si="144"/>
        <v>#N/A</v>
      </c>
    </row>
    <row r="1812" spans="8:12">
      <c r="H1812" s="80">
        <f t="shared" si="140"/>
        <v>1443</v>
      </c>
      <c r="I1812" s="52" t="e">
        <f t="shared" si="141"/>
        <v>#N/A</v>
      </c>
      <c r="J1812" s="52" t="e">
        <f t="shared" si="142"/>
        <v>#N/A</v>
      </c>
      <c r="K1812" s="52" t="e">
        <f t="shared" si="143"/>
        <v>#N/A</v>
      </c>
      <c r="L1812" s="52" t="e">
        <f t="shared" si="144"/>
        <v>#N/A</v>
      </c>
    </row>
    <row r="1813" spans="8:12">
      <c r="H1813" s="80">
        <f t="shared" si="140"/>
        <v>1444</v>
      </c>
      <c r="I1813" s="52" t="e">
        <f t="shared" si="141"/>
        <v>#N/A</v>
      </c>
      <c r="J1813" s="52" t="e">
        <f t="shared" si="142"/>
        <v>#N/A</v>
      </c>
      <c r="K1813" s="52" t="e">
        <f t="shared" si="143"/>
        <v>#N/A</v>
      </c>
      <c r="L1813" s="52" t="e">
        <f t="shared" si="144"/>
        <v>#N/A</v>
      </c>
    </row>
    <row r="1814" spans="8:12">
      <c r="H1814" s="80">
        <f t="shared" si="140"/>
        <v>1445</v>
      </c>
      <c r="I1814" s="52" t="e">
        <f t="shared" si="141"/>
        <v>#N/A</v>
      </c>
      <c r="J1814" s="52" t="e">
        <f t="shared" si="142"/>
        <v>#N/A</v>
      </c>
      <c r="K1814" s="52" t="e">
        <f t="shared" si="143"/>
        <v>#N/A</v>
      </c>
      <c r="L1814" s="52" t="e">
        <f t="shared" si="144"/>
        <v>#N/A</v>
      </c>
    </row>
    <row r="1815" spans="8:12">
      <c r="H1815" s="80">
        <f t="shared" si="140"/>
        <v>1446</v>
      </c>
      <c r="I1815" s="52" t="e">
        <f t="shared" si="141"/>
        <v>#N/A</v>
      </c>
      <c r="J1815" s="52" t="e">
        <f t="shared" si="142"/>
        <v>#N/A</v>
      </c>
      <c r="K1815" s="52" t="e">
        <f t="shared" si="143"/>
        <v>#N/A</v>
      </c>
      <c r="L1815" s="52" t="e">
        <f t="shared" si="144"/>
        <v>#N/A</v>
      </c>
    </row>
    <row r="1816" spans="8:12">
      <c r="H1816" s="80">
        <f t="shared" si="140"/>
        <v>1447</v>
      </c>
      <c r="I1816" s="52" t="e">
        <f t="shared" si="141"/>
        <v>#N/A</v>
      </c>
      <c r="J1816" s="52" t="e">
        <f t="shared" si="142"/>
        <v>#N/A</v>
      </c>
      <c r="K1816" s="52" t="e">
        <f t="shared" si="143"/>
        <v>#N/A</v>
      </c>
      <c r="L1816" s="52" t="e">
        <f t="shared" si="144"/>
        <v>#N/A</v>
      </c>
    </row>
    <row r="1817" spans="8:12">
      <c r="H1817" s="80">
        <f t="shared" si="140"/>
        <v>1448</v>
      </c>
      <c r="I1817" s="52" t="e">
        <f t="shared" si="141"/>
        <v>#N/A</v>
      </c>
      <c r="J1817" s="52" t="e">
        <f t="shared" si="142"/>
        <v>#N/A</v>
      </c>
      <c r="K1817" s="52" t="e">
        <f t="shared" si="143"/>
        <v>#N/A</v>
      </c>
      <c r="L1817" s="52" t="e">
        <f t="shared" si="144"/>
        <v>#N/A</v>
      </c>
    </row>
    <row r="1818" spans="8:12">
      <c r="H1818" s="80">
        <f t="shared" si="140"/>
        <v>1449</v>
      </c>
      <c r="I1818" s="52" t="e">
        <f t="shared" si="141"/>
        <v>#N/A</v>
      </c>
      <c r="J1818" s="52" t="e">
        <f t="shared" si="142"/>
        <v>#N/A</v>
      </c>
      <c r="K1818" s="52" t="e">
        <f t="shared" si="143"/>
        <v>#N/A</v>
      </c>
      <c r="L1818" s="52" t="e">
        <f t="shared" si="144"/>
        <v>#N/A</v>
      </c>
    </row>
    <row r="1819" spans="8:12">
      <c r="H1819" s="80">
        <f t="shared" si="140"/>
        <v>1450</v>
      </c>
      <c r="I1819" s="52" t="e">
        <f t="shared" si="141"/>
        <v>#N/A</v>
      </c>
      <c r="J1819" s="52" t="e">
        <f t="shared" si="142"/>
        <v>#N/A</v>
      </c>
      <c r="K1819" s="52" t="e">
        <f t="shared" si="143"/>
        <v>#N/A</v>
      </c>
      <c r="L1819" s="52" t="e">
        <f t="shared" si="144"/>
        <v>#N/A</v>
      </c>
    </row>
    <row r="1820" spans="8:12">
      <c r="H1820" s="80">
        <f t="shared" si="140"/>
        <v>1451</v>
      </c>
      <c r="I1820" s="52" t="e">
        <f t="shared" si="141"/>
        <v>#N/A</v>
      </c>
      <c r="J1820" s="52" t="e">
        <f t="shared" si="142"/>
        <v>#N/A</v>
      </c>
      <c r="K1820" s="52" t="e">
        <f t="shared" si="143"/>
        <v>#N/A</v>
      </c>
      <c r="L1820" s="52" t="e">
        <f t="shared" si="144"/>
        <v>#N/A</v>
      </c>
    </row>
    <row r="1821" spans="8:12">
      <c r="H1821" s="80">
        <f t="shared" si="140"/>
        <v>1452</v>
      </c>
      <c r="I1821" s="52" t="e">
        <f t="shared" si="141"/>
        <v>#N/A</v>
      </c>
      <c r="J1821" s="52" t="e">
        <f t="shared" si="142"/>
        <v>#N/A</v>
      </c>
      <c r="K1821" s="52" t="e">
        <f t="shared" si="143"/>
        <v>#N/A</v>
      </c>
      <c r="L1821" s="52" t="e">
        <f t="shared" si="144"/>
        <v>#N/A</v>
      </c>
    </row>
    <row r="1822" spans="8:12">
      <c r="H1822" s="80">
        <f t="shared" si="140"/>
        <v>1453</v>
      </c>
      <c r="I1822" s="52" t="e">
        <f t="shared" si="141"/>
        <v>#N/A</v>
      </c>
      <c r="J1822" s="52" t="e">
        <f t="shared" si="142"/>
        <v>#N/A</v>
      </c>
      <c r="K1822" s="52" t="e">
        <f t="shared" si="143"/>
        <v>#N/A</v>
      </c>
      <c r="L1822" s="52" t="e">
        <f t="shared" si="144"/>
        <v>#N/A</v>
      </c>
    </row>
    <row r="1823" spans="8:12">
      <c r="H1823" s="80">
        <f t="shared" si="140"/>
        <v>1454</v>
      </c>
      <c r="I1823" s="52" t="e">
        <f t="shared" si="141"/>
        <v>#N/A</v>
      </c>
      <c r="J1823" s="52" t="e">
        <f t="shared" si="142"/>
        <v>#N/A</v>
      </c>
      <c r="K1823" s="52" t="e">
        <f t="shared" si="143"/>
        <v>#N/A</v>
      </c>
      <c r="L1823" s="52" t="e">
        <f t="shared" si="144"/>
        <v>#N/A</v>
      </c>
    </row>
    <row r="1824" spans="8:12">
      <c r="H1824" s="80">
        <f t="shared" si="140"/>
        <v>1455</v>
      </c>
      <c r="I1824" s="52" t="e">
        <f t="shared" si="141"/>
        <v>#N/A</v>
      </c>
      <c r="J1824" s="52" t="e">
        <f t="shared" si="142"/>
        <v>#N/A</v>
      </c>
      <c r="K1824" s="52" t="e">
        <f t="shared" si="143"/>
        <v>#N/A</v>
      </c>
      <c r="L1824" s="52" t="e">
        <f t="shared" si="144"/>
        <v>#N/A</v>
      </c>
    </row>
    <row r="1825" spans="8:12">
      <c r="H1825" s="80">
        <f t="shared" si="140"/>
        <v>1456</v>
      </c>
      <c r="I1825" s="52" t="e">
        <f t="shared" si="141"/>
        <v>#N/A</v>
      </c>
      <c r="J1825" s="52" t="e">
        <f t="shared" si="142"/>
        <v>#N/A</v>
      </c>
      <c r="K1825" s="52" t="e">
        <f t="shared" si="143"/>
        <v>#N/A</v>
      </c>
      <c r="L1825" s="52" t="e">
        <f t="shared" si="144"/>
        <v>#N/A</v>
      </c>
    </row>
    <row r="1826" spans="8:12">
      <c r="H1826" s="80">
        <f t="shared" si="140"/>
        <v>1457</v>
      </c>
      <c r="I1826" s="52" t="e">
        <f t="shared" si="141"/>
        <v>#N/A</v>
      </c>
      <c r="J1826" s="52" t="e">
        <f t="shared" si="142"/>
        <v>#N/A</v>
      </c>
      <c r="K1826" s="52" t="e">
        <f t="shared" si="143"/>
        <v>#N/A</v>
      </c>
      <c r="L1826" s="52" t="e">
        <f t="shared" si="144"/>
        <v>#N/A</v>
      </c>
    </row>
    <row r="1827" spans="8:12">
      <c r="H1827" s="80">
        <f t="shared" si="140"/>
        <v>1458</v>
      </c>
      <c r="I1827" s="52" t="e">
        <f t="shared" si="141"/>
        <v>#N/A</v>
      </c>
      <c r="J1827" s="52" t="e">
        <f t="shared" si="142"/>
        <v>#N/A</v>
      </c>
      <c r="K1827" s="52" t="e">
        <f t="shared" si="143"/>
        <v>#N/A</v>
      </c>
      <c r="L1827" s="52" t="e">
        <f t="shared" si="144"/>
        <v>#N/A</v>
      </c>
    </row>
    <row r="1828" spans="8:12">
      <c r="H1828" s="80">
        <f t="shared" si="140"/>
        <v>1459</v>
      </c>
      <c r="I1828" s="52" t="e">
        <f t="shared" si="141"/>
        <v>#N/A</v>
      </c>
      <c r="J1828" s="52" t="e">
        <f t="shared" si="142"/>
        <v>#N/A</v>
      </c>
      <c r="K1828" s="52" t="e">
        <f t="shared" si="143"/>
        <v>#N/A</v>
      </c>
      <c r="L1828" s="52" t="e">
        <f t="shared" si="144"/>
        <v>#N/A</v>
      </c>
    </row>
    <row r="1829" spans="8:12">
      <c r="H1829" s="80">
        <f t="shared" si="140"/>
        <v>1460</v>
      </c>
      <c r="I1829" s="52" t="e">
        <f t="shared" si="141"/>
        <v>#N/A</v>
      </c>
      <c r="J1829" s="52" t="e">
        <f t="shared" si="142"/>
        <v>#N/A</v>
      </c>
      <c r="K1829" s="52" t="e">
        <f t="shared" si="143"/>
        <v>#N/A</v>
      </c>
      <c r="L1829" s="52" t="e">
        <f t="shared" si="144"/>
        <v>#N/A</v>
      </c>
    </row>
    <row r="1830" spans="8:12">
      <c r="H1830" s="80">
        <f t="shared" si="140"/>
        <v>1461</v>
      </c>
      <c r="I1830" s="52" t="e">
        <f t="shared" si="141"/>
        <v>#N/A</v>
      </c>
      <c r="J1830" s="52" t="e">
        <f t="shared" si="142"/>
        <v>#N/A</v>
      </c>
      <c r="K1830" s="52" t="e">
        <f t="shared" si="143"/>
        <v>#N/A</v>
      </c>
      <c r="L1830" s="52" t="e">
        <f t="shared" si="144"/>
        <v>#N/A</v>
      </c>
    </row>
    <row r="1831" spans="8:12">
      <c r="H1831" s="80">
        <f t="shared" si="140"/>
        <v>1462</v>
      </c>
      <c r="I1831" s="52" t="e">
        <f t="shared" si="141"/>
        <v>#N/A</v>
      </c>
      <c r="J1831" s="52" t="e">
        <f t="shared" si="142"/>
        <v>#N/A</v>
      </c>
      <c r="K1831" s="52" t="e">
        <f t="shared" si="143"/>
        <v>#N/A</v>
      </c>
      <c r="L1831" s="52" t="e">
        <f t="shared" si="144"/>
        <v>#N/A</v>
      </c>
    </row>
    <row r="1832" spans="8:12">
      <c r="H1832" s="80">
        <f t="shared" si="140"/>
        <v>1463</v>
      </c>
      <c r="I1832" s="52" t="e">
        <f t="shared" si="141"/>
        <v>#N/A</v>
      </c>
      <c r="J1832" s="52" t="e">
        <f t="shared" si="142"/>
        <v>#N/A</v>
      </c>
      <c r="K1832" s="52" t="e">
        <f t="shared" si="143"/>
        <v>#N/A</v>
      </c>
      <c r="L1832" s="52" t="e">
        <f t="shared" si="144"/>
        <v>#N/A</v>
      </c>
    </row>
    <row r="1833" spans="8:12">
      <c r="H1833" s="80">
        <f t="shared" si="140"/>
        <v>1464</v>
      </c>
      <c r="I1833" s="52" t="e">
        <f t="shared" si="141"/>
        <v>#N/A</v>
      </c>
      <c r="J1833" s="52" t="e">
        <f t="shared" si="142"/>
        <v>#N/A</v>
      </c>
      <c r="K1833" s="52" t="e">
        <f t="shared" si="143"/>
        <v>#N/A</v>
      </c>
      <c r="L1833" s="52" t="e">
        <f t="shared" si="144"/>
        <v>#N/A</v>
      </c>
    </row>
    <row r="1834" spans="8:12">
      <c r="H1834" s="80">
        <f t="shared" si="140"/>
        <v>1465</v>
      </c>
      <c r="I1834" s="52" t="e">
        <f t="shared" si="141"/>
        <v>#N/A</v>
      </c>
      <c r="J1834" s="52" t="e">
        <f t="shared" si="142"/>
        <v>#N/A</v>
      </c>
      <c r="K1834" s="52" t="e">
        <f t="shared" si="143"/>
        <v>#N/A</v>
      </c>
      <c r="L1834" s="52" t="e">
        <f t="shared" si="144"/>
        <v>#N/A</v>
      </c>
    </row>
    <row r="1835" spans="8:12">
      <c r="H1835" s="80">
        <f t="shared" si="140"/>
        <v>1466</v>
      </c>
      <c r="I1835" s="52" t="e">
        <f t="shared" si="141"/>
        <v>#N/A</v>
      </c>
      <c r="J1835" s="52" t="e">
        <f t="shared" si="142"/>
        <v>#N/A</v>
      </c>
      <c r="K1835" s="52" t="e">
        <f t="shared" si="143"/>
        <v>#N/A</v>
      </c>
      <c r="L1835" s="52" t="e">
        <f t="shared" si="144"/>
        <v>#N/A</v>
      </c>
    </row>
    <row r="1836" spans="8:12">
      <c r="H1836" s="80">
        <f t="shared" si="140"/>
        <v>1467</v>
      </c>
      <c r="I1836" s="52" t="e">
        <f t="shared" si="141"/>
        <v>#N/A</v>
      </c>
      <c r="J1836" s="52" t="e">
        <f t="shared" si="142"/>
        <v>#N/A</v>
      </c>
      <c r="K1836" s="52" t="e">
        <f t="shared" si="143"/>
        <v>#N/A</v>
      </c>
      <c r="L1836" s="52" t="e">
        <f t="shared" si="144"/>
        <v>#N/A</v>
      </c>
    </row>
    <row r="1837" spans="8:12">
      <c r="H1837" s="80">
        <f t="shared" si="140"/>
        <v>1468</v>
      </c>
      <c r="I1837" s="52" t="e">
        <f t="shared" si="141"/>
        <v>#N/A</v>
      </c>
      <c r="J1837" s="52" t="e">
        <f t="shared" si="142"/>
        <v>#N/A</v>
      </c>
      <c r="K1837" s="52" t="e">
        <f t="shared" si="143"/>
        <v>#N/A</v>
      </c>
      <c r="L1837" s="52" t="e">
        <f t="shared" si="144"/>
        <v>#N/A</v>
      </c>
    </row>
    <row r="1838" spans="8:12">
      <c r="H1838" s="80">
        <f t="shared" si="140"/>
        <v>1469</v>
      </c>
      <c r="I1838" s="52" t="e">
        <f t="shared" si="141"/>
        <v>#N/A</v>
      </c>
      <c r="J1838" s="52" t="e">
        <f t="shared" si="142"/>
        <v>#N/A</v>
      </c>
      <c r="K1838" s="52" t="e">
        <f t="shared" si="143"/>
        <v>#N/A</v>
      </c>
      <c r="L1838" s="52" t="e">
        <f t="shared" si="144"/>
        <v>#N/A</v>
      </c>
    </row>
    <row r="1839" spans="8:12">
      <c r="H1839" s="80">
        <f t="shared" si="140"/>
        <v>1470</v>
      </c>
      <c r="I1839" s="52" t="e">
        <f t="shared" si="141"/>
        <v>#N/A</v>
      </c>
      <c r="J1839" s="52" t="e">
        <f t="shared" si="142"/>
        <v>#N/A</v>
      </c>
      <c r="K1839" s="52" t="e">
        <f t="shared" si="143"/>
        <v>#N/A</v>
      </c>
      <c r="L1839" s="52" t="e">
        <f t="shared" si="144"/>
        <v>#N/A</v>
      </c>
    </row>
    <row r="1840" spans="8:12">
      <c r="H1840" s="80">
        <f t="shared" si="140"/>
        <v>1471</v>
      </c>
      <c r="I1840" s="52" t="e">
        <f t="shared" si="141"/>
        <v>#N/A</v>
      </c>
      <c r="J1840" s="52" t="e">
        <f t="shared" si="142"/>
        <v>#N/A</v>
      </c>
      <c r="K1840" s="52" t="e">
        <f t="shared" si="143"/>
        <v>#N/A</v>
      </c>
      <c r="L1840" s="52" t="e">
        <f t="shared" si="144"/>
        <v>#N/A</v>
      </c>
    </row>
    <row r="1841" spans="8:12">
      <c r="H1841" s="80">
        <f t="shared" si="140"/>
        <v>1472</v>
      </c>
      <c r="I1841" s="52" t="e">
        <f t="shared" si="141"/>
        <v>#N/A</v>
      </c>
      <c r="J1841" s="52" t="e">
        <f t="shared" si="142"/>
        <v>#N/A</v>
      </c>
      <c r="K1841" s="52" t="e">
        <f t="shared" si="143"/>
        <v>#N/A</v>
      </c>
      <c r="L1841" s="52" t="e">
        <f t="shared" si="144"/>
        <v>#N/A</v>
      </c>
    </row>
    <row r="1842" spans="8:12">
      <c r="H1842" s="80">
        <f t="shared" si="140"/>
        <v>1473</v>
      </c>
      <c r="I1842" s="52" t="e">
        <f t="shared" si="141"/>
        <v>#N/A</v>
      </c>
      <c r="J1842" s="52" t="e">
        <f t="shared" si="142"/>
        <v>#N/A</v>
      </c>
      <c r="K1842" s="52" t="e">
        <f t="shared" si="143"/>
        <v>#N/A</v>
      </c>
      <c r="L1842" s="52" t="e">
        <f t="shared" si="144"/>
        <v>#N/A</v>
      </c>
    </row>
    <row r="1843" spans="8:12">
      <c r="H1843" s="80">
        <f t="shared" si="140"/>
        <v>1474</v>
      </c>
      <c r="I1843" s="52" t="e">
        <f t="shared" si="141"/>
        <v>#N/A</v>
      </c>
      <c r="J1843" s="52" t="e">
        <f t="shared" si="142"/>
        <v>#N/A</v>
      </c>
      <c r="K1843" s="52" t="e">
        <f t="shared" si="143"/>
        <v>#N/A</v>
      </c>
      <c r="L1843" s="52" t="e">
        <f t="shared" si="144"/>
        <v>#N/A</v>
      </c>
    </row>
    <row r="1844" spans="8:12">
      <c r="H1844" s="80">
        <f t="shared" si="140"/>
        <v>1475</v>
      </c>
      <c r="I1844" s="52" t="e">
        <f t="shared" si="141"/>
        <v>#N/A</v>
      </c>
      <c r="J1844" s="52" t="e">
        <f t="shared" si="142"/>
        <v>#N/A</v>
      </c>
      <c r="K1844" s="52" t="e">
        <f t="shared" si="143"/>
        <v>#N/A</v>
      </c>
      <c r="L1844" s="52" t="e">
        <f t="shared" si="144"/>
        <v>#N/A</v>
      </c>
    </row>
    <row r="1845" spans="8:12">
      <c r="H1845" s="80">
        <f t="shared" si="140"/>
        <v>1476</v>
      </c>
      <c r="I1845" s="52" t="e">
        <f t="shared" si="141"/>
        <v>#N/A</v>
      </c>
      <c r="J1845" s="52" t="e">
        <f t="shared" si="142"/>
        <v>#N/A</v>
      </c>
      <c r="K1845" s="52" t="e">
        <f t="shared" si="143"/>
        <v>#N/A</v>
      </c>
      <c r="L1845" s="52" t="e">
        <f t="shared" si="144"/>
        <v>#N/A</v>
      </c>
    </row>
    <row r="1846" spans="8:12">
      <c r="H1846" s="80">
        <f t="shared" si="140"/>
        <v>1477</v>
      </c>
      <c r="I1846" s="52" t="e">
        <f t="shared" si="141"/>
        <v>#N/A</v>
      </c>
      <c r="J1846" s="52" t="e">
        <f t="shared" si="142"/>
        <v>#N/A</v>
      </c>
      <c r="K1846" s="52" t="e">
        <f t="shared" si="143"/>
        <v>#N/A</v>
      </c>
      <c r="L1846" s="52" t="e">
        <f t="shared" si="144"/>
        <v>#N/A</v>
      </c>
    </row>
    <row r="1847" spans="8:12">
      <c r="H1847" s="80">
        <f t="shared" si="140"/>
        <v>1478</v>
      </c>
      <c r="I1847" s="52" t="e">
        <f t="shared" si="141"/>
        <v>#N/A</v>
      </c>
      <c r="J1847" s="52" t="e">
        <f t="shared" si="142"/>
        <v>#N/A</v>
      </c>
      <c r="K1847" s="52" t="e">
        <f t="shared" si="143"/>
        <v>#N/A</v>
      </c>
      <c r="L1847" s="52" t="e">
        <f t="shared" si="144"/>
        <v>#N/A</v>
      </c>
    </row>
    <row r="1848" spans="8:12">
      <c r="H1848" s="80">
        <f t="shared" si="140"/>
        <v>1479</v>
      </c>
      <c r="I1848" s="52" t="e">
        <f t="shared" si="141"/>
        <v>#N/A</v>
      </c>
      <c r="J1848" s="52" t="e">
        <f t="shared" si="142"/>
        <v>#N/A</v>
      </c>
      <c r="K1848" s="52" t="e">
        <f t="shared" si="143"/>
        <v>#N/A</v>
      </c>
      <c r="L1848" s="52" t="e">
        <f t="shared" si="144"/>
        <v>#N/A</v>
      </c>
    </row>
    <row r="1849" spans="8:12">
      <c r="H1849" s="80">
        <f t="shared" si="140"/>
        <v>1480</v>
      </c>
      <c r="I1849" s="52" t="e">
        <f t="shared" si="141"/>
        <v>#N/A</v>
      </c>
      <c r="J1849" s="52" t="e">
        <f t="shared" si="142"/>
        <v>#N/A</v>
      </c>
      <c r="K1849" s="52" t="e">
        <f t="shared" si="143"/>
        <v>#N/A</v>
      </c>
      <c r="L1849" s="52" t="e">
        <f t="shared" si="144"/>
        <v>#N/A</v>
      </c>
    </row>
    <row r="1850" spans="8:12">
      <c r="H1850" s="80">
        <f t="shared" si="140"/>
        <v>1481</v>
      </c>
      <c r="I1850" s="52" t="e">
        <f t="shared" si="141"/>
        <v>#N/A</v>
      </c>
      <c r="J1850" s="52" t="e">
        <f t="shared" si="142"/>
        <v>#N/A</v>
      </c>
      <c r="K1850" s="52" t="e">
        <f t="shared" si="143"/>
        <v>#N/A</v>
      </c>
      <c r="L1850" s="52" t="e">
        <f t="shared" si="144"/>
        <v>#N/A</v>
      </c>
    </row>
    <row r="1851" spans="8:12">
      <c r="H1851" s="80">
        <f t="shared" si="140"/>
        <v>1482</v>
      </c>
      <c r="I1851" s="52" t="e">
        <f t="shared" si="141"/>
        <v>#N/A</v>
      </c>
      <c r="J1851" s="52" t="e">
        <f t="shared" si="142"/>
        <v>#N/A</v>
      </c>
      <c r="K1851" s="52" t="e">
        <f t="shared" si="143"/>
        <v>#N/A</v>
      </c>
      <c r="L1851" s="52" t="e">
        <f t="shared" si="144"/>
        <v>#N/A</v>
      </c>
    </row>
    <row r="1852" spans="8:12">
      <c r="H1852" s="80">
        <f t="shared" si="140"/>
        <v>1483</v>
      </c>
      <c r="I1852" s="52" t="e">
        <f t="shared" si="141"/>
        <v>#N/A</v>
      </c>
      <c r="J1852" s="52" t="e">
        <f t="shared" si="142"/>
        <v>#N/A</v>
      </c>
      <c r="K1852" s="52" t="e">
        <f t="shared" si="143"/>
        <v>#N/A</v>
      </c>
      <c r="L1852" s="52" t="e">
        <f t="shared" si="144"/>
        <v>#N/A</v>
      </c>
    </row>
    <row r="1853" spans="8:12">
      <c r="H1853" s="80">
        <f t="shared" si="140"/>
        <v>1484</v>
      </c>
      <c r="I1853" s="52" t="e">
        <f t="shared" si="141"/>
        <v>#N/A</v>
      </c>
      <c r="J1853" s="52" t="e">
        <f t="shared" si="142"/>
        <v>#N/A</v>
      </c>
      <c r="K1853" s="52" t="e">
        <f t="shared" si="143"/>
        <v>#N/A</v>
      </c>
      <c r="L1853" s="52" t="e">
        <f t="shared" si="144"/>
        <v>#N/A</v>
      </c>
    </row>
    <row r="1854" spans="8:12">
      <c r="H1854" s="80">
        <f t="shared" si="140"/>
        <v>1485</v>
      </c>
      <c r="I1854" s="52" t="e">
        <f t="shared" si="141"/>
        <v>#N/A</v>
      </c>
      <c r="J1854" s="52" t="e">
        <f t="shared" si="142"/>
        <v>#N/A</v>
      </c>
      <c r="K1854" s="52" t="e">
        <f t="shared" si="143"/>
        <v>#N/A</v>
      </c>
      <c r="L1854" s="52" t="e">
        <f t="shared" si="144"/>
        <v>#N/A</v>
      </c>
    </row>
    <row r="1855" spans="8:12">
      <c r="H1855" s="80">
        <f t="shared" si="140"/>
        <v>1486</v>
      </c>
      <c r="I1855" s="52" t="e">
        <f t="shared" si="141"/>
        <v>#N/A</v>
      </c>
      <c r="J1855" s="52" t="e">
        <f t="shared" si="142"/>
        <v>#N/A</v>
      </c>
      <c r="K1855" s="52" t="e">
        <f t="shared" si="143"/>
        <v>#N/A</v>
      </c>
      <c r="L1855" s="52" t="e">
        <f t="shared" si="144"/>
        <v>#N/A</v>
      </c>
    </row>
    <row r="1856" spans="8:12">
      <c r="H1856" s="80">
        <f t="shared" si="140"/>
        <v>1487</v>
      </c>
      <c r="I1856" s="52" t="e">
        <f t="shared" si="141"/>
        <v>#N/A</v>
      </c>
      <c r="J1856" s="52" t="e">
        <f t="shared" si="142"/>
        <v>#N/A</v>
      </c>
      <c r="K1856" s="52" t="e">
        <f t="shared" si="143"/>
        <v>#N/A</v>
      </c>
      <c r="L1856" s="52" t="e">
        <f t="shared" si="144"/>
        <v>#N/A</v>
      </c>
    </row>
    <row r="1857" spans="8:12">
      <c r="H1857" s="80">
        <f t="shared" si="140"/>
        <v>1488</v>
      </c>
      <c r="I1857" s="52" t="e">
        <f t="shared" si="141"/>
        <v>#N/A</v>
      </c>
      <c r="J1857" s="52" t="e">
        <f t="shared" si="142"/>
        <v>#N/A</v>
      </c>
      <c r="K1857" s="52" t="e">
        <f t="shared" si="143"/>
        <v>#N/A</v>
      </c>
      <c r="L1857" s="52" t="e">
        <f t="shared" si="144"/>
        <v>#N/A</v>
      </c>
    </row>
    <row r="1858" spans="8:12">
      <c r="H1858" s="80">
        <f t="shared" si="140"/>
        <v>1489</v>
      </c>
      <c r="I1858" s="52" t="e">
        <f t="shared" si="141"/>
        <v>#N/A</v>
      </c>
      <c r="J1858" s="52" t="e">
        <f t="shared" si="142"/>
        <v>#N/A</v>
      </c>
      <c r="K1858" s="52" t="e">
        <f t="shared" si="143"/>
        <v>#N/A</v>
      </c>
      <c r="L1858" s="52" t="e">
        <f t="shared" si="144"/>
        <v>#N/A</v>
      </c>
    </row>
    <row r="1859" spans="8:12">
      <c r="H1859" s="80">
        <f t="shared" si="140"/>
        <v>1490</v>
      </c>
      <c r="I1859" s="52" t="e">
        <f t="shared" si="141"/>
        <v>#N/A</v>
      </c>
      <c r="J1859" s="52" t="e">
        <f t="shared" si="142"/>
        <v>#N/A</v>
      </c>
      <c r="K1859" s="52" t="e">
        <f t="shared" si="143"/>
        <v>#N/A</v>
      </c>
      <c r="L1859" s="52" t="e">
        <f t="shared" si="144"/>
        <v>#N/A</v>
      </c>
    </row>
    <row r="1860" spans="8:12">
      <c r="H1860" s="80">
        <f t="shared" ref="H1860:H1923" si="145">IF(+H1859+1&lt;=MAX(data21),+H1859+1,0)</f>
        <v>1491</v>
      </c>
      <c r="I1860" s="52" t="e">
        <f t="shared" si="141"/>
        <v>#N/A</v>
      </c>
      <c r="J1860" s="52" t="e">
        <f t="shared" si="142"/>
        <v>#N/A</v>
      </c>
      <c r="K1860" s="52" t="e">
        <f t="shared" si="143"/>
        <v>#N/A</v>
      </c>
      <c r="L1860" s="52" t="e">
        <f t="shared" si="144"/>
        <v>#N/A</v>
      </c>
    </row>
    <row r="1861" spans="8:12">
      <c r="H1861" s="80">
        <f t="shared" si="145"/>
        <v>1492</v>
      </c>
      <c r="I1861" s="52" t="e">
        <f t="shared" ref="I1861:I1924" si="146">IF(IFERROR(VLOOKUP($H1861,$A:$F,2,0)/VLOOKUP($H1860,$A:$F,2,0)*I1860,NA())=0,NA(),IFERROR(VLOOKUP($H1861,$A:$F,2,0)/VLOOKUP($H1860,$A:$F,2,0)*I1860,NA()))</f>
        <v>#N/A</v>
      </c>
      <c r="J1861" s="52" t="e">
        <f t="shared" ref="J1861:J1924" si="147">IF(IFERROR(VLOOKUP($H1861,$A:$F,3,0)/VLOOKUP($H1860,$A:$F,3,0)*J1860,NA())=0,NA(),IFERROR(VLOOKUP($H1861,$A:$F,3,0)/VLOOKUP($H1860,$A:$F,3,0)*J1860,NA()))</f>
        <v>#N/A</v>
      </c>
      <c r="K1861" s="52" t="e">
        <f t="shared" ref="K1861:K1924" si="148">IF(IFERROR(VLOOKUP($H1861,$A:$F,4,0)/VLOOKUP($H1860,$A:$F,4,0)*K1860,NA())=0,NA(),IFERROR(VLOOKUP($H1861,$A:$F,4,0)/VLOOKUP($H1860,$A:$F,4,0)*K1860,NA()))</f>
        <v>#N/A</v>
      </c>
      <c r="L1861" s="52" t="e">
        <f t="shared" ref="L1861:L1924" si="149">IF(IFERROR(VLOOKUP($H1861,$A:$F,5,0)/VLOOKUP($H1860,$A:$F,5,0)*L1860,NA())=0,NA(),IFERROR(VLOOKUP($H1861,$A:$F,5,0)/VLOOKUP($H1860,$A:$F,5,0)*L1860,NA()))</f>
        <v>#N/A</v>
      </c>
    </row>
    <row r="1862" spans="8:12">
      <c r="H1862" s="80">
        <f t="shared" si="145"/>
        <v>1493</v>
      </c>
      <c r="I1862" s="52" t="e">
        <f t="shared" si="146"/>
        <v>#N/A</v>
      </c>
      <c r="J1862" s="52" t="e">
        <f t="shared" si="147"/>
        <v>#N/A</v>
      </c>
      <c r="K1862" s="52" t="e">
        <f t="shared" si="148"/>
        <v>#N/A</v>
      </c>
      <c r="L1862" s="52" t="e">
        <f t="shared" si="149"/>
        <v>#N/A</v>
      </c>
    </row>
    <row r="1863" spans="8:12">
      <c r="H1863" s="80">
        <f t="shared" si="145"/>
        <v>1494</v>
      </c>
      <c r="I1863" s="52" t="e">
        <f t="shared" si="146"/>
        <v>#N/A</v>
      </c>
      <c r="J1863" s="52" t="e">
        <f t="shared" si="147"/>
        <v>#N/A</v>
      </c>
      <c r="K1863" s="52" t="e">
        <f t="shared" si="148"/>
        <v>#N/A</v>
      </c>
      <c r="L1863" s="52" t="e">
        <f t="shared" si="149"/>
        <v>#N/A</v>
      </c>
    </row>
    <row r="1864" spans="8:12">
      <c r="H1864" s="80">
        <f t="shared" si="145"/>
        <v>1495</v>
      </c>
      <c r="I1864" s="52" t="e">
        <f t="shared" si="146"/>
        <v>#N/A</v>
      </c>
      <c r="J1864" s="52" t="e">
        <f t="shared" si="147"/>
        <v>#N/A</v>
      </c>
      <c r="K1864" s="52" t="e">
        <f t="shared" si="148"/>
        <v>#N/A</v>
      </c>
      <c r="L1864" s="52" t="e">
        <f t="shared" si="149"/>
        <v>#N/A</v>
      </c>
    </row>
    <row r="1865" spans="8:12">
      <c r="H1865" s="80">
        <f t="shared" si="145"/>
        <v>1496</v>
      </c>
      <c r="I1865" s="52" t="e">
        <f t="shared" si="146"/>
        <v>#N/A</v>
      </c>
      <c r="J1865" s="52" t="e">
        <f t="shared" si="147"/>
        <v>#N/A</v>
      </c>
      <c r="K1865" s="52" t="e">
        <f t="shared" si="148"/>
        <v>#N/A</v>
      </c>
      <c r="L1865" s="52" t="e">
        <f t="shared" si="149"/>
        <v>#N/A</v>
      </c>
    </row>
    <row r="1866" spans="8:12">
      <c r="H1866" s="80">
        <f t="shared" si="145"/>
        <v>1497</v>
      </c>
      <c r="I1866" s="52" t="e">
        <f t="shared" si="146"/>
        <v>#N/A</v>
      </c>
      <c r="J1866" s="52" t="e">
        <f t="shared" si="147"/>
        <v>#N/A</v>
      </c>
      <c r="K1866" s="52" t="e">
        <f t="shared" si="148"/>
        <v>#N/A</v>
      </c>
      <c r="L1866" s="52" t="e">
        <f t="shared" si="149"/>
        <v>#N/A</v>
      </c>
    </row>
    <row r="1867" spans="8:12">
      <c r="H1867" s="80">
        <f t="shared" si="145"/>
        <v>1498</v>
      </c>
      <c r="I1867" s="52" t="e">
        <f t="shared" si="146"/>
        <v>#N/A</v>
      </c>
      <c r="J1867" s="52" t="e">
        <f t="shared" si="147"/>
        <v>#N/A</v>
      </c>
      <c r="K1867" s="52" t="e">
        <f t="shared" si="148"/>
        <v>#N/A</v>
      </c>
      <c r="L1867" s="52" t="e">
        <f t="shared" si="149"/>
        <v>#N/A</v>
      </c>
    </row>
    <row r="1868" spans="8:12">
      <c r="H1868" s="80">
        <f t="shared" si="145"/>
        <v>1499</v>
      </c>
      <c r="I1868" s="52" t="e">
        <f t="shared" si="146"/>
        <v>#N/A</v>
      </c>
      <c r="J1868" s="52" t="e">
        <f t="shared" si="147"/>
        <v>#N/A</v>
      </c>
      <c r="K1868" s="52" t="e">
        <f t="shared" si="148"/>
        <v>#N/A</v>
      </c>
      <c r="L1868" s="52" t="e">
        <f t="shared" si="149"/>
        <v>#N/A</v>
      </c>
    </row>
    <row r="1869" spans="8:12">
      <c r="H1869" s="80">
        <f t="shared" si="145"/>
        <v>1500</v>
      </c>
      <c r="I1869" s="52" t="e">
        <f t="shared" si="146"/>
        <v>#N/A</v>
      </c>
      <c r="J1869" s="52" t="e">
        <f t="shared" si="147"/>
        <v>#N/A</v>
      </c>
      <c r="K1869" s="52" t="e">
        <f t="shared" si="148"/>
        <v>#N/A</v>
      </c>
      <c r="L1869" s="52" t="e">
        <f t="shared" si="149"/>
        <v>#N/A</v>
      </c>
    </row>
    <row r="1870" spans="8:12">
      <c r="H1870" s="80">
        <f t="shared" si="145"/>
        <v>1501</v>
      </c>
      <c r="I1870" s="52" t="e">
        <f t="shared" si="146"/>
        <v>#N/A</v>
      </c>
      <c r="J1870" s="52" t="e">
        <f t="shared" si="147"/>
        <v>#N/A</v>
      </c>
      <c r="K1870" s="52" t="e">
        <f t="shared" si="148"/>
        <v>#N/A</v>
      </c>
      <c r="L1870" s="52" t="e">
        <f t="shared" si="149"/>
        <v>#N/A</v>
      </c>
    </row>
    <row r="1871" spans="8:12">
      <c r="H1871" s="80">
        <f t="shared" si="145"/>
        <v>1502</v>
      </c>
      <c r="I1871" s="52" t="e">
        <f t="shared" si="146"/>
        <v>#N/A</v>
      </c>
      <c r="J1871" s="52" t="e">
        <f t="shared" si="147"/>
        <v>#N/A</v>
      </c>
      <c r="K1871" s="52" t="e">
        <f t="shared" si="148"/>
        <v>#N/A</v>
      </c>
      <c r="L1871" s="52" t="e">
        <f t="shared" si="149"/>
        <v>#N/A</v>
      </c>
    </row>
    <row r="1872" spans="8:12">
      <c r="H1872" s="80">
        <f t="shared" si="145"/>
        <v>1503</v>
      </c>
      <c r="I1872" s="52" t="e">
        <f t="shared" si="146"/>
        <v>#N/A</v>
      </c>
      <c r="J1872" s="52" t="e">
        <f t="shared" si="147"/>
        <v>#N/A</v>
      </c>
      <c r="K1872" s="52" t="e">
        <f t="shared" si="148"/>
        <v>#N/A</v>
      </c>
      <c r="L1872" s="52" t="e">
        <f t="shared" si="149"/>
        <v>#N/A</v>
      </c>
    </row>
    <row r="1873" spans="8:12">
      <c r="H1873" s="80">
        <f t="shared" si="145"/>
        <v>1504</v>
      </c>
      <c r="I1873" s="52" t="e">
        <f t="shared" si="146"/>
        <v>#N/A</v>
      </c>
      <c r="J1873" s="52" t="e">
        <f t="shared" si="147"/>
        <v>#N/A</v>
      </c>
      <c r="K1873" s="52" t="e">
        <f t="shared" si="148"/>
        <v>#N/A</v>
      </c>
      <c r="L1873" s="52" t="e">
        <f t="shared" si="149"/>
        <v>#N/A</v>
      </c>
    </row>
    <row r="1874" spans="8:12">
      <c r="H1874" s="80">
        <f t="shared" si="145"/>
        <v>1505</v>
      </c>
      <c r="I1874" s="52" t="e">
        <f t="shared" si="146"/>
        <v>#N/A</v>
      </c>
      <c r="J1874" s="52" t="e">
        <f t="shared" si="147"/>
        <v>#N/A</v>
      </c>
      <c r="K1874" s="52" t="e">
        <f t="shared" si="148"/>
        <v>#N/A</v>
      </c>
      <c r="L1874" s="52" t="e">
        <f t="shared" si="149"/>
        <v>#N/A</v>
      </c>
    </row>
    <row r="1875" spans="8:12">
      <c r="H1875" s="80">
        <f t="shared" si="145"/>
        <v>1506</v>
      </c>
      <c r="I1875" s="52" t="e">
        <f t="shared" si="146"/>
        <v>#N/A</v>
      </c>
      <c r="J1875" s="52" t="e">
        <f t="shared" si="147"/>
        <v>#N/A</v>
      </c>
      <c r="K1875" s="52" t="e">
        <f t="shared" si="148"/>
        <v>#N/A</v>
      </c>
      <c r="L1875" s="52" t="e">
        <f t="shared" si="149"/>
        <v>#N/A</v>
      </c>
    </row>
    <row r="1876" spans="8:12">
      <c r="H1876" s="80">
        <f t="shared" si="145"/>
        <v>1507</v>
      </c>
      <c r="I1876" s="52" t="e">
        <f t="shared" si="146"/>
        <v>#N/A</v>
      </c>
      <c r="J1876" s="52" t="e">
        <f t="shared" si="147"/>
        <v>#N/A</v>
      </c>
      <c r="K1876" s="52" t="e">
        <f t="shared" si="148"/>
        <v>#N/A</v>
      </c>
      <c r="L1876" s="52" t="e">
        <f t="shared" si="149"/>
        <v>#N/A</v>
      </c>
    </row>
    <row r="1877" spans="8:12">
      <c r="H1877" s="80">
        <f t="shared" si="145"/>
        <v>1508</v>
      </c>
      <c r="I1877" s="52" t="e">
        <f t="shared" si="146"/>
        <v>#N/A</v>
      </c>
      <c r="J1877" s="52" t="e">
        <f t="shared" si="147"/>
        <v>#N/A</v>
      </c>
      <c r="K1877" s="52" t="e">
        <f t="shared" si="148"/>
        <v>#N/A</v>
      </c>
      <c r="L1877" s="52" t="e">
        <f t="shared" si="149"/>
        <v>#N/A</v>
      </c>
    </row>
    <row r="1878" spans="8:12">
      <c r="H1878" s="80">
        <f t="shared" si="145"/>
        <v>1509</v>
      </c>
      <c r="I1878" s="52" t="e">
        <f t="shared" si="146"/>
        <v>#N/A</v>
      </c>
      <c r="J1878" s="52" t="e">
        <f t="shared" si="147"/>
        <v>#N/A</v>
      </c>
      <c r="K1878" s="52" t="e">
        <f t="shared" si="148"/>
        <v>#N/A</v>
      </c>
      <c r="L1878" s="52" t="e">
        <f t="shared" si="149"/>
        <v>#N/A</v>
      </c>
    </row>
    <row r="1879" spans="8:12">
      <c r="H1879" s="80">
        <f t="shared" si="145"/>
        <v>1510</v>
      </c>
      <c r="I1879" s="52" t="e">
        <f t="shared" si="146"/>
        <v>#N/A</v>
      </c>
      <c r="J1879" s="52" t="e">
        <f t="shared" si="147"/>
        <v>#N/A</v>
      </c>
      <c r="K1879" s="52" t="e">
        <f t="shared" si="148"/>
        <v>#N/A</v>
      </c>
      <c r="L1879" s="52" t="e">
        <f t="shared" si="149"/>
        <v>#N/A</v>
      </c>
    </row>
    <row r="1880" spans="8:12">
      <c r="H1880" s="80">
        <f t="shared" si="145"/>
        <v>1511</v>
      </c>
      <c r="I1880" s="52" t="e">
        <f t="shared" si="146"/>
        <v>#N/A</v>
      </c>
      <c r="J1880" s="52" t="e">
        <f t="shared" si="147"/>
        <v>#N/A</v>
      </c>
      <c r="K1880" s="52" t="e">
        <f t="shared" si="148"/>
        <v>#N/A</v>
      </c>
      <c r="L1880" s="52" t="e">
        <f t="shared" si="149"/>
        <v>#N/A</v>
      </c>
    </row>
    <row r="1881" spans="8:12">
      <c r="H1881" s="80">
        <f t="shared" si="145"/>
        <v>1512</v>
      </c>
      <c r="I1881" s="52" t="e">
        <f t="shared" si="146"/>
        <v>#N/A</v>
      </c>
      <c r="J1881" s="52" t="e">
        <f t="shared" si="147"/>
        <v>#N/A</v>
      </c>
      <c r="K1881" s="52" t="e">
        <f t="shared" si="148"/>
        <v>#N/A</v>
      </c>
      <c r="L1881" s="52" t="e">
        <f t="shared" si="149"/>
        <v>#N/A</v>
      </c>
    </row>
    <row r="1882" spans="8:12">
      <c r="H1882" s="80">
        <f t="shared" si="145"/>
        <v>1513</v>
      </c>
      <c r="I1882" s="52" t="e">
        <f t="shared" si="146"/>
        <v>#N/A</v>
      </c>
      <c r="J1882" s="52" t="e">
        <f t="shared" si="147"/>
        <v>#N/A</v>
      </c>
      <c r="K1882" s="52" t="e">
        <f t="shared" si="148"/>
        <v>#N/A</v>
      </c>
      <c r="L1882" s="52" t="e">
        <f t="shared" si="149"/>
        <v>#N/A</v>
      </c>
    </row>
    <row r="1883" spans="8:12">
      <c r="H1883" s="80">
        <f t="shared" si="145"/>
        <v>1514</v>
      </c>
      <c r="I1883" s="52" t="e">
        <f t="shared" si="146"/>
        <v>#N/A</v>
      </c>
      <c r="J1883" s="52" t="e">
        <f t="shared" si="147"/>
        <v>#N/A</v>
      </c>
      <c r="K1883" s="52" t="e">
        <f t="shared" si="148"/>
        <v>#N/A</v>
      </c>
      <c r="L1883" s="52" t="e">
        <f t="shared" si="149"/>
        <v>#N/A</v>
      </c>
    </row>
    <row r="1884" spans="8:12">
      <c r="H1884" s="80">
        <f t="shared" si="145"/>
        <v>1515</v>
      </c>
      <c r="I1884" s="52" t="e">
        <f t="shared" si="146"/>
        <v>#N/A</v>
      </c>
      <c r="J1884" s="52" t="e">
        <f t="shared" si="147"/>
        <v>#N/A</v>
      </c>
      <c r="K1884" s="52" t="e">
        <f t="shared" si="148"/>
        <v>#N/A</v>
      </c>
      <c r="L1884" s="52" t="e">
        <f t="shared" si="149"/>
        <v>#N/A</v>
      </c>
    </row>
    <row r="1885" spans="8:12">
      <c r="H1885" s="80">
        <f t="shared" si="145"/>
        <v>1516</v>
      </c>
      <c r="I1885" s="52" t="e">
        <f t="shared" si="146"/>
        <v>#N/A</v>
      </c>
      <c r="J1885" s="52" t="e">
        <f t="shared" si="147"/>
        <v>#N/A</v>
      </c>
      <c r="K1885" s="52" t="e">
        <f t="shared" si="148"/>
        <v>#N/A</v>
      </c>
      <c r="L1885" s="52" t="e">
        <f t="shared" si="149"/>
        <v>#N/A</v>
      </c>
    </row>
    <row r="1886" spans="8:12">
      <c r="H1886" s="80">
        <f t="shared" si="145"/>
        <v>1517</v>
      </c>
      <c r="I1886" s="52" t="e">
        <f t="shared" si="146"/>
        <v>#N/A</v>
      </c>
      <c r="J1886" s="52" t="e">
        <f t="shared" si="147"/>
        <v>#N/A</v>
      </c>
      <c r="K1886" s="52" t="e">
        <f t="shared" si="148"/>
        <v>#N/A</v>
      </c>
      <c r="L1886" s="52" t="e">
        <f t="shared" si="149"/>
        <v>#N/A</v>
      </c>
    </row>
    <row r="1887" spans="8:12">
      <c r="H1887" s="80">
        <f t="shared" si="145"/>
        <v>1518</v>
      </c>
      <c r="I1887" s="52" t="e">
        <f t="shared" si="146"/>
        <v>#N/A</v>
      </c>
      <c r="J1887" s="52" t="e">
        <f t="shared" si="147"/>
        <v>#N/A</v>
      </c>
      <c r="K1887" s="52" t="e">
        <f t="shared" si="148"/>
        <v>#N/A</v>
      </c>
      <c r="L1887" s="52" t="e">
        <f t="shared" si="149"/>
        <v>#N/A</v>
      </c>
    </row>
    <row r="1888" spans="8:12">
      <c r="H1888" s="80">
        <f t="shared" si="145"/>
        <v>1519</v>
      </c>
      <c r="I1888" s="52" t="e">
        <f t="shared" si="146"/>
        <v>#N/A</v>
      </c>
      <c r="J1888" s="52" t="e">
        <f t="shared" si="147"/>
        <v>#N/A</v>
      </c>
      <c r="K1888" s="52" t="e">
        <f t="shared" si="148"/>
        <v>#N/A</v>
      </c>
      <c r="L1888" s="52" t="e">
        <f t="shared" si="149"/>
        <v>#N/A</v>
      </c>
    </row>
    <row r="1889" spans="8:12">
      <c r="H1889" s="80">
        <f t="shared" si="145"/>
        <v>1520</v>
      </c>
      <c r="I1889" s="52" t="e">
        <f t="shared" si="146"/>
        <v>#N/A</v>
      </c>
      <c r="J1889" s="52" t="e">
        <f t="shared" si="147"/>
        <v>#N/A</v>
      </c>
      <c r="K1889" s="52" t="e">
        <f t="shared" si="148"/>
        <v>#N/A</v>
      </c>
      <c r="L1889" s="52" t="e">
        <f t="shared" si="149"/>
        <v>#N/A</v>
      </c>
    </row>
    <row r="1890" spans="8:12">
      <c r="H1890" s="80">
        <f t="shared" si="145"/>
        <v>1521</v>
      </c>
      <c r="I1890" s="52" t="e">
        <f t="shared" si="146"/>
        <v>#N/A</v>
      </c>
      <c r="J1890" s="52" t="e">
        <f t="shared" si="147"/>
        <v>#N/A</v>
      </c>
      <c r="K1890" s="52" t="e">
        <f t="shared" si="148"/>
        <v>#N/A</v>
      </c>
      <c r="L1890" s="52" t="e">
        <f t="shared" si="149"/>
        <v>#N/A</v>
      </c>
    </row>
    <row r="1891" spans="8:12">
      <c r="H1891" s="80">
        <f t="shared" si="145"/>
        <v>1522</v>
      </c>
      <c r="I1891" s="52" t="e">
        <f t="shared" si="146"/>
        <v>#N/A</v>
      </c>
      <c r="J1891" s="52" t="e">
        <f t="shared" si="147"/>
        <v>#N/A</v>
      </c>
      <c r="K1891" s="52" t="e">
        <f t="shared" si="148"/>
        <v>#N/A</v>
      </c>
      <c r="L1891" s="52" t="e">
        <f t="shared" si="149"/>
        <v>#N/A</v>
      </c>
    </row>
    <row r="1892" spans="8:12">
      <c r="H1892" s="80">
        <f t="shared" si="145"/>
        <v>1523</v>
      </c>
      <c r="I1892" s="52" t="e">
        <f t="shared" si="146"/>
        <v>#N/A</v>
      </c>
      <c r="J1892" s="52" t="e">
        <f t="shared" si="147"/>
        <v>#N/A</v>
      </c>
      <c r="K1892" s="52" t="e">
        <f t="shared" si="148"/>
        <v>#N/A</v>
      </c>
      <c r="L1892" s="52" t="e">
        <f t="shared" si="149"/>
        <v>#N/A</v>
      </c>
    </row>
    <row r="1893" spans="8:12">
      <c r="H1893" s="80">
        <f t="shared" si="145"/>
        <v>1524</v>
      </c>
      <c r="I1893" s="52" t="e">
        <f t="shared" si="146"/>
        <v>#N/A</v>
      </c>
      <c r="J1893" s="52" t="e">
        <f t="shared" si="147"/>
        <v>#N/A</v>
      </c>
      <c r="K1893" s="52" t="e">
        <f t="shared" si="148"/>
        <v>#N/A</v>
      </c>
      <c r="L1893" s="52" t="e">
        <f t="shared" si="149"/>
        <v>#N/A</v>
      </c>
    </row>
    <row r="1894" spans="8:12">
      <c r="H1894" s="80">
        <f t="shared" si="145"/>
        <v>1525</v>
      </c>
      <c r="I1894" s="52" t="e">
        <f t="shared" si="146"/>
        <v>#N/A</v>
      </c>
      <c r="J1894" s="52" t="e">
        <f t="shared" si="147"/>
        <v>#N/A</v>
      </c>
      <c r="K1894" s="52" t="e">
        <f t="shared" si="148"/>
        <v>#N/A</v>
      </c>
      <c r="L1894" s="52" t="e">
        <f t="shared" si="149"/>
        <v>#N/A</v>
      </c>
    </row>
    <row r="1895" spans="8:12">
      <c r="H1895" s="80">
        <f t="shared" si="145"/>
        <v>1526</v>
      </c>
      <c r="I1895" s="52" t="e">
        <f t="shared" si="146"/>
        <v>#N/A</v>
      </c>
      <c r="J1895" s="52" t="e">
        <f t="shared" si="147"/>
        <v>#N/A</v>
      </c>
      <c r="K1895" s="52" t="e">
        <f t="shared" si="148"/>
        <v>#N/A</v>
      </c>
      <c r="L1895" s="52" t="e">
        <f t="shared" si="149"/>
        <v>#N/A</v>
      </c>
    </row>
    <row r="1896" spans="8:12">
      <c r="H1896" s="80">
        <f t="shared" si="145"/>
        <v>1527</v>
      </c>
      <c r="I1896" s="52" t="e">
        <f t="shared" si="146"/>
        <v>#N/A</v>
      </c>
      <c r="J1896" s="52" t="e">
        <f t="shared" si="147"/>
        <v>#N/A</v>
      </c>
      <c r="K1896" s="52" t="e">
        <f t="shared" si="148"/>
        <v>#N/A</v>
      </c>
      <c r="L1896" s="52" t="e">
        <f t="shared" si="149"/>
        <v>#N/A</v>
      </c>
    </row>
    <row r="1897" spans="8:12">
      <c r="H1897" s="80">
        <f t="shared" si="145"/>
        <v>1528</v>
      </c>
      <c r="I1897" s="52" t="e">
        <f t="shared" si="146"/>
        <v>#N/A</v>
      </c>
      <c r="J1897" s="52" t="e">
        <f t="shared" si="147"/>
        <v>#N/A</v>
      </c>
      <c r="K1897" s="52" t="e">
        <f t="shared" si="148"/>
        <v>#N/A</v>
      </c>
      <c r="L1897" s="52" t="e">
        <f t="shared" si="149"/>
        <v>#N/A</v>
      </c>
    </row>
    <row r="1898" spans="8:12">
      <c r="H1898" s="80">
        <f t="shared" si="145"/>
        <v>1529</v>
      </c>
      <c r="I1898" s="52" t="e">
        <f t="shared" si="146"/>
        <v>#N/A</v>
      </c>
      <c r="J1898" s="52" t="e">
        <f t="shared" si="147"/>
        <v>#N/A</v>
      </c>
      <c r="K1898" s="52" t="e">
        <f t="shared" si="148"/>
        <v>#N/A</v>
      </c>
      <c r="L1898" s="52" t="e">
        <f t="shared" si="149"/>
        <v>#N/A</v>
      </c>
    </row>
    <row r="1899" spans="8:12">
      <c r="H1899" s="80">
        <f t="shared" si="145"/>
        <v>1530</v>
      </c>
      <c r="I1899" s="52" t="e">
        <f t="shared" si="146"/>
        <v>#N/A</v>
      </c>
      <c r="J1899" s="52" t="e">
        <f t="shared" si="147"/>
        <v>#N/A</v>
      </c>
      <c r="K1899" s="52" t="e">
        <f t="shared" si="148"/>
        <v>#N/A</v>
      </c>
      <c r="L1899" s="52" t="e">
        <f t="shared" si="149"/>
        <v>#N/A</v>
      </c>
    </row>
    <row r="1900" spans="8:12">
      <c r="H1900" s="80">
        <f t="shared" si="145"/>
        <v>1531</v>
      </c>
      <c r="I1900" s="52" t="e">
        <f t="shared" si="146"/>
        <v>#N/A</v>
      </c>
      <c r="J1900" s="52" t="e">
        <f t="shared" si="147"/>
        <v>#N/A</v>
      </c>
      <c r="K1900" s="52" t="e">
        <f t="shared" si="148"/>
        <v>#N/A</v>
      </c>
      <c r="L1900" s="52" t="e">
        <f t="shared" si="149"/>
        <v>#N/A</v>
      </c>
    </row>
    <row r="1901" spans="8:12">
      <c r="H1901" s="80">
        <f t="shared" si="145"/>
        <v>1532</v>
      </c>
      <c r="I1901" s="52" t="e">
        <f t="shared" si="146"/>
        <v>#N/A</v>
      </c>
      <c r="J1901" s="52" t="e">
        <f t="shared" si="147"/>
        <v>#N/A</v>
      </c>
      <c r="K1901" s="52" t="e">
        <f t="shared" si="148"/>
        <v>#N/A</v>
      </c>
      <c r="L1901" s="52" t="e">
        <f t="shared" si="149"/>
        <v>#N/A</v>
      </c>
    </row>
    <row r="1902" spans="8:12">
      <c r="H1902" s="80">
        <f t="shared" si="145"/>
        <v>1533</v>
      </c>
      <c r="I1902" s="52" t="e">
        <f t="shared" si="146"/>
        <v>#N/A</v>
      </c>
      <c r="J1902" s="52" t="e">
        <f t="shared" si="147"/>
        <v>#N/A</v>
      </c>
      <c r="K1902" s="52" t="e">
        <f t="shared" si="148"/>
        <v>#N/A</v>
      </c>
      <c r="L1902" s="52" t="e">
        <f t="shared" si="149"/>
        <v>#N/A</v>
      </c>
    </row>
    <row r="1903" spans="8:12">
      <c r="H1903" s="80">
        <f t="shared" si="145"/>
        <v>1534</v>
      </c>
      <c r="I1903" s="52" t="e">
        <f t="shared" si="146"/>
        <v>#N/A</v>
      </c>
      <c r="J1903" s="52" t="e">
        <f t="shared" si="147"/>
        <v>#N/A</v>
      </c>
      <c r="K1903" s="52" t="e">
        <f t="shared" si="148"/>
        <v>#N/A</v>
      </c>
      <c r="L1903" s="52" t="e">
        <f t="shared" si="149"/>
        <v>#N/A</v>
      </c>
    </row>
    <row r="1904" spans="8:12">
      <c r="H1904" s="80">
        <f t="shared" si="145"/>
        <v>1535</v>
      </c>
      <c r="I1904" s="52" t="e">
        <f t="shared" si="146"/>
        <v>#N/A</v>
      </c>
      <c r="J1904" s="52" t="e">
        <f t="shared" si="147"/>
        <v>#N/A</v>
      </c>
      <c r="K1904" s="52" t="e">
        <f t="shared" si="148"/>
        <v>#N/A</v>
      </c>
      <c r="L1904" s="52" t="e">
        <f t="shared" si="149"/>
        <v>#N/A</v>
      </c>
    </row>
    <row r="1905" spans="8:12">
      <c r="H1905" s="80">
        <f t="shared" si="145"/>
        <v>1536</v>
      </c>
      <c r="I1905" s="52" t="e">
        <f t="shared" si="146"/>
        <v>#N/A</v>
      </c>
      <c r="J1905" s="52" t="e">
        <f t="shared" si="147"/>
        <v>#N/A</v>
      </c>
      <c r="K1905" s="52" t="e">
        <f t="shared" si="148"/>
        <v>#N/A</v>
      </c>
      <c r="L1905" s="52" t="e">
        <f t="shared" si="149"/>
        <v>#N/A</v>
      </c>
    </row>
    <row r="1906" spans="8:12">
      <c r="H1906" s="80">
        <f t="shared" si="145"/>
        <v>1537</v>
      </c>
      <c r="I1906" s="52" t="e">
        <f t="shared" si="146"/>
        <v>#N/A</v>
      </c>
      <c r="J1906" s="52" t="e">
        <f t="shared" si="147"/>
        <v>#N/A</v>
      </c>
      <c r="K1906" s="52" t="e">
        <f t="shared" si="148"/>
        <v>#N/A</v>
      </c>
      <c r="L1906" s="52" t="e">
        <f t="shared" si="149"/>
        <v>#N/A</v>
      </c>
    </row>
    <row r="1907" spans="8:12">
      <c r="H1907" s="80">
        <f t="shared" si="145"/>
        <v>1538</v>
      </c>
      <c r="I1907" s="52" t="e">
        <f t="shared" si="146"/>
        <v>#N/A</v>
      </c>
      <c r="J1907" s="52" t="e">
        <f t="shared" si="147"/>
        <v>#N/A</v>
      </c>
      <c r="K1907" s="52" t="e">
        <f t="shared" si="148"/>
        <v>#N/A</v>
      </c>
      <c r="L1907" s="52" t="e">
        <f t="shared" si="149"/>
        <v>#N/A</v>
      </c>
    </row>
    <row r="1908" spans="8:12">
      <c r="H1908" s="80">
        <f t="shared" si="145"/>
        <v>1539</v>
      </c>
      <c r="I1908" s="52" t="e">
        <f t="shared" si="146"/>
        <v>#N/A</v>
      </c>
      <c r="J1908" s="52" t="e">
        <f t="shared" si="147"/>
        <v>#N/A</v>
      </c>
      <c r="K1908" s="52" t="e">
        <f t="shared" si="148"/>
        <v>#N/A</v>
      </c>
      <c r="L1908" s="52" t="e">
        <f t="shared" si="149"/>
        <v>#N/A</v>
      </c>
    </row>
    <row r="1909" spans="8:12">
      <c r="H1909" s="80">
        <f t="shared" si="145"/>
        <v>1540</v>
      </c>
      <c r="I1909" s="52" t="e">
        <f t="shared" si="146"/>
        <v>#N/A</v>
      </c>
      <c r="J1909" s="52" t="e">
        <f t="shared" si="147"/>
        <v>#N/A</v>
      </c>
      <c r="K1909" s="52" t="e">
        <f t="shared" si="148"/>
        <v>#N/A</v>
      </c>
      <c r="L1909" s="52" t="e">
        <f t="shared" si="149"/>
        <v>#N/A</v>
      </c>
    </row>
    <row r="1910" spans="8:12">
      <c r="H1910" s="80">
        <f t="shared" si="145"/>
        <v>1541</v>
      </c>
      <c r="I1910" s="52" t="e">
        <f t="shared" si="146"/>
        <v>#N/A</v>
      </c>
      <c r="J1910" s="52" t="e">
        <f t="shared" si="147"/>
        <v>#N/A</v>
      </c>
      <c r="K1910" s="52" t="e">
        <f t="shared" si="148"/>
        <v>#N/A</v>
      </c>
      <c r="L1910" s="52" t="e">
        <f t="shared" si="149"/>
        <v>#N/A</v>
      </c>
    </row>
    <row r="1911" spans="8:12">
      <c r="H1911" s="80">
        <f t="shared" si="145"/>
        <v>1542</v>
      </c>
      <c r="I1911" s="52" t="e">
        <f t="shared" si="146"/>
        <v>#N/A</v>
      </c>
      <c r="J1911" s="52" t="e">
        <f t="shared" si="147"/>
        <v>#N/A</v>
      </c>
      <c r="K1911" s="52" t="e">
        <f t="shared" si="148"/>
        <v>#N/A</v>
      </c>
      <c r="L1911" s="52" t="e">
        <f t="shared" si="149"/>
        <v>#N/A</v>
      </c>
    </row>
    <row r="1912" spans="8:12">
      <c r="H1912" s="80">
        <f t="shared" si="145"/>
        <v>1543</v>
      </c>
      <c r="I1912" s="52" t="e">
        <f t="shared" si="146"/>
        <v>#N/A</v>
      </c>
      <c r="J1912" s="52" t="e">
        <f t="shared" si="147"/>
        <v>#N/A</v>
      </c>
      <c r="K1912" s="52" t="e">
        <f t="shared" si="148"/>
        <v>#N/A</v>
      </c>
      <c r="L1912" s="52" t="e">
        <f t="shared" si="149"/>
        <v>#N/A</v>
      </c>
    </row>
    <row r="1913" spans="8:12">
      <c r="H1913" s="80">
        <f t="shared" si="145"/>
        <v>1544</v>
      </c>
      <c r="I1913" s="52" t="e">
        <f t="shared" si="146"/>
        <v>#N/A</v>
      </c>
      <c r="J1913" s="52" t="e">
        <f t="shared" si="147"/>
        <v>#N/A</v>
      </c>
      <c r="K1913" s="52" t="e">
        <f t="shared" si="148"/>
        <v>#N/A</v>
      </c>
      <c r="L1913" s="52" t="e">
        <f t="shared" si="149"/>
        <v>#N/A</v>
      </c>
    </row>
    <row r="1914" spans="8:12">
      <c r="H1914" s="80">
        <f t="shared" si="145"/>
        <v>1545</v>
      </c>
      <c r="I1914" s="52" t="e">
        <f t="shared" si="146"/>
        <v>#N/A</v>
      </c>
      <c r="J1914" s="52" t="e">
        <f t="shared" si="147"/>
        <v>#N/A</v>
      </c>
      <c r="K1914" s="52" t="e">
        <f t="shared" si="148"/>
        <v>#N/A</v>
      </c>
      <c r="L1914" s="52" t="e">
        <f t="shared" si="149"/>
        <v>#N/A</v>
      </c>
    </row>
    <row r="1915" spans="8:12">
      <c r="H1915" s="80">
        <f t="shared" si="145"/>
        <v>1546</v>
      </c>
      <c r="I1915" s="52" t="e">
        <f t="shared" si="146"/>
        <v>#N/A</v>
      </c>
      <c r="J1915" s="52" t="e">
        <f t="shared" si="147"/>
        <v>#N/A</v>
      </c>
      <c r="K1915" s="52" t="e">
        <f t="shared" si="148"/>
        <v>#N/A</v>
      </c>
      <c r="L1915" s="52" t="e">
        <f t="shared" si="149"/>
        <v>#N/A</v>
      </c>
    </row>
    <row r="1916" spans="8:12">
      <c r="H1916" s="80">
        <f t="shared" si="145"/>
        <v>1547</v>
      </c>
      <c r="I1916" s="52" t="e">
        <f t="shared" si="146"/>
        <v>#N/A</v>
      </c>
      <c r="J1916" s="52" t="e">
        <f t="shared" si="147"/>
        <v>#N/A</v>
      </c>
      <c r="K1916" s="52" t="e">
        <f t="shared" si="148"/>
        <v>#N/A</v>
      </c>
      <c r="L1916" s="52" t="e">
        <f t="shared" si="149"/>
        <v>#N/A</v>
      </c>
    </row>
    <row r="1917" spans="8:12">
      <c r="H1917" s="80">
        <f t="shared" si="145"/>
        <v>1548</v>
      </c>
      <c r="I1917" s="52" t="e">
        <f t="shared" si="146"/>
        <v>#N/A</v>
      </c>
      <c r="J1917" s="52" t="e">
        <f t="shared" si="147"/>
        <v>#N/A</v>
      </c>
      <c r="K1917" s="52" t="e">
        <f t="shared" si="148"/>
        <v>#N/A</v>
      </c>
      <c r="L1917" s="52" t="e">
        <f t="shared" si="149"/>
        <v>#N/A</v>
      </c>
    </row>
    <row r="1918" spans="8:12">
      <c r="H1918" s="80">
        <f t="shared" si="145"/>
        <v>1549</v>
      </c>
      <c r="I1918" s="52" t="e">
        <f t="shared" si="146"/>
        <v>#N/A</v>
      </c>
      <c r="J1918" s="52" t="e">
        <f t="shared" si="147"/>
        <v>#N/A</v>
      </c>
      <c r="K1918" s="52" t="e">
        <f t="shared" si="148"/>
        <v>#N/A</v>
      </c>
      <c r="L1918" s="52" t="e">
        <f t="shared" si="149"/>
        <v>#N/A</v>
      </c>
    </row>
    <row r="1919" spans="8:12">
      <c r="H1919" s="80">
        <f t="shared" si="145"/>
        <v>1550</v>
      </c>
      <c r="I1919" s="52" t="e">
        <f t="shared" si="146"/>
        <v>#N/A</v>
      </c>
      <c r="J1919" s="52" t="e">
        <f t="shared" si="147"/>
        <v>#N/A</v>
      </c>
      <c r="K1919" s="52" t="e">
        <f t="shared" si="148"/>
        <v>#N/A</v>
      </c>
      <c r="L1919" s="52" t="e">
        <f t="shared" si="149"/>
        <v>#N/A</v>
      </c>
    </row>
    <row r="1920" spans="8:12">
      <c r="H1920" s="80">
        <f t="shared" si="145"/>
        <v>1551</v>
      </c>
      <c r="I1920" s="52" t="e">
        <f t="shared" si="146"/>
        <v>#N/A</v>
      </c>
      <c r="J1920" s="52" t="e">
        <f t="shared" si="147"/>
        <v>#N/A</v>
      </c>
      <c r="K1920" s="52" t="e">
        <f t="shared" si="148"/>
        <v>#N/A</v>
      </c>
      <c r="L1920" s="52" t="e">
        <f t="shared" si="149"/>
        <v>#N/A</v>
      </c>
    </row>
    <row r="1921" spans="8:12">
      <c r="H1921" s="80">
        <f t="shared" si="145"/>
        <v>1552</v>
      </c>
      <c r="I1921" s="52" t="e">
        <f t="shared" si="146"/>
        <v>#N/A</v>
      </c>
      <c r="J1921" s="52" t="e">
        <f t="shared" si="147"/>
        <v>#N/A</v>
      </c>
      <c r="K1921" s="52" t="e">
        <f t="shared" si="148"/>
        <v>#N/A</v>
      </c>
      <c r="L1921" s="52" t="e">
        <f t="shared" si="149"/>
        <v>#N/A</v>
      </c>
    </row>
    <row r="1922" spans="8:12">
      <c r="H1922" s="80">
        <f t="shared" si="145"/>
        <v>1553</v>
      </c>
      <c r="I1922" s="52" t="e">
        <f t="shared" si="146"/>
        <v>#N/A</v>
      </c>
      <c r="J1922" s="52" t="e">
        <f t="shared" si="147"/>
        <v>#N/A</v>
      </c>
      <c r="K1922" s="52" t="e">
        <f t="shared" si="148"/>
        <v>#N/A</v>
      </c>
      <c r="L1922" s="52" t="e">
        <f t="shared" si="149"/>
        <v>#N/A</v>
      </c>
    </row>
    <row r="1923" spans="8:12">
      <c r="H1923" s="80">
        <f t="shared" si="145"/>
        <v>1554</v>
      </c>
      <c r="I1923" s="52" t="e">
        <f t="shared" si="146"/>
        <v>#N/A</v>
      </c>
      <c r="J1923" s="52" t="e">
        <f t="shared" si="147"/>
        <v>#N/A</v>
      </c>
      <c r="K1923" s="52" t="e">
        <f t="shared" si="148"/>
        <v>#N/A</v>
      </c>
      <c r="L1923" s="52" t="e">
        <f t="shared" si="149"/>
        <v>#N/A</v>
      </c>
    </row>
    <row r="1924" spans="8:12">
      <c r="H1924" s="80">
        <f t="shared" ref="H1924:H1987" si="150">IF(+H1923+1&lt;=MAX(data21),+H1923+1,0)</f>
        <v>1555</v>
      </c>
      <c r="I1924" s="52" t="e">
        <f t="shared" si="146"/>
        <v>#N/A</v>
      </c>
      <c r="J1924" s="52" t="e">
        <f t="shared" si="147"/>
        <v>#N/A</v>
      </c>
      <c r="K1924" s="52" t="e">
        <f t="shared" si="148"/>
        <v>#N/A</v>
      </c>
      <c r="L1924" s="52" t="e">
        <f t="shared" si="149"/>
        <v>#N/A</v>
      </c>
    </row>
    <row r="1925" spans="8:12">
      <c r="H1925" s="80">
        <f t="shared" si="150"/>
        <v>1556</v>
      </c>
      <c r="I1925" s="52" t="e">
        <f t="shared" ref="I1925:I1988" si="151">IF(IFERROR(VLOOKUP($H1925,$A:$F,2,0)/VLOOKUP($H1924,$A:$F,2,0)*I1924,NA())=0,NA(),IFERROR(VLOOKUP($H1925,$A:$F,2,0)/VLOOKUP($H1924,$A:$F,2,0)*I1924,NA()))</f>
        <v>#N/A</v>
      </c>
      <c r="J1925" s="52" t="e">
        <f t="shared" ref="J1925:J1988" si="152">IF(IFERROR(VLOOKUP($H1925,$A:$F,3,0)/VLOOKUP($H1924,$A:$F,3,0)*J1924,NA())=0,NA(),IFERROR(VLOOKUP($H1925,$A:$F,3,0)/VLOOKUP($H1924,$A:$F,3,0)*J1924,NA()))</f>
        <v>#N/A</v>
      </c>
      <c r="K1925" s="52" t="e">
        <f t="shared" ref="K1925:K1988" si="153">IF(IFERROR(VLOOKUP($H1925,$A:$F,4,0)/VLOOKUP($H1924,$A:$F,4,0)*K1924,NA())=0,NA(),IFERROR(VLOOKUP($H1925,$A:$F,4,0)/VLOOKUP($H1924,$A:$F,4,0)*K1924,NA()))</f>
        <v>#N/A</v>
      </c>
      <c r="L1925" s="52" t="e">
        <f t="shared" ref="L1925:L1988" si="154">IF(IFERROR(VLOOKUP($H1925,$A:$F,5,0)/VLOOKUP($H1924,$A:$F,5,0)*L1924,NA())=0,NA(),IFERROR(VLOOKUP($H1925,$A:$F,5,0)/VLOOKUP($H1924,$A:$F,5,0)*L1924,NA()))</f>
        <v>#N/A</v>
      </c>
    </row>
    <row r="1926" spans="8:12">
      <c r="H1926" s="80">
        <f t="shared" si="150"/>
        <v>1557</v>
      </c>
      <c r="I1926" s="52" t="e">
        <f t="shared" si="151"/>
        <v>#N/A</v>
      </c>
      <c r="J1926" s="52" t="e">
        <f t="shared" si="152"/>
        <v>#N/A</v>
      </c>
      <c r="K1926" s="52" t="e">
        <f t="shared" si="153"/>
        <v>#N/A</v>
      </c>
      <c r="L1926" s="52" t="e">
        <f t="shared" si="154"/>
        <v>#N/A</v>
      </c>
    </row>
    <row r="1927" spans="8:12">
      <c r="H1927" s="80">
        <f t="shared" si="150"/>
        <v>1558</v>
      </c>
      <c r="I1927" s="52" t="e">
        <f t="shared" si="151"/>
        <v>#N/A</v>
      </c>
      <c r="J1927" s="52" t="e">
        <f t="shared" si="152"/>
        <v>#N/A</v>
      </c>
      <c r="K1927" s="52" t="e">
        <f t="shared" si="153"/>
        <v>#N/A</v>
      </c>
      <c r="L1927" s="52" t="e">
        <f t="shared" si="154"/>
        <v>#N/A</v>
      </c>
    </row>
    <row r="1928" spans="8:12">
      <c r="H1928" s="80">
        <f t="shared" si="150"/>
        <v>1559</v>
      </c>
      <c r="I1928" s="52" t="e">
        <f t="shared" si="151"/>
        <v>#N/A</v>
      </c>
      <c r="J1928" s="52" t="e">
        <f t="shared" si="152"/>
        <v>#N/A</v>
      </c>
      <c r="K1928" s="52" t="e">
        <f t="shared" si="153"/>
        <v>#N/A</v>
      </c>
      <c r="L1928" s="52" t="e">
        <f t="shared" si="154"/>
        <v>#N/A</v>
      </c>
    </row>
    <row r="1929" spans="8:12">
      <c r="H1929" s="80">
        <f t="shared" si="150"/>
        <v>1560</v>
      </c>
      <c r="I1929" s="52" t="e">
        <f t="shared" si="151"/>
        <v>#N/A</v>
      </c>
      <c r="J1929" s="52" t="e">
        <f t="shared" si="152"/>
        <v>#N/A</v>
      </c>
      <c r="K1929" s="52" t="e">
        <f t="shared" si="153"/>
        <v>#N/A</v>
      </c>
      <c r="L1929" s="52" t="e">
        <f t="shared" si="154"/>
        <v>#N/A</v>
      </c>
    </row>
    <row r="1930" spans="8:12">
      <c r="H1930" s="80">
        <f t="shared" si="150"/>
        <v>1561</v>
      </c>
      <c r="I1930" s="52" t="e">
        <f t="shared" si="151"/>
        <v>#N/A</v>
      </c>
      <c r="J1930" s="52" t="e">
        <f t="shared" si="152"/>
        <v>#N/A</v>
      </c>
      <c r="K1930" s="52" t="e">
        <f t="shared" si="153"/>
        <v>#N/A</v>
      </c>
      <c r="L1930" s="52" t="e">
        <f t="shared" si="154"/>
        <v>#N/A</v>
      </c>
    </row>
    <row r="1931" spans="8:12">
      <c r="H1931" s="80">
        <f t="shared" si="150"/>
        <v>1562</v>
      </c>
      <c r="I1931" s="52" t="e">
        <f t="shared" si="151"/>
        <v>#N/A</v>
      </c>
      <c r="J1931" s="52" t="e">
        <f t="shared" si="152"/>
        <v>#N/A</v>
      </c>
      <c r="K1931" s="52" t="e">
        <f t="shared" si="153"/>
        <v>#N/A</v>
      </c>
      <c r="L1931" s="52" t="e">
        <f t="shared" si="154"/>
        <v>#N/A</v>
      </c>
    </row>
    <row r="1932" spans="8:12">
      <c r="H1932" s="80">
        <f t="shared" si="150"/>
        <v>1563</v>
      </c>
      <c r="I1932" s="52" t="e">
        <f t="shared" si="151"/>
        <v>#N/A</v>
      </c>
      <c r="J1932" s="52" t="e">
        <f t="shared" si="152"/>
        <v>#N/A</v>
      </c>
      <c r="K1932" s="52" t="e">
        <f t="shared" si="153"/>
        <v>#N/A</v>
      </c>
      <c r="L1932" s="52" t="e">
        <f t="shared" si="154"/>
        <v>#N/A</v>
      </c>
    </row>
    <row r="1933" spans="8:12">
      <c r="H1933" s="80">
        <f t="shared" si="150"/>
        <v>1564</v>
      </c>
      <c r="I1933" s="52" t="e">
        <f t="shared" si="151"/>
        <v>#N/A</v>
      </c>
      <c r="J1933" s="52" t="e">
        <f t="shared" si="152"/>
        <v>#N/A</v>
      </c>
      <c r="K1933" s="52" t="e">
        <f t="shared" si="153"/>
        <v>#N/A</v>
      </c>
      <c r="L1933" s="52" t="e">
        <f t="shared" si="154"/>
        <v>#N/A</v>
      </c>
    </row>
    <row r="1934" spans="8:12">
      <c r="H1934" s="80">
        <f t="shared" si="150"/>
        <v>1565</v>
      </c>
      <c r="I1934" s="52" t="e">
        <f t="shared" si="151"/>
        <v>#N/A</v>
      </c>
      <c r="J1934" s="52" t="e">
        <f t="shared" si="152"/>
        <v>#N/A</v>
      </c>
      <c r="K1934" s="52" t="e">
        <f t="shared" si="153"/>
        <v>#N/A</v>
      </c>
      <c r="L1934" s="52" t="e">
        <f t="shared" si="154"/>
        <v>#N/A</v>
      </c>
    </row>
    <row r="1935" spans="8:12">
      <c r="H1935" s="80">
        <f t="shared" si="150"/>
        <v>1566</v>
      </c>
      <c r="I1935" s="52" t="e">
        <f t="shared" si="151"/>
        <v>#N/A</v>
      </c>
      <c r="J1935" s="52" t="e">
        <f t="shared" si="152"/>
        <v>#N/A</v>
      </c>
      <c r="K1935" s="52" t="e">
        <f t="shared" si="153"/>
        <v>#N/A</v>
      </c>
      <c r="L1935" s="52" t="e">
        <f t="shared" si="154"/>
        <v>#N/A</v>
      </c>
    </row>
    <row r="1936" spans="8:12">
      <c r="H1936" s="80">
        <f t="shared" si="150"/>
        <v>1567</v>
      </c>
      <c r="I1936" s="52" t="e">
        <f t="shared" si="151"/>
        <v>#N/A</v>
      </c>
      <c r="J1936" s="52" t="e">
        <f t="shared" si="152"/>
        <v>#N/A</v>
      </c>
      <c r="K1936" s="52" t="e">
        <f t="shared" si="153"/>
        <v>#N/A</v>
      </c>
      <c r="L1936" s="52" t="e">
        <f t="shared" si="154"/>
        <v>#N/A</v>
      </c>
    </row>
    <row r="1937" spans="8:12">
      <c r="H1937" s="80">
        <f t="shared" si="150"/>
        <v>1568</v>
      </c>
      <c r="I1937" s="52" t="e">
        <f t="shared" si="151"/>
        <v>#N/A</v>
      </c>
      <c r="J1937" s="52" t="e">
        <f t="shared" si="152"/>
        <v>#N/A</v>
      </c>
      <c r="K1937" s="52" t="e">
        <f t="shared" si="153"/>
        <v>#N/A</v>
      </c>
      <c r="L1937" s="52" t="e">
        <f t="shared" si="154"/>
        <v>#N/A</v>
      </c>
    </row>
    <row r="1938" spans="8:12">
      <c r="H1938" s="80">
        <f t="shared" si="150"/>
        <v>1569</v>
      </c>
      <c r="I1938" s="52" t="e">
        <f t="shared" si="151"/>
        <v>#N/A</v>
      </c>
      <c r="J1938" s="52" t="e">
        <f t="shared" si="152"/>
        <v>#N/A</v>
      </c>
      <c r="K1938" s="52" t="e">
        <f t="shared" si="153"/>
        <v>#N/A</v>
      </c>
      <c r="L1938" s="52" t="e">
        <f t="shared" si="154"/>
        <v>#N/A</v>
      </c>
    </row>
    <row r="1939" spans="8:12">
      <c r="H1939" s="80">
        <f t="shared" si="150"/>
        <v>1570</v>
      </c>
      <c r="I1939" s="52" t="e">
        <f t="shared" si="151"/>
        <v>#N/A</v>
      </c>
      <c r="J1939" s="52" t="e">
        <f t="shared" si="152"/>
        <v>#N/A</v>
      </c>
      <c r="K1939" s="52" t="e">
        <f t="shared" si="153"/>
        <v>#N/A</v>
      </c>
      <c r="L1939" s="52" t="e">
        <f t="shared" si="154"/>
        <v>#N/A</v>
      </c>
    </row>
    <row r="1940" spans="8:12">
      <c r="H1940" s="80">
        <f t="shared" si="150"/>
        <v>1571</v>
      </c>
      <c r="I1940" s="52" t="e">
        <f t="shared" si="151"/>
        <v>#N/A</v>
      </c>
      <c r="J1940" s="52" t="e">
        <f t="shared" si="152"/>
        <v>#N/A</v>
      </c>
      <c r="K1940" s="52" t="e">
        <f t="shared" si="153"/>
        <v>#N/A</v>
      </c>
      <c r="L1940" s="52" t="e">
        <f t="shared" si="154"/>
        <v>#N/A</v>
      </c>
    </row>
    <row r="1941" spans="8:12">
      <c r="H1941" s="80">
        <f t="shared" si="150"/>
        <v>1572</v>
      </c>
      <c r="I1941" s="52" t="e">
        <f t="shared" si="151"/>
        <v>#N/A</v>
      </c>
      <c r="J1941" s="52" t="e">
        <f t="shared" si="152"/>
        <v>#N/A</v>
      </c>
      <c r="K1941" s="52" t="e">
        <f t="shared" si="153"/>
        <v>#N/A</v>
      </c>
      <c r="L1941" s="52" t="e">
        <f t="shared" si="154"/>
        <v>#N/A</v>
      </c>
    </row>
    <row r="1942" spans="8:12">
      <c r="H1942" s="80">
        <f t="shared" si="150"/>
        <v>1573</v>
      </c>
      <c r="I1942" s="52" t="e">
        <f t="shared" si="151"/>
        <v>#N/A</v>
      </c>
      <c r="J1942" s="52" t="e">
        <f t="shared" si="152"/>
        <v>#N/A</v>
      </c>
      <c r="K1942" s="52" t="e">
        <f t="shared" si="153"/>
        <v>#N/A</v>
      </c>
      <c r="L1942" s="52" t="e">
        <f t="shared" si="154"/>
        <v>#N/A</v>
      </c>
    </row>
    <row r="1943" spans="8:12">
      <c r="H1943" s="80">
        <f t="shared" si="150"/>
        <v>1574</v>
      </c>
      <c r="I1943" s="52" t="e">
        <f t="shared" si="151"/>
        <v>#N/A</v>
      </c>
      <c r="J1943" s="52" t="e">
        <f t="shared" si="152"/>
        <v>#N/A</v>
      </c>
      <c r="K1943" s="52" t="e">
        <f t="shared" si="153"/>
        <v>#N/A</v>
      </c>
      <c r="L1943" s="52" t="e">
        <f t="shared" si="154"/>
        <v>#N/A</v>
      </c>
    </row>
    <row r="1944" spans="8:12">
      <c r="H1944" s="80">
        <f t="shared" si="150"/>
        <v>1575</v>
      </c>
      <c r="I1944" s="52" t="e">
        <f t="shared" si="151"/>
        <v>#N/A</v>
      </c>
      <c r="J1944" s="52" t="e">
        <f t="shared" si="152"/>
        <v>#N/A</v>
      </c>
      <c r="K1944" s="52" t="e">
        <f t="shared" si="153"/>
        <v>#N/A</v>
      </c>
      <c r="L1944" s="52" t="e">
        <f t="shared" si="154"/>
        <v>#N/A</v>
      </c>
    </row>
    <row r="1945" spans="8:12">
      <c r="H1945" s="80">
        <f t="shared" si="150"/>
        <v>1576</v>
      </c>
      <c r="I1945" s="52" t="e">
        <f t="shared" si="151"/>
        <v>#N/A</v>
      </c>
      <c r="J1945" s="52" t="e">
        <f t="shared" si="152"/>
        <v>#N/A</v>
      </c>
      <c r="K1945" s="52" t="e">
        <f t="shared" si="153"/>
        <v>#N/A</v>
      </c>
      <c r="L1945" s="52" t="e">
        <f t="shared" si="154"/>
        <v>#N/A</v>
      </c>
    </row>
    <row r="1946" spans="8:12">
      <c r="H1946" s="80">
        <f t="shared" si="150"/>
        <v>1577</v>
      </c>
      <c r="I1946" s="52" t="e">
        <f t="shared" si="151"/>
        <v>#N/A</v>
      </c>
      <c r="J1946" s="52" t="e">
        <f t="shared" si="152"/>
        <v>#N/A</v>
      </c>
      <c r="K1946" s="52" t="e">
        <f t="shared" si="153"/>
        <v>#N/A</v>
      </c>
      <c r="L1946" s="52" t="e">
        <f t="shared" si="154"/>
        <v>#N/A</v>
      </c>
    </row>
    <row r="1947" spans="8:12">
      <c r="H1947" s="80">
        <f t="shared" si="150"/>
        <v>1578</v>
      </c>
      <c r="I1947" s="52" t="e">
        <f t="shared" si="151"/>
        <v>#N/A</v>
      </c>
      <c r="J1947" s="52" t="e">
        <f t="shared" si="152"/>
        <v>#N/A</v>
      </c>
      <c r="K1947" s="52" t="e">
        <f t="shared" si="153"/>
        <v>#N/A</v>
      </c>
      <c r="L1947" s="52" t="e">
        <f t="shared" si="154"/>
        <v>#N/A</v>
      </c>
    </row>
    <row r="1948" spans="8:12">
      <c r="H1948" s="80">
        <f t="shared" si="150"/>
        <v>1579</v>
      </c>
      <c r="I1948" s="52" t="e">
        <f t="shared" si="151"/>
        <v>#N/A</v>
      </c>
      <c r="J1948" s="52" t="e">
        <f t="shared" si="152"/>
        <v>#N/A</v>
      </c>
      <c r="K1948" s="52" t="e">
        <f t="shared" si="153"/>
        <v>#N/A</v>
      </c>
      <c r="L1948" s="52" t="e">
        <f t="shared" si="154"/>
        <v>#N/A</v>
      </c>
    </row>
    <row r="1949" spans="8:12">
      <c r="H1949" s="80">
        <f t="shared" si="150"/>
        <v>1580</v>
      </c>
      <c r="I1949" s="52" t="e">
        <f t="shared" si="151"/>
        <v>#N/A</v>
      </c>
      <c r="J1949" s="52" t="e">
        <f t="shared" si="152"/>
        <v>#N/A</v>
      </c>
      <c r="K1949" s="52" t="e">
        <f t="shared" si="153"/>
        <v>#N/A</v>
      </c>
      <c r="L1949" s="52" t="e">
        <f t="shared" si="154"/>
        <v>#N/A</v>
      </c>
    </row>
    <row r="1950" spans="8:12">
      <c r="H1950" s="80">
        <f t="shared" si="150"/>
        <v>1581</v>
      </c>
      <c r="I1950" s="52" t="e">
        <f t="shared" si="151"/>
        <v>#N/A</v>
      </c>
      <c r="J1950" s="52" t="e">
        <f t="shared" si="152"/>
        <v>#N/A</v>
      </c>
      <c r="K1950" s="52" t="e">
        <f t="shared" si="153"/>
        <v>#N/A</v>
      </c>
      <c r="L1950" s="52" t="e">
        <f t="shared" si="154"/>
        <v>#N/A</v>
      </c>
    </row>
    <row r="1951" spans="8:12">
      <c r="H1951" s="80">
        <f t="shared" si="150"/>
        <v>1582</v>
      </c>
      <c r="I1951" s="52" t="e">
        <f t="shared" si="151"/>
        <v>#N/A</v>
      </c>
      <c r="J1951" s="52" t="e">
        <f t="shared" si="152"/>
        <v>#N/A</v>
      </c>
      <c r="K1951" s="52" t="e">
        <f t="shared" si="153"/>
        <v>#N/A</v>
      </c>
      <c r="L1951" s="52" t="e">
        <f t="shared" si="154"/>
        <v>#N/A</v>
      </c>
    </row>
    <row r="1952" spans="8:12">
      <c r="H1952" s="80">
        <f t="shared" si="150"/>
        <v>1583</v>
      </c>
      <c r="I1952" s="52" t="e">
        <f t="shared" si="151"/>
        <v>#N/A</v>
      </c>
      <c r="J1952" s="52" t="e">
        <f t="shared" si="152"/>
        <v>#N/A</v>
      </c>
      <c r="K1952" s="52" t="e">
        <f t="shared" si="153"/>
        <v>#N/A</v>
      </c>
      <c r="L1952" s="52" t="e">
        <f t="shared" si="154"/>
        <v>#N/A</v>
      </c>
    </row>
    <row r="1953" spans="8:12">
      <c r="H1953" s="80">
        <f t="shared" si="150"/>
        <v>1584</v>
      </c>
      <c r="I1953" s="52" t="e">
        <f t="shared" si="151"/>
        <v>#N/A</v>
      </c>
      <c r="J1953" s="52" t="e">
        <f t="shared" si="152"/>
        <v>#N/A</v>
      </c>
      <c r="K1953" s="52" t="e">
        <f t="shared" si="153"/>
        <v>#N/A</v>
      </c>
      <c r="L1953" s="52" t="e">
        <f t="shared" si="154"/>
        <v>#N/A</v>
      </c>
    </row>
    <row r="1954" spans="8:12">
      <c r="H1954" s="80">
        <f t="shared" si="150"/>
        <v>1585</v>
      </c>
      <c r="I1954" s="52" t="e">
        <f t="shared" si="151"/>
        <v>#N/A</v>
      </c>
      <c r="J1954" s="52" t="e">
        <f t="shared" si="152"/>
        <v>#N/A</v>
      </c>
      <c r="K1954" s="52" t="e">
        <f t="shared" si="153"/>
        <v>#N/A</v>
      </c>
      <c r="L1954" s="52" t="e">
        <f t="shared" si="154"/>
        <v>#N/A</v>
      </c>
    </row>
    <row r="1955" spans="8:12">
      <c r="H1955" s="80">
        <f t="shared" si="150"/>
        <v>1586</v>
      </c>
      <c r="I1955" s="52" t="e">
        <f t="shared" si="151"/>
        <v>#N/A</v>
      </c>
      <c r="J1955" s="52" t="e">
        <f t="shared" si="152"/>
        <v>#N/A</v>
      </c>
      <c r="K1955" s="52" t="e">
        <f t="shared" si="153"/>
        <v>#N/A</v>
      </c>
      <c r="L1955" s="52" t="e">
        <f t="shared" si="154"/>
        <v>#N/A</v>
      </c>
    </row>
    <row r="1956" spans="8:12">
      <c r="H1956" s="80">
        <f t="shared" si="150"/>
        <v>1587</v>
      </c>
      <c r="I1956" s="52" t="e">
        <f t="shared" si="151"/>
        <v>#N/A</v>
      </c>
      <c r="J1956" s="52" t="e">
        <f t="shared" si="152"/>
        <v>#N/A</v>
      </c>
      <c r="K1956" s="52" t="e">
        <f t="shared" si="153"/>
        <v>#N/A</v>
      </c>
      <c r="L1956" s="52" t="e">
        <f t="shared" si="154"/>
        <v>#N/A</v>
      </c>
    </row>
    <row r="1957" spans="8:12">
      <c r="H1957" s="80">
        <f t="shared" si="150"/>
        <v>1588</v>
      </c>
      <c r="I1957" s="52" t="e">
        <f t="shared" si="151"/>
        <v>#N/A</v>
      </c>
      <c r="J1957" s="52" t="e">
        <f t="shared" si="152"/>
        <v>#N/A</v>
      </c>
      <c r="K1957" s="52" t="e">
        <f t="shared" si="153"/>
        <v>#N/A</v>
      </c>
      <c r="L1957" s="52" t="e">
        <f t="shared" si="154"/>
        <v>#N/A</v>
      </c>
    </row>
    <row r="1958" spans="8:12">
      <c r="H1958" s="80">
        <f t="shared" si="150"/>
        <v>1589</v>
      </c>
      <c r="I1958" s="52" t="e">
        <f t="shared" si="151"/>
        <v>#N/A</v>
      </c>
      <c r="J1958" s="52" t="e">
        <f t="shared" si="152"/>
        <v>#N/A</v>
      </c>
      <c r="K1958" s="52" t="e">
        <f t="shared" si="153"/>
        <v>#N/A</v>
      </c>
      <c r="L1958" s="52" t="e">
        <f t="shared" si="154"/>
        <v>#N/A</v>
      </c>
    </row>
    <row r="1959" spans="8:12">
      <c r="H1959" s="80">
        <f t="shared" si="150"/>
        <v>1590</v>
      </c>
      <c r="I1959" s="52" t="e">
        <f t="shared" si="151"/>
        <v>#N/A</v>
      </c>
      <c r="J1959" s="52" t="e">
        <f t="shared" si="152"/>
        <v>#N/A</v>
      </c>
      <c r="K1959" s="52" t="e">
        <f t="shared" si="153"/>
        <v>#N/A</v>
      </c>
      <c r="L1959" s="52" t="e">
        <f t="shared" si="154"/>
        <v>#N/A</v>
      </c>
    </row>
    <row r="1960" spans="8:12">
      <c r="H1960" s="80">
        <f t="shared" si="150"/>
        <v>1591</v>
      </c>
      <c r="I1960" s="52" t="e">
        <f t="shared" si="151"/>
        <v>#N/A</v>
      </c>
      <c r="J1960" s="52" t="e">
        <f t="shared" si="152"/>
        <v>#N/A</v>
      </c>
      <c r="K1960" s="52" t="e">
        <f t="shared" si="153"/>
        <v>#N/A</v>
      </c>
      <c r="L1960" s="52" t="e">
        <f t="shared" si="154"/>
        <v>#N/A</v>
      </c>
    </row>
    <row r="1961" spans="8:12">
      <c r="H1961" s="80">
        <f t="shared" si="150"/>
        <v>1592</v>
      </c>
      <c r="I1961" s="52" t="e">
        <f t="shared" si="151"/>
        <v>#N/A</v>
      </c>
      <c r="J1961" s="52" t="e">
        <f t="shared" si="152"/>
        <v>#N/A</v>
      </c>
      <c r="K1961" s="52" t="e">
        <f t="shared" si="153"/>
        <v>#N/A</v>
      </c>
      <c r="L1961" s="52" t="e">
        <f t="shared" si="154"/>
        <v>#N/A</v>
      </c>
    </row>
    <row r="1962" spans="8:12">
      <c r="H1962" s="80">
        <f t="shared" si="150"/>
        <v>1593</v>
      </c>
      <c r="I1962" s="52" t="e">
        <f t="shared" si="151"/>
        <v>#N/A</v>
      </c>
      <c r="J1962" s="52" t="e">
        <f t="shared" si="152"/>
        <v>#N/A</v>
      </c>
      <c r="K1962" s="52" t="e">
        <f t="shared" si="153"/>
        <v>#N/A</v>
      </c>
      <c r="L1962" s="52" t="e">
        <f t="shared" si="154"/>
        <v>#N/A</v>
      </c>
    </row>
    <row r="1963" spans="8:12">
      <c r="H1963" s="80">
        <f t="shared" si="150"/>
        <v>1594</v>
      </c>
      <c r="I1963" s="52" t="e">
        <f t="shared" si="151"/>
        <v>#N/A</v>
      </c>
      <c r="J1963" s="52" t="e">
        <f t="shared" si="152"/>
        <v>#N/A</v>
      </c>
      <c r="K1963" s="52" t="e">
        <f t="shared" si="153"/>
        <v>#N/A</v>
      </c>
      <c r="L1963" s="52" t="e">
        <f t="shared" si="154"/>
        <v>#N/A</v>
      </c>
    </row>
    <row r="1964" spans="8:12">
      <c r="H1964" s="80">
        <f t="shared" si="150"/>
        <v>1595</v>
      </c>
      <c r="I1964" s="52" t="e">
        <f t="shared" si="151"/>
        <v>#N/A</v>
      </c>
      <c r="J1964" s="52" t="e">
        <f t="shared" si="152"/>
        <v>#N/A</v>
      </c>
      <c r="K1964" s="52" t="e">
        <f t="shared" si="153"/>
        <v>#N/A</v>
      </c>
      <c r="L1964" s="52" t="e">
        <f t="shared" si="154"/>
        <v>#N/A</v>
      </c>
    </row>
    <row r="1965" spans="8:12">
      <c r="H1965" s="80">
        <f t="shared" si="150"/>
        <v>1596</v>
      </c>
      <c r="I1965" s="52" t="e">
        <f t="shared" si="151"/>
        <v>#N/A</v>
      </c>
      <c r="J1965" s="52" t="e">
        <f t="shared" si="152"/>
        <v>#N/A</v>
      </c>
      <c r="K1965" s="52" t="e">
        <f t="shared" si="153"/>
        <v>#N/A</v>
      </c>
      <c r="L1965" s="52" t="e">
        <f t="shared" si="154"/>
        <v>#N/A</v>
      </c>
    </row>
    <row r="1966" spans="8:12">
      <c r="H1966" s="80">
        <f t="shared" si="150"/>
        <v>1597</v>
      </c>
      <c r="I1966" s="52" t="e">
        <f t="shared" si="151"/>
        <v>#N/A</v>
      </c>
      <c r="J1966" s="52" t="e">
        <f t="shared" si="152"/>
        <v>#N/A</v>
      </c>
      <c r="K1966" s="52" t="e">
        <f t="shared" si="153"/>
        <v>#N/A</v>
      </c>
      <c r="L1966" s="52" t="e">
        <f t="shared" si="154"/>
        <v>#N/A</v>
      </c>
    </row>
    <row r="1967" spans="8:12">
      <c r="H1967" s="80">
        <f t="shared" si="150"/>
        <v>1598</v>
      </c>
      <c r="I1967" s="52" t="e">
        <f t="shared" si="151"/>
        <v>#N/A</v>
      </c>
      <c r="J1967" s="52" t="e">
        <f t="shared" si="152"/>
        <v>#N/A</v>
      </c>
      <c r="K1967" s="52" t="e">
        <f t="shared" si="153"/>
        <v>#N/A</v>
      </c>
      <c r="L1967" s="52" t="e">
        <f t="shared" si="154"/>
        <v>#N/A</v>
      </c>
    </row>
    <row r="1968" spans="8:12">
      <c r="H1968" s="80">
        <f t="shared" si="150"/>
        <v>1599</v>
      </c>
      <c r="I1968" s="52" t="e">
        <f t="shared" si="151"/>
        <v>#N/A</v>
      </c>
      <c r="J1968" s="52" t="e">
        <f t="shared" si="152"/>
        <v>#N/A</v>
      </c>
      <c r="K1968" s="52" t="e">
        <f t="shared" si="153"/>
        <v>#N/A</v>
      </c>
      <c r="L1968" s="52" t="e">
        <f t="shared" si="154"/>
        <v>#N/A</v>
      </c>
    </row>
    <row r="1969" spans="8:12">
      <c r="H1969" s="80">
        <f t="shared" si="150"/>
        <v>1600</v>
      </c>
      <c r="I1969" s="52" t="e">
        <f t="shared" si="151"/>
        <v>#N/A</v>
      </c>
      <c r="J1969" s="52" t="e">
        <f t="shared" si="152"/>
        <v>#N/A</v>
      </c>
      <c r="K1969" s="52" t="e">
        <f t="shared" si="153"/>
        <v>#N/A</v>
      </c>
      <c r="L1969" s="52" t="e">
        <f t="shared" si="154"/>
        <v>#N/A</v>
      </c>
    </row>
    <row r="1970" spans="8:12">
      <c r="H1970" s="80">
        <f t="shared" si="150"/>
        <v>1601</v>
      </c>
      <c r="I1970" s="52" t="e">
        <f t="shared" si="151"/>
        <v>#N/A</v>
      </c>
      <c r="J1970" s="52" t="e">
        <f t="shared" si="152"/>
        <v>#N/A</v>
      </c>
      <c r="K1970" s="52" t="e">
        <f t="shared" si="153"/>
        <v>#N/A</v>
      </c>
      <c r="L1970" s="52" t="e">
        <f t="shared" si="154"/>
        <v>#N/A</v>
      </c>
    </row>
    <row r="1971" spans="8:12">
      <c r="H1971" s="80">
        <f t="shared" si="150"/>
        <v>1602</v>
      </c>
      <c r="I1971" s="52" t="e">
        <f t="shared" si="151"/>
        <v>#N/A</v>
      </c>
      <c r="J1971" s="52" t="e">
        <f t="shared" si="152"/>
        <v>#N/A</v>
      </c>
      <c r="K1971" s="52" t="e">
        <f t="shared" si="153"/>
        <v>#N/A</v>
      </c>
      <c r="L1971" s="52" t="e">
        <f t="shared" si="154"/>
        <v>#N/A</v>
      </c>
    </row>
    <row r="1972" spans="8:12">
      <c r="H1972" s="80">
        <f t="shared" si="150"/>
        <v>1603</v>
      </c>
      <c r="I1972" s="52" t="e">
        <f t="shared" si="151"/>
        <v>#N/A</v>
      </c>
      <c r="J1972" s="52" t="e">
        <f t="shared" si="152"/>
        <v>#N/A</v>
      </c>
      <c r="K1972" s="52" t="e">
        <f t="shared" si="153"/>
        <v>#N/A</v>
      </c>
      <c r="L1972" s="52" t="e">
        <f t="shared" si="154"/>
        <v>#N/A</v>
      </c>
    </row>
    <row r="1973" spans="8:12">
      <c r="H1973" s="80">
        <f t="shared" si="150"/>
        <v>1604</v>
      </c>
      <c r="I1973" s="52" t="e">
        <f t="shared" si="151"/>
        <v>#N/A</v>
      </c>
      <c r="J1973" s="52" t="e">
        <f t="shared" si="152"/>
        <v>#N/A</v>
      </c>
      <c r="K1973" s="52" t="e">
        <f t="shared" si="153"/>
        <v>#N/A</v>
      </c>
      <c r="L1973" s="52" t="e">
        <f t="shared" si="154"/>
        <v>#N/A</v>
      </c>
    </row>
    <row r="1974" spans="8:12">
      <c r="H1974" s="80">
        <f t="shared" si="150"/>
        <v>1605</v>
      </c>
      <c r="I1974" s="52" t="e">
        <f t="shared" si="151"/>
        <v>#N/A</v>
      </c>
      <c r="J1974" s="52" t="e">
        <f t="shared" si="152"/>
        <v>#N/A</v>
      </c>
      <c r="K1974" s="52" t="e">
        <f t="shared" si="153"/>
        <v>#N/A</v>
      </c>
      <c r="L1974" s="52" t="e">
        <f t="shared" si="154"/>
        <v>#N/A</v>
      </c>
    </row>
    <row r="1975" spans="8:12">
      <c r="H1975" s="80">
        <f t="shared" si="150"/>
        <v>1606</v>
      </c>
      <c r="I1975" s="52" t="e">
        <f t="shared" si="151"/>
        <v>#N/A</v>
      </c>
      <c r="J1975" s="52" t="e">
        <f t="shared" si="152"/>
        <v>#N/A</v>
      </c>
      <c r="K1975" s="52" t="e">
        <f t="shared" si="153"/>
        <v>#N/A</v>
      </c>
      <c r="L1975" s="52" t="e">
        <f t="shared" si="154"/>
        <v>#N/A</v>
      </c>
    </row>
    <row r="1976" spans="8:12">
      <c r="H1976" s="80">
        <f t="shared" si="150"/>
        <v>1607</v>
      </c>
      <c r="I1976" s="52" t="e">
        <f t="shared" si="151"/>
        <v>#N/A</v>
      </c>
      <c r="J1976" s="52" t="e">
        <f t="shared" si="152"/>
        <v>#N/A</v>
      </c>
      <c r="K1976" s="52" t="e">
        <f t="shared" si="153"/>
        <v>#N/A</v>
      </c>
      <c r="L1976" s="52" t="e">
        <f t="shared" si="154"/>
        <v>#N/A</v>
      </c>
    </row>
    <row r="1977" spans="8:12">
      <c r="H1977" s="80">
        <f t="shared" si="150"/>
        <v>1608</v>
      </c>
      <c r="I1977" s="52" t="e">
        <f t="shared" si="151"/>
        <v>#N/A</v>
      </c>
      <c r="J1977" s="52" t="e">
        <f t="shared" si="152"/>
        <v>#N/A</v>
      </c>
      <c r="K1977" s="52" t="e">
        <f t="shared" si="153"/>
        <v>#N/A</v>
      </c>
      <c r="L1977" s="52" t="e">
        <f t="shared" si="154"/>
        <v>#N/A</v>
      </c>
    </row>
    <row r="1978" spans="8:12">
      <c r="H1978" s="80">
        <f t="shared" si="150"/>
        <v>1609</v>
      </c>
      <c r="I1978" s="52" t="e">
        <f t="shared" si="151"/>
        <v>#N/A</v>
      </c>
      <c r="J1978" s="52" t="e">
        <f t="shared" si="152"/>
        <v>#N/A</v>
      </c>
      <c r="K1978" s="52" t="e">
        <f t="shared" si="153"/>
        <v>#N/A</v>
      </c>
      <c r="L1978" s="52" t="e">
        <f t="shared" si="154"/>
        <v>#N/A</v>
      </c>
    </row>
    <row r="1979" spans="8:12">
      <c r="H1979" s="80">
        <f t="shared" si="150"/>
        <v>1610</v>
      </c>
      <c r="I1979" s="52" t="e">
        <f t="shared" si="151"/>
        <v>#N/A</v>
      </c>
      <c r="J1979" s="52" t="e">
        <f t="shared" si="152"/>
        <v>#N/A</v>
      </c>
      <c r="K1979" s="52" t="e">
        <f t="shared" si="153"/>
        <v>#N/A</v>
      </c>
      <c r="L1979" s="52" t="e">
        <f t="shared" si="154"/>
        <v>#N/A</v>
      </c>
    </row>
    <row r="1980" spans="8:12">
      <c r="H1980" s="80">
        <f t="shared" si="150"/>
        <v>1611</v>
      </c>
      <c r="I1980" s="52" t="e">
        <f t="shared" si="151"/>
        <v>#N/A</v>
      </c>
      <c r="J1980" s="52" t="e">
        <f t="shared" si="152"/>
        <v>#N/A</v>
      </c>
      <c r="K1980" s="52" t="e">
        <f t="shared" si="153"/>
        <v>#N/A</v>
      </c>
      <c r="L1980" s="52" t="e">
        <f t="shared" si="154"/>
        <v>#N/A</v>
      </c>
    </row>
    <row r="1981" spans="8:12">
      <c r="H1981" s="80">
        <f t="shared" si="150"/>
        <v>1612</v>
      </c>
      <c r="I1981" s="52" t="e">
        <f t="shared" si="151"/>
        <v>#N/A</v>
      </c>
      <c r="J1981" s="52" t="e">
        <f t="shared" si="152"/>
        <v>#N/A</v>
      </c>
      <c r="K1981" s="52" t="e">
        <f t="shared" si="153"/>
        <v>#N/A</v>
      </c>
      <c r="L1981" s="52" t="e">
        <f t="shared" si="154"/>
        <v>#N/A</v>
      </c>
    </row>
    <row r="1982" spans="8:12">
      <c r="H1982" s="80">
        <f t="shared" si="150"/>
        <v>1613</v>
      </c>
      <c r="I1982" s="52" t="e">
        <f t="shared" si="151"/>
        <v>#N/A</v>
      </c>
      <c r="J1982" s="52" t="e">
        <f t="shared" si="152"/>
        <v>#N/A</v>
      </c>
      <c r="K1982" s="52" t="e">
        <f t="shared" si="153"/>
        <v>#N/A</v>
      </c>
      <c r="L1982" s="52" t="e">
        <f t="shared" si="154"/>
        <v>#N/A</v>
      </c>
    </row>
    <row r="1983" spans="8:12">
      <c r="H1983" s="80">
        <f t="shared" si="150"/>
        <v>1614</v>
      </c>
      <c r="I1983" s="52" t="e">
        <f t="shared" si="151"/>
        <v>#N/A</v>
      </c>
      <c r="J1983" s="52" t="e">
        <f t="shared" si="152"/>
        <v>#N/A</v>
      </c>
      <c r="K1983" s="52" t="e">
        <f t="shared" si="153"/>
        <v>#N/A</v>
      </c>
      <c r="L1983" s="52" t="e">
        <f t="shared" si="154"/>
        <v>#N/A</v>
      </c>
    </row>
    <row r="1984" spans="8:12">
      <c r="H1984" s="80">
        <f t="shared" si="150"/>
        <v>1615</v>
      </c>
      <c r="I1984" s="52" t="e">
        <f t="shared" si="151"/>
        <v>#N/A</v>
      </c>
      <c r="J1984" s="52" t="e">
        <f t="shared" si="152"/>
        <v>#N/A</v>
      </c>
      <c r="K1984" s="52" t="e">
        <f t="shared" si="153"/>
        <v>#N/A</v>
      </c>
      <c r="L1984" s="52" t="e">
        <f t="shared" si="154"/>
        <v>#N/A</v>
      </c>
    </row>
    <row r="1985" spans="8:12">
      <c r="H1985" s="80">
        <f t="shared" si="150"/>
        <v>1616</v>
      </c>
      <c r="I1985" s="52" t="e">
        <f t="shared" si="151"/>
        <v>#N/A</v>
      </c>
      <c r="J1985" s="52" t="e">
        <f t="shared" si="152"/>
        <v>#N/A</v>
      </c>
      <c r="K1985" s="52" t="e">
        <f t="shared" si="153"/>
        <v>#N/A</v>
      </c>
      <c r="L1985" s="52" t="e">
        <f t="shared" si="154"/>
        <v>#N/A</v>
      </c>
    </row>
    <row r="1986" spans="8:12">
      <c r="H1986" s="80">
        <f t="shared" si="150"/>
        <v>1617</v>
      </c>
      <c r="I1986" s="52" t="e">
        <f t="shared" si="151"/>
        <v>#N/A</v>
      </c>
      <c r="J1986" s="52" t="e">
        <f t="shared" si="152"/>
        <v>#N/A</v>
      </c>
      <c r="K1986" s="52" t="e">
        <f t="shared" si="153"/>
        <v>#N/A</v>
      </c>
      <c r="L1986" s="52" t="e">
        <f t="shared" si="154"/>
        <v>#N/A</v>
      </c>
    </row>
    <row r="1987" spans="8:12">
      <c r="H1987" s="80">
        <f t="shared" si="150"/>
        <v>1618</v>
      </c>
      <c r="I1987" s="52" t="e">
        <f t="shared" si="151"/>
        <v>#N/A</v>
      </c>
      <c r="J1987" s="52" t="e">
        <f t="shared" si="152"/>
        <v>#N/A</v>
      </c>
      <c r="K1987" s="52" t="e">
        <f t="shared" si="153"/>
        <v>#N/A</v>
      </c>
      <c r="L1987" s="52" t="e">
        <f t="shared" si="154"/>
        <v>#N/A</v>
      </c>
    </row>
    <row r="1988" spans="8:12">
      <c r="H1988" s="80">
        <f t="shared" ref="H1988:H2051" si="155">IF(+H1987+1&lt;=MAX(data21),+H1987+1,0)</f>
        <v>1619</v>
      </c>
      <c r="I1988" s="52" t="e">
        <f t="shared" si="151"/>
        <v>#N/A</v>
      </c>
      <c r="J1988" s="52" t="e">
        <f t="shared" si="152"/>
        <v>#N/A</v>
      </c>
      <c r="K1988" s="52" t="e">
        <f t="shared" si="153"/>
        <v>#N/A</v>
      </c>
      <c r="L1988" s="52" t="e">
        <f t="shared" si="154"/>
        <v>#N/A</v>
      </c>
    </row>
    <row r="1989" spans="8:12">
      <c r="H1989" s="80">
        <f t="shared" si="155"/>
        <v>1620</v>
      </c>
      <c r="I1989" s="52" t="e">
        <f t="shared" ref="I1989:I2052" si="156">IF(IFERROR(VLOOKUP($H1989,$A:$F,2,0)/VLOOKUP($H1988,$A:$F,2,0)*I1988,NA())=0,NA(),IFERROR(VLOOKUP($H1989,$A:$F,2,0)/VLOOKUP($H1988,$A:$F,2,0)*I1988,NA()))</f>
        <v>#N/A</v>
      </c>
      <c r="J1989" s="52" t="e">
        <f t="shared" ref="J1989:J2052" si="157">IF(IFERROR(VLOOKUP($H1989,$A:$F,3,0)/VLOOKUP($H1988,$A:$F,3,0)*J1988,NA())=0,NA(),IFERROR(VLOOKUP($H1989,$A:$F,3,0)/VLOOKUP($H1988,$A:$F,3,0)*J1988,NA()))</f>
        <v>#N/A</v>
      </c>
      <c r="K1989" s="52" t="e">
        <f t="shared" ref="K1989:K2052" si="158">IF(IFERROR(VLOOKUP($H1989,$A:$F,4,0)/VLOOKUP($H1988,$A:$F,4,0)*K1988,NA())=0,NA(),IFERROR(VLOOKUP($H1989,$A:$F,4,0)/VLOOKUP($H1988,$A:$F,4,0)*K1988,NA()))</f>
        <v>#N/A</v>
      </c>
      <c r="L1989" s="52" t="e">
        <f t="shared" ref="L1989:L2052" si="159">IF(IFERROR(VLOOKUP($H1989,$A:$F,5,0)/VLOOKUP($H1988,$A:$F,5,0)*L1988,NA())=0,NA(),IFERROR(VLOOKUP($H1989,$A:$F,5,0)/VLOOKUP($H1988,$A:$F,5,0)*L1988,NA()))</f>
        <v>#N/A</v>
      </c>
    </row>
    <row r="1990" spans="8:12">
      <c r="H1990" s="80">
        <f t="shared" si="155"/>
        <v>1621</v>
      </c>
      <c r="I1990" s="52" t="e">
        <f t="shared" si="156"/>
        <v>#N/A</v>
      </c>
      <c r="J1990" s="52" t="e">
        <f t="shared" si="157"/>
        <v>#N/A</v>
      </c>
      <c r="K1990" s="52" t="e">
        <f t="shared" si="158"/>
        <v>#N/A</v>
      </c>
      <c r="L1990" s="52" t="e">
        <f t="shared" si="159"/>
        <v>#N/A</v>
      </c>
    </row>
    <row r="1991" spans="8:12">
      <c r="H1991" s="80">
        <f t="shared" si="155"/>
        <v>1622</v>
      </c>
      <c r="I1991" s="52" t="e">
        <f t="shared" si="156"/>
        <v>#N/A</v>
      </c>
      <c r="J1991" s="52" t="e">
        <f t="shared" si="157"/>
        <v>#N/A</v>
      </c>
      <c r="K1991" s="52" t="e">
        <f t="shared" si="158"/>
        <v>#N/A</v>
      </c>
      <c r="L1991" s="52" t="e">
        <f t="shared" si="159"/>
        <v>#N/A</v>
      </c>
    </row>
    <row r="1992" spans="8:12">
      <c r="H1992" s="80">
        <f t="shared" si="155"/>
        <v>1623</v>
      </c>
      <c r="I1992" s="52" t="e">
        <f t="shared" si="156"/>
        <v>#N/A</v>
      </c>
      <c r="J1992" s="52" t="e">
        <f t="shared" si="157"/>
        <v>#N/A</v>
      </c>
      <c r="K1992" s="52" t="e">
        <f t="shared" si="158"/>
        <v>#N/A</v>
      </c>
      <c r="L1992" s="52" t="e">
        <f t="shared" si="159"/>
        <v>#N/A</v>
      </c>
    </row>
    <row r="1993" spans="8:12">
      <c r="H1993" s="80">
        <f t="shared" si="155"/>
        <v>1624</v>
      </c>
      <c r="I1993" s="52" t="e">
        <f t="shared" si="156"/>
        <v>#N/A</v>
      </c>
      <c r="J1993" s="52" t="e">
        <f t="shared" si="157"/>
        <v>#N/A</v>
      </c>
      <c r="K1993" s="52" t="e">
        <f t="shared" si="158"/>
        <v>#N/A</v>
      </c>
      <c r="L1993" s="52" t="e">
        <f t="shared" si="159"/>
        <v>#N/A</v>
      </c>
    </row>
    <row r="1994" spans="8:12">
      <c r="H1994" s="80">
        <f t="shared" si="155"/>
        <v>1625</v>
      </c>
      <c r="I1994" s="52" t="e">
        <f t="shared" si="156"/>
        <v>#N/A</v>
      </c>
      <c r="J1994" s="52" t="e">
        <f t="shared" si="157"/>
        <v>#N/A</v>
      </c>
      <c r="K1994" s="52" t="e">
        <f t="shared" si="158"/>
        <v>#N/A</v>
      </c>
      <c r="L1994" s="52" t="e">
        <f t="shared" si="159"/>
        <v>#N/A</v>
      </c>
    </row>
    <row r="1995" spans="8:12">
      <c r="H1995" s="80">
        <f t="shared" si="155"/>
        <v>1626</v>
      </c>
      <c r="I1995" s="52" t="e">
        <f t="shared" si="156"/>
        <v>#N/A</v>
      </c>
      <c r="J1995" s="52" t="e">
        <f t="shared" si="157"/>
        <v>#N/A</v>
      </c>
      <c r="K1995" s="52" t="e">
        <f t="shared" si="158"/>
        <v>#N/A</v>
      </c>
      <c r="L1995" s="52" t="e">
        <f t="shared" si="159"/>
        <v>#N/A</v>
      </c>
    </row>
    <row r="1996" spans="8:12">
      <c r="H1996" s="80">
        <f t="shared" si="155"/>
        <v>1627</v>
      </c>
      <c r="I1996" s="52" t="e">
        <f t="shared" si="156"/>
        <v>#N/A</v>
      </c>
      <c r="J1996" s="52" t="e">
        <f t="shared" si="157"/>
        <v>#N/A</v>
      </c>
      <c r="K1996" s="52" t="e">
        <f t="shared" si="158"/>
        <v>#N/A</v>
      </c>
      <c r="L1996" s="52" t="e">
        <f t="shared" si="159"/>
        <v>#N/A</v>
      </c>
    </row>
    <row r="1997" spans="8:12">
      <c r="H1997" s="80">
        <f t="shared" si="155"/>
        <v>1628</v>
      </c>
      <c r="I1997" s="52" t="e">
        <f t="shared" si="156"/>
        <v>#N/A</v>
      </c>
      <c r="J1997" s="52" t="e">
        <f t="shared" si="157"/>
        <v>#N/A</v>
      </c>
      <c r="K1997" s="52" t="e">
        <f t="shared" si="158"/>
        <v>#N/A</v>
      </c>
      <c r="L1997" s="52" t="e">
        <f t="shared" si="159"/>
        <v>#N/A</v>
      </c>
    </row>
    <row r="1998" spans="8:12">
      <c r="H1998" s="80">
        <f t="shared" si="155"/>
        <v>1629</v>
      </c>
      <c r="I1998" s="52" t="e">
        <f t="shared" si="156"/>
        <v>#N/A</v>
      </c>
      <c r="J1998" s="52" t="e">
        <f t="shared" si="157"/>
        <v>#N/A</v>
      </c>
      <c r="K1998" s="52" t="e">
        <f t="shared" si="158"/>
        <v>#N/A</v>
      </c>
      <c r="L1998" s="52" t="e">
        <f t="shared" si="159"/>
        <v>#N/A</v>
      </c>
    </row>
    <row r="1999" spans="8:12">
      <c r="H1999" s="80">
        <f t="shared" si="155"/>
        <v>1630</v>
      </c>
      <c r="I1999" s="52" t="e">
        <f t="shared" si="156"/>
        <v>#N/A</v>
      </c>
      <c r="J1999" s="52" t="e">
        <f t="shared" si="157"/>
        <v>#N/A</v>
      </c>
      <c r="K1999" s="52" t="e">
        <f t="shared" si="158"/>
        <v>#N/A</v>
      </c>
      <c r="L1999" s="52" t="e">
        <f t="shared" si="159"/>
        <v>#N/A</v>
      </c>
    </row>
    <row r="2000" spans="8:12">
      <c r="H2000" s="80">
        <f t="shared" si="155"/>
        <v>1631</v>
      </c>
      <c r="I2000" s="52" t="e">
        <f t="shared" si="156"/>
        <v>#N/A</v>
      </c>
      <c r="J2000" s="52" t="e">
        <f t="shared" si="157"/>
        <v>#N/A</v>
      </c>
      <c r="K2000" s="52" t="e">
        <f t="shared" si="158"/>
        <v>#N/A</v>
      </c>
      <c r="L2000" s="52" t="e">
        <f t="shared" si="159"/>
        <v>#N/A</v>
      </c>
    </row>
    <row r="2001" spans="8:12">
      <c r="H2001" s="80">
        <f t="shared" si="155"/>
        <v>1632</v>
      </c>
      <c r="I2001" s="52" t="e">
        <f t="shared" si="156"/>
        <v>#N/A</v>
      </c>
      <c r="J2001" s="52" t="e">
        <f t="shared" si="157"/>
        <v>#N/A</v>
      </c>
      <c r="K2001" s="52" t="e">
        <f t="shared" si="158"/>
        <v>#N/A</v>
      </c>
      <c r="L2001" s="52" t="e">
        <f t="shared" si="159"/>
        <v>#N/A</v>
      </c>
    </row>
    <row r="2002" spans="8:12">
      <c r="H2002" s="80">
        <f t="shared" si="155"/>
        <v>1633</v>
      </c>
      <c r="I2002" s="52" t="e">
        <f t="shared" si="156"/>
        <v>#N/A</v>
      </c>
      <c r="J2002" s="52" t="e">
        <f t="shared" si="157"/>
        <v>#N/A</v>
      </c>
      <c r="K2002" s="52" t="e">
        <f t="shared" si="158"/>
        <v>#N/A</v>
      </c>
      <c r="L2002" s="52" t="e">
        <f t="shared" si="159"/>
        <v>#N/A</v>
      </c>
    </row>
    <row r="2003" spans="8:12">
      <c r="H2003" s="80">
        <f t="shared" si="155"/>
        <v>1634</v>
      </c>
      <c r="I2003" s="52" t="e">
        <f t="shared" si="156"/>
        <v>#N/A</v>
      </c>
      <c r="J2003" s="52" t="e">
        <f t="shared" si="157"/>
        <v>#N/A</v>
      </c>
      <c r="K2003" s="52" t="e">
        <f t="shared" si="158"/>
        <v>#N/A</v>
      </c>
      <c r="L2003" s="52" t="e">
        <f t="shared" si="159"/>
        <v>#N/A</v>
      </c>
    </row>
    <row r="2004" spans="8:12">
      <c r="H2004" s="80">
        <f t="shared" si="155"/>
        <v>1635</v>
      </c>
      <c r="I2004" s="52" t="e">
        <f t="shared" si="156"/>
        <v>#N/A</v>
      </c>
      <c r="J2004" s="52" t="e">
        <f t="shared" si="157"/>
        <v>#N/A</v>
      </c>
      <c r="K2004" s="52" t="e">
        <f t="shared" si="158"/>
        <v>#N/A</v>
      </c>
      <c r="L2004" s="52" t="e">
        <f t="shared" si="159"/>
        <v>#N/A</v>
      </c>
    </row>
    <row r="2005" spans="8:12">
      <c r="H2005" s="80">
        <f t="shared" si="155"/>
        <v>1636</v>
      </c>
      <c r="I2005" s="52" t="e">
        <f t="shared" si="156"/>
        <v>#N/A</v>
      </c>
      <c r="J2005" s="52" t="e">
        <f t="shared" si="157"/>
        <v>#N/A</v>
      </c>
      <c r="K2005" s="52" t="e">
        <f t="shared" si="158"/>
        <v>#N/A</v>
      </c>
      <c r="L2005" s="52" t="e">
        <f t="shared" si="159"/>
        <v>#N/A</v>
      </c>
    </row>
    <row r="2006" spans="8:12">
      <c r="H2006" s="80">
        <f t="shared" si="155"/>
        <v>1637</v>
      </c>
      <c r="I2006" s="52" t="e">
        <f t="shared" si="156"/>
        <v>#N/A</v>
      </c>
      <c r="J2006" s="52" t="e">
        <f t="shared" si="157"/>
        <v>#N/A</v>
      </c>
      <c r="K2006" s="52" t="e">
        <f t="shared" si="158"/>
        <v>#N/A</v>
      </c>
      <c r="L2006" s="52" t="e">
        <f t="shared" si="159"/>
        <v>#N/A</v>
      </c>
    </row>
    <row r="2007" spans="8:12">
      <c r="H2007" s="80">
        <f t="shared" si="155"/>
        <v>1638</v>
      </c>
      <c r="I2007" s="52" t="e">
        <f t="shared" si="156"/>
        <v>#N/A</v>
      </c>
      <c r="J2007" s="52" t="e">
        <f t="shared" si="157"/>
        <v>#N/A</v>
      </c>
      <c r="K2007" s="52" t="e">
        <f t="shared" si="158"/>
        <v>#N/A</v>
      </c>
      <c r="L2007" s="52" t="e">
        <f t="shared" si="159"/>
        <v>#N/A</v>
      </c>
    </row>
    <row r="2008" spans="8:12">
      <c r="H2008" s="80">
        <f t="shared" si="155"/>
        <v>1639</v>
      </c>
      <c r="I2008" s="52" t="e">
        <f t="shared" si="156"/>
        <v>#N/A</v>
      </c>
      <c r="J2008" s="52" t="e">
        <f t="shared" si="157"/>
        <v>#N/A</v>
      </c>
      <c r="K2008" s="52" t="e">
        <f t="shared" si="158"/>
        <v>#N/A</v>
      </c>
      <c r="L2008" s="52" t="e">
        <f t="shared" si="159"/>
        <v>#N/A</v>
      </c>
    </row>
    <row r="2009" spans="8:12">
      <c r="H2009" s="80">
        <f t="shared" si="155"/>
        <v>1640</v>
      </c>
      <c r="I2009" s="52" t="e">
        <f t="shared" si="156"/>
        <v>#N/A</v>
      </c>
      <c r="J2009" s="52" t="e">
        <f t="shared" si="157"/>
        <v>#N/A</v>
      </c>
      <c r="K2009" s="52" t="e">
        <f t="shared" si="158"/>
        <v>#N/A</v>
      </c>
      <c r="L2009" s="52" t="e">
        <f t="shared" si="159"/>
        <v>#N/A</v>
      </c>
    </row>
    <row r="2010" spans="8:12">
      <c r="H2010" s="80">
        <f t="shared" si="155"/>
        <v>1641</v>
      </c>
      <c r="I2010" s="52" t="e">
        <f t="shared" si="156"/>
        <v>#N/A</v>
      </c>
      <c r="J2010" s="52" t="e">
        <f t="shared" si="157"/>
        <v>#N/A</v>
      </c>
      <c r="K2010" s="52" t="e">
        <f t="shared" si="158"/>
        <v>#N/A</v>
      </c>
      <c r="L2010" s="52" t="e">
        <f t="shared" si="159"/>
        <v>#N/A</v>
      </c>
    </row>
    <row r="2011" spans="8:12">
      <c r="H2011" s="80">
        <f t="shared" si="155"/>
        <v>1642</v>
      </c>
      <c r="I2011" s="52" t="e">
        <f t="shared" si="156"/>
        <v>#N/A</v>
      </c>
      <c r="J2011" s="52" t="e">
        <f t="shared" si="157"/>
        <v>#N/A</v>
      </c>
      <c r="K2011" s="52" t="e">
        <f t="shared" si="158"/>
        <v>#N/A</v>
      </c>
      <c r="L2011" s="52" t="e">
        <f t="shared" si="159"/>
        <v>#N/A</v>
      </c>
    </row>
    <row r="2012" spans="8:12">
      <c r="H2012" s="80">
        <f t="shared" si="155"/>
        <v>1643</v>
      </c>
      <c r="I2012" s="52" t="e">
        <f t="shared" si="156"/>
        <v>#N/A</v>
      </c>
      <c r="J2012" s="52" t="e">
        <f t="shared" si="157"/>
        <v>#N/A</v>
      </c>
      <c r="K2012" s="52" t="e">
        <f t="shared" si="158"/>
        <v>#N/A</v>
      </c>
      <c r="L2012" s="52" t="e">
        <f t="shared" si="159"/>
        <v>#N/A</v>
      </c>
    </row>
    <row r="2013" spans="8:12">
      <c r="H2013" s="80">
        <f t="shared" si="155"/>
        <v>1644</v>
      </c>
      <c r="I2013" s="52" t="e">
        <f t="shared" si="156"/>
        <v>#N/A</v>
      </c>
      <c r="J2013" s="52" t="e">
        <f t="shared" si="157"/>
        <v>#N/A</v>
      </c>
      <c r="K2013" s="52" t="e">
        <f t="shared" si="158"/>
        <v>#N/A</v>
      </c>
      <c r="L2013" s="52" t="e">
        <f t="shared" si="159"/>
        <v>#N/A</v>
      </c>
    </row>
    <row r="2014" spans="8:12">
      <c r="H2014" s="80">
        <f t="shared" si="155"/>
        <v>1645</v>
      </c>
      <c r="I2014" s="52" t="e">
        <f t="shared" si="156"/>
        <v>#N/A</v>
      </c>
      <c r="J2014" s="52" t="e">
        <f t="shared" si="157"/>
        <v>#N/A</v>
      </c>
      <c r="K2014" s="52" t="e">
        <f t="shared" si="158"/>
        <v>#N/A</v>
      </c>
      <c r="L2014" s="52" t="e">
        <f t="shared" si="159"/>
        <v>#N/A</v>
      </c>
    </row>
    <row r="2015" spans="8:12">
      <c r="H2015" s="80">
        <f t="shared" si="155"/>
        <v>1646</v>
      </c>
      <c r="I2015" s="52" t="e">
        <f t="shared" si="156"/>
        <v>#N/A</v>
      </c>
      <c r="J2015" s="52" t="e">
        <f t="shared" si="157"/>
        <v>#N/A</v>
      </c>
      <c r="K2015" s="52" t="e">
        <f t="shared" si="158"/>
        <v>#N/A</v>
      </c>
      <c r="L2015" s="52" t="e">
        <f t="shared" si="159"/>
        <v>#N/A</v>
      </c>
    </row>
    <row r="2016" spans="8:12">
      <c r="H2016" s="80">
        <f t="shared" si="155"/>
        <v>1647</v>
      </c>
      <c r="I2016" s="52" t="e">
        <f t="shared" si="156"/>
        <v>#N/A</v>
      </c>
      <c r="J2016" s="52" t="e">
        <f t="shared" si="157"/>
        <v>#N/A</v>
      </c>
      <c r="K2016" s="52" t="e">
        <f t="shared" si="158"/>
        <v>#N/A</v>
      </c>
      <c r="L2016" s="52" t="e">
        <f t="shared" si="159"/>
        <v>#N/A</v>
      </c>
    </row>
    <row r="2017" spans="8:12">
      <c r="H2017" s="80">
        <f t="shared" si="155"/>
        <v>1648</v>
      </c>
      <c r="I2017" s="52" t="e">
        <f t="shared" si="156"/>
        <v>#N/A</v>
      </c>
      <c r="J2017" s="52" t="e">
        <f t="shared" si="157"/>
        <v>#N/A</v>
      </c>
      <c r="K2017" s="52" t="e">
        <f t="shared" si="158"/>
        <v>#N/A</v>
      </c>
      <c r="L2017" s="52" t="e">
        <f t="shared" si="159"/>
        <v>#N/A</v>
      </c>
    </row>
    <row r="2018" spans="8:12">
      <c r="H2018" s="80">
        <f t="shared" si="155"/>
        <v>1649</v>
      </c>
      <c r="I2018" s="52" t="e">
        <f t="shared" si="156"/>
        <v>#N/A</v>
      </c>
      <c r="J2018" s="52" t="e">
        <f t="shared" si="157"/>
        <v>#N/A</v>
      </c>
      <c r="K2018" s="52" t="e">
        <f t="shared" si="158"/>
        <v>#N/A</v>
      </c>
      <c r="L2018" s="52" t="e">
        <f t="shared" si="159"/>
        <v>#N/A</v>
      </c>
    </row>
    <row r="2019" spans="8:12">
      <c r="H2019" s="80">
        <f t="shared" si="155"/>
        <v>1650</v>
      </c>
      <c r="I2019" s="52" t="e">
        <f t="shared" si="156"/>
        <v>#N/A</v>
      </c>
      <c r="J2019" s="52" t="e">
        <f t="shared" si="157"/>
        <v>#N/A</v>
      </c>
      <c r="K2019" s="52" t="e">
        <f t="shared" si="158"/>
        <v>#N/A</v>
      </c>
      <c r="L2019" s="52" t="e">
        <f t="shared" si="159"/>
        <v>#N/A</v>
      </c>
    </row>
    <row r="2020" spans="8:12">
      <c r="H2020" s="80">
        <f t="shared" si="155"/>
        <v>1651</v>
      </c>
      <c r="I2020" s="52" t="e">
        <f t="shared" si="156"/>
        <v>#N/A</v>
      </c>
      <c r="J2020" s="52" t="e">
        <f t="shared" si="157"/>
        <v>#N/A</v>
      </c>
      <c r="K2020" s="52" t="e">
        <f t="shared" si="158"/>
        <v>#N/A</v>
      </c>
      <c r="L2020" s="52" t="e">
        <f t="shared" si="159"/>
        <v>#N/A</v>
      </c>
    </row>
    <row r="2021" spans="8:12">
      <c r="H2021" s="80">
        <f t="shared" si="155"/>
        <v>1652</v>
      </c>
      <c r="I2021" s="52" t="e">
        <f t="shared" si="156"/>
        <v>#N/A</v>
      </c>
      <c r="J2021" s="52" t="e">
        <f t="shared" si="157"/>
        <v>#N/A</v>
      </c>
      <c r="K2021" s="52" t="e">
        <f t="shared" si="158"/>
        <v>#N/A</v>
      </c>
      <c r="L2021" s="52" t="e">
        <f t="shared" si="159"/>
        <v>#N/A</v>
      </c>
    </row>
    <row r="2022" spans="8:12">
      <c r="H2022" s="80">
        <f t="shared" si="155"/>
        <v>1653</v>
      </c>
      <c r="I2022" s="52" t="e">
        <f t="shared" si="156"/>
        <v>#N/A</v>
      </c>
      <c r="J2022" s="52" t="e">
        <f t="shared" si="157"/>
        <v>#N/A</v>
      </c>
      <c r="K2022" s="52" t="e">
        <f t="shared" si="158"/>
        <v>#N/A</v>
      </c>
      <c r="L2022" s="52" t="e">
        <f t="shared" si="159"/>
        <v>#N/A</v>
      </c>
    </row>
    <row r="2023" spans="8:12">
      <c r="H2023" s="80">
        <f t="shared" si="155"/>
        <v>1654</v>
      </c>
      <c r="I2023" s="52" t="e">
        <f t="shared" si="156"/>
        <v>#N/A</v>
      </c>
      <c r="J2023" s="52" t="e">
        <f t="shared" si="157"/>
        <v>#N/A</v>
      </c>
      <c r="K2023" s="52" t="e">
        <f t="shared" si="158"/>
        <v>#N/A</v>
      </c>
      <c r="L2023" s="52" t="e">
        <f t="shared" si="159"/>
        <v>#N/A</v>
      </c>
    </row>
    <row r="2024" spans="8:12">
      <c r="H2024" s="80">
        <f t="shared" si="155"/>
        <v>1655</v>
      </c>
      <c r="I2024" s="52" t="e">
        <f t="shared" si="156"/>
        <v>#N/A</v>
      </c>
      <c r="J2024" s="52" t="e">
        <f t="shared" si="157"/>
        <v>#N/A</v>
      </c>
      <c r="K2024" s="52" t="e">
        <f t="shared" si="158"/>
        <v>#N/A</v>
      </c>
      <c r="L2024" s="52" t="e">
        <f t="shared" si="159"/>
        <v>#N/A</v>
      </c>
    </row>
    <row r="2025" spans="8:12">
      <c r="H2025" s="80">
        <f t="shared" si="155"/>
        <v>1656</v>
      </c>
      <c r="I2025" s="52" t="e">
        <f t="shared" si="156"/>
        <v>#N/A</v>
      </c>
      <c r="J2025" s="52" t="e">
        <f t="shared" si="157"/>
        <v>#N/A</v>
      </c>
      <c r="K2025" s="52" t="e">
        <f t="shared" si="158"/>
        <v>#N/A</v>
      </c>
      <c r="L2025" s="52" t="e">
        <f t="shared" si="159"/>
        <v>#N/A</v>
      </c>
    </row>
    <row r="2026" spans="8:12">
      <c r="H2026" s="80">
        <f t="shared" si="155"/>
        <v>1657</v>
      </c>
      <c r="I2026" s="52" t="e">
        <f t="shared" si="156"/>
        <v>#N/A</v>
      </c>
      <c r="J2026" s="52" t="e">
        <f t="shared" si="157"/>
        <v>#N/A</v>
      </c>
      <c r="K2026" s="52" t="e">
        <f t="shared" si="158"/>
        <v>#N/A</v>
      </c>
      <c r="L2026" s="52" t="e">
        <f t="shared" si="159"/>
        <v>#N/A</v>
      </c>
    </row>
    <row r="2027" spans="8:12">
      <c r="H2027" s="80">
        <f t="shared" si="155"/>
        <v>1658</v>
      </c>
      <c r="I2027" s="52" t="e">
        <f t="shared" si="156"/>
        <v>#N/A</v>
      </c>
      <c r="J2027" s="52" t="e">
        <f t="shared" si="157"/>
        <v>#N/A</v>
      </c>
      <c r="K2027" s="52" t="e">
        <f t="shared" si="158"/>
        <v>#N/A</v>
      </c>
      <c r="L2027" s="52" t="e">
        <f t="shared" si="159"/>
        <v>#N/A</v>
      </c>
    </row>
    <row r="2028" spans="8:12">
      <c r="H2028" s="80">
        <f t="shared" si="155"/>
        <v>1659</v>
      </c>
      <c r="I2028" s="52" t="e">
        <f t="shared" si="156"/>
        <v>#N/A</v>
      </c>
      <c r="J2028" s="52" t="e">
        <f t="shared" si="157"/>
        <v>#N/A</v>
      </c>
      <c r="K2028" s="52" t="e">
        <f t="shared" si="158"/>
        <v>#N/A</v>
      </c>
      <c r="L2028" s="52" t="e">
        <f t="shared" si="159"/>
        <v>#N/A</v>
      </c>
    </row>
    <row r="2029" spans="8:12">
      <c r="H2029" s="80">
        <f t="shared" si="155"/>
        <v>1660</v>
      </c>
      <c r="I2029" s="52" t="e">
        <f t="shared" si="156"/>
        <v>#N/A</v>
      </c>
      <c r="J2029" s="52" t="e">
        <f t="shared" si="157"/>
        <v>#N/A</v>
      </c>
      <c r="K2029" s="52" t="e">
        <f t="shared" si="158"/>
        <v>#N/A</v>
      </c>
      <c r="L2029" s="52" t="e">
        <f t="shared" si="159"/>
        <v>#N/A</v>
      </c>
    </row>
    <row r="2030" spans="8:12">
      <c r="H2030" s="80">
        <f t="shared" si="155"/>
        <v>1661</v>
      </c>
      <c r="I2030" s="52" t="e">
        <f t="shared" si="156"/>
        <v>#N/A</v>
      </c>
      <c r="J2030" s="52" t="e">
        <f t="shared" si="157"/>
        <v>#N/A</v>
      </c>
      <c r="K2030" s="52" t="e">
        <f t="shared" si="158"/>
        <v>#N/A</v>
      </c>
      <c r="L2030" s="52" t="e">
        <f t="shared" si="159"/>
        <v>#N/A</v>
      </c>
    </row>
    <row r="2031" spans="8:12">
      <c r="H2031" s="80">
        <f t="shared" si="155"/>
        <v>1662</v>
      </c>
      <c r="I2031" s="52" t="e">
        <f t="shared" si="156"/>
        <v>#N/A</v>
      </c>
      <c r="J2031" s="52" t="e">
        <f t="shared" si="157"/>
        <v>#N/A</v>
      </c>
      <c r="K2031" s="52" t="e">
        <f t="shared" si="158"/>
        <v>#N/A</v>
      </c>
      <c r="L2031" s="52" t="e">
        <f t="shared" si="159"/>
        <v>#N/A</v>
      </c>
    </row>
    <row r="2032" spans="8:12">
      <c r="H2032" s="80">
        <f t="shared" si="155"/>
        <v>1663</v>
      </c>
      <c r="I2032" s="52" t="e">
        <f t="shared" si="156"/>
        <v>#N/A</v>
      </c>
      <c r="J2032" s="52" t="e">
        <f t="shared" si="157"/>
        <v>#N/A</v>
      </c>
      <c r="K2032" s="52" t="e">
        <f t="shared" si="158"/>
        <v>#N/A</v>
      </c>
      <c r="L2032" s="52" t="e">
        <f t="shared" si="159"/>
        <v>#N/A</v>
      </c>
    </row>
    <row r="2033" spans="8:12">
      <c r="H2033" s="80">
        <f t="shared" si="155"/>
        <v>1664</v>
      </c>
      <c r="I2033" s="52" t="e">
        <f t="shared" si="156"/>
        <v>#N/A</v>
      </c>
      <c r="J2033" s="52" t="e">
        <f t="shared" si="157"/>
        <v>#N/A</v>
      </c>
      <c r="K2033" s="52" t="e">
        <f t="shared" si="158"/>
        <v>#N/A</v>
      </c>
      <c r="L2033" s="52" t="e">
        <f t="shared" si="159"/>
        <v>#N/A</v>
      </c>
    </row>
    <row r="2034" spans="8:12">
      <c r="H2034" s="80">
        <f t="shared" si="155"/>
        <v>1665</v>
      </c>
      <c r="I2034" s="52" t="e">
        <f t="shared" si="156"/>
        <v>#N/A</v>
      </c>
      <c r="J2034" s="52" t="e">
        <f t="shared" si="157"/>
        <v>#N/A</v>
      </c>
      <c r="K2034" s="52" t="e">
        <f t="shared" si="158"/>
        <v>#N/A</v>
      </c>
      <c r="L2034" s="52" t="e">
        <f t="shared" si="159"/>
        <v>#N/A</v>
      </c>
    </row>
    <row r="2035" spans="8:12">
      <c r="H2035" s="80">
        <f t="shared" si="155"/>
        <v>1666</v>
      </c>
      <c r="I2035" s="52" t="e">
        <f t="shared" si="156"/>
        <v>#N/A</v>
      </c>
      <c r="J2035" s="52" t="e">
        <f t="shared" si="157"/>
        <v>#N/A</v>
      </c>
      <c r="K2035" s="52" t="e">
        <f t="shared" si="158"/>
        <v>#N/A</v>
      </c>
      <c r="L2035" s="52" t="e">
        <f t="shared" si="159"/>
        <v>#N/A</v>
      </c>
    </row>
    <row r="2036" spans="8:12">
      <c r="H2036" s="80">
        <f t="shared" si="155"/>
        <v>1667</v>
      </c>
      <c r="I2036" s="52" t="e">
        <f t="shared" si="156"/>
        <v>#N/A</v>
      </c>
      <c r="J2036" s="52" t="e">
        <f t="shared" si="157"/>
        <v>#N/A</v>
      </c>
      <c r="K2036" s="52" t="e">
        <f t="shared" si="158"/>
        <v>#N/A</v>
      </c>
      <c r="L2036" s="52" t="e">
        <f t="shared" si="159"/>
        <v>#N/A</v>
      </c>
    </row>
    <row r="2037" spans="8:12">
      <c r="H2037" s="80">
        <f t="shared" si="155"/>
        <v>1668</v>
      </c>
      <c r="I2037" s="52" t="e">
        <f t="shared" si="156"/>
        <v>#N/A</v>
      </c>
      <c r="J2037" s="52" t="e">
        <f t="shared" si="157"/>
        <v>#N/A</v>
      </c>
      <c r="K2037" s="52" t="e">
        <f t="shared" si="158"/>
        <v>#N/A</v>
      </c>
      <c r="L2037" s="52" t="e">
        <f t="shared" si="159"/>
        <v>#N/A</v>
      </c>
    </row>
    <row r="2038" spans="8:12">
      <c r="H2038" s="80">
        <f t="shared" si="155"/>
        <v>1669</v>
      </c>
      <c r="I2038" s="52" t="e">
        <f t="shared" si="156"/>
        <v>#N/A</v>
      </c>
      <c r="J2038" s="52" t="e">
        <f t="shared" si="157"/>
        <v>#N/A</v>
      </c>
      <c r="K2038" s="52" t="e">
        <f t="shared" si="158"/>
        <v>#N/A</v>
      </c>
      <c r="L2038" s="52" t="e">
        <f t="shared" si="159"/>
        <v>#N/A</v>
      </c>
    </row>
    <row r="2039" spans="8:12">
      <c r="H2039" s="80">
        <f t="shared" si="155"/>
        <v>1670</v>
      </c>
      <c r="I2039" s="52" t="e">
        <f t="shared" si="156"/>
        <v>#N/A</v>
      </c>
      <c r="J2039" s="52" t="e">
        <f t="shared" si="157"/>
        <v>#N/A</v>
      </c>
      <c r="K2039" s="52" t="e">
        <f t="shared" si="158"/>
        <v>#N/A</v>
      </c>
      <c r="L2039" s="52" t="e">
        <f t="shared" si="159"/>
        <v>#N/A</v>
      </c>
    </row>
    <row r="2040" spans="8:12">
      <c r="H2040" s="80">
        <f t="shared" si="155"/>
        <v>1671</v>
      </c>
      <c r="I2040" s="52" t="e">
        <f t="shared" si="156"/>
        <v>#N/A</v>
      </c>
      <c r="J2040" s="52" t="e">
        <f t="shared" si="157"/>
        <v>#N/A</v>
      </c>
      <c r="K2040" s="52" t="e">
        <f t="shared" si="158"/>
        <v>#N/A</v>
      </c>
      <c r="L2040" s="52" t="e">
        <f t="shared" si="159"/>
        <v>#N/A</v>
      </c>
    </row>
    <row r="2041" spans="8:12">
      <c r="H2041" s="80">
        <f t="shared" si="155"/>
        <v>1672</v>
      </c>
      <c r="I2041" s="52" t="e">
        <f t="shared" si="156"/>
        <v>#N/A</v>
      </c>
      <c r="J2041" s="52" t="e">
        <f t="shared" si="157"/>
        <v>#N/A</v>
      </c>
      <c r="K2041" s="52" t="e">
        <f t="shared" si="158"/>
        <v>#N/A</v>
      </c>
      <c r="L2041" s="52" t="e">
        <f t="shared" si="159"/>
        <v>#N/A</v>
      </c>
    </row>
    <row r="2042" spans="8:12">
      <c r="H2042" s="80">
        <f t="shared" si="155"/>
        <v>1673</v>
      </c>
      <c r="I2042" s="52" t="e">
        <f t="shared" si="156"/>
        <v>#N/A</v>
      </c>
      <c r="J2042" s="52" t="e">
        <f t="shared" si="157"/>
        <v>#N/A</v>
      </c>
      <c r="K2042" s="52" t="e">
        <f t="shared" si="158"/>
        <v>#N/A</v>
      </c>
      <c r="L2042" s="52" t="e">
        <f t="shared" si="159"/>
        <v>#N/A</v>
      </c>
    </row>
    <row r="2043" spans="8:12">
      <c r="H2043" s="80">
        <f t="shared" si="155"/>
        <v>1674</v>
      </c>
      <c r="I2043" s="52" t="e">
        <f t="shared" si="156"/>
        <v>#N/A</v>
      </c>
      <c r="J2043" s="52" t="e">
        <f t="shared" si="157"/>
        <v>#N/A</v>
      </c>
      <c r="K2043" s="52" t="e">
        <f t="shared" si="158"/>
        <v>#N/A</v>
      </c>
      <c r="L2043" s="52" t="e">
        <f t="shared" si="159"/>
        <v>#N/A</v>
      </c>
    </row>
    <row r="2044" spans="8:12">
      <c r="H2044" s="80">
        <f t="shared" si="155"/>
        <v>1675</v>
      </c>
      <c r="I2044" s="52" t="e">
        <f t="shared" si="156"/>
        <v>#N/A</v>
      </c>
      <c r="J2044" s="52" t="e">
        <f t="shared" si="157"/>
        <v>#N/A</v>
      </c>
      <c r="K2044" s="52" t="e">
        <f t="shared" si="158"/>
        <v>#N/A</v>
      </c>
      <c r="L2044" s="52" t="e">
        <f t="shared" si="159"/>
        <v>#N/A</v>
      </c>
    </row>
    <row r="2045" spans="8:12">
      <c r="H2045" s="80">
        <f t="shared" si="155"/>
        <v>1676</v>
      </c>
      <c r="I2045" s="52" t="e">
        <f t="shared" si="156"/>
        <v>#N/A</v>
      </c>
      <c r="J2045" s="52" t="e">
        <f t="shared" si="157"/>
        <v>#N/A</v>
      </c>
      <c r="K2045" s="52" t="e">
        <f t="shared" si="158"/>
        <v>#N/A</v>
      </c>
      <c r="L2045" s="52" t="e">
        <f t="shared" si="159"/>
        <v>#N/A</v>
      </c>
    </row>
    <row r="2046" spans="8:12">
      <c r="H2046" s="80">
        <f t="shared" si="155"/>
        <v>1677</v>
      </c>
      <c r="I2046" s="52" t="e">
        <f t="shared" si="156"/>
        <v>#N/A</v>
      </c>
      <c r="J2046" s="52" t="e">
        <f t="shared" si="157"/>
        <v>#N/A</v>
      </c>
      <c r="K2046" s="52" t="e">
        <f t="shared" si="158"/>
        <v>#N/A</v>
      </c>
      <c r="L2046" s="52" t="e">
        <f t="shared" si="159"/>
        <v>#N/A</v>
      </c>
    </row>
    <row r="2047" spans="8:12">
      <c r="H2047" s="80">
        <f t="shared" si="155"/>
        <v>1678</v>
      </c>
      <c r="I2047" s="52" t="e">
        <f t="shared" si="156"/>
        <v>#N/A</v>
      </c>
      <c r="J2047" s="52" t="e">
        <f t="shared" si="157"/>
        <v>#N/A</v>
      </c>
      <c r="K2047" s="52" t="e">
        <f t="shared" si="158"/>
        <v>#N/A</v>
      </c>
      <c r="L2047" s="52" t="e">
        <f t="shared" si="159"/>
        <v>#N/A</v>
      </c>
    </row>
    <row r="2048" spans="8:12">
      <c r="H2048" s="80">
        <f t="shared" si="155"/>
        <v>1679</v>
      </c>
      <c r="I2048" s="52" t="e">
        <f t="shared" si="156"/>
        <v>#N/A</v>
      </c>
      <c r="J2048" s="52" t="e">
        <f t="shared" si="157"/>
        <v>#N/A</v>
      </c>
      <c r="K2048" s="52" t="e">
        <f t="shared" si="158"/>
        <v>#N/A</v>
      </c>
      <c r="L2048" s="52" t="e">
        <f t="shared" si="159"/>
        <v>#N/A</v>
      </c>
    </row>
    <row r="2049" spans="8:12">
      <c r="H2049" s="80">
        <f t="shared" si="155"/>
        <v>1680</v>
      </c>
      <c r="I2049" s="52" t="e">
        <f t="shared" si="156"/>
        <v>#N/A</v>
      </c>
      <c r="J2049" s="52" t="e">
        <f t="shared" si="157"/>
        <v>#N/A</v>
      </c>
      <c r="K2049" s="52" t="e">
        <f t="shared" si="158"/>
        <v>#N/A</v>
      </c>
      <c r="L2049" s="52" t="e">
        <f t="shared" si="159"/>
        <v>#N/A</v>
      </c>
    </row>
    <row r="2050" spans="8:12">
      <c r="H2050" s="80">
        <f t="shared" si="155"/>
        <v>1681</v>
      </c>
      <c r="I2050" s="52" t="e">
        <f t="shared" si="156"/>
        <v>#N/A</v>
      </c>
      <c r="J2050" s="52" t="e">
        <f t="shared" si="157"/>
        <v>#N/A</v>
      </c>
      <c r="K2050" s="52" t="e">
        <f t="shared" si="158"/>
        <v>#N/A</v>
      </c>
      <c r="L2050" s="52" t="e">
        <f t="shared" si="159"/>
        <v>#N/A</v>
      </c>
    </row>
    <row r="2051" spans="8:12">
      <c r="H2051" s="80">
        <f t="shared" si="155"/>
        <v>1682</v>
      </c>
      <c r="I2051" s="52" t="e">
        <f t="shared" si="156"/>
        <v>#N/A</v>
      </c>
      <c r="J2051" s="52" t="e">
        <f t="shared" si="157"/>
        <v>#N/A</v>
      </c>
      <c r="K2051" s="52" t="e">
        <f t="shared" si="158"/>
        <v>#N/A</v>
      </c>
      <c r="L2051" s="52" t="e">
        <f t="shared" si="159"/>
        <v>#N/A</v>
      </c>
    </row>
    <row r="2052" spans="8:12">
      <c r="H2052" s="80">
        <f t="shared" ref="H2052:H2115" si="160">IF(+H2051+1&lt;=MAX(data21),+H2051+1,0)</f>
        <v>1683</v>
      </c>
      <c r="I2052" s="52" t="e">
        <f t="shared" si="156"/>
        <v>#N/A</v>
      </c>
      <c r="J2052" s="52" t="e">
        <f t="shared" si="157"/>
        <v>#N/A</v>
      </c>
      <c r="K2052" s="52" t="e">
        <f t="shared" si="158"/>
        <v>#N/A</v>
      </c>
      <c r="L2052" s="52" t="e">
        <f t="shared" si="159"/>
        <v>#N/A</v>
      </c>
    </row>
    <row r="2053" spans="8:12">
      <c r="H2053" s="80">
        <f t="shared" si="160"/>
        <v>1684</v>
      </c>
      <c r="I2053" s="52" t="e">
        <f t="shared" ref="I2053:I2116" si="161">IF(IFERROR(VLOOKUP($H2053,$A:$F,2,0)/VLOOKUP($H2052,$A:$F,2,0)*I2052,NA())=0,NA(),IFERROR(VLOOKUP($H2053,$A:$F,2,0)/VLOOKUP($H2052,$A:$F,2,0)*I2052,NA()))</f>
        <v>#N/A</v>
      </c>
      <c r="J2053" s="52" t="e">
        <f t="shared" ref="J2053:J2116" si="162">IF(IFERROR(VLOOKUP($H2053,$A:$F,3,0)/VLOOKUP($H2052,$A:$F,3,0)*J2052,NA())=0,NA(),IFERROR(VLOOKUP($H2053,$A:$F,3,0)/VLOOKUP($H2052,$A:$F,3,0)*J2052,NA()))</f>
        <v>#N/A</v>
      </c>
      <c r="K2053" s="52" t="e">
        <f t="shared" ref="K2053:K2116" si="163">IF(IFERROR(VLOOKUP($H2053,$A:$F,4,0)/VLOOKUP($H2052,$A:$F,4,0)*K2052,NA())=0,NA(),IFERROR(VLOOKUP($H2053,$A:$F,4,0)/VLOOKUP($H2052,$A:$F,4,0)*K2052,NA()))</f>
        <v>#N/A</v>
      </c>
      <c r="L2053" s="52" t="e">
        <f t="shared" ref="L2053:L2116" si="164">IF(IFERROR(VLOOKUP($H2053,$A:$F,5,0)/VLOOKUP($H2052,$A:$F,5,0)*L2052,NA())=0,NA(),IFERROR(VLOOKUP($H2053,$A:$F,5,0)/VLOOKUP($H2052,$A:$F,5,0)*L2052,NA()))</f>
        <v>#N/A</v>
      </c>
    </row>
    <row r="2054" spans="8:12">
      <c r="H2054" s="80">
        <f t="shared" si="160"/>
        <v>1685</v>
      </c>
      <c r="I2054" s="52" t="e">
        <f t="shared" si="161"/>
        <v>#N/A</v>
      </c>
      <c r="J2054" s="52" t="e">
        <f t="shared" si="162"/>
        <v>#N/A</v>
      </c>
      <c r="K2054" s="52" t="e">
        <f t="shared" si="163"/>
        <v>#N/A</v>
      </c>
      <c r="L2054" s="52" t="e">
        <f t="shared" si="164"/>
        <v>#N/A</v>
      </c>
    </row>
    <row r="2055" spans="8:12">
      <c r="H2055" s="80">
        <f t="shared" si="160"/>
        <v>1686</v>
      </c>
      <c r="I2055" s="52" t="e">
        <f t="shared" si="161"/>
        <v>#N/A</v>
      </c>
      <c r="J2055" s="52" t="e">
        <f t="shared" si="162"/>
        <v>#N/A</v>
      </c>
      <c r="K2055" s="52" t="e">
        <f t="shared" si="163"/>
        <v>#N/A</v>
      </c>
      <c r="L2055" s="52" t="e">
        <f t="shared" si="164"/>
        <v>#N/A</v>
      </c>
    </row>
    <row r="2056" spans="8:12">
      <c r="H2056" s="80">
        <f t="shared" si="160"/>
        <v>1687</v>
      </c>
      <c r="I2056" s="52" t="e">
        <f t="shared" si="161"/>
        <v>#N/A</v>
      </c>
      <c r="J2056" s="52" t="e">
        <f t="shared" si="162"/>
        <v>#N/A</v>
      </c>
      <c r="K2056" s="52" t="e">
        <f t="shared" si="163"/>
        <v>#N/A</v>
      </c>
      <c r="L2056" s="52" t="e">
        <f t="shared" si="164"/>
        <v>#N/A</v>
      </c>
    </row>
    <row r="2057" spans="8:12">
      <c r="H2057" s="80">
        <f t="shared" si="160"/>
        <v>1688</v>
      </c>
      <c r="I2057" s="52" t="e">
        <f t="shared" si="161"/>
        <v>#N/A</v>
      </c>
      <c r="J2057" s="52" t="e">
        <f t="shared" si="162"/>
        <v>#N/A</v>
      </c>
      <c r="K2057" s="52" t="e">
        <f t="shared" si="163"/>
        <v>#N/A</v>
      </c>
      <c r="L2057" s="52" t="e">
        <f t="shared" si="164"/>
        <v>#N/A</v>
      </c>
    </row>
    <row r="2058" spans="8:12">
      <c r="H2058" s="80">
        <f t="shared" si="160"/>
        <v>1689</v>
      </c>
      <c r="I2058" s="52" t="e">
        <f t="shared" si="161"/>
        <v>#N/A</v>
      </c>
      <c r="J2058" s="52" t="e">
        <f t="shared" si="162"/>
        <v>#N/A</v>
      </c>
      <c r="K2058" s="52" t="e">
        <f t="shared" si="163"/>
        <v>#N/A</v>
      </c>
      <c r="L2058" s="52" t="e">
        <f t="shared" si="164"/>
        <v>#N/A</v>
      </c>
    </row>
    <row r="2059" spans="8:12">
      <c r="H2059" s="80">
        <f t="shared" si="160"/>
        <v>1690</v>
      </c>
      <c r="I2059" s="52" t="e">
        <f t="shared" si="161"/>
        <v>#N/A</v>
      </c>
      <c r="J2059" s="52" t="e">
        <f t="shared" si="162"/>
        <v>#N/A</v>
      </c>
      <c r="K2059" s="52" t="e">
        <f t="shared" si="163"/>
        <v>#N/A</v>
      </c>
      <c r="L2059" s="52" t="e">
        <f t="shared" si="164"/>
        <v>#N/A</v>
      </c>
    </row>
    <row r="2060" spans="8:12">
      <c r="H2060" s="80">
        <f t="shared" si="160"/>
        <v>1691</v>
      </c>
      <c r="I2060" s="52" t="e">
        <f t="shared" si="161"/>
        <v>#N/A</v>
      </c>
      <c r="J2060" s="52" t="e">
        <f t="shared" si="162"/>
        <v>#N/A</v>
      </c>
      <c r="K2060" s="52" t="e">
        <f t="shared" si="163"/>
        <v>#N/A</v>
      </c>
      <c r="L2060" s="52" t="e">
        <f t="shared" si="164"/>
        <v>#N/A</v>
      </c>
    </row>
    <row r="2061" spans="8:12">
      <c r="H2061" s="80">
        <f t="shared" si="160"/>
        <v>1692</v>
      </c>
      <c r="I2061" s="52" t="e">
        <f t="shared" si="161"/>
        <v>#N/A</v>
      </c>
      <c r="J2061" s="52" t="e">
        <f t="shared" si="162"/>
        <v>#N/A</v>
      </c>
      <c r="K2061" s="52" t="e">
        <f t="shared" si="163"/>
        <v>#N/A</v>
      </c>
      <c r="L2061" s="52" t="e">
        <f t="shared" si="164"/>
        <v>#N/A</v>
      </c>
    </row>
    <row r="2062" spans="8:12">
      <c r="H2062" s="80">
        <f t="shared" si="160"/>
        <v>1693</v>
      </c>
      <c r="I2062" s="52" t="e">
        <f t="shared" si="161"/>
        <v>#N/A</v>
      </c>
      <c r="J2062" s="52" t="e">
        <f t="shared" si="162"/>
        <v>#N/A</v>
      </c>
      <c r="K2062" s="52" t="e">
        <f t="shared" si="163"/>
        <v>#N/A</v>
      </c>
      <c r="L2062" s="52" t="e">
        <f t="shared" si="164"/>
        <v>#N/A</v>
      </c>
    </row>
    <row r="2063" spans="8:12">
      <c r="H2063" s="80">
        <f t="shared" si="160"/>
        <v>1694</v>
      </c>
      <c r="I2063" s="52" t="e">
        <f t="shared" si="161"/>
        <v>#N/A</v>
      </c>
      <c r="J2063" s="52" t="e">
        <f t="shared" si="162"/>
        <v>#N/A</v>
      </c>
      <c r="K2063" s="52" t="e">
        <f t="shared" si="163"/>
        <v>#N/A</v>
      </c>
      <c r="L2063" s="52" t="e">
        <f t="shared" si="164"/>
        <v>#N/A</v>
      </c>
    </row>
    <row r="2064" spans="8:12">
      <c r="H2064" s="80">
        <f t="shared" si="160"/>
        <v>1695</v>
      </c>
      <c r="I2064" s="52" t="e">
        <f t="shared" si="161"/>
        <v>#N/A</v>
      </c>
      <c r="J2064" s="52" t="e">
        <f t="shared" si="162"/>
        <v>#N/A</v>
      </c>
      <c r="K2064" s="52" t="e">
        <f t="shared" si="163"/>
        <v>#N/A</v>
      </c>
      <c r="L2064" s="52" t="e">
        <f t="shared" si="164"/>
        <v>#N/A</v>
      </c>
    </row>
    <row r="2065" spans="8:12">
      <c r="H2065" s="80">
        <f t="shared" si="160"/>
        <v>1696</v>
      </c>
      <c r="I2065" s="52" t="e">
        <f t="shared" si="161"/>
        <v>#N/A</v>
      </c>
      <c r="J2065" s="52" t="e">
        <f t="shared" si="162"/>
        <v>#N/A</v>
      </c>
      <c r="K2065" s="52" t="e">
        <f t="shared" si="163"/>
        <v>#N/A</v>
      </c>
      <c r="L2065" s="52" t="e">
        <f t="shared" si="164"/>
        <v>#N/A</v>
      </c>
    </row>
    <row r="2066" spans="8:12">
      <c r="H2066" s="80">
        <f t="shared" si="160"/>
        <v>1697</v>
      </c>
      <c r="I2066" s="52" t="e">
        <f t="shared" si="161"/>
        <v>#N/A</v>
      </c>
      <c r="J2066" s="52" t="e">
        <f t="shared" si="162"/>
        <v>#N/A</v>
      </c>
      <c r="K2066" s="52" t="e">
        <f t="shared" si="163"/>
        <v>#N/A</v>
      </c>
      <c r="L2066" s="52" t="e">
        <f t="shared" si="164"/>
        <v>#N/A</v>
      </c>
    </row>
    <row r="2067" spans="8:12">
      <c r="H2067" s="80">
        <f t="shared" si="160"/>
        <v>1698</v>
      </c>
      <c r="I2067" s="52" t="e">
        <f t="shared" si="161"/>
        <v>#N/A</v>
      </c>
      <c r="J2067" s="52" t="e">
        <f t="shared" si="162"/>
        <v>#N/A</v>
      </c>
      <c r="K2067" s="52" t="e">
        <f t="shared" si="163"/>
        <v>#N/A</v>
      </c>
      <c r="L2067" s="52" t="e">
        <f t="shared" si="164"/>
        <v>#N/A</v>
      </c>
    </row>
    <row r="2068" spans="8:12">
      <c r="H2068" s="80">
        <f t="shared" si="160"/>
        <v>1699</v>
      </c>
      <c r="I2068" s="52" t="e">
        <f t="shared" si="161"/>
        <v>#N/A</v>
      </c>
      <c r="J2068" s="52" t="e">
        <f t="shared" si="162"/>
        <v>#N/A</v>
      </c>
      <c r="K2068" s="52" t="e">
        <f t="shared" si="163"/>
        <v>#N/A</v>
      </c>
      <c r="L2068" s="52" t="e">
        <f t="shared" si="164"/>
        <v>#N/A</v>
      </c>
    </row>
    <row r="2069" spans="8:12">
      <c r="H2069" s="80">
        <f t="shared" si="160"/>
        <v>1700</v>
      </c>
      <c r="I2069" s="52" t="e">
        <f t="shared" si="161"/>
        <v>#N/A</v>
      </c>
      <c r="J2069" s="52" t="e">
        <f t="shared" si="162"/>
        <v>#N/A</v>
      </c>
      <c r="K2069" s="52" t="e">
        <f t="shared" si="163"/>
        <v>#N/A</v>
      </c>
      <c r="L2069" s="52" t="e">
        <f t="shared" si="164"/>
        <v>#N/A</v>
      </c>
    </row>
    <row r="2070" spans="8:12">
      <c r="H2070" s="80">
        <f t="shared" si="160"/>
        <v>1701</v>
      </c>
      <c r="I2070" s="52" t="e">
        <f t="shared" si="161"/>
        <v>#N/A</v>
      </c>
      <c r="J2070" s="52" t="e">
        <f t="shared" si="162"/>
        <v>#N/A</v>
      </c>
      <c r="K2070" s="52" t="e">
        <f t="shared" si="163"/>
        <v>#N/A</v>
      </c>
      <c r="L2070" s="52" t="e">
        <f t="shared" si="164"/>
        <v>#N/A</v>
      </c>
    </row>
    <row r="2071" spans="8:12">
      <c r="H2071" s="80">
        <f t="shared" si="160"/>
        <v>1702</v>
      </c>
      <c r="I2071" s="52" t="e">
        <f t="shared" si="161"/>
        <v>#N/A</v>
      </c>
      <c r="J2071" s="52" t="e">
        <f t="shared" si="162"/>
        <v>#N/A</v>
      </c>
      <c r="K2071" s="52" t="e">
        <f t="shared" si="163"/>
        <v>#N/A</v>
      </c>
      <c r="L2071" s="52" t="e">
        <f t="shared" si="164"/>
        <v>#N/A</v>
      </c>
    </row>
    <row r="2072" spans="8:12">
      <c r="H2072" s="80">
        <f t="shared" si="160"/>
        <v>1703</v>
      </c>
      <c r="I2072" s="52" t="e">
        <f t="shared" si="161"/>
        <v>#N/A</v>
      </c>
      <c r="J2072" s="52" t="e">
        <f t="shared" si="162"/>
        <v>#N/A</v>
      </c>
      <c r="K2072" s="52" t="e">
        <f t="shared" si="163"/>
        <v>#N/A</v>
      </c>
      <c r="L2072" s="52" t="e">
        <f t="shared" si="164"/>
        <v>#N/A</v>
      </c>
    </row>
    <row r="2073" spans="8:12">
      <c r="H2073" s="80">
        <f t="shared" si="160"/>
        <v>1704</v>
      </c>
      <c r="I2073" s="52" t="e">
        <f t="shared" si="161"/>
        <v>#N/A</v>
      </c>
      <c r="J2073" s="52" t="e">
        <f t="shared" si="162"/>
        <v>#N/A</v>
      </c>
      <c r="K2073" s="52" t="e">
        <f t="shared" si="163"/>
        <v>#N/A</v>
      </c>
      <c r="L2073" s="52" t="e">
        <f t="shared" si="164"/>
        <v>#N/A</v>
      </c>
    </row>
    <row r="2074" spans="8:12">
      <c r="H2074" s="80">
        <f t="shared" si="160"/>
        <v>1705</v>
      </c>
      <c r="I2074" s="52" t="e">
        <f t="shared" si="161"/>
        <v>#N/A</v>
      </c>
      <c r="J2074" s="52" t="e">
        <f t="shared" si="162"/>
        <v>#N/A</v>
      </c>
      <c r="K2074" s="52" t="e">
        <f t="shared" si="163"/>
        <v>#N/A</v>
      </c>
      <c r="L2074" s="52" t="e">
        <f t="shared" si="164"/>
        <v>#N/A</v>
      </c>
    </row>
    <row r="2075" spans="8:12">
      <c r="H2075" s="80">
        <f t="shared" si="160"/>
        <v>1706</v>
      </c>
      <c r="I2075" s="52" t="e">
        <f t="shared" si="161"/>
        <v>#N/A</v>
      </c>
      <c r="J2075" s="52" t="e">
        <f t="shared" si="162"/>
        <v>#N/A</v>
      </c>
      <c r="K2075" s="52" t="e">
        <f t="shared" si="163"/>
        <v>#N/A</v>
      </c>
      <c r="L2075" s="52" t="e">
        <f t="shared" si="164"/>
        <v>#N/A</v>
      </c>
    </row>
    <row r="2076" spans="8:12">
      <c r="H2076" s="80">
        <f t="shared" si="160"/>
        <v>1707</v>
      </c>
      <c r="I2076" s="52" t="e">
        <f t="shared" si="161"/>
        <v>#N/A</v>
      </c>
      <c r="J2076" s="52" t="e">
        <f t="shared" si="162"/>
        <v>#N/A</v>
      </c>
      <c r="K2076" s="52" t="e">
        <f t="shared" si="163"/>
        <v>#N/A</v>
      </c>
      <c r="L2076" s="52" t="e">
        <f t="shared" si="164"/>
        <v>#N/A</v>
      </c>
    </row>
    <row r="2077" spans="8:12">
      <c r="H2077" s="80">
        <f t="shared" si="160"/>
        <v>1708</v>
      </c>
      <c r="I2077" s="52" t="e">
        <f t="shared" si="161"/>
        <v>#N/A</v>
      </c>
      <c r="J2077" s="52" t="e">
        <f t="shared" si="162"/>
        <v>#N/A</v>
      </c>
      <c r="K2077" s="52" t="e">
        <f t="shared" si="163"/>
        <v>#N/A</v>
      </c>
      <c r="L2077" s="52" t="e">
        <f t="shared" si="164"/>
        <v>#N/A</v>
      </c>
    </row>
    <row r="2078" spans="8:12">
      <c r="H2078" s="80">
        <f t="shared" si="160"/>
        <v>1709</v>
      </c>
      <c r="I2078" s="52" t="e">
        <f t="shared" si="161"/>
        <v>#N/A</v>
      </c>
      <c r="J2078" s="52" t="e">
        <f t="shared" si="162"/>
        <v>#N/A</v>
      </c>
      <c r="K2078" s="52" t="e">
        <f t="shared" si="163"/>
        <v>#N/A</v>
      </c>
      <c r="L2078" s="52" t="e">
        <f t="shared" si="164"/>
        <v>#N/A</v>
      </c>
    </row>
    <row r="2079" spans="8:12">
      <c r="H2079" s="80">
        <f t="shared" si="160"/>
        <v>1710</v>
      </c>
      <c r="I2079" s="52" t="e">
        <f t="shared" si="161"/>
        <v>#N/A</v>
      </c>
      <c r="J2079" s="52" t="e">
        <f t="shared" si="162"/>
        <v>#N/A</v>
      </c>
      <c r="K2079" s="52" t="e">
        <f t="shared" si="163"/>
        <v>#N/A</v>
      </c>
      <c r="L2079" s="52" t="e">
        <f t="shared" si="164"/>
        <v>#N/A</v>
      </c>
    </row>
    <row r="2080" spans="8:12">
      <c r="H2080" s="80">
        <f t="shared" si="160"/>
        <v>1711</v>
      </c>
      <c r="I2080" s="52" t="e">
        <f t="shared" si="161"/>
        <v>#N/A</v>
      </c>
      <c r="J2080" s="52" t="e">
        <f t="shared" si="162"/>
        <v>#N/A</v>
      </c>
      <c r="K2080" s="52" t="e">
        <f t="shared" si="163"/>
        <v>#N/A</v>
      </c>
      <c r="L2080" s="52" t="e">
        <f t="shared" si="164"/>
        <v>#N/A</v>
      </c>
    </row>
    <row r="2081" spans="8:12">
      <c r="H2081" s="80">
        <f t="shared" si="160"/>
        <v>1712</v>
      </c>
      <c r="I2081" s="52" t="e">
        <f t="shared" si="161"/>
        <v>#N/A</v>
      </c>
      <c r="J2081" s="52" t="e">
        <f t="shared" si="162"/>
        <v>#N/A</v>
      </c>
      <c r="K2081" s="52" t="e">
        <f t="shared" si="163"/>
        <v>#N/A</v>
      </c>
      <c r="L2081" s="52" t="e">
        <f t="shared" si="164"/>
        <v>#N/A</v>
      </c>
    </row>
    <row r="2082" spans="8:12">
      <c r="H2082" s="80">
        <f t="shared" si="160"/>
        <v>1713</v>
      </c>
      <c r="I2082" s="52" t="e">
        <f t="shared" si="161"/>
        <v>#N/A</v>
      </c>
      <c r="J2082" s="52" t="e">
        <f t="shared" si="162"/>
        <v>#N/A</v>
      </c>
      <c r="K2082" s="52" t="e">
        <f t="shared" si="163"/>
        <v>#N/A</v>
      </c>
      <c r="L2082" s="52" t="e">
        <f t="shared" si="164"/>
        <v>#N/A</v>
      </c>
    </row>
    <row r="2083" spans="8:12">
      <c r="H2083" s="80">
        <f t="shared" si="160"/>
        <v>1714</v>
      </c>
      <c r="I2083" s="52" t="e">
        <f t="shared" si="161"/>
        <v>#N/A</v>
      </c>
      <c r="J2083" s="52" t="e">
        <f t="shared" si="162"/>
        <v>#N/A</v>
      </c>
      <c r="K2083" s="52" t="e">
        <f t="shared" si="163"/>
        <v>#N/A</v>
      </c>
      <c r="L2083" s="52" t="e">
        <f t="shared" si="164"/>
        <v>#N/A</v>
      </c>
    </row>
    <row r="2084" spans="8:12">
      <c r="H2084" s="80">
        <f t="shared" si="160"/>
        <v>1715</v>
      </c>
      <c r="I2084" s="52" t="e">
        <f t="shared" si="161"/>
        <v>#N/A</v>
      </c>
      <c r="J2084" s="52" t="e">
        <f t="shared" si="162"/>
        <v>#N/A</v>
      </c>
      <c r="K2084" s="52" t="e">
        <f t="shared" si="163"/>
        <v>#N/A</v>
      </c>
      <c r="L2084" s="52" t="e">
        <f t="shared" si="164"/>
        <v>#N/A</v>
      </c>
    </row>
    <row r="2085" spans="8:12">
      <c r="H2085" s="80">
        <f t="shared" si="160"/>
        <v>1716</v>
      </c>
      <c r="I2085" s="52" t="e">
        <f t="shared" si="161"/>
        <v>#N/A</v>
      </c>
      <c r="J2085" s="52" t="e">
        <f t="shared" si="162"/>
        <v>#N/A</v>
      </c>
      <c r="K2085" s="52" t="e">
        <f t="shared" si="163"/>
        <v>#N/A</v>
      </c>
      <c r="L2085" s="52" t="e">
        <f t="shared" si="164"/>
        <v>#N/A</v>
      </c>
    </row>
    <row r="2086" spans="8:12">
      <c r="H2086" s="80">
        <f t="shared" si="160"/>
        <v>1717</v>
      </c>
      <c r="I2086" s="52" t="e">
        <f t="shared" si="161"/>
        <v>#N/A</v>
      </c>
      <c r="J2086" s="52" t="e">
        <f t="shared" si="162"/>
        <v>#N/A</v>
      </c>
      <c r="K2086" s="52" t="e">
        <f t="shared" si="163"/>
        <v>#N/A</v>
      </c>
      <c r="L2086" s="52" t="e">
        <f t="shared" si="164"/>
        <v>#N/A</v>
      </c>
    </row>
    <row r="2087" spans="8:12">
      <c r="H2087" s="80">
        <f t="shared" si="160"/>
        <v>1718</v>
      </c>
      <c r="I2087" s="52" t="e">
        <f t="shared" si="161"/>
        <v>#N/A</v>
      </c>
      <c r="J2087" s="52" t="e">
        <f t="shared" si="162"/>
        <v>#N/A</v>
      </c>
      <c r="K2087" s="52" t="e">
        <f t="shared" si="163"/>
        <v>#N/A</v>
      </c>
      <c r="L2087" s="52" t="e">
        <f t="shared" si="164"/>
        <v>#N/A</v>
      </c>
    </row>
    <row r="2088" spans="8:12">
      <c r="H2088" s="80">
        <f t="shared" si="160"/>
        <v>1719</v>
      </c>
      <c r="I2088" s="52" t="e">
        <f t="shared" si="161"/>
        <v>#N/A</v>
      </c>
      <c r="J2088" s="52" t="e">
        <f t="shared" si="162"/>
        <v>#N/A</v>
      </c>
      <c r="K2088" s="52" t="e">
        <f t="shared" si="163"/>
        <v>#N/A</v>
      </c>
      <c r="L2088" s="52" t="e">
        <f t="shared" si="164"/>
        <v>#N/A</v>
      </c>
    </row>
    <row r="2089" spans="8:12">
      <c r="H2089" s="80">
        <f t="shared" si="160"/>
        <v>1720</v>
      </c>
      <c r="I2089" s="52" t="e">
        <f t="shared" si="161"/>
        <v>#N/A</v>
      </c>
      <c r="J2089" s="52" t="e">
        <f t="shared" si="162"/>
        <v>#N/A</v>
      </c>
      <c r="K2089" s="52" t="e">
        <f t="shared" si="163"/>
        <v>#N/A</v>
      </c>
      <c r="L2089" s="52" t="e">
        <f t="shared" si="164"/>
        <v>#N/A</v>
      </c>
    </row>
    <row r="2090" spans="8:12">
      <c r="H2090" s="80">
        <f t="shared" si="160"/>
        <v>1721</v>
      </c>
      <c r="I2090" s="52" t="e">
        <f t="shared" si="161"/>
        <v>#N/A</v>
      </c>
      <c r="J2090" s="52" t="e">
        <f t="shared" si="162"/>
        <v>#N/A</v>
      </c>
      <c r="K2090" s="52" t="e">
        <f t="shared" si="163"/>
        <v>#N/A</v>
      </c>
      <c r="L2090" s="52" t="e">
        <f t="shared" si="164"/>
        <v>#N/A</v>
      </c>
    </row>
    <row r="2091" spans="8:12">
      <c r="H2091" s="80">
        <f t="shared" si="160"/>
        <v>1722</v>
      </c>
      <c r="I2091" s="52" t="e">
        <f t="shared" si="161"/>
        <v>#N/A</v>
      </c>
      <c r="J2091" s="52" t="e">
        <f t="shared" si="162"/>
        <v>#N/A</v>
      </c>
      <c r="K2091" s="52" t="e">
        <f t="shared" si="163"/>
        <v>#N/A</v>
      </c>
      <c r="L2091" s="52" t="e">
        <f t="shared" si="164"/>
        <v>#N/A</v>
      </c>
    </row>
    <row r="2092" spans="8:12">
      <c r="H2092" s="80">
        <f t="shared" si="160"/>
        <v>1723</v>
      </c>
      <c r="I2092" s="52" t="e">
        <f t="shared" si="161"/>
        <v>#N/A</v>
      </c>
      <c r="J2092" s="52" t="e">
        <f t="shared" si="162"/>
        <v>#N/A</v>
      </c>
      <c r="K2092" s="52" t="e">
        <f t="shared" si="163"/>
        <v>#N/A</v>
      </c>
      <c r="L2092" s="52" t="e">
        <f t="shared" si="164"/>
        <v>#N/A</v>
      </c>
    </row>
    <row r="2093" spans="8:12">
      <c r="H2093" s="80">
        <f t="shared" si="160"/>
        <v>1724</v>
      </c>
      <c r="I2093" s="52" t="e">
        <f t="shared" si="161"/>
        <v>#N/A</v>
      </c>
      <c r="J2093" s="52" t="e">
        <f t="shared" si="162"/>
        <v>#N/A</v>
      </c>
      <c r="K2093" s="52" t="e">
        <f t="shared" si="163"/>
        <v>#N/A</v>
      </c>
      <c r="L2093" s="52" t="e">
        <f t="shared" si="164"/>
        <v>#N/A</v>
      </c>
    </row>
    <row r="2094" spans="8:12">
      <c r="H2094" s="80">
        <f t="shared" si="160"/>
        <v>1725</v>
      </c>
      <c r="I2094" s="52" t="e">
        <f t="shared" si="161"/>
        <v>#N/A</v>
      </c>
      <c r="J2094" s="52" t="e">
        <f t="shared" si="162"/>
        <v>#N/A</v>
      </c>
      <c r="K2094" s="52" t="e">
        <f t="shared" si="163"/>
        <v>#N/A</v>
      </c>
      <c r="L2094" s="52" t="e">
        <f t="shared" si="164"/>
        <v>#N/A</v>
      </c>
    </row>
    <row r="2095" spans="8:12">
      <c r="H2095" s="80">
        <f t="shared" si="160"/>
        <v>1726</v>
      </c>
      <c r="I2095" s="52" t="e">
        <f t="shared" si="161"/>
        <v>#N/A</v>
      </c>
      <c r="J2095" s="52" t="e">
        <f t="shared" si="162"/>
        <v>#N/A</v>
      </c>
      <c r="K2095" s="52" t="e">
        <f t="shared" si="163"/>
        <v>#N/A</v>
      </c>
      <c r="L2095" s="52" t="e">
        <f t="shared" si="164"/>
        <v>#N/A</v>
      </c>
    </row>
    <row r="2096" spans="8:12">
      <c r="H2096" s="80">
        <f t="shared" si="160"/>
        <v>1727</v>
      </c>
      <c r="I2096" s="52" t="e">
        <f t="shared" si="161"/>
        <v>#N/A</v>
      </c>
      <c r="J2096" s="52" t="e">
        <f t="shared" si="162"/>
        <v>#N/A</v>
      </c>
      <c r="K2096" s="52" t="e">
        <f t="shared" si="163"/>
        <v>#N/A</v>
      </c>
      <c r="L2096" s="52" t="e">
        <f t="shared" si="164"/>
        <v>#N/A</v>
      </c>
    </row>
    <row r="2097" spans="8:12">
      <c r="H2097" s="80">
        <f t="shared" si="160"/>
        <v>1728</v>
      </c>
      <c r="I2097" s="52" t="e">
        <f t="shared" si="161"/>
        <v>#N/A</v>
      </c>
      <c r="J2097" s="52" t="e">
        <f t="shared" si="162"/>
        <v>#N/A</v>
      </c>
      <c r="K2097" s="52" t="e">
        <f t="shared" si="163"/>
        <v>#N/A</v>
      </c>
      <c r="L2097" s="52" t="e">
        <f t="shared" si="164"/>
        <v>#N/A</v>
      </c>
    </row>
    <row r="2098" spans="8:12">
      <c r="H2098" s="80">
        <f t="shared" si="160"/>
        <v>1729</v>
      </c>
      <c r="I2098" s="52" t="e">
        <f t="shared" si="161"/>
        <v>#N/A</v>
      </c>
      <c r="J2098" s="52" t="e">
        <f t="shared" si="162"/>
        <v>#N/A</v>
      </c>
      <c r="K2098" s="52" t="e">
        <f t="shared" si="163"/>
        <v>#N/A</v>
      </c>
      <c r="L2098" s="52" t="e">
        <f t="shared" si="164"/>
        <v>#N/A</v>
      </c>
    </row>
    <row r="2099" spans="8:12">
      <c r="H2099" s="80">
        <f t="shared" si="160"/>
        <v>1730</v>
      </c>
      <c r="I2099" s="52" t="e">
        <f t="shared" si="161"/>
        <v>#N/A</v>
      </c>
      <c r="J2099" s="52" t="e">
        <f t="shared" si="162"/>
        <v>#N/A</v>
      </c>
      <c r="K2099" s="52" t="e">
        <f t="shared" si="163"/>
        <v>#N/A</v>
      </c>
      <c r="L2099" s="52" t="e">
        <f t="shared" si="164"/>
        <v>#N/A</v>
      </c>
    </row>
    <row r="2100" spans="8:12">
      <c r="H2100" s="80">
        <f t="shared" si="160"/>
        <v>1731</v>
      </c>
      <c r="I2100" s="52" t="e">
        <f t="shared" si="161"/>
        <v>#N/A</v>
      </c>
      <c r="J2100" s="52" t="e">
        <f t="shared" si="162"/>
        <v>#N/A</v>
      </c>
      <c r="K2100" s="52" t="e">
        <f t="shared" si="163"/>
        <v>#N/A</v>
      </c>
      <c r="L2100" s="52" t="e">
        <f t="shared" si="164"/>
        <v>#N/A</v>
      </c>
    </row>
    <row r="2101" spans="8:12">
      <c r="H2101" s="80">
        <f t="shared" si="160"/>
        <v>1732</v>
      </c>
      <c r="I2101" s="52" t="e">
        <f t="shared" si="161"/>
        <v>#N/A</v>
      </c>
      <c r="J2101" s="52" t="e">
        <f t="shared" si="162"/>
        <v>#N/A</v>
      </c>
      <c r="K2101" s="52" t="e">
        <f t="shared" si="163"/>
        <v>#N/A</v>
      </c>
      <c r="L2101" s="52" t="e">
        <f t="shared" si="164"/>
        <v>#N/A</v>
      </c>
    </row>
    <row r="2102" spans="8:12">
      <c r="H2102" s="80">
        <f t="shared" si="160"/>
        <v>1733</v>
      </c>
      <c r="I2102" s="52" t="e">
        <f t="shared" si="161"/>
        <v>#N/A</v>
      </c>
      <c r="J2102" s="52" t="e">
        <f t="shared" si="162"/>
        <v>#N/A</v>
      </c>
      <c r="K2102" s="52" t="e">
        <f t="shared" si="163"/>
        <v>#N/A</v>
      </c>
      <c r="L2102" s="52" t="e">
        <f t="shared" si="164"/>
        <v>#N/A</v>
      </c>
    </row>
    <row r="2103" spans="8:12">
      <c r="H2103" s="80">
        <f t="shared" si="160"/>
        <v>1734</v>
      </c>
      <c r="I2103" s="52" t="e">
        <f t="shared" si="161"/>
        <v>#N/A</v>
      </c>
      <c r="J2103" s="52" t="e">
        <f t="shared" si="162"/>
        <v>#N/A</v>
      </c>
      <c r="K2103" s="52" t="e">
        <f t="shared" si="163"/>
        <v>#N/A</v>
      </c>
      <c r="L2103" s="52" t="e">
        <f t="shared" si="164"/>
        <v>#N/A</v>
      </c>
    </row>
    <row r="2104" spans="8:12">
      <c r="H2104" s="80">
        <f t="shared" si="160"/>
        <v>1735</v>
      </c>
      <c r="I2104" s="52" t="e">
        <f t="shared" si="161"/>
        <v>#N/A</v>
      </c>
      <c r="J2104" s="52" t="e">
        <f t="shared" si="162"/>
        <v>#N/A</v>
      </c>
      <c r="K2104" s="52" t="e">
        <f t="shared" si="163"/>
        <v>#N/A</v>
      </c>
      <c r="L2104" s="52" t="e">
        <f t="shared" si="164"/>
        <v>#N/A</v>
      </c>
    </row>
    <row r="2105" spans="8:12">
      <c r="H2105" s="80">
        <f t="shared" si="160"/>
        <v>1736</v>
      </c>
      <c r="I2105" s="52" t="e">
        <f t="shared" si="161"/>
        <v>#N/A</v>
      </c>
      <c r="J2105" s="52" t="e">
        <f t="shared" si="162"/>
        <v>#N/A</v>
      </c>
      <c r="K2105" s="52" t="e">
        <f t="shared" si="163"/>
        <v>#N/A</v>
      </c>
      <c r="L2105" s="52" t="e">
        <f t="shared" si="164"/>
        <v>#N/A</v>
      </c>
    </row>
    <row r="2106" spans="8:12">
      <c r="H2106" s="80">
        <f t="shared" si="160"/>
        <v>1737</v>
      </c>
      <c r="I2106" s="52" t="e">
        <f t="shared" si="161"/>
        <v>#N/A</v>
      </c>
      <c r="J2106" s="52" t="e">
        <f t="shared" si="162"/>
        <v>#N/A</v>
      </c>
      <c r="K2106" s="52" t="e">
        <f t="shared" si="163"/>
        <v>#N/A</v>
      </c>
      <c r="L2106" s="52" t="e">
        <f t="shared" si="164"/>
        <v>#N/A</v>
      </c>
    </row>
    <row r="2107" spans="8:12">
      <c r="H2107" s="80">
        <f t="shared" si="160"/>
        <v>1738</v>
      </c>
      <c r="I2107" s="52" t="e">
        <f t="shared" si="161"/>
        <v>#N/A</v>
      </c>
      <c r="J2107" s="52" t="e">
        <f t="shared" si="162"/>
        <v>#N/A</v>
      </c>
      <c r="K2107" s="52" t="e">
        <f t="shared" si="163"/>
        <v>#N/A</v>
      </c>
      <c r="L2107" s="52" t="e">
        <f t="shared" si="164"/>
        <v>#N/A</v>
      </c>
    </row>
    <row r="2108" spans="8:12">
      <c r="H2108" s="80">
        <f t="shared" si="160"/>
        <v>1739</v>
      </c>
      <c r="I2108" s="52" t="e">
        <f t="shared" si="161"/>
        <v>#N/A</v>
      </c>
      <c r="J2108" s="52" t="e">
        <f t="shared" si="162"/>
        <v>#N/A</v>
      </c>
      <c r="K2108" s="52" t="e">
        <f t="shared" si="163"/>
        <v>#N/A</v>
      </c>
      <c r="L2108" s="52" t="e">
        <f t="shared" si="164"/>
        <v>#N/A</v>
      </c>
    </row>
    <row r="2109" spans="8:12">
      <c r="H2109" s="80">
        <f t="shared" si="160"/>
        <v>1740</v>
      </c>
      <c r="I2109" s="52" t="e">
        <f t="shared" si="161"/>
        <v>#N/A</v>
      </c>
      <c r="J2109" s="52" t="e">
        <f t="shared" si="162"/>
        <v>#N/A</v>
      </c>
      <c r="K2109" s="52" t="e">
        <f t="shared" si="163"/>
        <v>#N/A</v>
      </c>
      <c r="L2109" s="52" t="e">
        <f t="shared" si="164"/>
        <v>#N/A</v>
      </c>
    </row>
    <row r="2110" spans="8:12">
      <c r="H2110" s="80">
        <f t="shared" si="160"/>
        <v>1741</v>
      </c>
      <c r="I2110" s="52" t="e">
        <f t="shared" si="161"/>
        <v>#N/A</v>
      </c>
      <c r="J2110" s="52" t="e">
        <f t="shared" si="162"/>
        <v>#N/A</v>
      </c>
      <c r="K2110" s="52" t="e">
        <f t="shared" si="163"/>
        <v>#N/A</v>
      </c>
      <c r="L2110" s="52" t="e">
        <f t="shared" si="164"/>
        <v>#N/A</v>
      </c>
    </row>
    <row r="2111" spans="8:12">
      <c r="H2111" s="80">
        <f t="shared" si="160"/>
        <v>1742</v>
      </c>
      <c r="I2111" s="52" t="e">
        <f t="shared" si="161"/>
        <v>#N/A</v>
      </c>
      <c r="J2111" s="52" t="e">
        <f t="shared" si="162"/>
        <v>#N/A</v>
      </c>
      <c r="K2111" s="52" t="e">
        <f t="shared" si="163"/>
        <v>#N/A</v>
      </c>
      <c r="L2111" s="52" t="e">
        <f t="shared" si="164"/>
        <v>#N/A</v>
      </c>
    </row>
    <row r="2112" spans="8:12">
      <c r="H2112" s="80">
        <f t="shared" si="160"/>
        <v>1743</v>
      </c>
      <c r="I2112" s="52" t="e">
        <f t="shared" si="161"/>
        <v>#N/A</v>
      </c>
      <c r="J2112" s="52" t="e">
        <f t="shared" si="162"/>
        <v>#N/A</v>
      </c>
      <c r="K2112" s="52" t="e">
        <f t="shared" si="163"/>
        <v>#N/A</v>
      </c>
      <c r="L2112" s="52" t="e">
        <f t="shared" si="164"/>
        <v>#N/A</v>
      </c>
    </row>
    <row r="2113" spans="8:12">
      <c r="H2113" s="80">
        <f t="shared" si="160"/>
        <v>1744</v>
      </c>
      <c r="I2113" s="52" t="e">
        <f t="shared" si="161"/>
        <v>#N/A</v>
      </c>
      <c r="J2113" s="52" t="e">
        <f t="shared" si="162"/>
        <v>#N/A</v>
      </c>
      <c r="K2113" s="52" t="e">
        <f t="shared" si="163"/>
        <v>#N/A</v>
      </c>
      <c r="L2113" s="52" t="e">
        <f t="shared" si="164"/>
        <v>#N/A</v>
      </c>
    </row>
    <row r="2114" spans="8:12">
      <c r="H2114" s="80">
        <f t="shared" si="160"/>
        <v>1745</v>
      </c>
      <c r="I2114" s="52" t="e">
        <f t="shared" si="161"/>
        <v>#N/A</v>
      </c>
      <c r="J2114" s="52" t="e">
        <f t="shared" si="162"/>
        <v>#N/A</v>
      </c>
      <c r="K2114" s="52" t="e">
        <f t="shared" si="163"/>
        <v>#N/A</v>
      </c>
      <c r="L2114" s="52" t="e">
        <f t="shared" si="164"/>
        <v>#N/A</v>
      </c>
    </row>
    <row r="2115" spans="8:12">
      <c r="H2115" s="80">
        <f t="shared" si="160"/>
        <v>1746</v>
      </c>
      <c r="I2115" s="52" t="e">
        <f t="shared" si="161"/>
        <v>#N/A</v>
      </c>
      <c r="J2115" s="52" t="e">
        <f t="shared" si="162"/>
        <v>#N/A</v>
      </c>
      <c r="K2115" s="52" t="e">
        <f t="shared" si="163"/>
        <v>#N/A</v>
      </c>
      <c r="L2115" s="52" t="e">
        <f t="shared" si="164"/>
        <v>#N/A</v>
      </c>
    </row>
    <row r="2116" spans="8:12">
      <c r="H2116" s="80">
        <f t="shared" ref="H2116:H2179" si="165">IF(+H2115+1&lt;=MAX(data21),+H2115+1,0)</f>
        <v>1747</v>
      </c>
      <c r="I2116" s="52" t="e">
        <f t="shared" si="161"/>
        <v>#N/A</v>
      </c>
      <c r="J2116" s="52" t="e">
        <f t="shared" si="162"/>
        <v>#N/A</v>
      </c>
      <c r="K2116" s="52" t="e">
        <f t="shared" si="163"/>
        <v>#N/A</v>
      </c>
      <c r="L2116" s="52" t="e">
        <f t="shared" si="164"/>
        <v>#N/A</v>
      </c>
    </row>
    <row r="2117" spans="8:12">
      <c r="H2117" s="80">
        <f t="shared" si="165"/>
        <v>1748</v>
      </c>
      <c r="I2117" s="52" t="e">
        <f t="shared" ref="I2117:I2180" si="166">IF(IFERROR(VLOOKUP($H2117,$A:$F,2,0)/VLOOKUP($H2116,$A:$F,2,0)*I2116,NA())=0,NA(),IFERROR(VLOOKUP($H2117,$A:$F,2,0)/VLOOKUP($H2116,$A:$F,2,0)*I2116,NA()))</f>
        <v>#N/A</v>
      </c>
      <c r="J2117" s="52" t="e">
        <f t="shared" ref="J2117:J2180" si="167">IF(IFERROR(VLOOKUP($H2117,$A:$F,3,0)/VLOOKUP($H2116,$A:$F,3,0)*J2116,NA())=0,NA(),IFERROR(VLOOKUP($H2117,$A:$F,3,0)/VLOOKUP($H2116,$A:$F,3,0)*J2116,NA()))</f>
        <v>#N/A</v>
      </c>
      <c r="K2117" s="52" t="e">
        <f t="shared" ref="K2117:K2180" si="168">IF(IFERROR(VLOOKUP($H2117,$A:$F,4,0)/VLOOKUP($H2116,$A:$F,4,0)*K2116,NA())=0,NA(),IFERROR(VLOOKUP($H2117,$A:$F,4,0)/VLOOKUP($H2116,$A:$F,4,0)*K2116,NA()))</f>
        <v>#N/A</v>
      </c>
      <c r="L2117" s="52" t="e">
        <f t="shared" ref="L2117:L2180" si="169">IF(IFERROR(VLOOKUP($H2117,$A:$F,5,0)/VLOOKUP($H2116,$A:$F,5,0)*L2116,NA())=0,NA(),IFERROR(VLOOKUP($H2117,$A:$F,5,0)/VLOOKUP($H2116,$A:$F,5,0)*L2116,NA()))</f>
        <v>#N/A</v>
      </c>
    </row>
    <row r="2118" spans="8:12">
      <c r="H2118" s="80">
        <f t="shared" si="165"/>
        <v>1749</v>
      </c>
      <c r="I2118" s="52" t="e">
        <f t="shared" si="166"/>
        <v>#N/A</v>
      </c>
      <c r="J2118" s="52" t="e">
        <f t="shared" si="167"/>
        <v>#N/A</v>
      </c>
      <c r="K2118" s="52" t="e">
        <f t="shared" si="168"/>
        <v>#N/A</v>
      </c>
      <c r="L2118" s="52" t="e">
        <f t="shared" si="169"/>
        <v>#N/A</v>
      </c>
    </row>
    <row r="2119" spans="8:12">
      <c r="H2119" s="80">
        <f t="shared" si="165"/>
        <v>1750</v>
      </c>
      <c r="I2119" s="52" t="e">
        <f t="shared" si="166"/>
        <v>#N/A</v>
      </c>
      <c r="J2119" s="52" t="e">
        <f t="shared" si="167"/>
        <v>#N/A</v>
      </c>
      <c r="K2119" s="52" t="e">
        <f t="shared" si="168"/>
        <v>#N/A</v>
      </c>
      <c r="L2119" s="52" t="e">
        <f t="shared" si="169"/>
        <v>#N/A</v>
      </c>
    </row>
    <row r="2120" spans="8:12">
      <c r="H2120" s="80">
        <f t="shared" si="165"/>
        <v>1751</v>
      </c>
      <c r="I2120" s="52" t="e">
        <f t="shared" si="166"/>
        <v>#N/A</v>
      </c>
      <c r="J2120" s="52" t="e">
        <f t="shared" si="167"/>
        <v>#N/A</v>
      </c>
      <c r="K2120" s="52" t="e">
        <f t="shared" si="168"/>
        <v>#N/A</v>
      </c>
      <c r="L2120" s="52" t="e">
        <f t="shared" si="169"/>
        <v>#N/A</v>
      </c>
    </row>
    <row r="2121" spans="8:12">
      <c r="H2121" s="80">
        <f t="shared" si="165"/>
        <v>1752</v>
      </c>
      <c r="I2121" s="52" t="e">
        <f t="shared" si="166"/>
        <v>#N/A</v>
      </c>
      <c r="J2121" s="52" t="e">
        <f t="shared" si="167"/>
        <v>#N/A</v>
      </c>
      <c r="K2121" s="52" t="e">
        <f t="shared" si="168"/>
        <v>#N/A</v>
      </c>
      <c r="L2121" s="52" t="e">
        <f t="shared" si="169"/>
        <v>#N/A</v>
      </c>
    </row>
    <row r="2122" spans="8:12">
      <c r="H2122" s="80">
        <f t="shared" si="165"/>
        <v>1753</v>
      </c>
      <c r="I2122" s="52" t="e">
        <f t="shared" si="166"/>
        <v>#N/A</v>
      </c>
      <c r="J2122" s="52" t="e">
        <f t="shared" si="167"/>
        <v>#N/A</v>
      </c>
      <c r="K2122" s="52" t="e">
        <f t="shared" si="168"/>
        <v>#N/A</v>
      </c>
      <c r="L2122" s="52" t="e">
        <f t="shared" si="169"/>
        <v>#N/A</v>
      </c>
    </row>
    <row r="2123" spans="8:12">
      <c r="H2123" s="80">
        <f t="shared" si="165"/>
        <v>1754</v>
      </c>
      <c r="I2123" s="52" t="e">
        <f t="shared" si="166"/>
        <v>#N/A</v>
      </c>
      <c r="J2123" s="52" t="e">
        <f t="shared" si="167"/>
        <v>#N/A</v>
      </c>
      <c r="K2123" s="52" t="e">
        <f t="shared" si="168"/>
        <v>#N/A</v>
      </c>
      <c r="L2123" s="52" t="e">
        <f t="shared" si="169"/>
        <v>#N/A</v>
      </c>
    </row>
    <row r="2124" spans="8:12">
      <c r="H2124" s="80">
        <f t="shared" si="165"/>
        <v>1755</v>
      </c>
      <c r="I2124" s="52" t="e">
        <f t="shared" si="166"/>
        <v>#N/A</v>
      </c>
      <c r="J2124" s="52" t="e">
        <f t="shared" si="167"/>
        <v>#N/A</v>
      </c>
      <c r="K2124" s="52" t="e">
        <f t="shared" si="168"/>
        <v>#N/A</v>
      </c>
      <c r="L2124" s="52" t="e">
        <f t="shared" si="169"/>
        <v>#N/A</v>
      </c>
    </row>
    <row r="2125" spans="8:12">
      <c r="H2125" s="80">
        <f t="shared" si="165"/>
        <v>1756</v>
      </c>
      <c r="I2125" s="52" t="e">
        <f t="shared" si="166"/>
        <v>#N/A</v>
      </c>
      <c r="J2125" s="52" t="e">
        <f t="shared" si="167"/>
        <v>#N/A</v>
      </c>
      <c r="K2125" s="52" t="e">
        <f t="shared" si="168"/>
        <v>#N/A</v>
      </c>
      <c r="L2125" s="52" t="e">
        <f t="shared" si="169"/>
        <v>#N/A</v>
      </c>
    </row>
    <row r="2126" spans="8:12">
      <c r="H2126" s="80">
        <f t="shared" si="165"/>
        <v>1757</v>
      </c>
      <c r="I2126" s="52" t="e">
        <f t="shared" si="166"/>
        <v>#N/A</v>
      </c>
      <c r="J2126" s="52" t="e">
        <f t="shared" si="167"/>
        <v>#N/A</v>
      </c>
      <c r="K2126" s="52" t="e">
        <f t="shared" si="168"/>
        <v>#N/A</v>
      </c>
      <c r="L2126" s="52" t="e">
        <f t="shared" si="169"/>
        <v>#N/A</v>
      </c>
    </row>
    <row r="2127" spans="8:12">
      <c r="H2127" s="80">
        <f t="shared" si="165"/>
        <v>1758</v>
      </c>
      <c r="I2127" s="52" t="e">
        <f t="shared" si="166"/>
        <v>#N/A</v>
      </c>
      <c r="J2127" s="52" t="e">
        <f t="shared" si="167"/>
        <v>#N/A</v>
      </c>
      <c r="K2127" s="52" t="e">
        <f t="shared" si="168"/>
        <v>#N/A</v>
      </c>
      <c r="L2127" s="52" t="e">
        <f t="shared" si="169"/>
        <v>#N/A</v>
      </c>
    </row>
    <row r="2128" spans="8:12">
      <c r="H2128" s="80">
        <f t="shared" si="165"/>
        <v>1759</v>
      </c>
      <c r="I2128" s="52" t="e">
        <f t="shared" si="166"/>
        <v>#N/A</v>
      </c>
      <c r="J2128" s="52" t="e">
        <f t="shared" si="167"/>
        <v>#N/A</v>
      </c>
      <c r="K2128" s="52" t="e">
        <f t="shared" si="168"/>
        <v>#N/A</v>
      </c>
      <c r="L2128" s="52" t="e">
        <f t="shared" si="169"/>
        <v>#N/A</v>
      </c>
    </row>
    <row r="2129" spans="8:12">
      <c r="H2129" s="80">
        <f t="shared" si="165"/>
        <v>1760</v>
      </c>
      <c r="I2129" s="52" t="e">
        <f t="shared" si="166"/>
        <v>#N/A</v>
      </c>
      <c r="J2129" s="52" t="e">
        <f t="shared" si="167"/>
        <v>#N/A</v>
      </c>
      <c r="K2129" s="52" t="e">
        <f t="shared" si="168"/>
        <v>#N/A</v>
      </c>
      <c r="L2129" s="52" t="e">
        <f t="shared" si="169"/>
        <v>#N/A</v>
      </c>
    </row>
    <row r="2130" spans="8:12">
      <c r="H2130" s="80">
        <f t="shared" si="165"/>
        <v>1761</v>
      </c>
      <c r="I2130" s="52" t="e">
        <f t="shared" si="166"/>
        <v>#N/A</v>
      </c>
      <c r="J2130" s="52" t="e">
        <f t="shared" si="167"/>
        <v>#N/A</v>
      </c>
      <c r="K2130" s="52" t="e">
        <f t="shared" si="168"/>
        <v>#N/A</v>
      </c>
      <c r="L2130" s="52" t="e">
        <f t="shared" si="169"/>
        <v>#N/A</v>
      </c>
    </row>
    <row r="2131" spans="8:12">
      <c r="H2131" s="80">
        <f t="shared" si="165"/>
        <v>1762</v>
      </c>
      <c r="I2131" s="52" t="e">
        <f t="shared" si="166"/>
        <v>#N/A</v>
      </c>
      <c r="J2131" s="52" t="e">
        <f t="shared" si="167"/>
        <v>#N/A</v>
      </c>
      <c r="K2131" s="52" t="e">
        <f t="shared" si="168"/>
        <v>#N/A</v>
      </c>
      <c r="L2131" s="52" t="e">
        <f t="shared" si="169"/>
        <v>#N/A</v>
      </c>
    </row>
    <row r="2132" spans="8:12">
      <c r="H2132" s="80">
        <f t="shared" si="165"/>
        <v>1763</v>
      </c>
      <c r="I2132" s="52" t="e">
        <f t="shared" si="166"/>
        <v>#N/A</v>
      </c>
      <c r="J2132" s="52" t="e">
        <f t="shared" si="167"/>
        <v>#N/A</v>
      </c>
      <c r="K2132" s="52" t="e">
        <f t="shared" si="168"/>
        <v>#N/A</v>
      </c>
      <c r="L2132" s="52" t="e">
        <f t="shared" si="169"/>
        <v>#N/A</v>
      </c>
    </row>
    <row r="2133" spans="8:12">
      <c r="H2133" s="80">
        <f t="shared" si="165"/>
        <v>1764</v>
      </c>
      <c r="I2133" s="52" t="e">
        <f t="shared" si="166"/>
        <v>#N/A</v>
      </c>
      <c r="J2133" s="52" t="e">
        <f t="shared" si="167"/>
        <v>#N/A</v>
      </c>
      <c r="K2133" s="52" t="e">
        <f t="shared" si="168"/>
        <v>#N/A</v>
      </c>
      <c r="L2133" s="52" t="e">
        <f t="shared" si="169"/>
        <v>#N/A</v>
      </c>
    </row>
    <row r="2134" spans="8:12">
      <c r="H2134" s="80">
        <f t="shared" si="165"/>
        <v>1765</v>
      </c>
      <c r="I2134" s="52" t="e">
        <f t="shared" si="166"/>
        <v>#N/A</v>
      </c>
      <c r="J2134" s="52" t="e">
        <f t="shared" si="167"/>
        <v>#N/A</v>
      </c>
      <c r="K2134" s="52" t="e">
        <f t="shared" si="168"/>
        <v>#N/A</v>
      </c>
      <c r="L2134" s="52" t="e">
        <f t="shared" si="169"/>
        <v>#N/A</v>
      </c>
    </row>
    <row r="2135" spans="8:12">
      <c r="H2135" s="80">
        <f t="shared" si="165"/>
        <v>1766</v>
      </c>
      <c r="I2135" s="52" t="e">
        <f t="shared" si="166"/>
        <v>#N/A</v>
      </c>
      <c r="J2135" s="52" t="e">
        <f t="shared" si="167"/>
        <v>#N/A</v>
      </c>
      <c r="K2135" s="52" t="e">
        <f t="shared" si="168"/>
        <v>#N/A</v>
      </c>
      <c r="L2135" s="52" t="e">
        <f t="shared" si="169"/>
        <v>#N/A</v>
      </c>
    </row>
    <row r="2136" spans="8:12">
      <c r="H2136" s="80">
        <f t="shared" si="165"/>
        <v>1767</v>
      </c>
      <c r="I2136" s="52" t="e">
        <f t="shared" si="166"/>
        <v>#N/A</v>
      </c>
      <c r="J2136" s="52" t="e">
        <f t="shared" si="167"/>
        <v>#N/A</v>
      </c>
      <c r="K2136" s="52" t="e">
        <f t="shared" si="168"/>
        <v>#N/A</v>
      </c>
      <c r="L2136" s="52" t="e">
        <f t="shared" si="169"/>
        <v>#N/A</v>
      </c>
    </row>
    <row r="2137" spans="8:12">
      <c r="H2137" s="80">
        <f t="shared" si="165"/>
        <v>1768</v>
      </c>
      <c r="I2137" s="52" t="e">
        <f t="shared" si="166"/>
        <v>#N/A</v>
      </c>
      <c r="J2137" s="52" t="e">
        <f t="shared" si="167"/>
        <v>#N/A</v>
      </c>
      <c r="K2137" s="52" t="e">
        <f t="shared" si="168"/>
        <v>#N/A</v>
      </c>
      <c r="L2137" s="52" t="e">
        <f t="shared" si="169"/>
        <v>#N/A</v>
      </c>
    </row>
    <row r="2138" spans="8:12">
      <c r="H2138" s="80">
        <f t="shared" si="165"/>
        <v>1769</v>
      </c>
      <c r="I2138" s="52" t="e">
        <f t="shared" si="166"/>
        <v>#N/A</v>
      </c>
      <c r="J2138" s="52" t="e">
        <f t="shared" si="167"/>
        <v>#N/A</v>
      </c>
      <c r="K2138" s="52" t="e">
        <f t="shared" si="168"/>
        <v>#N/A</v>
      </c>
      <c r="L2138" s="52" t="e">
        <f t="shared" si="169"/>
        <v>#N/A</v>
      </c>
    </row>
    <row r="2139" spans="8:12">
      <c r="H2139" s="80">
        <f t="shared" si="165"/>
        <v>1770</v>
      </c>
      <c r="I2139" s="52" t="e">
        <f t="shared" si="166"/>
        <v>#N/A</v>
      </c>
      <c r="J2139" s="52" t="e">
        <f t="shared" si="167"/>
        <v>#N/A</v>
      </c>
      <c r="K2139" s="52" t="e">
        <f t="shared" si="168"/>
        <v>#N/A</v>
      </c>
      <c r="L2139" s="52" t="e">
        <f t="shared" si="169"/>
        <v>#N/A</v>
      </c>
    </row>
    <row r="2140" spans="8:12">
      <c r="H2140" s="80">
        <f t="shared" si="165"/>
        <v>1771</v>
      </c>
      <c r="I2140" s="52" t="e">
        <f t="shared" si="166"/>
        <v>#N/A</v>
      </c>
      <c r="J2140" s="52" t="e">
        <f t="shared" si="167"/>
        <v>#N/A</v>
      </c>
      <c r="K2140" s="52" t="e">
        <f t="shared" si="168"/>
        <v>#N/A</v>
      </c>
      <c r="L2140" s="52" t="e">
        <f t="shared" si="169"/>
        <v>#N/A</v>
      </c>
    </row>
    <row r="2141" spans="8:12">
      <c r="H2141" s="80">
        <f t="shared" si="165"/>
        <v>1772</v>
      </c>
      <c r="I2141" s="52" t="e">
        <f t="shared" si="166"/>
        <v>#N/A</v>
      </c>
      <c r="J2141" s="52" t="e">
        <f t="shared" si="167"/>
        <v>#N/A</v>
      </c>
      <c r="K2141" s="52" t="e">
        <f t="shared" si="168"/>
        <v>#N/A</v>
      </c>
      <c r="L2141" s="52" t="e">
        <f t="shared" si="169"/>
        <v>#N/A</v>
      </c>
    </row>
    <row r="2142" spans="8:12">
      <c r="H2142" s="80">
        <f t="shared" si="165"/>
        <v>1773</v>
      </c>
      <c r="I2142" s="52" t="e">
        <f t="shared" si="166"/>
        <v>#N/A</v>
      </c>
      <c r="J2142" s="52" t="e">
        <f t="shared" si="167"/>
        <v>#N/A</v>
      </c>
      <c r="K2142" s="52" t="e">
        <f t="shared" si="168"/>
        <v>#N/A</v>
      </c>
      <c r="L2142" s="52" t="e">
        <f t="shared" si="169"/>
        <v>#N/A</v>
      </c>
    </row>
    <row r="2143" spans="8:12">
      <c r="H2143" s="80">
        <f t="shared" si="165"/>
        <v>1774</v>
      </c>
      <c r="I2143" s="52" t="e">
        <f t="shared" si="166"/>
        <v>#N/A</v>
      </c>
      <c r="J2143" s="52" t="e">
        <f t="shared" si="167"/>
        <v>#N/A</v>
      </c>
      <c r="K2143" s="52" t="e">
        <f t="shared" si="168"/>
        <v>#N/A</v>
      </c>
      <c r="L2143" s="52" t="e">
        <f t="shared" si="169"/>
        <v>#N/A</v>
      </c>
    </row>
    <row r="2144" spans="8:12">
      <c r="H2144" s="80">
        <f t="shared" si="165"/>
        <v>1775</v>
      </c>
      <c r="I2144" s="52" t="e">
        <f t="shared" si="166"/>
        <v>#N/A</v>
      </c>
      <c r="J2144" s="52" t="e">
        <f t="shared" si="167"/>
        <v>#N/A</v>
      </c>
      <c r="K2144" s="52" t="e">
        <f t="shared" si="168"/>
        <v>#N/A</v>
      </c>
      <c r="L2144" s="52" t="e">
        <f t="shared" si="169"/>
        <v>#N/A</v>
      </c>
    </row>
    <row r="2145" spans="8:12">
      <c r="H2145" s="80">
        <f t="shared" si="165"/>
        <v>1776</v>
      </c>
      <c r="I2145" s="52" t="e">
        <f t="shared" si="166"/>
        <v>#N/A</v>
      </c>
      <c r="J2145" s="52" t="e">
        <f t="shared" si="167"/>
        <v>#N/A</v>
      </c>
      <c r="K2145" s="52" t="e">
        <f t="shared" si="168"/>
        <v>#N/A</v>
      </c>
      <c r="L2145" s="52" t="e">
        <f t="shared" si="169"/>
        <v>#N/A</v>
      </c>
    </row>
    <row r="2146" spans="8:12">
      <c r="H2146" s="80">
        <f t="shared" si="165"/>
        <v>1777</v>
      </c>
      <c r="I2146" s="52" t="e">
        <f t="shared" si="166"/>
        <v>#N/A</v>
      </c>
      <c r="J2146" s="52" t="e">
        <f t="shared" si="167"/>
        <v>#N/A</v>
      </c>
      <c r="K2146" s="52" t="e">
        <f t="shared" si="168"/>
        <v>#N/A</v>
      </c>
      <c r="L2146" s="52" t="e">
        <f t="shared" si="169"/>
        <v>#N/A</v>
      </c>
    </row>
    <row r="2147" spans="8:12">
      <c r="H2147" s="80">
        <f t="shared" si="165"/>
        <v>1778</v>
      </c>
      <c r="I2147" s="52" t="e">
        <f t="shared" si="166"/>
        <v>#N/A</v>
      </c>
      <c r="J2147" s="52" t="e">
        <f t="shared" si="167"/>
        <v>#N/A</v>
      </c>
      <c r="K2147" s="52" t="e">
        <f t="shared" si="168"/>
        <v>#N/A</v>
      </c>
      <c r="L2147" s="52" t="e">
        <f t="shared" si="169"/>
        <v>#N/A</v>
      </c>
    </row>
    <row r="2148" spans="8:12">
      <c r="H2148" s="80">
        <f t="shared" si="165"/>
        <v>1779</v>
      </c>
      <c r="I2148" s="52" t="e">
        <f t="shared" si="166"/>
        <v>#N/A</v>
      </c>
      <c r="J2148" s="52" t="e">
        <f t="shared" si="167"/>
        <v>#N/A</v>
      </c>
      <c r="K2148" s="52" t="e">
        <f t="shared" si="168"/>
        <v>#N/A</v>
      </c>
      <c r="L2148" s="52" t="e">
        <f t="shared" si="169"/>
        <v>#N/A</v>
      </c>
    </row>
    <row r="2149" spans="8:12">
      <c r="H2149" s="80">
        <f t="shared" si="165"/>
        <v>1780</v>
      </c>
      <c r="I2149" s="52" t="e">
        <f t="shared" si="166"/>
        <v>#N/A</v>
      </c>
      <c r="J2149" s="52" t="e">
        <f t="shared" si="167"/>
        <v>#N/A</v>
      </c>
      <c r="K2149" s="52" t="e">
        <f t="shared" si="168"/>
        <v>#N/A</v>
      </c>
      <c r="L2149" s="52" t="e">
        <f t="shared" si="169"/>
        <v>#N/A</v>
      </c>
    </row>
    <row r="2150" spans="8:12">
      <c r="H2150" s="80">
        <f t="shared" si="165"/>
        <v>1781</v>
      </c>
      <c r="I2150" s="52" t="e">
        <f t="shared" si="166"/>
        <v>#N/A</v>
      </c>
      <c r="J2150" s="52" t="e">
        <f t="shared" si="167"/>
        <v>#N/A</v>
      </c>
      <c r="K2150" s="52" t="e">
        <f t="shared" si="168"/>
        <v>#N/A</v>
      </c>
      <c r="L2150" s="52" t="e">
        <f t="shared" si="169"/>
        <v>#N/A</v>
      </c>
    </row>
    <row r="2151" spans="8:12">
      <c r="H2151" s="80">
        <f t="shared" si="165"/>
        <v>1782</v>
      </c>
      <c r="I2151" s="52" t="e">
        <f t="shared" si="166"/>
        <v>#N/A</v>
      </c>
      <c r="J2151" s="52" t="e">
        <f t="shared" si="167"/>
        <v>#N/A</v>
      </c>
      <c r="K2151" s="52" t="e">
        <f t="shared" si="168"/>
        <v>#N/A</v>
      </c>
      <c r="L2151" s="52" t="e">
        <f t="shared" si="169"/>
        <v>#N/A</v>
      </c>
    </row>
    <row r="2152" spans="8:12">
      <c r="H2152" s="80">
        <f t="shared" si="165"/>
        <v>1783</v>
      </c>
      <c r="I2152" s="52" t="e">
        <f t="shared" si="166"/>
        <v>#N/A</v>
      </c>
      <c r="J2152" s="52" t="e">
        <f t="shared" si="167"/>
        <v>#N/A</v>
      </c>
      <c r="K2152" s="52" t="e">
        <f t="shared" si="168"/>
        <v>#N/A</v>
      </c>
      <c r="L2152" s="52" t="e">
        <f t="shared" si="169"/>
        <v>#N/A</v>
      </c>
    </row>
    <row r="2153" spans="8:12">
      <c r="H2153" s="80">
        <f t="shared" si="165"/>
        <v>1784</v>
      </c>
      <c r="I2153" s="52" t="e">
        <f t="shared" si="166"/>
        <v>#N/A</v>
      </c>
      <c r="J2153" s="52" t="e">
        <f t="shared" si="167"/>
        <v>#N/A</v>
      </c>
      <c r="K2153" s="52" t="e">
        <f t="shared" si="168"/>
        <v>#N/A</v>
      </c>
      <c r="L2153" s="52" t="e">
        <f t="shared" si="169"/>
        <v>#N/A</v>
      </c>
    </row>
    <row r="2154" spans="8:12">
      <c r="H2154" s="80">
        <f t="shared" si="165"/>
        <v>1785</v>
      </c>
      <c r="I2154" s="52" t="e">
        <f t="shared" si="166"/>
        <v>#N/A</v>
      </c>
      <c r="J2154" s="52" t="e">
        <f t="shared" si="167"/>
        <v>#N/A</v>
      </c>
      <c r="K2154" s="52" t="e">
        <f t="shared" si="168"/>
        <v>#N/A</v>
      </c>
      <c r="L2154" s="52" t="e">
        <f t="shared" si="169"/>
        <v>#N/A</v>
      </c>
    </row>
    <row r="2155" spans="8:12">
      <c r="H2155" s="80">
        <f t="shared" si="165"/>
        <v>1786</v>
      </c>
      <c r="I2155" s="52" t="e">
        <f t="shared" si="166"/>
        <v>#N/A</v>
      </c>
      <c r="J2155" s="52" t="e">
        <f t="shared" si="167"/>
        <v>#N/A</v>
      </c>
      <c r="K2155" s="52" t="e">
        <f t="shared" si="168"/>
        <v>#N/A</v>
      </c>
      <c r="L2155" s="52" t="e">
        <f t="shared" si="169"/>
        <v>#N/A</v>
      </c>
    </row>
    <row r="2156" spans="8:12">
      <c r="H2156" s="80">
        <f t="shared" si="165"/>
        <v>1787</v>
      </c>
      <c r="I2156" s="52" t="e">
        <f t="shared" si="166"/>
        <v>#N/A</v>
      </c>
      <c r="J2156" s="52" t="e">
        <f t="shared" si="167"/>
        <v>#N/A</v>
      </c>
      <c r="K2156" s="52" t="e">
        <f t="shared" si="168"/>
        <v>#N/A</v>
      </c>
      <c r="L2156" s="52" t="e">
        <f t="shared" si="169"/>
        <v>#N/A</v>
      </c>
    </row>
    <row r="2157" spans="8:12">
      <c r="H2157" s="80">
        <f t="shared" si="165"/>
        <v>1788</v>
      </c>
      <c r="I2157" s="52" t="e">
        <f t="shared" si="166"/>
        <v>#N/A</v>
      </c>
      <c r="J2157" s="52" t="e">
        <f t="shared" si="167"/>
        <v>#N/A</v>
      </c>
      <c r="K2157" s="52" t="e">
        <f t="shared" si="168"/>
        <v>#N/A</v>
      </c>
      <c r="L2157" s="52" t="e">
        <f t="shared" si="169"/>
        <v>#N/A</v>
      </c>
    </row>
    <row r="2158" spans="8:12">
      <c r="H2158" s="80">
        <f t="shared" si="165"/>
        <v>1789</v>
      </c>
      <c r="I2158" s="52" t="e">
        <f t="shared" si="166"/>
        <v>#N/A</v>
      </c>
      <c r="J2158" s="52" t="e">
        <f t="shared" si="167"/>
        <v>#N/A</v>
      </c>
      <c r="K2158" s="52" t="e">
        <f t="shared" si="168"/>
        <v>#N/A</v>
      </c>
      <c r="L2158" s="52" t="e">
        <f t="shared" si="169"/>
        <v>#N/A</v>
      </c>
    </row>
    <row r="2159" spans="8:12">
      <c r="H2159" s="80">
        <f t="shared" si="165"/>
        <v>1790</v>
      </c>
      <c r="I2159" s="52" t="e">
        <f t="shared" si="166"/>
        <v>#N/A</v>
      </c>
      <c r="J2159" s="52" t="e">
        <f t="shared" si="167"/>
        <v>#N/A</v>
      </c>
      <c r="K2159" s="52" t="e">
        <f t="shared" si="168"/>
        <v>#N/A</v>
      </c>
      <c r="L2159" s="52" t="e">
        <f t="shared" si="169"/>
        <v>#N/A</v>
      </c>
    </row>
    <row r="2160" spans="8:12">
      <c r="H2160" s="80">
        <f t="shared" si="165"/>
        <v>1791</v>
      </c>
      <c r="I2160" s="52" t="e">
        <f t="shared" si="166"/>
        <v>#N/A</v>
      </c>
      <c r="J2160" s="52" t="e">
        <f t="shared" si="167"/>
        <v>#N/A</v>
      </c>
      <c r="K2160" s="52" t="e">
        <f t="shared" si="168"/>
        <v>#N/A</v>
      </c>
      <c r="L2160" s="52" t="e">
        <f t="shared" si="169"/>
        <v>#N/A</v>
      </c>
    </row>
    <row r="2161" spans="8:12">
      <c r="H2161" s="80">
        <f t="shared" si="165"/>
        <v>1792</v>
      </c>
      <c r="I2161" s="52" t="e">
        <f t="shared" si="166"/>
        <v>#N/A</v>
      </c>
      <c r="J2161" s="52" t="e">
        <f t="shared" si="167"/>
        <v>#N/A</v>
      </c>
      <c r="K2161" s="52" t="e">
        <f t="shared" si="168"/>
        <v>#N/A</v>
      </c>
      <c r="L2161" s="52" t="e">
        <f t="shared" si="169"/>
        <v>#N/A</v>
      </c>
    </row>
    <row r="2162" spans="8:12">
      <c r="H2162" s="80">
        <f t="shared" si="165"/>
        <v>1793</v>
      </c>
      <c r="I2162" s="52" t="e">
        <f t="shared" si="166"/>
        <v>#N/A</v>
      </c>
      <c r="J2162" s="52" t="e">
        <f t="shared" si="167"/>
        <v>#N/A</v>
      </c>
      <c r="K2162" s="52" t="e">
        <f t="shared" si="168"/>
        <v>#N/A</v>
      </c>
      <c r="L2162" s="52" t="e">
        <f t="shared" si="169"/>
        <v>#N/A</v>
      </c>
    </row>
    <row r="2163" spans="8:12">
      <c r="H2163" s="80">
        <f t="shared" si="165"/>
        <v>1794</v>
      </c>
      <c r="I2163" s="52" t="e">
        <f t="shared" si="166"/>
        <v>#N/A</v>
      </c>
      <c r="J2163" s="52" t="e">
        <f t="shared" si="167"/>
        <v>#N/A</v>
      </c>
      <c r="K2163" s="52" t="e">
        <f t="shared" si="168"/>
        <v>#N/A</v>
      </c>
      <c r="L2163" s="52" t="e">
        <f t="shared" si="169"/>
        <v>#N/A</v>
      </c>
    </row>
    <row r="2164" spans="8:12">
      <c r="H2164" s="80">
        <f t="shared" si="165"/>
        <v>1795</v>
      </c>
      <c r="I2164" s="52" t="e">
        <f t="shared" si="166"/>
        <v>#N/A</v>
      </c>
      <c r="J2164" s="52" t="e">
        <f t="shared" si="167"/>
        <v>#N/A</v>
      </c>
      <c r="K2164" s="52" t="e">
        <f t="shared" si="168"/>
        <v>#N/A</v>
      </c>
      <c r="L2164" s="52" t="e">
        <f t="shared" si="169"/>
        <v>#N/A</v>
      </c>
    </row>
    <row r="2165" spans="8:12">
      <c r="H2165" s="80">
        <f t="shared" si="165"/>
        <v>1796</v>
      </c>
      <c r="I2165" s="52" t="e">
        <f t="shared" si="166"/>
        <v>#N/A</v>
      </c>
      <c r="J2165" s="52" t="e">
        <f t="shared" si="167"/>
        <v>#N/A</v>
      </c>
      <c r="K2165" s="52" t="e">
        <f t="shared" si="168"/>
        <v>#N/A</v>
      </c>
      <c r="L2165" s="52" t="e">
        <f t="shared" si="169"/>
        <v>#N/A</v>
      </c>
    </row>
    <row r="2166" spans="8:12">
      <c r="H2166" s="80">
        <f t="shared" si="165"/>
        <v>1797</v>
      </c>
      <c r="I2166" s="52" t="e">
        <f t="shared" si="166"/>
        <v>#N/A</v>
      </c>
      <c r="J2166" s="52" t="e">
        <f t="shared" si="167"/>
        <v>#N/A</v>
      </c>
      <c r="K2166" s="52" t="e">
        <f t="shared" si="168"/>
        <v>#N/A</v>
      </c>
      <c r="L2166" s="52" t="e">
        <f t="shared" si="169"/>
        <v>#N/A</v>
      </c>
    </row>
    <row r="2167" spans="8:12">
      <c r="H2167" s="80">
        <f t="shared" si="165"/>
        <v>1798</v>
      </c>
      <c r="I2167" s="52" t="e">
        <f t="shared" si="166"/>
        <v>#N/A</v>
      </c>
      <c r="J2167" s="52" t="e">
        <f t="shared" si="167"/>
        <v>#N/A</v>
      </c>
      <c r="K2167" s="52" t="e">
        <f t="shared" si="168"/>
        <v>#N/A</v>
      </c>
      <c r="L2167" s="52" t="e">
        <f t="shared" si="169"/>
        <v>#N/A</v>
      </c>
    </row>
    <row r="2168" spans="8:12">
      <c r="H2168" s="80">
        <f t="shared" si="165"/>
        <v>1799</v>
      </c>
      <c r="I2168" s="52" t="e">
        <f t="shared" si="166"/>
        <v>#N/A</v>
      </c>
      <c r="J2168" s="52" t="e">
        <f t="shared" si="167"/>
        <v>#N/A</v>
      </c>
      <c r="K2168" s="52" t="e">
        <f t="shared" si="168"/>
        <v>#N/A</v>
      </c>
      <c r="L2168" s="52" t="e">
        <f t="shared" si="169"/>
        <v>#N/A</v>
      </c>
    </row>
    <row r="2169" spans="8:12">
      <c r="H2169" s="80">
        <f t="shared" si="165"/>
        <v>1800</v>
      </c>
      <c r="I2169" s="52" t="e">
        <f t="shared" si="166"/>
        <v>#N/A</v>
      </c>
      <c r="J2169" s="52" t="e">
        <f t="shared" si="167"/>
        <v>#N/A</v>
      </c>
      <c r="K2169" s="52" t="e">
        <f t="shared" si="168"/>
        <v>#N/A</v>
      </c>
      <c r="L2169" s="52" t="e">
        <f t="shared" si="169"/>
        <v>#N/A</v>
      </c>
    </row>
    <row r="2170" spans="8:12">
      <c r="H2170" s="80">
        <f t="shared" si="165"/>
        <v>1801</v>
      </c>
      <c r="I2170" s="52" t="e">
        <f t="shared" si="166"/>
        <v>#N/A</v>
      </c>
      <c r="J2170" s="52" t="e">
        <f t="shared" si="167"/>
        <v>#N/A</v>
      </c>
      <c r="K2170" s="52" t="e">
        <f t="shared" si="168"/>
        <v>#N/A</v>
      </c>
      <c r="L2170" s="52" t="e">
        <f t="shared" si="169"/>
        <v>#N/A</v>
      </c>
    </row>
    <row r="2171" spans="8:12">
      <c r="H2171" s="80">
        <f t="shared" si="165"/>
        <v>1802</v>
      </c>
      <c r="I2171" s="52" t="e">
        <f t="shared" si="166"/>
        <v>#N/A</v>
      </c>
      <c r="J2171" s="52" t="e">
        <f t="shared" si="167"/>
        <v>#N/A</v>
      </c>
      <c r="K2171" s="52" t="e">
        <f t="shared" si="168"/>
        <v>#N/A</v>
      </c>
      <c r="L2171" s="52" t="e">
        <f t="shared" si="169"/>
        <v>#N/A</v>
      </c>
    </row>
    <row r="2172" spans="8:12">
      <c r="H2172" s="80">
        <f t="shared" si="165"/>
        <v>1803</v>
      </c>
      <c r="I2172" s="52" t="e">
        <f t="shared" si="166"/>
        <v>#N/A</v>
      </c>
      <c r="J2172" s="52" t="e">
        <f t="shared" si="167"/>
        <v>#N/A</v>
      </c>
      <c r="K2172" s="52" t="e">
        <f t="shared" si="168"/>
        <v>#N/A</v>
      </c>
      <c r="L2172" s="52" t="e">
        <f t="shared" si="169"/>
        <v>#N/A</v>
      </c>
    </row>
    <row r="2173" spans="8:12">
      <c r="H2173" s="80">
        <f t="shared" si="165"/>
        <v>1804</v>
      </c>
      <c r="I2173" s="52" t="e">
        <f t="shared" si="166"/>
        <v>#N/A</v>
      </c>
      <c r="J2173" s="52" t="e">
        <f t="shared" si="167"/>
        <v>#N/A</v>
      </c>
      <c r="K2173" s="52" t="e">
        <f t="shared" si="168"/>
        <v>#N/A</v>
      </c>
      <c r="L2173" s="52" t="e">
        <f t="shared" si="169"/>
        <v>#N/A</v>
      </c>
    </row>
    <row r="2174" spans="8:12">
      <c r="H2174" s="80">
        <f t="shared" si="165"/>
        <v>1805</v>
      </c>
      <c r="I2174" s="52" t="e">
        <f t="shared" si="166"/>
        <v>#N/A</v>
      </c>
      <c r="J2174" s="52" t="e">
        <f t="shared" si="167"/>
        <v>#N/A</v>
      </c>
      <c r="K2174" s="52" t="e">
        <f t="shared" si="168"/>
        <v>#N/A</v>
      </c>
      <c r="L2174" s="52" t="e">
        <f t="shared" si="169"/>
        <v>#N/A</v>
      </c>
    </row>
    <row r="2175" spans="8:12">
      <c r="H2175" s="80">
        <f t="shared" si="165"/>
        <v>1806</v>
      </c>
      <c r="I2175" s="52" t="e">
        <f t="shared" si="166"/>
        <v>#N/A</v>
      </c>
      <c r="J2175" s="52" t="e">
        <f t="shared" si="167"/>
        <v>#N/A</v>
      </c>
      <c r="K2175" s="52" t="e">
        <f t="shared" si="168"/>
        <v>#N/A</v>
      </c>
      <c r="L2175" s="52" t="e">
        <f t="shared" si="169"/>
        <v>#N/A</v>
      </c>
    </row>
    <row r="2176" spans="8:12">
      <c r="H2176" s="80">
        <f t="shared" si="165"/>
        <v>1807</v>
      </c>
      <c r="I2176" s="52" t="e">
        <f t="shared" si="166"/>
        <v>#N/A</v>
      </c>
      <c r="J2176" s="52" t="e">
        <f t="shared" si="167"/>
        <v>#N/A</v>
      </c>
      <c r="K2176" s="52" t="e">
        <f t="shared" si="168"/>
        <v>#N/A</v>
      </c>
      <c r="L2176" s="52" t="e">
        <f t="shared" si="169"/>
        <v>#N/A</v>
      </c>
    </row>
    <row r="2177" spans="8:12">
      <c r="H2177" s="80">
        <f t="shared" si="165"/>
        <v>1808</v>
      </c>
      <c r="I2177" s="52" t="e">
        <f t="shared" si="166"/>
        <v>#N/A</v>
      </c>
      <c r="J2177" s="52" t="e">
        <f t="shared" si="167"/>
        <v>#N/A</v>
      </c>
      <c r="K2177" s="52" t="e">
        <f t="shared" si="168"/>
        <v>#N/A</v>
      </c>
      <c r="L2177" s="52" t="e">
        <f t="shared" si="169"/>
        <v>#N/A</v>
      </c>
    </row>
    <row r="2178" spans="8:12">
      <c r="H2178" s="80">
        <f t="shared" si="165"/>
        <v>1809</v>
      </c>
      <c r="I2178" s="52" t="e">
        <f t="shared" si="166"/>
        <v>#N/A</v>
      </c>
      <c r="J2178" s="52" t="e">
        <f t="shared" si="167"/>
        <v>#N/A</v>
      </c>
      <c r="K2178" s="52" t="e">
        <f t="shared" si="168"/>
        <v>#N/A</v>
      </c>
      <c r="L2178" s="52" t="e">
        <f t="shared" si="169"/>
        <v>#N/A</v>
      </c>
    </row>
    <row r="2179" spans="8:12">
      <c r="H2179" s="80">
        <f t="shared" si="165"/>
        <v>1810</v>
      </c>
      <c r="I2179" s="52" t="e">
        <f t="shared" si="166"/>
        <v>#N/A</v>
      </c>
      <c r="J2179" s="52" t="e">
        <f t="shared" si="167"/>
        <v>#N/A</v>
      </c>
      <c r="K2179" s="52" t="e">
        <f t="shared" si="168"/>
        <v>#N/A</v>
      </c>
      <c r="L2179" s="52" t="e">
        <f t="shared" si="169"/>
        <v>#N/A</v>
      </c>
    </row>
    <row r="2180" spans="8:12">
      <c r="H2180" s="80">
        <f t="shared" ref="H2180:H2243" si="170">IF(+H2179+1&lt;=MAX(data21),+H2179+1,0)</f>
        <v>1811</v>
      </c>
      <c r="I2180" s="52" t="e">
        <f t="shared" si="166"/>
        <v>#N/A</v>
      </c>
      <c r="J2180" s="52" t="e">
        <f t="shared" si="167"/>
        <v>#N/A</v>
      </c>
      <c r="K2180" s="52" t="e">
        <f t="shared" si="168"/>
        <v>#N/A</v>
      </c>
      <c r="L2180" s="52" t="e">
        <f t="shared" si="169"/>
        <v>#N/A</v>
      </c>
    </row>
    <row r="2181" spans="8:12">
      <c r="H2181" s="80">
        <f t="shared" si="170"/>
        <v>1812</v>
      </c>
      <c r="I2181" s="52" t="e">
        <f t="shared" ref="I2181:I2244" si="171">IF(IFERROR(VLOOKUP($H2181,$A:$F,2,0)/VLOOKUP($H2180,$A:$F,2,0)*I2180,NA())=0,NA(),IFERROR(VLOOKUP($H2181,$A:$F,2,0)/VLOOKUP($H2180,$A:$F,2,0)*I2180,NA()))</f>
        <v>#N/A</v>
      </c>
      <c r="J2181" s="52" t="e">
        <f t="shared" ref="J2181:J2244" si="172">IF(IFERROR(VLOOKUP($H2181,$A:$F,3,0)/VLOOKUP($H2180,$A:$F,3,0)*J2180,NA())=0,NA(),IFERROR(VLOOKUP($H2181,$A:$F,3,0)/VLOOKUP($H2180,$A:$F,3,0)*J2180,NA()))</f>
        <v>#N/A</v>
      </c>
      <c r="K2181" s="52" t="e">
        <f t="shared" ref="K2181:K2244" si="173">IF(IFERROR(VLOOKUP($H2181,$A:$F,4,0)/VLOOKUP($H2180,$A:$F,4,0)*K2180,NA())=0,NA(),IFERROR(VLOOKUP($H2181,$A:$F,4,0)/VLOOKUP($H2180,$A:$F,4,0)*K2180,NA()))</f>
        <v>#N/A</v>
      </c>
      <c r="L2181" s="52" t="e">
        <f t="shared" ref="L2181:L2244" si="174">IF(IFERROR(VLOOKUP($H2181,$A:$F,5,0)/VLOOKUP($H2180,$A:$F,5,0)*L2180,NA())=0,NA(),IFERROR(VLOOKUP($H2181,$A:$F,5,0)/VLOOKUP($H2180,$A:$F,5,0)*L2180,NA()))</f>
        <v>#N/A</v>
      </c>
    </row>
    <row r="2182" spans="8:12">
      <c r="H2182" s="80">
        <f t="shared" si="170"/>
        <v>1813</v>
      </c>
      <c r="I2182" s="52" t="e">
        <f t="shared" si="171"/>
        <v>#N/A</v>
      </c>
      <c r="J2182" s="52" t="e">
        <f t="shared" si="172"/>
        <v>#N/A</v>
      </c>
      <c r="K2182" s="52" t="e">
        <f t="shared" si="173"/>
        <v>#N/A</v>
      </c>
      <c r="L2182" s="52" t="e">
        <f t="shared" si="174"/>
        <v>#N/A</v>
      </c>
    </row>
    <row r="2183" spans="8:12">
      <c r="H2183" s="80">
        <f t="shared" si="170"/>
        <v>1814</v>
      </c>
      <c r="I2183" s="52" t="e">
        <f t="shared" si="171"/>
        <v>#N/A</v>
      </c>
      <c r="J2183" s="52" t="e">
        <f t="shared" si="172"/>
        <v>#N/A</v>
      </c>
      <c r="K2183" s="52" t="e">
        <f t="shared" si="173"/>
        <v>#N/A</v>
      </c>
      <c r="L2183" s="52" t="e">
        <f t="shared" si="174"/>
        <v>#N/A</v>
      </c>
    </row>
    <row r="2184" spans="8:12">
      <c r="H2184" s="80">
        <f t="shared" si="170"/>
        <v>1815</v>
      </c>
      <c r="I2184" s="52" t="e">
        <f t="shared" si="171"/>
        <v>#N/A</v>
      </c>
      <c r="J2184" s="52" t="e">
        <f t="shared" si="172"/>
        <v>#N/A</v>
      </c>
      <c r="K2184" s="52" t="e">
        <f t="shared" si="173"/>
        <v>#N/A</v>
      </c>
      <c r="L2184" s="52" t="e">
        <f t="shared" si="174"/>
        <v>#N/A</v>
      </c>
    </row>
    <row r="2185" spans="8:12">
      <c r="H2185" s="80">
        <f t="shared" si="170"/>
        <v>1816</v>
      </c>
      <c r="I2185" s="52" t="e">
        <f t="shared" si="171"/>
        <v>#N/A</v>
      </c>
      <c r="J2185" s="52" t="e">
        <f t="shared" si="172"/>
        <v>#N/A</v>
      </c>
      <c r="K2185" s="52" t="e">
        <f t="shared" si="173"/>
        <v>#N/A</v>
      </c>
      <c r="L2185" s="52" t="e">
        <f t="shared" si="174"/>
        <v>#N/A</v>
      </c>
    </row>
    <row r="2186" spans="8:12">
      <c r="H2186" s="80">
        <f t="shared" si="170"/>
        <v>1817</v>
      </c>
      <c r="I2186" s="52" t="e">
        <f t="shared" si="171"/>
        <v>#N/A</v>
      </c>
      <c r="J2186" s="52" t="e">
        <f t="shared" si="172"/>
        <v>#N/A</v>
      </c>
      <c r="K2186" s="52" t="e">
        <f t="shared" si="173"/>
        <v>#N/A</v>
      </c>
      <c r="L2186" s="52" t="e">
        <f t="shared" si="174"/>
        <v>#N/A</v>
      </c>
    </row>
    <row r="2187" spans="8:12">
      <c r="H2187" s="80">
        <f t="shared" si="170"/>
        <v>1818</v>
      </c>
      <c r="I2187" s="52" t="e">
        <f t="shared" si="171"/>
        <v>#N/A</v>
      </c>
      <c r="J2187" s="52" t="e">
        <f t="shared" si="172"/>
        <v>#N/A</v>
      </c>
      <c r="K2187" s="52" t="e">
        <f t="shared" si="173"/>
        <v>#N/A</v>
      </c>
      <c r="L2187" s="52" t="e">
        <f t="shared" si="174"/>
        <v>#N/A</v>
      </c>
    </row>
    <row r="2188" spans="8:12">
      <c r="H2188" s="80">
        <f t="shared" si="170"/>
        <v>1819</v>
      </c>
      <c r="I2188" s="52" t="e">
        <f t="shared" si="171"/>
        <v>#N/A</v>
      </c>
      <c r="J2188" s="52" t="e">
        <f t="shared" si="172"/>
        <v>#N/A</v>
      </c>
      <c r="K2188" s="52" t="e">
        <f t="shared" si="173"/>
        <v>#N/A</v>
      </c>
      <c r="L2188" s="52" t="e">
        <f t="shared" si="174"/>
        <v>#N/A</v>
      </c>
    </row>
    <row r="2189" spans="8:12">
      <c r="H2189" s="80">
        <f t="shared" si="170"/>
        <v>1820</v>
      </c>
      <c r="I2189" s="52" t="e">
        <f t="shared" si="171"/>
        <v>#N/A</v>
      </c>
      <c r="J2189" s="52" t="e">
        <f t="shared" si="172"/>
        <v>#N/A</v>
      </c>
      <c r="K2189" s="52" t="e">
        <f t="shared" si="173"/>
        <v>#N/A</v>
      </c>
      <c r="L2189" s="52" t="e">
        <f t="shared" si="174"/>
        <v>#N/A</v>
      </c>
    </row>
    <row r="2190" spans="8:12">
      <c r="H2190" s="80">
        <f t="shared" si="170"/>
        <v>1821</v>
      </c>
      <c r="I2190" s="52" t="e">
        <f t="shared" si="171"/>
        <v>#N/A</v>
      </c>
      <c r="J2190" s="52" t="e">
        <f t="shared" si="172"/>
        <v>#N/A</v>
      </c>
      <c r="K2190" s="52" t="e">
        <f t="shared" si="173"/>
        <v>#N/A</v>
      </c>
      <c r="L2190" s="52" t="e">
        <f t="shared" si="174"/>
        <v>#N/A</v>
      </c>
    </row>
    <row r="2191" spans="8:12">
      <c r="H2191" s="80">
        <f t="shared" si="170"/>
        <v>1822</v>
      </c>
      <c r="I2191" s="52" t="e">
        <f t="shared" si="171"/>
        <v>#N/A</v>
      </c>
      <c r="J2191" s="52" t="e">
        <f t="shared" si="172"/>
        <v>#N/A</v>
      </c>
      <c r="K2191" s="52" t="e">
        <f t="shared" si="173"/>
        <v>#N/A</v>
      </c>
      <c r="L2191" s="52" t="e">
        <f t="shared" si="174"/>
        <v>#N/A</v>
      </c>
    </row>
    <row r="2192" spans="8:12">
      <c r="H2192" s="80">
        <f t="shared" si="170"/>
        <v>1823</v>
      </c>
      <c r="I2192" s="52" t="e">
        <f t="shared" si="171"/>
        <v>#N/A</v>
      </c>
      <c r="J2192" s="52" t="e">
        <f t="shared" si="172"/>
        <v>#N/A</v>
      </c>
      <c r="K2192" s="52" t="e">
        <f t="shared" si="173"/>
        <v>#N/A</v>
      </c>
      <c r="L2192" s="52" t="e">
        <f t="shared" si="174"/>
        <v>#N/A</v>
      </c>
    </row>
    <row r="2193" spans="8:12">
      <c r="H2193" s="80">
        <f t="shared" si="170"/>
        <v>1824</v>
      </c>
      <c r="I2193" s="52" t="e">
        <f t="shared" si="171"/>
        <v>#N/A</v>
      </c>
      <c r="J2193" s="52" t="e">
        <f t="shared" si="172"/>
        <v>#N/A</v>
      </c>
      <c r="K2193" s="52" t="e">
        <f t="shared" si="173"/>
        <v>#N/A</v>
      </c>
      <c r="L2193" s="52" t="e">
        <f t="shared" si="174"/>
        <v>#N/A</v>
      </c>
    </row>
    <row r="2194" spans="8:12">
      <c r="H2194" s="80">
        <f t="shared" si="170"/>
        <v>1825</v>
      </c>
      <c r="I2194" s="52" t="e">
        <f t="shared" si="171"/>
        <v>#N/A</v>
      </c>
      <c r="J2194" s="52" t="e">
        <f t="shared" si="172"/>
        <v>#N/A</v>
      </c>
      <c r="K2194" s="52" t="e">
        <f t="shared" si="173"/>
        <v>#N/A</v>
      </c>
      <c r="L2194" s="52" t="e">
        <f t="shared" si="174"/>
        <v>#N/A</v>
      </c>
    </row>
    <row r="2195" spans="8:12">
      <c r="H2195" s="80">
        <f t="shared" si="170"/>
        <v>1826</v>
      </c>
      <c r="I2195" s="52" t="e">
        <f t="shared" si="171"/>
        <v>#N/A</v>
      </c>
      <c r="J2195" s="52" t="e">
        <f t="shared" si="172"/>
        <v>#N/A</v>
      </c>
      <c r="K2195" s="52" t="e">
        <f t="shared" si="173"/>
        <v>#N/A</v>
      </c>
      <c r="L2195" s="52" t="e">
        <f t="shared" si="174"/>
        <v>#N/A</v>
      </c>
    </row>
    <row r="2196" spans="8:12">
      <c r="H2196" s="80">
        <f t="shared" si="170"/>
        <v>1827</v>
      </c>
      <c r="I2196" s="52" t="e">
        <f t="shared" si="171"/>
        <v>#N/A</v>
      </c>
      <c r="J2196" s="52" t="e">
        <f t="shared" si="172"/>
        <v>#N/A</v>
      </c>
      <c r="K2196" s="52" t="e">
        <f t="shared" si="173"/>
        <v>#N/A</v>
      </c>
      <c r="L2196" s="52" t="e">
        <f t="shared" si="174"/>
        <v>#N/A</v>
      </c>
    </row>
    <row r="2197" spans="8:12">
      <c r="H2197" s="80">
        <f t="shared" si="170"/>
        <v>1828</v>
      </c>
      <c r="I2197" s="52" t="e">
        <f t="shared" si="171"/>
        <v>#N/A</v>
      </c>
      <c r="J2197" s="52" t="e">
        <f t="shared" si="172"/>
        <v>#N/A</v>
      </c>
      <c r="K2197" s="52" t="e">
        <f t="shared" si="173"/>
        <v>#N/A</v>
      </c>
      <c r="L2197" s="52" t="e">
        <f t="shared" si="174"/>
        <v>#N/A</v>
      </c>
    </row>
    <row r="2198" spans="8:12">
      <c r="H2198" s="80">
        <f t="shared" si="170"/>
        <v>1829</v>
      </c>
      <c r="I2198" s="52" t="e">
        <f t="shared" si="171"/>
        <v>#N/A</v>
      </c>
      <c r="J2198" s="52" t="e">
        <f t="shared" si="172"/>
        <v>#N/A</v>
      </c>
      <c r="K2198" s="52" t="e">
        <f t="shared" si="173"/>
        <v>#N/A</v>
      </c>
      <c r="L2198" s="52" t="e">
        <f t="shared" si="174"/>
        <v>#N/A</v>
      </c>
    </row>
    <row r="2199" spans="8:12">
      <c r="H2199" s="80">
        <f t="shared" si="170"/>
        <v>1830</v>
      </c>
      <c r="I2199" s="52" t="e">
        <f t="shared" si="171"/>
        <v>#N/A</v>
      </c>
      <c r="J2199" s="52" t="e">
        <f t="shared" si="172"/>
        <v>#N/A</v>
      </c>
      <c r="K2199" s="52" t="e">
        <f t="shared" si="173"/>
        <v>#N/A</v>
      </c>
      <c r="L2199" s="52" t="e">
        <f t="shared" si="174"/>
        <v>#N/A</v>
      </c>
    </row>
    <row r="2200" spans="8:12">
      <c r="H2200" s="80">
        <f t="shared" si="170"/>
        <v>1831</v>
      </c>
      <c r="I2200" s="52" t="e">
        <f t="shared" si="171"/>
        <v>#N/A</v>
      </c>
      <c r="J2200" s="52" t="e">
        <f t="shared" si="172"/>
        <v>#N/A</v>
      </c>
      <c r="K2200" s="52" t="e">
        <f t="shared" si="173"/>
        <v>#N/A</v>
      </c>
      <c r="L2200" s="52" t="e">
        <f t="shared" si="174"/>
        <v>#N/A</v>
      </c>
    </row>
    <row r="2201" spans="8:12">
      <c r="H2201" s="80">
        <f t="shared" si="170"/>
        <v>1832</v>
      </c>
      <c r="I2201" s="52" t="e">
        <f t="shared" si="171"/>
        <v>#N/A</v>
      </c>
      <c r="J2201" s="52" t="e">
        <f t="shared" si="172"/>
        <v>#N/A</v>
      </c>
      <c r="K2201" s="52" t="e">
        <f t="shared" si="173"/>
        <v>#N/A</v>
      </c>
      <c r="L2201" s="52" t="e">
        <f t="shared" si="174"/>
        <v>#N/A</v>
      </c>
    </row>
    <row r="2202" spans="8:12">
      <c r="H2202" s="80">
        <f t="shared" si="170"/>
        <v>1833</v>
      </c>
      <c r="I2202" s="52" t="e">
        <f t="shared" si="171"/>
        <v>#N/A</v>
      </c>
      <c r="J2202" s="52" t="e">
        <f t="shared" si="172"/>
        <v>#N/A</v>
      </c>
      <c r="K2202" s="52" t="e">
        <f t="shared" si="173"/>
        <v>#N/A</v>
      </c>
      <c r="L2202" s="52" t="e">
        <f t="shared" si="174"/>
        <v>#N/A</v>
      </c>
    </row>
    <row r="2203" spans="8:12">
      <c r="H2203" s="80">
        <f t="shared" si="170"/>
        <v>1834</v>
      </c>
      <c r="I2203" s="52" t="e">
        <f t="shared" si="171"/>
        <v>#N/A</v>
      </c>
      <c r="J2203" s="52" t="e">
        <f t="shared" si="172"/>
        <v>#N/A</v>
      </c>
      <c r="K2203" s="52" t="e">
        <f t="shared" si="173"/>
        <v>#N/A</v>
      </c>
      <c r="L2203" s="52" t="e">
        <f t="shared" si="174"/>
        <v>#N/A</v>
      </c>
    </row>
    <row r="2204" spans="8:12">
      <c r="H2204" s="80">
        <f t="shared" si="170"/>
        <v>1835</v>
      </c>
      <c r="I2204" s="52" t="e">
        <f t="shared" si="171"/>
        <v>#N/A</v>
      </c>
      <c r="J2204" s="52" t="e">
        <f t="shared" si="172"/>
        <v>#N/A</v>
      </c>
      <c r="K2204" s="52" t="e">
        <f t="shared" si="173"/>
        <v>#N/A</v>
      </c>
      <c r="L2204" s="52" t="e">
        <f t="shared" si="174"/>
        <v>#N/A</v>
      </c>
    </row>
    <row r="2205" spans="8:12">
      <c r="H2205" s="80">
        <f t="shared" si="170"/>
        <v>1836</v>
      </c>
      <c r="I2205" s="52" t="e">
        <f t="shared" si="171"/>
        <v>#N/A</v>
      </c>
      <c r="J2205" s="52" t="e">
        <f t="shared" si="172"/>
        <v>#N/A</v>
      </c>
      <c r="K2205" s="52" t="e">
        <f t="shared" si="173"/>
        <v>#N/A</v>
      </c>
      <c r="L2205" s="52" t="e">
        <f t="shared" si="174"/>
        <v>#N/A</v>
      </c>
    </row>
    <row r="2206" spans="8:12">
      <c r="H2206" s="80">
        <f t="shared" si="170"/>
        <v>1837</v>
      </c>
      <c r="I2206" s="52" t="e">
        <f t="shared" si="171"/>
        <v>#N/A</v>
      </c>
      <c r="J2206" s="52" t="e">
        <f t="shared" si="172"/>
        <v>#N/A</v>
      </c>
      <c r="K2206" s="52" t="e">
        <f t="shared" si="173"/>
        <v>#N/A</v>
      </c>
      <c r="L2206" s="52" t="e">
        <f t="shared" si="174"/>
        <v>#N/A</v>
      </c>
    </row>
    <row r="2207" spans="8:12">
      <c r="H2207" s="80">
        <f t="shared" si="170"/>
        <v>1838</v>
      </c>
      <c r="I2207" s="52" t="e">
        <f t="shared" si="171"/>
        <v>#N/A</v>
      </c>
      <c r="J2207" s="52" t="e">
        <f t="shared" si="172"/>
        <v>#N/A</v>
      </c>
      <c r="K2207" s="52" t="e">
        <f t="shared" si="173"/>
        <v>#N/A</v>
      </c>
      <c r="L2207" s="52" t="e">
        <f t="shared" si="174"/>
        <v>#N/A</v>
      </c>
    </row>
    <row r="2208" spans="8:12">
      <c r="H2208" s="80">
        <f t="shared" si="170"/>
        <v>1839</v>
      </c>
      <c r="I2208" s="52" t="e">
        <f t="shared" si="171"/>
        <v>#N/A</v>
      </c>
      <c r="J2208" s="52" t="e">
        <f t="shared" si="172"/>
        <v>#N/A</v>
      </c>
      <c r="K2208" s="52" t="e">
        <f t="shared" si="173"/>
        <v>#N/A</v>
      </c>
      <c r="L2208" s="52" t="e">
        <f t="shared" si="174"/>
        <v>#N/A</v>
      </c>
    </row>
    <row r="2209" spans="8:12">
      <c r="H2209" s="80">
        <f t="shared" si="170"/>
        <v>1840</v>
      </c>
      <c r="I2209" s="52" t="e">
        <f t="shared" si="171"/>
        <v>#N/A</v>
      </c>
      <c r="J2209" s="52" t="e">
        <f t="shared" si="172"/>
        <v>#N/A</v>
      </c>
      <c r="K2209" s="52" t="e">
        <f t="shared" si="173"/>
        <v>#N/A</v>
      </c>
      <c r="L2209" s="52" t="e">
        <f t="shared" si="174"/>
        <v>#N/A</v>
      </c>
    </row>
    <row r="2210" spans="8:12">
      <c r="H2210" s="80">
        <f t="shared" si="170"/>
        <v>1841</v>
      </c>
      <c r="I2210" s="52" t="e">
        <f t="shared" si="171"/>
        <v>#N/A</v>
      </c>
      <c r="J2210" s="52" t="e">
        <f t="shared" si="172"/>
        <v>#N/A</v>
      </c>
      <c r="K2210" s="52" t="e">
        <f t="shared" si="173"/>
        <v>#N/A</v>
      </c>
      <c r="L2210" s="52" t="e">
        <f t="shared" si="174"/>
        <v>#N/A</v>
      </c>
    </row>
    <row r="2211" spans="8:12">
      <c r="H2211" s="80">
        <f t="shared" si="170"/>
        <v>1842</v>
      </c>
      <c r="I2211" s="52" t="e">
        <f t="shared" si="171"/>
        <v>#N/A</v>
      </c>
      <c r="J2211" s="52" t="e">
        <f t="shared" si="172"/>
        <v>#N/A</v>
      </c>
      <c r="K2211" s="52" t="e">
        <f t="shared" si="173"/>
        <v>#N/A</v>
      </c>
      <c r="L2211" s="52" t="e">
        <f t="shared" si="174"/>
        <v>#N/A</v>
      </c>
    </row>
    <row r="2212" spans="8:12">
      <c r="H2212" s="80">
        <f t="shared" si="170"/>
        <v>1843</v>
      </c>
      <c r="I2212" s="52" t="e">
        <f t="shared" si="171"/>
        <v>#N/A</v>
      </c>
      <c r="J2212" s="52" t="e">
        <f t="shared" si="172"/>
        <v>#N/A</v>
      </c>
      <c r="K2212" s="52" t="e">
        <f t="shared" si="173"/>
        <v>#N/A</v>
      </c>
      <c r="L2212" s="52" t="e">
        <f t="shared" si="174"/>
        <v>#N/A</v>
      </c>
    </row>
    <row r="2213" spans="8:12">
      <c r="H2213" s="80">
        <f t="shared" si="170"/>
        <v>1844</v>
      </c>
      <c r="I2213" s="52" t="e">
        <f t="shared" si="171"/>
        <v>#N/A</v>
      </c>
      <c r="J2213" s="52" t="e">
        <f t="shared" si="172"/>
        <v>#N/A</v>
      </c>
      <c r="K2213" s="52" t="e">
        <f t="shared" si="173"/>
        <v>#N/A</v>
      </c>
      <c r="L2213" s="52" t="e">
        <f t="shared" si="174"/>
        <v>#N/A</v>
      </c>
    </row>
    <row r="2214" spans="8:12">
      <c r="H2214" s="80">
        <f t="shared" si="170"/>
        <v>1845</v>
      </c>
      <c r="I2214" s="52" t="e">
        <f t="shared" si="171"/>
        <v>#N/A</v>
      </c>
      <c r="J2214" s="52" t="e">
        <f t="shared" si="172"/>
        <v>#N/A</v>
      </c>
      <c r="K2214" s="52" t="e">
        <f t="shared" si="173"/>
        <v>#N/A</v>
      </c>
      <c r="L2214" s="52" t="e">
        <f t="shared" si="174"/>
        <v>#N/A</v>
      </c>
    </row>
    <row r="2215" spans="8:12">
      <c r="H2215" s="80">
        <f t="shared" si="170"/>
        <v>1846</v>
      </c>
      <c r="I2215" s="52" t="e">
        <f t="shared" si="171"/>
        <v>#N/A</v>
      </c>
      <c r="J2215" s="52" t="e">
        <f t="shared" si="172"/>
        <v>#N/A</v>
      </c>
      <c r="K2215" s="52" t="e">
        <f t="shared" si="173"/>
        <v>#N/A</v>
      </c>
      <c r="L2215" s="52" t="e">
        <f t="shared" si="174"/>
        <v>#N/A</v>
      </c>
    </row>
    <row r="2216" spans="8:12">
      <c r="H2216" s="80">
        <f t="shared" si="170"/>
        <v>1847</v>
      </c>
      <c r="I2216" s="52" t="e">
        <f t="shared" si="171"/>
        <v>#N/A</v>
      </c>
      <c r="J2216" s="52" t="e">
        <f t="shared" si="172"/>
        <v>#N/A</v>
      </c>
      <c r="K2216" s="52" t="e">
        <f t="shared" si="173"/>
        <v>#N/A</v>
      </c>
      <c r="L2216" s="52" t="e">
        <f t="shared" si="174"/>
        <v>#N/A</v>
      </c>
    </row>
    <row r="2217" spans="8:12">
      <c r="H2217" s="80">
        <f t="shared" si="170"/>
        <v>1848</v>
      </c>
      <c r="I2217" s="52" t="e">
        <f t="shared" si="171"/>
        <v>#N/A</v>
      </c>
      <c r="J2217" s="52" t="e">
        <f t="shared" si="172"/>
        <v>#N/A</v>
      </c>
      <c r="K2217" s="52" t="e">
        <f t="shared" si="173"/>
        <v>#N/A</v>
      </c>
      <c r="L2217" s="52" t="e">
        <f t="shared" si="174"/>
        <v>#N/A</v>
      </c>
    </row>
    <row r="2218" spans="8:12">
      <c r="H2218" s="80">
        <f t="shared" si="170"/>
        <v>1849</v>
      </c>
      <c r="I2218" s="52" t="e">
        <f t="shared" si="171"/>
        <v>#N/A</v>
      </c>
      <c r="J2218" s="52" t="e">
        <f t="shared" si="172"/>
        <v>#N/A</v>
      </c>
      <c r="K2218" s="52" t="e">
        <f t="shared" si="173"/>
        <v>#N/A</v>
      </c>
      <c r="L2218" s="52" t="e">
        <f t="shared" si="174"/>
        <v>#N/A</v>
      </c>
    </row>
    <row r="2219" spans="8:12">
      <c r="H2219" s="80">
        <f t="shared" si="170"/>
        <v>1850</v>
      </c>
      <c r="I2219" s="52" t="e">
        <f t="shared" si="171"/>
        <v>#N/A</v>
      </c>
      <c r="J2219" s="52" t="e">
        <f t="shared" si="172"/>
        <v>#N/A</v>
      </c>
      <c r="K2219" s="52" t="e">
        <f t="shared" si="173"/>
        <v>#N/A</v>
      </c>
      <c r="L2219" s="52" t="e">
        <f t="shared" si="174"/>
        <v>#N/A</v>
      </c>
    </row>
    <row r="2220" spans="8:12">
      <c r="H2220" s="80">
        <f t="shared" si="170"/>
        <v>1851</v>
      </c>
      <c r="I2220" s="52" t="e">
        <f t="shared" si="171"/>
        <v>#N/A</v>
      </c>
      <c r="J2220" s="52" t="e">
        <f t="shared" si="172"/>
        <v>#N/A</v>
      </c>
      <c r="K2220" s="52" t="e">
        <f t="shared" si="173"/>
        <v>#N/A</v>
      </c>
      <c r="L2220" s="52" t="e">
        <f t="shared" si="174"/>
        <v>#N/A</v>
      </c>
    </row>
    <row r="2221" spans="8:12">
      <c r="H2221" s="80">
        <f t="shared" si="170"/>
        <v>1852</v>
      </c>
      <c r="I2221" s="52" t="e">
        <f t="shared" si="171"/>
        <v>#N/A</v>
      </c>
      <c r="J2221" s="52" t="e">
        <f t="shared" si="172"/>
        <v>#N/A</v>
      </c>
      <c r="K2221" s="52" t="e">
        <f t="shared" si="173"/>
        <v>#N/A</v>
      </c>
      <c r="L2221" s="52" t="e">
        <f t="shared" si="174"/>
        <v>#N/A</v>
      </c>
    </row>
    <row r="2222" spans="8:12">
      <c r="H2222" s="80">
        <f t="shared" si="170"/>
        <v>1853</v>
      </c>
      <c r="I2222" s="52" t="e">
        <f t="shared" si="171"/>
        <v>#N/A</v>
      </c>
      <c r="J2222" s="52" t="e">
        <f t="shared" si="172"/>
        <v>#N/A</v>
      </c>
      <c r="K2222" s="52" t="e">
        <f t="shared" si="173"/>
        <v>#N/A</v>
      </c>
      <c r="L2222" s="52" t="e">
        <f t="shared" si="174"/>
        <v>#N/A</v>
      </c>
    </row>
    <row r="2223" spans="8:12">
      <c r="H2223" s="80">
        <f t="shared" si="170"/>
        <v>1854</v>
      </c>
      <c r="I2223" s="52" t="e">
        <f t="shared" si="171"/>
        <v>#N/A</v>
      </c>
      <c r="J2223" s="52" t="e">
        <f t="shared" si="172"/>
        <v>#N/A</v>
      </c>
      <c r="K2223" s="52" t="e">
        <f t="shared" si="173"/>
        <v>#N/A</v>
      </c>
      <c r="L2223" s="52" t="e">
        <f t="shared" si="174"/>
        <v>#N/A</v>
      </c>
    </row>
    <row r="2224" spans="8:12">
      <c r="H2224" s="80">
        <f t="shared" si="170"/>
        <v>1855</v>
      </c>
      <c r="I2224" s="52" t="e">
        <f t="shared" si="171"/>
        <v>#N/A</v>
      </c>
      <c r="J2224" s="52" t="e">
        <f t="shared" si="172"/>
        <v>#N/A</v>
      </c>
      <c r="K2224" s="52" t="e">
        <f t="shared" si="173"/>
        <v>#N/A</v>
      </c>
      <c r="L2224" s="52" t="e">
        <f t="shared" si="174"/>
        <v>#N/A</v>
      </c>
    </row>
    <row r="2225" spans="8:12">
      <c r="H2225" s="80">
        <f t="shared" si="170"/>
        <v>1856</v>
      </c>
      <c r="I2225" s="52" t="e">
        <f t="shared" si="171"/>
        <v>#N/A</v>
      </c>
      <c r="J2225" s="52" t="e">
        <f t="shared" si="172"/>
        <v>#N/A</v>
      </c>
      <c r="K2225" s="52" t="e">
        <f t="shared" si="173"/>
        <v>#N/A</v>
      </c>
      <c r="L2225" s="52" t="e">
        <f t="shared" si="174"/>
        <v>#N/A</v>
      </c>
    </row>
    <row r="2226" spans="8:12">
      <c r="H2226" s="80">
        <f t="shared" si="170"/>
        <v>1857</v>
      </c>
      <c r="I2226" s="52" t="e">
        <f t="shared" si="171"/>
        <v>#N/A</v>
      </c>
      <c r="J2226" s="52" t="e">
        <f t="shared" si="172"/>
        <v>#N/A</v>
      </c>
      <c r="K2226" s="52" t="e">
        <f t="shared" si="173"/>
        <v>#N/A</v>
      </c>
      <c r="L2226" s="52" t="e">
        <f t="shared" si="174"/>
        <v>#N/A</v>
      </c>
    </row>
    <row r="2227" spans="8:12">
      <c r="H2227" s="80">
        <f t="shared" si="170"/>
        <v>1858</v>
      </c>
      <c r="I2227" s="52" t="e">
        <f t="shared" si="171"/>
        <v>#N/A</v>
      </c>
      <c r="J2227" s="52" t="e">
        <f t="shared" si="172"/>
        <v>#N/A</v>
      </c>
      <c r="K2227" s="52" t="e">
        <f t="shared" si="173"/>
        <v>#N/A</v>
      </c>
      <c r="L2227" s="52" t="e">
        <f t="shared" si="174"/>
        <v>#N/A</v>
      </c>
    </row>
    <row r="2228" spans="8:12">
      <c r="H2228" s="80">
        <f t="shared" si="170"/>
        <v>1859</v>
      </c>
      <c r="I2228" s="52" t="e">
        <f t="shared" si="171"/>
        <v>#N/A</v>
      </c>
      <c r="J2228" s="52" t="e">
        <f t="shared" si="172"/>
        <v>#N/A</v>
      </c>
      <c r="K2228" s="52" t="e">
        <f t="shared" si="173"/>
        <v>#N/A</v>
      </c>
      <c r="L2228" s="52" t="e">
        <f t="shared" si="174"/>
        <v>#N/A</v>
      </c>
    </row>
    <row r="2229" spans="8:12">
      <c r="H2229" s="80">
        <f t="shared" si="170"/>
        <v>1860</v>
      </c>
      <c r="I2229" s="52" t="e">
        <f t="shared" si="171"/>
        <v>#N/A</v>
      </c>
      <c r="J2229" s="52" t="e">
        <f t="shared" si="172"/>
        <v>#N/A</v>
      </c>
      <c r="K2229" s="52" t="e">
        <f t="shared" si="173"/>
        <v>#N/A</v>
      </c>
      <c r="L2229" s="52" t="e">
        <f t="shared" si="174"/>
        <v>#N/A</v>
      </c>
    </row>
    <row r="2230" spans="8:12">
      <c r="H2230" s="80">
        <f t="shared" si="170"/>
        <v>1861</v>
      </c>
      <c r="I2230" s="52" t="e">
        <f t="shared" si="171"/>
        <v>#N/A</v>
      </c>
      <c r="J2230" s="52" t="e">
        <f t="shared" si="172"/>
        <v>#N/A</v>
      </c>
      <c r="K2230" s="52" t="e">
        <f t="shared" si="173"/>
        <v>#N/A</v>
      </c>
      <c r="L2230" s="52" t="e">
        <f t="shared" si="174"/>
        <v>#N/A</v>
      </c>
    </row>
    <row r="2231" spans="8:12">
      <c r="H2231" s="80">
        <f t="shared" si="170"/>
        <v>1862</v>
      </c>
      <c r="I2231" s="52" t="e">
        <f t="shared" si="171"/>
        <v>#N/A</v>
      </c>
      <c r="J2231" s="52" t="e">
        <f t="shared" si="172"/>
        <v>#N/A</v>
      </c>
      <c r="K2231" s="52" t="e">
        <f t="shared" si="173"/>
        <v>#N/A</v>
      </c>
      <c r="L2231" s="52" t="e">
        <f t="shared" si="174"/>
        <v>#N/A</v>
      </c>
    </row>
    <row r="2232" spans="8:12">
      <c r="H2232" s="80">
        <f t="shared" si="170"/>
        <v>1863</v>
      </c>
      <c r="I2232" s="52" t="e">
        <f t="shared" si="171"/>
        <v>#N/A</v>
      </c>
      <c r="J2232" s="52" t="e">
        <f t="shared" si="172"/>
        <v>#N/A</v>
      </c>
      <c r="K2232" s="52" t="e">
        <f t="shared" si="173"/>
        <v>#N/A</v>
      </c>
      <c r="L2232" s="52" t="e">
        <f t="shared" si="174"/>
        <v>#N/A</v>
      </c>
    </row>
    <row r="2233" spans="8:12">
      <c r="H2233" s="80">
        <f t="shared" si="170"/>
        <v>1864</v>
      </c>
      <c r="I2233" s="52" t="e">
        <f t="shared" si="171"/>
        <v>#N/A</v>
      </c>
      <c r="J2233" s="52" t="e">
        <f t="shared" si="172"/>
        <v>#N/A</v>
      </c>
      <c r="K2233" s="52" t="e">
        <f t="shared" si="173"/>
        <v>#N/A</v>
      </c>
      <c r="L2233" s="52" t="e">
        <f t="shared" si="174"/>
        <v>#N/A</v>
      </c>
    </row>
    <row r="2234" spans="8:12">
      <c r="H2234" s="80">
        <f t="shared" si="170"/>
        <v>1865</v>
      </c>
      <c r="I2234" s="52" t="e">
        <f t="shared" si="171"/>
        <v>#N/A</v>
      </c>
      <c r="J2234" s="52" t="e">
        <f t="shared" si="172"/>
        <v>#N/A</v>
      </c>
      <c r="K2234" s="52" t="e">
        <f t="shared" si="173"/>
        <v>#N/A</v>
      </c>
      <c r="L2234" s="52" t="e">
        <f t="shared" si="174"/>
        <v>#N/A</v>
      </c>
    </row>
    <row r="2235" spans="8:12">
      <c r="H2235" s="80">
        <f t="shared" si="170"/>
        <v>1866</v>
      </c>
      <c r="I2235" s="52" t="e">
        <f t="shared" si="171"/>
        <v>#N/A</v>
      </c>
      <c r="J2235" s="52" t="e">
        <f t="shared" si="172"/>
        <v>#N/A</v>
      </c>
      <c r="K2235" s="52" t="e">
        <f t="shared" si="173"/>
        <v>#N/A</v>
      </c>
      <c r="L2235" s="52" t="e">
        <f t="shared" si="174"/>
        <v>#N/A</v>
      </c>
    </row>
    <row r="2236" spans="8:12">
      <c r="H2236" s="80">
        <f t="shared" si="170"/>
        <v>1867</v>
      </c>
      <c r="I2236" s="52" t="e">
        <f t="shared" si="171"/>
        <v>#N/A</v>
      </c>
      <c r="J2236" s="52" t="e">
        <f t="shared" si="172"/>
        <v>#N/A</v>
      </c>
      <c r="K2236" s="52" t="e">
        <f t="shared" si="173"/>
        <v>#N/A</v>
      </c>
      <c r="L2236" s="52" t="e">
        <f t="shared" si="174"/>
        <v>#N/A</v>
      </c>
    </row>
    <row r="2237" spans="8:12">
      <c r="H2237" s="80">
        <f t="shared" si="170"/>
        <v>1868</v>
      </c>
      <c r="I2237" s="52" t="e">
        <f t="shared" si="171"/>
        <v>#N/A</v>
      </c>
      <c r="J2237" s="52" t="e">
        <f t="shared" si="172"/>
        <v>#N/A</v>
      </c>
      <c r="K2237" s="52" t="e">
        <f t="shared" si="173"/>
        <v>#N/A</v>
      </c>
      <c r="L2237" s="52" t="e">
        <f t="shared" si="174"/>
        <v>#N/A</v>
      </c>
    </row>
    <row r="2238" spans="8:12">
      <c r="H2238" s="80">
        <f t="shared" si="170"/>
        <v>1869</v>
      </c>
      <c r="I2238" s="52" t="e">
        <f t="shared" si="171"/>
        <v>#N/A</v>
      </c>
      <c r="J2238" s="52" t="e">
        <f t="shared" si="172"/>
        <v>#N/A</v>
      </c>
      <c r="K2238" s="52" t="e">
        <f t="shared" si="173"/>
        <v>#N/A</v>
      </c>
      <c r="L2238" s="52" t="e">
        <f t="shared" si="174"/>
        <v>#N/A</v>
      </c>
    </row>
    <row r="2239" spans="8:12">
      <c r="H2239" s="80">
        <f t="shared" si="170"/>
        <v>1870</v>
      </c>
      <c r="I2239" s="52" t="e">
        <f t="shared" si="171"/>
        <v>#N/A</v>
      </c>
      <c r="J2239" s="52" t="e">
        <f t="shared" si="172"/>
        <v>#N/A</v>
      </c>
      <c r="K2239" s="52" t="e">
        <f t="shared" si="173"/>
        <v>#N/A</v>
      </c>
      <c r="L2239" s="52" t="e">
        <f t="shared" si="174"/>
        <v>#N/A</v>
      </c>
    </row>
    <row r="2240" spans="8:12">
      <c r="H2240" s="80">
        <f t="shared" si="170"/>
        <v>1871</v>
      </c>
      <c r="I2240" s="52" t="e">
        <f t="shared" si="171"/>
        <v>#N/A</v>
      </c>
      <c r="J2240" s="52" t="e">
        <f t="shared" si="172"/>
        <v>#N/A</v>
      </c>
      <c r="K2240" s="52" t="e">
        <f t="shared" si="173"/>
        <v>#N/A</v>
      </c>
      <c r="L2240" s="52" t="e">
        <f t="shared" si="174"/>
        <v>#N/A</v>
      </c>
    </row>
    <row r="2241" spans="8:12">
      <c r="H2241" s="80">
        <f t="shared" si="170"/>
        <v>1872</v>
      </c>
      <c r="I2241" s="52" t="e">
        <f t="shared" si="171"/>
        <v>#N/A</v>
      </c>
      <c r="J2241" s="52" t="e">
        <f t="shared" si="172"/>
        <v>#N/A</v>
      </c>
      <c r="K2241" s="52" t="e">
        <f t="shared" si="173"/>
        <v>#N/A</v>
      </c>
      <c r="L2241" s="52" t="e">
        <f t="shared" si="174"/>
        <v>#N/A</v>
      </c>
    </row>
    <row r="2242" spans="8:12">
      <c r="H2242" s="80">
        <f t="shared" si="170"/>
        <v>1873</v>
      </c>
      <c r="I2242" s="52" t="e">
        <f t="shared" si="171"/>
        <v>#N/A</v>
      </c>
      <c r="J2242" s="52" t="e">
        <f t="shared" si="172"/>
        <v>#N/A</v>
      </c>
      <c r="K2242" s="52" t="e">
        <f t="shared" si="173"/>
        <v>#N/A</v>
      </c>
      <c r="L2242" s="52" t="e">
        <f t="shared" si="174"/>
        <v>#N/A</v>
      </c>
    </row>
    <row r="2243" spans="8:12">
      <c r="H2243" s="80">
        <f t="shared" si="170"/>
        <v>1874</v>
      </c>
      <c r="I2243" s="52" t="e">
        <f t="shared" si="171"/>
        <v>#N/A</v>
      </c>
      <c r="J2243" s="52" t="e">
        <f t="shared" si="172"/>
        <v>#N/A</v>
      </c>
      <c r="K2243" s="52" t="e">
        <f t="shared" si="173"/>
        <v>#N/A</v>
      </c>
      <c r="L2243" s="52" t="e">
        <f t="shared" si="174"/>
        <v>#N/A</v>
      </c>
    </row>
    <row r="2244" spans="8:12">
      <c r="H2244" s="80">
        <f t="shared" ref="H2244:H2307" si="175">IF(+H2243+1&lt;=MAX(data21),+H2243+1,0)</f>
        <v>1875</v>
      </c>
      <c r="I2244" s="52" t="e">
        <f t="shared" si="171"/>
        <v>#N/A</v>
      </c>
      <c r="J2244" s="52" t="e">
        <f t="shared" si="172"/>
        <v>#N/A</v>
      </c>
      <c r="K2244" s="52" t="e">
        <f t="shared" si="173"/>
        <v>#N/A</v>
      </c>
      <c r="L2244" s="52" t="e">
        <f t="shared" si="174"/>
        <v>#N/A</v>
      </c>
    </row>
    <row r="2245" spans="8:12">
      <c r="H2245" s="80">
        <f t="shared" si="175"/>
        <v>1876</v>
      </c>
      <c r="I2245" s="52" t="e">
        <f t="shared" ref="I2245:I2308" si="176">IF(IFERROR(VLOOKUP($H2245,$A:$F,2,0)/VLOOKUP($H2244,$A:$F,2,0)*I2244,NA())=0,NA(),IFERROR(VLOOKUP($H2245,$A:$F,2,0)/VLOOKUP($H2244,$A:$F,2,0)*I2244,NA()))</f>
        <v>#N/A</v>
      </c>
      <c r="J2245" s="52" t="e">
        <f t="shared" ref="J2245:J2308" si="177">IF(IFERROR(VLOOKUP($H2245,$A:$F,3,0)/VLOOKUP($H2244,$A:$F,3,0)*J2244,NA())=0,NA(),IFERROR(VLOOKUP($H2245,$A:$F,3,0)/VLOOKUP($H2244,$A:$F,3,0)*J2244,NA()))</f>
        <v>#N/A</v>
      </c>
      <c r="K2245" s="52" t="e">
        <f t="shared" ref="K2245:K2308" si="178">IF(IFERROR(VLOOKUP($H2245,$A:$F,4,0)/VLOOKUP($H2244,$A:$F,4,0)*K2244,NA())=0,NA(),IFERROR(VLOOKUP($H2245,$A:$F,4,0)/VLOOKUP($H2244,$A:$F,4,0)*K2244,NA()))</f>
        <v>#N/A</v>
      </c>
      <c r="L2245" s="52" t="e">
        <f t="shared" ref="L2245:L2308" si="179">IF(IFERROR(VLOOKUP($H2245,$A:$F,5,0)/VLOOKUP($H2244,$A:$F,5,0)*L2244,NA())=0,NA(),IFERROR(VLOOKUP($H2245,$A:$F,5,0)/VLOOKUP($H2244,$A:$F,5,0)*L2244,NA()))</f>
        <v>#N/A</v>
      </c>
    </row>
    <row r="2246" spans="8:12">
      <c r="H2246" s="80">
        <f t="shared" si="175"/>
        <v>1877</v>
      </c>
      <c r="I2246" s="52" t="e">
        <f t="shared" si="176"/>
        <v>#N/A</v>
      </c>
      <c r="J2246" s="52" t="e">
        <f t="shared" si="177"/>
        <v>#N/A</v>
      </c>
      <c r="K2246" s="52" t="e">
        <f t="shared" si="178"/>
        <v>#N/A</v>
      </c>
      <c r="L2246" s="52" t="e">
        <f t="shared" si="179"/>
        <v>#N/A</v>
      </c>
    </row>
    <row r="2247" spans="8:12">
      <c r="H2247" s="80">
        <f t="shared" si="175"/>
        <v>1878</v>
      </c>
      <c r="I2247" s="52" t="e">
        <f t="shared" si="176"/>
        <v>#N/A</v>
      </c>
      <c r="J2247" s="52" t="e">
        <f t="shared" si="177"/>
        <v>#N/A</v>
      </c>
      <c r="K2247" s="52" t="e">
        <f t="shared" si="178"/>
        <v>#N/A</v>
      </c>
      <c r="L2247" s="52" t="e">
        <f t="shared" si="179"/>
        <v>#N/A</v>
      </c>
    </row>
    <row r="2248" spans="8:12">
      <c r="H2248" s="80">
        <f t="shared" si="175"/>
        <v>1879</v>
      </c>
      <c r="I2248" s="52" t="e">
        <f t="shared" si="176"/>
        <v>#N/A</v>
      </c>
      <c r="J2248" s="52" t="e">
        <f t="shared" si="177"/>
        <v>#N/A</v>
      </c>
      <c r="K2248" s="52" t="e">
        <f t="shared" si="178"/>
        <v>#N/A</v>
      </c>
      <c r="L2248" s="52" t="e">
        <f t="shared" si="179"/>
        <v>#N/A</v>
      </c>
    </row>
    <row r="2249" spans="8:12">
      <c r="H2249" s="80">
        <f t="shared" si="175"/>
        <v>1880</v>
      </c>
      <c r="I2249" s="52" t="e">
        <f t="shared" si="176"/>
        <v>#N/A</v>
      </c>
      <c r="J2249" s="52" t="e">
        <f t="shared" si="177"/>
        <v>#N/A</v>
      </c>
      <c r="K2249" s="52" t="e">
        <f t="shared" si="178"/>
        <v>#N/A</v>
      </c>
      <c r="L2249" s="52" t="e">
        <f t="shared" si="179"/>
        <v>#N/A</v>
      </c>
    </row>
    <row r="2250" spans="8:12">
      <c r="H2250" s="80">
        <f t="shared" si="175"/>
        <v>1881</v>
      </c>
      <c r="I2250" s="52" t="e">
        <f t="shared" si="176"/>
        <v>#N/A</v>
      </c>
      <c r="J2250" s="52" t="e">
        <f t="shared" si="177"/>
        <v>#N/A</v>
      </c>
      <c r="K2250" s="52" t="e">
        <f t="shared" si="178"/>
        <v>#N/A</v>
      </c>
      <c r="L2250" s="52" t="e">
        <f t="shared" si="179"/>
        <v>#N/A</v>
      </c>
    </row>
    <row r="2251" spans="8:12">
      <c r="H2251" s="80">
        <f t="shared" si="175"/>
        <v>1882</v>
      </c>
      <c r="I2251" s="52" t="e">
        <f t="shared" si="176"/>
        <v>#N/A</v>
      </c>
      <c r="J2251" s="52" t="e">
        <f t="shared" si="177"/>
        <v>#N/A</v>
      </c>
      <c r="K2251" s="52" t="e">
        <f t="shared" si="178"/>
        <v>#N/A</v>
      </c>
      <c r="L2251" s="52" t="e">
        <f t="shared" si="179"/>
        <v>#N/A</v>
      </c>
    </row>
    <row r="2252" spans="8:12">
      <c r="H2252" s="80">
        <f t="shared" si="175"/>
        <v>1883</v>
      </c>
      <c r="I2252" s="52" t="e">
        <f t="shared" si="176"/>
        <v>#N/A</v>
      </c>
      <c r="J2252" s="52" t="e">
        <f t="shared" si="177"/>
        <v>#N/A</v>
      </c>
      <c r="K2252" s="52" t="e">
        <f t="shared" si="178"/>
        <v>#N/A</v>
      </c>
      <c r="L2252" s="52" t="e">
        <f t="shared" si="179"/>
        <v>#N/A</v>
      </c>
    </row>
    <row r="2253" spans="8:12">
      <c r="H2253" s="80">
        <f t="shared" si="175"/>
        <v>1884</v>
      </c>
      <c r="I2253" s="52" t="e">
        <f t="shared" si="176"/>
        <v>#N/A</v>
      </c>
      <c r="J2253" s="52" t="e">
        <f t="shared" si="177"/>
        <v>#N/A</v>
      </c>
      <c r="K2253" s="52" t="e">
        <f t="shared" si="178"/>
        <v>#N/A</v>
      </c>
      <c r="L2253" s="52" t="e">
        <f t="shared" si="179"/>
        <v>#N/A</v>
      </c>
    </row>
    <row r="2254" spans="8:12">
      <c r="H2254" s="80">
        <f t="shared" si="175"/>
        <v>1885</v>
      </c>
      <c r="I2254" s="52" t="e">
        <f t="shared" si="176"/>
        <v>#N/A</v>
      </c>
      <c r="J2254" s="52" t="e">
        <f t="shared" si="177"/>
        <v>#N/A</v>
      </c>
      <c r="K2254" s="52" t="e">
        <f t="shared" si="178"/>
        <v>#N/A</v>
      </c>
      <c r="L2254" s="52" t="e">
        <f t="shared" si="179"/>
        <v>#N/A</v>
      </c>
    </row>
    <row r="2255" spans="8:12">
      <c r="H2255" s="80">
        <f t="shared" si="175"/>
        <v>1886</v>
      </c>
      <c r="I2255" s="52" t="e">
        <f t="shared" si="176"/>
        <v>#N/A</v>
      </c>
      <c r="J2255" s="52" t="e">
        <f t="shared" si="177"/>
        <v>#N/A</v>
      </c>
      <c r="K2255" s="52" t="e">
        <f t="shared" si="178"/>
        <v>#N/A</v>
      </c>
      <c r="L2255" s="52" t="e">
        <f t="shared" si="179"/>
        <v>#N/A</v>
      </c>
    </row>
    <row r="2256" spans="8:12">
      <c r="H2256" s="80">
        <f t="shared" si="175"/>
        <v>1887</v>
      </c>
      <c r="I2256" s="52" t="e">
        <f t="shared" si="176"/>
        <v>#N/A</v>
      </c>
      <c r="J2256" s="52" t="e">
        <f t="shared" si="177"/>
        <v>#N/A</v>
      </c>
      <c r="K2256" s="52" t="e">
        <f t="shared" si="178"/>
        <v>#N/A</v>
      </c>
      <c r="L2256" s="52" t="e">
        <f t="shared" si="179"/>
        <v>#N/A</v>
      </c>
    </row>
    <row r="2257" spans="8:12">
      <c r="H2257" s="80">
        <f t="shared" si="175"/>
        <v>1888</v>
      </c>
      <c r="I2257" s="52" t="e">
        <f t="shared" si="176"/>
        <v>#N/A</v>
      </c>
      <c r="J2257" s="52" t="e">
        <f t="shared" si="177"/>
        <v>#N/A</v>
      </c>
      <c r="K2257" s="52" t="e">
        <f t="shared" si="178"/>
        <v>#N/A</v>
      </c>
      <c r="L2257" s="52" t="e">
        <f t="shared" si="179"/>
        <v>#N/A</v>
      </c>
    </row>
    <row r="2258" spans="8:12">
      <c r="H2258" s="80">
        <f t="shared" si="175"/>
        <v>1889</v>
      </c>
      <c r="I2258" s="52" t="e">
        <f t="shared" si="176"/>
        <v>#N/A</v>
      </c>
      <c r="J2258" s="52" t="e">
        <f t="shared" si="177"/>
        <v>#N/A</v>
      </c>
      <c r="K2258" s="52" t="e">
        <f t="shared" si="178"/>
        <v>#N/A</v>
      </c>
      <c r="L2258" s="52" t="e">
        <f t="shared" si="179"/>
        <v>#N/A</v>
      </c>
    </row>
    <row r="2259" spans="8:12">
      <c r="H2259" s="80">
        <f t="shared" si="175"/>
        <v>1890</v>
      </c>
      <c r="I2259" s="52" t="e">
        <f t="shared" si="176"/>
        <v>#N/A</v>
      </c>
      <c r="J2259" s="52" t="e">
        <f t="shared" si="177"/>
        <v>#N/A</v>
      </c>
      <c r="K2259" s="52" t="e">
        <f t="shared" si="178"/>
        <v>#N/A</v>
      </c>
      <c r="L2259" s="52" t="e">
        <f t="shared" si="179"/>
        <v>#N/A</v>
      </c>
    </row>
    <row r="2260" spans="8:12">
      <c r="H2260" s="80">
        <f t="shared" si="175"/>
        <v>1891</v>
      </c>
      <c r="I2260" s="52" t="e">
        <f t="shared" si="176"/>
        <v>#N/A</v>
      </c>
      <c r="J2260" s="52" t="e">
        <f t="shared" si="177"/>
        <v>#N/A</v>
      </c>
      <c r="K2260" s="52" t="e">
        <f t="shared" si="178"/>
        <v>#N/A</v>
      </c>
      <c r="L2260" s="52" t="e">
        <f t="shared" si="179"/>
        <v>#N/A</v>
      </c>
    </row>
    <row r="2261" spans="8:12">
      <c r="H2261" s="80">
        <f t="shared" si="175"/>
        <v>1892</v>
      </c>
      <c r="I2261" s="52" t="e">
        <f t="shared" si="176"/>
        <v>#N/A</v>
      </c>
      <c r="J2261" s="52" t="e">
        <f t="shared" si="177"/>
        <v>#N/A</v>
      </c>
      <c r="K2261" s="52" t="e">
        <f t="shared" si="178"/>
        <v>#N/A</v>
      </c>
      <c r="L2261" s="52" t="e">
        <f t="shared" si="179"/>
        <v>#N/A</v>
      </c>
    </row>
    <row r="2262" spans="8:12">
      <c r="H2262" s="80">
        <f t="shared" si="175"/>
        <v>1893</v>
      </c>
      <c r="I2262" s="52" t="e">
        <f t="shared" si="176"/>
        <v>#N/A</v>
      </c>
      <c r="J2262" s="52" t="e">
        <f t="shared" si="177"/>
        <v>#N/A</v>
      </c>
      <c r="K2262" s="52" t="e">
        <f t="shared" si="178"/>
        <v>#N/A</v>
      </c>
      <c r="L2262" s="52" t="e">
        <f t="shared" si="179"/>
        <v>#N/A</v>
      </c>
    </row>
    <row r="2263" spans="8:12">
      <c r="H2263" s="80">
        <f t="shared" si="175"/>
        <v>1894</v>
      </c>
      <c r="I2263" s="52" t="e">
        <f t="shared" si="176"/>
        <v>#N/A</v>
      </c>
      <c r="J2263" s="52" t="e">
        <f t="shared" si="177"/>
        <v>#N/A</v>
      </c>
      <c r="K2263" s="52" t="e">
        <f t="shared" si="178"/>
        <v>#N/A</v>
      </c>
      <c r="L2263" s="52" t="e">
        <f t="shared" si="179"/>
        <v>#N/A</v>
      </c>
    </row>
    <row r="2264" spans="8:12">
      <c r="H2264" s="80">
        <f t="shared" si="175"/>
        <v>1895</v>
      </c>
      <c r="I2264" s="52" t="e">
        <f t="shared" si="176"/>
        <v>#N/A</v>
      </c>
      <c r="J2264" s="52" t="e">
        <f t="shared" si="177"/>
        <v>#N/A</v>
      </c>
      <c r="K2264" s="52" t="e">
        <f t="shared" si="178"/>
        <v>#N/A</v>
      </c>
      <c r="L2264" s="52" t="e">
        <f t="shared" si="179"/>
        <v>#N/A</v>
      </c>
    </row>
    <row r="2265" spans="8:12">
      <c r="H2265" s="80">
        <f t="shared" si="175"/>
        <v>1896</v>
      </c>
      <c r="I2265" s="52" t="e">
        <f t="shared" si="176"/>
        <v>#N/A</v>
      </c>
      <c r="J2265" s="52" t="e">
        <f t="shared" si="177"/>
        <v>#N/A</v>
      </c>
      <c r="K2265" s="52" t="e">
        <f t="shared" si="178"/>
        <v>#N/A</v>
      </c>
      <c r="L2265" s="52" t="e">
        <f t="shared" si="179"/>
        <v>#N/A</v>
      </c>
    </row>
    <row r="2266" spans="8:12">
      <c r="H2266" s="80">
        <f t="shared" si="175"/>
        <v>1897</v>
      </c>
      <c r="I2266" s="52" t="e">
        <f t="shared" si="176"/>
        <v>#N/A</v>
      </c>
      <c r="J2266" s="52" t="e">
        <f t="shared" si="177"/>
        <v>#N/A</v>
      </c>
      <c r="K2266" s="52" t="e">
        <f t="shared" si="178"/>
        <v>#N/A</v>
      </c>
      <c r="L2266" s="52" t="e">
        <f t="shared" si="179"/>
        <v>#N/A</v>
      </c>
    </row>
    <row r="2267" spans="8:12">
      <c r="H2267" s="80">
        <f t="shared" si="175"/>
        <v>1898</v>
      </c>
      <c r="I2267" s="52" t="e">
        <f t="shared" si="176"/>
        <v>#N/A</v>
      </c>
      <c r="J2267" s="52" t="e">
        <f t="shared" si="177"/>
        <v>#N/A</v>
      </c>
      <c r="K2267" s="52" t="e">
        <f t="shared" si="178"/>
        <v>#N/A</v>
      </c>
      <c r="L2267" s="52" t="e">
        <f t="shared" si="179"/>
        <v>#N/A</v>
      </c>
    </row>
    <row r="2268" spans="8:12">
      <c r="H2268" s="80">
        <f t="shared" si="175"/>
        <v>1899</v>
      </c>
      <c r="I2268" s="52" t="e">
        <f t="shared" si="176"/>
        <v>#N/A</v>
      </c>
      <c r="J2268" s="52" t="e">
        <f t="shared" si="177"/>
        <v>#N/A</v>
      </c>
      <c r="K2268" s="52" t="e">
        <f t="shared" si="178"/>
        <v>#N/A</v>
      </c>
      <c r="L2268" s="52" t="e">
        <f t="shared" si="179"/>
        <v>#N/A</v>
      </c>
    </row>
    <row r="2269" spans="8:12">
      <c r="H2269" s="80">
        <f t="shared" si="175"/>
        <v>1900</v>
      </c>
      <c r="I2269" s="52" t="e">
        <f t="shared" si="176"/>
        <v>#N/A</v>
      </c>
      <c r="J2269" s="52" t="e">
        <f t="shared" si="177"/>
        <v>#N/A</v>
      </c>
      <c r="K2269" s="52" t="e">
        <f t="shared" si="178"/>
        <v>#N/A</v>
      </c>
      <c r="L2269" s="52" t="e">
        <f t="shared" si="179"/>
        <v>#N/A</v>
      </c>
    </row>
    <row r="2270" spans="8:12">
      <c r="H2270" s="80">
        <f t="shared" si="175"/>
        <v>1901</v>
      </c>
      <c r="I2270" s="52" t="e">
        <f t="shared" si="176"/>
        <v>#N/A</v>
      </c>
      <c r="J2270" s="52" t="e">
        <f t="shared" si="177"/>
        <v>#N/A</v>
      </c>
      <c r="K2270" s="52" t="e">
        <f t="shared" si="178"/>
        <v>#N/A</v>
      </c>
      <c r="L2270" s="52" t="e">
        <f t="shared" si="179"/>
        <v>#N/A</v>
      </c>
    </row>
    <row r="2271" spans="8:12">
      <c r="H2271" s="80">
        <f t="shared" si="175"/>
        <v>1902</v>
      </c>
      <c r="I2271" s="52" t="e">
        <f t="shared" si="176"/>
        <v>#N/A</v>
      </c>
      <c r="J2271" s="52" t="e">
        <f t="shared" si="177"/>
        <v>#N/A</v>
      </c>
      <c r="K2271" s="52" t="e">
        <f t="shared" si="178"/>
        <v>#N/A</v>
      </c>
      <c r="L2271" s="52" t="e">
        <f t="shared" si="179"/>
        <v>#N/A</v>
      </c>
    </row>
    <row r="2272" spans="8:12">
      <c r="H2272" s="80">
        <f t="shared" si="175"/>
        <v>1903</v>
      </c>
      <c r="I2272" s="52" t="e">
        <f t="shared" si="176"/>
        <v>#N/A</v>
      </c>
      <c r="J2272" s="52" t="e">
        <f t="shared" si="177"/>
        <v>#N/A</v>
      </c>
      <c r="K2272" s="52" t="e">
        <f t="shared" si="178"/>
        <v>#N/A</v>
      </c>
      <c r="L2272" s="52" t="e">
        <f t="shared" si="179"/>
        <v>#N/A</v>
      </c>
    </row>
    <row r="2273" spans="8:12">
      <c r="H2273" s="80">
        <f t="shared" si="175"/>
        <v>1904</v>
      </c>
      <c r="I2273" s="52" t="e">
        <f t="shared" si="176"/>
        <v>#N/A</v>
      </c>
      <c r="J2273" s="52" t="e">
        <f t="shared" si="177"/>
        <v>#N/A</v>
      </c>
      <c r="K2273" s="52" t="e">
        <f t="shared" si="178"/>
        <v>#N/A</v>
      </c>
      <c r="L2273" s="52" t="e">
        <f t="shared" si="179"/>
        <v>#N/A</v>
      </c>
    </row>
    <row r="2274" spans="8:12">
      <c r="H2274" s="80">
        <f t="shared" si="175"/>
        <v>1905</v>
      </c>
      <c r="I2274" s="52" t="e">
        <f t="shared" si="176"/>
        <v>#N/A</v>
      </c>
      <c r="J2274" s="52" t="e">
        <f t="shared" si="177"/>
        <v>#N/A</v>
      </c>
      <c r="K2274" s="52" t="e">
        <f t="shared" si="178"/>
        <v>#N/A</v>
      </c>
      <c r="L2274" s="52" t="e">
        <f t="shared" si="179"/>
        <v>#N/A</v>
      </c>
    </row>
    <row r="2275" spans="8:12">
      <c r="H2275" s="80">
        <f t="shared" si="175"/>
        <v>1906</v>
      </c>
      <c r="I2275" s="52" t="e">
        <f t="shared" si="176"/>
        <v>#N/A</v>
      </c>
      <c r="J2275" s="52" t="e">
        <f t="shared" si="177"/>
        <v>#N/A</v>
      </c>
      <c r="K2275" s="52" t="e">
        <f t="shared" si="178"/>
        <v>#N/A</v>
      </c>
      <c r="L2275" s="52" t="e">
        <f t="shared" si="179"/>
        <v>#N/A</v>
      </c>
    </row>
    <row r="2276" spans="8:12">
      <c r="H2276" s="80">
        <f t="shared" si="175"/>
        <v>1907</v>
      </c>
      <c r="I2276" s="52" t="e">
        <f t="shared" si="176"/>
        <v>#N/A</v>
      </c>
      <c r="J2276" s="52" t="e">
        <f t="shared" si="177"/>
        <v>#N/A</v>
      </c>
      <c r="K2276" s="52" t="e">
        <f t="shared" si="178"/>
        <v>#N/A</v>
      </c>
      <c r="L2276" s="52" t="e">
        <f t="shared" si="179"/>
        <v>#N/A</v>
      </c>
    </row>
    <row r="2277" spans="8:12">
      <c r="H2277" s="80">
        <f t="shared" si="175"/>
        <v>1908</v>
      </c>
      <c r="I2277" s="52" t="e">
        <f t="shared" si="176"/>
        <v>#N/A</v>
      </c>
      <c r="J2277" s="52" t="e">
        <f t="shared" si="177"/>
        <v>#N/A</v>
      </c>
      <c r="K2277" s="52" t="e">
        <f t="shared" si="178"/>
        <v>#N/A</v>
      </c>
      <c r="L2277" s="52" t="e">
        <f t="shared" si="179"/>
        <v>#N/A</v>
      </c>
    </row>
    <row r="2278" spans="8:12">
      <c r="H2278" s="80">
        <f t="shared" si="175"/>
        <v>1909</v>
      </c>
      <c r="I2278" s="52" t="e">
        <f t="shared" si="176"/>
        <v>#N/A</v>
      </c>
      <c r="J2278" s="52" t="e">
        <f t="shared" si="177"/>
        <v>#N/A</v>
      </c>
      <c r="K2278" s="52" t="e">
        <f t="shared" si="178"/>
        <v>#N/A</v>
      </c>
      <c r="L2278" s="52" t="e">
        <f t="shared" si="179"/>
        <v>#N/A</v>
      </c>
    </row>
    <row r="2279" spans="8:12">
      <c r="H2279" s="80">
        <f t="shared" si="175"/>
        <v>1910</v>
      </c>
      <c r="I2279" s="52" t="e">
        <f t="shared" si="176"/>
        <v>#N/A</v>
      </c>
      <c r="J2279" s="52" t="e">
        <f t="shared" si="177"/>
        <v>#N/A</v>
      </c>
      <c r="K2279" s="52" t="e">
        <f t="shared" si="178"/>
        <v>#N/A</v>
      </c>
      <c r="L2279" s="52" t="e">
        <f t="shared" si="179"/>
        <v>#N/A</v>
      </c>
    </row>
    <row r="2280" spans="8:12">
      <c r="H2280" s="80">
        <f t="shared" si="175"/>
        <v>1911</v>
      </c>
      <c r="I2280" s="52" t="e">
        <f t="shared" si="176"/>
        <v>#N/A</v>
      </c>
      <c r="J2280" s="52" t="e">
        <f t="shared" si="177"/>
        <v>#N/A</v>
      </c>
      <c r="K2280" s="52" t="e">
        <f t="shared" si="178"/>
        <v>#N/A</v>
      </c>
      <c r="L2280" s="52" t="e">
        <f t="shared" si="179"/>
        <v>#N/A</v>
      </c>
    </row>
    <row r="2281" spans="8:12">
      <c r="H2281" s="80">
        <f t="shared" si="175"/>
        <v>1912</v>
      </c>
      <c r="I2281" s="52" t="e">
        <f t="shared" si="176"/>
        <v>#N/A</v>
      </c>
      <c r="J2281" s="52" t="e">
        <f t="shared" si="177"/>
        <v>#N/A</v>
      </c>
      <c r="K2281" s="52" t="e">
        <f t="shared" si="178"/>
        <v>#N/A</v>
      </c>
      <c r="L2281" s="52" t="e">
        <f t="shared" si="179"/>
        <v>#N/A</v>
      </c>
    </row>
    <row r="2282" spans="8:12">
      <c r="H2282" s="80">
        <f t="shared" si="175"/>
        <v>1913</v>
      </c>
      <c r="I2282" s="52" t="e">
        <f t="shared" si="176"/>
        <v>#N/A</v>
      </c>
      <c r="J2282" s="52" t="e">
        <f t="shared" si="177"/>
        <v>#N/A</v>
      </c>
      <c r="K2282" s="52" t="e">
        <f t="shared" si="178"/>
        <v>#N/A</v>
      </c>
      <c r="L2282" s="52" t="e">
        <f t="shared" si="179"/>
        <v>#N/A</v>
      </c>
    </row>
    <row r="2283" spans="8:12">
      <c r="H2283" s="80">
        <f t="shared" si="175"/>
        <v>1914</v>
      </c>
      <c r="I2283" s="52" t="e">
        <f t="shared" si="176"/>
        <v>#N/A</v>
      </c>
      <c r="J2283" s="52" t="e">
        <f t="shared" si="177"/>
        <v>#N/A</v>
      </c>
      <c r="K2283" s="52" t="e">
        <f t="shared" si="178"/>
        <v>#N/A</v>
      </c>
      <c r="L2283" s="52" t="e">
        <f t="shared" si="179"/>
        <v>#N/A</v>
      </c>
    </row>
    <row r="2284" spans="8:12">
      <c r="H2284" s="80">
        <f t="shared" si="175"/>
        <v>1915</v>
      </c>
      <c r="I2284" s="52" t="e">
        <f t="shared" si="176"/>
        <v>#N/A</v>
      </c>
      <c r="J2284" s="52" t="e">
        <f t="shared" si="177"/>
        <v>#N/A</v>
      </c>
      <c r="K2284" s="52" t="e">
        <f t="shared" si="178"/>
        <v>#N/A</v>
      </c>
      <c r="L2284" s="52" t="e">
        <f t="shared" si="179"/>
        <v>#N/A</v>
      </c>
    </row>
    <row r="2285" spans="8:12">
      <c r="H2285" s="80">
        <f t="shared" si="175"/>
        <v>1916</v>
      </c>
      <c r="I2285" s="52" t="e">
        <f t="shared" si="176"/>
        <v>#N/A</v>
      </c>
      <c r="J2285" s="52" t="e">
        <f t="shared" si="177"/>
        <v>#N/A</v>
      </c>
      <c r="K2285" s="52" t="e">
        <f t="shared" si="178"/>
        <v>#N/A</v>
      </c>
      <c r="L2285" s="52" t="e">
        <f t="shared" si="179"/>
        <v>#N/A</v>
      </c>
    </row>
    <row r="2286" spans="8:12">
      <c r="H2286" s="80">
        <f t="shared" si="175"/>
        <v>1917</v>
      </c>
      <c r="I2286" s="52" t="e">
        <f t="shared" si="176"/>
        <v>#N/A</v>
      </c>
      <c r="J2286" s="52" t="e">
        <f t="shared" si="177"/>
        <v>#N/A</v>
      </c>
      <c r="K2286" s="52" t="e">
        <f t="shared" si="178"/>
        <v>#N/A</v>
      </c>
      <c r="L2286" s="52" t="e">
        <f t="shared" si="179"/>
        <v>#N/A</v>
      </c>
    </row>
    <row r="2287" spans="8:12">
      <c r="H2287" s="80">
        <f t="shared" si="175"/>
        <v>1918</v>
      </c>
      <c r="I2287" s="52" t="e">
        <f t="shared" si="176"/>
        <v>#N/A</v>
      </c>
      <c r="J2287" s="52" t="e">
        <f t="shared" si="177"/>
        <v>#N/A</v>
      </c>
      <c r="K2287" s="52" t="e">
        <f t="shared" si="178"/>
        <v>#N/A</v>
      </c>
      <c r="L2287" s="52" t="e">
        <f t="shared" si="179"/>
        <v>#N/A</v>
      </c>
    </row>
    <row r="2288" spans="8:12">
      <c r="H2288" s="80">
        <f t="shared" si="175"/>
        <v>1919</v>
      </c>
      <c r="I2288" s="52" t="e">
        <f t="shared" si="176"/>
        <v>#N/A</v>
      </c>
      <c r="J2288" s="52" t="e">
        <f t="shared" si="177"/>
        <v>#N/A</v>
      </c>
      <c r="K2288" s="52" t="e">
        <f t="shared" si="178"/>
        <v>#N/A</v>
      </c>
      <c r="L2288" s="52" t="e">
        <f t="shared" si="179"/>
        <v>#N/A</v>
      </c>
    </row>
    <row r="2289" spans="8:12">
      <c r="H2289" s="80">
        <f t="shared" si="175"/>
        <v>1920</v>
      </c>
      <c r="I2289" s="52" t="e">
        <f t="shared" si="176"/>
        <v>#N/A</v>
      </c>
      <c r="J2289" s="52" t="e">
        <f t="shared" si="177"/>
        <v>#N/A</v>
      </c>
      <c r="K2289" s="52" t="e">
        <f t="shared" si="178"/>
        <v>#N/A</v>
      </c>
      <c r="L2289" s="52" t="e">
        <f t="shared" si="179"/>
        <v>#N/A</v>
      </c>
    </row>
    <row r="2290" spans="8:12">
      <c r="H2290" s="80">
        <f t="shared" si="175"/>
        <v>1921</v>
      </c>
      <c r="I2290" s="52" t="e">
        <f t="shared" si="176"/>
        <v>#N/A</v>
      </c>
      <c r="J2290" s="52" t="e">
        <f t="shared" si="177"/>
        <v>#N/A</v>
      </c>
      <c r="K2290" s="52" t="e">
        <f t="shared" si="178"/>
        <v>#N/A</v>
      </c>
      <c r="L2290" s="52" t="e">
        <f t="shared" si="179"/>
        <v>#N/A</v>
      </c>
    </row>
    <row r="2291" spans="8:12">
      <c r="H2291" s="80">
        <f t="shared" si="175"/>
        <v>1922</v>
      </c>
      <c r="I2291" s="52" t="e">
        <f t="shared" si="176"/>
        <v>#N/A</v>
      </c>
      <c r="J2291" s="52" t="e">
        <f t="shared" si="177"/>
        <v>#N/A</v>
      </c>
      <c r="K2291" s="52" t="e">
        <f t="shared" si="178"/>
        <v>#N/A</v>
      </c>
      <c r="L2291" s="52" t="e">
        <f t="shared" si="179"/>
        <v>#N/A</v>
      </c>
    </row>
    <row r="2292" spans="8:12">
      <c r="H2292" s="80">
        <f t="shared" si="175"/>
        <v>1923</v>
      </c>
      <c r="I2292" s="52" t="e">
        <f t="shared" si="176"/>
        <v>#N/A</v>
      </c>
      <c r="J2292" s="52" t="e">
        <f t="shared" si="177"/>
        <v>#N/A</v>
      </c>
      <c r="K2292" s="52" t="e">
        <f t="shared" si="178"/>
        <v>#N/A</v>
      </c>
      <c r="L2292" s="52" t="e">
        <f t="shared" si="179"/>
        <v>#N/A</v>
      </c>
    </row>
    <row r="2293" spans="8:12">
      <c r="H2293" s="80">
        <f t="shared" si="175"/>
        <v>1924</v>
      </c>
      <c r="I2293" s="52" t="e">
        <f t="shared" si="176"/>
        <v>#N/A</v>
      </c>
      <c r="J2293" s="52" t="e">
        <f t="shared" si="177"/>
        <v>#N/A</v>
      </c>
      <c r="K2293" s="52" t="e">
        <f t="shared" si="178"/>
        <v>#N/A</v>
      </c>
      <c r="L2293" s="52" t="e">
        <f t="shared" si="179"/>
        <v>#N/A</v>
      </c>
    </row>
    <row r="2294" spans="8:12">
      <c r="H2294" s="80">
        <f t="shared" si="175"/>
        <v>1925</v>
      </c>
      <c r="I2294" s="52" t="e">
        <f t="shared" si="176"/>
        <v>#N/A</v>
      </c>
      <c r="J2294" s="52" t="e">
        <f t="shared" si="177"/>
        <v>#N/A</v>
      </c>
      <c r="K2294" s="52" t="e">
        <f t="shared" si="178"/>
        <v>#N/A</v>
      </c>
      <c r="L2294" s="52" t="e">
        <f t="shared" si="179"/>
        <v>#N/A</v>
      </c>
    </row>
    <row r="2295" spans="8:12">
      <c r="H2295" s="80">
        <f t="shared" si="175"/>
        <v>1926</v>
      </c>
      <c r="I2295" s="52" t="e">
        <f t="shared" si="176"/>
        <v>#N/A</v>
      </c>
      <c r="J2295" s="52" t="e">
        <f t="shared" si="177"/>
        <v>#N/A</v>
      </c>
      <c r="K2295" s="52" t="e">
        <f t="shared" si="178"/>
        <v>#N/A</v>
      </c>
      <c r="L2295" s="52" t="e">
        <f t="shared" si="179"/>
        <v>#N/A</v>
      </c>
    </row>
    <row r="2296" spans="8:12">
      <c r="H2296" s="80">
        <f t="shared" si="175"/>
        <v>1927</v>
      </c>
      <c r="I2296" s="52" t="e">
        <f t="shared" si="176"/>
        <v>#N/A</v>
      </c>
      <c r="J2296" s="52" t="e">
        <f t="shared" si="177"/>
        <v>#N/A</v>
      </c>
      <c r="K2296" s="52" t="e">
        <f t="shared" si="178"/>
        <v>#N/A</v>
      </c>
      <c r="L2296" s="52" t="e">
        <f t="shared" si="179"/>
        <v>#N/A</v>
      </c>
    </row>
    <row r="2297" spans="8:12">
      <c r="H2297" s="80">
        <f t="shared" si="175"/>
        <v>1928</v>
      </c>
      <c r="I2297" s="52" t="e">
        <f t="shared" si="176"/>
        <v>#N/A</v>
      </c>
      <c r="J2297" s="52" t="e">
        <f t="shared" si="177"/>
        <v>#N/A</v>
      </c>
      <c r="K2297" s="52" t="e">
        <f t="shared" si="178"/>
        <v>#N/A</v>
      </c>
      <c r="L2297" s="52" t="e">
        <f t="shared" si="179"/>
        <v>#N/A</v>
      </c>
    </row>
    <row r="2298" spans="8:12">
      <c r="H2298" s="80">
        <f t="shared" si="175"/>
        <v>1929</v>
      </c>
      <c r="I2298" s="52" t="e">
        <f t="shared" si="176"/>
        <v>#N/A</v>
      </c>
      <c r="J2298" s="52" t="e">
        <f t="shared" si="177"/>
        <v>#N/A</v>
      </c>
      <c r="K2298" s="52" t="e">
        <f t="shared" si="178"/>
        <v>#N/A</v>
      </c>
      <c r="L2298" s="52" t="e">
        <f t="shared" si="179"/>
        <v>#N/A</v>
      </c>
    </row>
    <row r="2299" spans="8:12">
      <c r="H2299" s="80">
        <f t="shared" si="175"/>
        <v>1930</v>
      </c>
      <c r="I2299" s="52" t="e">
        <f t="shared" si="176"/>
        <v>#N/A</v>
      </c>
      <c r="J2299" s="52" t="e">
        <f t="shared" si="177"/>
        <v>#N/A</v>
      </c>
      <c r="K2299" s="52" t="e">
        <f t="shared" si="178"/>
        <v>#N/A</v>
      </c>
      <c r="L2299" s="52" t="e">
        <f t="shared" si="179"/>
        <v>#N/A</v>
      </c>
    </row>
    <row r="2300" spans="8:12">
      <c r="H2300" s="80">
        <f t="shared" si="175"/>
        <v>1931</v>
      </c>
      <c r="I2300" s="52" t="e">
        <f t="shared" si="176"/>
        <v>#N/A</v>
      </c>
      <c r="J2300" s="52" t="e">
        <f t="shared" si="177"/>
        <v>#N/A</v>
      </c>
      <c r="K2300" s="52" t="e">
        <f t="shared" si="178"/>
        <v>#N/A</v>
      </c>
      <c r="L2300" s="52" t="e">
        <f t="shared" si="179"/>
        <v>#N/A</v>
      </c>
    </row>
    <row r="2301" spans="8:12">
      <c r="H2301" s="80">
        <f t="shared" si="175"/>
        <v>1932</v>
      </c>
      <c r="I2301" s="52" t="e">
        <f t="shared" si="176"/>
        <v>#N/A</v>
      </c>
      <c r="J2301" s="52" t="e">
        <f t="shared" si="177"/>
        <v>#N/A</v>
      </c>
      <c r="K2301" s="52" t="e">
        <f t="shared" si="178"/>
        <v>#N/A</v>
      </c>
      <c r="L2301" s="52" t="e">
        <f t="shared" si="179"/>
        <v>#N/A</v>
      </c>
    </row>
    <row r="2302" spans="8:12">
      <c r="H2302" s="80">
        <f t="shared" si="175"/>
        <v>1933</v>
      </c>
      <c r="I2302" s="52" t="e">
        <f t="shared" si="176"/>
        <v>#N/A</v>
      </c>
      <c r="J2302" s="52" t="e">
        <f t="shared" si="177"/>
        <v>#N/A</v>
      </c>
      <c r="K2302" s="52" t="e">
        <f t="shared" si="178"/>
        <v>#N/A</v>
      </c>
      <c r="L2302" s="52" t="e">
        <f t="shared" si="179"/>
        <v>#N/A</v>
      </c>
    </row>
    <row r="2303" spans="8:12">
      <c r="H2303" s="80">
        <f t="shared" si="175"/>
        <v>1934</v>
      </c>
      <c r="I2303" s="52" t="e">
        <f t="shared" si="176"/>
        <v>#N/A</v>
      </c>
      <c r="J2303" s="52" t="e">
        <f t="shared" si="177"/>
        <v>#N/A</v>
      </c>
      <c r="K2303" s="52" t="e">
        <f t="shared" si="178"/>
        <v>#N/A</v>
      </c>
      <c r="L2303" s="52" t="e">
        <f t="shared" si="179"/>
        <v>#N/A</v>
      </c>
    </row>
    <row r="2304" spans="8:12">
      <c r="H2304" s="80">
        <f t="shared" si="175"/>
        <v>1935</v>
      </c>
      <c r="I2304" s="52" t="e">
        <f t="shared" si="176"/>
        <v>#N/A</v>
      </c>
      <c r="J2304" s="52" t="e">
        <f t="shared" si="177"/>
        <v>#N/A</v>
      </c>
      <c r="K2304" s="52" t="e">
        <f t="shared" si="178"/>
        <v>#N/A</v>
      </c>
      <c r="L2304" s="52" t="e">
        <f t="shared" si="179"/>
        <v>#N/A</v>
      </c>
    </row>
    <row r="2305" spans="8:12">
      <c r="H2305" s="80">
        <f t="shared" si="175"/>
        <v>1936</v>
      </c>
      <c r="I2305" s="52" t="e">
        <f t="shared" si="176"/>
        <v>#N/A</v>
      </c>
      <c r="J2305" s="52" t="e">
        <f t="shared" si="177"/>
        <v>#N/A</v>
      </c>
      <c r="K2305" s="52" t="e">
        <f t="shared" si="178"/>
        <v>#N/A</v>
      </c>
      <c r="L2305" s="52" t="e">
        <f t="shared" si="179"/>
        <v>#N/A</v>
      </c>
    </row>
    <row r="2306" spans="8:12">
      <c r="H2306" s="80">
        <f t="shared" si="175"/>
        <v>1937</v>
      </c>
      <c r="I2306" s="52" t="e">
        <f t="shared" si="176"/>
        <v>#N/A</v>
      </c>
      <c r="J2306" s="52" t="e">
        <f t="shared" si="177"/>
        <v>#N/A</v>
      </c>
      <c r="K2306" s="52" t="e">
        <f t="shared" si="178"/>
        <v>#N/A</v>
      </c>
      <c r="L2306" s="52" t="e">
        <f t="shared" si="179"/>
        <v>#N/A</v>
      </c>
    </row>
    <row r="2307" spans="8:12">
      <c r="H2307" s="80">
        <f t="shared" si="175"/>
        <v>1938</v>
      </c>
      <c r="I2307" s="52" t="e">
        <f t="shared" si="176"/>
        <v>#N/A</v>
      </c>
      <c r="J2307" s="52" t="e">
        <f t="shared" si="177"/>
        <v>#N/A</v>
      </c>
      <c r="K2307" s="52" t="e">
        <f t="shared" si="178"/>
        <v>#N/A</v>
      </c>
      <c r="L2307" s="52" t="e">
        <f t="shared" si="179"/>
        <v>#N/A</v>
      </c>
    </row>
    <row r="2308" spans="8:12">
      <c r="H2308" s="80">
        <f t="shared" ref="H2308:H2371" si="180">IF(+H2307+1&lt;=MAX(data21),+H2307+1,0)</f>
        <v>1939</v>
      </c>
      <c r="I2308" s="52" t="e">
        <f t="shared" si="176"/>
        <v>#N/A</v>
      </c>
      <c r="J2308" s="52" t="e">
        <f t="shared" si="177"/>
        <v>#N/A</v>
      </c>
      <c r="K2308" s="52" t="e">
        <f t="shared" si="178"/>
        <v>#N/A</v>
      </c>
      <c r="L2308" s="52" t="e">
        <f t="shared" si="179"/>
        <v>#N/A</v>
      </c>
    </row>
    <row r="2309" spans="8:12">
      <c r="H2309" s="80">
        <f t="shared" si="180"/>
        <v>1940</v>
      </c>
      <c r="I2309" s="52" t="e">
        <f t="shared" ref="I2309:I2372" si="181">IF(IFERROR(VLOOKUP($H2309,$A:$F,2,0)/VLOOKUP($H2308,$A:$F,2,0)*I2308,NA())=0,NA(),IFERROR(VLOOKUP($H2309,$A:$F,2,0)/VLOOKUP($H2308,$A:$F,2,0)*I2308,NA()))</f>
        <v>#N/A</v>
      </c>
      <c r="J2309" s="52" t="e">
        <f t="shared" ref="J2309:J2372" si="182">IF(IFERROR(VLOOKUP($H2309,$A:$F,3,0)/VLOOKUP($H2308,$A:$F,3,0)*J2308,NA())=0,NA(),IFERROR(VLOOKUP($H2309,$A:$F,3,0)/VLOOKUP($H2308,$A:$F,3,0)*J2308,NA()))</f>
        <v>#N/A</v>
      </c>
      <c r="K2309" s="52" t="e">
        <f t="shared" ref="K2309:K2372" si="183">IF(IFERROR(VLOOKUP($H2309,$A:$F,4,0)/VLOOKUP($H2308,$A:$F,4,0)*K2308,NA())=0,NA(),IFERROR(VLOOKUP($H2309,$A:$F,4,0)/VLOOKUP($H2308,$A:$F,4,0)*K2308,NA()))</f>
        <v>#N/A</v>
      </c>
      <c r="L2309" s="52" t="e">
        <f t="shared" ref="L2309:L2372" si="184">IF(IFERROR(VLOOKUP($H2309,$A:$F,5,0)/VLOOKUP($H2308,$A:$F,5,0)*L2308,NA())=0,NA(),IFERROR(VLOOKUP($H2309,$A:$F,5,0)/VLOOKUP($H2308,$A:$F,5,0)*L2308,NA()))</f>
        <v>#N/A</v>
      </c>
    </row>
    <row r="2310" spans="8:12">
      <c r="H2310" s="80">
        <f t="shared" si="180"/>
        <v>1941</v>
      </c>
      <c r="I2310" s="52" t="e">
        <f t="shared" si="181"/>
        <v>#N/A</v>
      </c>
      <c r="J2310" s="52" t="e">
        <f t="shared" si="182"/>
        <v>#N/A</v>
      </c>
      <c r="K2310" s="52" t="e">
        <f t="shared" si="183"/>
        <v>#N/A</v>
      </c>
      <c r="L2310" s="52" t="e">
        <f t="shared" si="184"/>
        <v>#N/A</v>
      </c>
    </row>
    <row r="2311" spans="8:12">
      <c r="H2311" s="80">
        <f t="shared" si="180"/>
        <v>1942</v>
      </c>
      <c r="I2311" s="52" t="e">
        <f t="shared" si="181"/>
        <v>#N/A</v>
      </c>
      <c r="J2311" s="52" t="e">
        <f t="shared" si="182"/>
        <v>#N/A</v>
      </c>
      <c r="K2311" s="52" t="e">
        <f t="shared" si="183"/>
        <v>#N/A</v>
      </c>
      <c r="L2311" s="52" t="e">
        <f t="shared" si="184"/>
        <v>#N/A</v>
      </c>
    </row>
    <row r="2312" spans="8:12">
      <c r="H2312" s="80">
        <f t="shared" si="180"/>
        <v>1943</v>
      </c>
      <c r="I2312" s="52" t="e">
        <f t="shared" si="181"/>
        <v>#N/A</v>
      </c>
      <c r="J2312" s="52" t="e">
        <f t="shared" si="182"/>
        <v>#N/A</v>
      </c>
      <c r="K2312" s="52" t="e">
        <f t="shared" si="183"/>
        <v>#N/A</v>
      </c>
      <c r="L2312" s="52" t="e">
        <f t="shared" si="184"/>
        <v>#N/A</v>
      </c>
    </row>
    <row r="2313" spans="8:12">
      <c r="H2313" s="80">
        <f t="shared" si="180"/>
        <v>1944</v>
      </c>
      <c r="I2313" s="52" t="e">
        <f t="shared" si="181"/>
        <v>#N/A</v>
      </c>
      <c r="J2313" s="52" t="e">
        <f t="shared" si="182"/>
        <v>#N/A</v>
      </c>
      <c r="K2313" s="52" t="e">
        <f t="shared" si="183"/>
        <v>#N/A</v>
      </c>
      <c r="L2313" s="52" t="e">
        <f t="shared" si="184"/>
        <v>#N/A</v>
      </c>
    </row>
    <row r="2314" spans="8:12">
      <c r="H2314" s="80">
        <f t="shared" si="180"/>
        <v>1945</v>
      </c>
      <c r="I2314" s="52" t="e">
        <f t="shared" si="181"/>
        <v>#N/A</v>
      </c>
      <c r="J2314" s="52" t="e">
        <f t="shared" si="182"/>
        <v>#N/A</v>
      </c>
      <c r="K2314" s="52" t="e">
        <f t="shared" si="183"/>
        <v>#N/A</v>
      </c>
      <c r="L2314" s="52" t="e">
        <f t="shared" si="184"/>
        <v>#N/A</v>
      </c>
    </row>
    <row r="2315" spans="8:12">
      <c r="H2315" s="80">
        <f t="shared" si="180"/>
        <v>1946</v>
      </c>
      <c r="I2315" s="52" t="e">
        <f t="shared" si="181"/>
        <v>#N/A</v>
      </c>
      <c r="J2315" s="52" t="e">
        <f t="shared" si="182"/>
        <v>#N/A</v>
      </c>
      <c r="K2315" s="52" t="e">
        <f t="shared" si="183"/>
        <v>#N/A</v>
      </c>
      <c r="L2315" s="52" t="e">
        <f t="shared" si="184"/>
        <v>#N/A</v>
      </c>
    </row>
    <row r="2316" spans="8:12">
      <c r="H2316" s="80">
        <f t="shared" si="180"/>
        <v>1947</v>
      </c>
      <c r="I2316" s="52" t="e">
        <f t="shared" si="181"/>
        <v>#N/A</v>
      </c>
      <c r="J2316" s="52" t="e">
        <f t="shared" si="182"/>
        <v>#N/A</v>
      </c>
      <c r="K2316" s="52" t="e">
        <f t="shared" si="183"/>
        <v>#N/A</v>
      </c>
      <c r="L2316" s="52" t="e">
        <f t="shared" si="184"/>
        <v>#N/A</v>
      </c>
    </row>
    <row r="2317" spans="8:12">
      <c r="H2317" s="80">
        <f t="shared" si="180"/>
        <v>1948</v>
      </c>
      <c r="I2317" s="52" t="e">
        <f t="shared" si="181"/>
        <v>#N/A</v>
      </c>
      <c r="J2317" s="52" t="e">
        <f t="shared" si="182"/>
        <v>#N/A</v>
      </c>
      <c r="K2317" s="52" t="e">
        <f t="shared" si="183"/>
        <v>#N/A</v>
      </c>
      <c r="L2317" s="52" t="e">
        <f t="shared" si="184"/>
        <v>#N/A</v>
      </c>
    </row>
    <row r="2318" spans="8:12">
      <c r="H2318" s="80">
        <f t="shared" si="180"/>
        <v>1949</v>
      </c>
      <c r="I2318" s="52" t="e">
        <f t="shared" si="181"/>
        <v>#N/A</v>
      </c>
      <c r="J2318" s="52" t="e">
        <f t="shared" si="182"/>
        <v>#N/A</v>
      </c>
      <c r="K2318" s="52" t="e">
        <f t="shared" si="183"/>
        <v>#N/A</v>
      </c>
      <c r="L2318" s="52" t="e">
        <f t="shared" si="184"/>
        <v>#N/A</v>
      </c>
    </row>
    <row r="2319" spans="8:12">
      <c r="H2319" s="80">
        <f t="shared" si="180"/>
        <v>1950</v>
      </c>
      <c r="I2319" s="52" t="e">
        <f t="shared" si="181"/>
        <v>#N/A</v>
      </c>
      <c r="J2319" s="52" t="e">
        <f t="shared" si="182"/>
        <v>#N/A</v>
      </c>
      <c r="K2319" s="52" t="e">
        <f t="shared" si="183"/>
        <v>#N/A</v>
      </c>
      <c r="L2319" s="52" t="e">
        <f t="shared" si="184"/>
        <v>#N/A</v>
      </c>
    </row>
    <row r="2320" spans="8:12">
      <c r="H2320" s="80">
        <f t="shared" si="180"/>
        <v>1951</v>
      </c>
      <c r="I2320" s="52" t="e">
        <f t="shared" si="181"/>
        <v>#N/A</v>
      </c>
      <c r="J2320" s="52" t="e">
        <f t="shared" si="182"/>
        <v>#N/A</v>
      </c>
      <c r="K2320" s="52" t="e">
        <f t="shared" si="183"/>
        <v>#N/A</v>
      </c>
      <c r="L2320" s="52" t="e">
        <f t="shared" si="184"/>
        <v>#N/A</v>
      </c>
    </row>
    <row r="2321" spans="8:12">
      <c r="H2321" s="80">
        <f t="shared" si="180"/>
        <v>1952</v>
      </c>
      <c r="I2321" s="52" t="e">
        <f t="shared" si="181"/>
        <v>#N/A</v>
      </c>
      <c r="J2321" s="52" t="e">
        <f t="shared" si="182"/>
        <v>#N/A</v>
      </c>
      <c r="K2321" s="52" t="e">
        <f t="shared" si="183"/>
        <v>#N/A</v>
      </c>
      <c r="L2321" s="52" t="e">
        <f t="shared" si="184"/>
        <v>#N/A</v>
      </c>
    </row>
    <row r="2322" spans="8:12">
      <c r="H2322" s="80">
        <f t="shared" si="180"/>
        <v>1953</v>
      </c>
      <c r="I2322" s="52" t="e">
        <f t="shared" si="181"/>
        <v>#N/A</v>
      </c>
      <c r="J2322" s="52" t="e">
        <f t="shared" si="182"/>
        <v>#N/A</v>
      </c>
      <c r="K2322" s="52" t="e">
        <f t="shared" si="183"/>
        <v>#N/A</v>
      </c>
      <c r="L2322" s="52" t="e">
        <f t="shared" si="184"/>
        <v>#N/A</v>
      </c>
    </row>
    <row r="2323" spans="8:12">
      <c r="H2323" s="80">
        <f t="shared" si="180"/>
        <v>1954</v>
      </c>
      <c r="I2323" s="52" t="e">
        <f t="shared" si="181"/>
        <v>#N/A</v>
      </c>
      <c r="J2323" s="52" t="e">
        <f t="shared" si="182"/>
        <v>#N/A</v>
      </c>
      <c r="K2323" s="52" t="e">
        <f t="shared" si="183"/>
        <v>#N/A</v>
      </c>
      <c r="L2323" s="52" t="e">
        <f t="shared" si="184"/>
        <v>#N/A</v>
      </c>
    </row>
    <row r="2324" spans="8:12">
      <c r="H2324" s="80">
        <f t="shared" si="180"/>
        <v>1955</v>
      </c>
      <c r="I2324" s="52" t="e">
        <f t="shared" si="181"/>
        <v>#N/A</v>
      </c>
      <c r="J2324" s="52" t="e">
        <f t="shared" si="182"/>
        <v>#N/A</v>
      </c>
      <c r="K2324" s="52" t="e">
        <f t="shared" si="183"/>
        <v>#N/A</v>
      </c>
      <c r="L2324" s="52" t="e">
        <f t="shared" si="184"/>
        <v>#N/A</v>
      </c>
    </row>
    <row r="2325" spans="8:12">
      <c r="H2325" s="80">
        <f t="shared" si="180"/>
        <v>1956</v>
      </c>
      <c r="I2325" s="52" t="e">
        <f t="shared" si="181"/>
        <v>#N/A</v>
      </c>
      <c r="J2325" s="52" t="e">
        <f t="shared" si="182"/>
        <v>#N/A</v>
      </c>
      <c r="K2325" s="52" t="e">
        <f t="shared" si="183"/>
        <v>#N/A</v>
      </c>
      <c r="L2325" s="52" t="e">
        <f t="shared" si="184"/>
        <v>#N/A</v>
      </c>
    </row>
    <row r="2326" spans="8:12">
      <c r="H2326" s="80">
        <f t="shared" si="180"/>
        <v>1957</v>
      </c>
      <c r="I2326" s="52" t="e">
        <f t="shared" si="181"/>
        <v>#N/A</v>
      </c>
      <c r="J2326" s="52" t="e">
        <f t="shared" si="182"/>
        <v>#N/A</v>
      </c>
      <c r="K2326" s="52" t="e">
        <f t="shared" si="183"/>
        <v>#N/A</v>
      </c>
      <c r="L2326" s="52" t="e">
        <f t="shared" si="184"/>
        <v>#N/A</v>
      </c>
    </row>
    <row r="2327" spans="8:12">
      <c r="H2327" s="80">
        <f t="shared" si="180"/>
        <v>1958</v>
      </c>
      <c r="I2327" s="52" t="e">
        <f t="shared" si="181"/>
        <v>#N/A</v>
      </c>
      <c r="J2327" s="52" t="e">
        <f t="shared" si="182"/>
        <v>#N/A</v>
      </c>
      <c r="K2327" s="52" t="e">
        <f t="shared" si="183"/>
        <v>#N/A</v>
      </c>
      <c r="L2327" s="52" t="e">
        <f t="shared" si="184"/>
        <v>#N/A</v>
      </c>
    </row>
    <row r="2328" spans="8:12">
      <c r="H2328" s="80">
        <f t="shared" si="180"/>
        <v>1959</v>
      </c>
      <c r="I2328" s="52" t="e">
        <f t="shared" si="181"/>
        <v>#N/A</v>
      </c>
      <c r="J2328" s="52" t="e">
        <f t="shared" si="182"/>
        <v>#N/A</v>
      </c>
      <c r="K2328" s="52" t="e">
        <f t="shared" si="183"/>
        <v>#N/A</v>
      </c>
      <c r="L2328" s="52" t="e">
        <f t="shared" si="184"/>
        <v>#N/A</v>
      </c>
    </row>
    <row r="2329" spans="8:12">
      <c r="H2329" s="80">
        <f t="shared" si="180"/>
        <v>1960</v>
      </c>
      <c r="I2329" s="52" t="e">
        <f t="shared" si="181"/>
        <v>#N/A</v>
      </c>
      <c r="J2329" s="52" t="e">
        <f t="shared" si="182"/>
        <v>#N/A</v>
      </c>
      <c r="K2329" s="52" t="e">
        <f t="shared" si="183"/>
        <v>#N/A</v>
      </c>
      <c r="L2329" s="52" t="e">
        <f t="shared" si="184"/>
        <v>#N/A</v>
      </c>
    </row>
    <row r="2330" spans="8:12">
      <c r="H2330" s="80">
        <f t="shared" si="180"/>
        <v>1961</v>
      </c>
      <c r="I2330" s="52" t="e">
        <f t="shared" si="181"/>
        <v>#N/A</v>
      </c>
      <c r="J2330" s="52" t="e">
        <f t="shared" si="182"/>
        <v>#N/A</v>
      </c>
      <c r="K2330" s="52" t="e">
        <f t="shared" si="183"/>
        <v>#N/A</v>
      </c>
      <c r="L2330" s="52" t="e">
        <f t="shared" si="184"/>
        <v>#N/A</v>
      </c>
    </row>
    <row r="2331" spans="8:12">
      <c r="H2331" s="80">
        <f t="shared" si="180"/>
        <v>1962</v>
      </c>
      <c r="I2331" s="52" t="e">
        <f t="shared" si="181"/>
        <v>#N/A</v>
      </c>
      <c r="J2331" s="52" t="e">
        <f t="shared" si="182"/>
        <v>#N/A</v>
      </c>
      <c r="K2331" s="52" t="e">
        <f t="shared" si="183"/>
        <v>#N/A</v>
      </c>
      <c r="L2331" s="52" t="e">
        <f t="shared" si="184"/>
        <v>#N/A</v>
      </c>
    </row>
    <row r="2332" spans="8:12">
      <c r="H2332" s="80">
        <f t="shared" si="180"/>
        <v>1963</v>
      </c>
      <c r="I2332" s="52" t="e">
        <f t="shared" si="181"/>
        <v>#N/A</v>
      </c>
      <c r="J2332" s="52" t="e">
        <f t="shared" si="182"/>
        <v>#N/A</v>
      </c>
      <c r="K2332" s="52" t="e">
        <f t="shared" si="183"/>
        <v>#N/A</v>
      </c>
      <c r="L2332" s="52" t="e">
        <f t="shared" si="184"/>
        <v>#N/A</v>
      </c>
    </row>
    <row r="2333" spans="8:12">
      <c r="H2333" s="80">
        <f t="shared" si="180"/>
        <v>1964</v>
      </c>
      <c r="I2333" s="52" t="e">
        <f t="shared" si="181"/>
        <v>#N/A</v>
      </c>
      <c r="J2333" s="52" t="e">
        <f t="shared" si="182"/>
        <v>#N/A</v>
      </c>
      <c r="K2333" s="52" t="e">
        <f t="shared" si="183"/>
        <v>#N/A</v>
      </c>
      <c r="L2333" s="52" t="e">
        <f t="shared" si="184"/>
        <v>#N/A</v>
      </c>
    </row>
    <row r="2334" spans="8:12">
      <c r="H2334" s="80">
        <f t="shared" si="180"/>
        <v>1965</v>
      </c>
      <c r="I2334" s="52" t="e">
        <f t="shared" si="181"/>
        <v>#N/A</v>
      </c>
      <c r="J2334" s="52" t="e">
        <f t="shared" si="182"/>
        <v>#N/A</v>
      </c>
      <c r="K2334" s="52" t="e">
        <f t="shared" si="183"/>
        <v>#N/A</v>
      </c>
      <c r="L2334" s="52" t="e">
        <f t="shared" si="184"/>
        <v>#N/A</v>
      </c>
    </row>
    <row r="2335" spans="8:12">
      <c r="H2335" s="80">
        <f t="shared" si="180"/>
        <v>1966</v>
      </c>
      <c r="I2335" s="52" t="e">
        <f t="shared" si="181"/>
        <v>#N/A</v>
      </c>
      <c r="J2335" s="52" t="e">
        <f t="shared" si="182"/>
        <v>#N/A</v>
      </c>
      <c r="K2335" s="52" t="e">
        <f t="shared" si="183"/>
        <v>#N/A</v>
      </c>
      <c r="L2335" s="52" t="e">
        <f t="shared" si="184"/>
        <v>#N/A</v>
      </c>
    </row>
    <row r="2336" spans="8:12">
      <c r="H2336" s="80">
        <f t="shared" si="180"/>
        <v>1967</v>
      </c>
      <c r="I2336" s="52" t="e">
        <f t="shared" si="181"/>
        <v>#N/A</v>
      </c>
      <c r="J2336" s="52" t="e">
        <f t="shared" si="182"/>
        <v>#N/A</v>
      </c>
      <c r="K2336" s="52" t="e">
        <f t="shared" si="183"/>
        <v>#N/A</v>
      </c>
      <c r="L2336" s="52" t="e">
        <f t="shared" si="184"/>
        <v>#N/A</v>
      </c>
    </row>
    <row r="2337" spans="8:12">
      <c r="H2337" s="80">
        <f t="shared" si="180"/>
        <v>1968</v>
      </c>
      <c r="I2337" s="52" t="e">
        <f t="shared" si="181"/>
        <v>#N/A</v>
      </c>
      <c r="J2337" s="52" t="e">
        <f t="shared" si="182"/>
        <v>#N/A</v>
      </c>
      <c r="K2337" s="52" t="e">
        <f t="shared" si="183"/>
        <v>#N/A</v>
      </c>
      <c r="L2337" s="52" t="e">
        <f t="shared" si="184"/>
        <v>#N/A</v>
      </c>
    </row>
    <row r="2338" spans="8:12">
      <c r="H2338" s="80">
        <f t="shared" si="180"/>
        <v>1969</v>
      </c>
      <c r="I2338" s="52" t="e">
        <f t="shared" si="181"/>
        <v>#N/A</v>
      </c>
      <c r="J2338" s="52" t="e">
        <f t="shared" si="182"/>
        <v>#N/A</v>
      </c>
      <c r="K2338" s="52" t="e">
        <f t="shared" si="183"/>
        <v>#N/A</v>
      </c>
      <c r="L2338" s="52" t="e">
        <f t="shared" si="184"/>
        <v>#N/A</v>
      </c>
    </row>
    <row r="2339" spans="8:12">
      <c r="H2339" s="80">
        <f t="shared" si="180"/>
        <v>1970</v>
      </c>
      <c r="I2339" s="52" t="e">
        <f t="shared" si="181"/>
        <v>#N/A</v>
      </c>
      <c r="J2339" s="52" t="e">
        <f t="shared" si="182"/>
        <v>#N/A</v>
      </c>
      <c r="K2339" s="52" t="e">
        <f t="shared" si="183"/>
        <v>#N/A</v>
      </c>
      <c r="L2339" s="52" t="e">
        <f t="shared" si="184"/>
        <v>#N/A</v>
      </c>
    </row>
    <row r="2340" spans="8:12">
      <c r="H2340" s="80">
        <f t="shared" si="180"/>
        <v>1971</v>
      </c>
      <c r="I2340" s="52" t="e">
        <f t="shared" si="181"/>
        <v>#N/A</v>
      </c>
      <c r="J2340" s="52" t="e">
        <f t="shared" si="182"/>
        <v>#N/A</v>
      </c>
      <c r="K2340" s="52" t="e">
        <f t="shared" si="183"/>
        <v>#N/A</v>
      </c>
      <c r="L2340" s="52" t="e">
        <f t="shared" si="184"/>
        <v>#N/A</v>
      </c>
    </row>
    <row r="2341" spans="8:12">
      <c r="H2341" s="80">
        <f t="shared" si="180"/>
        <v>1972</v>
      </c>
      <c r="I2341" s="52" t="e">
        <f t="shared" si="181"/>
        <v>#N/A</v>
      </c>
      <c r="J2341" s="52" t="e">
        <f t="shared" si="182"/>
        <v>#N/A</v>
      </c>
      <c r="K2341" s="52" t="e">
        <f t="shared" si="183"/>
        <v>#N/A</v>
      </c>
      <c r="L2341" s="52" t="e">
        <f t="shared" si="184"/>
        <v>#N/A</v>
      </c>
    </row>
    <row r="2342" spans="8:12">
      <c r="H2342" s="80">
        <f t="shared" si="180"/>
        <v>1973</v>
      </c>
      <c r="I2342" s="52" t="e">
        <f t="shared" si="181"/>
        <v>#N/A</v>
      </c>
      <c r="J2342" s="52" t="e">
        <f t="shared" si="182"/>
        <v>#N/A</v>
      </c>
      <c r="K2342" s="52" t="e">
        <f t="shared" si="183"/>
        <v>#N/A</v>
      </c>
      <c r="L2342" s="52" t="e">
        <f t="shared" si="184"/>
        <v>#N/A</v>
      </c>
    </row>
    <row r="2343" spans="8:12">
      <c r="H2343" s="80">
        <f t="shared" si="180"/>
        <v>1974</v>
      </c>
      <c r="I2343" s="52" t="e">
        <f t="shared" si="181"/>
        <v>#N/A</v>
      </c>
      <c r="J2343" s="52" t="e">
        <f t="shared" si="182"/>
        <v>#N/A</v>
      </c>
      <c r="K2343" s="52" t="e">
        <f t="shared" si="183"/>
        <v>#N/A</v>
      </c>
      <c r="L2343" s="52" t="e">
        <f t="shared" si="184"/>
        <v>#N/A</v>
      </c>
    </row>
    <row r="2344" spans="8:12">
      <c r="H2344" s="80">
        <f t="shared" si="180"/>
        <v>1975</v>
      </c>
      <c r="I2344" s="52" t="e">
        <f t="shared" si="181"/>
        <v>#N/A</v>
      </c>
      <c r="J2344" s="52" t="e">
        <f t="shared" si="182"/>
        <v>#N/A</v>
      </c>
      <c r="K2344" s="52" t="e">
        <f t="shared" si="183"/>
        <v>#N/A</v>
      </c>
      <c r="L2344" s="52" t="e">
        <f t="shared" si="184"/>
        <v>#N/A</v>
      </c>
    </row>
    <row r="2345" spans="8:12">
      <c r="H2345" s="80">
        <f t="shared" si="180"/>
        <v>1976</v>
      </c>
      <c r="I2345" s="52" t="e">
        <f t="shared" si="181"/>
        <v>#N/A</v>
      </c>
      <c r="J2345" s="52" t="e">
        <f t="shared" si="182"/>
        <v>#N/A</v>
      </c>
      <c r="K2345" s="52" t="e">
        <f t="shared" si="183"/>
        <v>#N/A</v>
      </c>
      <c r="L2345" s="52" t="e">
        <f t="shared" si="184"/>
        <v>#N/A</v>
      </c>
    </row>
    <row r="2346" spans="8:12">
      <c r="H2346" s="80">
        <f t="shared" si="180"/>
        <v>1977</v>
      </c>
      <c r="I2346" s="52" t="e">
        <f t="shared" si="181"/>
        <v>#N/A</v>
      </c>
      <c r="J2346" s="52" t="e">
        <f t="shared" si="182"/>
        <v>#N/A</v>
      </c>
      <c r="K2346" s="52" t="e">
        <f t="shared" si="183"/>
        <v>#N/A</v>
      </c>
      <c r="L2346" s="52" t="e">
        <f t="shared" si="184"/>
        <v>#N/A</v>
      </c>
    </row>
    <row r="2347" spans="8:12">
      <c r="H2347" s="80">
        <f t="shared" si="180"/>
        <v>1978</v>
      </c>
      <c r="I2347" s="52" t="e">
        <f t="shared" si="181"/>
        <v>#N/A</v>
      </c>
      <c r="J2347" s="52" t="e">
        <f t="shared" si="182"/>
        <v>#N/A</v>
      </c>
      <c r="K2347" s="52" t="e">
        <f t="shared" si="183"/>
        <v>#N/A</v>
      </c>
      <c r="L2347" s="52" t="e">
        <f t="shared" si="184"/>
        <v>#N/A</v>
      </c>
    </row>
    <row r="2348" spans="8:12">
      <c r="H2348" s="80">
        <f t="shared" si="180"/>
        <v>1979</v>
      </c>
      <c r="I2348" s="52" t="e">
        <f t="shared" si="181"/>
        <v>#N/A</v>
      </c>
      <c r="J2348" s="52" t="e">
        <f t="shared" si="182"/>
        <v>#N/A</v>
      </c>
      <c r="K2348" s="52" t="e">
        <f t="shared" si="183"/>
        <v>#N/A</v>
      </c>
      <c r="L2348" s="52" t="e">
        <f t="shared" si="184"/>
        <v>#N/A</v>
      </c>
    </row>
    <row r="2349" spans="8:12">
      <c r="H2349" s="80">
        <f t="shared" si="180"/>
        <v>1980</v>
      </c>
      <c r="I2349" s="52" t="e">
        <f t="shared" si="181"/>
        <v>#N/A</v>
      </c>
      <c r="J2349" s="52" t="e">
        <f t="shared" si="182"/>
        <v>#N/A</v>
      </c>
      <c r="K2349" s="52" t="e">
        <f t="shared" si="183"/>
        <v>#N/A</v>
      </c>
      <c r="L2349" s="52" t="e">
        <f t="shared" si="184"/>
        <v>#N/A</v>
      </c>
    </row>
    <row r="2350" spans="8:12">
      <c r="H2350" s="80">
        <f t="shared" si="180"/>
        <v>1981</v>
      </c>
      <c r="I2350" s="52" t="e">
        <f t="shared" si="181"/>
        <v>#N/A</v>
      </c>
      <c r="J2350" s="52" t="e">
        <f t="shared" si="182"/>
        <v>#N/A</v>
      </c>
      <c r="K2350" s="52" t="e">
        <f t="shared" si="183"/>
        <v>#N/A</v>
      </c>
      <c r="L2350" s="52" t="e">
        <f t="shared" si="184"/>
        <v>#N/A</v>
      </c>
    </row>
    <row r="2351" spans="8:12">
      <c r="H2351" s="80">
        <f t="shared" si="180"/>
        <v>1982</v>
      </c>
      <c r="I2351" s="52" t="e">
        <f t="shared" si="181"/>
        <v>#N/A</v>
      </c>
      <c r="J2351" s="52" t="e">
        <f t="shared" si="182"/>
        <v>#N/A</v>
      </c>
      <c r="K2351" s="52" t="e">
        <f t="shared" si="183"/>
        <v>#N/A</v>
      </c>
      <c r="L2351" s="52" t="e">
        <f t="shared" si="184"/>
        <v>#N/A</v>
      </c>
    </row>
    <row r="2352" spans="8:12">
      <c r="H2352" s="80">
        <f t="shared" si="180"/>
        <v>1983</v>
      </c>
      <c r="I2352" s="52" t="e">
        <f t="shared" si="181"/>
        <v>#N/A</v>
      </c>
      <c r="J2352" s="52" t="e">
        <f t="shared" si="182"/>
        <v>#N/A</v>
      </c>
      <c r="K2352" s="52" t="e">
        <f t="shared" si="183"/>
        <v>#N/A</v>
      </c>
      <c r="L2352" s="52" t="e">
        <f t="shared" si="184"/>
        <v>#N/A</v>
      </c>
    </row>
    <row r="2353" spans="8:12">
      <c r="H2353" s="80">
        <f t="shared" si="180"/>
        <v>1984</v>
      </c>
      <c r="I2353" s="52" t="e">
        <f t="shared" si="181"/>
        <v>#N/A</v>
      </c>
      <c r="J2353" s="52" t="e">
        <f t="shared" si="182"/>
        <v>#N/A</v>
      </c>
      <c r="K2353" s="52" t="e">
        <f t="shared" si="183"/>
        <v>#N/A</v>
      </c>
      <c r="L2353" s="52" t="e">
        <f t="shared" si="184"/>
        <v>#N/A</v>
      </c>
    </row>
    <row r="2354" spans="8:12">
      <c r="H2354" s="80">
        <f t="shared" si="180"/>
        <v>1985</v>
      </c>
      <c r="I2354" s="52" t="e">
        <f t="shared" si="181"/>
        <v>#N/A</v>
      </c>
      <c r="J2354" s="52" t="e">
        <f t="shared" si="182"/>
        <v>#N/A</v>
      </c>
      <c r="K2354" s="52" t="e">
        <f t="shared" si="183"/>
        <v>#N/A</v>
      </c>
      <c r="L2354" s="52" t="e">
        <f t="shared" si="184"/>
        <v>#N/A</v>
      </c>
    </row>
    <row r="2355" spans="8:12">
      <c r="H2355" s="80">
        <f t="shared" si="180"/>
        <v>1986</v>
      </c>
      <c r="I2355" s="52" t="e">
        <f t="shared" si="181"/>
        <v>#N/A</v>
      </c>
      <c r="J2355" s="52" t="e">
        <f t="shared" si="182"/>
        <v>#N/A</v>
      </c>
      <c r="K2355" s="52" t="e">
        <f t="shared" si="183"/>
        <v>#N/A</v>
      </c>
      <c r="L2355" s="52" t="e">
        <f t="shared" si="184"/>
        <v>#N/A</v>
      </c>
    </row>
    <row r="2356" spans="8:12">
      <c r="H2356" s="80">
        <f t="shared" si="180"/>
        <v>1987</v>
      </c>
      <c r="I2356" s="52" t="e">
        <f t="shared" si="181"/>
        <v>#N/A</v>
      </c>
      <c r="J2356" s="52" t="e">
        <f t="shared" si="182"/>
        <v>#N/A</v>
      </c>
      <c r="K2356" s="52" t="e">
        <f t="shared" si="183"/>
        <v>#N/A</v>
      </c>
      <c r="L2356" s="52" t="e">
        <f t="shared" si="184"/>
        <v>#N/A</v>
      </c>
    </row>
    <row r="2357" spans="8:12">
      <c r="H2357" s="80">
        <f t="shared" si="180"/>
        <v>1988</v>
      </c>
      <c r="I2357" s="52" t="e">
        <f t="shared" si="181"/>
        <v>#N/A</v>
      </c>
      <c r="J2357" s="52" t="e">
        <f t="shared" si="182"/>
        <v>#N/A</v>
      </c>
      <c r="K2357" s="52" t="e">
        <f t="shared" si="183"/>
        <v>#N/A</v>
      </c>
      <c r="L2357" s="52" t="e">
        <f t="shared" si="184"/>
        <v>#N/A</v>
      </c>
    </row>
    <row r="2358" spans="8:12">
      <c r="H2358" s="80">
        <f t="shared" si="180"/>
        <v>1989</v>
      </c>
      <c r="I2358" s="52" t="e">
        <f t="shared" si="181"/>
        <v>#N/A</v>
      </c>
      <c r="J2358" s="52" t="e">
        <f t="shared" si="182"/>
        <v>#N/A</v>
      </c>
      <c r="K2358" s="52" t="e">
        <f t="shared" si="183"/>
        <v>#N/A</v>
      </c>
      <c r="L2358" s="52" t="e">
        <f t="shared" si="184"/>
        <v>#N/A</v>
      </c>
    </row>
    <row r="2359" spans="8:12">
      <c r="H2359" s="80">
        <f t="shared" si="180"/>
        <v>1990</v>
      </c>
      <c r="I2359" s="52" t="e">
        <f t="shared" si="181"/>
        <v>#N/A</v>
      </c>
      <c r="J2359" s="52" t="e">
        <f t="shared" si="182"/>
        <v>#N/A</v>
      </c>
      <c r="K2359" s="52" t="e">
        <f t="shared" si="183"/>
        <v>#N/A</v>
      </c>
      <c r="L2359" s="52" t="e">
        <f t="shared" si="184"/>
        <v>#N/A</v>
      </c>
    </row>
    <row r="2360" spans="8:12">
      <c r="H2360" s="80">
        <f t="shared" si="180"/>
        <v>1991</v>
      </c>
      <c r="I2360" s="52" t="e">
        <f t="shared" si="181"/>
        <v>#N/A</v>
      </c>
      <c r="J2360" s="52" t="e">
        <f t="shared" si="182"/>
        <v>#N/A</v>
      </c>
      <c r="K2360" s="52" t="e">
        <f t="shared" si="183"/>
        <v>#N/A</v>
      </c>
      <c r="L2360" s="52" t="e">
        <f t="shared" si="184"/>
        <v>#N/A</v>
      </c>
    </row>
    <row r="2361" spans="8:12">
      <c r="H2361" s="80">
        <f t="shared" si="180"/>
        <v>1992</v>
      </c>
      <c r="I2361" s="52" t="e">
        <f t="shared" si="181"/>
        <v>#N/A</v>
      </c>
      <c r="J2361" s="52" t="e">
        <f t="shared" si="182"/>
        <v>#N/A</v>
      </c>
      <c r="K2361" s="52" t="e">
        <f t="shared" si="183"/>
        <v>#N/A</v>
      </c>
      <c r="L2361" s="52" t="e">
        <f t="shared" si="184"/>
        <v>#N/A</v>
      </c>
    </row>
    <row r="2362" spans="8:12">
      <c r="H2362" s="80">
        <f t="shared" si="180"/>
        <v>1993</v>
      </c>
      <c r="I2362" s="52" t="e">
        <f t="shared" si="181"/>
        <v>#N/A</v>
      </c>
      <c r="J2362" s="52" t="e">
        <f t="shared" si="182"/>
        <v>#N/A</v>
      </c>
      <c r="K2362" s="52" t="e">
        <f t="shared" si="183"/>
        <v>#N/A</v>
      </c>
      <c r="L2362" s="52" t="e">
        <f t="shared" si="184"/>
        <v>#N/A</v>
      </c>
    </row>
    <row r="2363" spans="8:12">
      <c r="H2363" s="80">
        <f t="shared" si="180"/>
        <v>1994</v>
      </c>
      <c r="I2363" s="52" t="e">
        <f t="shared" si="181"/>
        <v>#N/A</v>
      </c>
      <c r="J2363" s="52" t="e">
        <f t="shared" si="182"/>
        <v>#N/A</v>
      </c>
      <c r="K2363" s="52" t="e">
        <f t="shared" si="183"/>
        <v>#N/A</v>
      </c>
      <c r="L2363" s="52" t="e">
        <f t="shared" si="184"/>
        <v>#N/A</v>
      </c>
    </row>
    <row r="2364" spans="8:12">
      <c r="H2364" s="80">
        <f t="shared" si="180"/>
        <v>1995</v>
      </c>
      <c r="I2364" s="52" t="e">
        <f t="shared" si="181"/>
        <v>#N/A</v>
      </c>
      <c r="J2364" s="52" t="e">
        <f t="shared" si="182"/>
        <v>#N/A</v>
      </c>
      <c r="K2364" s="52" t="e">
        <f t="shared" si="183"/>
        <v>#N/A</v>
      </c>
      <c r="L2364" s="52" t="e">
        <f t="shared" si="184"/>
        <v>#N/A</v>
      </c>
    </row>
    <row r="2365" spans="8:12">
      <c r="H2365" s="80">
        <f t="shared" si="180"/>
        <v>1996</v>
      </c>
      <c r="I2365" s="52" t="e">
        <f t="shared" si="181"/>
        <v>#N/A</v>
      </c>
      <c r="J2365" s="52" t="e">
        <f t="shared" si="182"/>
        <v>#N/A</v>
      </c>
      <c r="K2365" s="52" t="e">
        <f t="shared" si="183"/>
        <v>#N/A</v>
      </c>
      <c r="L2365" s="52" t="e">
        <f t="shared" si="184"/>
        <v>#N/A</v>
      </c>
    </row>
    <row r="2366" spans="8:12">
      <c r="H2366" s="80">
        <f t="shared" si="180"/>
        <v>1997</v>
      </c>
      <c r="I2366" s="52" t="e">
        <f t="shared" si="181"/>
        <v>#N/A</v>
      </c>
      <c r="J2366" s="52" t="e">
        <f t="shared" si="182"/>
        <v>#N/A</v>
      </c>
      <c r="K2366" s="52" t="e">
        <f t="shared" si="183"/>
        <v>#N/A</v>
      </c>
      <c r="L2366" s="52" t="e">
        <f t="shared" si="184"/>
        <v>#N/A</v>
      </c>
    </row>
    <row r="2367" spans="8:12">
      <c r="H2367" s="80">
        <f t="shared" si="180"/>
        <v>1998</v>
      </c>
      <c r="I2367" s="52" t="e">
        <f t="shared" si="181"/>
        <v>#N/A</v>
      </c>
      <c r="J2367" s="52" t="e">
        <f t="shared" si="182"/>
        <v>#N/A</v>
      </c>
      <c r="K2367" s="52" t="e">
        <f t="shared" si="183"/>
        <v>#N/A</v>
      </c>
      <c r="L2367" s="52" t="e">
        <f t="shared" si="184"/>
        <v>#N/A</v>
      </c>
    </row>
    <row r="2368" spans="8:12">
      <c r="H2368" s="80">
        <f t="shared" si="180"/>
        <v>1999</v>
      </c>
      <c r="I2368" s="52" t="e">
        <f t="shared" si="181"/>
        <v>#N/A</v>
      </c>
      <c r="J2368" s="52" t="e">
        <f t="shared" si="182"/>
        <v>#N/A</v>
      </c>
      <c r="K2368" s="52" t="e">
        <f t="shared" si="183"/>
        <v>#N/A</v>
      </c>
      <c r="L2368" s="52" t="e">
        <f t="shared" si="184"/>
        <v>#N/A</v>
      </c>
    </row>
    <row r="2369" spans="8:12">
      <c r="H2369" s="80">
        <f t="shared" si="180"/>
        <v>2000</v>
      </c>
      <c r="I2369" s="52" t="e">
        <f t="shared" si="181"/>
        <v>#N/A</v>
      </c>
      <c r="J2369" s="52" t="e">
        <f t="shared" si="182"/>
        <v>#N/A</v>
      </c>
      <c r="K2369" s="52" t="e">
        <f t="shared" si="183"/>
        <v>#N/A</v>
      </c>
      <c r="L2369" s="52" t="e">
        <f t="shared" si="184"/>
        <v>#N/A</v>
      </c>
    </row>
    <row r="2370" spans="8:12">
      <c r="H2370" s="80">
        <f t="shared" si="180"/>
        <v>2001</v>
      </c>
      <c r="I2370" s="52" t="e">
        <f t="shared" si="181"/>
        <v>#N/A</v>
      </c>
      <c r="J2370" s="52" t="e">
        <f t="shared" si="182"/>
        <v>#N/A</v>
      </c>
      <c r="K2370" s="52" t="e">
        <f t="shared" si="183"/>
        <v>#N/A</v>
      </c>
      <c r="L2370" s="52" t="e">
        <f t="shared" si="184"/>
        <v>#N/A</v>
      </c>
    </row>
    <row r="2371" spans="8:12">
      <c r="H2371" s="80">
        <f t="shared" si="180"/>
        <v>2002</v>
      </c>
      <c r="I2371" s="52" t="e">
        <f t="shared" si="181"/>
        <v>#N/A</v>
      </c>
      <c r="J2371" s="52" t="e">
        <f t="shared" si="182"/>
        <v>#N/A</v>
      </c>
      <c r="K2371" s="52" t="e">
        <f t="shared" si="183"/>
        <v>#N/A</v>
      </c>
      <c r="L2371" s="52" t="e">
        <f t="shared" si="184"/>
        <v>#N/A</v>
      </c>
    </row>
    <row r="2372" spans="8:12">
      <c r="H2372" s="80">
        <f t="shared" ref="H2372:H2435" si="185">IF(+H2371+1&lt;=MAX(data21),+H2371+1,0)</f>
        <v>2003</v>
      </c>
      <c r="I2372" s="52" t="e">
        <f t="shared" si="181"/>
        <v>#N/A</v>
      </c>
      <c r="J2372" s="52" t="e">
        <f t="shared" si="182"/>
        <v>#N/A</v>
      </c>
      <c r="K2372" s="52" t="e">
        <f t="shared" si="183"/>
        <v>#N/A</v>
      </c>
      <c r="L2372" s="52" t="e">
        <f t="shared" si="184"/>
        <v>#N/A</v>
      </c>
    </row>
    <row r="2373" spans="8:12">
      <c r="H2373" s="80">
        <f t="shared" si="185"/>
        <v>2004</v>
      </c>
      <c r="I2373" s="52" t="e">
        <f t="shared" ref="I2373:I2436" si="186">IF(IFERROR(VLOOKUP($H2373,$A:$F,2,0)/VLOOKUP($H2372,$A:$F,2,0)*I2372,NA())=0,NA(),IFERROR(VLOOKUP($H2373,$A:$F,2,0)/VLOOKUP($H2372,$A:$F,2,0)*I2372,NA()))</f>
        <v>#N/A</v>
      </c>
      <c r="J2373" s="52" t="e">
        <f t="shared" ref="J2373:J2436" si="187">IF(IFERROR(VLOOKUP($H2373,$A:$F,3,0)/VLOOKUP($H2372,$A:$F,3,0)*J2372,NA())=0,NA(),IFERROR(VLOOKUP($H2373,$A:$F,3,0)/VLOOKUP($H2372,$A:$F,3,0)*J2372,NA()))</f>
        <v>#N/A</v>
      </c>
      <c r="K2373" s="52" t="e">
        <f t="shared" ref="K2373:K2436" si="188">IF(IFERROR(VLOOKUP($H2373,$A:$F,4,0)/VLOOKUP($H2372,$A:$F,4,0)*K2372,NA())=0,NA(),IFERROR(VLOOKUP($H2373,$A:$F,4,0)/VLOOKUP($H2372,$A:$F,4,0)*K2372,NA()))</f>
        <v>#N/A</v>
      </c>
      <c r="L2373" s="52" t="e">
        <f t="shared" ref="L2373:L2436" si="189">IF(IFERROR(VLOOKUP($H2373,$A:$F,5,0)/VLOOKUP($H2372,$A:$F,5,0)*L2372,NA())=0,NA(),IFERROR(VLOOKUP($H2373,$A:$F,5,0)/VLOOKUP($H2372,$A:$F,5,0)*L2372,NA()))</f>
        <v>#N/A</v>
      </c>
    </row>
    <row r="2374" spans="8:12">
      <c r="H2374" s="80">
        <f t="shared" si="185"/>
        <v>2005</v>
      </c>
      <c r="I2374" s="52" t="e">
        <f t="shared" si="186"/>
        <v>#N/A</v>
      </c>
      <c r="J2374" s="52" t="e">
        <f t="shared" si="187"/>
        <v>#N/A</v>
      </c>
      <c r="K2374" s="52" t="e">
        <f t="shared" si="188"/>
        <v>#N/A</v>
      </c>
      <c r="L2374" s="52" t="e">
        <f t="shared" si="189"/>
        <v>#N/A</v>
      </c>
    </row>
    <row r="2375" spans="8:12">
      <c r="H2375" s="80">
        <f t="shared" si="185"/>
        <v>2006</v>
      </c>
      <c r="I2375" s="52" t="e">
        <f t="shared" si="186"/>
        <v>#N/A</v>
      </c>
      <c r="J2375" s="52" t="e">
        <f t="shared" si="187"/>
        <v>#N/A</v>
      </c>
      <c r="K2375" s="52" t="e">
        <f t="shared" si="188"/>
        <v>#N/A</v>
      </c>
      <c r="L2375" s="52" t="e">
        <f t="shared" si="189"/>
        <v>#N/A</v>
      </c>
    </row>
    <row r="2376" spans="8:12">
      <c r="H2376" s="80">
        <f t="shared" si="185"/>
        <v>2007</v>
      </c>
      <c r="I2376" s="52" t="e">
        <f t="shared" si="186"/>
        <v>#N/A</v>
      </c>
      <c r="J2376" s="52" t="e">
        <f t="shared" si="187"/>
        <v>#N/A</v>
      </c>
      <c r="K2376" s="52" t="e">
        <f t="shared" si="188"/>
        <v>#N/A</v>
      </c>
      <c r="L2376" s="52" t="e">
        <f t="shared" si="189"/>
        <v>#N/A</v>
      </c>
    </row>
    <row r="2377" spans="8:12">
      <c r="H2377" s="80">
        <f t="shared" si="185"/>
        <v>2008</v>
      </c>
      <c r="I2377" s="52" t="e">
        <f t="shared" si="186"/>
        <v>#N/A</v>
      </c>
      <c r="J2377" s="52" t="e">
        <f t="shared" si="187"/>
        <v>#N/A</v>
      </c>
      <c r="K2377" s="52" t="e">
        <f t="shared" si="188"/>
        <v>#N/A</v>
      </c>
      <c r="L2377" s="52" t="e">
        <f t="shared" si="189"/>
        <v>#N/A</v>
      </c>
    </row>
    <row r="2378" spans="8:12">
      <c r="H2378" s="80">
        <f t="shared" si="185"/>
        <v>2009</v>
      </c>
      <c r="I2378" s="52" t="e">
        <f t="shared" si="186"/>
        <v>#N/A</v>
      </c>
      <c r="J2378" s="52" t="e">
        <f t="shared" si="187"/>
        <v>#N/A</v>
      </c>
      <c r="K2378" s="52" t="e">
        <f t="shared" si="188"/>
        <v>#N/A</v>
      </c>
      <c r="L2378" s="52" t="e">
        <f t="shared" si="189"/>
        <v>#N/A</v>
      </c>
    </row>
    <row r="2379" spans="8:12">
      <c r="H2379" s="80">
        <f t="shared" si="185"/>
        <v>2010</v>
      </c>
      <c r="I2379" s="52" t="e">
        <f t="shared" si="186"/>
        <v>#N/A</v>
      </c>
      <c r="J2379" s="52" t="e">
        <f t="shared" si="187"/>
        <v>#N/A</v>
      </c>
      <c r="K2379" s="52" t="e">
        <f t="shared" si="188"/>
        <v>#N/A</v>
      </c>
      <c r="L2379" s="52" t="e">
        <f t="shared" si="189"/>
        <v>#N/A</v>
      </c>
    </row>
    <row r="2380" spans="8:12">
      <c r="H2380" s="80">
        <f t="shared" si="185"/>
        <v>2011</v>
      </c>
      <c r="I2380" s="52" t="e">
        <f t="shared" si="186"/>
        <v>#N/A</v>
      </c>
      <c r="J2380" s="52" t="e">
        <f t="shared" si="187"/>
        <v>#N/A</v>
      </c>
      <c r="K2380" s="52" t="e">
        <f t="shared" si="188"/>
        <v>#N/A</v>
      </c>
      <c r="L2380" s="52" t="e">
        <f t="shared" si="189"/>
        <v>#N/A</v>
      </c>
    </row>
    <row r="2381" spans="8:12">
      <c r="H2381" s="80">
        <f t="shared" si="185"/>
        <v>2012</v>
      </c>
      <c r="I2381" s="52" t="e">
        <f t="shared" si="186"/>
        <v>#N/A</v>
      </c>
      <c r="J2381" s="52" t="e">
        <f t="shared" si="187"/>
        <v>#N/A</v>
      </c>
      <c r="K2381" s="52" t="e">
        <f t="shared" si="188"/>
        <v>#N/A</v>
      </c>
      <c r="L2381" s="52" t="e">
        <f t="shared" si="189"/>
        <v>#N/A</v>
      </c>
    </row>
    <row r="2382" spans="8:12">
      <c r="H2382" s="80">
        <f t="shared" si="185"/>
        <v>2013</v>
      </c>
      <c r="I2382" s="52" t="e">
        <f t="shared" si="186"/>
        <v>#N/A</v>
      </c>
      <c r="J2382" s="52" t="e">
        <f t="shared" si="187"/>
        <v>#N/A</v>
      </c>
      <c r="K2382" s="52" t="e">
        <f t="shared" si="188"/>
        <v>#N/A</v>
      </c>
      <c r="L2382" s="52" t="e">
        <f t="shared" si="189"/>
        <v>#N/A</v>
      </c>
    </row>
    <row r="2383" spans="8:12">
      <c r="H2383" s="80">
        <f t="shared" si="185"/>
        <v>2014</v>
      </c>
      <c r="I2383" s="52" t="e">
        <f t="shared" si="186"/>
        <v>#N/A</v>
      </c>
      <c r="J2383" s="52" t="e">
        <f t="shared" si="187"/>
        <v>#N/A</v>
      </c>
      <c r="K2383" s="52" t="e">
        <f t="shared" si="188"/>
        <v>#N/A</v>
      </c>
      <c r="L2383" s="52" t="e">
        <f t="shared" si="189"/>
        <v>#N/A</v>
      </c>
    </row>
    <row r="2384" spans="8:12">
      <c r="H2384" s="80">
        <f t="shared" si="185"/>
        <v>2015</v>
      </c>
      <c r="I2384" s="52" t="e">
        <f t="shared" si="186"/>
        <v>#N/A</v>
      </c>
      <c r="J2384" s="52" t="e">
        <f t="shared" si="187"/>
        <v>#N/A</v>
      </c>
      <c r="K2384" s="52" t="e">
        <f t="shared" si="188"/>
        <v>#N/A</v>
      </c>
      <c r="L2384" s="52" t="e">
        <f t="shared" si="189"/>
        <v>#N/A</v>
      </c>
    </row>
    <row r="2385" spans="8:12">
      <c r="H2385" s="80">
        <f t="shared" si="185"/>
        <v>2016</v>
      </c>
      <c r="I2385" s="52" t="e">
        <f t="shared" si="186"/>
        <v>#N/A</v>
      </c>
      <c r="J2385" s="52" t="e">
        <f t="shared" si="187"/>
        <v>#N/A</v>
      </c>
      <c r="K2385" s="52" t="e">
        <f t="shared" si="188"/>
        <v>#N/A</v>
      </c>
      <c r="L2385" s="52" t="e">
        <f t="shared" si="189"/>
        <v>#N/A</v>
      </c>
    </row>
    <row r="2386" spans="8:12">
      <c r="H2386" s="80">
        <f t="shared" si="185"/>
        <v>2017</v>
      </c>
      <c r="I2386" s="52" t="e">
        <f t="shared" si="186"/>
        <v>#N/A</v>
      </c>
      <c r="J2386" s="52" t="e">
        <f t="shared" si="187"/>
        <v>#N/A</v>
      </c>
      <c r="K2386" s="52" t="e">
        <f t="shared" si="188"/>
        <v>#N/A</v>
      </c>
      <c r="L2386" s="52" t="e">
        <f t="shared" si="189"/>
        <v>#N/A</v>
      </c>
    </row>
    <row r="2387" spans="8:12">
      <c r="H2387" s="80">
        <f t="shared" si="185"/>
        <v>2018</v>
      </c>
      <c r="I2387" s="52" t="e">
        <f t="shared" si="186"/>
        <v>#N/A</v>
      </c>
      <c r="J2387" s="52" t="e">
        <f t="shared" si="187"/>
        <v>#N/A</v>
      </c>
      <c r="K2387" s="52" t="e">
        <f t="shared" si="188"/>
        <v>#N/A</v>
      </c>
      <c r="L2387" s="52" t="e">
        <f t="shared" si="189"/>
        <v>#N/A</v>
      </c>
    </row>
    <row r="2388" spans="8:12">
      <c r="H2388" s="80">
        <f t="shared" si="185"/>
        <v>2019</v>
      </c>
      <c r="I2388" s="52" t="e">
        <f t="shared" si="186"/>
        <v>#N/A</v>
      </c>
      <c r="J2388" s="52" t="e">
        <f t="shared" si="187"/>
        <v>#N/A</v>
      </c>
      <c r="K2388" s="52" t="e">
        <f t="shared" si="188"/>
        <v>#N/A</v>
      </c>
      <c r="L2388" s="52" t="e">
        <f t="shared" si="189"/>
        <v>#N/A</v>
      </c>
    </row>
    <row r="2389" spans="8:12">
      <c r="H2389" s="80">
        <f t="shared" si="185"/>
        <v>2020</v>
      </c>
      <c r="I2389" s="52" t="e">
        <f t="shared" si="186"/>
        <v>#N/A</v>
      </c>
      <c r="J2389" s="52" t="e">
        <f t="shared" si="187"/>
        <v>#N/A</v>
      </c>
      <c r="K2389" s="52" t="e">
        <f t="shared" si="188"/>
        <v>#N/A</v>
      </c>
      <c r="L2389" s="52" t="e">
        <f t="shared" si="189"/>
        <v>#N/A</v>
      </c>
    </row>
    <row r="2390" spans="8:12">
      <c r="H2390" s="80">
        <f t="shared" si="185"/>
        <v>2021</v>
      </c>
      <c r="I2390" s="52" t="e">
        <f t="shared" si="186"/>
        <v>#N/A</v>
      </c>
      <c r="J2390" s="52" t="e">
        <f t="shared" si="187"/>
        <v>#N/A</v>
      </c>
      <c r="K2390" s="52" t="e">
        <f t="shared" si="188"/>
        <v>#N/A</v>
      </c>
      <c r="L2390" s="52" t="e">
        <f t="shared" si="189"/>
        <v>#N/A</v>
      </c>
    </row>
    <row r="2391" spans="8:12">
      <c r="H2391" s="80">
        <f t="shared" si="185"/>
        <v>2022</v>
      </c>
      <c r="I2391" s="52" t="e">
        <f t="shared" si="186"/>
        <v>#N/A</v>
      </c>
      <c r="J2391" s="52" t="e">
        <f t="shared" si="187"/>
        <v>#N/A</v>
      </c>
      <c r="K2391" s="52" t="e">
        <f t="shared" si="188"/>
        <v>#N/A</v>
      </c>
      <c r="L2391" s="52" t="e">
        <f t="shared" si="189"/>
        <v>#N/A</v>
      </c>
    </row>
    <row r="2392" spans="8:12">
      <c r="H2392" s="80">
        <f t="shared" si="185"/>
        <v>2023</v>
      </c>
      <c r="I2392" s="52" t="e">
        <f t="shared" si="186"/>
        <v>#N/A</v>
      </c>
      <c r="J2392" s="52" t="e">
        <f t="shared" si="187"/>
        <v>#N/A</v>
      </c>
      <c r="K2392" s="52" t="e">
        <f t="shared" si="188"/>
        <v>#N/A</v>
      </c>
      <c r="L2392" s="52" t="e">
        <f t="shared" si="189"/>
        <v>#N/A</v>
      </c>
    </row>
    <row r="2393" spans="8:12">
      <c r="H2393" s="80">
        <f t="shared" si="185"/>
        <v>2024</v>
      </c>
      <c r="I2393" s="52" t="e">
        <f t="shared" si="186"/>
        <v>#N/A</v>
      </c>
      <c r="J2393" s="52" t="e">
        <f t="shared" si="187"/>
        <v>#N/A</v>
      </c>
      <c r="K2393" s="52" t="e">
        <f t="shared" si="188"/>
        <v>#N/A</v>
      </c>
      <c r="L2393" s="52" t="e">
        <f t="shared" si="189"/>
        <v>#N/A</v>
      </c>
    </row>
    <row r="2394" spans="8:12">
      <c r="H2394" s="80">
        <f t="shared" si="185"/>
        <v>2025</v>
      </c>
      <c r="I2394" s="52" t="e">
        <f t="shared" si="186"/>
        <v>#N/A</v>
      </c>
      <c r="J2394" s="52" t="e">
        <f t="shared" si="187"/>
        <v>#N/A</v>
      </c>
      <c r="K2394" s="52" t="e">
        <f t="shared" si="188"/>
        <v>#N/A</v>
      </c>
      <c r="L2394" s="52" t="e">
        <f t="shared" si="189"/>
        <v>#N/A</v>
      </c>
    </row>
    <row r="2395" spans="8:12">
      <c r="H2395" s="80">
        <f t="shared" si="185"/>
        <v>2026</v>
      </c>
      <c r="I2395" s="52" t="e">
        <f t="shared" si="186"/>
        <v>#N/A</v>
      </c>
      <c r="J2395" s="52" t="e">
        <f t="shared" si="187"/>
        <v>#N/A</v>
      </c>
      <c r="K2395" s="52" t="e">
        <f t="shared" si="188"/>
        <v>#N/A</v>
      </c>
      <c r="L2395" s="52" t="e">
        <f t="shared" si="189"/>
        <v>#N/A</v>
      </c>
    </row>
    <row r="2396" spans="8:12">
      <c r="H2396" s="80">
        <f t="shared" si="185"/>
        <v>2027</v>
      </c>
      <c r="I2396" s="52" t="e">
        <f t="shared" si="186"/>
        <v>#N/A</v>
      </c>
      <c r="J2396" s="52" t="e">
        <f t="shared" si="187"/>
        <v>#N/A</v>
      </c>
      <c r="K2396" s="52" t="e">
        <f t="shared" si="188"/>
        <v>#N/A</v>
      </c>
      <c r="L2396" s="52" t="e">
        <f t="shared" si="189"/>
        <v>#N/A</v>
      </c>
    </row>
    <row r="2397" spans="8:12">
      <c r="H2397" s="80">
        <f t="shared" si="185"/>
        <v>2028</v>
      </c>
      <c r="I2397" s="52" t="e">
        <f t="shared" si="186"/>
        <v>#N/A</v>
      </c>
      <c r="J2397" s="52" t="e">
        <f t="shared" si="187"/>
        <v>#N/A</v>
      </c>
      <c r="K2397" s="52" t="e">
        <f t="shared" si="188"/>
        <v>#N/A</v>
      </c>
      <c r="L2397" s="52" t="e">
        <f t="shared" si="189"/>
        <v>#N/A</v>
      </c>
    </row>
    <row r="2398" spans="8:12">
      <c r="H2398" s="80">
        <f t="shared" si="185"/>
        <v>2029</v>
      </c>
      <c r="I2398" s="52" t="e">
        <f t="shared" si="186"/>
        <v>#N/A</v>
      </c>
      <c r="J2398" s="52" t="e">
        <f t="shared" si="187"/>
        <v>#N/A</v>
      </c>
      <c r="K2398" s="52" t="e">
        <f t="shared" si="188"/>
        <v>#N/A</v>
      </c>
      <c r="L2398" s="52" t="e">
        <f t="shared" si="189"/>
        <v>#N/A</v>
      </c>
    </row>
    <row r="2399" spans="8:12">
      <c r="H2399" s="80">
        <f t="shared" si="185"/>
        <v>2030</v>
      </c>
      <c r="I2399" s="52" t="e">
        <f t="shared" si="186"/>
        <v>#N/A</v>
      </c>
      <c r="J2399" s="52" t="e">
        <f t="shared" si="187"/>
        <v>#N/A</v>
      </c>
      <c r="K2399" s="52" t="e">
        <f t="shared" si="188"/>
        <v>#N/A</v>
      </c>
      <c r="L2399" s="52" t="e">
        <f t="shared" si="189"/>
        <v>#N/A</v>
      </c>
    </row>
    <row r="2400" spans="8:12">
      <c r="H2400" s="80">
        <f t="shared" si="185"/>
        <v>2031</v>
      </c>
      <c r="I2400" s="52" t="e">
        <f t="shared" si="186"/>
        <v>#N/A</v>
      </c>
      <c r="J2400" s="52" t="e">
        <f t="shared" si="187"/>
        <v>#N/A</v>
      </c>
      <c r="K2400" s="52" t="e">
        <f t="shared" si="188"/>
        <v>#N/A</v>
      </c>
      <c r="L2400" s="52" t="e">
        <f t="shared" si="189"/>
        <v>#N/A</v>
      </c>
    </row>
    <row r="2401" spans="8:12">
      <c r="H2401" s="80">
        <f t="shared" si="185"/>
        <v>2032</v>
      </c>
      <c r="I2401" s="52" t="e">
        <f t="shared" si="186"/>
        <v>#N/A</v>
      </c>
      <c r="J2401" s="52" t="e">
        <f t="shared" si="187"/>
        <v>#N/A</v>
      </c>
      <c r="K2401" s="52" t="e">
        <f t="shared" si="188"/>
        <v>#N/A</v>
      </c>
      <c r="L2401" s="52" t="e">
        <f t="shared" si="189"/>
        <v>#N/A</v>
      </c>
    </row>
    <row r="2402" spans="8:12">
      <c r="H2402" s="80">
        <f t="shared" si="185"/>
        <v>2033</v>
      </c>
      <c r="I2402" s="52" t="e">
        <f t="shared" si="186"/>
        <v>#N/A</v>
      </c>
      <c r="J2402" s="52" t="e">
        <f t="shared" si="187"/>
        <v>#N/A</v>
      </c>
      <c r="K2402" s="52" t="e">
        <f t="shared" si="188"/>
        <v>#N/A</v>
      </c>
      <c r="L2402" s="52" t="e">
        <f t="shared" si="189"/>
        <v>#N/A</v>
      </c>
    </row>
    <row r="2403" spans="8:12">
      <c r="H2403" s="80">
        <f t="shared" si="185"/>
        <v>2034</v>
      </c>
      <c r="I2403" s="52" t="e">
        <f t="shared" si="186"/>
        <v>#N/A</v>
      </c>
      <c r="J2403" s="52" t="e">
        <f t="shared" si="187"/>
        <v>#N/A</v>
      </c>
      <c r="K2403" s="52" t="e">
        <f t="shared" si="188"/>
        <v>#N/A</v>
      </c>
      <c r="L2403" s="52" t="e">
        <f t="shared" si="189"/>
        <v>#N/A</v>
      </c>
    </row>
    <row r="2404" spans="8:12">
      <c r="H2404" s="80">
        <f t="shared" si="185"/>
        <v>2035</v>
      </c>
      <c r="I2404" s="52" t="e">
        <f t="shared" si="186"/>
        <v>#N/A</v>
      </c>
      <c r="J2404" s="52" t="e">
        <f t="shared" si="187"/>
        <v>#N/A</v>
      </c>
      <c r="K2404" s="52" t="e">
        <f t="shared" si="188"/>
        <v>#N/A</v>
      </c>
      <c r="L2404" s="52" t="e">
        <f t="shared" si="189"/>
        <v>#N/A</v>
      </c>
    </row>
    <row r="2405" spans="8:12">
      <c r="H2405" s="80">
        <f t="shared" si="185"/>
        <v>2036</v>
      </c>
      <c r="I2405" s="52" t="e">
        <f t="shared" si="186"/>
        <v>#N/A</v>
      </c>
      <c r="J2405" s="52" t="e">
        <f t="shared" si="187"/>
        <v>#N/A</v>
      </c>
      <c r="K2405" s="52" t="e">
        <f t="shared" si="188"/>
        <v>#N/A</v>
      </c>
      <c r="L2405" s="52" t="e">
        <f t="shared" si="189"/>
        <v>#N/A</v>
      </c>
    </row>
    <row r="2406" spans="8:12">
      <c r="H2406" s="80">
        <f t="shared" si="185"/>
        <v>2037</v>
      </c>
      <c r="I2406" s="52" t="e">
        <f t="shared" si="186"/>
        <v>#N/A</v>
      </c>
      <c r="J2406" s="52" t="e">
        <f t="shared" si="187"/>
        <v>#N/A</v>
      </c>
      <c r="K2406" s="52" t="e">
        <f t="shared" si="188"/>
        <v>#N/A</v>
      </c>
      <c r="L2406" s="52" t="e">
        <f t="shared" si="189"/>
        <v>#N/A</v>
      </c>
    </row>
    <row r="2407" spans="8:12">
      <c r="H2407" s="80">
        <f t="shared" si="185"/>
        <v>2038</v>
      </c>
      <c r="I2407" s="52" t="e">
        <f t="shared" si="186"/>
        <v>#N/A</v>
      </c>
      <c r="J2407" s="52" t="e">
        <f t="shared" si="187"/>
        <v>#N/A</v>
      </c>
      <c r="K2407" s="52" t="e">
        <f t="shared" si="188"/>
        <v>#N/A</v>
      </c>
      <c r="L2407" s="52" t="e">
        <f t="shared" si="189"/>
        <v>#N/A</v>
      </c>
    </row>
    <row r="2408" spans="8:12">
      <c r="H2408" s="80">
        <f t="shared" si="185"/>
        <v>2039</v>
      </c>
      <c r="I2408" s="52" t="e">
        <f t="shared" si="186"/>
        <v>#N/A</v>
      </c>
      <c r="J2408" s="52" t="e">
        <f t="shared" si="187"/>
        <v>#N/A</v>
      </c>
      <c r="K2408" s="52" t="e">
        <f t="shared" si="188"/>
        <v>#N/A</v>
      </c>
      <c r="L2408" s="52" t="e">
        <f t="shared" si="189"/>
        <v>#N/A</v>
      </c>
    </row>
    <row r="2409" spans="8:12">
      <c r="H2409" s="80">
        <f t="shared" si="185"/>
        <v>2040</v>
      </c>
      <c r="I2409" s="52" t="e">
        <f t="shared" si="186"/>
        <v>#N/A</v>
      </c>
      <c r="J2409" s="52" t="e">
        <f t="shared" si="187"/>
        <v>#N/A</v>
      </c>
      <c r="K2409" s="52" t="e">
        <f t="shared" si="188"/>
        <v>#N/A</v>
      </c>
      <c r="L2409" s="52" t="e">
        <f t="shared" si="189"/>
        <v>#N/A</v>
      </c>
    </row>
    <row r="2410" spans="8:12">
      <c r="H2410" s="80">
        <f t="shared" si="185"/>
        <v>2041</v>
      </c>
      <c r="I2410" s="52" t="e">
        <f t="shared" si="186"/>
        <v>#N/A</v>
      </c>
      <c r="J2410" s="52" t="e">
        <f t="shared" si="187"/>
        <v>#N/A</v>
      </c>
      <c r="K2410" s="52" t="e">
        <f t="shared" si="188"/>
        <v>#N/A</v>
      </c>
      <c r="L2410" s="52" t="e">
        <f t="shared" si="189"/>
        <v>#N/A</v>
      </c>
    </row>
    <row r="2411" spans="8:12">
      <c r="H2411" s="80">
        <f t="shared" si="185"/>
        <v>2042</v>
      </c>
      <c r="I2411" s="52" t="e">
        <f t="shared" si="186"/>
        <v>#N/A</v>
      </c>
      <c r="J2411" s="52" t="e">
        <f t="shared" si="187"/>
        <v>#N/A</v>
      </c>
      <c r="K2411" s="52" t="e">
        <f t="shared" si="188"/>
        <v>#N/A</v>
      </c>
      <c r="L2411" s="52" t="e">
        <f t="shared" si="189"/>
        <v>#N/A</v>
      </c>
    </row>
    <row r="2412" spans="8:12">
      <c r="H2412" s="80">
        <f t="shared" si="185"/>
        <v>2043</v>
      </c>
      <c r="I2412" s="52" t="e">
        <f t="shared" si="186"/>
        <v>#N/A</v>
      </c>
      <c r="J2412" s="52" t="e">
        <f t="shared" si="187"/>
        <v>#N/A</v>
      </c>
      <c r="K2412" s="52" t="e">
        <f t="shared" si="188"/>
        <v>#N/A</v>
      </c>
      <c r="L2412" s="52" t="e">
        <f t="shared" si="189"/>
        <v>#N/A</v>
      </c>
    </row>
    <row r="2413" spans="8:12">
      <c r="H2413" s="80">
        <f t="shared" si="185"/>
        <v>2044</v>
      </c>
      <c r="I2413" s="52" t="e">
        <f t="shared" si="186"/>
        <v>#N/A</v>
      </c>
      <c r="J2413" s="52" t="e">
        <f t="shared" si="187"/>
        <v>#N/A</v>
      </c>
      <c r="K2413" s="52" t="e">
        <f t="shared" si="188"/>
        <v>#N/A</v>
      </c>
      <c r="L2413" s="52" t="e">
        <f t="shared" si="189"/>
        <v>#N/A</v>
      </c>
    </row>
    <row r="2414" spans="8:12">
      <c r="H2414" s="80">
        <f t="shared" si="185"/>
        <v>2045</v>
      </c>
      <c r="I2414" s="52" t="e">
        <f t="shared" si="186"/>
        <v>#N/A</v>
      </c>
      <c r="J2414" s="52" t="e">
        <f t="shared" si="187"/>
        <v>#N/A</v>
      </c>
      <c r="K2414" s="52" t="e">
        <f t="shared" si="188"/>
        <v>#N/A</v>
      </c>
      <c r="L2414" s="52" t="e">
        <f t="shared" si="189"/>
        <v>#N/A</v>
      </c>
    </row>
    <row r="2415" spans="8:12">
      <c r="H2415" s="80">
        <f t="shared" si="185"/>
        <v>2046</v>
      </c>
      <c r="I2415" s="52" t="e">
        <f t="shared" si="186"/>
        <v>#N/A</v>
      </c>
      <c r="J2415" s="52" t="e">
        <f t="shared" si="187"/>
        <v>#N/A</v>
      </c>
      <c r="K2415" s="52" t="e">
        <f t="shared" si="188"/>
        <v>#N/A</v>
      </c>
      <c r="L2415" s="52" t="e">
        <f t="shared" si="189"/>
        <v>#N/A</v>
      </c>
    </row>
    <row r="2416" spans="8:12">
      <c r="H2416" s="80">
        <f t="shared" si="185"/>
        <v>2047</v>
      </c>
      <c r="I2416" s="52" t="e">
        <f t="shared" si="186"/>
        <v>#N/A</v>
      </c>
      <c r="J2416" s="52" t="e">
        <f t="shared" si="187"/>
        <v>#N/A</v>
      </c>
      <c r="K2416" s="52" t="e">
        <f t="shared" si="188"/>
        <v>#N/A</v>
      </c>
      <c r="L2416" s="52" t="e">
        <f t="shared" si="189"/>
        <v>#N/A</v>
      </c>
    </row>
    <row r="2417" spans="8:12">
      <c r="H2417" s="80">
        <f t="shared" si="185"/>
        <v>2048</v>
      </c>
      <c r="I2417" s="52" t="e">
        <f t="shared" si="186"/>
        <v>#N/A</v>
      </c>
      <c r="J2417" s="52" t="e">
        <f t="shared" si="187"/>
        <v>#N/A</v>
      </c>
      <c r="K2417" s="52" t="e">
        <f t="shared" si="188"/>
        <v>#N/A</v>
      </c>
      <c r="L2417" s="52" t="e">
        <f t="shared" si="189"/>
        <v>#N/A</v>
      </c>
    </row>
    <row r="2418" spans="8:12">
      <c r="H2418" s="80">
        <f t="shared" si="185"/>
        <v>2049</v>
      </c>
      <c r="I2418" s="52" t="e">
        <f t="shared" si="186"/>
        <v>#N/A</v>
      </c>
      <c r="J2418" s="52" t="e">
        <f t="shared" si="187"/>
        <v>#N/A</v>
      </c>
      <c r="K2418" s="52" t="e">
        <f t="shared" si="188"/>
        <v>#N/A</v>
      </c>
      <c r="L2418" s="52" t="e">
        <f t="shared" si="189"/>
        <v>#N/A</v>
      </c>
    </row>
    <row r="2419" spans="8:12">
      <c r="H2419" s="80">
        <f t="shared" si="185"/>
        <v>2050</v>
      </c>
      <c r="I2419" s="52" t="e">
        <f t="shared" si="186"/>
        <v>#N/A</v>
      </c>
      <c r="J2419" s="52" t="e">
        <f t="shared" si="187"/>
        <v>#N/A</v>
      </c>
      <c r="K2419" s="52" t="e">
        <f t="shared" si="188"/>
        <v>#N/A</v>
      </c>
      <c r="L2419" s="52" t="e">
        <f t="shared" si="189"/>
        <v>#N/A</v>
      </c>
    </row>
    <row r="2420" spans="8:12">
      <c r="H2420" s="80">
        <f t="shared" si="185"/>
        <v>2051</v>
      </c>
      <c r="I2420" s="52" t="e">
        <f t="shared" si="186"/>
        <v>#N/A</v>
      </c>
      <c r="J2420" s="52" t="e">
        <f t="shared" si="187"/>
        <v>#N/A</v>
      </c>
      <c r="K2420" s="52" t="e">
        <f t="shared" si="188"/>
        <v>#N/A</v>
      </c>
      <c r="L2420" s="52" t="e">
        <f t="shared" si="189"/>
        <v>#N/A</v>
      </c>
    </row>
    <row r="2421" spans="8:12">
      <c r="H2421" s="80">
        <f t="shared" si="185"/>
        <v>2052</v>
      </c>
      <c r="I2421" s="52" t="e">
        <f t="shared" si="186"/>
        <v>#N/A</v>
      </c>
      <c r="J2421" s="52" t="e">
        <f t="shared" si="187"/>
        <v>#N/A</v>
      </c>
      <c r="K2421" s="52" t="e">
        <f t="shared" si="188"/>
        <v>#N/A</v>
      </c>
      <c r="L2421" s="52" t="e">
        <f t="shared" si="189"/>
        <v>#N/A</v>
      </c>
    </row>
    <row r="2422" spans="8:12">
      <c r="H2422" s="80">
        <f t="shared" si="185"/>
        <v>2053</v>
      </c>
      <c r="I2422" s="52" t="e">
        <f t="shared" si="186"/>
        <v>#N/A</v>
      </c>
      <c r="J2422" s="52" t="e">
        <f t="shared" si="187"/>
        <v>#N/A</v>
      </c>
      <c r="K2422" s="52" t="e">
        <f t="shared" si="188"/>
        <v>#N/A</v>
      </c>
      <c r="L2422" s="52" t="e">
        <f t="shared" si="189"/>
        <v>#N/A</v>
      </c>
    </row>
    <row r="2423" spans="8:12">
      <c r="H2423" s="80">
        <f t="shared" si="185"/>
        <v>2054</v>
      </c>
      <c r="I2423" s="52" t="e">
        <f t="shared" si="186"/>
        <v>#N/A</v>
      </c>
      <c r="J2423" s="52" t="e">
        <f t="shared" si="187"/>
        <v>#N/A</v>
      </c>
      <c r="K2423" s="52" t="e">
        <f t="shared" si="188"/>
        <v>#N/A</v>
      </c>
      <c r="L2423" s="52" t="e">
        <f t="shared" si="189"/>
        <v>#N/A</v>
      </c>
    </row>
    <row r="2424" spans="8:12">
      <c r="H2424" s="80">
        <f t="shared" si="185"/>
        <v>2055</v>
      </c>
      <c r="I2424" s="52" t="e">
        <f t="shared" si="186"/>
        <v>#N/A</v>
      </c>
      <c r="J2424" s="52" t="e">
        <f t="shared" si="187"/>
        <v>#N/A</v>
      </c>
      <c r="K2424" s="52" t="e">
        <f t="shared" si="188"/>
        <v>#N/A</v>
      </c>
      <c r="L2424" s="52" t="e">
        <f t="shared" si="189"/>
        <v>#N/A</v>
      </c>
    </row>
    <row r="2425" spans="8:12">
      <c r="H2425" s="80">
        <f t="shared" si="185"/>
        <v>2056</v>
      </c>
      <c r="I2425" s="52" t="e">
        <f t="shared" si="186"/>
        <v>#N/A</v>
      </c>
      <c r="J2425" s="52" t="e">
        <f t="shared" si="187"/>
        <v>#N/A</v>
      </c>
      <c r="K2425" s="52" t="e">
        <f t="shared" si="188"/>
        <v>#N/A</v>
      </c>
      <c r="L2425" s="52" t="e">
        <f t="shared" si="189"/>
        <v>#N/A</v>
      </c>
    </row>
    <row r="2426" spans="8:12">
      <c r="H2426" s="80">
        <f t="shared" si="185"/>
        <v>2057</v>
      </c>
      <c r="I2426" s="52" t="e">
        <f t="shared" si="186"/>
        <v>#N/A</v>
      </c>
      <c r="J2426" s="52" t="e">
        <f t="shared" si="187"/>
        <v>#N/A</v>
      </c>
      <c r="K2426" s="52" t="e">
        <f t="shared" si="188"/>
        <v>#N/A</v>
      </c>
      <c r="L2426" s="52" t="e">
        <f t="shared" si="189"/>
        <v>#N/A</v>
      </c>
    </row>
    <row r="2427" spans="8:12">
      <c r="H2427" s="80">
        <f t="shared" si="185"/>
        <v>2058</v>
      </c>
      <c r="I2427" s="52" t="e">
        <f t="shared" si="186"/>
        <v>#N/A</v>
      </c>
      <c r="J2427" s="52" t="e">
        <f t="shared" si="187"/>
        <v>#N/A</v>
      </c>
      <c r="K2427" s="52" t="e">
        <f t="shared" si="188"/>
        <v>#N/A</v>
      </c>
      <c r="L2427" s="52" t="e">
        <f t="shared" si="189"/>
        <v>#N/A</v>
      </c>
    </row>
    <row r="2428" spans="8:12">
      <c r="H2428" s="80">
        <f t="shared" si="185"/>
        <v>2059</v>
      </c>
      <c r="I2428" s="52" t="e">
        <f t="shared" si="186"/>
        <v>#N/A</v>
      </c>
      <c r="J2428" s="52" t="e">
        <f t="shared" si="187"/>
        <v>#N/A</v>
      </c>
      <c r="K2428" s="52" t="e">
        <f t="shared" si="188"/>
        <v>#N/A</v>
      </c>
      <c r="L2428" s="52" t="e">
        <f t="shared" si="189"/>
        <v>#N/A</v>
      </c>
    </row>
    <row r="2429" spans="8:12">
      <c r="H2429" s="80">
        <f t="shared" si="185"/>
        <v>2060</v>
      </c>
      <c r="I2429" s="52" t="e">
        <f t="shared" si="186"/>
        <v>#N/A</v>
      </c>
      <c r="J2429" s="52" t="e">
        <f t="shared" si="187"/>
        <v>#N/A</v>
      </c>
      <c r="K2429" s="52" t="e">
        <f t="shared" si="188"/>
        <v>#N/A</v>
      </c>
      <c r="L2429" s="52" t="e">
        <f t="shared" si="189"/>
        <v>#N/A</v>
      </c>
    </row>
    <row r="2430" spans="8:12">
      <c r="H2430" s="80">
        <f t="shared" si="185"/>
        <v>2061</v>
      </c>
      <c r="I2430" s="52" t="e">
        <f t="shared" si="186"/>
        <v>#N/A</v>
      </c>
      <c r="J2430" s="52" t="e">
        <f t="shared" si="187"/>
        <v>#N/A</v>
      </c>
      <c r="K2430" s="52" t="e">
        <f t="shared" si="188"/>
        <v>#N/A</v>
      </c>
      <c r="L2430" s="52" t="e">
        <f t="shared" si="189"/>
        <v>#N/A</v>
      </c>
    </row>
    <row r="2431" spans="8:12">
      <c r="H2431" s="80">
        <f t="shared" si="185"/>
        <v>2062</v>
      </c>
      <c r="I2431" s="52" t="e">
        <f t="shared" si="186"/>
        <v>#N/A</v>
      </c>
      <c r="J2431" s="52" t="e">
        <f t="shared" si="187"/>
        <v>#N/A</v>
      </c>
      <c r="K2431" s="52" t="e">
        <f t="shared" si="188"/>
        <v>#N/A</v>
      </c>
      <c r="L2431" s="52" t="e">
        <f t="shared" si="189"/>
        <v>#N/A</v>
      </c>
    </row>
    <row r="2432" spans="8:12">
      <c r="H2432" s="80">
        <f t="shared" si="185"/>
        <v>2063</v>
      </c>
      <c r="I2432" s="52" t="e">
        <f t="shared" si="186"/>
        <v>#N/A</v>
      </c>
      <c r="J2432" s="52" t="e">
        <f t="shared" si="187"/>
        <v>#N/A</v>
      </c>
      <c r="K2432" s="52" t="e">
        <f t="shared" si="188"/>
        <v>#N/A</v>
      </c>
      <c r="L2432" s="52" t="e">
        <f t="shared" si="189"/>
        <v>#N/A</v>
      </c>
    </row>
    <row r="2433" spans="8:12">
      <c r="H2433" s="80">
        <f t="shared" si="185"/>
        <v>2064</v>
      </c>
      <c r="I2433" s="52" t="e">
        <f t="shared" si="186"/>
        <v>#N/A</v>
      </c>
      <c r="J2433" s="52" t="e">
        <f t="shared" si="187"/>
        <v>#N/A</v>
      </c>
      <c r="K2433" s="52" t="e">
        <f t="shared" si="188"/>
        <v>#N/A</v>
      </c>
      <c r="L2433" s="52" t="e">
        <f t="shared" si="189"/>
        <v>#N/A</v>
      </c>
    </row>
    <row r="2434" spans="8:12">
      <c r="H2434" s="80">
        <f t="shared" si="185"/>
        <v>2065</v>
      </c>
      <c r="I2434" s="52" t="e">
        <f t="shared" si="186"/>
        <v>#N/A</v>
      </c>
      <c r="J2434" s="52" t="e">
        <f t="shared" si="187"/>
        <v>#N/A</v>
      </c>
      <c r="K2434" s="52" t="e">
        <f t="shared" si="188"/>
        <v>#N/A</v>
      </c>
      <c r="L2434" s="52" t="e">
        <f t="shared" si="189"/>
        <v>#N/A</v>
      </c>
    </row>
    <row r="2435" spans="8:12">
      <c r="H2435" s="80">
        <f t="shared" si="185"/>
        <v>2066</v>
      </c>
      <c r="I2435" s="52" t="e">
        <f t="shared" si="186"/>
        <v>#N/A</v>
      </c>
      <c r="J2435" s="52" t="e">
        <f t="shared" si="187"/>
        <v>#N/A</v>
      </c>
      <c r="K2435" s="52" t="e">
        <f t="shared" si="188"/>
        <v>#N/A</v>
      </c>
      <c r="L2435" s="52" t="e">
        <f t="shared" si="189"/>
        <v>#N/A</v>
      </c>
    </row>
    <row r="2436" spans="8:12">
      <c r="H2436" s="80">
        <f t="shared" ref="H2436:H2499" si="190">IF(+H2435+1&lt;=MAX(data21),+H2435+1,0)</f>
        <v>2067</v>
      </c>
      <c r="I2436" s="52" t="e">
        <f t="shared" si="186"/>
        <v>#N/A</v>
      </c>
      <c r="J2436" s="52" t="e">
        <f t="shared" si="187"/>
        <v>#N/A</v>
      </c>
      <c r="K2436" s="52" t="e">
        <f t="shared" si="188"/>
        <v>#N/A</v>
      </c>
      <c r="L2436" s="52" t="e">
        <f t="shared" si="189"/>
        <v>#N/A</v>
      </c>
    </row>
    <row r="2437" spans="8:12">
      <c r="H2437" s="80">
        <f t="shared" si="190"/>
        <v>2068</v>
      </c>
      <c r="I2437" s="52" t="e">
        <f t="shared" ref="I2437:I2500" si="191">IF(IFERROR(VLOOKUP($H2437,$A:$F,2,0)/VLOOKUP($H2436,$A:$F,2,0)*I2436,NA())=0,NA(),IFERROR(VLOOKUP($H2437,$A:$F,2,0)/VLOOKUP($H2436,$A:$F,2,0)*I2436,NA()))</f>
        <v>#N/A</v>
      </c>
      <c r="J2437" s="52" t="e">
        <f t="shared" ref="J2437:J2500" si="192">IF(IFERROR(VLOOKUP($H2437,$A:$F,3,0)/VLOOKUP($H2436,$A:$F,3,0)*J2436,NA())=0,NA(),IFERROR(VLOOKUP($H2437,$A:$F,3,0)/VLOOKUP($H2436,$A:$F,3,0)*J2436,NA()))</f>
        <v>#N/A</v>
      </c>
      <c r="K2437" s="52" t="e">
        <f t="shared" ref="K2437:K2500" si="193">IF(IFERROR(VLOOKUP($H2437,$A:$F,4,0)/VLOOKUP($H2436,$A:$F,4,0)*K2436,NA())=0,NA(),IFERROR(VLOOKUP($H2437,$A:$F,4,0)/VLOOKUP($H2436,$A:$F,4,0)*K2436,NA()))</f>
        <v>#N/A</v>
      </c>
      <c r="L2437" s="52" t="e">
        <f t="shared" ref="L2437:L2500" si="194">IF(IFERROR(VLOOKUP($H2437,$A:$F,5,0)/VLOOKUP($H2436,$A:$F,5,0)*L2436,NA())=0,NA(),IFERROR(VLOOKUP($H2437,$A:$F,5,0)/VLOOKUP($H2436,$A:$F,5,0)*L2436,NA()))</f>
        <v>#N/A</v>
      </c>
    </row>
    <row r="2438" spans="8:12">
      <c r="H2438" s="80">
        <f t="shared" si="190"/>
        <v>2069</v>
      </c>
      <c r="I2438" s="52" t="e">
        <f t="shared" si="191"/>
        <v>#N/A</v>
      </c>
      <c r="J2438" s="52" t="e">
        <f t="shared" si="192"/>
        <v>#N/A</v>
      </c>
      <c r="K2438" s="52" t="e">
        <f t="shared" si="193"/>
        <v>#N/A</v>
      </c>
      <c r="L2438" s="52" t="e">
        <f t="shared" si="194"/>
        <v>#N/A</v>
      </c>
    </row>
    <row r="2439" spans="8:12">
      <c r="H2439" s="80">
        <f t="shared" si="190"/>
        <v>2070</v>
      </c>
      <c r="I2439" s="52" t="e">
        <f t="shared" si="191"/>
        <v>#N/A</v>
      </c>
      <c r="J2439" s="52" t="e">
        <f t="shared" si="192"/>
        <v>#N/A</v>
      </c>
      <c r="K2439" s="52" t="e">
        <f t="shared" si="193"/>
        <v>#N/A</v>
      </c>
      <c r="L2439" s="52" t="e">
        <f t="shared" si="194"/>
        <v>#N/A</v>
      </c>
    </row>
    <row r="2440" spans="8:12">
      <c r="H2440" s="80">
        <f t="shared" si="190"/>
        <v>2071</v>
      </c>
      <c r="I2440" s="52" t="e">
        <f t="shared" si="191"/>
        <v>#N/A</v>
      </c>
      <c r="J2440" s="52" t="e">
        <f t="shared" si="192"/>
        <v>#N/A</v>
      </c>
      <c r="K2440" s="52" t="e">
        <f t="shared" si="193"/>
        <v>#N/A</v>
      </c>
      <c r="L2440" s="52" t="e">
        <f t="shared" si="194"/>
        <v>#N/A</v>
      </c>
    </row>
    <row r="2441" spans="8:12">
      <c r="H2441" s="80">
        <f t="shared" si="190"/>
        <v>2072</v>
      </c>
      <c r="I2441" s="52" t="e">
        <f t="shared" si="191"/>
        <v>#N/A</v>
      </c>
      <c r="J2441" s="52" t="e">
        <f t="shared" si="192"/>
        <v>#N/A</v>
      </c>
      <c r="K2441" s="52" t="e">
        <f t="shared" si="193"/>
        <v>#N/A</v>
      </c>
      <c r="L2441" s="52" t="e">
        <f t="shared" si="194"/>
        <v>#N/A</v>
      </c>
    </row>
    <row r="2442" spans="8:12">
      <c r="H2442" s="80">
        <f t="shared" si="190"/>
        <v>2073</v>
      </c>
      <c r="I2442" s="52" t="e">
        <f t="shared" si="191"/>
        <v>#N/A</v>
      </c>
      <c r="J2442" s="52" t="e">
        <f t="shared" si="192"/>
        <v>#N/A</v>
      </c>
      <c r="K2442" s="52" t="e">
        <f t="shared" si="193"/>
        <v>#N/A</v>
      </c>
      <c r="L2442" s="52" t="e">
        <f t="shared" si="194"/>
        <v>#N/A</v>
      </c>
    </row>
    <row r="2443" spans="8:12">
      <c r="H2443" s="80">
        <f t="shared" si="190"/>
        <v>2074</v>
      </c>
      <c r="I2443" s="52" t="e">
        <f t="shared" si="191"/>
        <v>#N/A</v>
      </c>
      <c r="J2443" s="52" t="e">
        <f t="shared" si="192"/>
        <v>#N/A</v>
      </c>
      <c r="K2443" s="52" t="e">
        <f t="shared" si="193"/>
        <v>#N/A</v>
      </c>
      <c r="L2443" s="52" t="e">
        <f t="shared" si="194"/>
        <v>#N/A</v>
      </c>
    </row>
    <row r="2444" spans="8:12">
      <c r="H2444" s="80">
        <f t="shared" si="190"/>
        <v>2075</v>
      </c>
      <c r="I2444" s="52" t="e">
        <f t="shared" si="191"/>
        <v>#N/A</v>
      </c>
      <c r="J2444" s="52" t="e">
        <f t="shared" si="192"/>
        <v>#N/A</v>
      </c>
      <c r="K2444" s="52" t="e">
        <f t="shared" si="193"/>
        <v>#N/A</v>
      </c>
      <c r="L2444" s="52" t="e">
        <f t="shared" si="194"/>
        <v>#N/A</v>
      </c>
    </row>
    <row r="2445" spans="8:12">
      <c r="H2445" s="80">
        <f t="shared" si="190"/>
        <v>2076</v>
      </c>
      <c r="I2445" s="52" t="e">
        <f t="shared" si="191"/>
        <v>#N/A</v>
      </c>
      <c r="J2445" s="52" t="e">
        <f t="shared" si="192"/>
        <v>#N/A</v>
      </c>
      <c r="K2445" s="52" t="e">
        <f t="shared" si="193"/>
        <v>#N/A</v>
      </c>
      <c r="L2445" s="52" t="e">
        <f t="shared" si="194"/>
        <v>#N/A</v>
      </c>
    </row>
    <row r="2446" spans="8:12">
      <c r="H2446" s="80">
        <f t="shared" si="190"/>
        <v>2077</v>
      </c>
      <c r="I2446" s="52" t="e">
        <f t="shared" si="191"/>
        <v>#N/A</v>
      </c>
      <c r="J2446" s="52" t="e">
        <f t="shared" si="192"/>
        <v>#N/A</v>
      </c>
      <c r="K2446" s="52" t="e">
        <f t="shared" si="193"/>
        <v>#N/A</v>
      </c>
      <c r="L2446" s="52" t="e">
        <f t="shared" si="194"/>
        <v>#N/A</v>
      </c>
    </row>
    <row r="2447" spans="8:12">
      <c r="H2447" s="80">
        <f t="shared" si="190"/>
        <v>2078</v>
      </c>
      <c r="I2447" s="52" t="e">
        <f t="shared" si="191"/>
        <v>#N/A</v>
      </c>
      <c r="J2447" s="52" t="e">
        <f t="shared" si="192"/>
        <v>#N/A</v>
      </c>
      <c r="K2447" s="52" t="e">
        <f t="shared" si="193"/>
        <v>#N/A</v>
      </c>
      <c r="L2447" s="52" t="e">
        <f t="shared" si="194"/>
        <v>#N/A</v>
      </c>
    </row>
    <row r="2448" spans="8:12">
      <c r="H2448" s="80">
        <f t="shared" si="190"/>
        <v>2079</v>
      </c>
      <c r="I2448" s="52" t="e">
        <f t="shared" si="191"/>
        <v>#N/A</v>
      </c>
      <c r="J2448" s="52" t="e">
        <f t="shared" si="192"/>
        <v>#N/A</v>
      </c>
      <c r="K2448" s="52" t="e">
        <f t="shared" si="193"/>
        <v>#N/A</v>
      </c>
      <c r="L2448" s="52" t="e">
        <f t="shared" si="194"/>
        <v>#N/A</v>
      </c>
    </row>
    <row r="2449" spans="8:12">
      <c r="H2449" s="80">
        <f t="shared" si="190"/>
        <v>2080</v>
      </c>
      <c r="I2449" s="52" t="e">
        <f t="shared" si="191"/>
        <v>#N/A</v>
      </c>
      <c r="J2449" s="52" t="e">
        <f t="shared" si="192"/>
        <v>#N/A</v>
      </c>
      <c r="K2449" s="52" t="e">
        <f t="shared" si="193"/>
        <v>#N/A</v>
      </c>
      <c r="L2449" s="52" t="e">
        <f t="shared" si="194"/>
        <v>#N/A</v>
      </c>
    </row>
    <row r="2450" spans="8:12">
      <c r="H2450" s="80">
        <f t="shared" si="190"/>
        <v>2081</v>
      </c>
      <c r="I2450" s="52" t="e">
        <f t="shared" si="191"/>
        <v>#N/A</v>
      </c>
      <c r="J2450" s="52" t="e">
        <f t="shared" si="192"/>
        <v>#N/A</v>
      </c>
      <c r="K2450" s="52" t="e">
        <f t="shared" si="193"/>
        <v>#N/A</v>
      </c>
      <c r="L2450" s="52" t="e">
        <f t="shared" si="194"/>
        <v>#N/A</v>
      </c>
    </row>
    <row r="2451" spans="8:12">
      <c r="H2451" s="80">
        <f t="shared" si="190"/>
        <v>2082</v>
      </c>
      <c r="I2451" s="52" t="e">
        <f t="shared" si="191"/>
        <v>#N/A</v>
      </c>
      <c r="J2451" s="52" t="e">
        <f t="shared" si="192"/>
        <v>#N/A</v>
      </c>
      <c r="K2451" s="52" t="e">
        <f t="shared" si="193"/>
        <v>#N/A</v>
      </c>
      <c r="L2451" s="52" t="e">
        <f t="shared" si="194"/>
        <v>#N/A</v>
      </c>
    </row>
    <row r="2452" spans="8:12">
      <c r="H2452" s="80">
        <f t="shared" si="190"/>
        <v>2083</v>
      </c>
      <c r="I2452" s="52" t="e">
        <f t="shared" si="191"/>
        <v>#N/A</v>
      </c>
      <c r="J2452" s="52" t="e">
        <f t="shared" si="192"/>
        <v>#N/A</v>
      </c>
      <c r="K2452" s="52" t="e">
        <f t="shared" si="193"/>
        <v>#N/A</v>
      </c>
      <c r="L2452" s="52" t="e">
        <f t="shared" si="194"/>
        <v>#N/A</v>
      </c>
    </row>
    <row r="2453" spans="8:12">
      <c r="H2453" s="80">
        <f t="shared" si="190"/>
        <v>2084</v>
      </c>
      <c r="I2453" s="52" t="e">
        <f t="shared" si="191"/>
        <v>#N/A</v>
      </c>
      <c r="J2453" s="52" t="e">
        <f t="shared" si="192"/>
        <v>#N/A</v>
      </c>
      <c r="K2453" s="52" t="e">
        <f t="shared" si="193"/>
        <v>#N/A</v>
      </c>
      <c r="L2453" s="52" t="e">
        <f t="shared" si="194"/>
        <v>#N/A</v>
      </c>
    </row>
    <row r="2454" spans="8:12">
      <c r="H2454" s="80">
        <f t="shared" si="190"/>
        <v>2085</v>
      </c>
      <c r="I2454" s="52" t="e">
        <f t="shared" si="191"/>
        <v>#N/A</v>
      </c>
      <c r="J2454" s="52" t="e">
        <f t="shared" si="192"/>
        <v>#N/A</v>
      </c>
      <c r="K2454" s="52" t="e">
        <f t="shared" si="193"/>
        <v>#N/A</v>
      </c>
      <c r="L2454" s="52" t="e">
        <f t="shared" si="194"/>
        <v>#N/A</v>
      </c>
    </row>
    <row r="2455" spans="8:12">
      <c r="H2455" s="80">
        <f t="shared" si="190"/>
        <v>2086</v>
      </c>
      <c r="I2455" s="52" t="e">
        <f t="shared" si="191"/>
        <v>#N/A</v>
      </c>
      <c r="J2455" s="52" t="e">
        <f t="shared" si="192"/>
        <v>#N/A</v>
      </c>
      <c r="K2455" s="52" t="e">
        <f t="shared" si="193"/>
        <v>#N/A</v>
      </c>
      <c r="L2455" s="52" t="e">
        <f t="shared" si="194"/>
        <v>#N/A</v>
      </c>
    </row>
    <row r="2456" spans="8:12">
      <c r="H2456" s="80">
        <f t="shared" si="190"/>
        <v>2087</v>
      </c>
      <c r="I2456" s="52" t="e">
        <f t="shared" si="191"/>
        <v>#N/A</v>
      </c>
      <c r="J2456" s="52" t="e">
        <f t="shared" si="192"/>
        <v>#N/A</v>
      </c>
      <c r="K2456" s="52" t="e">
        <f t="shared" si="193"/>
        <v>#N/A</v>
      </c>
      <c r="L2456" s="52" t="e">
        <f t="shared" si="194"/>
        <v>#N/A</v>
      </c>
    </row>
    <row r="2457" spans="8:12">
      <c r="H2457" s="80">
        <f t="shared" si="190"/>
        <v>2088</v>
      </c>
      <c r="I2457" s="52" t="e">
        <f t="shared" si="191"/>
        <v>#N/A</v>
      </c>
      <c r="J2457" s="52" t="e">
        <f t="shared" si="192"/>
        <v>#N/A</v>
      </c>
      <c r="K2457" s="52" t="e">
        <f t="shared" si="193"/>
        <v>#N/A</v>
      </c>
      <c r="L2457" s="52" t="e">
        <f t="shared" si="194"/>
        <v>#N/A</v>
      </c>
    </row>
    <row r="2458" spans="8:12">
      <c r="H2458" s="80">
        <f t="shared" si="190"/>
        <v>2089</v>
      </c>
      <c r="I2458" s="52" t="e">
        <f t="shared" si="191"/>
        <v>#N/A</v>
      </c>
      <c r="J2458" s="52" t="e">
        <f t="shared" si="192"/>
        <v>#N/A</v>
      </c>
      <c r="K2458" s="52" t="e">
        <f t="shared" si="193"/>
        <v>#N/A</v>
      </c>
      <c r="L2458" s="52" t="e">
        <f t="shared" si="194"/>
        <v>#N/A</v>
      </c>
    </row>
    <row r="2459" spans="8:12">
      <c r="H2459" s="80">
        <f t="shared" si="190"/>
        <v>2090</v>
      </c>
      <c r="I2459" s="52" t="e">
        <f t="shared" si="191"/>
        <v>#N/A</v>
      </c>
      <c r="J2459" s="52" t="e">
        <f t="shared" si="192"/>
        <v>#N/A</v>
      </c>
      <c r="K2459" s="52" t="e">
        <f t="shared" si="193"/>
        <v>#N/A</v>
      </c>
      <c r="L2459" s="52" t="e">
        <f t="shared" si="194"/>
        <v>#N/A</v>
      </c>
    </row>
    <row r="2460" spans="8:12">
      <c r="H2460" s="80">
        <f t="shared" si="190"/>
        <v>2091</v>
      </c>
      <c r="I2460" s="52" t="e">
        <f t="shared" si="191"/>
        <v>#N/A</v>
      </c>
      <c r="J2460" s="52" t="e">
        <f t="shared" si="192"/>
        <v>#N/A</v>
      </c>
      <c r="K2460" s="52" t="e">
        <f t="shared" si="193"/>
        <v>#N/A</v>
      </c>
      <c r="L2460" s="52" t="e">
        <f t="shared" si="194"/>
        <v>#N/A</v>
      </c>
    </row>
    <row r="2461" spans="8:12">
      <c r="H2461" s="80">
        <f t="shared" si="190"/>
        <v>2092</v>
      </c>
      <c r="I2461" s="52" t="e">
        <f t="shared" si="191"/>
        <v>#N/A</v>
      </c>
      <c r="J2461" s="52" t="e">
        <f t="shared" si="192"/>
        <v>#N/A</v>
      </c>
      <c r="K2461" s="52" t="e">
        <f t="shared" si="193"/>
        <v>#N/A</v>
      </c>
      <c r="L2461" s="52" t="e">
        <f t="shared" si="194"/>
        <v>#N/A</v>
      </c>
    </row>
    <row r="2462" spans="8:12">
      <c r="H2462" s="80">
        <f t="shared" si="190"/>
        <v>2093</v>
      </c>
      <c r="I2462" s="52" t="e">
        <f t="shared" si="191"/>
        <v>#N/A</v>
      </c>
      <c r="J2462" s="52" t="e">
        <f t="shared" si="192"/>
        <v>#N/A</v>
      </c>
      <c r="K2462" s="52" t="e">
        <f t="shared" si="193"/>
        <v>#N/A</v>
      </c>
      <c r="L2462" s="52" t="e">
        <f t="shared" si="194"/>
        <v>#N/A</v>
      </c>
    </row>
    <row r="2463" spans="8:12">
      <c r="H2463" s="80">
        <f t="shared" si="190"/>
        <v>2094</v>
      </c>
      <c r="I2463" s="52" t="e">
        <f t="shared" si="191"/>
        <v>#N/A</v>
      </c>
      <c r="J2463" s="52" t="e">
        <f t="shared" si="192"/>
        <v>#N/A</v>
      </c>
      <c r="K2463" s="52" t="e">
        <f t="shared" si="193"/>
        <v>#N/A</v>
      </c>
      <c r="L2463" s="52" t="e">
        <f t="shared" si="194"/>
        <v>#N/A</v>
      </c>
    </row>
    <row r="2464" spans="8:12">
      <c r="H2464" s="80">
        <f t="shared" si="190"/>
        <v>2095</v>
      </c>
      <c r="I2464" s="52" t="e">
        <f t="shared" si="191"/>
        <v>#N/A</v>
      </c>
      <c r="J2464" s="52" t="e">
        <f t="shared" si="192"/>
        <v>#N/A</v>
      </c>
      <c r="K2464" s="52" t="e">
        <f t="shared" si="193"/>
        <v>#N/A</v>
      </c>
      <c r="L2464" s="52" t="e">
        <f t="shared" si="194"/>
        <v>#N/A</v>
      </c>
    </row>
    <row r="2465" spans="8:12">
      <c r="H2465" s="80">
        <f t="shared" si="190"/>
        <v>2096</v>
      </c>
      <c r="I2465" s="52" t="e">
        <f t="shared" si="191"/>
        <v>#N/A</v>
      </c>
      <c r="J2465" s="52" t="e">
        <f t="shared" si="192"/>
        <v>#N/A</v>
      </c>
      <c r="K2465" s="52" t="e">
        <f t="shared" si="193"/>
        <v>#N/A</v>
      </c>
      <c r="L2465" s="52" t="e">
        <f t="shared" si="194"/>
        <v>#N/A</v>
      </c>
    </row>
    <row r="2466" spans="8:12">
      <c r="H2466" s="80">
        <f t="shared" si="190"/>
        <v>2097</v>
      </c>
      <c r="I2466" s="52" t="e">
        <f t="shared" si="191"/>
        <v>#N/A</v>
      </c>
      <c r="J2466" s="52" t="e">
        <f t="shared" si="192"/>
        <v>#N/A</v>
      </c>
      <c r="K2466" s="52" t="e">
        <f t="shared" si="193"/>
        <v>#N/A</v>
      </c>
      <c r="L2466" s="52" t="e">
        <f t="shared" si="194"/>
        <v>#N/A</v>
      </c>
    </row>
    <row r="2467" spans="8:12">
      <c r="H2467" s="80">
        <f t="shared" si="190"/>
        <v>2098</v>
      </c>
      <c r="I2467" s="52" t="e">
        <f t="shared" si="191"/>
        <v>#N/A</v>
      </c>
      <c r="J2467" s="52" t="e">
        <f t="shared" si="192"/>
        <v>#N/A</v>
      </c>
      <c r="K2467" s="52" t="e">
        <f t="shared" si="193"/>
        <v>#N/A</v>
      </c>
      <c r="L2467" s="52" t="e">
        <f t="shared" si="194"/>
        <v>#N/A</v>
      </c>
    </row>
    <row r="2468" spans="8:12">
      <c r="H2468" s="80">
        <f t="shared" si="190"/>
        <v>2099</v>
      </c>
      <c r="I2468" s="52" t="e">
        <f t="shared" si="191"/>
        <v>#N/A</v>
      </c>
      <c r="J2468" s="52" t="e">
        <f t="shared" si="192"/>
        <v>#N/A</v>
      </c>
      <c r="K2468" s="52" t="e">
        <f t="shared" si="193"/>
        <v>#N/A</v>
      </c>
      <c r="L2468" s="52" t="e">
        <f t="shared" si="194"/>
        <v>#N/A</v>
      </c>
    </row>
    <row r="2469" spans="8:12">
      <c r="H2469" s="80">
        <f t="shared" si="190"/>
        <v>2100</v>
      </c>
      <c r="I2469" s="52" t="e">
        <f t="shared" si="191"/>
        <v>#N/A</v>
      </c>
      <c r="J2469" s="52" t="e">
        <f t="shared" si="192"/>
        <v>#N/A</v>
      </c>
      <c r="K2469" s="52" t="e">
        <f t="shared" si="193"/>
        <v>#N/A</v>
      </c>
      <c r="L2469" s="52" t="e">
        <f t="shared" si="194"/>
        <v>#N/A</v>
      </c>
    </row>
    <row r="2470" spans="8:12">
      <c r="H2470" s="80">
        <f t="shared" si="190"/>
        <v>2101</v>
      </c>
      <c r="I2470" s="52" t="e">
        <f t="shared" si="191"/>
        <v>#N/A</v>
      </c>
      <c r="J2470" s="52" t="e">
        <f t="shared" si="192"/>
        <v>#N/A</v>
      </c>
      <c r="K2470" s="52" t="e">
        <f t="shared" si="193"/>
        <v>#N/A</v>
      </c>
      <c r="L2470" s="52" t="e">
        <f t="shared" si="194"/>
        <v>#N/A</v>
      </c>
    </row>
    <row r="2471" spans="8:12">
      <c r="H2471" s="80">
        <f t="shared" si="190"/>
        <v>2102</v>
      </c>
      <c r="I2471" s="52" t="e">
        <f t="shared" si="191"/>
        <v>#N/A</v>
      </c>
      <c r="J2471" s="52" t="e">
        <f t="shared" si="192"/>
        <v>#N/A</v>
      </c>
      <c r="K2471" s="52" t="e">
        <f t="shared" si="193"/>
        <v>#N/A</v>
      </c>
      <c r="L2471" s="52" t="e">
        <f t="shared" si="194"/>
        <v>#N/A</v>
      </c>
    </row>
    <row r="2472" spans="8:12">
      <c r="H2472" s="80">
        <f t="shared" si="190"/>
        <v>2103</v>
      </c>
      <c r="I2472" s="52" t="e">
        <f t="shared" si="191"/>
        <v>#N/A</v>
      </c>
      <c r="J2472" s="52" t="e">
        <f t="shared" si="192"/>
        <v>#N/A</v>
      </c>
      <c r="K2472" s="52" t="e">
        <f t="shared" si="193"/>
        <v>#N/A</v>
      </c>
      <c r="L2472" s="52" t="e">
        <f t="shared" si="194"/>
        <v>#N/A</v>
      </c>
    </row>
    <row r="2473" spans="8:12">
      <c r="H2473" s="80">
        <f t="shared" si="190"/>
        <v>2104</v>
      </c>
      <c r="I2473" s="52" t="e">
        <f t="shared" si="191"/>
        <v>#N/A</v>
      </c>
      <c r="J2473" s="52" t="e">
        <f t="shared" si="192"/>
        <v>#N/A</v>
      </c>
      <c r="K2473" s="52" t="e">
        <f t="shared" si="193"/>
        <v>#N/A</v>
      </c>
      <c r="L2473" s="52" t="e">
        <f t="shared" si="194"/>
        <v>#N/A</v>
      </c>
    </row>
    <row r="2474" spans="8:12">
      <c r="H2474" s="80">
        <f t="shared" si="190"/>
        <v>2105</v>
      </c>
      <c r="I2474" s="52" t="e">
        <f t="shared" si="191"/>
        <v>#N/A</v>
      </c>
      <c r="J2474" s="52" t="e">
        <f t="shared" si="192"/>
        <v>#N/A</v>
      </c>
      <c r="K2474" s="52" t="e">
        <f t="shared" si="193"/>
        <v>#N/A</v>
      </c>
      <c r="L2474" s="52" t="e">
        <f t="shared" si="194"/>
        <v>#N/A</v>
      </c>
    </row>
    <row r="2475" spans="8:12">
      <c r="H2475" s="80">
        <f t="shared" si="190"/>
        <v>2106</v>
      </c>
      <c r="I2475" s="52" t="e">
        <f t="shared" si="191"/>
        <v>#N/A</v>
      </c>
      <c r="J2475" s="52" t="e">
        <f t="shared" si="192"/>
        <v>#N/A</v>
      </c>
      <c r="K2475" s="52" t="e">
        <f t="shared" si="193"/>
        <v>#N/A</v>
      </c>
      <c r="L2475" s="52" t="e">
        <f t="shared" si="194"/>
        <v>#N/A</v>
      </c>
    </row>
    <row r="2476" spans="8:12">
      <c r="H2476" s="80">
        <f t="shared" si="190"/>
        <v>2107</v>
      </c>
      <c r="I2476" s="52" t="e">
        <f t="shared" si="191"/>
        <v>#N/A</v>
      </c>
      <c r="J2476" s="52" t="e">
        <f t="shared" si="192"/>
        <v>#N/A</v>
      </c>
      <c r="K2476" s="52" t="e">
        <f t="shared" si="193"/>
        <v>#N/A</v>
      </c>
      <c r="L2476" s="52" t="e">
        <f t="shared" si="194"/>
        <v>#N/A</v>
      </c>
    </row>
    <row r="2477" spans="8:12">
      <c r="H2477" s="80">
        <f t="shared" si="190"/>
        <v>2108</v>
      </c>
      <c r="I2477" s="52" t="e">
        <f t="shared" si="191"/>
        <v>#N/A</v>
      </c>
      <c r="J2477" s="52" t="e">
        <f t="shared" si="192"/>
        <v>#N/A</v>
      </c>
      <c r="K2477" s="52" t="e">
        <f t="shared" si="193"/>
        <v>#N/A</v>
      </c>
      <c r="L2477" s="52" t="e">
        <f t="shared" si="194"/>
        <v>#N/A</v>
      </c>
    </row>
    <row r="2478" spans="8:12">
      <c r="H2478" s="80">
        <f t="shared" si="190"/>
        <v>2109</v>
      </c>
      <c r="I2478" s="52" t="e">
        <f t="shared" si="191"/>
        <v>#N/A</v>
      </c>
      <c r="J2478" s="52" t="e">
        <f t="shared" si="192"/>
        <v>#N/A</v>
      </c>
      <c r="K2478" s="52" t="e">
        <f t="shared" si="193"/>
        <v>#N/A</v>
      </c>
      <c r="L2478" s="52" t="e">
        <f t="shared" si="194"/>
        <v>#N/A</v>
      </c>
    </row>
    <row r="2479" spans="8:12">
      <c r="H2479" s="80">
        <f t="shared" si="190"/>
        <v>2110</v>
      </c>
      <c r="I2479" s="52" t="e">
        <f t="shared" si="191"/>
        <v>#N/A</v>
      </c>
      <c r="J2479" s="52" t="e">
        <f t="shared" si="192"/>
        <v>#N/A</v>
      </c>
      <c r="K2479" s="52" t="e">
        <f t="shared" si="193"/>
        <v>#N/A</v>
      </c>
      <c r="L2479" s="52" t="e">
        <f t="shared" si="194"/>
        <v>#N/A</v>
      </c>
    </row>
    <row r="2480" spans="8:12">
      <c r="H2480" s="80">
        <f t="shared" si="190"/>
        <v>2111</v>
      </c>
      <c r="I2480" s="52" t="e">
        <f t="shared" si="191"/>
        <v>#N/A</v>
      </c>
      <c r="J2480" s="52" t="e">
        <f t="shared" si="192"/>
        <v>#N/A</v>
      </c>
      <c r="K2480" s="52" t="e">
        <f t="shared" si="193"/>
        <v>#N/A</v>
      </c>
      <c r="L2480" s="52" t="e">
        <f t="shared" si="194"/>
        <v>#N/A</v>
      </c>
    </row>
    <row r="2481" spans="8:12">
      <c r="H2481" s="80">
        <f t="shared" si="190"/>
        <v>2112</v>
      </c>
      <c r="I2481" s="52" t="e">
        <f t="shared" si="191"/>
        <v>#N/A</v>
      </c>
      <c r="J2481" s="52" t="e">
        <f t="shared" si="192"/>
        <v>#N/A</v>
      </c>
      <c r="K2481" s="52" t="e">
        <f t="shared" si="193"/>
        <v>#N/A</v>
      </c>
      <c r="L2481" s="52" t="e">
        <f t="shared" si="194"/>
        <v>#N/A</v>
      </c>
    </row>
    <row r="2482" spans="8:12">
      <c r="H2482" s="80">
        <f t="shared" si="190"/>
        <v>2113</v>
      </c>
      <c r="I2482" s="52" t="e">
        <f t="shared" si="191"/>
        <v>#N/A</v>
      </c>
      <c r="J2482" s="52" t="e">
        <f t="shared" si="192"/>
        <v>#N/A</v>
      </c>
      <c r="K2482" s="52" t="e">
        <f t="shared" si="193"/>
        <v>#N/A</v>
      </c>
      <c r="L2482" s="52" t="e">
        <f t="shared" si="194"/>
        <v>#N/A</v>
      </c>
    </row>
    <row r="2483" spans="8:12">
      <c r="H2483" s="80">
        <f t="shared" si="190"/>
        <v>2114</v>
      </c>
      <c r="I2483" s="52" t="e">
        <f t="shared" si="191"/>
        <v>#N/A</v>
      </c>
      <c r="J2483" s="52" t="e">
        <f t="shared" si="192"/>
        <v>#N/A</v>
      </c>
      <c r="K2483" s="52" t="e">
        <f t="shared" si="193"/>
        <v>#N/A</v>
      </c>
      <c r="L2483" s="52" t="e">
        <f t="shared" si="194"/>
        <v>#N/A</v>
      </c>
    </row>
    <row r="2484" spans="8:12">
      <c r="H2484" s="80">
        <f t="shared" si="190"/>
        <v>2115</v>
      </c>
      <c r="I2484" s="52" t="e">
        <f t="shared" si="191"/>
        <v>#N/A</v>
      </c>
      <c r="J2484" s="52" t="e">
        <f t="shared" si="192"/>
        <v>#N/A</v>
      </c>
      <c r="K2484" s="52" t="e">
        <f t="shared" si="193"/>
        <v>#N/A</v>
      </c>
      <c r="L2484" s="52" t="e">
        <f t="shared" si="194"/>
        <v>#N/A</v>
      </c>
    </row>
    <row r="2485" spans="8:12">
      <c r="H2485" s="80">
        <f t="shared" si="190"/>
        <v>2116</v>
      </c>
      <c r="I2485" s="52" t="e">
        <f t="shared" si="191"/>
        <v>#N/A</v>
      </c>
      <c r="J2485" s="52" t="e">
        <f t="shared" si="192"/>
        <v>#N/A</v>
      </c>
      <c r="K2485" s="52" t="e">
        <f t="shared" si="193"/>
        <v>#N/A</v>
      </c>
      <c r="L2485" s="52" t="e">
        <f t="shared" si="194"/>
        <v>#N/A</v>
      </c>
    </row>
    <row r="2486" spans="8:12">
      <c r="H2486" s="80">
        <f t="shared" si="190"/>
        <v>2117</v>
      </c>
      <c r="I2486" s="52" t="e">
        <f t="shared" si="191"/>
        <v>#N/A</v>
      </c>
      <c r="J2486" s="52" t="e">
        <f t="shared" si="192"/>
        <v>#N/A</v>
      </c>
      <c r="K2486" s="52" t="e">
        <f t="shared" si="193"/>
        <v>#N/A</v>
      </c>
      <c r="L2486" s="52" t="e">
        <f t="shared" si="194"/>
        <v>#N/A</v>
      </c>
    </row>
    <row r="2487" spans="8:12">
      <c r="H2487" s="80">
        <f t="shared" si="190"/>
        <v>2118</v>
      </c>
      <c r="I2487" s="52" t="e">
        <f t="shared" si="191"/>
        <v>#N/A</v>
      </c>
      <c r="J2487" s="52" t="e">
        <f t="shared" si="192"/>
        <v>#N/A</v>
      </c>
      <c r="K2487" s="52" t="e">
        <f t="shared" si="193"/>
        <v>#N/A</v>
      </c>
      <c r="L2487" s="52" t="e">
        <f t="shared" si="194"/>
        <v>#N/A</v>
      </c>
    </row>
    <row r="2488" spans="8:12">
      <c r="H2488" s="80">
        <f t="shared" si="190"/>
        <v>2119</v>
      </c>
      <c r="I2488" s="52" t="e">
        <f t="shared" si="191"/>
        <v>#N/A</v>
      </c>
      <c r="J2488" s="52" t="e">
        <f t="shared" si="192"/>
        <v>#N/A</v>
      </c>
      <c r="K2488" s="52" t="e">
        <f t="shared" si="193"/>
        <v>#N/A</v>
      </c>
      <c r="L2488" s="52" t="e">
        <f t="shared" si="194"/>
        <v>#N/A</v>
      </c>
    </row>
    <row r="2489" spans="8:12">
      <c r="H2489" s="80">
        <f t="shared" si="190"/>
        <v>2120</v>
      </c>
      <c r="I2489" s="52" t="e">
        <f t="shared" si="191"/>
        <v>#N/A</v>
      </c>
      <c r="J2489" s="52" t="e">
        <f t="shared" si="192"/>
        <v>#N/A</v>
      </c>
      <c r="K2489" s="52" t="e">
        <f t="shared" si="193"/>
        <v>#N/A</v>
      </c>
      <c r="L2489" s="52" t="e">
        <f t="shared" si="194"/>
        <v>#N/A</v>
      </c>
    </row>
    <row r="2490" spans="8:12">
      <c r="H2490" s="80">
        <f t="shared" si="190"/>
        <v>2121</v>
      </c>
      <c r="I2490" s="52" t="e">
        <f t="shared" si="191"/>
        <v>#N/A</v>
      </c>
      <c r="J2490" s="52" t="e">
        <f t="shared" si="192"/>
        <v>#N/A</v>
      </c>
      <c r="K2490" s="52" t="e">
        <f t="shared" si="193"/>
        <v>#N/A</v>
      </c>
      <c r="L2490" s="52" t="e">
        <f t="shared" si="194"/>
        <v>#N/A</v>
      </c>
    </row>
    <row r="2491" spans="8:12">
      <c r="H2491" s="80">
        <f t="shared" si="190"/>
        <v>2122</v>
      </c>
      <c r="I2491" s="52" t="e">
        <f t="shared" si="191"/>
        <v>#N/A</v>
      </c>
      <c r="J2491" s="52" t="e">
        <f t="shared" si="192"/>
        <v>#N/A</v>
      </c>
      <c r="K2491" s="52" t="e">
        <f t="shared" si="193"/>
        <v>#N/A</v>
      </c>
      <c r="L2491" s="52" t="e">
        <f t="shared" si="194"/>
        <v>#N/A</v>
      </c>
    </row>
    <row r="2492" spans="8:12">
      <c r="H2492" s="80">
        <f t="shared" si="190"/>
        <v>2123</v>
      </c>
      <c r="I2492" s="52" t="e">
        <f t="shared" si="191"/>
        <v>#N/A</v>
      </c>
      <c r="J2492" s="52" t="e">
        <f t="shared" si="192"/>
        <v>#N/A</v>
      </c>
      <c r="K2492" s="52" t="e">
        <f t="shared" si="193"/>
        <v>#N/A</v>
      </c>
      <c r="L2492" s="52" t="e">
        <f t="shared" si="194"/>
        <v>#N/A</v>
      </c>
    </row>
    <row r="2493" spans="8:12">
      <c r="H2493" s="80">
        <f t="shared" si="190"/>
        <v>2124</v>
      </c>
      <c r="I2493" s="52" t="e">
        <f t="shared" si="191"/>
        <v>#N/A</v>
      </c>
      <c r="J2493" s="52" t="e">
        <f t="shared" si="192"/>
        <v>#N/A</v>
      </c>
      <c r="K2493" s="52" t="e">
        <f t="shared" si="193"/>
        <v>#N/A</v>
      </c>
      <c r="L2493" s="52" t="e">
        <f t="shared" si="194"/>
        <v>#N/A</v>
      </c>
    </row>
    <row r="2494" spans="8:12">
      <c r="H2494" s="80">
        <f t="shared" si="190"/>
        <v>2125</v>
      </c>
      <c r="I2494" s="52" t="e">
        <f t="shared" si="191"/>
        <v>#N/A</v>
      </c>
      <c r="J2494" s="52" t="e">
        <f t="shared" si="192"/>
        <v>#N/A</v>
      </c>
      <c r="K2494" s="52" t="e">
        <f t="shared" si="193"/>
        <v>#N/A</v>
      </c>
      <c r="L2494" s="52" t="e">
        <f t="shared" si="194"/>
        <v>#N/A</v>
      </c>
    </row>
    <row r="2495" spans="8:12">
      <c r="H2495" s="80">
        <f t="shared" si="190"/>
        <v>2126</v>
      </c>
      <c r="I2495" s="52" t="e">
        <f t="shared" si="191"/>
        <v>#N/A</v>
      </c>
      <c r="J2495" s="52" t="e">
        <f t="shared" si="192"/>
        <v>#N/A</v>
      </c>
      <c r="K2495" s="52" t="e">
        <f t="shared" si="193"/>
        <v>#N/A</v>
      </c>
      <c r="L2495" s="52" t="e">
        <f t="shared" si="194"/>
        <v>#N/A</v>
      </c>
    </row>
    <row r="2496" spans="8:12">
      <c r="H2496" s="80">
        <f t="shared" si="190"/>
        <v>2127</v>
      </c>
      <c r="I2496" s="52" t="e">
        <f t="shared" si="191"/>
        <v>#N/A</v>
      </c>
      <c r="J2496" s="52" t="e">
        <f t="shared" si="192"/>
        <v>#N/A</v>
      </c>
      <c r="K2496" s="52" t="e">
        <f t="shared" si="193"/>
        <v>#N/A</v>
      </c>
      <c r="L2496" s="52" t="e">
        <f t="shared" si="194"/>
        <v>#N/A</v>
      </c>
    </row>
    <row r="2497" spans="8:12">
      <c r="H2497" s="80">
        <f t="shared" si="190"/>
        <v>2128</v>
      </c>
      <c r="I2497" s="52" t="e">
        <f t="shared" si="191"/>
        <v>#N/A</v>
      </c>
      <c r="J2497" s="52" t="e">
        <f t="shared" si="192"/>
        <v>#N/A</v>
      </c>
      <c r="K2497" s="52" t="e">
        <f t="shared" si="193"/>
        <v>#N/A</v>
      </c>
      <c r="L2497" s="52" t="e">
        <f t="shared" si="194"/>
        <v>#N/A</v>
      </c>
    </row>
    <row r="2498" spans="8:12">
      <c r="H2498" s="80">
        <f t="shared" si="190"/>
        <v>2129</v>
      </c>
      <c r="I2498" s="52" t="e">
        <f t="shared" si="191"/>
        <v>#N/A</v>
      </c>
      <c r="J2498" s="52" t="e">
        <f t="shared" si="192"/>
        <v>#N/A</v>
      </c>
      <c r="K2498" s="52" t="e">
        <f t="shared" si="193"/>
        <v>#N/A</v>
      </c>
      <c r="L2498" s="52" t="e">
        <f t="shared" si="194"/>
        <v>#N/A</v>
      </c>
    </row>
    <row r="2499" spans="8:12">
      <c r="H2499" s="80">
        <f t="shared" si="190"/>
        <v>2130</v>
      </c>
      <c r="I2499" s="52" t="e">
        <f t="shared" si="191"/>
        <v>#N/A</v>
      </c>
      <c r="J2499" s="52" t="e">
        <f t="shared" si="192"/>
        <v>#N/A</v>
      </c>
      <c r="K2499" s="52" t="e">
        <f t="shared" si="193"/>
        <v>#N/A</v>
      </c>
      <c r="L2499" s="52" t="e">
        <f t="shared" si="194"/>
        <v>#N/A</v>
      </c>
    </row>
    <row r="2500" spans="8:12">
      <c r="H2500" s="80">
        <f t="shared" ref="H2500:H2563" si="195">IF(+H2499+1&lt;=MAX(data21),+H2499+1,0)</f>
        <v>2131</v>
      </c>
      <c r="I2500" s="52" t="e">
        <f t="shared" si="191"/>
        <v>#N/A</v>
      </c>
      <c r="J2500" s="52" t="e">
        <f t="shared" si="192"/>
        <v>#N/A</v>
      </c>
      <c r="K2500" s="52" t="e">
        <f t="shared" si="193"/>
        <v>#N/A</v>
      </c>
      <c r="L2500" s="52" t="e">
        <f t="shared" si="194"/>
        <v>#N/A</v>
      </c>
    </row>
    <row r="2501" spans="8:12">
      <c r="H2501" s="80">
        <f t="shared" si="195"/>
        <v>2132</v>
      </c>
      <c r="I2501" s="52" t="e">
        <f t="shared" ref="I2501:I2564" si="196">IF(IFERROR(VLOOKUP($H2501,$A:$F,2,0)/VLOOKUP($H2500,$A:$F,2,0)*I2500,NA())=0,NA(),IFERROR(VLOOKUP($H2501,$A:$F,2,0)/VLOOKUP($H2500,$A:$F,2,0)*I2500,NA()))</f>
        <v>#N/A</v>
      </c>
      <c r="J2501" s="52" t="e">
        <f t="shared" ref="J2501:J2564" si="197">IF(IFERROR(VLOOKUP($H2501,$A:$F,3,0)/VLOOKUP($H2500,$A:$F,3,0)*J2500,NA())=0,NA(),IFERROR(VLOOKUP($H2501,$A:$F,3,0)/VLOOKUP($H2500,$A:$F,3,0)*J2500,NA()))</f>
        <v>#N/A</v>
      </c>
      <c r="K2501" s="52" t="e">
        <f t="shared" ref="K2501:K2564" si="198">IF(IFERROR(VLOOKUP($H2501,$A:$F,4,0)/VLOOKUP($H2500,$A:$F,4,0)*K2500,NA())=0,NA(),IFERROR(VLOOKUP($H2501,$A:$F,4,0)/VLOOKUP($H2500,$A:$F,4,0)*K2500,NA()))</f>
        <v>#N/A</v>
      </c>
      <c r="L2501" s="52" t="e">
        <f t="shared" ref="L2501:L2564" si="199">IF(IFERROR(VLOOKUP($H2501,$A:$F,5,0)/VLOOKUP($H2500,$A:$F,5,0)*L2500,NA())=0,NA(),IFERROR(VLOOKUP($H2501,$A:$F,5,0)/VLOOKUP($H2500,$A:$F,5,0)*L2500,NA()))</f>
        <v>#N/A</v>
      </c>
    </row>
    <row r="2502" spans="8:12">
      <c r="H2502" s="80">
        <f t="shared" si="195"/>
        <v>2133</v>
      </c>
      <c r="I2502" s="52" t="e">
        <f t="shared" si="196"/>
        <v>#N/A</v>
      </c>
      <c r="J2502" s="52" t="e">
        <f t="shared" si="197"/>
        <v>#N/A</v>
      </c>
      <c r="K2502" s="52" t="e">
        <f t="shared" si="198"/>
        <v>#N/A</v>
      </c>
      <c r="L2502" s="52" t="e">
        <f t="shared" si="199"/>
        <v>#N/A</v>
      </c>
    </row>
    <row r="2503" spans="8:12">
      <c r="H2503" s="80">
        <f t="shared" si="195"/>
        <v>2134</v>
      </c>
      <c r="I2503" s="52" t="e">
        <f t="shared" si="196"/>
        <v>#N/A</v>
      </c>
      <c r="J2503" s="52" t="e">
        <f t="shared" si="197"/>
        <v>#N/A</v>
      </c>
      <c r="K2503" s="52" t="e">
        <f t="shared" si="198"/>
        <v>#N/A</v>
      </c>
      <c r="L2503" s="52" t="e">
        <f t="shared" si="199"/>
        <v>#N/A</v>
      </c>
    </row>
    <row r="2504" spans="8:12">
      <c r="H2504" s="80">
        <f t="shared" si="195"/>
        <v>2135</v>
      </c>
      <c r="I2504" s="52" t="e">
        <f t="shared" si="196"/>
        <v>#N/A</v>
      </c>
      <c r="J2504" s="52" t="e">
        <f t="shared" si="197"/>
        <v>#N/A</v>
      </c>
      <c r="K2504" s="52" t="e">
        <f t="shared" si="198"/>
        <v>#N/A</v>
      </c>
      <c r="L2504" s="52" t="e">
        <f t="shared" si="199"/>
        <v>#N/A</v>
      </c>
    </row>
    <row r="2505" spans="8:12">
      <c r="H2505" s="80">
        <f t="shared" si="195"/>
        <v>2136</v>
      </c>
      <c r="I2505" s="52" t="e">
        <f t="shared" si="196"/>
        <v>#N/A</v>
      </c>
      <c r="J2505" s="52" t="e">
        <f t="shared" si="197"/>
        <v>#N/A</v>
      </c>
      <c r="K2505" s="52" t="e">
        <f t="shared" si="198"/>
        <v>#N/A</v>
      </c>
      <c r="L2505" s="52" t="e">
        <f t="shared" si="199"/>
        <v>#N/A</v>
      </c>
    </row>
    <row r="2506" spans="8:12">
      <c r="H2506" s="80">
        <f t="shared" si="195"/>
        <v>2137</v>
      </c>
      <c r="I2506" s="52" t="e">
        <f t="shared" si="196"/>
        <v>#N/A</v>
      </c>
      <c r="J2506" s="52" t="e">
        <f t="shared" si="197"/>
        <v>#N/A</v>
      </c>
      <c r="K2506" s="52" t="e">
        <f t="shared" si="198"/>
        <v>#N/A</v>
      </c>
      <c r="L2506" s="52" t="e">
        <f t="shared" si="199"/>
        <v>#N/A</v>
      </c>
    </row>
    <row r="2507" spans="8:12">
      <c r="H2507" s="80">
        <f t="shared" si="195"/>
        <v>2138</v>
      </c>
      <c r="I2507" s="52" t="e">
        <f t="shared" si="196"/>
        <v>#N/A</v>
      </c>
      <c r="J2507" s="52" t="e">
        <f t="shared" si="197"/>
        <v>#N/A</v>
      </c>
      <c r="K2507" s="52" t="e">
        <f t="shared" si="198"/>
        <v>#N/A</v>
      </c>
      <c r="L2507" s="52" t="e">
        <f t="shared" si="199"/>
        <v>#N/A</v>
      </c>
    </row>
    <row r="2508" spans="8:12">
      <c r="H2508" s="80">
        <f t="shared" si="195"/>
        <v>2139</v>
      </c>
      <c r="I2508" s="52" t="e">
        <f t="shared" si="196"/>
        <v>#N/A</v>
      </c>
      <c r="J2508" s="52" t="e">
        <f t="shared" si="197"/>
        <v>#N/A</v>
      </c>
      <c r="K2508" s="52" t="e">
        <f t="shared" si="198"/>
        <v>#N/A</v>
      </c>
      <c r="L2508" s="52" t="e">
        <f t="shared" si="199"/>
        <v>#N/A</v>
      </c>
    </row>
    <row r="2509" spans="8:12">
      <c r="H2509" s="80">
        <f t="shared" si="195"/>
        <v>2140</v>
      </c>
      <c r="I2509" s="52" t="e">
        <f t="shared" si="196"/>
        <v>#N/A</v>
      </c>
      <c r="J2509" s="52" t="e">
        <f t="shared" si="197"/>
        <v>#N/A</v>
      </c>
      <c r="K2509" s="52" t="e">
        <f t="shared" si="198"/>
        <v>#N/A</v>
      </c>
      <c r="L2509" s="52" t="e">
        <f t="shared" si="199"/>
        <v>#N/A</v>
      </c>
    </row>
    <row r="2510" spans="8:12">
      <c r="H2510" s="80">
        <f t="shared" si="195"/>
        <v>2141</v>
      </c>
      <c r="I2510" s="52" t="e">
        <f t="shared" si="196"/>
        <v>#N/A</v>
      </c>
      <c r="J2510" s="52" t="e">
        <f t="shared" si="197"/>
        <v>#N/A</v>
      </c>
      <c r="K2510" s="52" t="e">
        <f t="shared" si="198"/>
        <v>#N/A</v>
      </c>
      <c r="L2510" s="52" t="e">
        <f t="shared" si="199"/>
        <v>#N/A</v>
      </c>
    </row>
    <row r="2511" spans="8:12">
      <c r="H2511" s="80">
        <f t="shared" si="195"/>
        <v>2142</v>
      </c>
      <c r="I2511" s="52" t="e">
        <f t="shared" si="196"/>
        <v>#N/A</v>
      </c>
      <c r="J2511" s="52" t="e">
        <f t="shared" si="197"/>
        <v>#N/A</v>
      </c>
      <c r="K2511" s="52" t="e">
        <f t="shared" si="198"/>
        <v>#N/A</v>
      </c>
      <c r="L2511" s="52" t="e">
        <f t="shared" si="199"/>
        <v>#N/A</v>
      </c>
    </row>
    <row r="2512" spans="8:12">
      <c r="H2512" s="80">
        <f t="shared" si="195"/>
        <v>2143</v>
      </c>
      <c r="I2512" s="52" t="e">
        <f t="shared" si="196"/>
        <v>#N/A</v>
      </c>
      <c r="J2512" s="52" t="e">
        <f t="shared" si="197"/>
        <v>#N/A</v>
      </c>
      <c r="K2512" s="52" t="e">
        <f t="shared" si="198"/>
        <v>#N/A</v>
      </c>
      <c r="L2512" s="52" t="e">
        <f t="shared" si="199"/>
        <v>#N/A</v>
      </c>
    </row>
    <row r="2513" spans="8:12">
      <c r="H2513" s="80">
        <f t="shared" si="195"/>
        <v>2144</v>
      </c>
      <c r="I2513" s="52" t="e">
        <f t="shared" si="196"/>
        <v>#N/A</v>
      </c>
      <c r="J2513" s="52" t="e">
        <f t="shared" si="197"/>
        <v>#N/A</v>
      </c>
      <c r="K2513" s="52" t="e">
        <f t="shared" si="198"/>
        <v>#N/A</v>
      </c>
      <c r="L2513" s="52" t="e">
        <f t="shared" si="199"/>
        <v>#N/A</v>
      </c>
    </row>
    <row r="2514" spans="8:12">
      <c r="H2514" s="80">
        <f t="shared" si="195"/>
        <v>2145</v>
      </c>
      <c r="I2514" s="52" t="e">
        <f t="shared" si="196"/>
        <v>#N/A</v>
      </c>
      <c r="J2514" s="52" t="e">
        <f t="shared" si="197"/>
        <v>#N/A</v>
      </c>
      <c r="K2514" s="52" t="e">
        <f t="shared" si="198"/>
        <v>#N/A</v>
      </c>
      <c r="L2514" s="52" t="e">
        <f t="shared" si="199"/>
        <v>#N/A</v>
      </c>
    </row>
    <row r="2515" spans="8:12">
      <c r="H2515" s="80">
        <f t="shared" si="195"/>
        <v>2146</v>
      </c>
      <c r="I2515" s="52" t="e">
        <f t="shared" si="196"/>
        <v>#N/A</v>
      </c>
      <c r="J2515" s="52" t="e">
        <f t="shared" si="197"/>
        <v>#N/A</v>
      </c>
      <c r="K2515" s="52" t="e">
        <f t="shared" si="198"/>
        <v>#N/A</v>
      </c>
      <c r="L2515" s="52" t="e">
        <f t="shared" si="199"/>
        <v>#N/A</v>
      </c>
    </row>
    <row r="2516" spans="8:12">
      <c r="H2516" s="80">
        <f t="shared" si="195"/>
        <v>2147</v>
      </c>
      <c r="I2516" s="52" t="e">
        <f t="shared" si="196"/>
        <v>#N/A</v>
      </c>
      <c r="J2516" s="52" t="e">
        <f t="shared" si="197"/>
        <v>#N/A</v>
      </c>
      <c r="K2516" s="52" t="e">
        <f t="shared" si="198"/>
        <v>#N/A</v>
      </c>
      <c r="L2516" s="52" t="e">
        <f t="shared" si="199"/>
        <v>#N/A</v>
      </c>
    </row>
    <row r="2517" spans="8:12">
      <c r="H2517" s="80">
        <f t="shared" si="195"/>
        <v>2148</v>
      </c>
      <c r="I2517" s="52" t="e">
        <f t="shared" si="196"/>
        <v>#N/A</v>
      </c>
      <c r="J2517" s="52" t="e">
        <f t="shared" si="197"/>
        <v>#N/A</v>
      </c>
      <c r="K2517" s="52" t="e">
        <f t="shared" si="198"/>
        <v>#N/A</v>
      </c>
      <c r="L2517" s="52" t="e">
        <f t="shared" si="199"/>
        <v>#N/A</v>
      </c>
    </row>
    <row r="2518" spans="8:12">
      <c r="H2518" s="80">
        <f t="shared" si="195"/>
        <v>2149</v>
      </c>
      <c r="I2518" s="52" t="e">
        <f t="shared" si="196"/>
        <v>#N/A</v>
      </c>
      <c r="J2518" s="52" t="e">
        <f t="shared" si="197"/>
        <v>#N/A</v>
      </c>
      <c r="K2518" s="52" t="e">
        <f t="shared" si="198"/>
        <v>#N/A</v>
      </c>
      <c r="L2518" s="52" t="e">
        <f t="shared" si="199"/>
        <v>#N/A</v>
      </c>
    </row>
    <row r="2519" spans="8:12">
      <c r="H2519" s="80">
        <f t="shared" si="195"/>
        <v>2150</v>
      </c>
      <c r="I2519" s="52" t="e">
        <f t="shared" si="196"/>
        <v>#N/A</v>
      </c>
      <c r="J2519" s="52" t="e">
        <f t="shared" si="197"/>
        <v>#N/A</v>
      </c>
      <c r="K2519" s="52" t="e">
        <f t="shared" si="198"/>
        <v>#N/A</v>
      </c>
      <c r="L2519" s="52" t="e">
        <f t="shared" si="199"/>
        <v>#N/A</v>
      </c>
    </row>
    <row r="2520" spans="8:12">
      <c r="H2520" s="80">
        <f t="shared" si="195"/>
        <v>2151</v>
      </c>
      <c r="I2520" s="52" t="e">
        <f t="shared" si="196"/>
        <v>#N/A</v>
      </c>
      <c r="J2520" s="52" t="e">
        <f t="shared" si="197"/>
        <v>#N/A</v>
      </c>
      <c r="K2520" s="52" t="e">
        <f t="shared" si="198"/>
        <v>#N/A</v>
      </c>
      <c r="L2520" s="52" t="e">
        <f t="shared" si="199"/>
        <v>#N/A</v>
      </c>
    </row>
    <row r="2521" spans="8:12">
      <c r="H2521" s="80">
        <f t="shared" si="195"/>
        <v>2152</v>
      </c>
      <c r="I2521" s="52" t="e">
        <f t="shared" si="196"/>
        <v>#N/A</v>
      </c>
      <c r="J2521" s="52" t="e">
        <f t="shared" si="197"/>
        <v>#N/A</v>
      </c>
      <c r="K2521" s="52" t="e">
        <f t="shared" si="198"/>
        <v>#N/A</v>
      </c>
      <c r="L2521" s="52" t="e">
        <f t="shared" si="199"/>
        <v>#N/A</v>
      </c>
    </row>
    <row r="2522" spans="8:12">
      <c r="H2522" s="80">
        <f t="shared" si="195"/>
        <v>2153</v>
      </c>
      <c r="I2522" s="52" t="e">
        <f t="shared" si="196"/>
        <v>#N/A</v>
      </c>
      <c r="J2522" s="52" t="e">
        <f t="shared" si="197"/>
        <v>#N/A</v>
      </c>
      <c r="K2522" s="52" t="e">
        <f t="shared" si="198"/>
        <v>#N/A</v>
      </c>
      <c r="L2522" s="52" t="e">
        <f t="shared" si="199"/>
        <v>#N/A</v>
      </c>
    </row>
    <row r="2523" spans="8:12">
      <c r="H2523" s="80">
        <f t="shared" si="195"/>
        <v>2154</v>
      </c>
      <c r="I2523" s="52" t="e">
        <f t="shared" si="196"/>
        <v>#N/A</v>
      </c>
      <c r="J2523" s="52" t="e">
        <f t="shared" si="197"/>
        <v>#N/A</v>
      </c>
      <c r="K2523" s="52" t="e">
        <f t="shared" si="198"/>
        <v>#N/A</v>
      </c>
      <c r="L2523" s="52" t="e">
        <f t="shared" si="199"/>
        <v>#N/A</v>
      </c>
    </row>
    <row r="2524" spans="8:12">
      <c r="H2524" s="80">
        <f t="shared" si="195"/>
        <v>2155</v>
      </c>
      <c r="I2524" s="52" t="e">
        <f t="shared" si="196"/>
        <v>#N/A</v>
      </c>
      <c r="J2524" s="52" t="e">
        <f t="shared" si="197"/>
        <v>#N/A</v>
      </c>
      <c r="K2524" s="52" t="e">
        <f t="shared" si="198"/>
        <v>#N/A</v>
      </c>
      <c r="L2524" s="52" t="e">
        <f t="shared" si="199"/>
        <v>#N/A</v>
      </c>
    </row>
    <row r="2525" spans="8:12">
      <c r="H2525" s="80">
        <f t="shared" si="195"/>
        <v>2156</v>
      </c>
      <c r="I2525" s="52" t="e">
        <f t="shared" si="196"/>
        <v>#N/A</v>
      </c>
      <c r="J2525" s="52" t="e">
        <f t="shared" si="197"/>
        <v>#N/A</v>
      </c>
      <c r="K2525" s="52" t="e">
        <f t="shared" si="198"/>
        <v>#N/A</v>
      </c>
      <c r="L2525" s="52" t="e">
        <f t="shared" si="199"/>
        <v>#N/A</v>
      </c>
    </row>
    <row r="2526" spans="8:12">
      <c r="H2526" s="80">
        <f t="shared" si="195"/>
        <v>2157</v>
      </c>
      <c r="I2526" s="52" t="e">
        <f t="shared" si="196"/>
        <v>#N/A</v>
      </c>
      <c r="J2526" s="52" t="e">
        <f t="shared" si="197"/>
        <v>#N/A</v>
      </c>
      <c r="K2526" s="52" t="e">
        <f t="shared" si="198"/>
        <v>#N/A</v>
      </c>
      <c r="L2526" s="52" t="e">
        <f t="shared" si="199"/>
        <v>#N/A</v>
      </c>
    </row>
    <row r="2527" spans="8:12">
      <c r="H2527" s="80">
        <f t="shared" si="195"/>
        <v>2158</v>
      </c>
      <c r="I2527" s="52" t="e">
        <f t="shared" si="196"/>
        <v>#N/A</v>
      </c>
      <c r="J2527" s="52" t="e">
        <f t="shared" si="197"/>
        <v>#N/A</v>
      </c>
      <c r="K2527" s="52" t="e">
        <f t="shared" si="198"/>
        <v>#N/A</v>
      </c>
      <c r="L2527" s="52" t="e">
        <f t="shared" si="199"/>
        <v>#N/A</v>
      </c>
    </row>
    <row r="2528" spans="8:12">
      <c r="H2528" s="80">
        <f t="shared" si="195"/>
        <v>2159</v>
      </c>
      <c r="I2528" s="52" t="e">
        <f t="shared" si="196"/>
        <v>#N/A</v>
      </c>
      <c r="J2528" s="52" t="e">
        <f t="shared" si="197"/>
        <v>#N/A</v>
      </c>
      <c r="K2528" s="52" t="e">
        <f t="shared" si="198"/>
        <v>#N/A</v>
      </c>
      <c r="L2528" s="52" t="e">
        <f t="shared" si="199"/>
        <v>#N/A</v>
      </c>
    </row>
    <row r="2529" spans="8:12">
      <c r="H2529" s="80">
        <f t="shared" si="195"/>
        <v>2160</v>
      </c>
      <c r="I2529" s="52" t="e">
        <f t="shared" si="196"/>
        <v>#N/A</v>
      </c>
      <c r="J2529" s="52" t="e">
        <f t="shared" si="197"/>
        <v>#N/A</v>
      </c>
      <c r="K2529" s="52" t="e">
        <f t="shared" si="198"/>
        <v>#N/A</v>
      </c>
      <c r="L2529" s="52" t="e">
        <f t="shared" si="199"/>
        <v>#N/A</v>
      </c>
    </row>
    <row r="2530" spans="8:12">
      <c r="H2530" s="80">
        <f t="shared" si="195"/>
        <v>2161</v>
      </c>
      <c r="I2530" s="52" t="e">
        <f t="shared" si="196"/>
        <v>#N/A</v>
      </c>
      <c r="J2530" s="52" t="e">
        <f t="shared" si="197"/>
        <v>#N/A</v>
      </c>
      <c r="K2530" s="52" t="e">
        <f t="shared" si="198"/>
        <v>#N/A</v>
      </c>
      <c r="L2530" s="52" t="e">
        <f t="shared" si="199"/>
        <v>#N/A</v>
      </c>
    </row>
    <row r="2531" spans="8:12">
      <c r="H2531" s="80">
        <f t="shared" si="195"/>
        <v>2162</v>
      </c>
      <c r="I2531" s="52" t="e">
        <f t="shared" si="196"/>
        <v>#N/A</v>
      </c>
      <c r="J2531" s="52" t="e">
        <f t="shared" si="197"/>
        <v>#N/A</v>
      </c>
      <c r="K2531" s="52" t="e">
        <f t="shared" si="198"/>
        <v>#N/A</v>
      </c>
      <c r="L2531" s="52" t="e">
        <f t="shared" si="199"/>
        <v>#N/A</v>
      </c>
    </row>
    <row r="2532" spans="8:12">
      <c r="H2532" s="80">
        <f t="shared" si="195"/>
        <v>2163</v>
      </c>
      <c r="I2532" s="52" t="e">
        <f t="shared" si="196"/>
        <v>#N/A</v>
      </c>
      <c r="J2532" s="52" t="e">
        <f t="shared" si="197"/>
        <v>#N/A</v>
      </c>
      <c r="K2532" s="52" t="e">
        <f t="shared" si="198"/>
        <v>#N/A</v>
      </c>
      <c r="L2532" s="52" t="e">
        <f t="shared" si="199"/>
        <v>#N/A</v>
      </c>
    </row>
    <row r="2533" spans="8:12">
      <c r="H2533" s="80">
        <f t="shared" si="195"/>
        <v>2164</v>
      </c>
      <c r="I2533" s="52" t="e">
        <f t="shared" si="196"/>
        <v>#N/A</v>
      </c>
      <c r="J2533" s="52" t="e">
        <f t="shared" si="197"/>
        <v>#N/A</v>
      </c>
      <c r="K2533" s="52" t="e">
        <f t="shared" si="198"/>
        <v>#N/A</v>
      </c>
      <c r="L2533" s="52" t="e">
        <f t="shared" si="199"/>
        <v>#N/A</v>
      </c>
    </row>
    <row r="2534" spans="8:12">
      <c r="H2534" s="80">
        <f t="shared" si="195"/>
        <v>2165</v>
      </c>
      <c r="I2534" s="52" t="e">
        <f t="shared" si="196"/>
        <v>#N/A</v>
      </c>
      <c r="J2534" s="52" t="e">
        <f t="shared" si="197"/>
        <v>#N/A</v>
      </c>
      <c r="K2534" s="52" t="e">
        <f t="shared" si="198"/>
        <v>#N/A</v>
      </c>
      <c r="L2534" s="52" t="e">
        <f t="shared" si="199"/>
        <v>#N/A</v>
      </c>
    </row>
    <row r="2535" spans="8:12">
      <c r="H2535" s="80">
        <f t="shared" si="195"/>
        <v>2166</v>
      </c>
      <c r="I2535" s="52" t="e">
        <f t="shared" si="196"/>
        <v>#N/A</v>
      </c>
      <c r="J2535" s="52" t="e">
        <f t="shared" si="197"/>
        <v>#N/A</v>
      </c>
      <c r="K2535" s="52" t="e">
        <f t="shared" si="198"/>
        <v>#N/A</v>
      </c>
      <c r="L2535" s="52" t="e">
        <f t="shared" si="199"/>
        <v>#N/A</v>
      </c>
    </row>
    <row r="2536" spans="8:12">
      <c r="H2536" s="80">
        <f t="shared" si="195"/>
        <v>2167</v>
      </c>
      <c r="I2536" s="52" t="e">
        <f t="shared" si="196"/>
        <v>#N/A</v>
      </c>
      <c r="J2536" s="52" t="e">
        <f t="shared" si="197"/>
        <v>#N/A</v>
      </c>
      <c r="K2536" s="52" t="e">
        <f t="shared" si="198"/>
        <v>#N/A</v>
      </c>
      <c r="L2536" s="52" t="e">
        <f t="shared" si="199"/>
        <v>#N/A</v>
      </c>
    </row>
    <row r="2537" spans="8:12">
      <c r="H2537" s="80">
        <f t="shared" si="195"/>
        <v>2168</v>
      </c>
      <c r="I2537" s="52" t="e">
        <f t="shared" si="196"/>
        <v>#N/A</v>
      </c>
      <c r="J2537" s="52" t="e">
        <f t="shared" si="197"/>
        <v>#N/A</v>
      </c>
      <c r="K2537" s="52" t="e">
        <f t="shared" si="198"/>
        <v>#N/A</v>
      </c>
      <c r="L2537" s="52" t="e">
        <f t="shared" si="199"/>
        <v>#N/A</v>
      </c>
    </row>
    <row r="2538" spans="8:12">
      <c r="H2538" s="80">
        <f t="shared" si="195"/>
        <v>2169</v>
      </c>
      <c r="I2538" s="52" t="e">
        <f t="shared" si="196"/>
        <v>#N/A</v>
      </c>
      <c r="J2538" s="52" t="e">
        <f t="shared" si="197"/>
        <v>#N/A</v>
      </c>
      <c r="K2538" s="52" t="e">
        <f t="shared" si="198"/>
        <v>#N/A</v>
      </c>
      <c r="L2538" s="52" t="e">
        <f t="shared" si="199"/>
        <v>#N/A</v>
      </c>
    </row>
    <row r="2539" spans="8:12">
      <c r="H2539" s="80">
        <f t="shared" si="195"/>
        <v>2170</v>
      </c>
      <c r="I2539" s="52" t="e">
        <f t="shared" si="196"/>
        <v>#N/A</v>
      </c>
      <c r="J2539" s="52" t="e">
        <f t="shared" si="197"/>
        <v>#N/A</v>
      </c>
      <c r="K2539" s="52" t="e">
        <f t="shared" si="198"/>
        <v>#N/A</v>
      </c>
      <c r="L2539" s="52" t="e">
        <f t="shared" si="199"/>
        <v>#N/A</v>
      </c>
    </row>
    <row r="2540" spans="8:12">
      <c r="H2540" s="80">
        <f t="shared" si="195"/>
        <v>2171</v>
      </c>
      <c r="I2540" s="52" t="e">
        <f t="shared" si="196"/>
        <v>#N/A</v>
      </c>
      <c r="J2540" s="52" t="e">
        <f t="shared" si="197"/>
        <v>#N/A</v>
      </c>
      <c r="K2540" s="52" t="e">
        <f t="shared" si="198"/>
        <v>#N/A</v>
      </c>
      <c r="L2540" s="52" t="e">
        <f t="shared" si="199"/>
        <v>#N/A</v>
      </c>
    </row>
    <row r="2541" spans="8:12">
      <c r="H2541" s="80">
        <f t="shared" si="195"/>
        <v>2172</v>
      </c>
      <c r="I2541" s="52" t="e">
        <f t="shared" si="196"/>
        <v>#N/A</v>
      </c>
      <c r="J2541" s="52" t="e">
        <f t="shared" si="197"/>
        <v>#N/A</v>
      </c>
      <c r="K2541" s="52" t="e">
        <f t="shared" si="198"/>
        <v>#N/A</v>
      </c>
      <c r="L2541" s="52" t="e">
        <f t="shared" si="199"/>
        <v>#N/A</v>
      </c>
    </row>
    <row r="2542" spans="8:12">
      <c r="H2542" s="80">
        <f t="shared" si="195"/>
        <v>2173</v>
      </c>
      <c r="I2542" s="52" t="e">
        <f t="shared" si="196"/>
        <v>#N/A</v>
      </c>
      <c r="J2542" s="52" t="e">
        <f t="shared" si="197"/>
        <v>#N/A</v>
      </c>
      <c r="K2542" s="52" t="e">
        <f t="shared" si="198"/>
        <v>#N/A</v>
      </c>
      <c r="L2542" s="52" t="e">
        <f t="shared" si="199"/>
        <v>#N/A</v>
      </c>
    </row>
    <row r="2543" spans="8:12">
      <c r="H2543" s="80">
        <f t="shared" si="195"/>
        <v>2174</v>
      </c>
      <c r="I2543" s="52" t="e">
        <f t="shared" si="196"/>
        <v>#N/A</v>
      </c>
      <c r="J2543" s="52" t="e">
        <f t="shared" si="197"/>
        <v>#N/A</v>
      </c>
      <c r="K2543" s="52" t="e">
        <f t="shared" si="198"/>
        <v>#N/A</v>
      </c>
      <c r="L2543" s="52" t="e">
        <f t="shared" si="199"/>
        <v>#N/A</v>
      </c>
    </row>
    <row r="2544" spans="8:12">
      <c r="H2544" s="80">
        <f t="shared" si="195"/>
        <v>2175</v>
      </c>
      <c r="I2544" s="52" t="e">
        <f t="shared" si="196"/>
        <v>#N/A</v>
      </c>
      <c r="J2544" s="52" t="e">
        <f t="shared" si="197"/>
        <v>#N/A</v>
      </c>
      <c r="K2544" s="52" t="e">
        <f t="shared" si="198"/>
        <v>#N/A</v>
      </c>
      <c r="L2544" s="52" t="e">
        <f t="shared" si="199"/>
        <v>#N/A</v>
      </c>
    </row>
    <row r="2545" spans="8:12">
      <c r="H2545" s="80">
        <f t="shared" si="195"/>
        <v>2176</v>
      </c>
      <c r="I2545" s="52" t="e">
        <f t="shared" si="196"/>
        <v>#N/A</v>
      </c>
      <c r="J2545" s="52" t="e">
        <f t="shared" si="197"/>
        <v>#N/A</v>
      </c>
      <c r="K2545" s="52" t="e">
        <f t="shared" si="198"/>
        <v>#N/A</v>
      </c>
      <c r="L2545" s="52" t="e">
        <f t="shared" si="199"/>
        <v>#N/A</v>
      </c>
    </row>
    <row r="2546" spans="8:12">
      <c r="H2546" s="80">
        <f t="shared" si="195"/>
        <v>2177</v>
      </c>
      <c r="I2546" s="52" t="e">
        <f t="shared" si="196"/>
        <v>#N/A</v>
      </c>
      <c r="J2546" s="52" t="e">
        <f t="shared" si="197"/>
        <v>#N/A</v>
      </c>
      <c r="K2546" s="52" t="e">
        <f t="shared" si="198"/>
        <v>#N/A</v>
      </c>
      <c r="L2546" s="52" t="e">
        <f t="shared" si="199"/>
        <v>#N/A</v>
      </c>
    </row>
    <row r="2547" spans="8:12">
      <c r="H2547" s="80">
        <f t="shared" si="195"/>
        <v>2178</v>
      </c>
      <c r="I2547" s="52" t="e">
        <f t="shared" si="196"/>
        <v>#N/A</v>
      </c>
      <c r="J2547" s="52" t="e">
        <f t="shared" si="197"/>
        <v>#N/A</v>
      </c>
      <c r="K2547" s="52" t="e">
        <f t="shared" si="198"/>
        <v>#N/A</v>
      </c>
      <c r="L2547" s="52" t="e">
        <f t="shared" si="199"/>
        <v>#N/A</v>
      </c>
    </row>
    <row r="2548" spans="8:12">
      <c r="H2548" s="80">
        <f t="shared" si="195"/>
        <v>2179</v>
      </c>
      <c r="I2548" s="52" t="e">
        <f t="shared" si="196"/>
        <v>#N/A</v>
      </c>
      <c r="J2548" s="52" t="e">
        <f t="shared" si="197"/>
        <v>#N/A</v>
      </c>
      <c r="K2548" s="52" t="e">
        <f t="shared" si="198"/>
        <v>#N/A</v>
      </c>
      <c r="L2548" s="52" t="e">
        <f t="shared" si="199"/>
        <v>#N/A</v>
      </c>
    </row>
    <row r="2549" spans="8:12">
      <c r="H2549" s="80">
        <f t="shared" si="195"/>
        <v>2180</v>
      </c>
      <c r="I2549" s="52" t="e">
        <f t="shared" si="196"/>
        <v>#N/A</v>
      </c>
      <c r="J2549" s="52" t="e">
        <f t="shared" si="197"/>
        <v>#N/A</v>
      </c>
      <c r="K2549" s="52" t="e">
        <f t="shared" si="198"/>
        <v>#N/A</v>
      </c>
      <c r="L2549" s="52" t="e">
        <f t="shared" si="199"/>
        <v>#N/A</v>
      </c>
    </row>
    <row r="2550" spans="8:12">
      <c r="H2550" s="80">
        <f t="shared" si="195"/>
        <v>2181</v>
      </c>
      <c r="I2550" s="52" t="e">
        <f t="shared" si="196"/>
        <v>#N/A</v>
      </c>
      <c r="J2550" s="52" t="e">
        <f t="shared" si="197"/>
        <v>#N/A</v>
      </c>
      <c r="K2550" s="52" t="e">
        <f t="shared" si="198"/>
        <v>#N/A</v>
      </c>
      <c r="L2550" s="52" t="e">
        <f t="shared" si="199"/>
        <v>#N/A</v>
      </c>
    </row>
    <row r="2551" spans="8:12">
      <c r="H2551" s="80">
        <f t="shared" si="195"/>
        <v>2182</v>
      </c>
      <c r="I2551" s="52" t="e">
        <f t="shared" si="196"/>
        <v>#N/A</v>
      </c>
      <c r="J2551" s="52" t="e">
        <f t="shared" si="197"/>
        <v>#N/A</v>
      </c>
      <c r="K2551" s="52" t="e">
        <f t="shared" si="198"/>
        <v>#N/A</v>
      </c>
      <c r="L2551" s="52" t="e">
        <f t="shared" si="199"/>
        <v>#N/A</v>
      </c>
    </row>
    <row r="2552" spans="8:12">
      <c r="H2552" s="80">
        <f t="shared" si="195"/>
        <v>2183</v>
      </c>
      <c r="I2552" s="52" t="e">
        <f t="shared" si="196"/>
        <v>#N/A</v>
      </c>
      <c r="J2552" s="52" t="e">
        <f t="shared" si="197"/>
        <v>#N/A</v>
      </c>
      <c r="K2552" s="52" t="e">
        <f t="shared" si="198"/>
        <v>#N/A</v>
      </c>
      <c r="L2552" s="52" t="e">
        <f t="shared" si="199"/>
        <v>#N/A</v>
      </c>
    </row>
    <row r="2553" spans="8:12">
      <c r="H2553" s="80">
        <f t="shared" si="195"/>
        <v>2184</v>
      </c>
      <c r="I2553" s="52" t="e">
        <f t="shared" si="196"/>
        <v>#N/A</v>
      </c>
      <c r="J2553" s="52" t="e">
        <f t="shared" si="197"/>
        <v>#N/A</v>
      </c>
      <c r="K2553" s="52" t="e">
        <f t="shared" si="198"/>
        <v>#N/A</v>
      </c>
      <c r="L2553" s="52" t="e">
        <f t="shared" si="199"/>
        <v>#N/A</v>
      </c>
    </row>
    <row r="2554" spans="8:12">
      <c r="H2554" s="80">
        <f t="shared" si="195"/>
        <v>2185</v>
      </c>
      <c r="I2554" s="52" t="e">
        <f t="shared" si="196"/>
        <v>#N/A</v>
      </c>
      <c r="J2554" s="52" t="e">
        <f t="shared" si="197"/>
        <v>#N/A</v>
      </c>
      <c r="K2554" s="52" t="e">
        <f t="shared" si="198"/>
        <v>#N/A</v>
      </c>
      <c r="L2554" s="52" t="e">
        <f t="shared" si="199"/>
        <v>#N/A</v>
      </c>
    </row>
    <row r="2555" spans="8:12">
      <c r="H2555" s="80">
        <f t="shared" si="195"/>
        <v>2186</v>
      </c>
      <c r="I2555" s="52" t="e">
        <f t="shared" si="196"/>
        <v>#N/A</v>
      </c>
      <c r="J2555" s="52" t="e">
        <f t="shared" si="197"/>
        <v>#N/A</v>
      </c>
      <c r="K2555" s="52" t="e">
        <f t="shared" si="198"/>
        <v>#N/A</v>
      </c>
      <c r="L2555" s="52" t="e">
        <f t="shared" si="199"/>
        <v>#N/A</v>
      </c>
    </row>
    <row r="2556" spans="8:12">
      <c r="H2556" s="80">
        <f t="shared" si="195"/>
        <v>2187</v>
      </c>
      <c r="I2556" s="52" t="e">
        <f t="shared" si="196"/>
        <v>#N/A</v>
      </c>
      <c r="J2556" s="52" t="e">
        <f t="shared" si="197"/>
        <v>#N/A</v>
      </c>
      <c r="K2556" s="52" t="e">
        <f t="shared" si="198"/>
        <v>#N/A</v>
      </c>
      <c r="L2556" s="52" t="e">
        <f t="shared" si="199"/>
        <v>#N/A</v>
      </c>
    </row>
    <row r="2557" spans="8:12">
      <c r="H2557" s="80">
        <f t="shared" si="195"/>
        <v>2188</v>
      </c>
      <c r="I2557" s="52" t="e">
        <f t="shared" si="196"/>
        <v>#N/A</v>
      </c>
      <c r="J2557" s="52" t="e">
        <f t="shared" si="197"/>
        <v>#N/A</v>
      </c>
      <c r="K2557" s="52" t="e">
        <f t="shared" si="198"/>
        <v>#N/A</v>
      </c>
      <c r="L2557" s="52" t="e">
        <f t="shared" si="199"/>
        <v>#N/A</v>
      </c>
    </row>
    <row r="2558" spans="8:12">
      <c r="H2558" s="80">
        <f t="shared" si="195"/>
        <v>2189</v>
      </c>
      <c r="I2558" s="52" t="e">
        <f t="shared" si="196"/>
        <v>#N/A</v>
      </c>
      <c r="J2558" s="52" t="e">
        <f t="shared" si="197"/>
        <v>#N/A</v>
      </c>
      <c r="K2558" s="52" t="e">
        <f t="shared" si="198"/>
        <v>#N/A</v>
      </c>
      <c r="L2558" s="52" t="e">
        <f t="shared" si="199"/>
        <v>#N/A</v>
      </c>
    </row>
    <row r="2559" spans="8:12">
      <c r="H2559" s="80">
        <f t="shared" si="195"/>
        <v>2190</v>
      </c>
      <c r="I2559" s="52" t="e">
        <f t="shared" si="196"/>
        <v>#N/A</v>
      </c>
      <c r="J2559" s="52" t="e">
        <f t="shared" si="197"/>
        <v>#N/A</v>
      </c>
      <c r="K2559" s="52" t="e">
        <f t="shared" si="198"/>
        <v>#N/A</v>
      </c>
      <c r="L2559" s="52" t="e">
        <f t="shared" si="199"/>
        <v>#N/A</v>
      </c>
    </row>
    <row r="2560" spans="8:12">
      <c r="H2560" s="80">
        <f t="shared" si="195"/>
        <v>2191</v>
      </c>
      <c r="I2560" s="52" t="e">
        <f t="shared" si="196"/>
        <v>#N/A</v>
      </c>
      <c r="J2560" s="52" t="e">
        <f t="shared" si="197"/>
        <v>#N/A</v>
      </c>
      <c r="K2560" s="52" t="e">
        <f t="shared" si="198"/>
        <v>#N/A</v>
      </c>
      <c r="L2560" s="52" t="e">
        <f t="shared" si="199"/>
        <v>#N/A</v>
      </c>
    </row>
    <row r="2561" spans="8:12">
      <c r="H2561" s="80">
        <f t="shared" si="195"/>
        <v>2192</v>
      </c>
      <c r="I2561" s="52" t="e">
        <f t="shared" si="196"/>
        <v>#N/A</v>
      </c>
      <c r="J2561" s="52" t="e">
        <f t="shared" si="197"/>
        <v>#N/A</v>
      </c>
      <c r="K2561" s="52" t="e">
        <f t="shared" si="198"/>
        <v>#N/A</v>
      </c>
      <c r="L2561" s="52" t="e">
        <f t="shared" si="199"/>
        <v>#N/A</v>
      </c>
    </row>
    <row r="2562" spans="8:12">
      <c r="H2562" s="80">
        <f t="shared" si="195"/>
        <v>2193</v>
      </c>
      <c r="I2562" s="52" t="e">
        <f t="shared" si="196"/>
        <v>#N/A</v>
      </c>
      <c r="J2562" s="52" t="e">
        <f t="shared" si="197"/>
        <v>#N/A</v>
      </c>
      <c r="K2562" s="52" t="e">
        <f t="shared" si="198"/>
        <v>#N/A</v>
      </c>
      <c r="L2562" s="52" t="e">
        <f t="shared" si="199"/>
        <v>#N/A</v>
      </c>
    </row>
    <row r="2563" spans="8:12">
      <c r="H2563" s="80">
        <f t="shared" si="195"/>
        <v>2194</v>
      </c>
      <c r="I2563" s="52" t="e">
        <f t="shared" si="196"/>
        <v>#N/A</v>
      </c>
      <c r="J2563" s="52" t="e">
        <f t="shared" si="197"/>
        <v>#N/A</v>
      </c>
      <c r="K2563" s="52" t="e">
        <f t="shared" si="198"/>
        <v>#N/A</v>
      </c>
      <c r="L2563" s="52" t="e">
        <f t="shared" si="199"/>
        <v>#N/A</v>
      </c>
    </row>
    <row r="2564" spans="8:12">
      <c r="H2564" s="80">
        <f t="shared" ref="H2564:H2627" si="200">IF(+H2563+1&lt;=MAX(data21),+H2563+1,0)</f>
        <v>2195</v>
      </c>
      <c r="I2564" s="52" t="e">
        <f t="shared" si="196"/>
        <v>#N/A</v>
      </c>
      <c r="J2564" s="52" t="e">
        <f t="shared" si="197"/>
        <v>#N/A</v>
      </c>
      <c r="K2564" s="52" t="e">
        <f t="shared" si="198"/>
        <v>#N/A</v>
      </c>
      <c r="L2564" s="52" t="e">
        <f t="shared" si="199"/>
        <v>#N/A</v>
      </c>
    </row>
    <row r="2565" spans="8:12">
      <c r="H2565" s="80">
        <f t="shared" si="200"/>
        <v>2196</v>
      </c>
      <c r="I2565" s="52" t="e">
        <f t="shared" ref="I2565:I2628" si="201">IF(IFERROR(VLOOKUP($H2565,$A:$F,2,0)/VLOOKUP($H2564,$A:$F,2,0)*I2564,NA())=0,NA(),IFERROR(VLOOKUP($H2565,$A:$F,2,0)/VLOOKUP($H2564,$A:$F,2,0)*I2564,NA()))</f>
        <v>#N/A</v>
      </c>
      <c r="J2565" s="52" t="e">
        <f t="shared" ref="J2565:J2628" si="202">IF(IFERROR(VLOOKUP($H2565,$A:$F,3,0)/VLOOKUP($H2564,$A:$F,3,0)*J2564,NA())=0,NA(),IFERROR(VLOOKUP($H2565,$A:$F,3,0)/VLOOKUP($H2564,$A:$F,3,0)*J2564,NA()))</f>
        <v>#N/A</v>
      </c>
      <c r="K2565" s="52" t="e">
        <f t="shared" ref="K2565:K2628" si="203">IF(IFERROR(VLOOKUP($H2565,$A:$F,4,0)/VLOOKUP($H2564,$A:$F,4,0)*K2564,NA())=0,NA(),IFERROR(VLOOKUP($H2565,$A:$F,4,0)/VLOOKUP($H2564,$A:$F,4,0)*K2564,NA()))</f>
        <v>#N/A</v>
      </c>
      <c r="L2565" s="52" t="e">
        <f t="shared" ref="L2565:L2628" si="204">IF(IFERROR(VLOOKUP($H2565,$A:$F,5,0)/VLOOKUP($H2564,$A:$F,5,0)*L2564,NA())=0,NA(),IFERROR(VLOOKUP($H2565,$A:$F,5,0)/VLOOKUP($H2564,$A:$F,5,0)*L2564,NA()))</f>
        <v>#N/A</v>
      </c>
    </row>
    <row r="2566" spans="8:12">
      <c r="H2566" s="80">
        <f t="shared" si="200"/>
        <v>2197</v>
      </c>
      <c r="I2566" s="52" t="e">
        <f t="shared" si="201"/>
        <v>#N/A</v>
      </c>
      <c r="J2566" s="52" t="e">
        <f t="shared" si="202"/>
        <v>#N/A</v>
      </c>
      <c r="K2566" s="52" t="e">
        <f t="shared" si="203"/>
        <v>#N/A</v>
      </c>
      <c r="L2566" s="52" t="e">
        <f t="shared" si="204"/>
        <v>#N/A</v>
      </c>
    </row>
    <row r="2567" spans="8:12">
      <c r="H2567" s="80">
        <f t="shared" si="200"/>
        <v>2198</v>
      </c>
      <c r="I2567" s="52" t="e">
        <f t="shared" si="201"/>
        <v>#N/A</v>
      </c>
      <c r="J2567" s="52" t="e">
        <f t="shared" si="202"/>
        <v>#N/A</v>
      </c>
      <c r="K2567" s="52" t="e">
        <f t="shared" si="203"/>
        <v>#N/A</v>
      </c>
      <c r="L2567" s="52" t="e">
        <f t="shared" si="204"/>
        <v>#N/A</v>
      </c>
    </row>
    <row r="2568" spans="8:12">
      <c r="H2568" s="80">
        <f t="shared" si="200"/>
        <v>2199</v>
      </c>
      <c r="I2568" s="52" t="e">
        <f t="shared" si="201"/>
        <v>#N/A</v>
      </c>
      <c r="J2568" s="52" t="e">
        <f t="shared" si="202"/>
        <v>#N/A</v>
      </c>
      <c r="K2568" s="52" t="e">
        <f t="shared" si="203"/>
        <v>#N/A</v>
      </c>
      <c r="L2568" s="52" t="e">
        <f t="shared" si="204"/>
        <v>#N/A</v>
      </c>
    </row>
    <row r="2569" spans="8:12">
      <c r="H2569" s="80">
        <f t="shared" si="200"/>
        <v>2200</v>
      </c>
      <c r="I2569" s="52" t="e">
        <f t="shared" si="201"/>
        <v>#N/A</v>
      </c>
      <c r="J2569" s="52" t="e">
        <f t="shared" si="202"/>
        <v>#N/A</v>
      </c>
      <c r="K2569" s="52" t="e">
        <f t="shared" si="203"/>
        <v>#N/A</v>
      </c>
      <c r="L2569" s="52" t="e">
        <f t="shared" si="204"/>
        <v>#N/A</v>
      </c>
    </row>
    <row r="2570" spans="8:12">
      <c r="H2570" s="80">
        <f t="shared" si="200"/>
        <v>2201</v>
      </c>
      <c r="I2570" s="52" t="e">
        <f t="shared" si="201"/>
        <v>#N/A</v>
      </c>
      <c r="J2570" s="52" t="e">
        <f t="shared" si="202"/>
        <v>#N/A</v>
      </c>
      <c r="K2570" s="52" t="e">
        <f t="shared" si="203"/>
        <v>#N/A</v>
      </c>
      <c r="L2570" s="52" t="e">
        <f t="shared" si="204"/>
        <v>#N/A</v>
      </c>
    </row>
    <row r="2571" spans="8:12">
      <c r="H2571" s="80">
        <f t="shared" si="200"/>
        <v>2202</v>
      </c>
      <c r="I2571" s="52" t="e">
        <f t="shared" si="201"/>
        <v>#N/A</v>
      </c>
      <c r="J2571" s="52" t="e">
        <f t="shared" si="202"/>
        <v>#N/A</v>
      </c>
      <c r="K2571" s="52" t="e">
        <f t="shared" si="203"/>
        <v>#N/A</v>
      </c>
      <c r="L2571" s="52" t="e">
        <f t="shared" si="204"/>
        <v>#N/A</v>
      </c>
    </row>
    <row r="2572" spans="8:12">
      <c r="H2572" s="80">
        <f t="shared" si="200"/>
        <v>2203</v>
      </c>
      <c r="I2572" s="52" t="e">
        <f t="shared" si="201"/>
        <v>#N/A</v>
      </c>
      <c r="J2572" s="52" t="e">
        <f t="shared" si="202"/>
        <v>#N/A</v>
      </c>
      <c r="K2572" s="52" t="e">
        <f t="shared" si="203"/>
        <v>#N/A</v>
      </c>
      <c r="L2572" s="52" t="e">
        <f t="shared" si="204"/>
        <v>#N/A</v>
      </c>
    </row>
    <row r="2573" spans="8:12">
      <c r="H2573" s="80">
        <f t="shared" si="200"/>
        <v>2204</v>
      </c>
      <c r="I2573" s="52" t="e">
        <f t="shared" si="201"/>
        <v>#N/A</v>
      </c>
      <c r="J2573" s="52" t="e">
        <f t="shared" si="202"/>
        <v>#N/A</v>
      </c>
      <c r="K2573" s="52" t="e">
        <f t="shared" si="203"/>
        <v>#N/A</v>
      </c>
      <c r="L2573" s="52" t="e">
        <f t="shared" si="204"/>
        <v>#N/A</v>
      </c>
    </row>
    <row r="2574" spans="8:12">
      <c r="H2574" s="80">
        <f t="shared" si="200"/>
        <v>2205</v>
      </c>
      <c r="I2574" s="52" t="e">
        <f t="shared" si="201"/>
        <v>#N/A</v>
      </c>
      <c r="J2574" s="52" t="e">
        <f t="shared" si="202"/>
        <v>#N/A</v>
      </c>
      <c r="K2574" s="52" t="e">
        <f t="shared" si="203"/>
        <v>#N/A</v>
      </c>
      <c r="L2574" s="52" t="e">
        <f t="shared" si="204"/>
        <v>#N/A</v>
      </c>
    </row>
    <row r="2575" spans="8:12">
      <c r="H2575" s="80">
        <f t="shared" si="200"/>
        <v>2206</v>
      </c>
      <c r="I2575" s="52" t="e">
        <f t="shared" si="201"/>
        <v>#N/A</v>
      </c>
      <c r="J2575" s="52" t="e">
        <f t="shared" si="202"/>
        <v>#N/A</v>
      </c>
      <c r="K2575" s="52" t="e">
        <f t="shared" si="203"/>
        <v>#N/A</v>
      </c>
      <c r="L2575" s="52" t="e">
        <f t="shared" si="204"/>
        <v>#N/A</v>
      </c>
    </row>
    <row r="2576" spans="8:12">
      <c r="H2576" s="80">
        <f t="shared" si="200"/>
        <v>2207</v>
      </c>
      <c r="I2576" s="52" t="e">
        <f t="shared" si="201"/>
        <v>#N/A</v>
      </c>
      <c r="J2576" s="52" t="e">
        <f t="shared" si="202"/>
        <v>#N/A</v>
      </c>
      <c r="K2576" s="52" t="e">
        <f t="shared" si="203"/>
        <v>#N/A</v>
      </c>
      <c r="L2576" s="52" t="e">
        <f t="shared" si="204"/>
        <v>#N/A</v>
      </c>
    </row>
    <row r="2577" spans="8:12">
      <c r="H2577" s="80">
        <f t="shared" si="200"/>
        <v>2208</v>
      </c>
      <c r="I2577" s="52" t="e">
        <f t="shared" si="201"/>
        <v>#N/A</v>
      </c>
      <c r="J2577" s="52" t="e">
        <f t="shared" si="202"/>
        <v>#N/A</v>
      </c>
      <c r="K2577" s="52" t="e">
        <f t="shared" si="203"/>
        <v>#N/A</v>
      </c>
      <c r="L2577" s="52" t="e">
        <f t="shared" si="204"/>
        <v>#N/A</v>
      </c>
    </row>
    <row r="2578" spans="8:12">
      <c r="H2578" s="80">
        <f t="shared" si="200"/>
        <v>2209</v>
      </c>
      <c r="I2578" s="52" t="e">
        <f t="shared" si="201"/>
        <v>#N/A</v>
      </c>
      <c r="J2578" s="52" t="e">
        <f t="shared" si="202"/>
        <v>#N/A</v>
      </c>
      <c r="K2578" s="52" t="e">
        <f t="shared" si="203"/>
        <v>#N/A</v>
      </c>
      <c r="L2578" s="52" t="e">
        <f t="shared" si="204"/>
        <v>#N/A</v>
      </c>
    </row>
    <row r="2579" spans="8:12">
      <c r="H2579" s="80">
        <f t="shared" si="200"/>
        <v>2210</v>
      </c>
      <c r="I2579" s="52" t="e">
        <f t="shared" si="201"/>
        <v>#N/A</v>
      </c>
      <c r="J2579" s="52" t="e">
        <f t="shared" si="202"/>
        <v>#N/A</v>
      </c>
      <c r="K2579" s="52" t="e">
        <f t="shared" si="203"/>
        <v>#N/A</v>
      </c>
      <c r="L2579" s="52" t="e">
        <f t="shared" si="204"/>
        <v>#N/A</v>
      </c>
    </row>
    <row r="2580" spans="8:12">
      <c r="H2580" s="80">
        <f t="shared" si="200"/>
        <v>2211</v>
      </c>
      <c r="I2580" s="52" t="e">
        <f t="shared" si="201"/>
        <v>#N/A</v>
      </c>
      <c r="J2580" s="52" t="e">
        <f t="shared" si="202"/>
        <v>#N/A</v>
      </c>
      <c r="K2580" s="52" t="e">
        <f t="shared" si="203"/>
        <v>#N/A</v>
      </c>
      <c r="L2580" s="52" t="e">
        <f t="shared" si="204"/>
        <v>#N/A</v>
      </c>
    </row>
    <row r="2581" spans="8:12">
      <c r="H2581" s="80">
        <f t="shared" si="200"/>
        <v>2212</v>
      </c>
      <c r="I2581" s="52" t="e">
        <f t="shared" si="201"/>
        <v>#N/A</v>
      </c>
      <c r="J2581" s="52" t="e">
        <f t="shared" si="202"/>
        <v>#N/A</v>
      </c>
      <c r="K2581" s="52" t="e">
        <f t="shared" si="203"/>
        <v>#N/A</v>
      </c>
      <c r="L2581" s="52" t="e">
        <f t="shared" si="204"/>
        <v>#N/A</v>
      </c>
    </row>
    <row r="2582" spans="8:12">
      <c r="H2582" s="80">
        <f t="shared" si="200"/>
        <v>2213</v>
      </c>
      <c r="I2582" s="52" t="e">
        <f t="shared" si="201"/>
        <v>#N/A</v>
      </c>
      <c r="J2582" s="52" t="e">
        <f t="shared" si="202"/>
        <v>#N/A</v>
      </c>
      <c r="K2582" s="52" t="e">
        <f t="shared" si="203"/>
        <v>#N/A</v>
      </c>
      <c r="L2582" s="52" t="e">
        <f t="shared" si="204"/>
        <v>#N/A</v>
      </c>
    </row>
    <row r="2583" spans="8:12">
      <c r="H2583" s="80">
        <f t="shared" si="200"/>
        <v>2214</v>
      </c>
      <c r="I2583" s="52" t="e">
        <f t="shared" si="201"/>
        <v>#N/A</v>
      </c>
      <c r="J2583" s="52" t="e">
        <f t="shared" si="202"/>
        <v>#N/A</v>
      </c>
      <c r="K2583" s="52" t="e">
        <f t="shared" si="203"/>
        <v>#N/A</v>
      </c>
      <c r="L2583" s="52" t="e">
        <f t="shared" si="204"/>
        <v>#N/A</v>
      </c>
    </row>
    <row r="2584" spans="8:12">
      <c r="H2584" s="80">
        <f t="shared" si="200"/>
        <v>2215</v>
      </c>
      <c r="I2584" s="52" t="e">
        <f t="shared" si="201"/>
        <v>#N/A</v>
      </c>
      <c r="J2584" s="52" t="e">
        <f t="shared" si="202"/>
        <v>#N/A</v>
      </c>
      <c r="K2584" s="52" t="e">
        <f t="shared" si="203"/>
        <v>#N/A</v>
      </c>
      <c r="L2584" s="52" t="e">
        <f t="shared" si="204"/>
        <v>#N/A</v>
      </c>
    </row>
    <row r="2585" spans="8:12">
      <c r="H2585" s="80">
        <f t="shared" si="200"/>
        <v>2216</v>
      </c>
      <c r="I2585" s="52" t="e">
        <f t="shared" si="201"/>
        <v>#N/A</v>
      </c>
      <c r="J2585" s="52" t="e">
        <f t="shared" si="202"/>
        <v>#N/A</v>
      </c>
      <c r="K2585" s="52" t="e">
        <f t="shared" si="203"/>
        <v>#N/A</v>
      </c>
      <c r="L2585" s="52" t="e">
        <f t="shared" si="204"/>
        <v>#N/A</v>
      </c>
    </row>
    <row r="2586" spans="8:12">
      <c r="H2586" s="80">
        <f t="shared" si="200"/>
        <v>2217</v>
      </c>
      <c r="I2586" s="52" t="e">
        <f t="shared" si="201"/>
        <v>#N/A</v>
      </c>
      <c r="J2586" s="52" t="e">
        <f t="shared" si="202"/>
        <v>#N/A</v>
      </c>
      <c r="K2586" s="52" t="e">
        <f t="shared" si="203"/>
        <v>#N/A</v>
      </c>
      <c r="L2586" s="52" t="e">
        <f t="shared" si="204"/>
        <v>#N/A</v>
      </c>
    </row>
    <row r="2587" spans="8:12">
      <c r="H2587" s="80">
        <f t="shared" si="200"/>
        <v>2218</v>
      </c>
      <c r="I2587" s="52" t="e">
        <f t="shared" si="201"/>
        <v>#N/A</v>
      </c>
      <c r="J2587" s="52" t="e">
        <f t="shared" si="202"/>
        <v>#N/A</v>
      </c>
      <c r="K2587" s="52" t="e">
        <f t="shared" si="203"/>
        <v>#N/A</v>
      </c>
      <c r="L2587" s="52" t="e">
        <f t="shared" si="204"/>
        <v>#N/A</v>
      </c>
    </row>
    <row r="2588" spans="8:12">
      <c r="H2588" s="80">
        <f t="shared" si="200"/>
        <v>2219</v>
      </c>
      <c r="I2588" s="52" t="e">
        <f t="shared" si="201"/>
        <v>#N/A</v>
      </c>
      <c r="J2588" s="52" t="e">
        <f t="shared" si="202"/>
        <v>#N/A</v>
      </c>
      <c r="K2588" s="52" t="e">
        <f t="shared" si="203"/>
        <v>#N/A</v>
      </c>
      <c r="L2588" s="52" t="e">
        <f t="shared" si="204"/>
        <v>#N/A</v>
      </c>
    </row>
    <row r="2589" spans="8:12">
      <c r="H2589" s="80">
        <f t="shared" si="200"/>
        <v>2220</v>
      </c>
      <c r="I2589" s="52" t="e">
        <f t="shared" si="201"/>
        <v>#N/A</v>
      </c>
      <c r="J2589" s="52" t="e">
        <f t="shared" si="202"/>
        <v>#N/A</v>
      </c>
      <c r="K2589" s="52" t="e">
        <f t="shared" si="203"/>
        <v>#N/A</v>
      </c>
      <c r="L2589" s="52" t="e">
        <f t="shared" si="204"/>
        <v>#N/A</v>
      </c>
    </row>
    <row r="2590" spans="8:12">
      <c r="H2590" s="80">
        <f t="shared" si="200"/>
        <v>2221</v>
      </c>
      <c r="I2590" s="52" t="e">
        <f t="shared" si="201"/>
        <v>#N/A</v>
      </c>
      <c r="J2590" s="52" t="e">
        <f t="shared" si="202"/>
        <v>#N/A</v>
      </c>
      <c r="K2590" s="52" t="e">
        <f t="shared" si="203"/>
        <v>#N/A</v>
      </c>
      <c r="L2590" s="52" t="e">
        <f t="shared" si="204"/>
        <v>#N/A</v>
      </c>
    </row>
    <row r="2591" spans="8:12">
      <c r="H2591" s="80">
        <f t="shared" si="200"/>
        <v>2222</v>
      </c>
      <c r="I2591" s="52" t="e">
        <f t="shared" si="201"/>
        <v>#N/A</v>
      </c>
      <c r="J2591" s="52" t="e">
        <f t="shared" si="202"/>
        <v>#N/A</v>
      </c>
      <c r="K2591" s="52" t="e">
        <f t="shared" si="203"/>
        <v>#N/A</v>
      </c>
      <c r="L2591" s="52" t="e">
        <f t="shared" si="204"/>
        <v>#N/A</v>
      </c>
    </row>
    <row r="2592" spans="8:12">
      <c r="H2592" s="80">
        <f t="shared" si="200"/>
        <v>2223</v>
      </c>
      <c r="I2592" s="52" t="e">
        <f t="shared" si="201"/>
        <v>#N/A</v>
      </c>
      <c r="J2592" s="52" t="e">
        <f t="shared" si="202"/>
        <v>#N/A</v>
      </c>
      <c r="K2592" s="52" t="e">
        <f t="shared" si="203"/>
        <v>#N/A</v>
      </c>
      <c r="L2592" s="52" t="e">
        <f t="shared" si="204"/>
        <v>#N/A</v>
      </c>
    </row>
    <row r="2593" spans="8:12">
      <c r="H2593" s="80">
        <f t="shared" si="200"/>
        <v>2224</v>
      </c>
      <c r="I2593" s="52" t="e">
        <f t="shared" si="201"/>
        <v>#N/A</v>
      </c>
      <c r="J2593" s="52" t="e">
        <f t="shared" si="202"/>
        <v>#N/A</v>
      </c>
      <c r="K2593" s="52" t="e">
        <f t="shared" si="203"/>
        <v>#N/A</v>
      </c>
      <c r="L2593" s="52" t="e">
        <f t="shared" si="204"/>
        <v>#N/A</v>
      </c>
    </row>
    <row r="2594" spans="8:12">
      <c r="H2594" s="80">
        <f t="shared" si="200"/>
        <v>2225</v>
      </c>
      <c r="I2594" s="52" t="e">
        <f t="shared" si="201"/>
        <v>#N/A</v>
      </c>
      <c r="J2594" s="52" t="e">
        <f t="shared" si="202"/>
        <v>#N/A</v>
      </c>
      <c r="K2594" s="52" t="e">
        <f t="shared" si="203"/>
        <v>#N/A</v>
      </c>
      <c r="L2594" s="52" t="e">
        <f t="shared" si="204"/>
        <v>#N/A</v>
      </c>
    </row>
    <row r="2595" spans="8:12">
      <c r="H2595" s="80">
        <f t="shared" si="200"/>
        <v>2226</v>
      </c>
      <c r="I2595" s="52" t="e">
        <f t="shared" si="201"/>
        <v>#N/A</v>
      </c>
      <c r="J2595" s="52" t="e">
        <f t="shared" si="202"/>
        <v>#N/A</v>
      </c>
      <c r="K2595" s="52" t="e">
        <f t="shared" si="203"/>
        <v>#N/A</v>
      </c>
      <c r="L2595" s="52" t="e">
        <f t="shared" si="204"/>
        <v>#N/A</v>
      </c>
    </row>
    <row r="2596" spans="8:12">
      <c r="H2596" s="80">
        <f t="shared" si="200"/>
        <v>2227</v>
      </c>
      <c r="I2596" s="52" t="e">
        <f t="shared" si="201"/>
        <v>#N/A</v>
      </c>
      <c r="J2596" s="52" t="e">
        <f t="shared" si="202"/>
        <v>#N/A</v>
      </c>
      <c r="K2596" s="52" t="e">
        <f t="shared" si="203"/>
        <v>#N/A</v>
      </c>
      <c r="L2596" s="52" t="e">
        <f t="shared" si="204"/>
        <v>#N/A</v>
      </c>
    </row>
    <row r="2597" spans="8:12">
      <c r="H2597" s="80">
        <f t="shared" si="200"/>
        <v>2228</v>
      </c>
      <c r="I2597" s="52" t="e">
        <f t="shared" si="201"/>
        <v>#N/A</v>
      </c>
      <c r="J2597" s="52" t="e">
        <f t="shared" si="202"/>
        <v>#N/A</v>
      </c>
      <c r="K2597" s="52" t="e">
        <f t="shared" si="203"/>
        <v>#N/A</v>
      </c>
      <c r="L2597" s="52" t="e">
        <f t="shared" si="204"/>
        <v>#N/A</v>
      </c>
    </row>
    <row r="2598" spans="8:12">
      <c r="H2598" s="80">
        <f t="shared" si="200"/>
        <v>2229</v>
      </c>
      <c r="I2598" s="52" t="e">
        <f t="shared" si="201"/>
        <v>#N/A</v>
      </c>
      <c r="J2598" s="52" t="e">
        <f t="shared" si="202"/>
        <v>#N/A</v>
      </c>
      <c r="K2598" s="52" t="e">
        <f t="shared" si="203"/>
        <v>#N/A</v>
      </c>
      <c r="L2598" s="52" t="e">
        <f t="shared" si="204"/>
        <v>#N/A</v>
      </c>
    </row>
    <row r="2599" spans="8:12">
      <c r="H2599" s="80">
        <f t="shared" si="200"/>
        <v>2230</v>
      </c>
      <c r="I2599" s="52" t="e">
        <f t="shared" si="201"/>
        <v>#N/A</v>
      </c>
      <c r="J2599" s="52" t="e">
        <f t="shared" si="202"/>
        <v>#N/A</v>
      </c>
      <c r="K2599" s="52" t="e">
        <f t="shared" si="203"/>
        <v>#N/A</v>
      </c>
      <c r="L2599" s="52" t="e">
        <f t="shared" si="204"/>
        <v>#N/A</v>
      </c>
    </row>
    <row r="2600" spans="8:12">
      <c r="H2600" s="80">
        <f t="shared" si="200"/>
        <v>2231</v>
      </c>
      <c r="I2600" s="52" t="e">
        <f t="shared" si="201"/>
        <v>#N/A</v>
      </c>
      <c r="J2600" s="52" t="e">
        <f t="shared" si="202"/>
        <v>#N/A</v>
      </c>
      <c r="K2600" s="52" t="e">
        <f t="shared" si="203"/>
        <v>#N/A</v>
      </c>
      <c r="L2600" s="52" t="e">
        <f t="shared" si="204"/>
        <v>#N/A</v>
      </c>
    </row>
    <row r="2601" spans="8:12">
      <c r="H2601" s="80">
        <f t="shared" si="200"/>
        <v>2232</v>
      </c>
      <c r="I2601" s="52" t="e">
        <f t="shared" si="201"/>
        <v>#N/A</v>
      </c>
      <c r="J2601" s="52" t="e">
        <f t="shared" si="202"/>
        <v>#N/A</v>
      </c>
      <c r="K2601" s="52" t="e">
        <f t="shared" si="203"/>
        <v>#N/A</v>
      </c>
      <c r="L2601" s="52" t="e">
        <f t="shared" si="204"/>
        <v>#N/A</v>
      </c>
    </row>
    <row r="2602" spans="8:12">
      <c r="H2602" s="80">
        <f t="shared" si="200"/>
        <v>2233</v>
      </c>
      <c r="I2602" s="52" t="e">
        <f t="shared" si="201"/>
        <v>#N/A</v>
      </c>
      <c r="J2602" s="52" t="e">
        <f t="shared" si="202"/>
        <v>#N/A</v>
      </c>
      <c r="K2602" s="52" t="e">
        <f t="shared" si="203"/>
        <v>#N/A</v>
      </c>
      <c r="L2602" s="52" t="e">
        <f t="shared" si="204"/>
        <v>#N/A</v>
      </c>
    </row>
    <row r="2603" spans="8:12">
      <c r="H2603" s="80">
        <f t="shared" si="200"/>
        <v>2234</v>
      </c>
      <c r="I2603" s="52" t="e">
        <f t="shared" si="201"/>
        <v>#N/A</v>
      </c>
      <c r="J2603" s="52" t="e">
        <f t="shared" si="202"/>
        <v>#N/A</v>
      </c>
      <c r="K2603" s="52" t="e">
        <f t="shared" si="203"/>
        <v>#N/A</v>
      </c>
      <c r="L2603" s="52" t="e">
        <f t="shared" si="204"/>
        <v>#N/A</v>
      </c>
    </row>
    <row r="2604" spans="8:12">
      <c r="H2604" s="80">
        <f t="shared" si="200"/>
        <v>2235</v>
      </c>
      <c r="I2604" s="52" t="e">
        <f t="shared" si="201"/>
        <v>#N/A</v>
      </c>
      <c r="J2604" s="52" t="e">
        <f t="shared" si="202"/>
        <v>#N/A</v>
      </c>
      <c r="K2604" s="52" t="e">
        <f t="shared" si="203"/>
        <v>#N/A</v>
      </c>
      <c r="L2604" s="52" t="e">
        <f t="shared" si="204"/>
        <v>#N/A</v>
      </c>
    </row>
    <row r="2605" spans="8:12">
      <c r="H2605" s="80">
        <f t="shared" si="200"/>
        <v>2236</v>
      </c>
      <c r="I2605" s="52" t="e">
        <f t="shared" si="201"/>
        <v>#N/A</v>
      </c>
      <c r="J2605" s="52" t="e">
        <f t="shared" si="202"/>
        <v>#N/A</v>
      </c>
      <c r="K2605" s="52" t="e">
        <f t="shared" si="203"/>
        <v>#N/A</v>
      </c>
      <c r="L2605" s="52" t="e">
        <f t="shared" si="204"/>
        <v>#N/A</v>
      </c>
    </row>
    <row r="2606" spans="8:12">
      <c r="H2606" s="80">
        <f t="shared" si="200"/>
        <v>2237</v>
      </c>
      <c r="I2606" s="52" t="e">
        <f t="shared" si="201"/>
        <v>#N/A</v>
      </c>
      <c r="J2606" s="52" t="e">
        <f t="shared" si="202"/>
        <v>#N/A</v>
      </c>
      <c r="K2606" s="52" t="e">
        <f t="shared" si="203"/>
        <v>#N/A</v>
      </c>
      <c r="L2606" s="52" t="e">
        <f t="shared" si="204"/>
        <v>#N/A</v>
      </c>
    </row>
    <row r="2607" spans="8:12">
      <c r="H2607" s="80">
        <f t="shared" si="200"/>
        <v>2238</v>
      </c>
      <c r="I2607" s="52" t="e">
        <f t="shared" si="201"/>
        <v>#N/A</v>
      </c>
      <c r="J2607" s="52" t="e">
        <f t="shared" si="202"/>
        <v>#N/A</v>
      </c>
      <c r="K2607" s="52" t="e">
        <f t="shared" si="203"/>
        <v>#N/A</v>
      </c>
      <c r="L2607" s="52" t="e">
        <f t="shared" si="204"/>
        <v>#N/A</v>
      </c>
    </row>
    <row r="2608" spans="8:12">
      <c r="H2608" s="80">
        <f t="shared" si="200"/>
        <v>2239</v>
      </c>
      <c r="I2608" s="52" t="e">
        <f t="shared" si="201"/>
        <v>#N/A</v>
      </c>
      <c r="J2608" s="52" t="e">
        <f t="shared" si="202"/>
        <v>#N/A</v>
      </c>
      <c r="K2608" s="52" t="e">
        <f t="shared" si="203"/>
        <v>#N/A</v>
      </c>
      <c r="L2608" s="52" t="e">
        <f t="shared" si="204"/>
        <v>#N/A</v>
      </c>
    </row>
    <row r="2609" spans="8:12">
      <c r="H2609" s="80">
        <f t="shared" si="200"/>
        <v>2240</v>
      </c>
      <c r="I2609" s="52" t="e">
        <f t="shared" si="201"/>
        <v>#N/A</v>
      </c>
      <c r="J2609" s="52" t="e">
        <f t="shared" si="202"/>
        <v>#N/A</v>
      </c>
      <c r="K2609" s="52" t="e">
        <f t="shared" si="203"/>
        <v>#N/A</v>
      </c>
      <c r="L2609" s="52" t="e">
        <f t="shared" si="204"/>
        <v>#N/A</v>
      </c>
    </row>
    <row r="2610" spans="8:12">
      <c r="H2610" s="80">
        <f t="shared" si="200"/>
        <v>2241</v>
      </c>
      <c r="I2610" s="52" t="e">
        <f t="shared" si="201"/>
        <v>#N/A</v>
      </c>
      <c r="J2610" s="52" t="e">
        <f t="shared" si="202"/>
        <v>#N/A</v>
      </c>
      <c r="K2610" s="52" t="e">
        <f t="shared" si="203"/>
        <v>#N/A</v>
      </c>
      <c r="L2610" s="52" t="e">
        <f t="shared" si="204"/>
        <v>#N/A</v>
      </c>
    </row>
    <row r="2611" spans="8:12">
      <c r="H2611" s="80">
        <f t="shared" si="200"/>
        <v>2242</v>
      </c>
      <c r="I2611" s="52" t="e">
        <f t="shared" si="201"/>
        <v>#N/A</v>
      </c>
      <c r="J2611" s="52" t="e">
        <f t="shared" si="202"/>
        <v>#N/A</v>
      </c>
      <c r="K2611" s="52" t="e">
        <f t="shared" si="203"/>
        <v>#N/A</v>
      </c>
      <c r="L2611" s="52" t="e">
        <f t="shared" si="204"/>
        <v>#N/A</v>
      </c>
    </row>
    <row r="2612" spans="8:12">
      <c r="H2612" s="80">
        <f t="shared" si="200"/>
        <v>2243</v>
      </c>
      <c r="I2612" s="52" t="e">
        <f t="shared" si="201"/>
        <v>#N/A</v>
      </c>
      <c r="J2612" s="52" t="e">
        <f t="shared" si="202"/>
        <v>#N/A</v>
      </c>
      <c r="K2612" s="52" t="e">
        <f t="shared" si="203"/>
        <v>#N/A</v>
      </c>
      <c r="L2612" s="52" t="e">
        <f t="shared" si="204"/>
        <v>#N/A</v>
      </c>
    </row>
    <row r="2613" spans="8:12">
      <c r="H2613" s="80">
        <f t="shared" si="200"/>
        <v>2244</v>
      </c>
      <c r="I2613" s="52" t="e">
        <f t="shared" si="201"/>
        <v>#N/A</v>
      </c>
      <c r="J2613" s="52" t="e">
        <f t="shared" si="202"/>
        <v>#N/A</v>
      </c>
      <c r="K2613" s="52" t="e">
        <f t="shared" si="203"/>
        <v>#N/A</v>
      </c>
      <c r="L2613" s="52" t="e">
        <f t="shared" si="204"/>
        <v>#N/A</v>
      </c>
    </row>
    <row r="2614" spans="8:12">
      <c r="H2614" s="80">
        <f t="shared" si="200"/>
        <v>2245</v>
      </c>
      <c r="I2614" s="52" t="e">
        <f t="shared" si="201"/>
        <v>#N/A</v>
      </c>
      <c r="J2614" s="52" t="e">
        <f t="shared" si="202"/>
        <v>#N/A</v>
      </c>
      <c r="K2614" s="52" t="e">
        <f t="shared" si="203"/>
        <v>#N/A</v>
      </c>
      <c r="L2614" s="52" t="e">
        <f t="shared" si="204"/>
        <v>#N/A</v>
      </c>
    </row>
    <row r="2615" spans="8:12">
      <c r="H2615" s="80">
        <f t="shared" si="200"/>
        <v>2246</v>
      </c>
      <c r="I2615" s="52" t="e">
        <f t="shared" si="201"/>
        <v>#N/A</v>
      </c>
      <c r="J2615" s="52" t="e">
        <f t="shared" si="202"/>
        <v>#N/A</v>
      </c>
      <c r="K2615" s="52" t="e">
        <f t="shared" si="203"/>
        <v>#N/A</v>
      </c>
      <c r="L2615" s="52" t="e">
        <f t="shared" si="204"/>
        <v>#N/A</v>
      </c>
    </row>
    <row r="2616" spans="8:12">
      <c r="H2616" s="80">
        <f t="shared" si="200"/>
        <v>2247</v>
      </c>
      <c r="I2616" s="52" t="e">
        <f t="shared" si="201"/>
        <v>#N/A</v>
      </c>
      <c r="J2616" s="52" t="e">
        <f t="shared" si="202"/>
        <v>#N/A</v>
      </c>
      <c r="K2616" s="52" t="e">
        <f t="shared" si="203"/>
        <v>#N/A</v>
      </c>
      <c r="L2616" s="52" t="e">
        <f t="shared" si="204"/>
        <v>#N/A</v>
      </c>
    </row>
    <row r="2617" spans="8:12">
      <c r="H2617" s="80">
        <f t="shared" si="200"/>
        <v>2248</v>
      </c>
      <c r="I2617" s="52" t="e">
        <f t="shared" si="201"/>
        <v>#N/A</v>
      </c>
      <c r="J2617" s="52" t="e">
        <f t="shared" si="202"/>
        <v>#N/A</v>
      </c>
      <c r="K2617" s="52" t="e">
        <f t="shared" si="203"/>
        <v>#N/A</v>
      </c>
      <c r="L2617" s="52" t="e">
        <f t="shared" si="204"/>
        <v>#N/A</v>
      </c>
    </row>
    <row r="2618" spans="8:12">
      <c r="H2618" s="80">
        <f t="shared" si="200"/>
        <v>2249</v>
      </c>
      <c r="I2618" s="52" t="e">
        <f t="shared" si="201"/>
        <v>#N/A</v>
      </c>
      <c r="J2618" s="52" t="e">
        <f t="shared" si="202"/>
        <v>#N/A</v>
      </c>
      <c r="K2618" s="52" t="e">
        <f t="shared" si="203"/>
        <v>#N/A</v>
      </c>
      <c r="L2618" s="52" t="e">
        <f t="shared" si="204"/>
        <v>#N/A</v>
      </c>
    </row>
    <row r="2619" spans="8:12">
      <c r="H2619" s="80">
        <f t="shared" si="200"/>
        <v>2250</v>
      </c>
      <c r="I2619" s="52" t="e">
        <f t="shared" si="201"/>
        <v>#N/A</v>
      </c>
      <c r="J2619" s="52" t="e">
        <f t="shared" si="202"/>
        <v>#N/A</v>
      </c>
      <c r="K2619" s="52" t="e">
        <f t="shared" si="203"/>
        <v>#N/A</v>
      </c>
      <c r="L2619" s="52" t="e">
        <f t="shared" si="204"/>
        <v>#N/A</v>
      </c>
    </row>
    <row r="2620" spans="8:12">
      <c r="H2620" s="80">
        <f t="shared" si="200"/>
        <v>2251</v>
      </c>
      <c r="I2620" s="52" t="e">
        <f t="shared" si="201"/>
        <v>#N/A</v>
      </c>
      <c r="J2620" s="52" t="e">
        <f t="shared" si="202"/>
        <v>#N/A</v>
      </c>
      <c r="K2620" s="52" t="e">
        <f t="shared" si="203"/>
        <v>#N/A</v>
      </c>
      <c r="L2620" s="52" t="e">
        <f t="shared" si="204"/>
        <v>#N/A</v>
      </c>
    </row>
    <row r="2621" spans="8:12">
      <c r="H2621" s="80">
        <f t="shared" si="200"/>
        <v>2252</v>
      </c>
      <c r="I2621" s="52" t="e">
        <f t="shared" si="201"/>
        <v>#N/A</v>
      </c>
      <c r="J2621" s="52" t="e">
        <f t="shared" si="202"/>
        <v>#N/A</v>
      </c>
      <c r="K2621" s="52" t="e">
        <f t="shared" si="203"/>
        <v>#N/A</v>
      </c>
      <c r="L2621" s="52" t="e">
        <f t="shared" si="204"/>
        <v>#N/A</v>
      </c>
    </row>
    <row r="2622" spans="8:12">
      <c r="H2622" s="80">
        <f t="shared" si="200"/>
        <v>2253</v>
      </c>
      <c r="I2622" s="52" t="e">
        <f t="shared" si="201"/>
        <v>#N/A</v>
      </c>
      <c r="J2622" s="52" t="e">
        <f t="shared" si="202"/>
        <v>#N/A</v>
      </c>
      <c r="K2622" s="52" t="e">
        <f t="shared" si="203"/>
        <v>#N/A</v>
      </c>
      <c r="L2622" s="52" t="e">
        <f t="shared" si="204"/>
        <v>#N/A</v>
      </c>
    </row>
    <row r="2623" spans="8:12">
      <c r="H2623" s="80">
        <f t="shared" si="200"/>
        <v>2254</v>
      </c>
      <c r="I2623" s="52" t="e">
        <f t="shared" si="201"/>
        <v>#N/A</v>
      </c>
      <c r="J2623" s="52" t="e">
        <f t="shared" si="202"/>
        <v>#N/A</v>
      </c>
      <c r="K2623" s="52" t="e">
        <f t="shared" si="203"/>
        <v>#N/A</v>
      </c>
      <c r="L2623" s="52" t="e">
        <f t="shared" si="204"/>
        <v>#N/A</v>
      </c>
    </row>
    <row r="2624" spans="8:12">
      <c r="H2624" s="80">
        <f t="shared" si="200"/>
        <v>2255</v>
      </c>
      <c r="I2624" s="52" t="e">
        <f t="shared" si="201"/>
        <v>#N/A</v>
      </c>
      <c r="J2624" s="52" t="e">
        <f t="shared" si="202"/>
        <v>#N/A</v>
      </c>
      <c r="K2624" s="52" t="e">
        <f t="shared" si="203"/>
        <v>#N/A</v>
      </c>
      <c r="L2624" s="52" t="e">
        <f t="shared" si="204"/>
        <v>#N/A</v>
      </c>
    </row>
    <row r="2625" spans="8:12">
      <c r="H2625" s="80">
        <f t="shared" si="200"/>
        <v>2256</v>
      </c>
      <c r="I2625" s="52" t="e">
        <f t="shared" si="201"/>
        <v>#N/A</v>
      </c>
      <c r="J2625" s="52" t="e">
        <f t="shared" si="202"/>
        <v>#N/A</v>
      </c>
      <c r="K2625" s="52" t="e">
        <f t="shared" si="203"/>
        <v>#N/A</v>
      </c>
      <c r="L2625" s="52" t="e">
        <f t="shared" si="204"/>
        <v>#N/A</v>
      </c>
    </row>
    <row r="2626" spans="8:12">
      <c r="H2626" s="80">
        <f t="shared" si="200"/>
        <v>2257</v>
      </c>
      <c r="I2626" s="52" t="e">
        <f t="shared" si="201"/>
        <v>#N/A</v>
      </c>
      <c r="J2626" s="52" t="e">
        <f t="shared" si="202"/>
        <v>#N/A</v>
      </c>
      <c r="K2626" s="52" t="e">
        <f t="shared" si="203"/>
        <v>#N/A</v>
      </c>
      <c r="L2626" s="52" t="e">
        <f t="shared" si="204"/>
        <v>#N/A</v>
      </c>
    </row>
    <row r="2627" spans="8:12">
      <c r="H2627" s="80">
        <f t="shared" si="200"/>
        <v>2258</v>
      </c>
      <c r="I2627" s="52" t="e">
        <f t="shared" si="201"/>
        <v>#N/A</v>
      </c>
      <c r="J2627" s="52" t="e">
        <f t="shared" si="202"/>
        <v>#N/A</v>
      </c>
      <c r="K2627" s="52" t="e">
        <f t="shared" si="203"/>
        <v>#N/A</v>
      </c>
      <c r="L2627" s="52" t="e">
        <f t="shared" si="204"/>
        <v>#N/A</v>
      </c>
    </row>
    <row r="2628" spans="8:12">
      <c r="H2628" s="80">
        <f t="shared" ref="H2628:H2691" si="205">IF(+H2627+1&lt;=MAX(data21),+H2627+1,0)</f>
        <v>2259</v>
      </c>
      <c r="I2628" s="52" t="e">
        <f t="shared" si="201"/>
        <v>#N/A</v>
      </c>
      <c r="J2628" s="52" t="e">
        <f t="shared" si="202"/>
        <v>#N/A</v>
      </c>
      <c r="K2628" s="52" t="e">
        <f t="shared" si="203"/>
        <v>#N/A</v>
      </c>
      <c r="L2628" s="52" t="e">
        <f t="shared" si="204"/>
        <v>#N/A</v>
      </c>
    </row>
    <row r="2629" spans="8:12">
      <c r="H2629" s="80">
        <f t="shared" si="205"/>
        <v>2260</v>
      </c>
      <c r="I2629" s="52" t="e">
        <f t="shared" ref="I2629:I2692" si="206">IF(IFERROR(VLOOKUP($H2629,$A:$F,2,0)/VLOOKUP($H2628,$A:$F,2,0)*I2628,NA())=0,NA(),IFERROR(VLOOKUP($H2629,$A:$F,2,0)/VLOOKUP($H2628,$A:$F,2,0)*I2628,NA()))</f>
        <v>#N/A</v>
      </c>
      <c r="J2629" s="52" t="e">
        <f t="shared" ref="J2629:J2692" si="207">IF(IFERROR(VLOOKUP($H2629,$A:$F,3,0)/VLOOKUP($H2628,$A:$F,3,0)*J2628,NA())=0,NA(),IFERROR(VLOOKUP($H2629,$A:$F,3,0)/VLOOKUP($H2628,$A:$F,3,0)*J2628,NA()))</f>
        <v>#N/A</v>
      </c>
      <c r="K2629" s="52" t="e">
        <f t="shared" ref="K2629:K2692" si="208">IF(IFERROR(VLOOKUP($H2629,$A:$F,4,0)/VLOOKUP($H2628,$A:$F,4,0)*K2628,NA())=0,NA(),IFERROR(VLOOKUP($H2629,$A:$F,4,0)/VLOOKUP($H2628,$A:$F,4,0)*K2628,NA()))</f>
        <v>#N/A</v>
      </c>
      <c r="L2629" s="52" t="e">
        <f t="shared" ref="L2629:L2692" si="209">IF(IFERROR(VLOOKUP($H2629,$A:$F,5,0)/VLOOKUP($H2628,$A:$F,5,0)*L2628,NA())=0,NA(),IFERROR(VLOOKUP($H2629,$A:$F,5,0)/VLOOKUP($H2628,$A:$F,5,0)*L2628,NA()))</f>
        <v>#N/A</v>
      </c>
    </row>
    <row r="2630" spans="8:12">
      <c r="H2630" s="80">
        <f t="shared" si="205"/>
        <v>2261</v>
      </c>
      <c r="I2630" s="52" t="e">
        <f t="shared" si="206"/>
        <v>#N/A</v>
      </c>
      <c r="J2630" s="52" t="e">
        <f t="shared" si="207"/>
        <v>#N/A</v>
      </c>
      <c r="K2630" s="52" t="e">
        <f t="shared" si="208"/>
        <v>#N/A</v>
      </c>
      <c r="L2630" s="52" t="e">
        <f t="shared" si="209"/>
        <v>#N/A</v>
      </c>
    </row>
    <row r="2631" spans="8:12">
      <c r="H2631" s="80">
        <f t="shared" si="205"/>
        <v>2262</v>
      </c>
      <c r="I2631" s="52" t="e">
        <f t="shared" si="206"/>
        <v>#N/A</v>
      </c>
      <c r="J2631" s="52" t="e">
        <f t="shared" si="207"/>
        <v>#N/A</v>
      </c>
      <c r="K2631" s="52" t="e">
        <f t="shared" si="208"/>
        <v>#N/A</v>
      </c>
      <c r="L2631" s="52" t="e">
        <f t="shared" si="209"/>
        <v>#N/A</v>
      </c>
    </row>
    <row r="2632" spans="8:12">
      <c r="H2632" s="80">
        <f t="shared" si="205"/>
        <v>2263</v>
      </c>
      <c r="I2632" s="52" t="e">
        <f t="shared" si="206"/>
        <v>#N/A</v>
      </c>
      <c r="J2632" s="52" t="e">
        <f t="shared" si="207"/>
        <v>#N/A</v>
      </c>
      <c r="K2632" s="52" t="e">
        <f t="shared" si="208"/>
        <v>#N/A</v>
      </c>
      <c r="L2632" s="52" t="e">
        <f t="shared" si="209"/>
        <v>#N/A</v>
      </c>
    </row>
    <row r="2633" spans="8:12">
      <c r="H2633" s="80">
        <f t="shared" si="205"/>
        <v>2264</v>
      </c>
      <c r="I2633" s="52" t="e">
        <f t="shared" si="206"/>
        <v>#N/A</v>
      </c>
      <c r="J2633" s="52" t="e">
        <f t="shared" si="207"/>
        <v>#N/A</v>
      </c>
      <c r="K2633" s="52" t="e">
        <f t="shared" si="208"/>
        <v>#N/A</v>
      </c>
      <c r="L2633" s="52" t="e">
        <f t="shared" si="209"/>
        <v>#N/A</v>
      </c>
    </row>
    <row r="2634" spans="8:12">
      <c r="H2634" s="80">
        <f t="shared" si="205"/>
        <v>2265</v>
      </c>
      <c r="I2634" s="52" t="e">
        <f t="shared" si="206"/>
        <v>#N/A</v>
      </c>
      <c r="J2634" s="52" t="e">
        <f t="shared" si="207"/>
        <v>#N/A</v>
      </c>
      <c r="K2634" s="52" t="e">
        <f t="shared" si="208"/>
        <v>#N/A</v>
      </c>
      <c r="L2634" s="52" t="e">
        <f t="shared" si="209"/>
        <v>#N/A</v>
      </c>
    </row>
    <row r="2635" spans="8:12">
      <c r="H2635" s="80">
        <f t="shared" si="205"/>
        <v>2266</v>
      </c>
      <c r="I2635" s="52" t="e">
        <f t="shared" si="206"/>
        <v>#N/A</v>
      </c>
      <c r="J2635" s="52" t="e">
        <f t="shared" si="207"/>
        <v>#N/A</v>
      </c>
      <c r="K2635" s="52" t="e">
        <f t="shared" si="208"/>
        <v>#N/A</v>
      </c>
      <c r="L2635" s="52" t="e">
        <f t="shared" si="209"/>
        <v>#N/A</v>
      </c>
    </row>
    <row r="2636" spans="8:12">
      <c r="H2636" s="80">
        <f t="shared" si="205"/>
        <v>2267</v>
      </c>
      <c r="I2636" s="52" t="e">
        <f t="shared" si="206"/>
        <v>#N/A</v>
      </c>
      <c r="J2636" s="52" t="e">
        <f t="shared" si="207"/>
        <v>#N/A</v>
      </c>
      <c r="K2636" s="52" t="e">
        <f t="shared" si="208"/>
        <v>#N/A</v>
      </c>
      <c r="L2636" s="52" t="e">
        <f t="shared" si="209"/>
        <v>#N/A</v>
      </c>
    </row>
    <row r="2637" spans="8:12">
      <c r="H2637" s="80">
        <f t="shared" si="205"/>
        <v>2268</v>
      </c>
      <c r="I2637" s="52" t="e">
        <f t="shared" si="206"/>
        <v>#N/A</v>
      </c>
      <c r="J2637" s="52" t="e">
        <f t="shared" si="207"/>
        <v>#N/A</v>
      </c>
      <c r="K2637" s="52" t="e">
        <f t="shared" si="208"/>
        <v>#N/A</v>
      </c>
      <c r="L2637" s="52" t="e">
        <f t="shared" si="209"/>
        <v>#N/A</v>
      </c>
    </row>
    <row r="2638" spans="8:12">
      <c r="H2638" s="80">
        <f t="shared" si="205"/>
        <v>2269</v>
      </c>
      <c r="I2638" s="52" t="e">
        <f t="shared" si="206"/>
        <v>#N/A</v>
      </c>
      <c r="J2638" s="52" t="e">
        <f t="shared" si="207"/>
        <v>#N/A</v>
      </c>
      <c r="K2638" s="52" t="e">
        <f t="shared" si="208"/>
        <v>#N/A</v>
      </c>
      <c r="L2638" s="52" t="e">
        <f t="shared" si="209"/>
        <v>#N/A</v>
      </c>
    </row>
    <row r="2639" spans="8:12">
      <c r="H2639" s="80">
        <f t="shared" si="205"/>
        <v>2270</v>
      </c>
      <c r="I2639" s="52" t="e">
        <f t="shared" si="206"/>
        <v>#N/A</v>
      </c>
      <c r="J2639" s="52" t="e">
        <f t="shared" si="207"/>
        <v>#N/A</v>
      </c>
      <c r="K2639" s="52" t="e">
        <f t="shared" si="208"/>
        <v>#N/A</v>
      </c>
      <c r="L2639" s="52" t="e">
        <f t="shared" si="209"/>
        <v>#N/A</v>
      </c>
    </row>
    <row r="2640" spans="8:12">
      <c r="H2640" s="80">
        <f t="shared" si="205"/>
        <v>2271</v>
      </c>
      <c r="I2640" s="52" t="e">
        <f t="shared" si="206"/>
        <v>#N/A</v>
      </c>
      <c r="J2640" s="52" t="e">
        <f t="shared" si="207"/>
        <v>#N/A</v>
      </c>
      <c r="K2640" s="52" t="e">
        <f t="shared" si="208"/>
        <v>#N/A</v>
      </c>
      <c r="L2640" s="52" t="e">
        <f t="shared" si="209"/>
        <v>#N/A</v>
      </c>
    </row>
    <row r="2641" spans="8:12">
      <c r="H2641" s="80">
        <f t="shared" si="205"/>
        <v>2272</v>
      </c>
      <c r="I2641" s="52" t="e">
        <f t="shared" si="206"/>
        <v>#N/A</v>
      </c>
      <c r="J2641" s="52" t="e">
        <f t="shared" si="207"/>
        <v>#N/A</v>
      </c>
      <c r="K2641" s="52" t="e">
        <f t="shared" si="208"/>
        <v>#N/A</v>
      </c>
      <c r="L2641" s="52" t="e">
        <f t="shared" si="209"/>
        <v>#N/A</v>
      </c>
    </row>
    <row r="2642" spans="8:12">
      <c r="H2642" s="80">
        <f t="shared" si="205"/>
        <v>2273</v>
      </c>
      <c r="I2642" s="52" t="e">
        <f t="shared" si="206"/>
        <v>#N/A</v>
      </c>
      <c r="J2642" s="52" t="e">
        <f t="shared" si="207"/>
        <v>#N/A</v>
      </c>
      <c r="K2642" s="52" t="e">
        <f t="shared" si="208"/>
        <v>#N/A</v>
      </c>
      <c r="L2642" s="52" t="e">
        <f t="shared" si="209"/>
        <v>#N/A</v>
      </c>
    </row>
    <row r="2643" spans="8:12">
      <c r="H2643" s="80">
        <f t="shared" si="205"/>
        <v>2274</v>
      </c>
      <c r="I2643" s="52" t="e">
        <f t="shared" si="206"/>
        <v>#N/A</v>
      </c>
      <c r="J2643" s="52" t="e">
        <f t="shared" si="207"/>
        <v>#N/A</v>
      </c>
      <c r="K2643" s="52" t="e">
        <f t="shared" si="208"/>
        <v>#N/A</v>
      </c>
      <c r="L2643" s="52" t="e">
        <f t="shared" si="209"/>
        <v>#N/A</v>
      </c>
    </row>
    <row r="2644" spans="8:12">
      <c r="H2644" s="80">
        <f t="shared" si="205"/>
        <v>2275</v>
      </c>
      <c r="I2644" s="52" t="e">
        <f t="shared" si="206"/>
        <v>#N/A</v>
      </c>
      <c r="J2644" s="52" t="e">
        <f t="shared" si="207"/>
        <v>#N/A</v>
      </c>
      <c r="K2644" s="52" t="e">
        <f t="shared" si="208"/>
        <v>#N/A</v>
      </c>
      <c r="L2644" s="52" t="e">
        <f t="shared" si="209"/>
        <v>#N/A</v>
      </c>
    </row>
    <row r="2645" spans="8:12">
      <c r="H2645" s="80">
        <f t="shared" si="205"/>
        <v>2276</v>
      </c>
      <c r="I2645" s="52" t="e">
        <f t="shared" si="206"/>
        <v>#N/A</v>
      </c>
      <c r="J2645" s="52" t="e">
        <f t="shared" si="207"/>
        <v>#N/A</v>
      </c>
      <c r="K2645" s="52" t="e">
        <f t="shared" si="208"/>
        <v>#N/A</v>
      </c>
      <c r="L2645" s="52" t="e">
        <f t="shared" si="209"/>
        <v>#N/A</v>
      </c>
    </row>
    <row r="2646" spans="8:12">
      <c r="H2646" s="80">
        <f t="shared" si="205"/>
        <v>2277</v>
      </c>
      <c r="I2646" s="52" t="e">
        <f t="shared" si="206"/>
        <v>#N/A</v>
      </c>
      <c r="J2646" s="52" t="e">
        <f t="shared" si="207"/>
        <v>#N/A</v>
      </c>
      <c r="K2646" s="52" t="e">
        <f t="shared" si="208"/>
        <v>#N/A</v>
      </c>
      <c r="L2646" s="52" t="e">
        <f t="shared" si="209"/>
        <v>#N/A</v>
      </c>
    </row>
    <row r="2647" spans="8:12">
      <c r="H2647" s="80">
        <f t="shared" si="205"/>
        <v>2278</v>
      </c>
      <c r="I2647" s="52" t="e">
        <f t="shared" si="206"/>
        <v>#N/A</v>
      </c>
      <c r="J2647" s="52" t="e">
        <f t="shared" si="207"/>
        <v>#N/A</v>
      </c>
      <c r="K2647" s="52" t="e">
        <f t="shared" si="208"/>
        <v>#N/A</v>
      </c>
      <c r="L2647" s="52" t="e">
        <f t="shared" si="209"/>
        <v>#N/A</v>
      </c>
    </row>
    <row r="2648" spans="8:12">
      <c r="H2648" s="80">
        <f t="shared" si="205"/>
        <v>2279</v>
      </c>
      <c r="I2648" s="52" t="e">
        <f t="shared" si="206"/>
        <v>#N/A</v>
      </c>
      <c r="J2648" s="52" t="e">
        <f t="shared" si="207"/>
        <v>#N/A</v>
      </c>
      <c r="K2648" s="52" t="e">
        <f t="shared" si="208"/>
        <v>#N/A</v>
      </c>
      <c r="L2648" s="52" t="e">
        <f t="shared" si="209"/>
        <v>#N/A</v>
      </c>
    </row>
    <row r="2649" spans="8:12">
      <c r="H2649" s="80">
        <f t="shared" si="205"/>
        <v>2280</v>
      </c>
      <c r="I2649" s="52" t="e">
        <f t="shared" si="206"/>
        <v>#N/A</v>
      </c>
      <c r="J2649" s="52" t="e">
        <f t="shared" si="207"/>
        <v>#N/A</v>
      </c>
      <c r="K2649" s="52" t="e">
        <f t="shared" si="208"/>
        <v>#N/A</v>
      </c>
      <c r="L2649" s="52" t="e">
        <f t="shared" si="209"/>
        <v>#N/A</v>
      </c>
    </row>
    <row r="2650" spans="8:12">
      <c r="H2650" s="80">
        <f t="shared" si="205"/>
        <v>2281</v>
      </c>
      <c r="I2650" s="52" t="e">
        <f t="shared" si="206"/>
        <v>#N/A</v>
      </c>
      <c r="J2650" s="52" t="e">
        <f t="shared" si="207"/>
        <v>#N/A</v>
      </c>
      <c r="K2650" s="52" t="e">
        <f t="shared" si="208"/>
        <v>#N/A</v>
      </c>
      <c r="L2650" s="52" t="e">
        <f t="shared" si="209"/>
        <v>#N/A</v>
      </c>
    </row>
    <row r="2651" spans="8:12">
      <c r="H2651" s="80">
        <f t="shared" si="205"/>
        <v>2282</v>
      </c>
      <c r="I2651" s="52" t="e">
        <f t="shared" si="206"/>
        <v>#N/A</v>
      </c>
      <c r="J2651" s="52" t="e">
        <f t="shared" si="207"/>
        <v>#N/A</v>
      </c>
      <c r="K2651" s="52" t="e">
        <f t="shared" si="208"/>
        <v>#N/A</v>
      </c>
      <c r="L2651" s="52" t="e">
        <f t="shared" si="209"/>
        <v>#N/A</v>
      </c>
    </row>
    <row r="2652" spans="8:12">
      <c r="H2652" s="80">
        <f t="shared" si="205"/>
        <v>2283</v>
      </c>
      <c r="I2652" s="52" t="e">
        <f t="shared" si="206"/>
        <v>#N/A</v>
      </c>
      <c r="J2652" s="52" t="e">
        <f t="shared" si="207"/>
        <v>#N/A</v>
      </c>
      <c r="K2652" s="52" t="e">
        <f t="shared" si="208"/>
        <v>#N/A</v>
      </c>
      <c r="L2652" s="52" t="e">
        <f t="shared" si="209"/>
        <v>#N/A</v>
      </c>
    </row>
    <row r="2653" spans="8:12">
      <c r="H2653" s="80">
        <f t="shared" si="205"/>
        <v>2284</v>
      </c>
      <c r="I2653" s="52" t="e">
        <f t="shared" si="206"/>
        <v>#N/A</v>
      </c>
      <c r="J2653" s="52" t="e">
        <f t="shared" si="207"/>
        <v>#N/A</v>
      </c>
      <c r="K2653" s="52" t="e">
        <f t="shared" si="208"/>
        <v>#N/A</v>
      </c>
      <c r="L2653" s="52" t="e">
        <f t="shared" si="209"/>
        <v>#N/A</v>
      </c>
    </row>
    <row r="2654" spans="8:12">
      <c r="H2654" s="80">
        <f t="shared" si="205"/>
        <v>2285</v>
      </c>
      <c r="I2654" s="52" t="e">
        <f t="shared" si="206"/>
        <v>#N/A</v>
      </c>
      <c r="J2654" s="52" t="e">
        <f t="shared" si="207"/>
        <v>#N/A</v>
      </c>
      <c r="K2654" s="52" t="e">
        <f t="shared" si="208"/>
        <v>#N/A</v>
      </c>
      <c r="L2654" s="52" t="e">
        <f t="shared" si="209"/>
        <v>#N/A</v>
      </c>
    </row>
    <row r="2655" spans="8:12">
      <c r="H2655" s="80">
        <f t="shared" si="205"/>
        <v>2286</v>
      </c>
      <c r="I2655" s="52" t="e">
        <f t="shared" si="206"/>
        <v>#N/A</v>
      </c>
      <c r="J2655" s="52" t="e">
        <f t="shared" si="207"/>
        <v>#N/A</v>
      </c>
      <c r="K2655" s="52" t="e">
        <f t="shared" si="208"/>
        <v>#N/A</v>
      </c>
      <c r="L2655" s="52" t="e">
        <f t="shared" si="209"/>
        <v>#N/A</v>
      </c>
    </row>
    <row r="2656" spans="8:12">
      <c r="H2656" s="80">
        <f t="shared" si="205"/>
        <v>2287</v>
      </c>
      <c r="I2656" s="52" t="e">
        <f t="shared" si="206"/>
        <v>#N/A</v>
      </c>
      <c r="J2656" s="52" t="e">
        <f t="shared" si="207"/>
        <v>#N/A</v>
      </c>
      <c r="K2656" s="52" t="e">
        <f t="shared" si="208"/>
        <v>#N/A</v>
      </c>
      <c r="L2656" s="52" t="e">
        <f t="shared" si="209"/>
        <v>#N/A</v>
      </c>
    </row>
    <row r="2657" spans="8:12">
      <c r="H2657" s="80">
        <f t="shared" si="205"/>
        <v>2288</v>
      </c>
      <c r="I2657" s="52" t="e">
        <f t="shared" si="206"/>
        <v>#N/A</v>
      </c>
      <c r="J2657" s="52" t="e">
        <f t="shared" si="207"/>
        <v>#N/A</v>
      </c>
      <c r="K2657" s="52" t="e">
        <f t="shared" si="208"/>
        <v>#N/A</v>
      </c>
      <c r="L2657" s="52" t="e">
        <f t="shared" si="209"/>
        <v>#N/A</v>
      </c>
    </row>
    <row r="2658" spans="8:12">
      <c r="H2658" s="80">
        <f t="shared" si="205"/>
        <v>2289</v>
      </c>
      <c r="I2658" s="52" t="e">
        <f t="shared" si="206"/>
        <v>#N/A</v>
      </c>
      <c r="J2658" s="52" t="e">
        <f t="shared" si="207"/>
        <v>#N/A</v>
      </c>
      <c r="K2658" s="52" t="e">
        <f t="shared" si="208"/>
        <v>#N/A</v>
      </c>
      <c r="L2658" s="52" t="e">
        <f t="shared" si="209"/>
        <v>#N/A</v>
      </c>
    </row>
    <row r="2659" spans="8:12">
      <c r="H2659" s="80">
        <f t="shared" si="205"/>
        <v>2290</v>
      </c>
      <c r="I2659" s="52" t="e">
        <f t="shared" si="206"/>
        <v>#N/A</v>
      </c>
      <c r="J2659" s="52" t="e">
        <f t="shared" si="207"/>
        <v>#N/A</v>
      </c>
      <c r="K2659" s="52" t="e">
        <f t="shared" si="208"/>
        <v>#N/A</v>
      </c>
      <c r="L2659" s="52" t="e">
        <f t="shared" si="209"/>
        <v>#N/A</v>
      </c>
    </row>
    <row r="2660" spans="8:12">
      <c r="H2660" s="80">
        <f t="shared" si="205"/>
        <v>2291</v>
      </c>
      <c r="I2660" s="52" t="e">
        <f t="shared" si="206"/>
        <v>#N/A</v>
      </c>
      <c r="J2660" s="52" t="e">
        <f t="shared" si="207"/>
        <v>#N/A</v>
      </c>
      <c r="K2660" s="52" t="e">
        <f t="shared" si="208"/>
        <v>#N/A</v>
      </c>
      <c r="L2660" s="52" t="e">
        <f t="shared" si="209"/>
        <v>#N/A</v>
      </c>
    </row>
    <row r="2661" spans="8:12">
      <c r="H2661" s="80">
        <f t="shared" si="205"/>
        <v>2292</v>
      </c>
      <c r="I2661" s="52" t="e">
        <f t="shared" si="206"/>
        <v>#N/A</v>
      </c>
      <c r="J2661" s="52" t="e">
        <f t="shared" si="207"/>
        <v>#N/A</v>
      </c>
      <c r="K2661" s="52" t="e">
        <f t="shared" si="208"/>
        <v>#N/A</v>
      </c>
      <c r="L2661" s="52" t="e">
        <f t="shared" si="209"/>
        <v>#N/A</v>
      </c>
    </row>
    <row r="2662" spans="8:12">
      <c r="H2662" s="80">
        <f t="shared" si="205"/>
        <v>2293</v>
      </c>
      <c r="I2662" s="52" t="e">
        <f t="shared" si="206"/>
        <v>#N/A</v>
      </c>
      <c r="J2662" s="52" t="e">
        <f t="shared" si="207"/>
        <v>#N/A</v>
      </c>
      <c r="K2662" s="52" t="e">
        <f t="shared" si="208"/>
        <v>#N/A</v>
      </c>
      <c r="L2662" s="52" t="e">
        <f t="shared" si="209"/>
        <v>#N/A</v>
      </c>
    </row>
    <row r="2663" spans="8:12">
      <c r="H2663" s="80">
        <f t="shared" si="205"/>
        <v>2294</v>
      </c>
      <c r="I2663" s="52" t="e">
        <f t="shared" si="206"/>
        <v>#N/A</v>
      </c>
      <c r="J2663" s="52" t="e">
        <f t="shared" si="207"/>
        <v>#N/A</v>
      </c>
      <c r="K2663" s="52" t="e">
        <f t="shared" si="208"/>
        <v>#N/A</v>
      </c>
      <c r="L2663" s="52" t="e">
        <f t="shared" si="209"/>
        <v>#N/A</v>
      </c>
    </row>
    <row r="2664" spans="8:12">
      <c r="H2664" s="80">
        <f t="shared" si="205"/>
        <v>2295</v>
      </c>
      <c r="I2664" s="52" t="e">
        <f t="shared" si="206"/>
        <v>#N/A</v>
      </c>
      <c r="J2664" s="52" t="e">
        <f t="shared" si="207"/>
        <v>#N/A</v>
      </c>
      <c r="K2664" s="52" t="e">
        <f t="shared" si="208"/>
        <v>#N/A</v>
      </c>
      <c r="L2664" s="52" t="e">
        <f t="shared" si="209"/>
        <v>#N/A</v>
      </c>
    </row>
    <row r="2665" spans="8:12">
      <c r="H2665" s="80">
        <f t="shared" si="205"/>
        <v>2296</v>
      </c>
      <c r="I2665" s="52" t="e">
        <f t="shared" si="206"/>
        <v>#N/A</v>
      </c>
      <c r="J2665" s="52" t="e">
        <f t="shared" si="207"/>
        <v>#N/A</v>
      </c>
      <c r="K2665" s="52" t="e">
        <f t="shared" si="208"/>
        <v>#N/A</v>
      </c>
      <c r="L2665" s="52" t="e">
        <f t="shared" si="209"/>
        <v>#N/A</v>
      </c>
    </row>
    <row r="2666" spans="8:12">
      <c r="H2666" s="80">
        <f t="shared" si="205"/>
        <v>2297</v>
      </c>
      <c r="I2666" s="52" t="e">
        <f t="shared" si="206"/>
        <v>#N/A</v>
      </c>
      <c r="J2666" s="52" t="e">
        <f t="shared" si="207"/>
        <v>#N/A</v>
      </c>
      <c r="K2666" s="52" t="e">
        <f t="shared" si="208"/>
        <v>#N/A</v>
      </c>
      <c r="L2666" s="52" t="e">
        <f t="shared" si="209"/>
        <v>#N/A</v>
      </c>
    </row>
    <row r="2667" spans="8:12">
      <c r="H2667" s="80">
        <f t="shared" si="205"/>
        <v>2298</v>
      </c>
      <c r="I2667" s="52" t="e">
        <f t="shared" si="206"/>
        <v>#N/A</v>
      </c>
      <c r="J2667" s="52" t="e">
        <f t="shared" si="207"/>
        <v>#N/A</v>
      </c>
      <c r="K2667" s="52" t="e">
        <f t="shared" si="208"/>
        <v>#N/A</v>
      </c>
      <c r="L2667" s="52" t="e">
        <f t="shared" si="209"/>
        <v>#N/A</v>
      </c>
    </row>
    <row r="2668" spans="8:12">
      <c r="H2668" s="80">
        <f t="shared" si="205"/>
        <v>2299</v>
      </c>
      <c r="I2668" s="52" t="e">
        <f t="shared" si="206"/>
        <v>#N/A</v>
      </c>
      <c r="J2668" s="52" t="e">
        <f t="shared" si="207"/>
        <v>#N/A</v>
      </c>
      <c r="K2668" s="52" t="e">
        <f t="shared" si="208"/>
        <v>#N/A</v>
      </c>
      <c r="L2668" s="52" t="e">
        <f t="shared" si="209"/>
        <v>#N/A</v>
      </c>
    </row>
    <row r="2669" spans="8:12">
      <c r="H2669" s="80">
        <f t="shared" si="205"/>
        <v>2300</v>
      </c>
      <c r="I2669" s="52" t="e">
        <f t="shared" si="206"/>
        <v>#N/A</v>
      </c>
      <c r="J2669" s="52" t="e">
        <f t="shared" si="207"/>
        <v>#N/A</v>
      </c>
      <c r="K2669" s="52" t="e">
        <f t="shared" si="208"/>
        <v>#N/A</v>
      </c>
      <c r="L2669" s="52" t="e">
        <f t="shared" si="209"/>
        <v>#N/A</v>
      </c>
    </row>
    <row r="2670" spans="8:12">
      <c r="H2670" s="80">
        <f t="shared" si="205"/>
        <v>2301</v>
      </c>
      <c r="I2670" s="52" t="e">
        <f t="shared" si="206"/>
        <v>#N/A</v>
      </c>
      <c r="J2670" s="52" t="e">
        <f t="shared" si="207"/>
        <v>#N/A</v>
      </c>
      <c r="K2670" s="52" t="e">
        <f t="shared" si="208"/>
        <v>#N/A</v>
      </c>
      <c r="L2670" s="52" t="e">
        <f t="shared" si="209"/>
        <v>#N/A</v>
      </c>
    </row>
    <row r="2671" spans="8:12">
      <c r="H2671" s="80">
        <f t="shared" si="205"/>
        <v>2302</v>
      </c>
      <c r="I2671" s="52" t="e">
        <f t="shared" si="206"/>
        <v>#N/A</v>
      </c>
      <c r="J2671" s="52" t="e">
        <f t="shared" si="207"/>
        <v>#N/A</v>
      </c>
      <c r="K2671" s="52" t="e">
        <f t="shared" si="208"/>
        <v>#N/A</v>
      </c>
      <c r="L2671" s="52" t="e">
        <f t="shared" si="209"/>
        <v>#N/A</v>
      </c>
    </row>
    <row r="2672" spans="8:12">
      <c r="H2672" s="80">
        <f t="shared" si="205"/>
        <v>2303</v>
      </c>
      <c r="I2672" s="52" t="e">
        <f t="shared" si="206"/>
        <v>#N/A</v>
      </c>
      <c r="J2672" s="52" t="e">
        <f t="shared" si="207"/>
        <v>#N/A</v>
      </c>
      <c r="K2672" s="52" t="e">
        <f t="shared" si="208"/>
        <v>#N/A</v>
      </c>
      <c r="L2672" s="52" t="e">
        <f t="shared" si="209"/>
        <v>#N/A</v>
      </c>
    </row>
    <row r="2673" spans="8:12">
      <c r="H2673" s="80">
        <f t="shared" si="205"/>
        <v>2304</v>
      </c>
      <c r="I2673" s="52" t="e">
        <f t="shared" si="206"/>
        <v>#N/A</v>
      </c>
      <c r="J2673" s="52" t="e">
        <f t="shared" si="207"/>
        <v>#N/A</v>
      </c>
      <c r="K2673" s="52" t="e">
        <f t="shared" si="208"/>
        <v>#N/A</v>
      </c>
      <c r="L2673" s="52" t="e">
        <f t="shared" si="209"/>
        <v>#N/A</v>
      </c>
    </row>
    <row r="2674" spans="8:12">
      <c r="H2674" s="80">
        <f t="shared" si="205"/>
        <v>2305</v>
      </c>
      <c r="I2674" s="52" t="e">
        <f t="shared" si="206"/>
        <v>#N/A</v>
      </c>
      <c r="J2674" s="52" t="e">
        <f t="shared" si="207"/>
        <v>#N/A</v>
      </c>
      <c r="K2674" s="52" t="e">
        <f t="shared" si="208"/>
        <v>#N/A</v>
      </c>
      <c r="L2674" s="52" t="e">
        <f t="shared" si="209"/>
        <v>#N/A</v>
      </c>
    </row>
    <row r="2675" spans="8:12">
      <c r="H2675" s="80">
        <f t="shared" si="205"/>
        <v>2306</v>
      </c>
      <c r="I2675" s="52" t="e">
        <f t="shared" si="206"/>
        <v>#N/A</v>
      </c>
      <c r="J2675" s="52" t="e">
        <f t="shared" si="207"/>
        <v>#N/A</v>
      </c>
      <c r="K2675" s="52" t="e">
        <f t="shared" si="208"/>
        <v>#N/A</v>
      </c>
      <c r="L2675" s="52" t="e">
        <f t="shared" si="209"/>
        <v>#N/A</v>
      </c>
    </row>
    <row r="2676" spans="8:12">
      <c r="H2676" s="80">
        <f t="shared" si="205"/>
        <v>2307</v>
      </c>
      <c r="I2676" s="52" t="e">
        <f t="shared" si="206"/>
        <v>#N/A</v>
      </c>
      <c r="J2676" s="52" t="e">
        <f t="shared" si="207"/>
        <v>#N/A</v>
      </c>
      <c r="K2676" s="52" t="e">
        <f t="shared" si="208"/>
        <v>#N/A</v>
      </c>
      <c r="L2676" s="52" t="e">
        <f t="shared" si="209"/>
        <v>#N/A</v>
      </c>
    </row>
    <row r="2677" spans="8:12">
      <c r="H2677" s="80">
        <f t="shared" si="205"/>
        <v>2308</v>
      </c>
      <c r="I2677" s="52" t="e">
        <f t="shared" si="206"/>
        <v>#N/A</v>
      </c>
      <c r="J2677" s="52" t="e">
        <f t="shared" si="207"/>
        <v>#N/A</v>
      </c>
      <c r="K2677" s="52" t="e">
        <f t="shared" si="208"/>
        <v>#N/A</v>
      </c>
      <c r="L2677" s="52" t="e">
        <f t="shared" si="209"/>
        <v>#N/A</v>
      </c>
    </row>
    <row r="2678" spans="8:12">
      <c r="H2678" s="80">
        <f t="shared" si="205"/>
        <v>2309</v>
      </c>
      <c r="I2678" s="52" t="e">
        <f t="shared" si="206"/>
        <v>#N/A</v>
      </c>
      <c r="J2678" s="52" t="e">
        <f t="shared" si="207"/>
        <v>#N/A</v>
      </c>
      <c r="K2678" s="52" t="e">
        <f t="shared" si="208"/>
        <v>#N/A</v>
      </c>
      <c r="L2678" s="52" t="e">
        <f t="shared" si="209"/>
        <v>#N/A</v>
      </c>
    </row>
    <row r="2679" spans="8:12">
      <c r="H2679" s="80">
        <f t="shared" si="205"/>
        <v>2310</v>
      </c>
      <c r="I2679" s="52" t="e">
        <f t="shared" si="206"/>
        <v>#N/A</v>
      </c>
      <c r="J2679" s="52" t="e">
        <f t="shared" si="207"/>
        <v>#N/A</v>
      </c>
      <c r="K2679" s="52" t="e">
        <f t="shared" si="208"/>
        <v>#N/A</v>
      </c>
      <c r="L2679" s="52" t="e">
        <f t="shared" si="209"/>
        <v>#N/A</v>
      </c>
    </row>
    <row r="2680" spans="8:12">
      <c r="H2680" s="80">
        <f t="shared" si="205"/>
        <v>2311</v>
      </c>
      <c r="I2680" s="52" t="e">
        <f t="shared" si="206"/>
        <v>#N/A</v>
      </c>
      <c r="J2680" s="52" t="e">
        <f t="shared" si="207"/>
        <v>#N/A</v>
      </c>
      <c r="K2680" s="52" t="e">
        <f t="shared" si="208"/>
        <v>#N/A</v>
      </c>
      <c r="L2680" s="52" t="e">
        <f t="shared" si="209"/>
        <v>#N/A</v>
      </c>
    </row>
    <row r="2681" spans="8:12">
      <c r="H2681" s="80">
        <f t="shared" si="205"/>
        <v>2312</v>
      </c>
      <c r="I2681" s="52" t="e">
        <f t="shared" si="206"/>
        <v>#N/A</v>
      </c>
      <c r="J2681" s="52" t="e">
        <f t="shared" si="207"/>
        <v>#N/A</v>
      </c>
      <c r="K2681" s="52" t="e">
        <f t="shared" si="208"/>
        <v>#N/A</v>
      </c>
      <c r="L2681" s="52" t="e">
        <f t="shared" si="209"/>
        <v>#N/A</v>
      </c>
    </row>
    <row r="2682" spans="8:12">
      <c r="H2682" s="80">
        <f t="shared" si="205"/>
        <v>2313</v>
      </c>
      <c r="I2682" s="52" t="e">
        <f t="shared" si="206"/>
        <v>#N/A</v>
      </c>
      <c r="J2682" s="52" t="e">
        <f t="shared" si="207"/>
        <v>#N/A</v>
      </c>
      <c r="K2682" s="52" t="e">
        <f t="shared" si="208"/>
        <v>#N/A</v>
      </c>
      <c r="L2682" s="52" t="e">
        <f t="shared" si="209"/>
        <v>#N/A</v>
      </c>
    </row>
    <row r="2683" spans="8:12">
      <c r="H2683" s="80">
        <f t="shared" si="205"/>
        <v>2314</v>
      </c>
      <c r="I2683" s="52" t="e">
        <f t="shared" si="206"/>
        <v>#N/A</v>
      </c>
      <c r="J2683" s="52" t="e">
        <f t="shared" si="207"/>
        <v>#N/A</v>
      </c>
      <c r="K2683" s="52" t="e">
        <f t="shared" si="208"/>
        <v>#N/A</v>
      </c>
      <c r="L2683" s="52" t="e">
        <f t="shared" si="209"/>
        <v>#N/A</v>
      </c>
    </row>
    <row r="2684" spans="8:12">
      <c r="H2684" s="80">
        <f t="shared" si="205"/>
        <v>2315</v>
      </c>
      <c r="I2684" s="52" t="e">
        <f t="shared" si="206"/>
        <v>#N/A</v>
      </c>
      <c r="J2684" s="52" t="e">
        <f t="shared" si="207"/>
        <v>#N/A</v>
      </c>
      <c r="K2684" s="52" t="e">
        <f t="shared" si="208"/>
        <v>#N/A</v>
      </c>
      <c r="L2684" s="52" t="e">
        <f t="shared" si="209"/>
        <v>#N/A</v>
      </c>
    </row>
    <row r="2685" spans="8:12">
      <c r="H2685" s="80">
        <f t="shared" si="205"/>
        <v>2316</v>
      </c>
      <c r="I2685" s="52" t="e">
        <f t="shared" si="206"/>
        <v>#N/A</v>
      </c>
      <c r="J2685" s="52" t="e">
        <f t="shared" si="207"/>
        <v>#N/A</v>
      </c>
      <c r="K2685" s="52" t="e">
        <f t="shared" si="208"/>
        <v>#N/A</v>
      </c>
      <c r="L2685" s="52" t="e">
        <f t="shared" si="209"/>
        <v>#N/A</v>
      </c>
    </row>
    <row r="2686" spans="8:12">
      <c r="H2686" s="80">
        <f t="shared" si="205"/>
        <v>2317</v>
      </c>
      <c r="I2686" s="52" t="e">
        <f t="shared" si="206"/>
        <v>#N/A</v>
      </c>
      <c r="J2686" s="52" t="e">
        <f t="shared" si="207"/>
        <v>#N/A</v>
      </c>
      <c r="K2686" s="52" t="e">
        <f t="shared" si="208"/>
        <v>#N/A</v>
      </c>
      <c r="L2686" s="52" t="e">
        <f t="shared" si="209"/>
        <v>#N/A</v>
      </c>
    </row>
    <row r="2687" spans="8:12">
      <c r="H2687" s="80">
        <f t="shared" si="205"/>
        <v>2318</v>
      </c>
      <c r="I2687" s="52" t="e">
        <f t="shared" si="206"/>
        <v>#N/A</v>
      </c>
      <c r="J2687" s="52" t="e">
        <f t="shared" si="207"/>
        <v>#N/A</v>
      </c>
      <c r="K2687" s="52" t="e">
        <f t="shared" si="208"/>
        <v>#N/A</v>
      </c>
      <c r="L2687" s="52" t="e">
        <f t="shared" si="209"/>
        <v>#N/A</v>
      </c>
    </row>
    <row r="2688" spans="8:12">
      <c r="H2688" s="80">
        <f t="shared" si="205"/>
        <v>2319</v>
      </c>
      <c r="I2688" s="52" t="e">
        <f t="shared" si="206"/>
        <v>#N/A</v>
      </c>
      <c r="J2688" s="52" t="e">
        <f t="shared" si="207"/>
        <v>#N/A</v>
      </c>
      <c r="K2688" s="52" t="e">
        <f t="shared" si="208"/>
        <v>#N/A</v>
      </c>
      <c r="L2688" s="52" t="e">
        <f t="shared" si="209"/>
        <v>#N/A</v>
      </c>
    </row>
    <row r="2689" spans="8:12">
      <c r="H2689" s="80">
        <f t="shared" si="205"/>
        <v>2320</v>
      </c>
      <c r="I2689" s="52" t="e">
        <f t="shared" si="206"/>
        <v>#N/A</v>
      </c>
      <c r="J2689" s="52" t="e">
        <f t="shared" si="207"/>
        <v>#N/A</v>
      </c>
      <c r="K2689" s="52" t="e">
        <f t="shared" si="208"/>
        <v>#N/A</v>
      </c>
      <c r="L2689" s="52" t="e">
        <f t="shared" si="209"/>
        <v>#N/A</v>
      </c>
    </row>
    <row r="2690" spans="8:12">
      <c r="H2690" s="80">
        <f t="shared" si="205"/>
        <v>2321</v>
      </c>
      <c r="I2690" s="52" t="e">
        <f t="shared" si="206"/>
        <v>#N/A</v>
      </c>
      <c r="J2690" s="52" t="e">
        <f t="shared" si="207"/>
        <v>#N/A</v>
      </c>
      <c r="K2690" s="52" t="e">
        <f t="shared" si="208"/>
        <v>#N/A</v>
      </c>
      <c r="L2690" s="52" t="e">
        <f t="shared" si="209"/>
        <v>#N/A</v>
      </c>
    </row>
    <row r="2691" spans="8:12">
      <c r="H2691" s="80">
        <f t="shared" si="205"/>
        <v>2322</v>
      </c>
      <c r="I2691" s="52" t="e">
        <f t="shared" si="206"/>
        <v>#N/A</v>
      </c>
      <c r="J2691" s="52" t="e">
        <f t="shared" si="207"/>
        <v>#N/A</v>
      </c>
      <c r="K2691" s="52" t="e">
        <f t="shared" si="208"/>
        <v>#N/A</v>
      </c>
      <c r="L2691" s="52" t="e">
        <f t="shared" si="209"/>
        <v>#N/A</v>
      </c>
    </row>
    <row r="2692" spans="8:12">
      <c r="H2692" s="80">
        <f t="shared" ref="H2692:H2755" si="210">IF(+H2691+1&lt;=MAX(data21),+H2691+1,0)</f>
        <v>2323</v>
      </c>
      <c r="I2692" s="52" t="e">
        <f t="shared" si="206"/>
        <v>#N/A</v>
      </c>
      <c r="J2692" s="52" t="e">
        <f t="shared" si="207"/>
        <v>#N/A</v>
      </c>
      <c r="K2692" s="52" t="e">
        <f t="shared" si="208"/>
        <v>#N/A</v>
      </c>
      <c r="L2692" s="52" t="e">
        <f t="shared" si="209"/>
        <v>#N/A</v>
      </c>
    </row>
    <row r="2693" spans="8:12">
      <c r="H2693" s="80">
        <f t="shared" si="210"/>
        <v>2324</v>
      </c>
      <c r="I2693" s="52" t="e">
        <f t="shared" ref="I2693:I2756" si="211">IF(IFERROR(VLOOKUP($H2693,$A:$F,2,0)/VLOOKUP($H2692,$A:$F,2,0)*I2692,NA())=0,NA(),IFERROR(VLOOKUP($H2693,$A:$F,2,0)/VLOOKUP($H2692,$A:$F,2,0)*I2692,NA()))</f>
        <v>#N/A</v>
      </c>
      <c r="J2693" s="52" t="e">
        <f t="shared" ref="J2693:J2756" si="212">IF(IFERROR(VLOOKUP($H2693,$A:$F,3,0)/VLOOKUP($H2692,$A:$F,3,0)*J2692,NA())=0,NA(),IFERROR(VLOOKUP($H2693,$A:$F,3,0)/VLOOKUP($H2692,$A:$F,3,0)*J2692,NA()))</f>
        <v>#N/A</v>
      </c>
      <c r="K2693" s="52" t="e">
        <f t="shared" ref="K2693:K2756" si="213">IF(IFERROR(VLOOKUP($H2693,$A:$F,4,0)/VLOOKUP($H2692,$A:$F,4,0)*K2692,NA())=0,NA(),IFERROR(VLOOKUP($H2693,$A:$F,4,0)/VLOOKUP($H2692,$A:$F,4,0)*K2692,NA()))</f>
        <v>#N/A</v>
      </c>
      <c r="L2693" s="52" t="e">
        <f t="shared" ref="L2693:L2756" si="214">IF(IFERROR(VLOOKUP($H2693,$A:$F,5,0)/VLOOKUP($H2692,$A:$F,5,0)*L2692,NA())=0,NA(),IFERROR(VLOOKUP($H2693,$A:$F,5,0)/VLOOKUP($H2692,$A:$F,5,0)*L2692,NA()))</f>
        <v>#N/A</v>
      </c>
    </row>
    <row r="2694" spans="8:12">
      <c r="H2694" s="80">
        <f t="shared" si="210"/>
        <v>2325</v>
      </c>
      <c r="I2694" s="52" t="e">
        <f t="shared" si="211"/>
        <v>#N/A</v>
      </c>
      <c r="J2694" s="52" t="e">
        <f t="shared" si="212"/>
        <v>#N/A</v>
      </c>
      <c r="K2694" s="52" t="e">
        <f t="shared" si="213"/>
        <v>#N/A</v>
      </c>
      <c r="L2694" s="52" t="e">
        <f t="shared" si="214"/>
        <v>#N/A</v>
      </c>
    </row>
    <row r="2695" spans="8:12">
      <c r="H2695" s="80">
        <f t="shared" si="210"/>
        <v>2326</v>
      </c>
      <c r="I2695" s="52" t="e">
        <f t="shared" si="211"/>
        <v>#N/A</v>
      </c>
      <c r="J2695" s="52" t="e">
        <f t="shared" si="212"/>
        <v>#N/A</v>
      </c>
      <c r="K2695" s="52" t="e">
        <f t="shared" si="213"/>
        <v>#N/A</v>
      </c>
      <c r="L2695" s="52" t="e">
        <f t="shared" si="214"/>
        <v>#N/A</v>
      </c>
    </row>
    <row r="2696" spans="8:12">
      <c r="H2696" s="80">
        <f t="shared" si="210"/>
        <v>2327</v>
      </c>
      <c r="I2696" s="52" t="e">
        <f t="shared" si="211"/>
        <v>#N/A</v>
      </c>
      <c r="J2696" s="52" t="e">
        <f t="shared" si="212"/>
        <v>#N/A</v>
      </c>
      <c r="K2696" s="52" t="e">
        <f t="shared" si="213"/>
        <v>#N/A</v>
      </c>
      <c r="L2696" s="52" t="e">
        <f t="shared" si="214"/>
        <v>#N/A</v>
      </c>
    </row>
    <row r="2697" spans="8:12">
      <c r="H2697" s="80">
        <f t="shared" si="210"/>
        <v>2328</v>
      </c>
      <c r="I2697" s="52" t="e">
        <f t="shared" si="211"/>
        <v>#N/A</v>
      </c>
      <c r="J2697" s="52" t="e">
        <f t="shared" si="212"/>
        <v>#N/A</v>
      </c>
      <c r="K2697" s="52" t="e">
        <f t="shared" si="213"/>
        <v>#N/A</v>
      </c>
      <c r="L2697" s="52" t="e">
        <f t="shared" si="214"/>
        <v>#N/A</v>
      </c>
    </row>
    <row r="2698" spans="8:12">
      <c r="H2698" s="80">
        <f t="shared" si="210"/>
        <v>2329</v>
      </c>
      <c r="I2698" s="52" t="e">
        <f t="shared" si="211"/>
        <v>#N/A</v>
      </c>
      <c r="J2698" s="52" t="e">
        <f t="shared" si="212"/>
        <v>#N/A</v>
      </c>
      <c r="K2698" s="52" t="e">
        <f t="shared" si="213"/>
        <v>#N/A</v>
      </c>
      <c r="L2698" s="52" t="e">
        <f t="shared" si="214"/>
        <v>#N/A</v>
      </c>
    </row>
    <row r="2699" spans="8:12">
      <c r="H2699" s="80">
        <f t="shared" si="210"/>
        <v>2330</v>
      </c>
      <c r="I2699" s="52" t="e">
        <f t="shared" si="211"/>
        <v>#N/A</v>
      </c>
      <c r="J2699" s="52" t="e">
        <f t="shared" si="212"/>
        <v>#N/A</v>
      </c>
      <c r="K2699" s="52" t="e">
        <f t="shared" si="213"/>
        <v>#N/A</v>
      </c>
      <c r="L2699" s="52" t="e">
        <f t="shared" si="214"/>
        <v>#N/A</v>
      </c>
    </row>
    <row r="2700" spans="8:12">
      <c r="H2700" s="80">
        <f t="shared" si="210"/>
        <v>2331</v>
      </c>
      <c r="I2700" s="52" t="e">
        <f t="shared" si="211"/>
        <v>#N/A</v>
      </c>
      <c r="J2700" s="52" t="e">
        <f t="shared" si="212"/>
        <v>#N/A</v>
      </c>
      <c r="K2700" s="52" t="e">
        <f t="shared" si="213"/>
        <v>#N/A</v>
      </c>
      <c r="L2700" s="52" t="e">
        <f t="shared" si="214"/>
        <v>#N/A</v>
      </c>
    </row>
    <row r="2701" spans="8:12">
      <c r="H2701" s="80">
        <f t="shared" si="210"/>
        <v>2332</v>
      </c>
      <c r="I2701" s="52" t="e">
        <f t="shared" si="211"/>
        <v>#N/A</v>
      </c>
      <c r="J2701" s="52" t="e">
        <f t="shared" si="212"/>
        <v>#N/A</v>
      </c>
      <c r="K2701" s="52" t="e">
        <f t="shared" si="213"/>
        <v>#N/A</v>
      </c>
      <c r="L2701" s="52" t="e">
        <f t="shared" si="214"/>
        <v>#N/A</v>
      </c>
    </row>
    <row r="2702" spans="8:12">
      <c r="H2702" s="80">
        <f t="shared" si="210"/>
        <v>2333</v>
      </c>
      <c r="I2702" s="52" t="e">
        <f t="shared" si="211"/>
        <v>#N/A</v>
      </c>
      <c r="J2702" s="52" t="e">
        <f t="shared" si="212"/>
        <v>#N/A</v>
      </c>
      <c r="K2702" s="52" t="e">
        <f t="shared" si="213"/>
        <v>#N/A</v>
      </c>
      <c r="L2702" s="52" t="e">
        <f t="shared" si="214"/>
        <v>#N/A</v>
      </c>
    </row>
    <row r="2703" spans="8:12">
      <c r="H2703" s="80">
        <f t="shared" si="210"/>
        <v>2334</v>
      </c>
      <c r="I2703" s="52" t="e">
        <f t="shared" si="211"/>
        <v>#N/A</v>
      </c>
      <c r="J2703" s="52" t="e">
        <f t="shared" si="212"/>
        <v>#N/A</v>
      </c>
      <c r="K2703" s="52" t="e">
        <f t="shared" si="213"/>
        <v>#N/A</v>
      </c>
      <c r="L2703" s="52" t="e">
        <f t="shared" si="214"/>
        <v>#N/A</v>
      </c>
    </row>
    <row r="2704" spans="8:12">
      <c r="H2704" s="80">
        <f t="shared" si="210"/>
        <v>2335</v>
      </c>
      <c r="I2704" s="52" t="e">
        <f t="shared" si="211"/>
        <v>#N/A</v>
      </c>
      <c r="J2704" s="52" t="e">
        <f t="shared" si="212"/>
        <v>#N/A</v>
      </c>
      <c r="K2704" s="52" t="e">
        <f t="shared" si="213"/>
        <v>#N/A</v>
      </c>
      <c r="L2704" s="52" t="e">
        <f t="shared" si="214"/>
        <v>#N/A</v>
      </c>
    </row>
    <row r="2705" spans="8:12">
      <c r="H2705" s="80">
        <f t="shared" si="210"/>
        <v>2336</v>
      </c>
      <c r="I2705" s="52" t="e">
        <f t="shared" si="211"/>
        <v>#N/A</v>
      </c>
      <c r="J2705" s="52" t="e">
        <f t="shared" si="212"/>
        <v>#N/A</v>
      </c>
      <c r="K2705" s="52" t="e">
        <f t="shared" si="213"/>
        <v>#N/A</v>
      </c>
      <c r="L2705" s="52" t="e">
        <f t="shared" si="214"/>
        <v>#N/A</v>
      </c>
    </row>
    <row r="2706" spans="8:12">
      <c r="H2706" s="80">
        <f t="shared" si="210"/>
        <v>2337</v>
      </c>
      <c r="I2706" s="52" t="e">
        <f t="shared" si="211"/>
        <v>#N/A</v>
      </c>
      <c r="J2706" s="52" t="e">
        <f t="shared" si="212"/>
        <v>#N/A</v>
      </c>
      <c r="K2706" s="52" t="e">
        <f t="shared" si="213"/>
        <v>#N/A</v>
      </c>
      <c r="L2706" s="52" t="e">
        <f t="shared" si="214"/>
        <v>#N/A</v>
      </c>
    </row>
    <row r="2707" spans="8:12">
      <c r="H2707" s="80">
        <f t="shared" si="210"/>
        <v>2338</v>
      </c>
      <c r="I2707" s="52" t="e">
        <f t="shared" si="211"/>
        <v>#N/A</v>
      </c>
      <c r="J2707" s="52" t="e">
        <f t="shared" si="212"/>
        <v>#N/A</v>
      </c>
      <c r="K2707" s="52" t="e">
        <f t="shared" si="213"/>
        <v>#N/A</v>
      </c>
      <c r="L2707" s="52" t="e">
        <f t="shared" si="214"/>
        <v>#N/A</v>
      </c>
    </row>
    <row r="2708" spans="8:12">
      <c r="H2708" s="80">
        <f t="shared" si="210"/>
        <v>2339</v>
      </c>
      <c r="I2708" s="52" t="e">
        <f t="shared" si="211"/>
        <v>#N/A</v>
      </c>
      <c r="J2708" s="52" t="e">
        <f t="shared" si="212"/>
        <v>#N/A</v>
      </c>
      <c r="K2708" s="52" t="e">
        <f t="shared" si="213"/>
        <v>#N/A</v>
      </c>
      <c r="L2708" s="52" t="e">
        <f t="shared" si="214"/>
        <v>#N/A</v>
      </c>
    </row>
    <row r="2709" spans="8:12">
      <c r="H2709" s="80">
        <f t="shared" si="210"/>
        <v>2340</v>
      </c>
      <c r="I2709" s="52" t="e">
        <f t="shared" si="211"/>
        <v>#N/A</v>
      </c>
      <c r="J2709" s="52" t="e">
        <f t="shared" si="212"/>
        <v>#N/A</v>
      </c>
      <c r="K2709" s="52" t="e">
        <f t="shared" si="213"/>
        <v>#N/A</v>
      </c>
      <c r="L2709" s="52" t="e">
        <f t="shared" si="214"/>
        <v>#N/A</v>
      </c>
    </row>
    <row r="2710" spans="8:12">
      <c r="H2710" s="80">
        <f t="shared" si="210"/>
        <v>2341</v>
      </c>
      <c r="I2710" s="52" t="e">
        <f t="shared" si="211"/>
        <v>#N/A</v>
      </c>
      <c r="J2710" s="52" t="e">
        <f t="shared" si="212"/>
        <v>#N/A</v>
      </c>
      <c r="K2710" s="52" t="e">
        <f t="shared" si="213"/>
        <v>#N/A</v>
      </c>
      <c r="L2710" s="52" t="e">
        <f t="shared" si="214"/>
        <v>#N/A</v>
      </c>
    </row>
    <row r="2711" spans="8:12">
      <c r="H2711" s="80">
        <f t="shared" si="210"/>
        <v>2342</v>
      </c>
      <c r="I2711" s="52" t="e">
        <f t="shared" si="211"/>
        <v>#N/A</v>
      </c>
      <c r="J2711" s="52" t="e">
        <f t="shared" si="212"/>
        <v>#N/A</v>
      </c>
      <c r="K2711" s="52" t="e">
        <f t="shared" si="213"/>
        <v>#N/A</v>
      </c>
      <c r="L2711" s="52" t="e">
        <f t="shared" si="214"/>
        <v>#N/A</v>
      </c>
    </row>
    <row r="2712" spans="8:12">
      <c r="H2712" s="80">
        <f t="shared" si="210"/>
        <v>2343</v>
      </c>
      <c r="I2712" s="52" t="e">
        <f t="shared" si="211"/>
        <v>#N/A</v>
      </c>
      <c r="J2712" s="52" t="e">
        <f t="shared" si="212"/>
        <v>#N/A</v>
      </c>
      <c r="K2712" s="52" t="e">
        <f t="shared" si="213"/>
        <v>#N/A</v>
      </c>
      <c r="L2712" s="52" t="e">
        <f t="shared" si="214"/>
        <v>#N/A</v>
      </c>
    </row>
    <row r="2713" spans="8:12">
      <c r="H2713" s="80">
        <f t="shared" si="210"/>
        <v>2344</v>
      </c>
      <c r="I2713" s="52" t="e">
        <f t="shared" si="211"/>
        <v>#N/A</v>
      </c>
      <c r="J2713" s="52" t="e">
        <f t="shared" si="212"/>
        <v>#N/A</v>
      </c>
      <c r="K2713" s="52" t="e">
        <f t="shared" si="213"/>
        <v>#N/A</v>
      </c>
      <c r="L2713" s="52" t="e">
        <f t="shared" si="214"/>
        <v>#N/A</v>
      </c>
    </row>
    <row r="2714" spans="8:12">
      <c r="H2714" s="80">
        <f t="shared" si="210"/>
        <v>2345</v>
      </c>
      <c r="I2714" s="52" t="e">
        <f t="shared" si="211"/>
        <v>#N/A</v>
      </c>
      <c r="J2714" s="52" t="e">
        <f t="shared" si="212"/>
        <v>#N/A</v>
      </c>
      <c r="K2714" s="52" t="e">
        <f t="shared" si="213"/>
        <v>#N/A</v>
      </c>
      <c r="L2714" s="52" t="e">
        <f t="shared" si="214"/>
        <v>#N/A</v>
      </c>
    </row>
    <row r="2715" spans="8:12">
      <c r="H2715" s="80">
        <f t="shared" si="210"/>
        <v>2346</v>
      </c>
      <c r="I2715" s="52" t="e">
        <f t="shared" si="211"/>
        <v>#N/A</v>
      </c>
      <c r="J2715" s="52" t="e">
        <f t="shared" si="212"/>
        <v>#N/A</v>
      </c>
      <c r="K2715" s="52" t="e">
        <f t="shared" si="213"/>
        <v>#N/A</v>
      </c>
      <c r="L2715" s="52" t="e">
        <f t="shared" si="214"/>
        <v>#N/A</v>
      </c>
    </row>
    <row r="2716" spans="8:12">
      <c r="H2716" s="80">
        <f t="shared" si="210"/>
        <v>2347</v>
      </c>
      <c r="I2716" s="52" t="e">
        <f t="shared" si="211"/>
        <v>#N/A</v>
      </c>
      <c r="J2716" s="52" t="e">
        <f t="shared" si="212"/>
        <v>#N/A</v>
      </c>
      <c r="K2716" s="52" t="e">
        <f t="shared" si="213"/>
        <v>#N/A</v>
      </c>
      <c r="L2716" s="52" t="e">
        <f t="shared" si="214"/>
        <v>#N/A</v>
      </c>
    </row>
    <row r="2717" spans="8:12">
      <c r="H2717" s="80">
        <f t="shared" si="210"/>
        <v>2348</v>
      </c>
      <c r="I2717" s="52" t="e">
        <f t="shared" si="211"/>
        <v>#N/A</v>
      </c>
      <c r="J2717" s="52" t="e">
        <f t="shared" si="212"/>
        <v>#N/A</v>
      </c>
      <c r="K2717" s="52" t="e">
        <f t="shared" si="213"/>
        <v>#N/A</v>
      </c>
      <c r="L2717" s="52" t="e">
        <f t="shared" si="214"/>
        <v>#N/A</v>
      </c>
    </row>
    <row r="2718" spans="8:12">
      <c r="H2718" s="80">
        <f t="shared" si="210"/>
        <v>2349</v>
      </c>
      <c r="I2718" s="52" t="e">
        <f t="shared" si="211"/>
        <v>#N/A</v>
      </c>
      <c r="J2718" s="52" t="e">
        <f t="shared" si="212"/>
        <v>#N/A</v>
      </c>
      <c r="K2718" s="52" t="e">
        <f t="shared" si="213"/>
        <v>#N/A</v>
      </c>
      <c r="L2718" s="52" t="e">
        <f t="shared" si="214"/>
        <v>#N/A</v>
      </c>
    </row>
    <row r="2719" spans="8:12">
      <c r="H2719" s="80">
        <f t="shared" si="210"/>
        <v>2350</v>
      </c>
      <c r="I2719" s="52" t="e">
        <f t="shared" si="211"/>
        <v>#N/A</v>
      </c>
      <c r="J2719" s="52" t="e">
        <f t="shared" si="212"/>
        <v>#N/A</v>
      </c>
      <c r="K2719" s="52" t="e">
        <f t="shared" si="213"/>
        <v>#N/A</v>
      </c>
      <c r="L2719" s="52" t="e">
        <f t="shared" si="214"/>
        <v>#N/A</v>
      </c>
    </row>
    <row r="2720" spans="8:12">
      <c r="H2720" s="80">
        <f t="shared" si="210"/>
        <v>2351</v>
      </c>
      <c r="I2720" s="52" t="e">
        <f t="shared" si="211"/>
        <v>#N/A</v>
      </c>
      <c r="J2720" s="52" t="e">
        <f t="shared" si="212"/>
        <v>#N/A</v>
      </c>
      <c r="K2720" s="52" t="e">
        <f t="shared" si="213"/>
        <v>#N/A</v>
      </c>
      <c r="L2720" s="52" t="e">
        <f t="shared" si="214"/>
        <v>#N/A</v>
      </c>
    </row>
    <row r="2721" spans="8:12">
      <c r="H2721" s="80">
        <f t="shared" si="210"/>
        <v>2352</v>
      </c>
      <c r="I2721" s="52" t="e">
        <f t="shared" si="211"/>
        <v>#N/A</v>
      </c>
      <c r="J2721" s="52" t="e">
        <f t="shared" si="212"/>
        <v>#N/A</v>
      </c>
      <c r="K2721" s="52" t="e">
        <f t="shared" si="213"/>
        <v>#N/A</v>
      </c>
      <c r="L2721" s="52" t="e">
        <f t="shared" si="214"/>
        <v>#N/A</v>
      </c>
    </row>
    <row r="2722" spans="8:12">
      <c r="H2722" s="80">
        <f t="shared" si="210"/>
        <v>2353</v>
      </c>
      <c r="I2722" s="52" t="e">
        <f t="shared" si="211"/>
        <v>#N/A</v>
      </c>
      <c r="J2722" s="52" t="e">
        <f t="shared" si="212"/>
        <v>#N/A</v>
      </c>
      <c r="K2722" s="52" t="e">
        <f t="shared" si="213"/>
        <v>#N/A</v>
      </c>
      <c r="L2722" s="52" t="e">
        <f t="shared" si="214"/>
        <v>#N/A</v>
      </c>
    </row>
    <row r="2723" spans="8:12">
      <c r="H2723" s="80">
        <f t="shared" si="210"/>
        <v>2354</v>
      </c>
      <c r="I2723" s="52" t="e">
        <f t="shared" si="211"/>
        <v>#N/A</v>
      </c>
      <c r="J2723" s="52" t="e">
        <f t="shared" si="212"/>
        <v>#N/A</v>
      </c>
      <c r="K2723" s="52" t="e">
        <f t="shared" si="213"/>
        <v>#N/A</v>
      </c>
      <c r="L2723" s="52" t="e">
        <f t="shared" si="214"/>
        <v>#N/A</v>
      </c>
    </row>
    <row r="2724" spans="8:12">
      <c r="H2724" s="80">
        <f t="shared" si="210"/>
        <v>2355</v>
      </c>
      <c r="I2724" s="52" t="e">
        <f t="shared" si="211"/>
        <v>#N/A</v>
      </c>
      <c r="J2724" s="52" t="e">
        <f t="shared" si="212"/>
        <v>#N/A</v>
      </c>
      <c r="K2724" s="52" t="e">
        <f t="shared" si="213"/>
        <v>#N/A</v>
      </c>
      <c r="L2724" s="52" t="e">
        <f t="shared" si="214"/>
        <v>#N/A</v>
      </c>
    </row>
    <row r="2725" spans="8:12">
      <c r="H2725" s="80">
        <f t="shared" si="210"/>
        <v>2356</v>
      </c>
      <c r="I2725" s="52" t="e">
        <f t="shared" si="211"/>
        <v>#N/A</v>
      </c>
      <c r="J2725" s="52" t="e">
        <f t="shared" si="212"/>
        <v>#N/A</v>
      </c>
      <c r="K2725" s="52" t="e">
        <f t="shared" si="213"/>
        <v>#N/A</v>
      </c>
      <c r="L2725" s="52" t="e">
        <f t="shared" si="214"/>
        <v>#N/A</v>
      </c>
    </row>
    <row r="2726" spans="8:12">
      <c r="H2726" s="80">
        <f t="shared" si="210"/>
        <v>2357</v>
      </c>
      <c r="I2726" s="52" t="e">
        <f t="shared" si="211"/>
        <v>#N/A</v>
      </c>
      <c r="J2726" s="52" t="e">
        <f t="shared" si="212"/>
        <v>#N/A</v>
      </c>
      <c r="K2726" s="52" t="e">
        <f t="shared" si="213"/>
        <v>#N/A</v>
      </c>
      <c r="L2726" s="52" t="e">
        <f t="shared" si="214"/>
        <v>#N/A</v>
      </c>
    </row>
    <row r="2727" spans="8:12">
      <c r="H2727" s="80">
        <f t="shared" si="210"/>
        <v>2358</v>
      </c>
      <c r="I2727" s="52" t="e">
        <f t="shared" si="211"/>
        <v>#N/A</v>
      </c>
      <c r="J2727" s="52" t="e">
        <f t="shared" si="212"/>
        <v>#N/A</v>
      </c>
      <c r="K2727" s="52" t="e">
        <f t="shared" si="213"/>
        <v>#N/A</v>
      </c>
      <c r="L2727" s="52" t="e">
        <f t="shared" si="214"/>
        <v>#N/A</v>
      </c>
    </row>
    <row r="2728" spans="8:12">
      <c r="H2728" s="80">
        <f t="shared" si="210"/>
        <v>2359</v>
      </c>
      <c r="I2728" s="52" t="e">
        <f t="shared" si="211"/>
        <v>#N/A</v>
      </c>
      <c r="J2728" s="52" t="e">
        <f t="shared" si="212"/>
        <v>#N/A</v>
      </c>
      <c r="K2728" s="52" t="e">
        <f t="shared" si="213"/>
        <v>#N/A</v>
      </c>
      <c r="L2728" s="52" t="e">
        <f t="shared" si="214"/>
        <v>#N/A</v>
      </c>
    </row>
    <row r="2729" spans="8:12">
      <c r="H2729" s="80">
        <f t="shared" si="210"/>
        <v>2360</v>
      </c>
      <c r="I2729" s="52" t="e">
        <f t="shared" si="211"/>
        <v>#N/A</v>
      </c>
      <c r="J2729" s="52" t="e">
        <f t="shared" si="212"/>
        <v>#N/A</v>
      </c>
      <c r="K2729" s="52" t="e">
        <f t="shared" si="213"/>
        <v>#N/A</v>
      </c>
      <c r="L2729" s="52" t="e">
        <f t="shared" si="214"/>
        <v>#N/A</v>
      </c>
    </row>
    <row r="2730" spans="8:12">
      <c r="H2730" s="80">
        <f t="shared" si="210"/>
        <v>2361</v>
      </c>
      <c r="I2730" s="52" t="e">
        <f t="shared" si="211"/>
        <v>#N/A</v>
      </c>
      <c r="J2730" s="52" t="e">
        <f t="shared" si="212"/>
        <v>#N/A</v>
      </c>
      <c r="K2730" s="52" t="e">
        <f t="shared" si="213"/>
        <v>#N/A</v>
      </c>
      <c r="L2730" s="52" t="e">
        <f t="shared" si="214"/>
        <v>#N/A</v>
      </c>
    </row>
    <row r="2731" spans="8:12">
      <c r="H2731" s="80">
        <f t="shared" si="210"/>
        <v>2362</v>
      </c>
      <c r="I2731" s="52" t="e">
        <f t="shared" si="211"/>
        <v>#N/A</v>
      </c>
      <c r="J2731" s="52" t="e">
        <f t="shared" si="212"/>
        <v>#N/A</v>
      </c>
      <c r="K2731" s="52" t="e">
        <f t="shared" si="213"/>
        <v>#N/A</v>
      </c>
      <c r="L2731" s="52" t="e">
        <f t="shared" si="214"/>
        <v>#N/A</v>
      </c>
    </row>
    <row r="2732" spans="8:12">
      <c r="H2732" s="80">
        <f t="shared" si="210"/>
        <v>2363</v>
      </c>
      <c r="I2732" s="52" t="e">
        <f t="shared" si="211"/>
        <v>#N/A</v>
      </c>
      <c r="J2732" s="52" t="e">
        <f t="shared" si="212"/>
        <v>#N/A</v>
      </c>
      <c r="K2732" s="52" t="e">
        <f t="shared" si="213"/>
        <v>#N/A</v>
      </c>
      <c r="L2732" s="52" t="e">
        <f t="shared" si="214"/>
        <v>#N/A</v>
      </c>
    </row>
    <row r="2733" spans="8:12">
      <c r="H2733" s="80">
        <f t="shared" si="210"/>
        <v>2364</v>
      </c>
      <c r="I2733" s="52" t="e">
        <f t="shared" si="211"/>
        <v>#N/A</v>
      </c>
      <c r="J2733" s="52" t="e">
        <f t="shared" si="212"/>
        <v>#N/A</v>
      </c>
      <c r="K2733" s="52" t="e">
        <f t="shared" si="213"/>
        <v>#N/A</v>
      </c>
      <c r="L2733" s="52" t="e">
        <f t="shared" si="214"/>
        <v>#N/A</v>
      </c>
    </row>
    <row r="2734" spans="8:12">
      <c r="H2734" s="80">
        <f t="shared" si="210"/>
        <v>2365</v>
      </c>
      <c r="I2734" s="52" t="e">
        <f t="shared" si="211"/>
        <v>#N/A</v>
      </c>
      <c r="J2734" s="52" t="e">
        <f t="shared" si="212"/>
        <v>#N/A</v>
      </c>
      <c r="K2734" s="52" t="e">
        <f t="shared" si="213"/>
        <v>#N/A</v>
      </c>
      <c r="L2734" s="52" t="e">
        <f t="shared" si="214"/>
        <v>#N/A</v>
      </c>
    </row>
    <row r="2735" spans="8:12">
      <c r="H2735" s="80">
        <f t="shared" si="210"/>
        <v>2366</v>
      </c>
      <c r="I2735" s="52" t="e">
        <f t="shared" si="211"/>
        <v>#N/A</v>
      </c>
      <c r="J2735" s="52" t="e">
        <f t="shared" si="212"/>
        <v>#N/A</v>
      </c>
      <c r="K2735" s="52" t="e">
        <f t="shared" si="213"/>
        <v>#N/A</v>
      </c>
      <c r="L2735" s="52" t="e">
        <f t="shared" si="214"/>
        <v>#N/A</v>
      </c>
    </row>
    <row r="2736" spans="8:12">
      <c r="H2736" s="80">
        <f t="shared" si="210"/>
        <v>2367</v>
      </c>
      <c r="I2736" s="52" t="e">
        <f t="shared" si="211"/>
        <v>#N/A</v>
      </c>
      <c r="J2736" s="52" t="e">
        <f t="shared" si="212"/>
        <v>#N/A</v>
      </c>
      <c r="K2736" s="52" t="e">
        <f t="shared" si="213"/>
        <v>#N/A</v>
      </c>
      <c r="L2736" s="52" t="e">
        <f t="shared" si="214"/>
        <v>#N/A</v>
      </c>
    </row>
    <row r="2737" spans="8:12">
      <c r="H2737" s="80">
        <f t="shared" si="210"/>
        <v>2368</v>
      </c>
      <c r="I2737" s="52" t="e">
        <f t="shared" si="211"/>
        <v>#N/A</v>
      </c>
      <c r="J2737" s="52" t="e">
        <f t="shared" si="212"/>
        <v>#N/A</v>
      </c>
      <c r="K2737" s="52" t="e">
        <f t="shared" si="213"/>
        <v>#N/A</v>
      </c>
      <c r="L2737" s="52" t="e">
        <f t="shared" si="214"/>
        <v>#N/A</v>
      </c>
    </row>
    <row r="2738" spans="8:12">
      <c r="H2738" s="80">
        <f t="shared" si="210"/>
        <v>2369</v>
      </c>
      <c r="I2738" s="52" t="e">
        <f t="shared" si="211"/>
        <v>#N/A</v>
      </c>
      <c r="J2738" s="52" t="e">
        <f t="shared" si="212"/>
        <v>#N/A</v>
      </c>
      <c r="K2738" s="52" t="e">
        <f t="shared" si="213"/>
        <v>#N/A</v>
      </c>
      <c r="L2738" s="52" t="e">
        <f t="shared" si="214"/>
        <v>#N/A</v>
      </c>
    </row>
    <row r="2739" spans="8:12">
      <c r="H2739" s="80">
        <f t="shared" si="210"/>
        <v>2370</v>
      </c>
      <c r="I2739" s="52" t="e">
        <f t="shared" si="211"/>
        <v>#N/A</v>
      </c>
      <c r="J2739" s="52" t="e">
        <f t="shared" si="212"/>
        <v>#N/A</v>
      </c>
      <c r="K2739" s="52" t="e">
        <f t="shared" si="213"/>
        <v>#N/A</v>
      </c>
      <c r="L2739" s="52" t="e">
        <f t="shared" si="214"/>
        <v>#N/A</v>
      </c>
    </row>
    <row r="2740" spans="8:12">
      <c r="H2740" s="80">
        <f t="shared" si="210"/>
        <v>2371</v>
      </c>
      <c r="I2740" s="52" t="e">
        <f t="shared" si="211"/>
        <v>#N/A</v>
      </c>
      <c r="J2740" s="52" t="e">
        <f t="shared" si="212"/>
        <v>#N/A</v>
      </c>
      <c r="K2740" s="52" t="e">
        <f t="shared" si="213"/>
        <v>#N/A</v>
      </c>
      <c r="L2740" s="52" t="e">
        <f t="shared" si="214"/>
        <v>#N/A</v>
      </c>
    </row>
    <row r="2741" spans="8:12">
      <c r="H2741" s="80">
        <f t="shared" si="210"/>
        <v>2372</v>
      </c>
      <c r="I2741" s="52" t="e">
        <f t="shared" si="211"/>
        <v>#N/A</v>
      </c>
      <c r="J2741" s="52" t="e">
        <f t="shared" si="212"/>
        <v>#N/A</v>
      </c>
      <c r="K2741" s="52" t="e">
        <f t="shared" si="213"/>
        <v>#N/A</v>
      </c>
      <c r="L2741" s="52" t="e">
        <f t="shared" si="214"/>
        <v>#N/A</v>
      </c>
    </row>
    <row r="2742" spans="8:12">
      <c r="H2742" s="80">
        <f t="shared" si="210"/>
        <v>2373</v>
      </c>
      <c r="I2742" s="52" t="e">
        <f t="shared" si="211"/>
        <v>#N/A</v>
      </c>
      <c r="J2742" s="52" t="e">
        <f t="shared" si="212"/>
        <v>#N/A</v>
      </c>
      <c r="K2742" s="52" t="e">
        <f t="shared" si="213"/>
        <v>#N/A</v>
      </c>
      <c r="L2742" s="52" t="e">
        <f t="shared" si="214"/>
        <v>#N/A</v>
      </c>
    </row>
    <row r="2743" spans="8:12">
      <c r="H2743" s="80">
        <f t="shared" si="210"/>
        <v>2374</v>
      </c>
      <c r="I2743" s="52" t="e">
        <f t="shared" si="211"/>
        <v>#N/A</v>
      </c>
      <c r="J2743" s="52" t="e">
        <f t="shared" si="212"/>
        <v>#N/A</v>
      </c>
      <c r="K2743" s="52" t="e">
        <f t="shared" si="213"/>
        <v>#N/A</v>
      </c>
      <c r="L2743" s="52" t="e">
        <f t="shared" si="214"/>
        <v>#N/A</v>
      </c>
    </row>
    <row r="2744" spans="8:12">
      <c r="H2744" s="80">
        <f t="shared" si="210"/>
        <v>2375</v>
      </c>
      <c r="I2744" s="52" t="e">
        <f t="shared" si="211"/>
        <v>#N/A</v>
      </c>
      <c r="J2744" s="52" t="e">
        <f t="shared" si="212"/>
        <v>#N/A</v>
      </c>
      <c r="K2744" s="52" t="e">
        <f t="shared" si="213"/>
        <v>#N/A</v>
      </c>
      <c r="L2744" s="52" t="e">
        <f t="shared" si="214"/>
        <v>#N/A</v>
      </c>
    </row>
    <row r="2745" spans="8:12">
      <c r="H2745" s="80">
        <f t="shared" si="210"/>
        <v>2376</v>
      </c>
      <c r="I2745" s="52" t="e">
        <f t="shared" si="211"/>
        <v>#N/A</v>
      </c>
      <c r="J2745" s="52" t="e">
        <f t="shared" si="212"/>
        <v>#N/A</v>
      </c>
      <c r="K2745" s="52" t="e">
        <f t="shared" si="213"/>
        <v>#N/A</v>
      </c>
      <c r="L2745" s="52" t="e">
        <f t="shared" si="214"/>
        <v>#N/A</v>
      </c>
    </row>
    <row r="2746" spans="8:12">
      <c r="H2746" s="80">
        <f t="shared" si="210"/>
        <v>2377</v>
      </c>
      <c r="I2746" s="52" t="e">
        <f t="shared" si="211"/>
        <v>#N/A</v>
      </c>
      <c r="J2746" s="52" t="e">
        <f t="shared" si="212"/>
        <v>#N/A</v>
      </c>
      <c r="K2746" s="52" t="e">
        <f t="shared" si="213"/>
        <v>#N/A</v>
      </c>
      <c r="L2746" s="52" t="e">
        <f t="shared" si="214"/>
        <v>#N/A</v>
      </c>
    </row>
    <row r="2747" spans="8:12">
      <c r="H2747" s="80">
        <f t="shared" si="210"/>
        <v>2378</v>
      </c>
      <c r="I2747" s="52" t="e">
        <f t="shared" si="211"/>
        <v>#N/A</v>
      </c>
      <c r="J2747" s="52" t="e">
        <f t="shared" si="212"/>
        <v>#N/A</v>
      </c>
      <c r="K2747" s="52" t="e">
        <f t="shared" si="213"/>
        <v>#N/A</v>
      </c>
      <c r="L2747" s="52" t="e">
        <f t="shared" si="214"/>
        <v>#N/A</v>
      </c>
    </row>
    <row r="2748" spans="8:12">
      <c r="H2748" s="80">
        <f t="shared" si="210"/>
        <v>2379</v>
      </c>
      <c r="I2748" s="52" t="e">
        <f t="shared" si="211"/>
        <v>#N/A</v>
      </c>
      <c r="J2748" s="52" t="e">
        <f t="shared" si="212"/>
        <v>#N/A</v>
      </c>
      <c r="K2748" s="52" t="e">
        <f t="shared" si="213"/>
        <v>#N/A</v>
      </c>
      <c r="L2748" s="52" t="e">
        <f t="shared" si="214"/>
        <v>#N/A</v>
      </c>
    </row>
    <row r="2749" spans="8:12">
      <c r="H2749" s="80">
        <f t="shared" si="210"/>
        <v>2380</v>
      </c>
      <c r="I2749" s="52" t="e">
        <f t="shared" si="211"/>
        <v>#N/A</v>
      </c>
      <c r="J2749" s="52" t="e">
        <f t="shared" si="212"/>
        <v>#N/A</v>
      </c>
      <c r="K2749" s="52" t="e">
        <f t="shared" si="213"/>
        <v>#N/A</v>
      </c>
      <c r="L2749" s="52" t="e">
        <f t="shared" si="214"/>
        <v>#N/A</v>
      </c>
    </row>
    <row r="2750" spans="8:12">
      <c r="H2750" s="80">
        <f t="shared" si="210"/>
        <v>2381</v>
      </c>
      <c r="I2750" s="52" t="e">
        <f t="shared" si="211"/>
        <v>#N/A</v>
      </c>
      <c r="J2750" s="52" t="e">
        <f t="shared" si="212"/>
        <v>#N/A</v>
      </c>
      <c r="K2750" s="52" t="e">
        <f t="shared" si="213"/>
        <v>#N/A</v>
      </c>
      <c r="L2750" s="52" t="e">
        <f t="shared" si="214"/>
        <v>#N/A</v>
      </c>
    </row>
    <row r="2751" spans="8:12">
      <c r="H2751" s="80">
        <f t="shared" si="210"/>
        <v>2382</v>
      </c>
      <c r="I2751" s="52" t="e">
        <f t="shared" si="211"/>
        <v>#N/A</v>
      </c>
      <c r="J2751" s="52" t="e">
        <f t="shared" si="212"/>
        <v>#N/A</v>
      </c>
      <c r="K2751" s="52" t="e">
        <f t="shared" si="213"/>
        <v>#N/A</v>
      </c>
      <c r="L2751" s="52" t="e">
        <f t="shared" si="214"/>
        <v>#N/A</v>
      </c>
    </row>
    <row r="2752" spans="8:12">
      <c r="H2752" s="80">
        <f t="shared" si="210"/>
        <v>2383</v>
      </c>
      <c r="I2752" s="52" t="e">
        <f t="shared" si="211"/>
        <v>#N/A</v>
      </c>
      <c r="J2752" s="52" t="e">
        <f t="shared" si="212"/>
        <v>#N/A</v>
      </c>
      <c r="K2752" s="52" t="e">
        <f t="shared" si="213"/>
        <v>#N/A</v>
      </c>
      <c r="L2752" s="52" t="e">
        <f t="shared" si="214"/>
        <v>#N/A</v>
      </c>
    </row>
    <row r="2753" spans="8:12">
      <c r="H2753" s="80">
        <f t="shared" si="210"/>
        <v>2384</v>
      </c>
      <c r="I2753" s="52" t="e">
        <f t="shared" si="211"/>
        <v>#N/A</v>
      </c>
      <c r="J2753" s="52" t="e">
        <f t="shared" si="212"/>
        <v>#N/A</v>
      </c>
      <c r="K2753" s="52" t="e">
        <f t="shared" si="213"/>
        <v>#N/A</v>
      </c>
      <c r="L2753" s="52" t="e">
        <f t="shared" si="214"/>
        <v>#N/A</v>
      </c>
    </row>
    <row r="2754" spans="8:12">
      <c r="H2754" s="80">
        <f t="shared" si="210"/>
        <v>2385</v>
      </c>
      <c r="I2754" s="52" t="e">
        <f t="shared" si="211"/>
        <v>#N/A</v>
      </c>
      <c r="J2754" s="52" t="e">
        <f t="shared" si="212"/>
        <v>#N/A</v>
      </c>
      <c r="K2754" s="52" t="e">
        <f t="shared" si="213"/>
        <v>#N/A</v>
      </c>
      <c r="L2754" s="52" t="e">
        <f t="shared" si="214"/>
        <v>#N/A</v>
      </c>
    </row>
    <row r="2755" spans="8:12">
      <c r="H2755" s="80">
        <f t="shared" si="210"/>
        <v>2386</v>
      </c>
      <c r="I2755" s="52" t="e">
        <f t="shared" si="211"/>
        <v>#N/A</v>
      </c>
      <c r="J2755" s="52" t="e">
        <f t="shared" si="212"/>
        <v>#N/A</v>
      </c>
      <c r="K2755" s="52" t="e">
        <f t="shared" si="213"/>
        <v>#N/A</v>
      </c>
      <c r="L2755" s="52" t="e">
        <f t="shared" si="214"/>
        <v>#N/A</v>
      </c>
    </row>
    <row r="2756" spans="8:12">
      <c r="H2756" s="80">
        <f t="shared" ref="H2756:H2819" si="215">IF(+H2755+1&lt;=MAX(data21),+H2755+1,0)</f>
        <v>2387</v>
      </c>
      <c r="I2756" s="52" t="e">
        <f t="shared" si="211"/>
        <v>#N/A</v>
      </c>
      <c r="J2756" s="52" t="e">
        <f t="shared" si="212"/>
        <v>#N/A</v>
      </c>
      <c r="K2756" s="52" t="e">
        <f t="shared" si="213"/>
        <v>#N/A</v>
      </c>
      <c r="L2756" s="52" t="e">
        <f t="shared" si="214"/>
        <v>#N/A</v>
      </c>
    </row>
    <row r="2757" spans="8:12">
      <c r="H2757" s="80">
        <f t="shared" si="215"/>
        <v>2388</v>
      </c>
      <c r="I2757" s="52" t="e">
        <f t="shared" ref="I2757:I2820" si="216">IF(IFERROR(VLOOKUP($H2757,$A:$F,2,0)/VLOOKUP($H2756,$A:$F,2,0)*I2756,NA())=0,NA(),IFERROR(VLOOKUP($H2757,$A:$F,2,0)/VLOOKUP($H2756,$A:$F,2,0)*I2756,NA()))</f>
        <v>#N/A</v>
      </c>
      <c r="J2757" s="52" t="e">
        <f t="shared" ref="J2757:J2820" si="217">IF(IFERROR(VLOOKUP($H2757,$A:$F,3,0)/VLOOKUP($H2756,$A:$F,3,0)*J2756,NA())=0,NA(),IFERROR(VLOOKUP($H2757,$A:$F,3,0)/VLOOKUP($H2756,$A:$F,3,0)*J2756,NA()))</f>
        <v>#N/A</v>
      </c>
      <c r="K2757" s="52" t="e">
        <f t="shared" ref="K2757:K2820" si="218">IF(IFERROR(VLOOKUP($H2757,$A:$F,4,0)/VLOOKUP($H2756,$A:$F,4,0)*K2756,NA())=0,NA(),IFERROR(VLOOKUP($H2757,$A:$F,4,0)/VLOOKUP($H2756,$A:$F,4,0)*K2756,NA()))</f>
        <v>#N/A</v>
      </c>
      <c r="L2757" s="52" t="e">
        <f t="shared" ref="L2757:L2820" si="219">IF(IFERROR(VLOOKUP($H2757,$A:$F,5,0)/VLOOKUP($H2756,$A:$F,5,0)*L2756,NA())=0,NA(),IFERROR(VLOOKUP($H2757,$A:$F,5,0)/VLOOKUP($H2756,$A:$F,5,0)*L2756,NA()))</f>
        <v>#N/A</v>
      </c>
    </row>
    <row r="2758" spans="8:12">
      <c r="H2758" s="80">
        <f t="shared" si="215"/>
        <v>2389</v>
      </c>
      <c r="I2758" s="52" t="e">
        <f t="shared" si="216"/>
        <v>#N/A</v>
      </c>
      <c r="J2758" s="52" t="e">
        <f t="shared" si="217"/>
        <v>#N/A</v>
      </c>
      <c r="K2758" s="52" t="e">
        <f t="shared" si="218"/>
        <v>#N/A</v>
      </c>
      <c r="L2758" s="52" t="e">
        <f t="shared" si="219"/>
        <v>#N/A</v>
      </c>
    </row>
    <row r="2759" spans="8:12">
      <c r="H2759" s="80">
        <f t="shared" si="215"/>
        <v>2390</v>
      </c>
      <c r="I2759" s="52" t="e">
        <f t="shared" si="216"/>
        <v>#N/A</v>
      </c>
      <c r="J2759" s="52" t="e">
        <f t="shared" si="217"/>
        <v>#N/A</v>
      </c>
      <c r="K2759" s="52" t="e">
        <f t="shared" si="218"/>
        <v>#N/A</v>
      </c>
      <c r="L2759" s="52" t="e">
        <f t="shared" si="219"/>
        <v>#N/A</v>
      </c>
    </row>
    <row r="2760" spans="8:12">
      <c r="H2760" s="80">
        <f t="shared" si="215"/>
        <v>2391</v>
      </c>
      <c r="I2760" s="52" t="e">
        <f t="shared" si="216"/>
        <v>#N/A</v>
      </c>
      <c r="J2760" s="52" t="e">
        <f t="shared" si="217"/>
        <v>#N/A</v>
      </c>
      <c r="K2760" s="52" t="e">
        <f t="shared" si="218"/>
        <v>#N/A</v>
      </c>
      <c r="L2760" s="52" t="e">
        <f t="shared" si="219"/>
        <v>#N/A</v>
      </c>
    </row>
    <row r="2761" spans="8:12">
      <c r="H2761" s="80">
        <f t="shared" si="215"/>
        <v>2392</v>
      </c>
      <c r="I2761" s="52" t="e">
        <f t="shared" si="216"/>
        <v>#N/A</v>
      </c>
      <c r="J2761" s="52" t="e">
        <f t="shared" si="217"/>
        <v>#N/A</v>
      </c>
      <c r="K2761" s="52" t="e">
        <f t="shared" si="218"/>
        <v>#N/A</v>
      </c>
      <c r="L2761" s="52" t="e">
        <f t="shared" si="219"/>
        <v>#N/A</v>
      </c>
    </row>
    <row r="2762" spans="8:12">
      <c r="H2762" s="80">
        <f t="shared" si="215"/>
        <v>2393</v>
      </c>
      <c r="I2762" s="52" t="e">
        <f t="shared" si="216"/>
        <v>#N/A</v>
      </c>
      <c r="J2762" s="52" t="e">
        <f t="shared" si="217"/>
        <v>#N/A</v>
      </c>
      <c r="K2762" s="52" t="e">
        <f t="shared" si="218"/>
        <v>#N/A</v>
      </c>
      <c r="L2762" s="52" t="e">
        <f t="shared" si="219"/>
        <v>#N/A</v>
      </c>
    </row>
    <row r="2763" spans="8:12">
      <c r="H2763" s="80">
        <f t="shared" si="215"/>
        <v>2394</v>
      </c>
      <c r="I2763" s="52" t="e">
        <f t="shared" si="216"/>
        <v>#N/A</v>
      </c>
      <c r="J2763" s="52" t="e">
        <f t="shared" si="217"/>
        <v>#N/A</v>
      </c>
      <c r="K2763" s="52" t="e">
        <f t="shared" si="218"/>
        <v>#N/A</v>
      </c>
      <c r="L2763" s="52" t="e">
        <f t="shared" si="219"/>
        <v>#N/A</v>
      </c>
    </row>
    <row r="2764" spans="8:12">
      <c r="H2764" s="80">
        <f t="shared" si="215"/>
        <v>2395</v>
      </c>
      <c r="I2764" s="52" t="e">
        <f t="shared" si="216"/>
        <v>#N/A</v>
      </c>
      <c r="J2764" s="52" t="e">
        <f t="shared" si="217"/>
        <v>#N/A</v>
      </c>
      <c r="K2764" s="52" t="e">
        <f t="shared" si="218"/>
        <v>#N/A</v>
      </c>
      <c r="L2764" s="52" t="e">
        <f t="shared" si="219"/>
        <v>#N/A</v>
      </c>
    </row>
    <row r="2765" spans="8:12">
      <c r="H2765" s="80">
        <f t="shared" si="215"/>
        <v>2396</v>
      </c>
      <c r="I2765" s="52" t="e">
        <f t="shared" si="216"/>
        <v>#N/A</v>
      </c>
      <c r="J2765" s="52" t="e">
        <f t="shared" si="217"/>
        <v>#N/A</v>
      </c>
      <c r="K2765" s="52" t="e">
        <f t="shared" si="218"/>
        <v>#N/A</v>
      </c>
      <c r="L2765" s="52" t="e">
        <f t="shared" si="219"/>
        <v>#N/A</v>
      </c>
    </row>
    <row r="2766" spans="8:12">
      <c r="H2766" s="80">
        <f t="shared" si="215"/>
        <v>2397</v>
      </c>
      <c r="I2766" s="52" t="e">
        <f t="shared" si="216"/>
        <v>#N/A</v>
      </c>
      <c r="J2766" s="52" t="e">
        <f t="shared" si="217"/>
        <v>#N/A</v>
      </c>
      <c r="K2766" s="52" t="e">
        <f t="shared" si="218"/>
        <v>#N/A</v>
      </c>
      <c r="L2766" s="52" t="e">
        <f t="shared" si="219"/>
        <v>#N/A</v>
      </c>
    </row>
    <row r="2767" spans="8:12">
      <c r="H2767" s="80">
        <f t="shared" si="215"/>
        <v>2398</v>
      </c>
      <c r="I2767" s="52" t="e">
        <f t="shared" si="216"/>
        <v>#N/A</v>
      </c>
      <c r="J2767" s="52" t="e">
        <f t="shared" si="217"/>
        <v>#N/A</v>
      </c>
      <c r="K2767" s="52" t="e">
        <f t="shared" si="218"/>
        <v>#N/A</v>
      </c>
      <c r="L2767" s="52" t="e">
        <f t="shared" si="219"/>
        <v>#N/A</v>
      </c>
    </row>
    <row r="2768" spans="8:12">
      <c r="H2768" s="80">
        <f t="shared" si="215"/>
        <v>2399</v>
      </c>
      <c r="I2768" s="52" t="e">
        <f t="shared" si="216"/>
        <v>#N/A</v>
      </c>
      <c r="J2768" s="52" t="e">
        <f t="shared" si="217"/>
        <v>#N/A</v>
      </c>
      <c r="K2768" s="52" t="e">
        <f t="shared" si="218"/>
        <v>#N/A</v>
      </c>
      <c r="L2768" s="52" t="e">
        <f t="shared" si="219"/>
        <v>#N/A</v>
      </c>
    </row>
    <row r="2769" spans="8:12">
      <c r="H2769" s="80">
        <f t="shared" si="215"/>
        <v>2400</v>
      </c>
      <c r="I2769" s="52" t="e">
        <f t="shared" si="216"/>
        <v>#N/A</v>
      </c>
      <c r="J2769" s="52" t="e">
        <f t="shared" si="217"/>
        <v>#N/A</v>
      </c>
      <c r="K2769" s="52" t="e">
        <f t="shared" si="218"/>
        <v>#N/A</v>
      </c>
      <c r="L2769" s="52" t="e">
        <f t="shared" si="219"/>
        <v>#N/A</v>
      </c>
    </row>
    <row r="2770" spans="8:12">
      <c r="H2770" s="80">
        <f t="shared" si="215"/>
        <v>2401</v>
      </c>
      <c r="I2770" s="52" t="e">
        <f t="shared" si="216"/>
        <v>#N/A</v>
      </c>
      <c r="J2770" s="52" t="e">
        <f t="shared" si="217"/>
        <v>#N/A</v>
      </c>
      <c r="K2770" s="52" t="e">
        <f t="shared" si="218"/>
        <v>#N/A</v>
      </c>
      <c r="L2770" s="52" t="e">
        <f t="shared" si="219"/>
        <v>#N/A</v>
      </c>
    </row>
    <row r="2771" spans="8:12">
      <c r="H2771" s="80">
        <f t="shared" si="215"/>
        <v>2402</v>
      </c>
      <c r="I2771" s="52" t="e">
        <f t="shared" si="216"/>
        <v>#N/A</v>
      </c>
      <c r="J2771" s="52" t="e">
        <f t="shared" si="217"/>
        <v>#N/A</v>
      </c>
      <c r="K2771" s="52" t="e">
        <f t="shared" si="218"/>
        <v>#N/A</v>
      </c>
      <c r="L2771" s="52" t="e">
        <f t="shared" si="219"/>
        <v>#N/A</v>
      </c>
    </row>
    <row r="2772" spans="8:12">
      <c r="H2772" s="80">
        <f t="shared" si="215"/>
        <v>2403</v>
      </c>
      <c r="I2772" s="52" t="e">
        <f t="shared" si="216"/>
        <v>#N/A</v>
      </c>
      <c r="J2772" s="52" t="e">
        <f t="shared" si="217"/>
        <v>#N/A</v>
      </c>
      <c r="K2772" s="52" t="e">
        <f t="shared" si="218"/>
        <v>#N/A</v>
      </c>
      <c r="L2772" s="52" t="e">
        <f t="shared" si="219"/>
        <v>#N/A</v>
      </c>
    </row>
    <row r="2773" spans="8:12">
      <c r="H2773" s="80">
        <f t="shared" si="215"/>
        <v>2404</v>
      </c>
      <c r="I2773" s="52" t="e">
        <f t="shared" si="216"/>
        <v>#N/A</v>
      </c>
      <c r="J2773" s="52" t="e">
        <f t="shared" si="217"/>
        <v>#N/A</v>
      </c>
      <c r="K2773" s="52" t="e">
        <f t="shared" si="218"/>
        <v>#N/A</v>
      </c>
      <c r="L2773" s="52" t="e">
        <f t="shared" si="219"/>
        <v>#N/A</v>
      </c>
    </row>
    <row r="2774" spans="8:12">
      <c r="H2774" s="80">
        <f t="shared" si="215"/>
        <v>2405</v>
      </c>
      <c r="I2774" s="52" t="e">
        <f t="shared" si="216"/>
        <v>#N/A</v>
      </c>
      <c r="J2774" s="52" t="e">
        <f t="shared" si="217"/>
        <v>#N/A</v>
      </c>
      <c r="K2774" s="52" t="e">
        <f t="shared" si="218"/>
        <v>#N/A</v>
      </c>
      <c r="L2774" s="52" t="e">
        <f t="shared" si="219"/>
        <v>#N/A</v>
      </c>
    </row>
    <row r="2775" spans="8:12">
      <c r="H2775" s="80">
        <f t="shared" si="215"/>
        <v>2406</v>
      </c>
      <c r="I2775" s="52" t="e">
        <f t="shared" si="216"/>
        <v>#N/A</v>
      </c>
      <c r="J2775" s="52" t="e">
        <f t="shared" si="217"/>
        <v>#N/A</v>
      </c>
      <c r="K2775" s="52" t="e">
        <f t="shared" si="218"/>
        <v>#N/A</v>
      </c>
      <c r="L2775" s="52" t="e">
        <f t="shared" si="219"/>
        <v>#N/A</v>
      </c>
    </row>
    <row r="2776" spans="8:12">
      <c r="H2776" s="80">
        <f t="shared" si="215"/>
        <v>2407</v>
      </c>
      <c r="I2776" s="52" t="e">
        <f t="shared" si="216"/>
        <v>#N/A</v>
      </c>
      <c r="J2776" s="52" t="e">
        <f t="shared" si="217"/>
        <v>#N/A</v>
      </c>
      <c r="K2776" s="52" t="e">
        <f t="shared" si="218"/>
        <v>#N/A</v>
      </c>
      <c r="L2776" s="52" t="e">
        <f t="shared" si="219"/>
        <v>#N/A</v>
      </c>
    </row>
    <row r="2777" spans="8:12">
      <c r="H2777" s="80">
        <f t="shared" si="215"/>
        <v>2408</v>
      </c>
      <c r="I2777" s="52" t="e">
        <f t="shared" si="216"/>
        <v>#N/A</v>
      </c>
      <c r="J2777" s="52" t="e">
        <f t="shared" si="217"/>
        <v>#N/A</v>
      </c>
      <c r="K2777" s="52" t="e">
        <f t="shared" si="218"/>
        <v>#N/A</v>
      </c>
      <c r="L2777" s="52" t="e">
        <f t="shared" si="219"/>
        <v>#N/A</v>
      </c>
    </row>
    <row r="2778" spans="8:12">
      <c r="H2778" s="80">
        <f t="shared" si="215"/>
        <v>2409</v>
      </c>
      <c r="I2778" s="52" t="e">
        <f t="shared" si="216"/>
        <v>#N/A</v>
      </c>
      <c r="J2778" s="52" t="e">
        <f t="shared" si="217"/>
        <v>#N/A</v>
      </c>
      <c r="K2778" s="52" t="e">
        <f t="shared" si="218"/>
        <v>#N/A</v>
      </c>
      <c r="L2778" s="52" t="e">
        <f t="shared" si="219"/>
        <v>#N/A</v>
      </c>
    </row>
    <row r="2779" spans="8:12">
      <c r="H2779" s="80">
        <f t="shared" si="215"/>
        <v>2410</v>
      </c>
      <c r="I2779" s="52" t="e">
        <f t="shared" si="216"/>
        <v>#N/A</v>
      </c>
      <c r="J2779" s="52" t="e">
        <f t="shared" si="217"/>
        <v>#N/A</v>
      </c>
      <c r="K2779" s="52" t="e">
        <f t="shared" si="218"/>
        <v>#N/A</v>
      </c>
      <c r="L2779" s="52" t="e">
        <f t="shared" si="219"/>
        <v>#N/A</v>
      </c>
    </row>
    <row r="2780" spans="8:12">
      <c r="H2780" s="80">
        <f t="shared" si="215"/>
        <v>2411</v>
      </c>
      <c r="I2780" s="52" t="e">
        <f t="shared" si="216"/>
        <v>#N/A</v>
      </c>
      <c r="J2780" s="52" t="e">
        <f t="shared" si="217"/>
        <v>#N/A</v>
      </c>
      <c r="K2780" s="52" t="e">
        <f t="shared" si="218"/>
        <v>#N/A</v>
      </c>
      <c r="L2780" s="52" t="e">
        <f t="shared" si="219"/>
        <v>#N/A</v>
      </c>
    </row>
    <row r="2781" spans="8:12">
      <c r="H2781" s="80">
        <f t="shared" si="215"/>
        <v>2412</v>
      </c>
      <c r="I2781" s="52" t="e">
        <f t="shared" si="216"/>
        <v>#N/A</v>
      </c>
      <c r="J2781" s="52" t="e">
        <f t="shared" si="217"/>
        <v>#N/A</v>
      </c>
      <c r="K2781" s="52" t="e">
        <f t="shared" si="218"/>
        <v>#N/A</v>
      </c>
      <c r="L2781" s="52" t="e">
        <f t="shared" si="219"/>
        <v>#N/A</v>
      </c>
    </row>
    <row r="2782" spans="8:12">
      <c r="H2782" s="80">
        <f t="shared" si="215"/>
        <v>2413</v>
      </c>
      <c r="I2782" s="52" t="e">
        <f t="shared" si="216"/>
        <v>#N/A</v>
      </c>
      <c r="J2782" s="52" t="e">
        <f t="shared" si="217"/>
        <v>#N/A</v>
      </c>
      <c r="K2782" s="52" t="e">
        <f t="shared" si="218"/>
        <v>#N/A</v>
      </c>
      <c r="L2782" s="52" t="e">
        <f t="shared" si="219"/>
        <v>#N/A</v>
      </c>
    </row>
    <row r="2783" spans="8:12">
      <c r="H2783" s="80">
        <f t="shared" si="215"/>
        <v>2414</v>
      </c>
      <c r="I2783" s="52" t="e">
        <f t="shared" si="216"/>
        <v>#N/A</v>
      </c>
      <c r="J2783" s="52" t="e">
        <f t="shared" si="217"/>
        <v>#N/A</v>
      </c>
      <c r="K2783" s="52" t="e">
        <f t="shared" si="218"/>
        <v>#N/A</v>
      </c>
      <c r="L2783" s="52" t="e">
        <f t="shared" si="219"/>
        <v>#N/A</v>
      </c>
    </row>
    <row r="2784" spans="8:12">
      <c r="H2784" s="80">
        <f t="shared" si="215"/>
        <v>2415</v>
      </c>
      <c r="I2784" s="52" t="e">
        <f t="shared" si="216"/>
        <v>#N/A</v>
      </c>
      <c r="J2784" s="52" t="e">
        <f t="shared" si="217"/>
        <v>#N/A</v>
      </c>
      <c r="K2784" s="52" t="e">
        <f t="shared" si="218"/>
        <v>#N/A</v>
      </c>
      <c r="L2784" s="52" t="e">
        <f t="shared" si="219"/>
        <v>#N/A</v>
      </c>
    </row>
    <row r="2785" spans="8:12">
      <c r="H2785" s="80">
        <f t="shared" si="215"/>
        <v>2416</v>
      </c>
      <c r="I2785" s="52" t="e">
        <f t="shared" si="216"/>
        <v>#N/A</v>
      </c>
      <c r="J2785" s="52" t="e">
        <f t="shared" si="217"/>
        <v>#N/A</v>
      </c>
      <c r="K2785" s="52" t="e">
        <f t="shared" si="218"/>
        <v>#N/A</v>
      </c>
      <c r="L2785" s="52" t="e">
        <f t="shared" si="219"/>
        <v>#N/A</v>
      </c>
    </row>
    <row r="2786" spans="8:12">
      <c r="H2786" s="80">
        <f t="shared" si="215"/>
        <v>2417</v>
      </c>
      <c r="I2786" s="52" t="e">
        <f t="shared" si="216"/>
        <v>#N/A</v>
      </c>
      <c r="J2786" s="52" t="e">
        <f t="shared" si="217"/>
        <v>#N/A</v>
      </c>
      <c r="K2786" s="52" t="e">
        <f t="shared" si="218"/>
        <v>#N/A</v>
      </c>
      <c r="L2786" s="52" t="e">
        <f t="shared" si="219"/>
        <v>#N/A</v>
      </c>
    </row>
    <row r="2787" spans="8:12">
      <c r="H2787" s="80">
        <f t="shared" si="215"/>
        <v>2418</v>
      </c>
      <c r="I2787" s="52" t="e">
        <f t="shared" si="216"/>
        <v>#N/A</v>
      </c>
      <c r="J2787" s="52" t="e">
        <f t="shared" si="217"/>
        <v>#N/A</v>
      </c>
      <c r="K2787" s="52" t="e">
        <f t="shared" si="218"/>
        <v>#N/A</v>
      </c>
      <c r="L2787" s="52" t="e">
        <f t="shared" si="219"/>
        <v>#N/A</v>
      </c>
    </row>
    <row r="2788" spans="8:12">
      <c r="H2788" s="80">
        <f t="shared" si="215"/>
        <v>2419</v>
      </c>
      <c r="I2788" s="52" t="e">
        <f t="shared" si="216"/>
        <v>#N/A</v>
      </c>
      <c r="J2788" s="52" t="e">
        <f t="shared" si="217"/>
        <v>#N/A</v>
      </c>
      <c r="K2788" s="52" t="e">
        <f t="shared" si="218"/>
        <v>#N/A</v>
      </c>
      <c r="L2788" s="52" t="e">
        <f t="shared" si="219"/>
        <v>#N/A</v>
      </c>
    </row>
    <row r="2789" spans="8:12">
      <c r="H2789" s="80">
        <f t="shared" si="215"/>
        <v>2420</v>
      </c>
      <c r="I2789" s="52" t="e">
        <f t="shared" si="216"/>
        <v>#N/A</v>
      </c>
      <c r="J2789" s="52" t="e">
        <f t="shared" si="217"/>
        <v>#N/A</v>
      </c>
      <c r="K2789" s="52" t="e">
        <f t="shared" si="218"/>
        <v>#N/A</v>
      </c>
      <c r="L2789" s="52" t="e">
        <f t="shared" si="219"/>
        <v>#N/A</v>
      </c>
    </row>
    <row r="2790" spans="8:12">
      <c r="H2790" s="80">
        <f t="shared" si="215"/>
        <v>2421</v>
      </c>
      <c r="I2790" s="52" t="e">
        <f t="shared" si="216"/>
        <v>#N/A</v>
      </c>
      <c r="J2790" s="52" t="e">
        <f t="shared" si="217"/>
        <v>#N/A</v>
      </c>
      <c r="K2790" s="52" t="e">
        <f t="shared" si="218"/>
        <v>#N/A</v>
      </c>
      <c r="L2790" s="52" t="e">
        <f t="shared" si="219"/>
        <v>#N/A</v>
      </c>
    </row>
    <row r="2791" spans="8:12">
      <c r="H2791" s="80">
        <f t="shared" si="215"/>
        <v>2422</v>
      </c>
      <c r="I2791" s="52" t="e">
        <f t="shared" si="216"/>
        <v>#N/A</v>
      </c>
      <c r="J2791" s="52" t="e">
        <f t="shared" si="217"/>
        <v>#N/A</v>
      </c>
      <c r="K2791" s="52" t="e">
        <f t="shared" si="218"/>
        <v>#N/A</v>
      </c>
      <c r="L2791" s="52" t="e">
        <f t="shared" si="219"/>
        <v>#N/A</v>
      </c>
    </row>
    <row r="2792" spans="8:12">
      <c r="H2792" s="80">
        <f t="shared" si="215"/>
        <v>2423</v>
      </c>
      <c r="I2792" s="52" t="e">
        <f t="shared" si="216"/>
        <v>#N/A</v>
      </c>
      <c r="J2792" s="52" t="e">
        <f t="shared" si="217"/>
        <v>#N/A</v>
      </c>
      <c r="K2792" s="52" t="e">
        <f t="shared" si="218"/>
        <v>#N/A</v>
      </c>
      <c r="L2792" s="52" t="e">
        <f t="shared" si="219"/>
        <v>#N/A</v>
      </c>
    </row>
    <row r="2793" spans="8:12">
      <c r="H2793" s="80">
        <f t="shared" si="215"/>
        <v>2424</v>
      </c>
      <c r="I2793" s="52" t="e">
        <f t="shared" si="216"/>
        <v>#N/A</v>
      </c>
      <c r="J2793" s="52" t="e">
        <f t="shared" si="217"/>
        <v>#N/A</v>
      </c>
      <c r="K2793" s="52" t="e">
        <f t="shared" si="218"/>
        <v>#N/A</v>
      </c>
      <c r="L2793" s="52" t="e">
        <f t="shared" si="219"/>
        <v>#N/A</v>
      </c>
    </row>
    <row r="2794" spans="8:12">
      <c r="H2794" s="80">
        <f t="shared" si="215"/>
        <v>2425</v>
      </c>
      <c r="I2794" s="52" t="e">
        <f t="shared" si="216"/>
        <v>#N/A</v>
      </c>
      <c r="J2794" s="52" t="e">
        <f t="shared" si="217"/>
        <v>#N/A</v>
      </c>
      <c r="K2794" s="52" t="e">
        <f t="shared" si="218"/>
        <v>#N/A</v>
      </c>
      <c r="L2794" s="52" t="e">
        <f t="shared" si="219"/>
        <v>#N/A</v>
      </c>
    </row>
    <row r="2795" spans="8:12">
      <c r="H2795" s="80">
        <f t="shared" si="215"/>
        <v>2426</v>
      </c>
      <c r="I2795" s="52" t="e">
        <f t="shared" si="216"/>
        <v>#N/A</v>
      </c>
      <c r="J2795" s="52" t="e">
        <f t="shared" si="217"/>
        <v>#N/A</v>
      </c>
      <c r="K2795" s="52" t="e">
        <f t="shared" si="218"/>
        <v>#N/A</v>
      </c>
      <c r="L2795" s="52" t="e">
        <f t="shared" si="219"/>
        <v>#N/A</v>
      </c>
    </row>
    <row r="2796" spans="8:12">
      <c r="H2796" s="80">
        <f t="shared" si="215"/>
        <v>2427</v>
      </c>
      <c r="I2796" s="52" t="e">
        <f t="shared" si="216"/>
        <v>#N/A</v>
      </c>
      <c r="J2796" s="52" t="e">
        <f t="shared" si="217"/>
        <v>#N/A</v>
      </c>
      <c r="K2796" s="52" t="e">
        <f t="shared" si="218"/>
        <v>#N/A</v>
      </c>
      <c r="L2796" s="52" t="e">
        <f t="shared" si="219"/>
        <v>#N/A</v>
      </c>
    </row>
    <row r="2797" spans="8:12">
      <c r="H2797" s="80">
        <f t="shared" si="215"/>
        <v>2428</v>
      </c>
      <c r="I2797" s="52" t="e">
        <f t="shared" si="216"/>
        <v>#N/A</v>
      </c>
      <c r="J2797" s="52" t="e">
        <f t="shared" si="217"/>
        <v>#N/A</v>
      </c>
      <c r="K2797" s="52" t="e">
        <f t="shared" si="218"/>
        <v>#N/A</v>
      </c>
      <c r="L2797" s="52" t="e">
        <f t="shared" si="219"/>
        <v>#N/A</v>
      </c>
    </row>
    <row r="2798" spans="8:12">
      <c r="H2798" s="80">
        <f t="shared" si="215"/>
        <v>2429</v>
      </c>
      <c r="I2798" s="52" t="e">
        <f t="shared" si="216"/>
        <v>#N/A</v>
      </c>
      <c r="J2798" s="52" t="e">
        <f t="shared" si="217"/>
        <v>#N/A</v>
      </c>
      <c r="K2798" s="52" t="e">
        <f t="shared" si="218"/>
        <v>#N/A</v>
      </c>
      <c r="L2798" s="52" t="e">
        <f t="shared" si="219"/>
        <v>#N/A</v>
      </c>
    </row>
    <row r="2799" spans="8:12">
      <c r="H2799" s="80">
        <f t="shared" si="215"/>
        <v>2430</v>
      </c>
      <c r="I2799" s="52" t="e">
        <f t="shared" si="216"/>
        <v>#N/A</v>
      </c>
      <c r="J2799" s="52" t="e">
        <f t="shared" si="217"/>
        <v>#N/A</v>
      </c>
      <c r="K2799" s="52" t="e">
        <f t="shared" si="218"/>
        <v>#N/A</v>
      </c>
      <c r="L2799" s="52" t="e">
        <f t="shared" si="219"/>
        <v>#N/A</v>
      </c>
    </row>
    <row r="2800" spans="8:12">
      <c r="H2800" s="80">
        <f t="shared" si="215"/>
        <v>2431</v>
      </c>
      <c r="I2800" s="52" t="e">
        <f t="shared" si="216"/>
        <v>#N/A</v>
      </c>
      <c r="J2800" s="52" t="e">
        <f t="shared" si="217"/>
        <v>#N/A</v>
      </c>
      <c r="K2800" s="52" t="e">
        <f t="shared" si="218"/>
        <v>#N/A</v>
      </c>
      <c r="L2800" s="52" t="e">
        <f t="shared" si="219"/>
        <v>#N/A</v>
      </c>
    </row>
    <row r="2801" spans="8:12">
      <c r="H2801" s="80">
        <f t="shared" si="215"/>
        <v>2432</v>
      </c>
      <c r="I2801" s="52" t="e">
        <f t="shared" si="216"/>
        <v>#N/A</v>
      </c>
      <c r="J2801" s="52" t="e">
        <f t="shared" si="217"/>
        <v>#N/A</v>
      </c>
      <c r="K2801" s="52" t="e">
        <f t="shared" si="218"/>
        <v>#N/A</v>
      </c>
      <c r="L2801" s="52" t="e">
        <f t="shared" si="219"/>
        <v>#N/A</v>
      </c>
    </row>
    <row r="2802" spans="8:12">
      <c r="H2802" s="80">
        <f t="shared" si="215"/>
        <v>2433</v>
      </c>
      <c r="I2802" s="52" t="e">
        <f t="shared" si="216"/>
        <v>#N/A</v>
      </c>
      <c r="J2802" s="52" t="e">
        <f t="shared" si="217"/>
        <v>#N/A</v>
      </c>
      <c r="K2802" s="52" t="e">
        <f t="shared" si="218"/>
        <v>#N/A</v>
      </c>
      <c r="L2802" s="52" t="e">
        <f t="shared" si="219"/>
        <v>#N/A</v>
      </c>
    </row>
    <row r="2803" spans="8:12">
      <c r="H2803" s="80">
        <f t="shared" si="215"/>
        <v>2434</v>
      </c>
      <c r="I2803" s="52" t="e">
        <f t="shared" si="216"/>
        <v>#N/A</v>
      </c>
      <c r="J2803" s="52" t="e">
        <f t="shared" si="217"/>
        <v>#N/A</v>
      </c>
      <c r="K2803" s="52" t="e">
        <f t="shared" si="218"/>
        <v>#N/A</v>
      </c>
      <c r="L2803" s="52" t="e">
        <f t="shared" si="219"/>
        <v>#N/A</v>
      </c>
    </row>
    <row r="2804" spans="8:12">
      <c r="H2804" s="80">
        <f t="shared" si="215"/>
        <v>2435</v>
      </c>
      <c r="I2804" s="52" t="e">
        <f t="shared" si="216"/>
        <v>#N/A</v>
      </c>
      <c r="J2804" s="52" t="e">
        <f t="shared" si="217"/>
        <v>#N/A</v>
      </c>
      <c r="K2804" s="52" t="e">
        <f t="shared" si="218"/>
        <v>#N/A</v>
      </c>
      <c r="L2804" s="52" t="e">
        <f t="shared" si="219"/>
        <v>#N/A</v>
      </c>
    </row>
    <row r="2805" spans="8:12">
      <c r="H2805" s="80">
        <f t="shared" si="215"/>
        <v>2436</v>
      </c>
      <c r="I2805" s="52" t="e">
        <f t="shared" si="216"/>
        <v>#N/A</v>
      </c>
      <c r="J2805" s="52" t="e">
        <f t="shared" si="217"/>
        <v>#N/A</v>
      </c>
      <c r="K2805" s="52" t="e">
        <f t="shared" si="218"/>
        <v>#N/A</v>
      </c>
      <c r="L2805" s="52" t="e">
        <f t="shared" si="219"/>
        <v>#N/A</v>
      </c>
    </row>
    <row r="2806" spans="8:12">
      <c r="H2806" s="80">
        <f t="shared" si="215"/>
        <v>2437</v>
      </c>
      <c r="I2806" s="52" t="e">
        <f t="shared" si="216"/>
        <v>#N/A</v>
      </c>
      <c r="J2806" s="52" t="e">
        <f t="shared" si="217"/>
        <v>#N/A</v>
      </c>
      <c r="K2806" s="52" t="e">
        <f t="shared" si="218"/>
        <v>#N/A</v>
      </c>
      <c r="L2806" s="52" t="e">
        <f t="shared" si="219"/>
        <v>#N/A</v>
      </c>
    </row>
    <row r="2807" spans="8:12">
      <c r="H2807" s="80">
        <f t="shared" si="215"/>
        <v>2438</v>
      </c>
      <c r="I2807" s="52" t="e">
        <f t="shared" si="216"/>
        <v>#N/A</v>
      </c>
      <c r="J2807" s="52" t="e">
        <f t="shared" si="217"/>
        <v>#N/A</v>
      </c>
      <c r="K2807" s="52" t="e">
        <f t="shared" si="218"/>
        <v>#N/A</v>
      </c>
      <c r="L2807" s="52" t="e">
        <f t="shared" si="219"/>
        <v>#N/A</v>
      </c>
    </row>
    <row r="2808" spans="8:12">
      <c r="H2808" s="80">
        <f t="shared" si="215"/>
        <v>2439</v>
      </c>
      <c r="I2808" s="52" t="e">
        <f t="shared" si="216"/>
        <v>#N/A</v>
      </c>
      <c r="J2808" s="52" t="e">
        <f t="shared" si="217"/>
        <v>#N/A</v>
      </c>
      <c r="K2808" s="52" t="e">
        <f t="shared" si="218"/>
        <v>#N/A</v>
      </c>
      <c r="L2808" s="52" t="e">
        <f t="shared" si="219"/>
        <v>#N/A</v>
      </c>
    </row>
    <row r="2809" spans="8:12">
      <c r="H2809" s="80">
        <f t="shared" si="215"/>
        <v>2440</v>
      </c>
      <c r="I2809" s="52" t="e">
        <f t="shared" si="216"/>
        <v>#N/A</v>
      </c>
      <c r="J2809" s="52" t="e">
        <f t="shared" si="217"/>
        <v>#N/A</v>
      </c>
      <c r="K2809" s="52" t="e">
        <f t="shared" si="218"/>
        <v>#N/A</v>
      </c>
      <c r="L2809" s="52" t="e">
        <f t="shared" si="219"/>
        <v>#N/A</v>
      </c>
    </row>
    <row r="2810" spans="8:12">
      <c r="H2810" s="80">
        <f t="shared" si="215"/>
        <v>2441</v>
      </c>
      <c r="I2810" s="52" t="e">
        <f t="shared" si="216"/>
        <v>#N/A</v>
      </c>
      <c r="J2810" s="52" t="e">
        <f t="shared" si="217"/>
        <v>#N/A</v>
      </c>
      <c r="K2810" s="52" t="e">
        <f t="shared" si="218"/>
        <v>#N/A</v>
      </c>
      <c r="L2810" s="52" t="e">
        <f t="shared" si="219"/>
        <v>#N/A</v>
      </c>
    </row>
    <row r="2811" spans="8:12">
      <c r="H2811" s="80">
        <f t="shared" si="215"/>
        <v>2442</v>
      </c>
      <c r="I2811" s="52" t="e">
        <f t="shared" si="216"/>
        <v>#N/A</v>
      </c>
      <c r="J2811" s="52" t="e">
        <f t="shared" si="217"/>
        <v>#N/A</v>
      </c>
      <c r="K2811" s="52" t="e">
        <f t="shared" si="218"/>
        <v>#N/A</v>
      </c>
      <c r="L2811" s="52" t="e">
        <f t="shared" si="219"/>
        <v>#N/A</v>
      </c>
    </row>
    <row r="2812" spans="8:12">
      <c r="H2812" s="80">
        <f t="shared" si="215"/>
        <v>2443</v>
      </c>
      <c r="I2812" s="52" t="e">
        <f t="shared" si="216"/>
        <v>#N/A</v>
      </c>
      <c r="J2812" s="52" t="e">
        <f t="shared" si="217"/>
        <v>#N/A</v>
      </c>
      <c r="K2812" s="52" t="e">
        <f t="shared" si="218"/>
        <v>#N/A</v>
      </c>
      <c r="L2812" s="52" t="e">
        <f t="shared" si="219"/>
        <v>#N/A</v>
      </c>
    </row>
    <row r="2813" spans="8:12">
      <c r="H2813" s="80">
        <f t="shared" si="215"/>
        <v>2444</v>
      </c>
      <c r="I2813" s="52" t="e">
        <f t="shared" si="216"/>
        <v>#N/A</v>
      </c>
      <c r="J2813" s="52" t="e">
        <f t="shared" si="217"/>
        <v>#N/A</v>
      </c>
      <c r="K2813" s="52" t="e">
        <f t="shared" si="218"/>
        <v>#N/A</v>
      </c>
      <c r="L2813" s="52" t="e">
        <f t="shared" si="219"/>
        <v>#N/A</v>
      </c>
    </row>
    <row r="2814" spans="8:12">
      <c r="H2814" s="80">
        <f t="shared" si="215"/>
        <v>2445</v>
      </c>
      <c r="I2814" s="52" t="e">
        <f t="shared" si="216"/>
        <v>#N/A</v>
      </c>
      <c r="J2814" s="52" t="e">
        <f t="shared" si="217"/>
        <v>#N/A</v>
      </c>
      <c r="K2814" s="52" t="e">
        <f t="shared" si="218"/>
        <v>#N/A</v>
      </c>
      <c r="L2814" s="52" t="e">
        <f t="shared" si="219"/>
        <v>#N/A</v>
      </c>
    </row>
    <row r="2815" spans="8:12">
      <c r="H2815" s="80">
        <f t="shared" si="215"/>
        <v>2446</v>
      </c>
      <c r="I2815" s="52" t="e">
        <f t="shared" si="216"/>
        <v>#N/A</v>
      </c>
      <c r="J2815" s="52" t="e">
        <f t="shared" si="217"/>
        <v>#N/A</v>
      </c>
      <c r="K2815" s="52" t="e">
        <f t="shared" si="218"/>
        <v>#N/A</v>
      </c>
      <c r="L2815" s="52" t="e">
        <f t="shared" si="219"/>
        <v>#N/A</v>
      </c>
    </row>
    <row r="2816" spans="8:12">
      <c r="H2816" s="80">
        <f t="shared" si="215"/>
        <v>2447</v>
      </c>
      <c r="I2816" s="52" t="e">
        <f t="shared" si="216"/>
        <v>#N/A</v>
      </c>
      <c r="J2816" s="52" t="e">
        <f t="shared" si="217"/>
        <v>#N/A</v>
      </c>
      <c r="K2816" s="52" t="e">
        <f t="shared" si="218"/>
        <v>#N/A</v>
      </c>
      <c r="L2816" s="52" t="e">
        <f t="shared" si="219"/>
        <v>#N/A</v>
      </c>
    </row>
    <row r="2817" spans="8:12">
      <c r="H2817" s="80">
        <f t="shared" si="215"/>
        <v>2448</v>
      </c>
      <c r="I2817" s="52" t="e">
        <f t="shared" si="216"/>
        <v>#N/A</v>
      </c>
      <c r="J2817" s="52" t="e">
        <f t="shared" si="217"/>
        <v>#N/A</v>
      </c>
      <c r="K2817" s="52" t="e">
        <f t="shared" si="218"/>
        <v>#N/A</v>
      </c>
      <c r="L2817" s="52" t="e">
        <f t="shared" si="219"/>
        <v>#N/A</v>
      </c>
    </row>
    <row r="2818" spans="8:12">
      <c r="H2818" s="80">
        <f t="shared" si="215"/>
        <v>2449</v>
      </c>
      <c r="I2818" s="52" t="e">
        <f t="shared" si="216"/>
        <v>#N/A</v>
      </c>
      <c r="J2818" s="52" t="e">
        <f t="shared" si="217"/>
        <v>#N/A</v>
      </c>
      <c r="K2818" s="52" t="e">
        <f t="shared" si="218"/>
        <v>#N/A</v>
      </c>
      <c r="L2818" s="52" t="e">
        <f t="shared" si="219"/>
        <v>#N/A</v>
      </c>
    </row>
    <row r="2819" spans="8:12">
      <c r="H2819" s="80">
        <f t="shared" si="215"/>
        <v>2450</v>
      </c>
      <c r="I2819" s="52" t="e">
        <f t="shared" si="216"/>
        <v>#N/A</v>
      </c>
      <c r="J2819" s="52" t="e">
        <f t="shared" si="217"/>
        <v>#N/A</v>
      </c>
      <c r="K2819" s="52" t="e">
        <f t="shared" si="218"/>
        <v>#N/A</v>
      </c>
      <c r="L2819" s="52" t="e">
        <f t="shared" si="219"/>
        <v>#N/A</v>
      </c>
    </row>
    <row r="2820" spans="8:12">
      <c r="H2820" s="80">
        <f t="shared" ref="H2820:H2883" si="220">IF(+H2819+1&lt;=MAX(data21),+H2819+1,0)</f>
        <v>2451</v>
      </c>
      <c r="I2820" s="52" t="e">
        <f t="shared" si="216"/>
        <v>#N/A</v>
      </c>
      <c r="J2820" s="52" t="e">
        <f t="shared" si="217"/>
        <v>#N/A</v>
      </c>
      <c r="K2820" s="52" t="e">
        <f t="shared" si="218"/>
        <v>#N/A</v>
      </c>
      <c r="L2820" s="52" t="e">
        <f t="shared" si="219"/>
        <v>#N/A</v>
      </c>
    </row>
    <row r="2821" spans="8:12">
      <c r="H2821" s="80">
        <f t="shared" si="220"/>
        <v>2452</v>
      </c>
      <c r="I2821" s="52" t="e">
        <f t="shared" ref="I2821:I2884" si="221">IF(IFERROR(VLOOKUP($H2821,$A:$F,2,0)/VLOOKUP($H2820,$A:$F,2,0)*I2820,NA())=0,NA(),IFERROR(VLOOKUP($H2821,$A:$F,2,0)/VLOOKUP($H2820,$A:$F,2,0)*I2820,NA()))</f>
        <v>#N/A</v>
      </c>
      <c r="J2821" s="52" t="e">
        <f t="shared" ref="J2821:J2884" si="222">IF(IFERROR(VLOOKUP($H2821,$A:$F,3,0)/VLOOKUP($H2820,$A:$F,3,0)*J2820,NA())=0,NA(),IFERROR(VLOOKUP($H2821,$A:$F,3,0)/VLOOKUP($H2820,$A:$F,3,0)*J2820,NA()))</f>
        <v>#N/A</v>
      </c>
      <c r="K2821" s="52" t="e">
        <f t="shared" ref="K2821:K2884" si="223">IF(IFERROR(VLOOKUP($H2821,$A:$F,4,0)/VLOOKUP($H2820,$A:$F,4,0)*K2820,NA())=0,NA(),IFERROR(VLOOKUP($H2821,$A:$F,4,0)/VLOOKUP($H2820,$A:$F,4,0)*K2820,NA()))</f>
        <v>#N/A</v>
      </c>
      <c r="L2821" s="52" t="e">
        <f t="shared" ref="L2821:L2884" si="224">IF(IFERROR(VLOOKUP($H2821,$A:$F,5,0)/VLOOKUP($H2820,$A:$F,5,0)*L2820,NA())=0,NA(),IFERROR(VLOOKUP($H2821,$A:$F,5,0)/VLOOKUP($H2820,$A:$F,5,0)*L2820,NA()))</f>
        <v>#N/A</v>
      </c>
    </row>
    <row r="2822" spans="8:12">
      <c r="H2822" s="80">
        <f t="shared" si="220"/>
        <v>2453</v>
      </c>
      <c r="I2822" s="52" t="e">
        <f t="shared" si="221"/>
        <v>#N/A</v>
      </c>
      <c r="J2822" s="52" t="e">
        <f t="shared" si="222"/>
        <v>#N/A</v>
      </c>
      <c r="K2822" s="52" t="e">
        <f t="shared" si="223"/>
        <v>#N/A</v>
      </c>
      <c r="L2822" s="52" t="e">
        <f t="shared" si="224"/>
        <v>#N/A</v>
      </c>
    </row>
    <row r="2823" spans="8:12">
      <c r="H2823" s="80">
        <f t="shared" si="220"/>
        <v>2454</v>
      </c>
      <c r="I2823" s="52" t="e">
        <f t="shared" si="221"/>
        <v>#N/A</v>
      </c>
      <c r="J2823" s="52" t="e">
        <f t="shared" si="222"/>
        <v>#N/A</v>
      </c>
      <c r="K2823" s="52" t="e">
        <f t="shared" si="223"/>
        <v>#N/A</v>
      </c>
      <c r="L2823" s="52" t="e">
        <f t="shared" si="224"/>
        <v>#N/A</v>
      </c>
    </row>
    <row r="2824" spans="8:12">
      <c r="H2824" s="80">
        <f t="shared" si="220"/>
        <v>2455</v>
      </c>
      <c r="I2824" s="52" t="e">
        <f t="shared" si="221"/>
        <v>#N/A</v>
      </c>
      <c r="J2824" s="52" t="e">
        <f t="shared" si="222"/>
        <v>#N/A</v>
      </c>
      <c r="K2824" s="52" t="e">
        <f t="shared" si="223"/>
        <v>#N/A</v>
      </c>
      <c r="L2824" s="52" t="e">
        <f t="shared" si="224"/>
        <v>#N/A</v>
      </c>
    </row>
    <row r="2825" spans="8:12">
      <c r="H2825" s="80">
        <f t="shared" si="220"/>
        <v>2456</v>
      </c>
      <c r="I2825" s="52" t="e">
        <f t="shared" si="221"/>
        <v>#N/A</v>
      </c>
      <c r="J2825" s="52" t="e">
        <f t="shared" si="222"/>
        <v>#N/A</v>
      </c>
      <c r="K2825" s="52" t="e">
        <f t="shared" si="223"/>
        <v>#N/A</v>
      </c>
      <c r="L2825" s="52" t="e">
        <f t="shared" si="224"/>
        <v>#N/A</v>
      </c>
    </row>
    <row r="2826" spans="8:12">
      <c r="H2826" s="80">
        <f t="shared" si="220"/>
        <v>2457</v>
      </c>
      <c r="I2826" s="52" t="e">
        <f t="shared" si="221"/>
        <v>#N/A</v>
      </c>
      <c r="J2826" s="52" t="e">
        <f t="shared" si="222"/>
        <v>#N/A</v>
      </c>
      <c r="K2826" s="52" t="e">
        <f t="shared" si="223"/>
        <v>#N/A</v>
      </c>
      <c r="L2826" s="52" t="e">
        <f t="shared" si="224"/>
        <v>#N/A</v>
      </c>
    </row>
    <row r="2827" spans="8:12">
      <c r="H2827" s="80">
        <f t="shared" si="220"/>
        <v>2458</v>
      </c>
      <c r="I2827" s="52" t="e">
        <f t="shared" si="221"/>
        <v>#N/A</v>
      </c>
      <c r="J2827" s="52" t="e">
        <f t="shared" si="222"/>
        <v>#N/A</v>
      </c>
      <c r="K2827" s="52" t="e">
        <f t="shared" si="223"/>
        <v>#N/A</v>
      </c>
      <c r="L2827" s="52" t="e">
        <f t="shared" si="224"/>
        <v>#N/A</v>
      </c>
    </row>
    <row r="2828" spans="8:12">
      <c r="H2828" s="80">
        <f t="shared" si="220"/>
        <v>2459</v>
      </c>
      <c r="I2828" s="52" t="e">
        <f t="shared" si="221"/>
        <v>#N/A</v>
      </c>
      <c r="J2828" s="52" t="e">
        <f t="shared" si="222"/>
        <v>#N/A</v>
      </c>
      <c r="K2828" s="52" t="e">
        <f t="shared" si="223"/>
        <v>#N/A</v>
      </c>
      <c r="L2828" s="52" t="e">
        <f t="shared" si="224"/>
        <v>#N/A</v>
      </c>
    </row>
    <row r="2829" spans="8:12">
      <c r="H2829" s="80">
        <f t="shared" si="220"/>
        <v>2460</v>
      </c>
      <c r="I2829" s="52" t="e">
        <f t="shared" si="221"/>
        <v>#N/A</v>
      </c>
      <c r="J2829" s="52" t="e">
        <f t="shared" si="222"/>
        <v>#N/A</v>
      </c>
      <c r="K2829" s="52" t="e">
        <f t="shared" si="223"/>
        <v>#N/A</v>
      </c>
      <c r="L2829" s="52" t="e">
        <f t="shared" si="224"/>
        <v>#N/A</v>
      </c>
    </row>
    <row r="2830" spans="8:12">
      <c r="H2830" s="80">
        <f t="shared" si="220"/>
        <v>2461</v>
      </c>
      <c r="I2830" s="52" t="e">
        <f t="shared" si="221"/>
        <v>#N/A</v>
      </c>
      <c r="J2830" s="52" t="e">
        <f t="shared" si="222"/>
        <v>#N/A</v>
      </c>
      <c r="K2830" s="52" t="e">
        <f t="shared" si="223"/>
        <v>#N/A</v>
      </c>
      <c r="L2830" s="52" t="e">
        <f t="shared" si="224"/>
        <v>#N/A</v>
      </c>
    </row>
    <row r="2831" spans="8:12">
      <c r="H2831" s="80">
        <f t="shared" si="220"/>
        <v>2462</v>
      </c>
      <c r="I2831" s="52" t="e">
        <f t="shared" si="221"/>
        <v>#N/A</v>
      </c>
      <c r="J2831" s="52" t="e">
        <f t="shared" si="222"/>
        <v>#N/A</v>
      </c>
      <c r="K2831" s="52" t="e">
        <f t="shared" si="223"/>
        <v>#N/A</v>
      </c>
      <c r="L2831" s="52" t="e">
        <f t="shared" si="224"/>
        <v>#N/A</v>
      </c>
    </row>
    <row r="2832" spans="8:12">
      <c r="H2832" s="80">
        <f t="shared" si="220"/>
        <v>2463</v>
      </c>
      <c r="I2832" s="52" t="e">
        <f t="shared" si="221"/>
        <v>#N/A</v>
      </c>
      <c r="J2832" s="52" t="e">
        <f t="shared" si="222"/>
        <v>#N/A</v>
      </c>
      <c r="K2832" s="52" t="e">
        <f t="shared" si="223"/>
        <v>#N/A</v>
      </c>
      <c r="L2832" s="52" t="e">
        <f t="shared" si="224"/>
        <v>#N/A</v>
      </c>
    </row>
    <row r="2833" spans="8:12">
      <c r="H2833" s="80">
        <f t="shared" si="220"/>
        <v>2464</v>
      </c>
      <c r="I2833" s="52" t="e">
        <f t="shared" si="221"/>
        <v>#N/A</v>
      </c>
      <c r="J2833" s="52" t="e">
        <f t="shared" si="222"/>
        <v>#N/A</v>
      </c>
      <c r="K2833" s="52" t="e">
        <f t="shared" si="223"/>
        <v>#N/A</v>
      </c>
      <c r="L2833" s="52" t="e">
        <f t="shared" si="224"/>
        <v>#N/A</v>
      </c>
    </row>
    <row r="2834" spans="8:12">
      <c r="H2834" s="80">
        <f t="shared" si="220"/>
        <v>2465</v>
      </c>
      <c r="I2834" s="52" t="e">
        <f t="shared" si="221"/>
        <v>#N/A</v>
      </c>
      <c r="J2834" s="52" t="e">
        <f t="shared" si="222"/>
        <v>#N/A</v>
      </c>
      <c r="K2834" s="52" t="e">
        <f t="shared" si="223"/>
        <v>#N/A</v>
      </c>
      <c r="L2834" s="52" t="e">
        <f t="shared" si="224"/>
        <v>#N/A</v>
      </c>
    </row>
    <row r="2835" spans="8:12">
      <c r="H2835" s="80">
        <f t="shared" si="220"/>
        <v>2466</v>
      </c>
      <c r="I2835" s="52" t="e">
        <f t="shared" si="221"/>
        <v>#N/A</v>
      </c>
      <c r="J2835" s="52" t="e">
        <f t="shared" si="222"/>
        <v>#N/A</v>
      </c>
      <c r="K2835" s="52" t="e">
        <f t="shared" si="223"/>
        <v>#N/A</v>
      </c>
      <c r="L2835" s="52" t="e">
        <f t="shared" si="224"/>
        <v>#N/A</v>
      </c>
    </row>
    <row r="2836" spans="8:12">
      <c r="H2836" s="80">
        <f t="shared" si="220"/>
        <v>2467</v>
      </c>
      <c r="I2836" s="52" t="e">
        <f t="shared" si="221"/>
        <v>#N/A</v>
      </c>
      <c r="J2836" s="52" t="e">
        <f t="shared" si="222"/>
        <v>#N/A</v>
      </c>
      <c r="K2836" s="52" t="e">
        <f t="shared" si="223"/>
        <v>#N/A</v>
      </c>
      <c r="L2836" s="52" t="e">
        <f t="shared" si="224"/>
        <v>#N/A</v>
      </c>
    </row>
    <row r="2837" spans="8:12">
      <c r="H2837" s="80">
        <f t="shared" si="220"/>
        <v>2468</v>
      </c>
      <c r="I2837" s="52" t="e">
        <f t="shared" si="221"/>
        <v>#N/A</v>
      </c>
      <c r="J2837" s="52" t="e">
        <f t="shared" si="222"/>
        <v>#N/A</v>
      </c>
      <c r="K2837" s="52" t="e">
        <f t="shared" si="223"/>
        <v>#N/A</v>
      </c>
      <c r="L2837" s="52" t="e">
        <f t="shared" si="224"/>
        <v>#N/A</v>
      </c>
    </row>
    <row r="2838" spans="8:12">
      <c r="H2838" s="80">
        <f t="shared" si="220"/>
        <v>2469</v>
      </c>
      <c r="I2838" s="52" t="e">
        <f t="shared" si="221"/>
        <v>#N/A</v>
      </c>
      <c r="J2838" s="52" t="e">
        <f t="shared" si="222"/>
        <v>#N/A</v>
      </c>
      <c r="K2838" s="52" t="e">
        <f t="shared" si="223"/>
        <v>#N/A</v>
      </c>
      <c r="L2838" s="52" t="e">
        <f t="shared" si="224"/>
        <v>#N/A</v>
      </c>
    </row>
    <row r="2839" spans="8:12">
      <c r="H2839" s="80">
        <f t="shared" si="220"/>
        <v>2470</v>
      </c>
      <c r="I2839" s="52" t="e">
        <f t="shared" si="221"/>
        <v>#N/A</v>
      </c>
      <c r="J2839" s="52" t="e">
        <f t="shared" si="222"/>
        <v>#N/A</v>
      </c>
      <c r="K2839" s="52" t="e">
        <f t="shared" si="223"/>
        <v>#N/A</v>
      </c>
      <c r="L2839" s="52" t="e">
        <f t="shared" si="224"/>
        <v>#N/A</v>
      </c>
    </row>
    <row r="2840" spans="8:12">
      <c r="H2840" s="80">
        <f t="shared" si="220"/>
        <v>2471</v>
      </c>
      <c r="I2840" s="52" t="e">
        <f t="shared" si="221"/>
        <v>#N/A</v>
      </c>
      <c r="J2840" s="52" t="e">
        <f t="shared" si="222"/>
        <v>#N/A</v>
      </c>
      <c r="K2840" s="52" t="e">
        <f t="shared" si="223"/>
        <v>#N/A</v>
      </c>
      <c r="L2840" s="52" t="e">
        <f t="shared" si="224"/>
        <v>#N/A</v>
      </c>
    </row>
    <row r="2841" spans="8:12">
      <c r="H2841" s="80">
        <f t="shared" si="220"/>
        <v>2472</v>
      </c>
      <c r="I2841" s="52" t="e">
        <f t="shared" si="221"/>
        <v>#N/A</v>
      </c>
      <c r="J2841" s="52" t="e">
        <f t="shared" si="222"/>
        <v>#N/A</v>
      </c>
      <c r="K2841" s="52" t="e">
        <f t="shared" si="223"/>
        <v>#N/A</v>
      </c>
      <c r="L2841" s="52" t="e">
        <f t="shared" si="224"/>
        <v>#N/A</v>
      </c>
    </row>
    <row r="2842" spans="8:12">
      <c r="H2842" s="80">
        <f t="shared" si="220"/>
        <v>2473</v>
      </c>
      <c r="I2842" s="52" t="e">
        <f t="shared" si="221"/>
        <v>#N/A</v>
      </c>
      <c r="J2842" s="52" t="e">
        <f t="shared" si="222"/>
        <v>#N/A</v>
      </c>
      <c r="K2842" s="52" t="e">
        <f t="shared" si="223"/>
        <v>#N/A</v>
      </c>
      <c r="L2842" s="52" t="e">
        <f t="shared" si="224"/>
        <v>#N/A</v>
      </c>
    </row>
    <row r="2843" spans="8:12">
      <c r="H2843" s="80">
        <f t="shared" si="220"/>
        <v>2474</v>
      </c>
      <c r="I2843" s="52" t="e">
        <f t="shared" si="221"/>
        <v>#N/A</v>
      </c>
      <c r="J2843" s="52" t="e">
        <f t="shared" si="222"/>
        <v>#N/A</v>
      </c>
      <c r="K2843" s="52" t="e">
        <f t="shared" si="223"/>
        <v>#N/A</v>
      </c>
      <c r="L2843" s="52" t="e">
        <f t="shared" si="224"/>
        <v>#N/A</v>
      </c>
    </row>
    <row r="2844" spans="8:12">
      <c r="H2844" s="80">
        <f t="shared" si="220"/>
        <v>2475</v>
      </c>
      <c r="I2844" s="52" t="e">
        <f t="shared" si="221"/>
        <v>#N/A</v>
      </c>
      <c r="J2844" s="52" t="e">
        <f t="shared" si="222"/>
        <v>#N/A</v>
      </c>
      <c r="K2844" s="52" t="e">
        <f t="shared" si="223"/>
        <v>#N/A</v>
      </c>
      <c r="L2844" s="52" t="e">
        <f t="shared" si="224"/>
        <v>#N/A</v>
      </c>
    </row>
    <row r="2845" spans="8:12">
      <c r="H2845" s="80">
        <f t="shared" si="220"/>
        <v>2476</v>
      </c>
      <c r="I2845" s="52" t="e">
        <f t="shared" si="221"/>
        <v>#N/A</v>
      </c>
      <c r="J2845" s="52" t="e">
        <f t="shared" si="222"/>
        <v>#N/A</v>
      </c>
      <c r="K2845" s="52" t="e">
        <f t="shared" si="223"/>
        <v>#N/A</v>
      </c>
      <c r="L2845" s="52" t="e">
        <f t="shared" si="224"/>
        <v>#N/A</v>
      </c>
    </row>
    <row r="2846" spans="8:12">
      <c r="H2846" s="80">
        <f t="shared" si="220"/>
        <v>2477</v>
      </c>
      <c r="I2846" s="52" t="e">
        <f t="shared" si="221"/>
        <v>#N/A</v>
      </c>
      <c r="J2846" s="52" t="e">
        <f t="shared" si="222"/>
        <v>#N/A</v>
      </c>
      <c r="K2846" s="52" t="e">
        <f t="shared" si="223"/>
        <v>#N/A</v>
      </c>
      <c r="L2846" s="52" t="e">
        <f t="shared" si="224"/>
        <v>#N/A</v>
      </c>
    </row>
    <row r="2847" spans="8:12">
      <c r="H2847" s="80">
        <f t="shared" si="220"/>
        <v>2478</v>
      </c>
      <c r="I2847" s="52" t="e">
        <f t="shared" si="221"/>
        <v>#N/A</v>
      </c>
      <c r="J2847" s="52" t="e">
        <f t="shared" si="222"/>
        <v>#N/A</v>
      </c>
      <c r="K2847" s="52" t="e">
        <f t="shared" si="223"/>
        <v>#N/A</v>
      </c>
      <c r="L2847" s="52" t="e">
        <f t="shared" si="224"/>
        <v>#N/A</v>
      </c>
    </row>
    <row r="2848" spans="8:12">
      <c r="H2848" s="80">
        <f t="shared" si="220"/>
        <v>2479</v>
      </c>
      <c r="I2848" s="52" t="e">
        <f t="shared" si="221"/>
        <v>#N/A</v>
      </c>
      <c r="J2848" s="52" t="e">
        <f t="shared" si="222"/>
        <v>#N/A</v>
      </c>
      <c r="K2848" s="52" t="e">
        <f t="shared" si="223"/>
        <v>#N/A</v>
      </c>
      <c r="L2848" s="52" t="e">
        <f t="shared" si="224"/>
        <v>#N/A</v>
      </c>
    </row>
    <row r="2849" spans="8:12">
      <c r="H2849" s="80">
        <f t="shared" si="220"/>
        <v>2480</v>
      </c>
      <c r="I2849" s="52" t="e">
        <f t="shared" si="221"/>
        <v>#N/A</v>
      </c>
      <c r="J2849" s="52" t="e">
        <f t="shared" si="222"/>
        <v>#N/A</v>
      </c>
      <c r="K2849" s="52" t="e">
        <f t="shared" si="223"/>
        <v>#N/A</v>
      </c>
      <c r="L2849" s="52" t="e">
        <f t="shared" si="224"/>
        <v>#N/A</v>
      </c>
    </row>
    <row r="2850" spans="8:12">
      <c r="H2850" s="80">
        <f t="shared" si="220"/>
        <v>2481</v>
      </c>
      <c r="I2850" s="52" t="e">
        <f t="shared" si="221"/>
        <v>#N/A</v>
      </c>
      <c r="J2850" s="52" t="e">
        <f t="shared" si="222"/>
        <v>#N/A</v>
      </c>
      <c r="K2850" s="52" t="e">
        <f t="shared" si="223"/>
        <v>#N/A</v>
      </c>
      <c r="L2850" s="52" t="e">
        <f t="shared" si="224"/>
        <v>#N/A</v>
      </c>
    </row>
    <row r="2851" spans="8:12">
      <c r="H2851" s="80">
        <f t="shared" si="220"/>
        <v>2482</v>
      </c>
      <c r="I2851" s="52" t="e">
        <f t="shared" si="221"/>
        <v>#N/A</v>
      </c>
      <c r="J2851" s="52" t="e">
        <f t="shared" si="222"/>
        <v>#N/A</v>
      </c>
      <c r="K2851" s="52" t="e">
        <f t="shared" si="223"/>
        <v>#N/A</v>
      </c>
      <c r="L2851" s="52" t="e">
        <f t="shared" si="224"/>
        <v>#N/A</v>
      </c>
    </row>
    <row r="2852" spans="8:12">
      <c r="H2852" s="80">
        <f t="shared" si="220"/>
        <v>2483</v>
      </c>
      <c r="I2852" s="52" t="e">
        <f t="shared" si="221"/>
        <v>#N/A</v>
      </c>
      <c r="J2852" s="52" t="e">
        <f t="shared" si="222"/>
        <v>#N/A</v>
      </c>
      <c r="K2852" s="52" t="e">
        <f t="shared" si="223"/>
        <v>#N/A</v>
      </c>
      <c r="L2852" s="52" t="e">
        <f t="shared" si="224"/>
        <v>#N/A</v>
      </c>
    </row>
    <row r="2853" spans="8:12">
      <c r="H2853" s="80">
        <f t="shared" si="220"/>
        <v>2484</v>
      </c>
      <c r="I2853" s="52" t="e">
        <f t="shared" si="221"/>
        <v>#N/A</v>
      </c>
      <c r="J2853" s="52" t="e">
        <f t="shared" si="222"/>
        <v>#N/A</v>
      </c>
      <c r="K2853" s="52" t="e">
        <f t="shared" si="223"/>
        <v>#N/A</v>
      </c>
      <c r="L2853" s="52" t="e">
        <f t="shared" si="224"/>
        <v>#N/A</v>
      </c>
    </row>
    <row r="2854" spans="8:12">
      <c r="H2854" s="80">
        <f t="shared" si="220"/>
        <v>2485</v>
      </c>
      <c r="I2854" s="52" t="e">
        <f t="shared" si="221"/>
        <v>#N/A</v>
      </c>
      <c r="J2854" s="52" t="e">
        <f t="shared" si="222"/>
        <v>#N/A</v>
      </c>
      <c r="K2854" s="52" t="e">
        <f t="shared" si="223"/>
        <v>#N/A</v>
      </c>
      <c r="L2854" s="52" t="e">
        <f t="shared" si="224"/>
        <v>#N/A</v>
      </c>
    </row>
    <row r="2855" spans="8:12">
      <c r="H2855" s="80">
        <f t="shared" si="220"/>
        <v>2486</v>
      </c>
      <c r="I2855" s="52" t="e">
        <f t="shared" si="221"/>
        <v>#N/A</v>
      </c>
      <c r="J2855" s="52" t="e">
        <f t="shared" si="222"/>
        <v>#N/A</v>
      </c>
      <c r="K2855" s="52" t="e">
        <f t="shared" si="223"/>
        <v>#N/A</v>
      </c>
      <c r="L2855" s="52" t="e">
        <f t="shared" si="224"/>
        <v>#N/A</v>
      </c>
    </row>
    <row r="2856" spans="8:12">
      <c r="H2856" s="80">
        <f t="shared" si="220"/>
        <v>2487</v>
      </c>
      <c r="I2856" s="52" t="e">
        <f t="shared" si="221"/>
        <v>#N/A</v>
      </c>
      <c r="J2856" s="52" t="e">
        <f t="shared" si="222"/>
        <v>#N/A</v>
      </c>
      <c r="K2856" s="52" t="e">
        <f t="shared" si="223"/>
        <v>#N/A</v>
      </c>
      <c r="L2856" s="52" t="e">
        <f t="shared" si="224"/>
        <v>#N/A</v>
      </c>
    </row>
    <row r="2857" spans="8:12">
      <c r="H2857" s="80">
        <f t="shared" si="220"/>
        <v>2488</v>
      </c>
      <c r="I2857" s="52" t="e">
        <f t="shared" si="221"/>
        <v>#N/A</v>
      </c>
      <c r="J2857" s="52" t="e">
        <f t="shared" si="222"/>
        <v>#N/A</v>
      </c>
      <c r="K2857" s="52" t="e">
        <f t="shared" si="223"/>
        <v>#N/A</v>
      </c>
      <c r="L2857" s="52" t="e">
        <f t="shared" si="224"/>
        <v>#N/A</v>
      </c>
    </row>
    <row r="2858" spans="8:12">
      <c r="H2858" s="80">
        <f t="shared" si="220"/>
        <v>2489</v>
      </c>
      <c r="I2858" s="52" t="e">
        <f t="shared" si="221"/>
        <v>#N/A</v>
      </c>
      <c r="J2858" s="52" t="e">
        <f t="shared" si="222"/>
        <v>#N/A</v>
      </c>
      <c r="K2858" s="52" t="e">
        <f t="shared" si="223"/>
        <v>#N/A</v>
      </c>
      <c r="L2858" s="52" t="e">
        <f t="shared" si="224"/>
        <v>#N/A</v>
      </c>
    </row>
    <row r="2859" spans="8:12">
      <c r="H2859" s="80">
        <f t="shared" si="220"/>
        <v>2490</v>
      </c>
      <c r="I2859" s="52" t="e">
        <f t="shared" si="221"/>
        <v>#N/A</v>
      </c>
      <c r="J2859" s="52" t="e">
        <f t="shared" si="222"/>
        <v>#N/A</v>
      </c>
      <c r="K2859" s="52" t="e">
        <f t="shared" si="223"/>
        <v>#N/A</v>
      </c>
      <c r="L2859" s="52" t="e">
        <f t="shared" si="224"/>
        <v>#N/A</v>
      </c>
    </row>
    <row r="2860" spans="8:12">
      <c r="H2860" s="80">
        <f t="shared" si="220"/>
        <v>2491</v>
      </c>
      <c r="I2860" s="52" t="e">
        <f t="shared" si="221"/>
        <v>#N/A</v>
      </c>
      <c r="J2860" s="52" t="e">
        <f t="shared" si="222"/>
        <v>#N/A</v>
      </c>
      <c r="K2860" s="52" t="e">
        <f t="shared" si="223"/>
        <v>#N/A</v>
      </c>
      <c r="L2860" s="52" t="e">
        <f t="shared" si="224"/>
        <v>#N/A</v>
      </c>
    </row>
    <row r="2861" spans="8:12">
      <c r="H2861" s="80">
        <f t="shared" si="220"/>
        <v>2492</v>
      </c>
      <c r="I2861" s="52" t="e">
        <f t="shared" si="221"/>
        <v>#N/A</v>
      </c>
      <c r="J2861" s="52" t="e">
        <f t="shared" si="222"/>
        <v>#N/A</v>
      </c>
      <c r="K2861" s="52" t="e">
        <f t="shared" si="223"/>
        <v>#N/A</v>
      </c>
      <c r="L2861" s="52" t="e">
        <f t="shared" si="224"/>
        <v>#N/A</v>
      </c>
    </row>
    <row r="2862" spans="8:12">
      <c r="H2862" s="80">
        <f t="shared" si="220"/>
        <v>2493</v>
      </c>
      <c r="I2862" s="52" t="e">
        <f t="shared" si="221"/>
        <v>#N/A</v>
      </c>
      <c r="J2862" s="52" t="e">
        <f t="shared" si="222"/>
        <v>#N/A</v>
      </c>
      <c r="K2862" s="52" t="e">
        <f t="shared" si="223"/>
        <v>#N/A</v>
      </c>
      <c r="L2862" s="52" t="e">
        <f t="shared" si="224"/>
        <v>#N/A</v>
      </c>
    </row>
    <row r="2863" spans="8:12">
      <c r="H2863" s="80">
        <f t="shared" si="220"/>
        <v>2494</v>
      </c>
      <c r="I2863" s="52" t="e">
        <f t="shared" si="221"/>
        <v>#N/A</v>
      </c>
      <c r="J2863" s="52" t="e">
        <f t="shared" si="222"/>
        <v>#N/A</v>
      </c>
      <c r="K2863" s="52" t="e">
        <f t="shared" si="223"/>
        <v>#N/A</v>
      </c>
      <c r="L2863" s="52" t="e">
        <f t="shared" si="224"/>
        <v>#N/A</v>
      </c>
    </row>
    <row r="2864" spans="8:12">
      <c r="H2864" s="80">
        <f t="shared" si="220"/>
        <v>2495</v>
      </c>
      <c r="I2864" s="52" t="e">
        <f t="shared" si="221"/>
        <v>#N/A</v>
      </c>
      <c r="J2864" s="52" t="e">
        <f t="shared" si="222"/>
        <v>#N/A</v>
      </c>
      <c r="K2864" s="52" t="e">
        <f t="shared" si="223"/>
        <v>#N/A</v>
      </c>
      <c r="L2864" s="52" t="e">
        <f t="shared" si="224"/>
        <v>#N/A</v>
      </c>
    </row>
    <row r="2865" spans="8:12">
      <c r="H2865" s="80">
        <f t="shared" si="220"/>
        <v>2496</v>
      </c>
      <c r="I2865" s="52" t="e">
        <f t="shared" si="221"/>
        <v>#N/A</v>
      </c>
      <c r="J2865" s="52" t="e">
        <f t="shared" si="222"/>
        <v>#N/A</v>
      </c>
      <c r="K2865" s="52" t="e">
        <f t="shared" si="223"/>
        <v>#N/A</v>
      </c>
      <c r="L2865" s="52" t="e">
        <f t="shared" si="224"/>
        <v>#N/A</v>
      </c>
    </row>
    <row r="2866" spans="8:12">
      <c r="H2866" s="80">
        <f t="shared" si="220"/>
        <v>2497</v>
      </c>
      <c r="I2866" s="52" t="e">
        <f t="shared" si="221"/>
        <v>#N/A</v>
      </c>
      <c r="J2866" s="52" t="e">
        <f t="shared" si="222"/>
        <v>#N/A</v>
      </c>
      <c r="K2866" s="52" t="e">
        <f t="shared" si="223"/>
        <v>#N/A</v>
      </c>
      <c r="L2866" s="52" t="e">
        <f t="shared" si="224"/>
        <v>#N/A</v>
      </c>
    </row>
    <row r="2867" spans="8:12">
      <c r="H2867" s="80">
        <f t="shared" si="220"/>
        <v>2498</v>
      </c>
      <c r="I2867" s="52" t="e">
        <f t="shared" si="221"/>
        <v>#N/A</v>
      </c>
      <c r="J2867" s="52" t="e">
        <f t="shared" si="222"/>
        <v>#N/A</v>
      </c>
      <c r="K2867" s="52" t="e">
        <f t="shared" si="223"/>
        <v>#N/A</v>
      </c>
      <c r="L2867" s="52" t="e">
        <f t="shared" si="224"/>
        <v>#N/A</v>
      </c>
    </row>
    <row r="2868" spans="8:12">
      <c r="H2868" s="80">
        <f t="shared" si="220"/>
        <v>2499</v>
      </c>
      <c r="I2868" s="52" t="e">
        <f t="shared" si="221"/>
        <v>#N/A</v>
      </c>
      <c r="J2868" s="52" t="e">
        <f t="shared" si="222"/>
        <v>#N/A</v>
      </c>
      <c r="K2868" s="52" t="e">
        <f t="shared" si="223"/>
        <v>#N/A</v>
      </c>
      <c r="L2868" s="52" t="e">
        <f t="shared" si="224"/>
        <v>#N/A</v>
      </c>
    </row>
    <row r="2869" spans="8:12">
      <c r="H2869" s="80">
        <f t="shared" si="220"/>
        <v>2500</v>
      </c>
      <c r="I2869" s="52" t="e">
        <f t="shared" si="221"/>
        <v>#N/A</v>
      </c>
      <c r="J2869" s="52" t="e">
        <f t="shared" si="222"/>
        <v>#N/A</v>
      </c>
      <c r="K2869" s="52" t="e">
        <f t="shared" si="223"/>
        <v>#N/A</v>
      </c>
      <c r="L2869" s="52" t="e">
        <f t="shared" si="224"/>
        <v>#N/A</v>
      </c>
    </row>
    <row r="2870" spans="8:12">
      <c r="H2870" s="80">
        <f t="shared" si="220"/>
        <v>2501</v>
      </c>
      <c r="I2870" s="52" t="e">
        <f t="shared" si="221"/>
        <v>#N/A</v>
      </c>
      <c r="J2870" s="52" t="e">
        <f t="shared" si="222"/>
        <v>#N/A</v>
      </c>
      <c r="K2870" s="52" t="e">
        <f t="shared" si="223"/>
        <v>#N/A</v>
      </c>
      <c r="L2870" s="52" t="e">
        <f t="shared" si="224"/>
        <v>#N/A</v>
      </c>
    </row>
    <row r="2871" spans="8:12">
      <c r="H2871" s="80">
        <f t="shared" si="220"/>
        <v>2502</v>
      </c>
      <c r="I2871" s="52" t="e">
        <f t="shared" si="221"/>
        <v>#N/A</v>
      </c>
      <c r="J2871" s="52" t="e">
        <f t="shared" si="222"/>
        <v>#N/A</v>
      </c>
      <c r="K2871" s="52" t="e">
        <f t="shared" si="223"/>
        <v>#N/A</v>
      </c>
      <c r="L2871" s="52" t="e">
        <f t="shared" si="224"/>
        <v>#N/A</v>
      </c>
    </row>
    <row r="2872" spans="8:12">
      <c r="H2872" s="80">
        <f t="shared" si="220"/>
        <v>2503</v>
      </c>
      <c r="I2872" s="52" t="e">
        <f t="shared" si="221"/>
        <v>#N/A</v>
      </c>
      <c r="J2872" s="52" t="e">
        <f t="shared" si="222"/>
        <v>#N/A</v>
      </c>
      <c r="K2872" s="52" t="e">
        <f t="shared" si="223"/>
        <v>#N/A</v>
      </c>
      <c r="L2872" s="52" t="e">
        <f t="shared" si="224"/>
        <v>#N/A</v>
      </c>
    </row>
    <row r="2873" spans="8:12">
      <c r="H2873" s="80">
        <f t="shared" si="220"/>
        <v>2504</v>
      </c>
      <c r="I2873" s="52" t="e">
        <f t="shared" si="221"/>
        <v>#N/A</v>
      </c>
      <c r="J2873" s="52" t="e">
        <f t="shared" si="222"/>
        <v>#N/A</v>
      </c>
      <c r="K2873" s="52" t="e">
        <f t="shared" si="223"/>
        <v>#N/A</v>
      </c>
      <c r="L2873" s="52" t="e">
        <f t="shared" si="224"/>
        <v>#N/A</v>
      </c>
    </row>
    <row r="2874" spans="8:12">
      <c r="H2874" s="80">
        <f t="shared" si="220"/>
        <v>2505</v>
      </c>
      <c r="I2874" s="52" t="e">
        <f t="shared" si="221"/>
        <v>#N/A</v>
      </c>
      <c r="J2874" s="52" t="e">
        <f t="shared" si="222"/>
        <v>#N/A</v>
      </c>
      <c r="K2874" s="52" t="e">
        <f t="shared" si="223"/>
        <v>#N/A</v>
      </c>
      <c r="L2874" s="52" t="e">
        <f t="shared" si="224"/>
        <v>#N/A</v>
      </c>
    </row>
    <row r="2875" spans="8:12">
      <c r="H2875" s="80">
        <f t="shared" si="220"/>
        <v>2506</v>
      </c>
      <c r="I2875" s="52" t="e">
        <f t="shared" si="221"/>
        <v>#N/A</v>
      </c>
      <c r="J2875" s="52" t="e">
        <f t="shared" si="222"/>
        <v>#N/A</v>
      </c>
      <c r="K2875" s="52" t="e">
        <f t="shared" si="223"/>
        <v>#N/A</v>
      </c>
      <c r="L2875" s="52" t="e">
        <f t="shared" si="224"/>
        <v>#N/A</v>
      </c>
    </row>
    <row r="2876" spans="8:12">
      <c r="H2876" s="80">
        <f t="shared" si="220"/>
        <v>2507</v>
      </c>
      <c r="I2876" s="52" t="e">
        <f t="shared" si="221"/>
        <v>#N/A</v>
      </c>
      <c r="J2876" s="52" t="e">
        <f t="shared" si="222"/>
        <v>#N/A</v>
      </c>
      <c r="K2876" s="52" t="e">
        <f t="shared" si="223"/>
        <v>#N/A</v>
      </c>
      <c r="L2876" s="52" t="e">
        <f t="shared" si="224"/>
        <v>#N/A</v>
      </c>
    </row>
    <row r="2877" spans="8:12">
      <c r="H2877" s="80">
        <f t="shared" si="220"/>
        <v>2508</v>
      </c>
      <c r="I2877" s="52" t="e">
        <f t="shared" si="221"/>
        <v>#N/A</v>
      </c>
      <c r="J2877" s="52" t="e">
        <f t="shared" si="222"/>
        <v>#N/A</v>
      </c>
      <c r="K2877" s="52" t="e">
        <f t="shared" si="223"/>
        <v>#N/A</v>
      </c>
      <c r="L2877" s="52" t="e">
        <f t="shared" si="224"/>
        <v>#N/A</v>
      </c>
    </row>
    <row r="2878" spans="8:12">
      <c r="H2878" s="80">
        <f t="shared" si="220"/>
        <v>2509</v>
      </c>
      <c r="I2878" s="52" t="e">
        <f t="shared" si="221"/>
        <v>#N/A</v>
      </c>
      <c r="J2878" s="52" t="e">
        <f t="shared" si="222"/>
        <v>#N/A</v>
      </c>
      <c r="K2878" s="52" t="e">
        <f t="shared" si="223"/>
        <v>#N/A</v>
      </c>
      <c r="L2878" s="52" t="e">
        <f t="shared" si="224"/>
        <v>#N/A</v>
      </c>
    </row>
    <row r="2879" spans="8:12">
      <c r="H2879" s="80">
        <f t="shared" si="220"/>
        <v>2510</v>
      </c>
      <c r="I2879" s="52" t="e">
        <f t="shared" si="221"/>
        <v>#N/A</v>
      </c>
      <c r="J2879" s="52" t="e">
        <f t="shared" si="222"/>
        <v>#N/A</v>
      </c>
      <c r="K2879" s="52" t="e">
        <f t="shared" si="223"/>
        <v>#N/A</v>
      </c>
      <c r="L2879" s="52" t="e">
        <f t="shared" si="224"/>
        <v>#N/A</v>
      </c>
    </row>
    <row r="2880" spans="8:12">
      <c r="H2880" s="80">
        <f t="shared" si="220"/>
        <v>2511</v>
      </c>
      <c r="I2880" s="52" t="e">
        <f t="shared" si="221"/>
        <v>#N/A</v>
      </c>
      <c r="J2880" s="52" t="e">
        <f t="shared" si="222"/>
        <v>#N/A</v>
      </c>
      <c r="K2880" s="52" t="e">
        <f t="shared" si="223"/>
        <v>#N/A</v>
      </c>
      <c r="L2880" s="52" t="e">
        <f t="shared" si="224"/>
        <v>#N/A</v>
      </c>
    </row>
    <row r="2881" spans="8:12">
      <c r="H2881" s="80">
        <f t="shared" si="220"/>
        <v>2512</v>
      </c>
      <c r="I2881" s="52" t="e">
        <f t="shared" si="221"/>
        <v>#N/A</v>
      </c>
      <c r="J2881" s="52" t="e">
        <f t="shared" si="222"/>
        <v>#N/A</v>
      </c>
      <c r="K2881" s="52" t="e">
        <f t="shared" si="223"/>
        <v>#N/A</v>
      </c>
      <c r="L2881" s="52" t="e">
        <f t="shared" si="224"/>
        <v>#N/A</v>
      </c>
    </row>
    <row r="2882" spans="8:12">
      <c r="H2882" s="80">
        <f t="shared" si="220"/>
        <v>2513</v>
      </c>
      <c r="I2882" s="52" t="e">
        <f t="shared" si="221"/>
        <v>#N/A</v>
      </c>
      <c r="J2882" s="52" t="e">
        <f t="shared" si="222"/>
        <v>#N/A</v>
      </c>
      <c r="K2882" s="52" t="e">
        <f t="shared" si="223"/>
        <v>#N/A</v>
      </c>
      <c r="L2882" s="52" t="e">
        <f t="shared" si="224"/>
        <v>#N/A</v>
      </c>
    </row>
    <row r="2883" spans="8:12">
      <c r="H2883" s="80">
        <f t="shared" si="220"/>
        <v>2514</v>
      </c>
      <c r="I2883" s="52" t="e">
        <f t="shared" si="221"/>
        <v>#N/A</v>
      </c>
      <c r="J2883" s="52" t="e">
        <f t="shared" si="222"/>
        <v>#N/A</v>
      </c>
      <c r="K2883" s="52" t="e">
        <f t="shared" si="223"/>
        <v>#N/A</v>
      </c>
      <c r="L2883" s="52" t="e">
        <f t="shared" si="224"/>
        <v>#N/A</v>
      </c>
    </row>
    <row r="2884" spans="8:12">
      <c r="H2884" s="80">
        <f t="shared" ref="H2884:H2947" si="225">IF(+H2883+1&lt;=MAX(data21),+H2883+1,0)</f>
        <v>2515</v>
      </c>
      <c r="I2884" s="52" t="e">
        <f t="shared" si="221"/>
        <v>#N/A</v>
      </c>
      <c r="J2884" s="52" t="e">
        <f t="shared" si="222"/>
        <v>#N/A</v>
      </c>
      <c r="K2884" s="52" t="e">
        <f t="shared" si="223"/>
        <v>#N/A</v>
      </c>
      <c r="L2884" s="52" t="e">
        <f t="shared" si="224"/>
        <v>#N/A</v>
      </c>
    </row>
    <row r="2885" spans="8:12">
      <c r="H2885" s="80">
        <f t="shared" si="225"/>
        <v>2516</v>
      </c>
      <c r="I2885" s="52" t="e">
        <f t="shared" ref="I2885:I2948" si="226">IF(IFERROR(VLOOKUP($H2885,$A:$F,2,0)/VLOOKUP($H2884,$A:$F,2,0)*I2884,NA())=0,NA(),IFERROR(VLOOKUP($H2885,$A:$F,2,0)/VLOOKUP($H2884,$A:$F,2,0)*I2884,NA()))</f>
        <v>#N/A</v>
      </c>
      <c r="J2885" s="52" t="e">
        <f t="shared" ref="J2885:J2948" si="227">IF(IFERROR(VLOOKUP($H2885,$A:$F,3,0)/VLOOKUP($H2884,$A:$F,3,0)*J2884,NA())=0,NA(),IFERROR(VLOOKUP($H2885,$A:$F,3,0)/VLOOKUP($H2884,$A:$F,3,0)*J2884,NA()))</f>
        <v>#N/A</v>
      </c>
      <c r="K2885" s="52" t="e">
        <f t="shared" ref="K2885:K2948" si="228">IF(IFERROR(VLOOKUP($H2885,$A:$F,4,0)/VLOOKUP($H2884,$A:$F,4,0)*K2884,NA())=0,NA(),IFERROR(VLOOKUP($H2885,$A:$F,4,0)/VLOOKUP($H2884,$A:$F,4,0)*K2884,NA()))</f>
        <v>#N/A</v>
      </c>
      <c r="L2885" s="52" t="e">
        <f t="shared" ref="L2885:L2948" si="229">IF(IFERROR(VLOOKUP($H2885,$A:$F,5,0)/VLOOKUP($H2884,$A:$F,5,0)*L2884,NA())=0,NA(),IFERROR(VLOOKUP($H2885,$A:$F,5,0)/VLOOKUP($H2884,$A:$F,5,0)*L2884,NA()))</f>
        <v>#N/A</v>
      </c>
    </row>
    <row r="2886" spans="8:12">
      <c r="H2886" s="80">
        <f t="shared" si="225"/>
        <v>2517</v>
      </c>
      <c r="I2886" s="52" t="e">
        <f t="shared" si="226"/>
        <v>#N/A</v>
      </c>
      <c r="J2886" s="52" t="e">
        <f t="shared" si="227"/>
        <v>#N/A</v>
      </c>
      <c r="K2886" s="52" t="e">
        <f t="shared" si="228"/>
        <v>#N/A</v>
      </c>
      <c r="L2886" s="52" t="e">
        <f t="shared" si="229"/>
        <v>#N/A</v>
      </c>
    </row>
    <row r="2887" spans="8:12">
      <c r="H2887" s="80">
        <f t="shared" si="225"/>
        <v>2518</v>
      </c>
      <c r="I2887" s="52" t="e">
        <f t="shared" si="226"/>
        <v>#N/A</v>
      </c>
      <c r="J2887" s="52" t="e">
        <f t="shared" si="227"/>
        <v>#N/A</v>
      </c>
      <c r="K2887" s="52" t="e">
        <f t="shared" si="228"/>
        <v>#N/A</v>
      </c>
      <c r="L2887" s="52" t="e">
        <f t="shared" si="229"/>
        <v>#N/A</v>
      </c>
    </row>
    <row r="2888" spans="8:12">
      <c r="H2888" s="80">
        <f t="shared" si="225"/>
        <v>2519</v>
      </c>
      <c r="I2888" s="52" t="e">
        <f t="shared" si="226"/>
        <v>#N/A</v>
      </c>
      <c r="J2888" s="52" t="e">
        <f t="shared" si="227"/>
        <v>#N/A</v>
      </c>
      <c r="K2888" s="52" t="e">
        <f t="shared" si="228"/>
        <v>#N/A</v>
      </c>
      <c r="L2888" s="52" t="e">
        <f t="shared" si="229"/>
        <v>#N/A</v>
      </c>
    </row>
    <row r="2889" spans="8:12">
      <c r="H2889" s="80">
        <f t="shared" si="225"/>
        <v>2520</v>
      </c>
      <c r="I2889" s="52" t="e">
        <f t="shared" si="226"/>
        <v>#N/A</v>
      </c>
      <c r="J2889" s="52" t="e">
        <f t="shared" si="227"/>
        <v>#N/A</v>
      </c>
      <c r="K2889" s="52" t="e">
        <f t="shared" si="228"/>
        <v>#N/A</v>
      </c>
      <c r="L2889" s="52" t="e">
        <f t="shared" si="229"/>
        <v>#N/A</v>
      </c>
    </row>
    <row r="2890" spans="8:12">
      <c r="H2890" s="80">
        <f t="shared" si="225"/>
        <v>2521</v>
      </c>
      <c r="I2890" s="52" t="e">
        <f t="shared" si="226"/>
        <v>#N/A</v>
      </c>
      <c r="J2890" s="52" t="e">
        <f t="shared" si="227"/>
        <v>#N/A</v>
      </c>
      <c r="K2890" s="52" t="e">
        <f t="shared" si="228"/>
        <v>#N/A</v>
      </c>
      <c r="L2890" s="52" t="e">
        <f t="shared" si="229"/>
        <v>#N/A</v>
      </c>
    </row>
    <row r="2891" spans="8:12">
      <c r="H2891" s="80">
        <f t="shared" si="225"/>
        <v>2522</v>
      </c>
      <c r="I2891" s="52" t="e">
        <f t="shared" si="226"/>
        <v>#N/A</v>
      </c>
      <c r="J2891" s="52" t="e">
        <f t="shared" si="227"/>
        <v>#N/A</v>
      </c>
      <c r="K2891" s="52" t="e">
        <f t="shared" si="228"/>
        <v>#N/A</v>
      </c>
      <c r="L2891" s="52" t="e">
        <f t="shared" si="229"/>
        <v>#N/A</v>
      </c>
    </row>
    <row r="2892" spans="8:12">
      <c r="H2892" s="80">
        <f t="shared" si="225"/>
        <v>2523</v>
      </c>
      <c r="I2892" s="52" t="e">
        <f t="shared" si="226"/>
        <v>#N/A</v>
      </c>
      <c r="J2892" s="52" t="e">
        <f t="shared" si="227"/>
        <v>#N/A</v>
      </c>
      <c r="K2892" s="52" t="e">
        <f t="shared" si="228"/>
        <v>#N/A</v>
      </c>
      <c r="L2892" s="52" t="e">
        <f t="shared" si="229"/>
        <v>#N/A</v>
      </c>
    </row>
    <row r="2893" spans="8:12">
      <c r="H2893" s="80">
        <f t="shared" si="225"/>
        <v>2524</v>
      </c>
      <c r="I2893" s="52" t="e">
        <f t="shared" si="226"/>
        <v>#N/A</v>
      </c>
      <c r="J2893" s="52" t="e">
        <f t="shared" si="227"/>
        <v>#N/A</v>
      </c>
      <c r="K2893" s="52" t="e">
        <f t="shared" si="228"/>
        <v>#N/A</v>
      </c>
      <c r="L2893" s="52" t="e">
        <f t="shared" si="229"/>
        <v>#N/A</v>
      </c>
    </row>
    <row r="2894" spans="8:12">
      <c r="H2894" s="80">
        <f t="shared" si="225"/>
        <v>2525</v>
      </c>
      <c r="I2894" s="52" t="e">
        <f t="shared" si="226"/>
        <v>#N/A</v>
      </c>
      <c r="J2894" s="52" t="e">
        <f t="shared" si="227"/>
        <v>#N/A</v>
      </c>
      <c r="K2894" s="52" t="e">
        <f t="shared" si="228"/>
        <v>#N/A</v>
      </c>
      <c r="L2894" s="52" t="e">
        <f t="shared" si="229"/>
        <v>#N/A</v>
      </c>
    </row>
    <row r="2895" spans="8:12">
      <c r="H2895" s="80">
        <f t="shared" si="225"/>
        <v>2526</v>
      </c>
      <c r="I2895" s="52" t="e">
        <f t="shared" si="226"/>
        <v>#N/A</v>
      </c>
      <c r="J2895" s="52" t="e">
        <f t="shared" si="227"/>
        <v>#N/A</v>
      </c>
      <c r="K2895" s="52" t="e">
        <f t="shared" si="228"/>
        <v>#N/A</v>
      </c>
      <c r="L2895" s="52" t="e">
        <f t="shared" si="229"/>
        <v>#N/A</v>
      </c>
    </row>
    <row r="2896" spans="8:12">
      <c r="H2896" s="80">
        <f t="shared" si="225"/>
        <v>2527</v>
      </c>
      <c r="I2896" s="52" t="e">
        <f t="shared" si="226"/>
        <v>#N/A</v>
      </c>
      <c r="J2896" s="52" t="e">
        <f t="shared" si="227"/>
        <v>#N/A</v>
      </c>
      <c r="K2896" s="52" t="e">
        <f t="shared" si="228"/>
        <v>#N/A</v>
      </c>
      <c r="L2896" s="52" t="e">
        <f t="shared" si="229"/>
        <v>#N/A</v>
      </c>
    </row>
    <row r="2897" spans="8:12">
      <c r="H2897" s="80">
        <f t="shared" si="225"/>
        <v>2528</v>
      </c>
      <c r="I2897" s="52" t="e">
        <f t="shared" si="226"/>
        <v>#N/A</v>
      </c>
      <c r="J2897" s="52" t="e">
        <f t="shared" si="227"/>
        <v>#N/A</v>
      </c>
      <c r="K2897" s="52" t="e">
        <f t="shared" si="228"/>
        <v>#N/A</v>
      </c>
      <c r="L2897" s="52" t="e">
        <f t="shared" si="229"/>
        <v>#N/A</v>
      </c>
    </row>
    <row r="2898" spans="8:12">
      <c r="H2898" s="80">
        <f t="shared" si="225"/>
        <v>2529</v>
      </c>
      <c r="I2898" s="52" t="e">
        <f t="shared" si="226"/>
        <v>#N/A</v>
      </c>
      <c r="J2898" s="52" t="e">
        <f t="shared" si="227"/>
        <v>#N/A</v>
      </c>
      <c r="K2898" s="52" t="e">
        <f t="shared" si="228"/>
        <v>#N/A</v>
      </c>
      <c r="L2898" s="52" t="e">
        <f t="shared" si="229"/>
        <v>#N/A</v>
      </c>
    </row>
    <row r="2899" spans="8:12">
      <c r="H2899" s="80">
        <f t="shared" si="225"/>
        <v>2530</v>
      </c>
      <c r="I2899" s="52" t="e">
        <f t="shared" si="226"/>
        <v>#N/A</v>
      </c>
      <c r="J2899" s="52" t="e">
        <f t="shared" si="227"/>
        <v>#N/A</v>
      </c>
      <c r="K2899" s="52" t="e">
        <f t="shared" si="228"/>
        <v>#N/A</v>
      </c>
      <c r="L2899" s="52" t="e">
        <f t="shared" si="229"/>
        <v>#N/A</v>
      </c>
    </row>
    <row r="2900" spans="8:12">
      <c r="H2900" s="80">
        <f t="shared" si="225"/>
        <v>2531</v>
      </c>
      <c r="I2900" s="52" t="e">
        <f t="shared" si="226"/>
        <v>#N/A</v>
      </c>
      <c r="J2900" s="52" t="e">
        <f t="shared" si="227"/>
        <v>#N/A</v>
      </c>
      <c r="K2900" s="52" t="e">
        <f t="shared" si="228"/>
        <v>#N/A</v>
      </c>
      <c r="L2900" s="52" t="e">
        <f t="shared" si="229"/>
        <v>#N/A</v>
      </c>
    </row>
    <row r="2901" spans="8:12">
      <c r="H2901" s="80">
        <f t="shared" si="225"/>
        <v>2532</v>
      </c>
      <c r="I2901" s="52" t="e">
        <f t="shared" si="226"/>
        <v>#N/A</v>
      </c>
      <c r="J2901" s="52" t="e">
        <f t="shared" si="227"/>
        <v>#N/A</v>
      </c>
      <c r="K2901" s="52" t="e">
        <f t="shared" si="228"/>
        <v>#N/A</v>
      </c>
      <c r="L2901" s="52" t="e">
        <f t="shared" si="229"/>
        <v>#N/A</v>
      </c>
    </row>
    <row r="2902" spans="8:12">
      <c r="H2902" s="80">
        <f t="shared" si="225"/>
        <v>2533</v>
      </c>
      <c r="I2902" s="52" t="e">
        <f t="shared" si="226"/>
        <v>#N/A</v>
      </c>
      <c r="J2902" s="52" t="e">
        <f t="shared" si="227"/>
        <v>#N/A</v>
      </c>
      <c r="K2902" s="52" t="e">
        <f t="shared" si="228"/>
        <v>#N/A</v>
      </c>
      <c r="L2902" s="52" t="e">
        <f t="shared" si="229"/>
        <v>#N/A</v>
      </c>
    </row>
    <row r="2903" spans="8:12">
      <c r="H2903" s="80">
        <f t="shared" si="225"/>
        <v>2534</v>
      </c>
      <c r="I2903" s="52" t="e">
        <f t="shared" si="226"/>
        <v>#N/A</v>
      </c>
      <c r="J2903" s="52" t="e">
        <f t="shared" si="227"/>
        <v>#N/A</v>
      </c>
      <c r="K2903" s="52" t="e">
        <f t="shared" si="228"/>
        <v>#N/A</v>
      </c>
      <c r="L2903" s="52" t="e">
        <f t="shared" si="229"/>
        <v>#N/A</v>
      </c>
    </row>
    <row r="2904" spans="8:12">
      <c r="H2904" s="80">
        <f t="shared" si="225"/>
        <v>2535</v>
      </c>
      <c r="I2904" s="52" t="e">
        <f t="shared" si="226"/>
        <v>#N/A</v>
      </c>
      <c r="J2904" s="52" t="e">
        <f t="shared" si="227"/>
        <v>#N/A</v>
      </c>
      <c r="K2904" s="52" t="e">
        <f t="shared" si="228"/>
        <v>#N/A</v>
      </c>
      <c r="L2904" s="52" t="e">
        <f t="shared" si="229"/>
        <v>#N/A</v>
      </c>
    </row>
    <row r="2905" spans="8:12">
      <c r="H2905" s="80">
        <f t="shared" si="225"/>
        <v>2536</v>
      </c>
      <c r="I2905" s="52" t="e">
        <f t="shared" si="226"/>
        <v>#N/A</v>
      </c>
      <c r="J2905" s="52" t="e">
        <f t="shared" si="227"/>
        <v>#N/A</v>
      </c>
      <c r="K2905" s="52" t="e">
        <f t="shared" si="228"/>
        <v>#N/A</v>
      </c>
      <c r="L2905" s="52" t="e">
        <f t="shared" si="229"/>
        <v>#N/A</v>
      </c>
    </row>
    <row r="2906" spans="8:12">
      <c r="H2906" s="80">
        <f t="shared" si="225"/>
        <v>2537</v>
      </c>
      <c r="I2906" s="52" t="e">
        <f t="shared" si="226"/>
        <v>#N/A</v>
      </c>
      <c r="J2906" s="52" t="e">
        <f t="shared" si="227"/>
        <v>#N/A</v>
      </c>
      <c r="K2906" s="52" t="e">
        <f t="shared" si="228"/>
        <v>#N/A</v>
      </c>
      <c r="L2906" s="52" t="e">
        <f t="shared" si="229"/>
        <v>#N/A</v>
      </c>
    </row>
    <row r="2907" spans="8:12">
      <c r="H2907" s="80">
        <f t="shared" si="225"/>
        <v>2538</v>
      </c>
      <c r="I2907" s="52" t="e">
        <f t="shared" si="226"/>
        <v>#N/A</v>
      </c>
      <c r="J2907" s="52" t="e">
        <f t="shared" si="227"/>
        <v>#N/A</v>
      </c>
      <c r="K2907" s="52" t="e">
        <f t="shared" si="228"/>
        <v>#N/A</v>
      </c>
      <c r="L2907" s="52" t="e">
        <f t="shared" si="229"/>
        <v>#N/A</v>
      </c>
    </row>
    <row r="2908" spans="8:12">
      <c r="H2908" s="80">
        <f t="shared" si="225"/>
        <v>2539</v>
      </c>
      <c r="I2908" s="52" t="e">
        <f t="shared" si="226"/>
        <v>#N/A</v>
      </c>
      <c r="J2908" s="52" t="e">
        <f t="shared" si="227"/>
        <v>#N/A</v>
      </c>
      <c r="K2908" s="52" t="e">
        <f t="shared" si="228"/>
        <v>#N/A</v>
      </c>
      <c r="L2908" s="52" t="e">
        <f t="shared" si="229"/>
        <v>#N/A</v>
      </c>
    </row>
    <row r="2909" spans="8:12">
      <c r="H2909" s="80">
        <f t="shared" si="225"/>
        <v>2540</v>
      </c>
      <c r="I2909" s="52" t="e">
        <f t="shared" si="226"/>
        <v>#N/A</v>
      </c>
      <c r="J2909" s="52" t="e">
        <f t="shared" si="227"/>
        <v>#N/A</v>
      </c>
      <c r="K2909" s="52" t="e">
        <f t="shared" si="228"/>
        <v>#N/A</v>
      </c>
      <c r="L2909" s="52" t="e">
        <f t="shared" si="229"/>
        <v>#N/A</v>
      </c>
    </row>
    <row r="2910" spans="8:12">
      <c r="H2910" s="80">
        <f t="shared" si="225"/>
        <v>2541</v>
      </c>
      <c r="I2910" s="52" t="e">
        <f t="shared" si="226"/>
        <v>#N/A</v>
      </c>
      <c r="J2910" s="52" t="e">
        <f t="shared" si="227"/>
        <v>#N/A</v>
      </c>
      <c r="K2910" s="52" t="e">
        <f t="shared" si="228"/>
        <v>#N/A</v>
      </c>
      <c r="L2910" s="52" t="e">
        <f t="shared" si="229"/>
        <v>#N/A</v>
      </c>
    </row>
    <row r="2911" spans="8:12">
      <c r="H2911" s="80">
        <f t="shared" si="225"/>
        <v>2542</v>
      </c>
      <c r="I2911" s="52" t="e">
        <f t="shared" si="226"/>
        <v>#N/A</v>
      </c>
      <c r="J2911" s="52" t="e">
        <f t="shared" si="227"/>
        <v>#N/A</v>
      </c>
      <c r="K2911" s="52" t="e">
        <f t="shared" si="228"/>
        <v>#N/A</v>
      </c>
      <c r="L2911" s="52" t="e">
        <f t="shared" si="229"/>
        <v>#N/A</v>
      </c>
    </row>
    <row r="2912" spans="8:12">
      <c r="H2912" s="80">
        <f t="shared" si="225"/>
        <v>2543</v>
      </c>
      <c r="I2912" s="52" t="e">
        <f t="shared" si="226"/>
        <v>#N/A</v>
      </c>
      <c r="J2912" s="52" t="e">
        <f t="shared" si="227"/>
        <v>#N/A</v>
      </c>
      <c r="K2912" s="52" t="e">
        <f t="shared" si="228"/>
        <v>#N/A</v>
      </c>
      <c r="L2912" s="52" t="e">
        <f t="shared" si="229"/>
        <v>#N/A</v>
      </c>
    </row>
    <row r="2913" spans="8:12">
      <c r="H2913" s="80">
        <f t="shared" si="225"/>
        <v>2544</v>
      </c>
      <c r="I2913" s="52" t="e">
        <f t="shared" si="226"/>
        <v>#N/A</v>
      </c>
      <c r="J2913" s="52" t="e">
        <f t="shared" si="227"/>
        <v>#N/A</v>
      </c>
      <c r="K2913" s="52" t="e">
        <f t="shared" si="228"/>
        <v>#N/A</v>
      </c>
      <c r="L2913" s="52" t="e">
        <f t="shared" si="229"/>
        <v>#N/A</v>
      </c>
    </row>
    <row r="2914" spans="8:12">
      <c r="H2914" s="80">
        <f t="shared" si="225"/>
        <v>2545</v>
      </c>
      <c r="I2914" s="52" t="e">
        <f t="shared" si="226"/>
        <v>#N/A</v>
      </c>
      <c r="J2914" s="52" t="e">
        <f t="shared" si="227"/>
        <v>#N/A</v>
      </c>
      <c r="K2914" s="52" t="e">
        <f t="shared" si="228"/>
        <v>#N/A</v>
      </c>
      <c r="L2914" s="52" t="e">
        <f t="shared" si="229"/>
        <v>#N/A</v>
      </c>
    </row>
    <row r="2915" spans="8:12">
      <c r="H2915" s="80">
        <f t="shared" si="225"/>
        <v>2546</v>
      </c>
      <c r="I2915" s="52" t="e">
        <f t="shared" si="226"/>
        <v>#N/A</v>
      </c>
      <c r="J2915" s="52" t="e">
        <f t="shared" si="227"/>
        <v>#N/A</v>
      </c>
      <c r="K2915" s="52" t="e">
        <f t="shared" si="228"/>
        <v>#N/A</v>
      </c>
      <c r="L2915" s="52" t="e">
        <f t="shared" si="229"/>
        <v>#N/A</v>
      </c>
    </row>
    <row r="2916" spans="8:12">
      <c r="H2916" s="80">
        <f t="shared" si="225"/>
        <v>2547</v>
      </c>
      <c r="I2916" s="52" t="e">
        <f t="shared" si="226"/>
        <v>#N/A</v>
      </c>
      <c r="J2916" s="52" t="e">
        <f t="shared" si="227"/>
        <v>#N/A</v>
      </c>
      <c r="K2916" s="52" t="e">
        <f t="shared" si="228"/>
        <v>#N/A</v>
      </c>
      <c r="L2916" s="52" t="e">
        <f t="shared" si="229"/>
        <v>#N/A</v>
      </c>
    </row>
    <row r="2917" spans="8:12">
      <c r="H2917" s="80">
        <f t="shared" si="225"/>
        <v>2548</v>
      </c>
      <c r="I2917" s="52" t="e">
        <f t="shared" si="226"/>
        <v>#N/A</v>
      </c>
      <c r="J2917" s="52" t="e">
        <f t="shared" si="227"/>
        <v>#N/A</v>
      </c>
      <c r="K2917" s="52" t="e">
        <f t="shared" si="228"/>
        <v>#N/A</v>
      </c>
      <c r="L2917" s="52" t="e">
        <f t="shared" si="229"/>
        <v>#N/A</v>
      </c>
    </row>
    <row r="2918" spans="8:12">
      <c r="H2918" s="80">
        <f t="shared" si="225"/>
        <v>2549</v>
      </c>
      <c r="I2918" s="52" t="e">
        <f t="shared" si="226"/>
        <v>#N/A</v>
      </c>
      <c r="J2918" s="52" t="e">
        <f t="shared" si="227"/>
        <v>#N/A</v>
      </c>
      <c r="K2918" s="52" t="e">
        <f t="shared" si="228"/>
        <v>#N/A</v>
      </c>
      <c r="L2918" s="52" t="e">
        <f t="shared" si="229"/>
        <v>#N/A</v>
      </c>
    </row>
    <row r="2919" spans="8:12">
      <c r="H2919" s="80">
        <f t="shared" si="225"/>
        <v>2550</v>
      </c>
      <c r="I2919" s="52" t="e">
        <f t="shared" si="226"/>
        <v>#N/A</v>
      </c>
      <c r="J2919" s="52" t="e">
        <f t="shared" si="227"/>
        <v>#N/A</v>
      </c>
      <c r="K2919" s="52" t="e">
        <f t="shared" si="228"/>
        <v>#N/A</v>
      </c>
      <c r="L2919" s="52" t="e">
        <f t="shared" si="229"/>
        <v>#N/A</v>
      </c>
    </row>
    <row r="2920" spans="8:12">
      <c r="H2920" s="80">
        <f t="shared" si="225"/>
        <v>2551</v>
      </c>
      <c r="I2920" s="52" t="e">
        <f t="shared" si="226"/>
        <v>#N/A</v>
      </c>
      <c r="J2920" s="52" t="e">
        <f t="shared" si="227"/>
        <v>#N/A</v>
      </c>
      <c r="K2920" s="52" t="e">
        <f t="shared" si="228"/>
        <v>#N/A</v>
      </c>
      <c r="L2920" s="52" t="e">
        <f t="shared" si="229"/>
        <v>#N/A</v>
      </c>
    </row>
    <row r="2921" spans="8:12">
      <c r="H2921" s="80">
        <f t="shared" si="225"/>
        <v>2552</v>
      </c>
      <c r="I2921" s="52" t="e">
        <f t="shared" si="226"/>
        <v>#N/A</v>
      </c>
      <c r="J2921" s="52" t="e">
        <f t="shared" si="227"/>
        <v>#N/A</v>
      </c>
      <c r="K2921" s="52" t="e">
        <f t="shared" si="228"/>
        <v>#N/A</v>
      </c>
      <c r="L2921" s="52" t="e">
        <f t="shared" si="229"/>
        <v>#N/A</v>
      </c>
    </row>
    <row r="2922" spans="8:12">
      <c r="H2922" s="80">
        <f t="shared" si="225"/>
        <v>2553</v>
      </c>
      <c r="I2922" s="52" t="e">
        <f t="shared" si="226"/>
        <v>#N/A</v>
      </c>
      <c r="J2922" s="52" t="e">
        <f t="shared" si="227"/>
        <v>#N/A</v>
      </c>
      <c r="K2922" s="52" t="e">
        <f t="shared" si="228"/>
        <v>#N/A</v>
      </c>
      <c r="L2922" s="52" t="e">
        <f t="shared" si="229"/>
        <v>#N/A</v>
      </c>
    </row>
    <row r="2923" spans="8:12">
      <c r="H2923" s="80">
        <f t="shared" si="225"/>
        <v>2554</v>
      </c>
      <c r="I2923" s="52" t="e">
        <f t="shared" si="226"/>
        <v>#N/A</v>
      </c>
      <c r="J2923" s="52" t="e">
        <f t="shared" si="227"/>
        <v>#N/A</v>
      </c>
      <c r="K2923" s="52" t="e">
        <f t="shared" si="228"/>
        <v>#N/A</v>
      </c>
      <c r="L2923" s="52" t="e">
        <f t="shared" si="229"/>
        <v>#N/A</v>
      </c>
    </row>
    <row r="2924" spans="8:12">
      <c r="H2924" s="80">
        <f t="shared" si="225"/>
        <v>2555</v>
      </c>
      <c r="I2924" s="52" t="e">
        <f t="shared" si="226"/>
        <v>#N/A</v>
      </c>
      <c r="J2924" s="52" t="e">
        <f t="shared" si="227"/>
        <v>#N/A</v>
      </c>
      <c r="K2924" s="52" t="e">
        <f t="shared" si="228"/>
        <v>#N/A</v>
      </c>
      <c r="L2924" s="52" t="e">
        <f t="shared" si="229"/>
        <v>#N/A</v>
      </c>
    </row>
    <row r="2925" spans="8:12">
      <c r="H2925" s="80">
        <f t="shared" si="225"/>
        <v>2556</v>
      </c>
      <c r="I2925" s="52" t="e">
        <f t="shared" si="226"/>
        <v>#N/A</v>
      </c>
      <c r="J2925" s="52" t="e">
        <f t="shared" si="227"/>
        <v>#N/A</v>
      </c>
      <c r="K2925" s="52" t="e">
        <f t="shared" si="228"/>
        <v>#N/A</v>
      </c>
      <c r="L2925" s="52" t="e">
        <f t="shared" si="229"/>
        <v>#N/A</v>
      </c>
    </row>
    <row r="2926" spans="8:12">
      <c r="H2926" s="80">
        <f t="shared" si="225"/>
        <v>2557</v>
      </c>
      <c r="I2926" s="52" t="e">
        <f t="shared" si="226"/>
        <v>#N/A</v>
      </c>
      <c r="J2926" s="52" t="e">
        <f t="shared" si="227"/>
        <v>#N/A</v>
      </c>
      <c r="K2926" s="52" t="e">
        <f t="shared" si="228"/>
        <v>#N/A</v>
      </c>
      <c r="L2926" s="52" t="e">
        <f t="shared" si="229"/>
        <v>#N/A</v>
      </c>
    </row>
    <row r="2927" spans="8:12">
      <c r="H2927" s="80">
        <f t="shared" si="225"/>
        <v>2558</v>
      </c>
      <c r="I2927" s="52" t="e">
        <f t="shared" si="226"/>
        <v>#N/A</v>
      </c>
      <c r="J2927" s="52" t="e">
        <f t="shared" si="227"/>
        <v>#N/A</v>
      </c>
      <c r="K2927" s="52" t="e">
        <f t="shared" si="228"/>
        <v>#N/A</v>
      </c>
      <c r="L2927" s="52" t="e">
        <f t="shared" si="229"/>
        <v>#N/A</v>
      </c>
    </row>
    <row r="2928" spans="8:12">
      <c r="H2928" s="80">
        <f t="shared" si="225"/>
        <v>2559</v>
      </c>
      <c r="I2928" s="52" t="e">
        <f t="shared" si="226"/>
        <v>#N/A</v>
      </c>
      <c r="J2928" s="52" t="e">
        <f t="shared" si="227"/>
        <v>#N/A</v>
      </c>
      <c r="K2928" s="52" t="e">
        <f t="shared" si="228"/>
        <v>#N/A</v>
      </c>
      <c r="L2928" s="52" t="e">
        <f t="shared" si="229"/>
        <v>#N/A</v>
      </c>
    </row>
    <row r="2929" spans="8:12">
      <c r="H2929" s="80">
        <f t="shared" si="225"/>
        <v>2560</v>
      </c>
      <c r="I2929" s="52" t="e">
        <f t="shared" si="226"/>
        <v>#N/A</v>
      </c>
      <c r="J2929" s="52" t="e">
        <f t="shared" si="227"/>
        <v>#N/A</v>
      </c>
      <c r="K2929" s="52" t="e">
        <f t="shared" si="228"/>
        <v>#N/A</v>
      </c>
      <c r="L2929" s="52" t="e">
        <f t="shared" si="229"/>
        <v>#N/A</v>
      </c>
    </row>
    <row r="2930" spans="8:12">
      <c r="H2930" s="80">
        <f t="shared" si="225"/>
        <v>2561</v>
      </c>
      <c r="I2930" s="52" t="e">
        <f t="shared" si="226"/>
        <v>#N/A</v>
      </c>
      <c r="J2930" s="52" t="e">
        <f t="shared" si="227"/>
        <v>#N/A</v>
      </c>
      <c r="K2930" s="52" t="e">
        <f t="shared" si="228"/>
        <v>#N/A</v>
      </c>
      <c r="L2930" s="52" t="e">
        <f t="shared" si="229"/>
        <v>#N/A</v>
      </c>
    </row>
    <row r="2931" spans="8:12">
      <c r="H2931" s="80">
        <f t="shared" si="225"/>
        <v>2562</v>
      </c>
      <c r="I2931" s="52" t="e">
        <f t="shared" si="226"/>
        <v>#N/A</v>
      </c>
      <c r="J2931" s="52" t="e">
        <f t="shared" si="227"/>
        <v>#N/A</v>
      </c>
      <c r="K2931" s="52" t="e">
        <f t="shared" si="228"/>
        <v>#N/A</v>
      </c>
      <c r="L2931" s="52" t="e">
        <f t="shared" si="229"/>
        <v>#N/A</v>
      </c>
    </row>
    <row r="2932" spans="8:12">
      <c r="H2932" s="80">
        <f t="shared" si="225"/>
        <v>2563</v>
      </c>
      <c r="I2932" s="52" t="e">
        <f t="shared" si="226"/>
        <v>#N/A</v>
      </c>
      <c r="J2932" s="52" t="e">
        <f t="shared" si="227"/>
        <v>#N/A</v>
      </c>
      <c r="K2932" s="52" t="e">
        <f t="shared" si="228"/>
        <v>#N/A</v>
      </c>
      <c r="L2932" s="52" t="e">
        <f t="shared" si="229"/>
        <v>#N/A</v>
      </c>
    </row>
    <row r="2933" spans="8:12">
      <c r="H2933" s="80">
        <f t="shared" si="225"/>
        <v>2564</v>
      </c>
      <c r="I2933" s="52" t="e">
        <f t="shared" si="226"/>
        <v>#N/A</v>
      </c>
      <c r="J2933" s="52" t="e">
        <f t="shared" si="227"/>
        <v>#N/A</v>
      </c>
      <c r="K2933" s="52" t="e">
        <f t="shared" si="228"/>
        <v>#N/A</v>
      </c>
      <c r="L2933" s="52" t="e">
        <f t="shared" si="229"/>
        <v>#N/A</v>
      </c>
    </row>
    <row r="2934" spans="8:12">
      <c r="H2934" s="80">
        <f t="shared" si="225"/>
        <v>2565</v>
      </c>
      <c r="I2934" s="52" t="e">
        <f t="shared" si="226"/>
        <v>#N/A</v>
      </c>
      <c r="J2934" s="52" t="e">
        <f t="shared" si="227"/>
        <v>#N/A</v>
      </c>
      <c r="K2934" s="52" t="e">
        <f t="shared" si="228"/>
        <v>#N/A</v>
      </c>
      <c r="L2934" s="52" t="e">
        <f t="shared" si="229"/>
        <v>#N/A</v>
      </c>
    </row>
    <row r="2935" spans="8:12">
      <c r="H2935" s="80">
        <f t="shared" si="225"/>
        <v>2566</v>
      </c>
      <c r="I2935" s="52" t="e">
        <f t="shared" si="226"/>
        <v>#N/A</v>
      </c>
      <c r="J2935" s="52" t="e">
        <f t="shared" si="227"/>
        <v>#N/A</v>
      </c>
      <c r="K2935" s="52" t="e">
        <f t="shared" si="228"/>
        <v>#N/A</v>
      </c>
      <c r="L2935" s="52" t="e">
        <f t="shared" si="229"/>
        <v>#N/A</v>
      </c>
    </row>
    <row r="2936" spans="8:12">
      <c r="H2936" s="80">
        <f t="shared" si="225"/>
        <v>2567</v>
      </c>
      <c r="I2936" s="52" t="e">
        <f t="shared" si="226"/>
        <v>#N/A</v>
      </c>
      <c r="J2936" s="52" t="e">
        <f t="shared" si="227"/>
        <v>#N/A</v>
      </c>
      <c r="K2936" s="52" t="e">
        <f t="shared" si="228"/>
        <v>#N/A</v>
      </c>
      <c r="L2936" s="52" t="e">
        <f t="shared" si="229"/>
        <v>#N/A</v>
      </c>
    </row>
    <row r="2937" spans="8:12">
      <c r="H2937" s="80">
        <f t="shared" si="225"/>
        <v>2568</v>
      </c>
      <c r="I2937" s="52" t="e">
        <f t="shared" si="226"/>
        <v>#N/A</v>
      </c>
      <c r="J2937" s="52" t="e">
        <f t="shared" si="227"/>
        <v>#N/A</v>
      </c>
      <c r="K2937" s="52" t="e">
        <f t="shared" si="228"/>
        <v>#N/A</v>
      </c>
      <c r="L2937" s="52" t="e">
        <f t="shared" si="229"/>
        <v>#N/A</v>
      </c>
    </row>
    <row r="2938" spans="8:12">
      <c r="H2938" s="80">
        <f t="shared" si="225"/>
        <v>2569</v>
      </c>
      <c r="I2938" s="52" t="e">
        <f t="shared" si="226"/>
        <v>#N/A</v>
      </c>
      <c r="J2938" s="52" t="e">
        <f t="shared" si="227"/>
        <v>#N/A</v>
      </c>
      <c r="K2938" s="52" t="e">
        <f t="shared" si="228"/>
        <v>#N/A</v>
      </c>
      <c r="L2938" s="52" t="e">
        <f t="shared" si="229"/>
        <v>#N/A</v>
      </c>
    </row>
    <row r="2939" spans="8:12">
      <c r="H2939" s="80">
        <f t="shared" si="225"/>
        <v>2570</v>
      </c>
      <c r="I2939" s="52" t="e">
        <f t="shared" si="226"/>
        <v>#N/A</v>
      </c>
      <c r="J2939" s="52" t="e">
        <f t="shared" si="227"/>
        <v>#N/A</v>
      </c>
      <c r="K2939" s="52" t="e">
        <f t="shared" si="228"/>
        <v>#N/A</v>
      </c>
      <c r="L2939" s="52" t="e">
        <f t="shared" si="229"/>
        <v>#N/A</v>
      </c>
    </row>
    <row r="2940" spans="8:12">
      <c r="H2940" s="80">
        <f t="shared" si="225"/>
        <v>2571</v>
      </c>
      <c r="I2940" s="52" t="e">
        <f t="shared" si="226"/>
        <v>#N/A</v>
      </c>
      <c r="J2940" s="52" t="e">
        <f t="shared" si="227"/>
        <v>#N/A</v>
      </c>
      <c r="K2940" s="52" t="e">
        <f t="shared" si="228"/>
        <v>#N/A</v>
      </c>
      <c r="L2940" s="52" t="e">
        <f t="shared" si="229"/>
        <v>#N/A</v>
      </c>
    </row>
    <row r="2941" spans="8:12">
      <c r="H2941" s="80">
        <f t="shared" si="225"/>
        <v>2572</v>
      </c>
      <c r="I2941" s="52" t="e">
        <f t="shared" si="226"/>
        <v>#N/A</v>
      </c>
      <c r="J2941" s="52" t="e">
        <f t="shared" si="227"/>
        <v>#N/A</v>
      </c>
      <c r="K2941" s="52" t="e">
        <f t="shared" si="228"/>
        <v>#N/A</v>
      </c>
      <c r="L2941" s="52" t="e">
        <f t="shared" si="229"/>
        <v>#N/A</v>
      </c>
    </row>
    <row r="2942" spans="8:12">
      <c r="H2942" s="80">
        <f t="shared" si="225"/>
        <v>2573</v>
      </c>
      <c r="I2942" s="52" t="e">
        <f t="shared" si="226"/>
        <v>#N/A</v>
      </c>
      <c r="J2942" s="52" t="e">
        <f t="shared" si="227"/>
        <v>#N/A</v>
      </c>
      <c r="K2942" s="52" t="e">
        <f t="shared" si="228"/>
        <v>#N/A</v>
      </c>
      <c r="L2942" s="52" t="e">
        <f t="shared" si="229"/>
        <v>#N/A</v>
      </c>
    </row>
    <row r="2943" spans="8:12">
      <c r="H2943" s="80">
        <f t="shared" si="225"/>
        <v>2574</v>
      </c>
      <c r="I2943" s="52" t="e">
        <f t="shared" si="226"/>
        <v>#N/A</v>
      </c>
      <c r="J2943" s="52" t="e">
        <f t="shared" si="227"/>
        <v>#N/A</v>
      </c>
      <c r="K2943" s="52" t="e">
        <f t="shared" si="228"/>
        <v>#N/A</v>
      </c>
      <c r="L2943" s="52" t="e">
        <f t="shared" si="229"/>
        <v>#N/A</v>
      </c>
    </row>
    <row r="2944" spans="8:12">
      <c r="H2944" s="80">
        <f t="shared" si="225"/>
        <v>2575</v>
      </c>
      <c r="I2944" s="52" t="e">
        <f t="shared" si="226"/>
        <v>#N/A</v>
      </c>
      <c r="J2944" s="52" t="e">
        <f t="shared" si="227"/>
        <v>#N/A</v>
      </c>
      <c r="K2944" s="52" t="e">
        <f t="shared" si="228"/>
        <v>#N/A</v>
      </c>
      <c r="L2944" s="52" t="e">
        <f t="shared" si="229"/>
        <v>#N/A</v>
      </c>
    </row>
    <row r="2945" spans="8:12">
      <c r="H2945" s="80">
        <f t="shared" si="225"/>
        <v>2576</v>
      </c>
      <c r="I2945" s="52" t="e">
        <f t="shared" si="226"/>
        <v>#N/A</v>
      </c>
      <c r="J2945" s="52" t="e">
        <f t="shared" si="227"/>
        <v>#N/A</v>
      </c>
      <c r="K2945" s="52" t="e">
        <f t="shared" si="228"/>
        <v>#N/A</v>
      </c>
      <c r="L2945" s="52" t="e">
        <f t="shared" si="229"/>
        <v>#N/A</v>
      </c>
    </row>
    <row r="2946" spans="8:12">
      <c r="H2946" s="80">
        <f t="shared" si="225"/>
        <v>2577</v>
      </c>
      <c r="I2946" s="52" t="e">
        <f t="shared" si="226"/>
        <v>#N/A</v>
      </c>
      <c r="J2946" s="52" t="e">
        <f t="shared" si="227"/>
        <v>#N/A</v>
      </c>
      <c r="K2946" s="52" t="e">
        <f t="shared" si="228"/>
        <v>#N/A</v>
      </c>
      <c r="L2946" s="52" t="e">
        <f t="shared" si="229"/>
        <v>#N/A</v>
      </c>
    </row>
    <row r="2947" spans="8:12">
      <c r="H2947" s="80">
        <f t="shared" si="225"/>
        <v>2578</v>
      </c>
      <c r="I2947" s="52" t="e">
        <f t="shared" si="226"/>
        <v>#N/A</v>
      </c>
      <c r="J2947" s="52" t="e">
        <f t="shared" si="227"/>
        <v>#N/A</v>
      </c>
      <c r="K2947" s="52" t="e">
        <f t="shared" si="228"/>
        <v>#N/A</v>
      </c>
      <c r="L2947" s="52" t="e">
        <f t="shared" si="229"/>
        <v>#N/A</v>
      </c>
    </row>
    <row r="2948" spans="8:12">
      <c r="H2948" s="80">
        <f t="shared" ref="H2948:H3011" si="230">IF(+H2947+1&lt;=MAX(data21),+H2947+1,0)</f>
        <v>2579</v>
      </c>
      <c r="I2948" s="52" t="e">
        <f t="shared" si="226"/>
        <v>#N/A</v>
      </c>
      <c r="J2948" s="52" t="e">
        <f t="shared" si="227"/>
        <v>#N/A</v>
      </c>
      <c r="K2948" s="52" t="e">
        <f t="shared" si="228"/>
        <v>#N/A</v>
      </c>
      <c r="L2948" s="52" t="e">
        <f t="shared" si="229"/>
        <v>#N/A</v>
      </c>
    </row>
    <row r="2949" spans="8:12">
      <c r="H2949" s="80">
        <f t="shared" si="230"/>
        <v>2580</v>
      </c>
      <c r="I2949" s="52" t="e">
        <f t="shared" ref="I2949:I3012" si="231">IF(IFERROR(VLOOKUP($H2949,$A:$F,2,0)/VLOOKUP($H2948,$A:$F,2,0)*I2948,NA())=0,NA(),IFERROR(VLOOKUP($H2949,$A:$F,2,0)/VLOOKUP($H2948,$A:$F,2,0)*I2948,NA()))</f>
        <v>#N/A</v>
      </c>
      <c r="J2949" s="52" t="e">
        <f t="shared" ref="J2949:J3012" si="232">IF(IFERROR(VLOOKUP($H2949,$A:$F,3,0)/VLOOKUP($H2948,$A:$F,3,0)*J2948,NA())=0,NA(),IFERROR(VLOOKUP($H2949,$A:$F,3,0)/VLOOKUP($H2948,$A:$F,3,0)*J2948,NA()))</f>
        <v>#N/A</v>
      </c>
      <c r="K2949" s="52" t="e">
        <f t="shared" ref="K2949:K3012" si="233">IF(IFERROR(VLOOKUP($H2949,$A:$F,4,0)/VLOOKUP($H2948,$A:$F,4,0)*K2948,NA())=0,NA(),IFERROR(VLOOKUP($H2949,$A:$F,4,0)/VLOOKUP($H2948,$A:$F,4,0)*K2948,NA()))</f>
        <v>#N/A</v>
      </c>
      <c r="L2949" s="52" t="e">
        <f t="shared" ref="L2949:L3012" si="234">IF(IFERROR(VLOOKUP($H2949,$A:$F,5,0)/VLOOKUP($H2948,$A:$F,5,0)*L2948,NA())=0,NA(),IFERROR(VLOOKUP($H2949,$A:$F,5,0)/VLOOKUP($H2948,$A:$F,5,0)*L2948,NA()))</f>
        <v>#N/A</v>
      </c>
    </row>
    <row r="2950" spans="8:12">
      <c r="H2950" s="80">
        <f t="shared" si="230"/>
        <v>2581</v>
      </c>
      <c r="I2950" s="52" t="e">
        <f t="shared" si="231"/>
        <v>#N/A</v>
      </c>
      <c r="J2950" s="52" t="e">
        <f t="shared" si="232"/>
        <v>#N/A</v>
      </c>
      <c r="K2950" s="52" t="e">
        <f t="shared" si="233"/>
        <v>#N/A</v>
      </c>
      <c r="L2950" s="52" t="e">
        <f t="shared" si="234"/>
        <v>#N/A</v>
      </c>
    </row>
    <row r="2951" spans="8:12">
      <c r="H2951" s="80">
        <f t="shared" si="230"/>
        <v>2582</v>
      </c>
      <c r="I2951" s="52" t="e">
        <f t="shared" si="231"/>
        <v>#N/A</v>
      </c>
      <c r="J2951" s="52" t="e">
        <f t="shared" si="232"/>
        <v>#N/A</v>
      </c>
      <c r="K2951" s="52" t="e">
        <f t="shared" si="233"/>
        <v>#N/A</v>
      </c>
      <c r="L2951" s="52" t="e">
        <f t="shared" si="234"/>
        <v>#N/A</v>
      </c>
    </row>
    <row r="2952" spans="8:12">
      <c r="H2952" s="80">
        <f t="shared" si="230"/>
        <v>2583</v>
      </c>
      <c r="I2952" s="52" t="e">
        <f t="shared" si="231"/>
        <v>#N/A</v>
      </c>
      <c r="J2952" s="52" t="e">
        <f t="shared" si="232"/>
        <v>#N/A</v>
      </c>
      <c r="K2952" s="52" t="e">
        <f t="shared" si="233"/>
        <v>#N/A</v>
      </c>
      <c r="L2952" s="52" t="e">
        <f t="shared" si="234"/>
        <v>#N/A</v>
      </c>
    </row>
    <row r="2953" spans="8:12">
      <c r="H2953" s="80">
        <f t="shared" si="230"/>
        <v>2584</v>
      </c>
      <c r="I2953" s="52" t="e">
        <f t="shared" si="231"/>
        <v>#N/A</v>
      </c>
      <c r="J2953" s="52" t="e">
        <f t="shared" si="232"/>
        <v>#N/A</v>
      </c>
      <c r="K2953" s="52" t="e">
        <f t="shared" si="233"/>
        <v>#N/A</v>
      </c>
      <c r="L2953" s="52" t="e">
        <f t="shared" si="234"/>
        <v>#N/A</v>
      </c>
    </row>
    <row r="2954" spans="8:12">
      <c r="H2954" s="80">
        <f t="shared" si="230"/>
        <v>2585</v>
      </c>
      <c r="I2954" s="52" t="e">
        <f t="shared" si="231"/>
        <v>#N/A</v>
      </c>
      <c r="J2954" s="52" t="e">
        <f t="shared" si="232"/>
        <v>#N/A</v>
      </c>
      <c r="K2954" s="52" t="e">
        <f t="shared" si="233"/>
        <v>#N/A</v>
      </c>
      <c r="L2954" s="52" t="e">
        <f t="shared" si="234"/>
        <v>#N/A</v>
      </c>
    </row>
    <row r="2955" spans="8:12">
      <c r="H2955" s="80">
        <f t="shared" si="230"/>
        <v>2586</v>
      </c>
      <c r="I2955" s="52" t="e">
        <f t="shared" si="231"/>
        <v>#N/A</v>
      </c>
      <c r="J2955" s="52" t="e">
        <f t="shared" si="232"/>
        <v>#N/A</v>
      </c>
      <c r="K2955" s="52" t="e">
        <f t="shared" si="233"/>
        <v>#N/A</v>
      </c>
      <c r="L2955" s="52" t="e">
        <f t="shared" si="234"/>
        <v>#N/A</v>
      </c>
    </row>
    <row r="2956" spans="8:12">
      <c r="H2956" s="80">
        <f t="shared" si="230"/>
        <v>2587</v>
      </c>
      <c r="I2956" s="52" t="e">
        <f t="shared" si="231"/>
        <v>#N/A</v>
      </c>
      <c r="J2956" s="52" t="e">
        <f t="shared" si="232"/>
        <v>#N/A</v>
      </c>
      <c r="K2956" s="52" t="e">
        <f t="shared" si="233"/>
        <v>#N/A</v>
      </c>
      <c r="L2956" s="52" t="e">
        <f t="shared" si="234"/>
        <v>#N/A</v>
      </c>
    </row>
    <row r="2957" spans="8:12">
      <c r="H2957" s="80">
        <f t="shared" si="230"/>
        <v>2588</v>
      </c>
      <c r="I2957" s="52" t="e">
        <f t="shared" si="231"/>
        <v>#N/A</v>
      </c>
      <c r="J2957" s="52" t="e">
        <f t="shared" si="232"/>
        <v>#N/A</v>
      </c>
      <c r="K2957" s="52" t="e">
        <f t="shared" si="233"/>
        <v>#N/A</v>
      </c>
      <c r="L2957" s="52" t="e">
        <f t="shared" si="234"/>
        <v>#N/A</v>
      </c>
    </row>
    <row r="2958" spans="8:12">
      <c r="H2958" s="80">
        <f t="shared" si="230"/>
        <v>2589</v>
      </c>
      <c r="I2958" s="52" t="e">
        <f t="shared" si="231"/>
        <v>#N/A</v>
      </c>
      <c r="J2958" s="52" t="e">
        <f t="shared" si="232"/>
        <v>#N/A</v>
      </c>
      <c r="K2958" s="52" t="e">
        <f t="shared" si="233"/>
        <v>#N/A</v>
      </c>
      <c r="L2958" s="52" t="e">
        <f t="shared" si="234"/>
        <v>#N/A</v>
      </c>
    </row>
    <row r="2959" spans="8:12">
      <c r="H2959" s="80">
        <f t="shared" si="230"/>
        <v>2590</v>
      </c>
      <c r="I2959" s="52" t="e">
        <f t="shared" si="231"/>
        <v>#N/A</v>
      </c>
      <c r="J2959" s="52" t="e">
        <f t="shared" si="232"/>
        <v>#N/A</v>
      </c>
      <c r="K2959" s="52" t="e">
        <f t="shared" si="233"/>
        <v>#N/A</v>
      </c>
      <c r="L2959" s="52" t="e">
        <f t="shared" si="234"/>
        <v>#N/A</v>
      </c>
    </row>
    <row r="2960" spans="8:12">
      <c r="H2960" s="80">
        <f t="shared" si="230"/>
        <v>2591</v>
      </c>
      <c r="I2960" s="52" t="e">
        <f t="shared" si="231"/>
        <v>#N/A</v>
      </c>
      <c r="J2960" s="52" t="e">
        <f t="shared" si="232"/>
        <v>#N/A</v>
      </c>
      <c r="K2960" s="52" t="e">
        <f t="shared" si="233"/>
        <v>#N/A</v>
      </c>
      <c r="L2960" s="52" t="e">
        <f t="shared" si="234"/>
        <v>#N/A</v>
      </c>
    </row>
    <row r="2961" spans="8:12">
      <c r="H2961" s="80">
        <f t="shared" si="230"/>
        <v>2592</v>
      </c>
      <c r="I2961" s="52" t="e">
        <f t="shared" si="231"/>
        <v>#N/A</v>
      </c>
      <c r="J2961" s="52" t="e">
        <f t="shared" si="232"/>
        <v>#N/A</v>
      </c>
      <c r="K2961" s="52" t="e">
        <f t="shared" si="233"/>
        <v>#N/A</v>
      </c>
      <c r="L2961" s="52" t="e">
        <f t="shared" si="234"/>
        <v>#N/A</v>
      </c>
    </row>
    <row r="2962" spans="8:12">
      <c r="H2962" s="80">
        <f t="shared" si="230"/>
        <v>2593</v>
      </c>
      <c r="I2962" s="52" t="e">
        <f t="shared" si="231"/>
        <v>#N/A</v>
      </c>
      <c r="J2962" s="52" t="e">
        <f t="shared" si="232"/>
        <v>#N/A</v>
      </c>
      <c r="K2962" s="52" t="e">
        <f t="shared" si="233"/>
        <v>#N/A</v>
      </c>
      <c r="L2962" s="52" t="e">
        <f t="shared" si="234"/>
        <v>#N/A</v>
      </c>
    </row>
    <row r="2963" spans="8:12">
      <c r="H2963" s="80">
        <f t="shared" si="230"/>
        <v>2594</v>
      </c>
      <c r="I2963" s="52" t="e">
        <f t="shared" si="231"/>
        <v>#N/A</v>
      </c>
      <c r="J2963" s="52" t="e">
        <f t="shared" si="232"/>
        <v>#N/A</v>
      </c>
      <c r="K2963" s="52" t="e">
        <f t="shared" si="233"/>
        <v>#N/A</v>
      </c>
      <c r="L2963" s="52" t="e">
        <f t="shared" si="234"/>
        <v>#N/A</v>
      </c>
    </row>
    <row r="2964" spans="8:12">
      <c r="H2964" s="80">
        <f t="shared" si="230"/>
        <v>2595</v>
      </c>
      <c r="I2964" s="52" t="e">
        <f t="shared" si="231"/>
        <v>#N/A</v>
      </c>
      <c r="J2964" s="52" t="e">
        <f t="shared" si="232"/>
        <v>#N/A</v>
      </c>
      <c r="K2964" s="52" t="e">
        <f t="shared" si="233"/>
        <v>#N/A</v>
      </c>
      <c r="L2964" s="52" t="e">
        <f t="shared" si="234"/>
        <v>#N/A</v>
      </c>
    </row>
    <row r="2965" spans="8:12">
      <c r="H2965" s="80">
        <f t="shared" si="230"/>
        <v>2596</v>
      </c>
      <c r="I2965" s="52" t="e">
        <f t="shared" si="231"/>
        <v>#N/A</v>
      </c>
      <c r="J2965" s="52" t="e">
        <f t="shared" si="232"/>
        <v>#N/A</v>
      </c>
      <c r="K2965" s="52" t="e">
        <f t="shared" si="233"/>
        <v>#N/A</v>
      </c>
      <c r="L2965" s="52" t="e">
        <f t="shared" si="234"/>
        <v>#N/A</v>
      </c>
    </row>
    <row r="2966" spans="8:12">
      <c r="H2966" s="80">
        <f t="shared" si="230"/>
        <v>2597</v>
      </c>
      <c r="I2966" s="52" t="e">
        <f t="shared" si="231"/>
        <v>#N/A</v>
      </c>
      <c r="J2966" s="52" t="e">
        <f t="shared" si="232"/>
        <v>#N/A</v>
      </c>
      <c r="K2966" s="52" t="e">
        <f t="shared" si="233"/>
        <v>#N/A</v>
      </c>
      <c r="L2966" s="52" t="e">
        <f t="shared" si="234"/>
        <v>#N/A</v>
      </c>
    </row>
    <row r="2967" spans="8:12">
      <c r="H2967" s="80">
        <f t="shared" si="230"/>
        <v>2598</v>
      </c>
      <c r="I2967" s="52" t="e">
        <f t="shared" si="231"/>
        <v>#N/A</v>
      </c>
      <c r="J2967" s="52" t="e">
        <f t="shared" si="232"/>
        <v>#N/A</v>
      </c>
      <c r="K2967" s="52" t="e">
        <f t="shared" si="233"/>
        <v>#N/A</v>
      </c>
      <c r="L2967" s="52" t="e">
        <f t="shared" si="234"/>
        <v>#N/A</v>
      </c>
    </row>
    <row r="2968" spans="8:12">
      <c r="H2968" s="80">
        <f t="shared" si="230"/>
        <v>2599</v>
      </c>
      <c r="I2968" s="52" t="e">
        <f t="shared" si="231"/>
        <v>#N/A</v>
      </c>
      <c r="J2968" s="52" t="e">
        <f t="shared" si="232"/>
        <v>#N/A</v>
      </c>
      <c r="K2968" s="52" t="e">
        <f t="shared" si="233"/>
        <v>#N/A</v>
      </c>
      <c r="L2968" s="52" t="e">
        <f t="shared" si="234"/>
        <v>#N/A</v>
      </c>
    </row>
    <row r="2969" spans="8:12">
      <c r="H2969" s="80">
        <f t="shared" si="230"/>
        <v>2600</v>
      </c>
      <c r="I2969" s="52" t="e">
        <f t="shared" si="231"/>
        <v>#N/A</v>
      </c>
      <c r="J2969" s="52" t="e">
        <f t="shared" si="232"/>
        <v>#N/A</v>
      </c>
      <c r="K2969" s="52" t="e">
        <f t="shared" si="233"/>
        <v>#N/A</v>
      </c>
      <c r="L2969" s="52" t="e">
        <f t="shared" si="234"/>
        <v>#N/A</v>
      </c>
    </row>
    <row r="2970" spans="8:12">
      <c r="H2970" s="80">
        <f t="shared" si="230"/>
        <v>2601</v>
      </c>
      <c r="I2970" s="52" t="e">
        <f t="shared" si="231"/>
        <v>#N/A</v>
      </c>
      <c r="J2970" s="52" t="e">
        <f t="shared" si="232"/>
        <v>#N/A</v>
      </c>
      <c r="K2970" s="52" t="e">
        <f t="shared" si="233"/>
        <v>#N/A</v>
      </c>
      <c r="L2970" s="52" t="e">
        <f t="shared" si="234"/>
        <v>#N/A</v>
      </c>
    </row>
    <row r="2971" spans="8:12">
      <c r="H2971" s="80">
        <f t="shared" si="230"/>
        <v>2602</v>
      </c>
      <c r="I2971" s="52" t="e">
        <f t="shared" si="231"/>
        <v>#N/A</v>
      </c>
      <c r="J2971" s="52" t="e">
        <f t="shared" si="232"/>
        <v>#N/A</v>
      </c>
      <c r="K2971" s="52" t="e">
        <f t="shared" si="233"/>
        <v>#N/A</v>
      </c>
      <c r="L2971" s="52" t="e">
        <f t="shared" si="234"/>
        <v>#N/A</v>
      </c>
    </row>
    <row r="2972" spans="8:12">
      <c r="H2972" s="80">
        <f t="shared" si="230"/>
        <v>2603</v>
      </c>
      <c r="I2972" s="52" t="e">
        <f t="shared" si="231"/>
        <v>#N/A</v>
      </c>
      <c r="J2972" s="52" t="e">
        <f t="shared" si="232"/>
        <v>#N/A</v>
      </c>
      <c r="K2972" s="52" t="e">
        <f t="shared" si="233"/>
        <v>#N/A</v>
      </c>
      <c r="L2972" s="52" t="e">
        <f t="shared" si="234"/>
        <v>#N/A</v>
      </c>
    </row>
    <row r="2973" spans="8:12">
      <c r="H2973" s="80">
        <f t="shared" si="230"/>
        <v>2604</v>
      </c>
      <c r="I2973" s="52" t="e">
        <f t="shared" si="231"/>
        <v>#N/A</v>
      </c>
      <c r="J2973" s="52" t="e">
        <f t="shared" si="232"/>
        <v>#N/A</v>
      </c>
      <c r="K2973" s="52" t="e">
        <f t="shared" si="233"/>
        <v>#N/A</v>
      </c>
      <c r="L2973" s="52" t="e">
        <f t="shared" si="234"/>
        <v>#N/A</v>
      </c>
    </row>
    <row r="2974" spans="8:12">
      <c r="H2974" s="80">
        <f t="shared" si="230"/>
        <v>2605</v>
      </c>
      <c r="I2974" s="52" t="e">
        <f t="shared" si="231"/>
        <v>#N/A</v>
      </c>
      <c r="J2974" s="52" t="e">
        <f t="shared" si="232"/>
        <v>#N/A</v>
      </c>
      <c r="K2974" s="52" t="e">
        <f t="shared" si="233"/>
        <v>#N/A</v>
      </c>
      <c r="L2974" s="52" t="e">
        <f t="shared" si="234"/>
        <v>#N/A</v>
      </c>
    </row>
    <row r="2975" spans="8:12">
      <c r="H2975" s="80">
        <f t="shared" si="230"/>
        <v>2606</v>
      </c>
      <c r="I2975" s="52" t="e">
        <f t="shared" si="231"/>
        <v>#N/A</v>
      </c>
      <c r="J2975" s="52" t="e">
        <f t="shared" si="232"/>
        <v>#N/A</v>
      </c>
      <c r="K2975" s="52" t="e">
        <f t="shared" si="233"/>
        <v>#N/A</v>
      </c>
      <c r="L2975" s="52" t="e">
        <f t="shared" si="234"/>
        <v>#N/A</v>
      </c>
    </row>
    <row r="2976" spans="8:12">
      <c r="H2976" s="80">
        <f t="shared" si="230"/>
        <v>2607</v>
      </c>
      <c r="I2976" s="52" t="e">
        <f t="shared" si="231"/>
        <v>#N/A</v>
      </c>
      <c r="J2976" s="52" t="e">
        <f t="shared" si="232"/>
        <v>#N/A</v>
      </c>
      <c r="K2976" s="52" t="e">
        <f t="shared" si="233"/>
        <v>#N/A</v>
      </c>
      <c r="L2976" s="52" t="e">
        <f t="shared" si="234"/>
        <v>#N/A</v>
      </c>
    </row>
    <row r="2977" spans="8:12">
      <c r="H2977" s="80">
        <f t="shared" si="230"/>
        <v>2608</v>
      </c>
      <c r="I2977" s="52" t="e">
        <f t="shared" si="231"/>
        <v>#N/A</v>
      </c>
      <c r="J2977" s="52" t="e">
        <f t="shared" si="232"/>
        <v>#N/A</v>
      </c>
      <c r="K2977" s="52" t="e">
        <f t="shared" si="233"/>
        <v>#N/A</v>
      </c>
      <c r="L2977" s="52" t="e">
        <f t="shared" si="234"/>
        <v>#N/A</v>
      </c>
    </row>
    <row r="2978" spans="8:12">
      <c r="H2978" s="80">
        <f t="shared" si="230"/>
        <v>2609</v>
      </c>
      <c r="I2978" s="52" t="e">
        <f t="shared" si="231"/>
        <v>#N/A</v>
      </c>
      <c r="J2978" s="52" t="e">
        <f t="shared" si="232"/>
        <v>#N/A</v>
      </c>
      <c r="K2978" s="52" t="e">
        <f t="shared" si="233"/>
        <v>#N/A</v>
      </c>
      <c r="L2978" s="52" t="e">
        <f t="shared" si="234"/>
        <v>#N/A</v>
      </c>
    </row>
    <row r="2979" spans="8:12">
      <c r="H2979" s="80">
        <f t="shared" si="230"/>
        <v>2610</v>
      </c>
      <c r="I2979" s="52" t="e">
        <f t="shared" si="231"/>
        <v>#N/A</v>
      </c>
      <c r="J2979" s="52" t="e">
        <f t="shared" si="232"/>
        <v>#N/A</v>
      </c>
      <c r="K2979" s="52" t="e">
        <f t="shared" si="233"/>
        <v>#N/A</v>
      </c>
      <c r="L2979" s="52" t="e">
        <f t="shared" si="234"/>
        <v>#N/A</v>
      </c>
    </row>
    <row r="2980" spans="8:12">
      <c r="H2980" s="80">
        <f t="shared" si="230"/>
        <v>2611</v>
      </c>
      <c r="I2980" s="52" t="e">
        <f t="shared" si="231"/>
        <v>#N/A</v>
      </c>
      <c r="J2980" s="52" t="e">
        <f t="shared" si="232"/>
        <v>#N/A</v>
      </c>
      <c r="K2980" s="52" t="e">
        <f t="shared" si="233"/>
        <v>#N/A</v>
      </c>
      <c r="L2980" s="52" t="e">
        <f t="shared" si="234"/>
        <v>#N/A</v>
      </c>
    </row>
    <row r="2981" spans="8:12">
      <c r="H2981" s="80">
        <f t="shared" si="230"/>
        <v>2612</v>
      </c>
      <c r="I2981" s="52" t="e">
        <f t="shared" si="231"/>
        <v>#N/A</v>
      </c>
      <c r="J2981" s="52" t="e">
        <f t="shared" si="232"/>
        <v>#N/A</v>
      </c>
      <c r="K2981" s="52" t="e">
        <f t="shared" si="233"/>
        <v>#N/A</v>
      </c>
      <c r="L2981" s="52" t="e">
        <f t="shared" si="234"/>
        <v>#N/A</v>
      </c>
    </row>
    <row r="2982" spans="8:12">
      <c r="H2982" s="80">
        <f t="shared" si="230"/>
        <v>2613</v>
      </c>
      <c r="I2982" s="52" t="e">
        <f t="shared" si="231"/>
        <v>#N/A</v>
      </c>
      <c r="J2982" s="52" t="e">
        <f t="shared" si="232"/>
        <v>#N/A</v>
      </c>
      <c r="K2982" s="52" t="e">
        <f t="shared" si="233"/>
        <v>#N/A</v>
      </c>
      <c r="L2982" s="52" t="e">
        <f t="shared" si="234"/>
        <v>#N/A</v>
      </c>
    </row>
    <row r="2983" spans="8:12">
      <c r="H2983" s="80">
        <f t="shared" si="230"/>
        <v>2614</v>
      </c>
      <c r="I2983" s="52" t="e">
        <f t="shared" si="231"/>
        <v>#N/A</v>
      </c>
      <c r="J2983" s="52" t="e">
        <f t="shared" si="232"/>
        <v>#N/A</v>
      </c>
      <c r="K2983" s="52" t="e">
        <f t="shared" si="233"/>
        <v>#N/A</v>
      </c>
      <c r="L2983" s="52" t="e">
        <f t="shared" si="234"/>
        <v>#N/A</v>
      </c>
    </row>
    <row r="2984" spans="8:12">
      <c r="H2984" s="80">
        <f t="shared" si="230"/>
        <v>2615</v>
      </c>
      <c r="I2984" s="52" t="e">
        <f t="shared" si="231"/>
        <v>#N/A</v>
      </c>
      <c r="J2984" s="52" t="e">
        <f t="shared" si="232"/>
        <v>#N/A</v>
      </c>
      <c r="K2984" s="52" t="e">
        <f t="shared" si="233"/>
        <v>#N/A</v>
      </c>
      <c r="L2984" s="52" t="e">
        <f t="shared" si="234"/>
        <v>#N/A</v>
      </c>
    </row>
    <row r="2985" spans="8:12">
      <c r="H2985" s="80">
        <f t="shared" si="230"/>
        <v>2616</v>
      </c>
      <c r="I2985" s="52" t="e">
        <f t="shared" si="231"/>
        <v>#N/A</v>
      </c>
      <c r="J2985" s="52" t="e">
        <f t="shared" si="232"/>
        <v>#N/A</v>
      </c>
      <c r="K2985" s="52" t="e">
        <f t="shared" si="233"/>
        <v>#N/A</v>
      </c>
      <c r="L2985" s="52" t="e">
        <f t="shared" si="234"/>
        <v>#N/A</v>
      </c>
    </row>
    <row r="2986" spans="8:12">
      <c r="H2986" s="80">
        <f t="shared" si="230"/>
        <v>2617</v>
      </c>
      <c r="I2986" s="52" t="e">
        <f t="shared" si="231"/>
        <v>#N/A</v>
      </c>
      <c r="J2986" s="52" t="e">
        <f t="shared" si="232"/>
        <v>#N/A</v>
      </c>
      <c r="K2986" s="52" t="e">
        <f t="shared" si="233"/>
        <v>#N/A</v>
      </c>
      <c r="L2986" s="52" t="e">
        <f t="shared" si="234"/>
        <v>#N/A</v>
      </c>
    </row>
    <row r="2987" spans="8:12">
      <c r="H2987" s="80">
        <f t="shared" si="230"/>
        <v>2618</v>
      </c>
      <c r="I2987" s="52" t="e">
        <f t="shared" si="231"/>
        <v>#N/A</v>
      </c>
      <c r="J2987" s="52" t="e">
        <f t="shared" si="232"/>
        <v>#N/A</v>
      </c>
      <c r="K2987" s="52" t="e">
        <f t="shared" si="233"/>
        <v>#N/A</v>
      </c>
      <c r="L2987" s="52" t="e">
        <f t="shared" si="234"/>
        <v>#N/A</v>
      </c>
    </row>
    <row r="2988" spans="8:12">
      <c r="H2988" s="80">
        <f t="shared" si="230"/>
        <v>2619</v>
      </c>
      <c r="I2988" s="52" t="e">
        <f t="shared" si="231"/>
        <v>#N/A</v>
      </c>
      <c r="J2988" s="52" t="e">
        <f t="shared" si="232"/>
        <v>#N/A</v>
      </c>
      <c r="K2988" s="52" t="e">
        <f t="shared" si="233"/>
        <v>#N/A</v>
      </c>
      <c r="L2988" s="52" t="e">
        <f t="shared" si="234"/>
        <v>#N/A</v>
      </c>
    </row>
    <row r="2989" spans="8:12">
      <c r="H2989" s="80">
        <f t="shared" si="230"/>
        <v>2620</v>
      </c>
      <c r="I2989" s="52" t="e">
        <f t="shared" si="231"/>
        <v>#N/A</v>
      </c>
      <c r="J2989" s="52" t="e">
        <f t="shared" si="232"/>
        <v>#N/A</v>
      </c>
      <c r="K2989" s="52" t="e">
        <f t="shared" si="233"/>
        <v>#N/A</v>
      </c>
      <c r="L2989" s="52" t="e">
        <f t="shared" si="234"/>
        <v>#N/A</v>
      </c>
    </row>
    <row r="2990" spans="8:12">
      <c r="H2990" s="80">
        <f t="shared" si="230"/>
        <v>2621</v>
      </c>
      <c r="I2990" s="52" t="e">
        <f t="shared" si="231"/>
        <v>#N/A</v>
      </c>
      <c r="J2990" s="52" t="e">
        <f t="shared" si="232"/>
        <v>#N/A</v>
      </c>
      <c r="K2990" s="52" t="e">
        <f t="shared" si="233"/>
        <v>#N/A</v>
      </c>
      <c r="L2990" s="52" t="e">
        <f t="shared" si="234"/>
        <v>#N/A</v>
      </c>
    </row>
    <row r="2991" spans="8:12">
      <c r="H2991" s="80">
        <f t="shared" si="230"/>
        <v>2622</v>
      </c>
      <c r="I2991" s="52" t="e">
        <f t="shared" si="231"/>
        <v>#N/A</v>
      </c>
      <c r="J2991" s="52" t="e">
        <f t="shared" si="232"/>
        <v>#N/A</v>
      </c>
      <c r="K2991" s="52" t="e">
        <f t="shared" si="233"/>
        <v>#N/A</v>
      </c>
      <c r="L2991" s="52" t="e">
        <f t="shared" si="234"/>
        <v>#N/A</v>
      </c>
    </row>
    <row r="2992" spans="8:12">
      <c r="H2992" s="80">
        <f t="shared" si="230"/>
        <v>2623</v>
      </c>
      <c r="I2992" s="52" t="e">
        <f t="shared" si="231"/>
        <v>#N/A</v>
      </c>
      <c r="J2992" s="52" t="e">
        <f t="shared" si="232"/>
        <v>#N/A</v>
      </c>
      <c r="K2992" s="52" t="e">
        <f t="shared" si="233"/>
        <v>#N/A</v>
      </c>
      <c r="L2992" s="52" t="e">
        <f t="shared" si="234"/>
        <v>#N/A</v>
      </c>
    </row>
    <row r="2993" spans="8:12">
      <c r="H2993" s="80">
        <f t="shared" si="230"/>
        <v>2624</v>
      </c>
      <c r="I2993" s="52" t="e">
        <f t="shared" si="231"/>
        <v>#N/A</v>
      </c>
      <c r="J2993" s="52" t="e">
        <f t="shared" si="232"/>
        <v>#N/A</v>
      </c>
      <c r="K2993" s="52" t="e">
        <f t="shared" si="233"/>
        <v>#N/A</v>
      </c>
      <c r="L2993" s="52" t="e">
        <f t="shared" si="234"/>
        <v>#N/A</v>
      </c>
    </row>
    <row r="2994" spans="8:12">
      <c r="H2994" s="80">
        <f t="shared" si="230"/>
        <v>2625</v>
      </c>
      <c r="I2994" s="52" t="e">
        <f t="shared" si="231"/>
        <v>#N/A</v>
      </c>
      <c r="J2994" s="52" t="e">
        <f t="shared" si="232"/>
        <v>#N/A</v>
      </c>
      <c r="K2994" s="52" t="e">
        <f t="shared" si="233"/>
        <v>#N/A</v>
      </c>
      <c r="L2994" s="52" t="e">
        <f t="shared" si="234"/>
        <v>#N/A</v>
      </c>
    </row>
    <row r="2995" spans="8:12">
      <c r="H2995" s="80">
        <f t="shared" si="230"/>
        <v>2626</v>
      </c>
      <c r="I2995" s="52" t="e">
        <f t="shared" si="231"/>
        <v>#N/A</v>
      </c>
      <c r="J2995" s="52" t="e">
        <f t="shared" si="232"/>
        <v>#N/A</v>
      </c>
      <c r="K2995" s="52" t="e">
        <f t="shared" si="233"/>
        <v>#N/A</v>
      </c>
      <c r="L2995" s="52" t="e">
        <f t="shared" si="234"/>
        <v>#N/A</v>
      </c>
    </row>
    <row r="2996" spans="8:12">
      <c r="H2996" s="80">
        <f t="shared" si="230"/>
        <v>2627</v>
      </c>
      <c r="I2996" s="52" t="e">
        <f t="shared" si="231"/>
        <v>#N/A</v>
      </c>
      <c r="J2996" s="52" t="e">
        <f t="shared" si="232"/>
        <v>#N/A</v>
      </c>
      <c r="K2996" s="52" t="e">
        <f t="shared" si="233"/>
        <v>#N/A</v>
      </c>
      <c r="L2996" s="52" t="e">
        <f t="shared" si="234"/>
        <v>#N/A</v>
      </c>
    </row>
    <row r="2997" spans="8:12">
      <c r="H2997" s="80">
        <f t="shared" si="230"/>
        <v>2628</v>
      </c>
      <c r="I2997" s="52" t="e">
        <f t="shared" si="231"/>
        <v>#N/A</v>
      </c>
      <c r="J2997" s="52" t="e">
        <f t="shared" si="232"/>
        <v>#N/A</v>
      </c>
      <c r="K2997" s="52" t="e">
        <f t="shared" si="233"/>
        <v>#N/A</v>
      </c>
      <c r="L2997" s="52" t="e">
        <f t="shared" si="234"/>
        <v>#N/A</v>
      </c>
    </row>
    <row r="2998" spans="8:12">
      <c r="H2998" s="80">
        <f t="shared" si="230"/>
        <v>2629</v>
      </c>
      <c r="I2998" s="52" t="e">
        <f t="shared" si="231"/>
        <v>#N/A</v>
      </c>
      <c r="J2998" s="52" t="e">
        <f t="shared" si="232"/>
        <v>#N/A</v>
      </c>
      <c r="K2998" s="52" t="e">
        <f t="shared" si="233"/>
        <v>#N/A</v>
      </c>
      <c r="L2998" s="52" t="e">
        <f t="shared" si="234"/>
        <v>#N/A</v>
      </c>
    </row>
    <row r="2999" spans="8:12">
      <c r="H2999" s="80">
        <f t="shared" si="230"/>
        <v>2630</v>
      </c>
      <c r="I2999" s="52" t="e">
        <f t="shared" si="231"/>
        <v>#N/A</v>
      </c>
      <c r="J2999" s="52" t="e">
        <f t="shared" si="232"/>
        <v>#N/A</v>
      </c>
      <c r="K2999" s="52" t="e">
        <f t="shared" si="233"/>
        <v>#N/A</v>
      </c>
      <c r="L2999" s="52" t="e">
        <f t="shared" si="234"/>
        <v>#N/A</v>
      </c>
    </row>
    <row r="3000" spans="8:12">
      <c r="H3000" s="80">
        <f t="shared" si="230"/>
        <v>2631</v>
      </c>
      <c r="I3000" s="52" t="e">
        <f t="shared" si="231"/>
        <v>#N/A</v>
      </c>
      <c r="J3000" s="52" t="e">
        <f t="shared" si="232"/>
        <v>#N/A</v>
      </c>
      <c r="K3000" s="52" t="e">
        <f t="shared" si="233"/>
        <v>#N/A</v>
      </c>
      <c r="L3000" s="52" t="e">
        <f t="shared" si="234"/>
        <v>#N/A</v>
      </c>
    </row>
    <row r="3001" spans="8:12">
      <c r="H3001" s="80">
        <f t="shared" si="230"/>
        <v>2632</v>
      </c>
      <c r="I3001" s="52" t="e">
        <f t="shared" si="231"/>
        <v>#N/A</v>
      </c>
      <c r="J3001" s="52" t="e">
        <f t="shared" si="232"/>
        <v>#N/A</v>
      </c>
      <c r="K3001" s="52" t="e">
        <f t="shared" si="233"/>
        <v>#N/A</v>
      </c>
      <c r="L3001" s="52" t="e">
        <f t="shared" si="234"/>
        <v>#N/A</v>
      </c>
    </row>
    <row r="3002" spans="8:12">
      <c r="H3002" s="80">
        <f t="shared" si="230"/>
        <v>2633</v>
      </c>
      <c r="I3002" s="52" t="e">
        <f t="shared" si="231"/>
        <v>#N/A</v>
      </c>
      <c r="J3002" s="52" t="e">
        <f t="shared" si="232"/>
        <v>#N/A</v>
      </c>
      <c r="K3002" s="52" t="e">
        <f t="shared" si="233"/>
        <v>#N/A</v>
      </c>
      <c r="L3002" s="52" t="e">
        <f t="shared" si="234"/>
        <v>#N/A</v>
      </c>
    </row>
    <row r="3003" spans="8:12">
      <c r="H3003" s="80">
        <f t="shared" si="230"/>
        <v>2634</v>
      </c>
      <c r="I3003" s="52" t="e">
        <f t="shared" si="231"/>
        <v>#N/A</v>
      </c>
      <c r="J3003" s="52" t="e">
        <f t="shared" si="232"/>
        <v>#N/A</v>
      </c>
      <c r="K3003" s="52" t="e">
        <f t="shared" si="233"/>
        <v>#N/A</v>
      </c>
      <c r="L3003" s="52" t="e">
        <f t="shared" si="234"/>
        <v>#N/A</v>
      </c>
    </row>
    <row r="3004" spans="8:12">
      <c r="H3004" s="80">
        <f t="shared" si="230"/>
        <v>2635</v>
      </c>
      <c r="I3004" s="52" t="e">
        <f t="shared" si="231"/>
        <v>#N/A</v>
      </c>
      <c r="J3004" s="52" t="e">
        <f t="shared" si="232"/>
        <v>#N/A</v>
      </c>
      <c r="K3004" s="52" t="e">
        <f t="shared" si="233"/>
        <v>#N/A</v>
      </c>
      <c r="L3004" s="52" t="e">
        <f t="shared" si="234"/>
        <v>#N/A</v>
      </c>
    </row>
    <row r="3005" spans="8:12">
      <c r="H3005" s="80">
        <f t="shared" si="230"/>
        <v>2636</v>
      </c>
      <c r="I3005" s="52" t="e">
        <f t="shared" si="231"/>
        <v>#N/A</v>
      </c>
      <c r="J3005" s="52" t="e">
        <f t="shared" si="232"/>
        <v>#N/A</v>
      </c>
      <c r="K3005" s="52" t="e">
        <f t="shared" si="233"/>
        <v>#N/A</v>
      </c>
      <c r="L3005" s="52" t="e">
        <f t="shared" si="234"/>
        <v>#N/A</v>
      </c>
    </row>
    <row r="3006" spans="8:12">
      <c r="H3006" s="80">
        <f t="shared" si="230"/>
        <v>2637</v>
      </c>
      <c r="I3006" s="52" t="e">
        <f t="shared" si="231"/>
        <v>#N/A</v>
      </c>
      <c r="J3006" s="52" t="e">
        <f t="shared" si="232"/>
        <v>#N/A</v>
      </c>
      <c r="K3006" s="52" t="e">
        <f t="shared" si="233"/>
        <v>#N/A</v>
      </c>
      <c r="L3006" s="52" t="e">
        <f t="shared" si="234"/>
        <v>#N/A</v>
      </c>
    </row>
    <row r="3007" spans="8:12">
      <c r="H3007" s="80">
        <f t="shared" si="230"/>
        <v>2638</v>
      </c>
      <c r="I3007" s="52" t="e">
        <f t="shared" si="231"/>
        <v>#N/A</v>
      </c>
      <c r="J3007" s="52" t="e">
        <f t="shared" si="232"/>
        <v>#N/A</v>
      </c>
      <c r="K3007" s="52" t="e">
        <f t="shared" si="233"/>
        <v>#N/A</v>
      </c>
      <c r="L3007" s="52" t="e">
        <f t="shared" si="234"/>
        <v>#N/A</v>
      </c>
    </row>
    <row r="3008" spans="8:12">
      <c r="H3008" s="80">
        <f t="shared" si="230"/>
        <v>2639</v>
      </c>
      <c r="I3008" s="52" t="e">
        <f t="shared" si="231"/>
        <v>#N/A</v>
      </c>
      <c r="J3008" s="52" t="e">
        <f t="shared" si="232"/>
        <v>#N/A</v>
      </c>
      <c r="K3008" s="52" t="e">
        <f t="shared" si="233"/>
        <v>#N/A</v>
      </c>
      <c r="L3008" s="52" t="e">
        <f t="shared" si="234"/>
        <v>#N/A</v>
      </c>
    </row>
    <row r="3009" spans="8:12">
      <c r="H3009" s="80">
        <f t="shared" si="230"/>
        <v>2640</v>
      </c>
      <c r="I3009" s="52" t="e">
        <f t="shared" si="231"/>
        <v>#N/A</v>
      </c>
      <c r="J3009" s="52" t="e">
        <f t="shared" si="232"/>
        <v>#N/A</v>
      </c>
      <c r="K3009" s="52" t="e">
        <f t="shared" si="233"/>
        <v>#N/A</v>
      </c>
      <c r="L3009" s="52" t="e">
        <f t="shared" si="234"/>
        <v>#N/A</v>
      </c>
    </row>
    <row r="3010" spans="8:12">
      <c r="H3010" s="80">
        <f t="shared" si="230"/>
        <v>2641</v>
      </c>
      <c r="I3010" s="52" t="e">
        <f t="shared" si="231"/>
        <v>#N/A</v>
      </c>
      <c r="J3010" s="52" t="e">
        <f t="shared" si="232"/>
        <v>#N/A</v>
      </c>
      <c r="K3010" s="52" t="e">
        <f t="shared" si="233"/>
        <v>#N/A</v>
      </c>
      <c r="L3010" s="52" t="e">
        <f t="shared" si="234"/>
        <v>#N/A</v>
      </c>
    </row>
    <row r="3011" spans="8:12">
      <c r="H3011" s="80">
        <f t="shared" si="230"/>
        <v>2642</v>
      </c>
      <c r="I3011" s="52" t="e">
        <f t="shared" si="231"/>
        <v>#N/A</v>
      </c>
      <c r="J3011" s="52" t="e">
        <f t="shared" si="232"/>
        <v>#N/A</v>
      </c>
      <c r="K3011" s="52" t="e">
        <f t="shared" si="233"/>
        <v>#N/A</v>
      </c>
      <c r="L3011" s="52" t="e">
        <f t="shared" si="234"/>
        <v>#N/A</v>
      </c>
    </row>
    <row r="3012" spans="8:12">
      <c r="H3012" s="80">
        <f t="shared" ref="H3012:H3075" si="235">IF(+H3011+1&lt;=MAX(data21),+H3011+1,0)</f>
        <v>2643</v>
      </c>
      <c r="I3012" s="52" t="e">
        <f t="shared" si="231"/>
        <v>#N/A</v>
      </c>
      <c r="J3012" s="52" t="e">
        <f t="shared" si="232"/>
        <v>#N/A</v>
      </c>
      <c r="K3012" s="52" t="e">
        <f t="shared" si="233"/>
        <v>#N/A</v>
      </c>
      <c r="L3012" s="52" t="e">
        <f t="shared" si="234"/>
        <v>#N/A</v>
      </c>
    </row>
    <row r="3013" spans="8:12">
      <c r="H3013" s="80">
        <f t="shared" si="235"/>
        <v>2644</v>
      </c>
      <c r="I3013" s="52" t="e">
        <f t="shared" ref="I3013:I3076" si="236">IF(IFERROR(VLOOKUP($H3013,$A:$F,2,0)/VLOOKUP($H3012,$A:$F,2,0)*I3012,NA())=0,NA(),IFERROR(VLOOKUP($H3013,$A:$F,2,0)/VLOOKUP($H3012,$A:$F,2,0)*I3012,NA()))</f>
        <v>#N/A</v>
      </c>
      <c r="J3013" s="52" t="e">
        <f t="shared" ref="J3013:J3076" si="237">IF(IFERROR(VLOOKUP($H3013,$A:$F,3,0)/VLOOKUP($H3012,$A:$F,3,0)*J3012,NA())=0,NA(),IFERROR(VLOOKUP($H3013,$A:$F,3,0)/VLOOKUP($H3012,$A:$F,3,0)*J3012,NA()))</f>
        <v>#N/A</v>
      </c>
      <c r="K3013" s="52" t="e">
        <f t="shared" ref="K3013:K3076" si="238">IF(IFERROR(VLOOKUP($H3013,$A:$F,4,0)/VLOOKUP($H3012,$A:$F,4,0)*K3012,NA())=0,NA(),IFERROR(VLOOKUP($H3013,$A:$F,4,0)/VLOOKUP($H3012,$A:$F,4,0)*K3012,NA()))</f>
        <v>#N/A</v>
      </c>
      <c r="L3013" s="52" t="e">
        <f t="shared" ref="L3013:L3076" si="239">IF(IFERROR(VLOOKUP($H3013,$A:$F,5,0)/VLOOKUP($H3012,$A:$F,5,0)*L3012,NA())=0,NA(),IFERROR(VLOOKUP($H3013,$A:$F,5,0)/VLOOKUP($H3012,$A:$F,5,0)*L3012,NA()))</f>
        <v>#N/A</v>
      </c>
    </row>
    <row r="3014" spans="8:12">
      <c r="H3014" s="80">
        <f t="shared" si="235"/>
        <v>2645</v>
      </c>
      <c r="I3014" s="52" t="e">
        <f t="shared" si="236"/>
        <v>#N/A</v>
      </c>
      <c r="J3014" s="52" t="e">
        <f t="shared" si="237"/>
        <v>#N/A</v>
      </c>
      <c r="K3014" s="52" t="e">
        <f t="shared" si="238"/>
        <v>#N/A</v>
      </c>
      <c r="L3014" s="52" t="e">
        <f t="shared" si="239"/>
        <v>#N/A</v>
      </c>
    </row>
    <row r="3015" spans="8:12">
      <c r="H3015" s="80">
        <f t="shared" si="235"/>
        <v>2646</v>
      </c>
      <c r="I3015" s="52" t="e">
        <f t="shared" si="236"/>
        <v>#N/A</v>
      </c>
      <c r="J3015" s="52" t="e">
        <f t="shared" si="237"/>
        <v>#N/A</v>
      </c>
      <c r="K3015" s="52" t="e">
        <f t="shared" si="238"/>
        <v>#N/A</v>
      </c>
      <c r="L3015" s="52" t="e">
        <f t="shared" si="239"/>
        <v>#N/A</v>
      </c>
    </row>
    <row r="3016" spans="8:12">
      <c r="H3016" s="80">
        <f t="shared" si="235"/>
        <v>2647</v>
      </c>
      <c r="I3016" s="52" t="e">
        <f t="shared" si="236"/>
        <v>#N/A</v>
      </c>
      <c r="J3016" s="52" t="e">
        <f t="shared" si="237"/>
        <v>#N/A</v>
      </c>
      <c r="K3016" s="52" t="e">
        <f t="shared" si="238"/>
        <v>#N/A</v>
      </c>
      <c r="L3016" s="52" t="e">
        <f t="shared" si="239"/>
        <v>#N/A</v>
      </c>
    </row>
    <row r="3017" spans="8:12">
      <c r="H3017" s="80">
        <f t="shared" si="235"/>
        <v>2648</v>
      </c>
      <c r="I3017" s="52" t="e">
        <f t="shared" si="236"/>
        <v>#N/A</v>
      </c>
      <c r="J3017" s="52" t="e">
        <f t="shared" si="237"/>
        <v>#N/A</v>
      </c>
      <c r="K3017" s="52" t="e">
        <f t="shared" si="238"/>
        <v>#N/A</v>
      </c>
      <c r="L3017" s="52" t="e">
        <f t="shared" si="239"/>
        <v>#N/A</v>
      </c>
    </row>
    <row r="3018" spans="8:12">
      <c r="H3018" s="80">
        <f t="shared" si="235"/>
        <v>2649</v>
      </c>
      <c r="I3018" s="52" t="e">
        <f t="shared" si="236"/>
        <v>#N/A</v>
      </c>
      <c r="J3018" s="52" t="e">
        <f t="shared" si="237"/>
        <v>#N/A</v>
      </c>
      <c r="K3018" s="52" t="e">
        <f t="shared" si="238"/>
        <v>#N/A</v>
      </c>
      <c r="L3018" s="52" t="e">
        <f t="shared" si="239"/>
        <v>#N/A</v>
      </c>
    </row>
    <row r="3019" spans="8:12">
      <c r="H3019" s="80">
        <f t="shared" si="235"/>
        <v>2650</v>
      </c>
      <c r="I3019" s="52" t="e">
        <f t="shared" si="236"/>
        <v>#N/A</v>
      </c>
      <c r="J3019" s="52" t="e">
        <f t="shared" si="237"/>
        <v>#N/A</v>
      </c>
      <c r="K3019" s="52" t="e">
        <f t="shared" si="238"/>
        <v>#N/A</v>
      </c>
      <c r="L3019" s="52" t="e">
        <f t="shared" si="239"/>
        <v>#N/A</v>
      </c>
    </row>
    <row r="3020" spans="8:12">
      <c r="H3020" s="80">
        <f t="shared" si="235"/>
        <v>2651</v>
      </c>
      <c r="I3020" s="52" t="e">
        <f t="shared" si="236"/>
        <v>#N/A</v>
      </c>
      <c r="J3020" s="52" t="e">
        <f t="shared" si="237"/>
        <v>#N/A</v>
      </c>
      <c r="K3020" s="52" t="e">
        <f t="shared" si="238"/>
        <v>#N/A</v>
      </c>
      <c r="L3020" s="52" t="e">
        <f t="shared" si="239"/>
        <v>#N/A</v>
      </c>
    </row>
    <row r="3021" spans="8:12">
      <c r="H3021" s="80">
        <f t="shared" si="235"/>
        <v>2652</v>
      </c>
      <c r="I3021" s="52" t="e">
        <f t="shared" si="236"/>
        <v>#N/A</v>
      </c>
      <c r="J3021" s="52" t="e">
        <f t="shared" si="237"/>
        <v>#N/A</v>
      </c>
      <c r="K3021" s="52" t="e">
        <f t="shared" si="238"/>
        <v>#N/A</v>
      </c>
      <c r="L3021" s="52" t="e">
        <f t="shared" si="239"/>
        <v>#N/A</v>
      </c>
    </row>
    <row r="3022" spans="8:12">
      <c r="H3022" s="80">
        <f t="shared" si="235"/>
        <v>2653</v>
      </c>
      <c r="I3022" s="52" t="e">
        <f t="shared" si="236"/>
        <v>#N/A</v>
      </c>
      <c r="J3022" s="52" t="e">
        <f t="shared" si="237"/>
        <v>#N/A</v>
      </c>
      <c r="K3022" s="52" t="e">
        <f t="shared" si="238"/>
        <v>#N/A</v>
      </c>
      <c r="L3022" s="52" t="e">
        <f t="shared" si="239"/>
        <v>#N/A</v>
      </c>
    </row>
    <row r="3023" spans="8:12">
      <c r="H3023" s="80">
        <f t="shared" si="235"/>
        <v>2654</v>
      </c>
      <c r="I3023" s="52" t="e">
        <f t="shared" si="236"/>
        <v>#N/A</v>
      </c>
      <c r="J3023" s="52" t="e">
        <f t="shared" si="237"/>
        <v>#N/A</v>
      </c>
      <c r="K3023" s="52" t="e">
        <f t="shared" si="238"/>
        <v>#N/A</v>
      </c>
      <c r="L3023" s="52" t="e">
        <f t="shared" si="239"/>
        <v>#N/A</v>
      </c>
    </row>
    <row r="3024" spans="8:12">
      <c r="H3024" s="80">
        <f t="shared" si="235"/>
        <v>2655</v>
      </c>
      <c r="I3024" s="52" t="e">
        <f t="shared" si="236"/>
        <v>#N/A</v>
      </c>
      <c r="J3024" s="52" t="e">
        <f t="shared" si="237"/>
        <v>#N/A</v>
      </c>
      <c r="K3024" s="52" t="e">
        <f t="shared" si="238"/>
        <v>#N/A</v>
      </c>
      <c r="L3024" s="52" t="e">
        <f t="shared" si="239"/>
        <v>#N/A</v>
      </c>
    </row>
    <row r="3025" spans="8:12">
      <c r="H3025" s="80">
        <f t="shared" si="235"/>
        <v>2656</v>
      </c>
      <c r="I3025" s="52" t="e">
        <f t="shared" si="236"/>
        <v>#N/A</v>
      </c>
      <c r="J3025" s="52" t="e">
        <f t="shared" si="237"/>
        <v>#N/A</v>
      </c>
      <c r="K3025" s="52" t="e">
        <f t="shared" si="238"/>
        <v>#N/A</v>
      </c>
      <c r="L3025" s="52" t="e">
        <f t="shared" si="239"/>
        <v>#N/A</v>
      </c>
    </row>
    <row r="3026" spans="8:12">
      <c r="H3026" s="80">
        <f t="shared" si="235"/>
        <v>2657</v>
      </c>
      <c r="I3026" s="52" t="e">
        <f t="shared" si="236"/>
        <v>#N/A</v>
      </c>
      <c r="J3026" s="52" t="e">
        <f t="shared" si="237"/>
        <v>#N/A</v>
      </c>
      <c r="K3026" s="52" t="e">
        <f t="shared" si="238"/>
        <v>#N/A</v>
      </c>
      <c r="L3026" s="52" t="e">
        <f t="shared" si="239"/>
        <v>#N/A</v>
      </c>
    </row>
    <row r="3027" spans="8:12">
      <c r="H3027" s="80">
        <f t="shared" si="235"/>
        <v>2658</v>
      </c>
      <c r="I3027" s="52" t="e">
        <f t="shared" si="236"/>
        <v>#N/A</v>
      </c>
      <c r="J3027" s="52" t="e">
        <f t="shared" si="237"/>
        <v>#N/A</v>
      </c>
      <c r="K3027" s="52" t="e">
        <f t="shared" si="238"/>
        <v>#N/A</v>
      </c>
      <c r="L3027" s="52" t="e">
        <f t="shared" si="239"/>
        <v>#N/A</v>
      </c>
    </row>
    <row r="3028" spans="8:12">
      <c r="H3028" s="80">
        <f t="shared" si="235"/>
        <v>2659</v>
      </c>
      <c r="I3028" s="52" t="e">
        <f t="shared" si="236"/>
        <v>#N/A</v>
      </c>
      <c r="J3028" s="52" t="e">
        <f t="shared" si="237"/>
        <v>#N/A</v>
      </c>
      <c r="K3028" s="52" t="e">
        <f t="shared" si="238"/>
        <v>#N/A</v>
      </c>
      <c r="L3028" s="52" t="e">
        <f t="shared" si="239"/>
        <v>#N/A</v>
      </c>
    </row>
    <row r="3029" spans="8:12">
      <c r="H3029" s="80">
        <f t="shared" si="235"/>
        <v>2660</v>
      </c>
      <c r="I3029" s="52" t="e">
        <f t="shared" si="236"/>
        <v>#N/A</v>
      </c>
      <c r="J3029" s="52" t="e">
        <f t="shared" si="237"/>
        <v>#N/A</v>
      </c>
      <c r="K3029" s="52" t="e">
        <f t="shared" si="238"/>
        <v>#N/A</v>
      </c>
      <c r="L3029" s="52" t="e">
        <f t="shared" si="239"/>
        <v>#N/A</v>
      </c>
    </row>
    <row r="3030" spans="8:12">
      <c r="H3030" s="80">
        <f t="shared" si="235"/>
        <v>2661</v>
      </c>
      <c r="I3030" s="52" t="e">
        <f t="shared" si="236"/>
        <v>#N/A</v>
      </c>
      <c r="J3030" s="52" t="e">
        <f t="shared" si="237"/>
        <v>#N/A</v>
      </c>
      <c r="K3030" s="52" t="e">
        <f t="shared" si="238"/>
        <v>#N/A</v>
      </c>
      <c r="L3030" s="52" t="e">
        <f t="shared" si="239"/>
        <v>#N/A</v>
      </c>
    </row>
    <row r="3031" spans="8:12">
      <c r="H3031" s="80">
        <f t="shared" si="235"/>
        <v>2662</v>
      </c>
      <c r="I3031" s="52" t="e">
        <f t="shared" si="236"/>
        <v>#N/A</v>
      </c>
      <c r="J3031" s="52" t="e">
        <f t="shared" si="237"/>
        <v>#N/A</v>
      </c>
      <c r="K3031" s="52" t="e">
        <f t="shared" si="238"/>
        <v>#N/A</v>
      </c>
      <c r="L3031" s="52" t="e">
        <f t="shared" si="239"/>
        <v>#N/A</v>
      </c>
    </row>
    <row r="3032" spans="8:12">
      <c r="H3032" s="80">
        <f t="shared" si="235"/>
        <v>2663</v>
      </c>
      <c r="I3032" s="52" t="e">
        <f t="shared" si="236"/>
        <v>#N/A</v>
      </c>
      <c r="J3032" s="52" t="e">
        <f t="shared" si="237"/>
        <v>#N/A</v>
      </c>
      <c r="K3032" s="52" t="e">
        <f t="shared" si="238"/>
        <v>#N/A</v>
      </c>
      <c r="L3032" s="52" t="e">
        <f t="shared" si="239"/>
        <v>#N/A</v>
      </c>
    </row>
    <row r="3033" spans="8:12">
      <c r="H3033" s="80">
        <f t="shared" si="235"/>
        <v>2664</v>
      </c>
      <c r="I3033" s="52" t="e">
        <f t="shared" si="236"/>
        <v>#N/A</v>
      </c>
      <c r="J3033" s="52" t="e">
        <f t="shared" si="237"/>
        <v>#N/A</v>
      </c>
      <c r="K3033" s="52" t="e">
        <f t="shared" si="238"/>
        <v>#N/A</v>
      </c>
      <c r="L3033" s="52" t="e">
        <f t="shared" si="239"/>
        <v>#N/A</v>
      </c>
    </row>
    <row r="3034" spans="8:12">
      <c r="H3034" s="80">
        <f t="shared" si="235"/>
        <v>2665</v>
      </c>
      <c r="I3034" s="52" t="e">
        <f t="shared" si="236"/>
        <v>#N/A</v>
      </c>
      <c r="J3034" s="52" t="e">
        <f t="shared" si="237"/>
        <v>#N/A</v>
      </c>
      <c r="K3034" s="52" t="e">
        <f t="shared" si="238"/>
        <v>#N/A</v>
      </c>
      <c r="L3034" s="52" t="e">
        <f t="shared" si="239"/>
        <v>#N/A</v>
      </c>
    </row>
    <row r="3035" spans="8:12">
      <c r="H3035" s="80">
        <f t="shared" si="235"/>
        <v>2666</v>
      </c>
      <c r="I3035" s="52" t="e">
        <f t="shared" si="236"/>
        <v>#N/A</v>
      </c>
      <c r="J3035" s="52" t="e">
        <f t="shared" si="237"/>
        <v>#N/A</v>
      </c>
      <c r="K3035" s="52" t="e">
        <f t="shared" si="238"/>
        <v>#N/A</v>
      </c>
      <c r="L3035" s="52" t="e">
        <f t="shared" si="239"/>
        <v>#N/A</v>
      </c>
    </row>
    <row r="3036" spans="8:12">
      <c r="H3036" s="80">
        <f t="shared" si="235"/>
        <v>2667</v>
      </c>
      <c r="I3036" s="52" t="e">
        <f t="shared" si="236"/>
        <v>#N/A</v>
      </c>
      <c r="J3036" s="52" t="e">
        <f t="shared" si="237"/>
        <v>#N/A</v>
      </c>
      <c r="K3036" s="52" t="e">
        <f t="shared" si="238"/>
        <v>#N/A</v>
      </c>
      <c r="L3036" s="52" t="e">
        <f t="shared" si="239"/>
        <v>#N/A</v>
      </c>
    </row>
    <row r="3037" spans="8:12">
      <c r="H3037" s="80">
        <f t="shared" si="235"/>
        <v>2668</v>
      </c>
      <c r="I3037" s="52" t="e">
        <f t="shared" si="236"/>
        <v>#N/A</v>
      </c>
      <c r="J3037" s="52" t="e">
        <f t="shared" si="237"/>
        <v>#N/A</v>
      </c>
      <c r="K3037" s="52" t="e">
        <f t="shared" si="238"/>
        <v>#N/A</v>
      </c>
      <c r="L3037" s="52" t="e">
        <f t="shared" si="239"/>
        <v>#N/A</v>
      </c>
    </row>
    <row r="3038" spans="8:12">
      <c r="H3038" s="80">
        <f t="shared" si="235"/>
        <v>2669</v>
      </c>
      <c r="I3038" s="52" t="e">
        <f t="shared" si="236"/>
        <v>#N/A</v>
      </c>
      <c r="J3038" s="52" t="e">
        <f t="shared" si="237"/>
        <v>#N/A</v>
      </c>
      <c r="K3038" s="52" t="e">
        <f t="shared" si="238"/>
        <v>#N/A</v>
      </c>
      <c r="L3038" s="52" t="e">
        <f t="shared" si="239"/>
        <v>#N/A</v>
      </c>
    </row>
    <row r="3039" spans="8:12">
      <c r="H3039" s="80">
        <f t="shared" si="235"/>
        <v>2670</v>
      </c>
      <c r="I3039" s="52" t="e">
        <f t="shared" si="236"/>
        <v>#N/A</v>
      </c>
      <c r="J3039" s="52" t="e">
        <f t="shared" si="237"/>
        <v>#N/A</v>
      </c>
      <c r="K3039" s="52" t="e">
        <f t="shared" si="238"/>
        <v>#N/A</v>
      </c>
      <c r="L3039" s="52" t="e">
        <f t="shared" si="239"/>
        <v>#N/A</v>
      </c>
    </row>
    <row r="3040" spans="8:12">
      <c r="H3040" s="80">
        <f t="shared" si="235"/>
        <v>2671</v>
      </c>
      <c r="I3040" s="52" t="e">
        <f t="shared" si="236"/>
        <v>#N/A</v>
      </c>
      <c r="J3040" s="52" t="e">
        <f t="shared" si="237"/>
        <v>#N/A</v>
      </c>
      <c r="K3040" s="52" t="e">
        <f t="shared" si="238"/>
        <v>#N/A</v>
      </c>
      <c r="L3040" s="52" t="e">
        <f t="shared" si="239"/>
        <v>#N/A</v>
      </c>
    </row>
    <row r="3041" spans="8:12">
      <c r="H3041" s="80">
        <f t="shared" si="235"/>
        <v>2672</v>
      </c>
      <c r="I3041" s="52" t="e">
        <f t="shared" si="236"/>
        <v>#N/A</v>
      </c>
      <c r="J3041" s="52" t="e">
        <f t="shared" si="237"/>
        <v>#N/A</v>
      </c>
      <c r="K3041" s="52" t="e">
        <f t="shared" si="238"/>
        <v>#N/A</v>
      </c>
      <c r="L3041" s="52" t="e">
        <f t="shared" si="239"/>
        <v>#N/A</v>
      </c>
    </row>
    <row r="3042" spans="8:12">
      <c r="H3042" s="80">
        <f t="shared" si="235"/>
        <v>2673</v>
      </c>
      <c r="I3042" s="52" t="e">
        <f t="shared" si="236"/>
        <v>#N/A</v>
      </c>
      <c r="J3042" s="52" t="e">
        <f t="shared" si="237"/>
        <v>#N/A</v>
      </c>
      <c r="K3042" s="52" t="e">
        <f t="shared" si="238"/>
        <v>#N/A</v>
      </c>
      <c r="L3042" s="52" t="e">
        <f t="shared" si="239"/>
        <v>#N/A</v>
      </c>
    </row>
    <row r="3043" spans="8:12">
      <c r="H3043" s="80">
        <f t="shared" si="235"/>
        <v>2674</v>
      </c>
      <c r="I3043" s="52" t="e">
        <f t="shared" si="236"/>
        <v>#N/A</v>
      </c>
      <c r="J3043" s="52" t="e">
        <f t="shared" si="237"/>
        <v>#N/A</v>
      </c>
      <c r="K3043" s="52" t="e">
        <f t="shared" si="238"/>
        <v>#N/A</v>
      </c>
      <c r="L3043" s="52" t="e">
        <f t="shared" si="239"/>
        <v>#N/A</v>
      </c>
    </row>
    <row r="3044" spans="8:12">
      <c r="H3044" s="80">
        <f t="shared" si="235"/>
        <v>2675</v>
      </c>
      <c r="I3044" s="52" t="e">
        <f t="shared" si="236"/>
        <v>#N/A</v>
      </c>
      <c r="J3044" s="52" t="e">
        <f t="shared" si="237"/>
        <v>#N/A</v>
      </c>
      <c r="K3044" s="52" t="e">
        <f t="shared" si="238"/>
        <v>#N/A</v>
      </c>
      <c r="L3044" s="52" t="e">
        <f t="shared" si="239"/>
        <v>#N/A</v>
      </c>
    </row>
    <row r="3045" spans="8:12">
      <c r="H3045" s="80">
        <f t="shared" si="235"/>
        <v>2676</v>
      </c>
      <c r="I3045" s="52" t="e">
        <f t="shared" si="236"/>
        <v>#N/A</v>
      </c>
      <c r="J3045" s="52" t="e">
        <f t="shared" si="237"/>
        <v>#N/A</v>
      </c>
      <c r="K3045" s="52" t="e">
        <f t="shared" si="238"/>
        <v>#N/A</v>
      </c>
      <c r="L3045" s="52" t="e">
        <f t="shared" si="239"/>
        <v>#N/A</v>
      </c>
    </row>
    <row r="3046" spans="8:12">
      <c r="H3046" s="80">
        <f t="shared" si="235"/>
        <v>2677</v>
      </c>
      <c r="I3046" s="52" t="e">
        <f t="shared" si="236"/>
        <v>#N/A</v>
      </c>
      <c r="J3046" s="52" t="e">
        <f t="shared" si="237"/>
        <v>#N/A</v>
      </c>
      <c r="K3046" s="52" t="e">
        <f t="shared" si="238"/>
        <v>#N/A</v>
      </c>
      <c r="L3046" s="52" t="e">
        <f t="shared" si="239"/>
        <v>#N/A</v>
      </c>
    </row>
    <row r="3047" spans="8:12">
      <c r="H3047" s="80">
        <f t="shared" si="235"/>
        <v>2678</v>
      </c>
      <c r="I3047" s="52" t="e">
        <f t="shared" si="236"/>
        <v>#N/A</v>
      </c>
      <c r="J3047" s="52" t="e">
        <f t="shared" si="237"/>
        <v>#N/A</v>
      </c>
      <c r="K3047" s="52" t="e">
        <f t="shared" si="238"/>
        <v>#N/A</v>
      </c>
      <c r="L3047" s="52" t="e">
        <f t="shared" si="239"/>
        <v>#N/A</v>
      </c>
    </row>
    <row r="3048" spans="8:12">
      <c r="H3048" s="80">
        <f t="shared" si="235"/>
        <v>2679</v>
      </c>
      <c r="I3048" s="52" t="e">
        <f t="shared" si="236"/>
        <v>#N/A</v>
      </c>
      <c r="J3048" s="52" t="e">
        <f t="shared" si="237"/>
        <v>#N/A</v>
      </c>
      <c r="K3048" s="52" t="e">
        <f t="shared" si="238"/>
        <v>#N/A</v>
      </c>
      <c r="L3048" s="52" t="e">
        <f t="shared" si="239"/>
        <v>#N/A</v>
      </c>
    </row>
    <row r="3049" spans="8:12">
      <c r="H3049" s="80">
        <f t="shared" si="235"/>
        <v>2680</v>
      </c>
      <c r="I3049" s="52" t="e">
        <f t="shared" si="236"/>
        <v>#N/A</v>
      </c>
      <c r="J3049" s="52" t="e">
        <f t="shared" si="237"/>
        <v>#N/A</v>
      </c>
      <c r="K3049" s="52" t="e">
        <f t="shared" si="238"/>
        <v>#N/A</v>
      </c>
      <c r="L3049" s="52" t="e">
        <f t="shared" si="239"/>
        <v>#N/A</v>
      </c>
    </row>
    <row r="3050" spans="8:12">
      <c r="H3050" s="80">
        <f t="shared" si="235"/>
        <v>2681</v>
      </c>
      <c r="I3050" s="52" t="e">
        <f t="shared" si="236"/>
        <v>#N/A</v>
      </c>
      <c r="J3050" s="52" t="e">
        <f t="shared" si="237"/>
        <v>#N/A</v>
      </c>
      <c r="K3050" s="52" t="e">
        <f t="shared" si="238"/>
        <v>#N/A</v>
      </c>
      <c r="L3050" s="52" t="e">
        <f t="shared" si="239"/>
        <v>#N/A</v>
      </c>
    </row>
    <row r="3051" spans="8:12">
      <c r="H3051" s="80">
        <f t="shared" si="235"/>
        <v>2682</v>
      </c>
      <c r="I3051" s="52" t="e">
        <f t="shared" si="236"/>
        <v>#N/A</v>
      </c>
      <c r="J3051" s="52" t="e">
        <f t="shared" si="237"/>
        <v>#N/A</v>
      </c>
      <c r="K3051" s="52" t="e">
        <f t="shared" si="238"/>
        <v>#N/A</v>
      </c>
      <c r="L3051" s="52" t="e">
        <f t="shared" si="239"/>
        <v>#N/A</v>
      </c>
    </row>
    <row r="3052" spans="8:12">
      <c r="H3052" s="80">
        <f t="shared" si="235"/>
        <v>2683</v>
      </c>
      <c r="I3052" s="52" t="e">
        <f t="shared" si="236"/>
        <v>#N/A</v>
      </c>
      <c r="J3052" s="52" t="e">
        <f t="shared" si="237"/>
        <v>#N/A</v>
      </c>
      <c r="K3052" s="52" t="e">
        <f t="shared" si="238"/>
        <v>#N/A</v>
      </c>
      <c r="L3052" s="52" t="e">
        <f t="shared" si="239"/>
        <v>#N/A</v>
      </c>
    </row>
    <row r="3053" spans="8:12">
      <c r="H3053" s="80">
        <f t="shared" si="235"/>
        <v>2684</v>
      </c>
      <c r="I3053" s="52" t="e">
        <f t="shared" si="236"/>
        <v>#N/A</v>
      </c>
      <c r="J3053" s="52" t="e">
        <f t="shared" si="237"/>
        <v>#N/A</v>
      </c>
      <c r="K3053" s="52" t="e">
        <f t="shared" si="238"/>
        <v>#N/A</v>
      </c>
      <c r="L3053" s="52" t="e">
        <f t="shared" si="239"/>
        <v>#N/A</v>
      </c>
    </row>
    <row r="3054" spans="8:12">
      <c r="H3054" s="80">
        <f t="shared" si="235"/>
        <v>2685</v>
      </c>
      <c r="I3054" s="52" t="e">
        <f t="shared" si="236"/>
        <v>#N/A</v>
      </c>
      <c r="J3054" s="52" t="e">
        <f t="shared" si="237"/>
        <v>#N/A</v>
      </c>
      <c r="K3054" s="52" t="e">
        <f t="shared" si="238"/>
        <v>#N/A</v>
      </c>
      <c r="L3054" s="52" t="e">
        <f t="shared" si="239"/>
        <v>#N/A</v>
      </c>
    </row>
    <row r="3055" spans="8:12">
      <c r="H3055" s="80">
        <f t="shared" si="235"/>
        <v>2686</v>
      </c>
      <c r="I3055" s="52" t="e">
        <f t="shared" si="236"/>
        <v>#N/A</v>
      </c>
      <c r="J3055" s="52" t="e">
        <f t="shared" si="237"/>
        <v>#N/A</v>
      </c>
      <c r="K3055" s="52" t="e">
        <f t="shared" si="238"/>
        <v>#N/A</v>
      </c>
      <c r="L3055" s="52" t="e">
        <f t="shared" si="239"/>
        <v>#N/A</v>
      </c>
    </row>
    <row r="3056" spans="8:12">
      <c r="H3056" s="80">
        <f t="shared" si="235"/>
        <v>2687</v>
      </c>
      <c r="I3056" s="52" t="e">
        <f t="shared" si="236"/>
        <v>#N/A</v>
      </c>
      <c r="J3056" s="52" t="e">
        <f t="shared" si="237"/>
        <v>#N/A</v>
      </c>
      <c r="K3056" s="52" t="e">
        <f t="shared" si="238"/>
        <v>#N/A</v>
      </c>
      <c r="L3056" s="52" t="e">
        <f t="shared" si="239"/>
        <v>#N/A</v>
      </c>
    </row>
    <row r="3057" spans="8:12">
      <c r="H3057" s="80">
        <f t="shared" si="235"/>
        <v>2688</v>
      </c>
      <c r="I3057" s="52" t="e">
        <f t="shared" si="236"/>
        <v>#N/A</v>
      </c>
      <c r="J3057" s="52" t="e">
        <f t="shared" si="237"/>
        <v>#N/A</v>
      </c>
      <c r="K3057" s="52" t="e">
        <f t="shared" si="238"/>
        <v>#N/A</v>
      </c>
      <c r="L3057" s="52" t="e">
        <f t="shared" si="239"/>
        <v>#N/A</v>
      </c>
    </row>
    <row r="3058" spans="8:12">
      <c r="H3058" s="80">
        <f t="shared" si="235"/>
        <v>2689</v>
      </c>
      <c r="I3058" s="52" t="e">
        <f t="shared" si="236"/>
        <v>#N/A</v>
      </c>
      <c r="J3058" s="52" t="e">
        <f t="shared" si="237"/>
        <v>#N/A</v>
      </c>
      <c r="K3058" s="52" t="e">
        <f t="shared" si="238"/>
        <v>#N/A</v>
      </c>
      <c r="L3058" s="52" t="e">
        <f t="shared" si="239"/>
        <v>#N/A</v>
      </c>
    </row>
    <row r="3059" spans="8:12">
      <c r="H3059" s="80">
        <f t="shared" si="235"/>
        <v>2690</v>
      </c>
      <c r="I3059" s="52" t="e">
        <f t="shared" si="236"/>
        <v>#N/A</v>
      </c>
      <c r="J3059" s="52" t="e">
        <f t="shared" si="237"/>
        <v>#N/A</v>
      </c>
      <c r="K3059" s="52" t="e">
        <f t="shared" si="238"/>
        <v>#N/A</v>
      </c>
      <c r="L3059" s="52" t="e">
        <f t="shared" si="239"/>
        <v>#N/A</v>
      </c>
    </row>
    <row r="3060" spans="8:12">
      <c r="H3060" s="80">
        <f t="shared" si="235"/>
        <v>2691</v>
      </c>
      <c r="I3060" s="52" t="e">
        <f t="shared" si="236"/>
        <v>#N/A</v>
      </c>
      <c r="J3060" s="52" t="e">
        <f t="shared" si="237"/>
        <v>#N/A</v>
      </c>
      <c r="K3060" s="52" t="e">
        <f t="shared" si="238"/>
        <v>#N/A</v>
      </c>
      <c r="L3060" s="52" t="e">
        <f t="shared" si="239"/>
        <v>#N/A</v>
      </c>
    </row>
    <row r="3061" spans="8:12">
      <c r="H3061" s="80">
        <f t="shared" si="235"/>
        <v>2692</v>
      </c>
      <c r="I3061" s="52" t="e">
        <f t="shared" si="236"/>
        <v>#N/A</v>
      </c>
      <c r="J3061" s="52" t="e">
        <f t="shared" si="237"/>
        <v>#N/A</v>
      </c>
      <c r="K3061" s="52" t="e">
        <f t="shared" si="238"/>
        <v>#N/A</v>
      </c>
      <c r="L3061" s="52" t="e">
        <f t="shared" si="239"/>
        <v>#N/A</v>
      </c>
    </row>
    <row r="3062" spans="8:12">
      <c r="H3062" s="80">
        <f t="shared" si="235"/>
        <v>2693</v>
      </c>
      <c r="I3062" s="52" t="e">
        <f t="shared" si="236"/>
        <v>#N/A</v>
      </c>
      <c r="J3062" s="52" t="e">
        <f t="shared" si="237"/>
        <v>#N/A</v>
      </c>
      <c r="K3062" s="52" t="e">
        <f t="shared" si="238"/>
        <v>#N/A</v>
      </c>
      <c r="L3062" s="52" t="e">
        <f t="shared" si="239"/>
        <v>#N/A</v>
      </c>
    </row>
    <row r="3063" spans="8:12">
      <c r="H3063" s="80">
        <f t="shared" si="235"/>
        <v>2694</v>
      </c>
      <c r="I3063" s="52" t="e">
        <f t="shared" si="236"/>
        <v>#N/A</v>
      </c>
      <c r="J3063" s="52" t="e">
        <f t="shared" si="237"/>
        <v>#N/A</v>
      </c>
      <c r="K3063" s="52" t="e">
        <f t="shared" si="238"/>
        <v>#N/A</v>
      </c>
      <c r="L3063" s="52" t="e">
        <f t="shared" si="239"/>
        <v>#N/A</v>
      </c>
    </row>
    <row r="3064" spans="8:12">
      <c r="H3064" s="80">
        <f t="shared" si="235"/>
        <v>2695</v>
      </c>
      <c r="I3064" s="52" t="e">
        <f t="shared" si="236"/>
        <v>#N/A</v>
      </c>
      <c r="J3064" s="52" t="e">
        <f t="shared" si="237"/>
        <v>#N/A</v>
      </c>
      <c r="K3064" s="52" t="e">
        <f t="shared" si="238"/>
        <v>#N/A</v>
      </c>
      <c r="L3064" s="52" t="e">
        <f t="shared" si="239"/>
        <v>#N/A</v>
      </c>
    </row>
    <row r="3065" spans="8:12">
      <c r="H3065" s="80">
        <f t="shared" si="235"/>
        <v>2696</v>
      </c>
      <c r="I3065" s="52" t="e">
        <f t="shared" si="236"/>
        <v>#N/A</v>
      </c>
      <c r="J3065" s="52" t="e">
        <f t="shared" si="237"/>
        <v>#N/A</v>
      </c>
      <c r="K3065" s="52" t="e">
        <f t="shared" si="238"/>
        <v>#N/A</v>
      </c>
      <c r="L3065" s="52" t="e">
        <f t="shared" si="239"/>
        <v>#N/A</v>
      </c>
    </row>
    <row r="3066" spans="8:12">
      <c r="H3066" s="80">
        <f t="shared" si="235"/>
        <v>2697</v>
      </c>
      <c r="I3066" s="52" t="e">
        <f t="shared" si="236"/>
        <v>#N/A</v>
      </c>
      <c r="J3066" s="52" t="e">
        <f t="shared" si="237"/>
        <v>#N/A</v>
      </c>
      <c r="K3066" s="52" t="e">
        <f t="shared" si="238"/>
        <v>#N/A</v>
      </c>
      <c r="L3066" s="52" t="e">
        <f t="shared" si="239"/>
        <v>#N/A</v>
      </c>
    </row>
    <row r="3067" spans="8:12">
      <c r="H3067" s="80">
        <f t="shared" si="235"/>
        <v>2698</v>
      </c>
      <c r="I3067" s="52" t="e">
        <f t="shared" si="236"/>
        <v>#N/A</v>
      </c>
      <c r="J3067" s="52" t="e">
        <f t="shared" si="237"/>
        <v>#N/A</v>
      </c>
      <c r="K3067" s="52" t="e">
        <f t="shared" si="238"/>
        <v>#N/A</v>
      </c>
      <c r="L3067" s="52" t="e">
        <f t="shared" si="239"/>
        <v>#N/A</v>
      </c>
    </row>
    <row r="3068" spans="8:12">
      <c r="H3068" s="80">
        <f t="shared" si="235"/>
        <v>2699</v>
      </c>
      <c r="I3068" s="52" t="e">
        <f t="shared" si="236"/>
        <v>#N/A</v>
      </c>
      <c r="J3068" s="52" t="e">
        <f t="shared" si="237"/>
        <v>#N/A</v>
      </c>
      <c r="K3068" s="52" t="e">
        <f t="shared" si="238"/>
        <v>#N/A</v>
      </c>
      <c r="L3068" s="52" t="e">
        <f t="shared" si="239"/>
        <v>#N/A</v>
      </c>
    </row>
    <row r="3069" spans="8:12">
      <c r="H3069" s="80">
        <f t="shared" si="235"/>
        <v>2700</v>
      </c>
      <c r="I3069" s="52" t="e">
        <f t="shared" si="236"/>
        <v>#N/A</v>
      </c>
      <c r="J3069" s="52" t="e">
        <f t="shared" si="237"/>
        <v>#N/A</v>
      </c>
      <c r="K3069" s="52" t="e">
        <f t="shared" si="238"/>
        <v>#N/A</v>
      </c>
      <c r="L3069" s="52" t="e">
        <f t="shared" si="239"/>
        <v>#N/A</v>
      </c>
    </row>
    <row r="3070" spans="8:12">
      <c r="H3070" s="80">
        <f t="shared" si="235"/>
        <v>2701</v>
      </c>
      <c r="I3070" s="52" t="e">
        <f t="shared" si="236"/>
        <v>#N/A</v>
      </c>
      <c r="J3070" s="52" t="e">
        <f t="shared" si="237"/>
        <v>#N/A</v>
      </c>
      <c r="K3070" s="52" t="e">
        <f t="shared" si="238"/>
        <v>#N/A</v>
      </c>
      <c r="L3070" s="52" t="e">
        <f t="shared" si="239"/>
        <v>#N/A</v>
      </c>
    </row>
    <row r="3071" spans="8:12">
      <c r="H3071" s="80">
        <f t="shared" si="235"/>
        <v>2702</v>
      </c>
      <c r="I3071" s="52" t="e">
        <f t="shared" si="236"/>
        <v>#N/A</v>
      </c>
      <c r="J3071" s="52" t="e">
        <f t="shared" si="237"/>
        <v>#N/A</v>
      </c>
      <c r="K3071" s="52" t="e">
        <f t="shared" si="238"/>
        <v>#N/A</v>
      </c>
      <c r="L3071" s="52" t="e">
        <f t="shared" si="239"/>
        <v>#N/A</v>
      </c>
    </row>
    <row r="3072" spans="8:12">
      <c r="H3072" s="80">
        <f t="shared" si="235"/>
        <v>2703</v>
      </c>
      <c r="I3072" s="52" t="e">
        <f t="shared" si="236"/>
        <v>#N/A</v>
      </c>
      <c r="J3072" s="52" t="e">
        <f t="shared" si="237"/>
        <v>#N/A</v>
      </c>
      <c r="K3072" s="52" t="e">
        <f t="shared" si="238"/>
        <v>#N/A</v>
      </c>
      <c r="L3072" s="52" t="e">
        <f t="shared" si="239"/>
        <v>#N/A</v>
      </c>
    </row>
    <row r="3073" spans="8:12">
      <c r="H3073" s="80">
        <f t="shared" si="235"/>
        <v>2704</v>
      </c>
      <c r="I3073" s="52" t="e">
        <f t="shared" si="236"/>
        <v>#N/A</v>
      </c>
      <c r="J3073" s="52" t="e">
        <f t="shared" si="237"/>
        <v>#N/A</v>
      </c>
      <c r="K3073" s="52" t="e">
        <f t="shared" si="238"/>
        <v>#N/A</v>
      </c>
      <c r="L3073" s="52" t="e">
        <f t="shared" si="239"/>
        <v>#N/A</v>
      </c>
    </row>
    <row r="3074" spans="8:12">
      <c r="H3074" s="80">
        <f t="shared" si="235"/>
        <v>2705</v>
      </c>
      <c r="I3074" s="52" t="e">
        <f t="shared" si="236"/>
        <v>#N/A</v>
      </c>
      <c r="J3074" s="52" t="e">
        <f t="shared" si="237"/>
        <v>#N/A</v>
      </c>
      <c r="K3074" s="52" t="e">
        <f t="shared" si="238"/>
        <v>#N/A</v>
      </c>
      <c r="L3074" s="52" t="e">
        <f t="shared" si="239"/>
        <v>#N/A</v>
      </c>
    </row>
    <row r="3075" spans="8:12">
      <c r="H3075" s="80">
        <f t="shared" si="235"/>
        <v>2706</v>
      </c>
      <c r="I3075" s="52" t="e">
        <f t="shared" si="236"/>
        <v>#N/A</v>
      </c>
      <c r="J3075" s="52" t="e">
        <f t="shared" si="237"/>
        <v>#N/A</v>
      </c>
      <c r="K3075" s="52" t="e">
        <f t="shared" si="238"/>
        <v>#N/A</v>
      </c>
      <c r="L3075" s="52" t="e">
        <f t="shared" si="239"/>
        <v>#N/A</v>
      </c>
    </row>
    <row r="3076" spans="8:12">
      <c r="H3076" s="80">
        <f t="shared" ref="H3076:H3139" si="240">IF(+H3075+1&lt;=MAX(data21),+H3075+1,0)</f>
        <v>2707</v>
      </c>
      <c r="I3076" s="52" t="e">
        <f t="shared" si="236"/>
        <v>#N/A</v>
      </c>
      <c r="J3076" s="52" t="e">
        <f t="shared" si="237"/>
        <v>#N/A</v>
      </c>
      <c r="K3076" s="52" t="e">
        <f t="shared" si="238"/>
        <v>#N/A</v>
      </c>
      <c r="L3076" s="52" t="e">
        <f t="shared" si="239"/>
        <v>#N/A</v>
      </c>
    </row>
    <row r="3077" spans="8:12">
      <c r="H3077" s="80">
        <f t="shared" si="240"/>
        <v>2708</v>
      </c>
      <c r="I3077" s="52" t="e">
        <f t="shared" ref="I3077:I3140" si="241">IF(IFERROR(VLOOKUP($H3077,$A:$F,2,0)/VLOOKUP($H3076,$A:$F,2,0)*I3076,NA())=0,NA(),IFERROR(VLOOKUP($H3077,$A:$F,2,0)/VLOOKUP($H3076,$A:$F,2,0)*I3076,NA()))</f>
        <v>#N/A</v>
      </c>
      <c r="J3077" s="52" t="e">
        <f t="shared" ref="J3077:J3140" si="242">IF(IFERROR(VLOOKUP($H3077,$A:$F,3,0)/VLOOKUP($H3076,$A:$F,3,0)*J3076,NA())=0,NA(),IFERROR(VLOOKUP($H3077,$A:$F,3,0)/VLOOKUP($H3076,$A:$F,3,0)*J3076,NA()))</f>
        <v>#N/A</v>
      </c>
      <c r="K3077" s="52" t="e">
        <f t="shared" ref="K3077:K3140" si="243">IF(IFERROR(VLOOKUP($H3077,$A:$F,4,0)/VLOOKUP($H3076,$A:$F,4,0)*K3076,NA())=0,NA(),IFERROR(VLOOKUP($H3077,$A:$F,4,0)/VLOOKUP($H3076,$A:$F,4,0)*K3076,NA()))</f>
        <v>#N/A</v>
      </c>
      <c r="L3077" s="52" t="e">
        <f t="shared" ref="L3077:L3140" si="244">IF(IFERROR(VLOOKUP($H3077,$A:$F,5,0)/VLOOKUP($H3076,$A:$F,5,0)*L3076,NA())=0,NA(),IFERROR(VLOOKUP($H3077,$A:$F,5,0)/VLOOKUP($H3076,$A:$F,5,0)*L3076,NA()))</f>
        <v>#N/A</v>
      </c>
    </row>
    <row r="3078" spans="8:12">
      <c r="H3078" s="80">
        <f t="shared" si="240"/>
        <v>2709</v>
      </c>
      <c r="I3078" s="52" t="e">
        <f t="shared" si="241"/>
        <v>#N/A</v>
      </c>
      <c r="J3078" s="52" t="e">
        <f t="shared" si="242"/>
        <v>#N/A</v>
      </c>
      <c r="K3078" s="52" t="e">
        <f t="shared" si="243"/>
        <v>#N/A</v>
      </c>
      <c r="L3078" s="52" t="e">
        <f t="shared" si="244"/>
        <v>#N/A</v>
      </c>
    </row>
    <row r="3079" spans="8:12">
      <c r="H3079" s="80">
        <f t="shared" si="240"/>
        <v>2710</v>
      </c>
      <c r="I3079" s="52" t="e">
        <f t="shared" si="241"/>
        <v>#N/A</v>
      </c>
      <c r="J3079" s="52" t="e">
        <f t="shared" si="242"/>
        <v>#N/A</v>
      </c>
      <c r="K3079" s="52" t="e">
        <f t="shared" si="243"/>
        <v>#N/A</v>
      </c>
      <c r="L3079" s="52" t="e">
        <f t="shared" si="244"/>
        <v>#N/A</v>
      </c>
    </row>
    <row r="3080" spans="8:12">
      <c r="H3080" s="80">
        <f t="shared" si="240"/>
        <v>2711</v>
      </c>
      <c r="I3080" s="52" t="e">
        <f t="shared" si="241"/>
        <v>#N/A</v>
      </c>
      <c r="J3080" s="52" t="e">
        <f t="shared" si="242"/>
        <v>#N/A</v>
      </c>
      <c r="K3080" s="52" t="e">
        <f t="shared" si="243"/>
        <v>#N/A</v>
      </c>
      <c r="L3080" s="52" t="e">
        <f t="shared" si="244"/>
        <v>#N/A</v>
      </c>
    </row>
    <row r="3081" spans="8:12">
      <c r="H3081" s="80">
        <f t="shared" si="240"/>
        <v>2712</v>
      </c>
      <c r="I3081" s="52" t="e">
        <f t="shared" si="241"/>
        <v>#N/A</v>
      </c>
      <c r="J3081" s="52" t="e">
        <f t="shared" si="242"/>
        <v>#N/A</v>
      </c>
      <c r="K3081" s="52" t="e">
        <f t="shared" si="243"/>
        <v>#N/A</v>
      </c>
      <c r="L3081" s="52" t="e">
        <f t="shared" si="244"/>
        <v>#N/A</v>
      </c>
    </row>
    <row r="3082" spans="8:12">
      <c r="H3082" s="80">
        <f t="shared" si="240"/>
        <v>2713</v>
      </c>
      <c r="I3082" s="52" t="e">
        <f t="shared" si="241"/>
        <v>#N/A</v>
      </c>
      <c r="J3082" s="52" t="e">
        <f t="shared" si="242"/>
        <v>#N/A</v>
      </c>
      <c r="K3082" s="52" t="e">
        <f t="shared" si="243"/>
        <v>#N/A</v>
      </c>
      <c r="L3082" s="52" t="e">
        <f t="shared" si="244"/>
        <v>#N/A</v>
      </c>
    </row>
    <row r="3083" spans="8:12">
      <c r="H3083" s="80">
        <f t="shared" si="240"/>
        <v>2714</v>
      </c>
      <c r="I3083" s="52" t="e">
        <f t="shared" si="241"/>
        <v>#N/A</v>
      </c>
      <c r="J3083" s="52" t="e">
        <f t="shared" si="242"/>
        <v>#N/A</v>
      </c>
      <c r="K3083" s="52" t="e">
        <f t="shared" si="243"/>
        <v>#N/A</v>
      </c>
      <c r="L3083" s="52" t="e">
        <f t="shared" si="244"/>
        <v>#N/A</v>
      </c>
    </row>
    <row r="3084" spans="8:12">
      <c r="H3084" s="80">
        <f t="shared" si="240"/>
        <v>2715</v>
      </c>
      <c r="I3084" s="52" t="e">
        <f t="shared" si="241"/>
        <v>#N/A</v>
      </c>
      <c r="J3084" s="52" t="e">
        <f t="shared" si="242"/>
        <v>#N/A</v>
      </c>
      <c r="K3084" s="52" t="e">
        <f t="shared" si="243"/>
        <v>#N/A</v>
      </c>
      <c r="L3084" s="52" t="e">
        <f t="shared" si="244"/>
        <v>#N/A</v>
      </c>
    </row>
    <row r="3085" spans="8:12">
      <c r="H3085" s="80">
        <f t="shared" si="240"/>
        <v>2716</v>
      </c>
      <c r="I3085" s="52" t="e">
        <f t="shared" si="241"/>
        <v>#N/A</v>
      </c>
      <c r="J3085" s="52" t="e">
        <f t="shared" si="242"/>
        <v>#N/A</v>
      </c>
      <c r="K3085" s="52" t="e">
        <f t="shared" si="243"/>
        <v>#N/A</v>
      </c>
      <c r="L3085" s="52" t="e">
        <f t="shared" si="244"/>
        <v>#N/A</v>
      </c>
    </row>
    <row r="3086" spans="8:12">
      <c r="H3086" s="80">
        <f t="shared" si="240"/>
        <v>2717</v>
      </c>
      <c r="I3086" s="52" t="e">
        <f t="shared" si="241"/>
        <v>#N/A</v>
      </c>
      <c r="J3086" s="52" t="e">
        <f t="shared" si="242"/>
        <v>#N/A</v>
      </c>
      <c r="K3086" s="52" t="e">
        <f t="shared" si="243"/>
        <v>#N/A</v>
      </c>
      <c r="L3086" s="52" t="e">
        <f t="shared" si="244"/>
        <v>#N/A</v>
      </c>
    </row>
    <row r="3087" spans="8:12">
      <c r="H3087" s="80">
        <f t="shared" si="240"/>
        <v>2718</v>
      </c>
      <c r="I3087" s="52" t="e">
        <f t="shared" si="241"/>
        <v>#N/A</v>
      </c>
      <c r="J3087" s="52" t="e">
        <f t="shared" si="242"/>
        <v>#N/A</v>
      </c>
      <c r="K3087" s="52" t="e">
        <f t="shared" si="243"/>
        <v>#N/A</v>
      </c>
      <c r="L3087" s="52" t="e">
        <f t="shared" si="244"/>
        <v>#N/A</v>
      </c>
    </row>
    <row r="3088" spans="8:12">
      <c r="H3088" s="80">
        <f t="shared" si="240"/>
        <v>2719</v>
      </c>
      <c r="I3088" s="52" t="e">
        <f t="shared" si="241"/>
        <v>#N/A</v>
      </c>
      <c r="J3088" s="52" t="e">
        <f t="shared" si="242"/>
        <v>#N/A</v>
      </c>
      <c r="K3088" s="52" t="e">
        <f t="shared" si="243"/>
        <v>#N/A</v>
      </c>
      <c r="L3088" s="52" t="e">
        <f t="shared" si="244"/>
        <v>#N/A</v>
      </c>
    </row>
    <row r="3089" spans="8:12">
      <c r="H3089" s="80">
        <f t="shared" si="240"/>
        <v>2720</v>
      </c>
      <c r="I3089" s="52" t="e">
        <f t="shared" si="241"/>
        <v>#N/A</v>
      </c>
      <c r="J3089" s="52" t="e">
        <f t="shared" si="242"/>
        <v>#N/A</v>
      </c>
      <c r="K3089" s="52" t="e">
        <f t="shared" si="243"/>
        <v>#N/A</v>
      </c>
      <c r="L3089" s="52" t="e">
        <f t="shared" si="244"/>
        <v>#N/A</v>
      </c>
    </row>
    <row r="3090" spans="8:12">
      <c r="H3090" s="80">
        <f t="shared" si="240"/>
        <v>2721</v>
      </c>
      <c r="I3090" s="52" t="e">
        <f t="shared" si="241"/>
        <v>#N/A</v>
      </c>
      <c r="J3090" s="52" t="e">
        <f t="shared" si="242"/>
        <v>#N/A</v>
      </c>
      <c r="K3090" s="52" t="e">
        <f t="shared" si="243"/>
        <v>#N/A</v>
      </c>
      <c r="L3090" s="52" t="e">
        <f t="shared" si="244"/>
        <v>#N/A</v>
      </c>
    </row>
    <row r="3091" spans="8:12">
      <c r="H3091" s="80">
        <f t="shared" si="240"/>
        <v>2722</v>
      </c>
      <c r="I3091" s="52" t="e">
        <f t="shared" si="241"/>
        <v>#N/A</v>
      </c>
      <c r="J3091" s="52" t="e">
        <f t="shared" si="242"/>
        <v>#N/A</v>
      </c>
      <c r="K3091" s="52" t="e">
        <f t="shared" si="243"/>
        <v>#N/A</v>
      </c>
      <c r="L3091" s="52" t="e">
        <f t="shared" si="244"/>
        <v>#N/A</v>
      </c>
    </row>
    <row r="3092" spans="8:12">
      <c r="H3092" s="80">
        <f t="shared" si="240"/>
        <v>2723</v>
      </c>
      <c r="I3092" s="52" t="e">
        <f t="shared" si="241"/>
        <v>#N/A</v>
      </c>
      <c r="J3092" s="52" t="e">
        <f t="shared" si="242"/>
        <v>#N/A</v>
      </c>
      <c r="K3092" s="52" t="e">
        <f t="shared" si="243"/>
        <v>#N/A</v>
      </c>
      <c r="L3092" s="52" t="e">
        <f t="shared" si="244"/>
        <v>#N/A</v>
      </c>
    </row>
    <row r="3093" spans="8:12">
      <c r="H3093" s="80">
        <f t="shared" si="240"/>
        <v>2724</v>
      </c>
      <c r="I3093" s="52" t="e">
        <f t="shared" si="241"/>
        <v>#N/A</v>
      </c>
      <c r="J3093" s="52" t="e">
        <f t="shared" si="242"/>
        <v>#N/A</v>
      </c>
      <c r="K3093" s="52" t="e">
        <f t="shared" si="243"/>
        <v>#N/A</v>
      </c>
      <c r="L3093" s="52" t="e">
        <f t="shared" si="244"/>
        <v>#N/A</v>
      </c>
    </row>
    <row r="3094" spans="8:12">
      <c r="H3094" s="80">
        <f t="shared" si="240"/>
        <v>2725</v>
      </c>
      <c r="I3094" s="52" t="e">
        <f t="shared" si="241"/>
        <v>#N/A</v>
      </c>
      <c r="J3094" s="52" t="e">
        <f t="shared" si="242"/>
        <v>#N/A</v>
      </c>
      <c r="K3094" s="52" t="e">
        <f t="shared" si="243"/>
        <v>#N/A</v>
      </c>
      <c r="L3094" s="52" t="e">
        <f t="shared" si="244"/>
        <v>#N/A</v>
      </c>
    </row>
    <row r="3095" spans="8:12">
      <c r="H3095" s="80">
        <f t="shared" si="240"/>
        <v>2726</v>
      </c>
      <c r="I3095" s="52" t="e">
        <f t="shared" si="241"/>
        <v>#N/A</v>
      </c>
      <c r="J3095" s="52" t="e">
        <f t="shared" si="242"/>
        <v>#N/A</v>
      </c>
      <c r="K3095" s="52" t="e">
        <f t="shared" si="243"/>
        <v>#N/A</v>
      </c>
      <c r="L3095" s="52" t="e">
        <f t="shared" si="244"/>
        <v>#N/A</v>
      </c>
    </row>
    <row r="3096" spans="8:12">
      <c r="H3096" s="80">
        <f t="shared" si="240"/>
        <v>2727</v>
      </c>
      <c r="I3096" s="52" t="e">
        <f t="shared" si="241"/>
        <v>#N/A</v>
      </c>
      <c r="J3096" s="52" t="e">
        <f t="shared" si="242"/>
        <v>#N/A</v>
      </c>
      <c r="K3096" s="52" t="e">
        <f t="shared" si="243"/>
        <v>#N/A</v>
      </c>
      <c r="L3096" s="52" t="e">
        <f t="shared" si="244"/>
        <v>#N/A</v>
      </c>
    </row>
    <row r="3097" spans="8:12">
      <c r="H3097" s="80">
        <f t="shared" si="240"/>
        <v>2728</v>
      </c>
      <c r="I3097" s="52" t="e">
        <f t="shared" si="241"/>
        <v>#N/A</v>
      </c>
      <c r="J3097" s="52" t="e">
        <f t="shared" si="242"/>
        <v>#N/A</v>
      </c>
      <c r="K3097" s="52" t="e">
        <f t="shared" si="243"/>
        <v>#N/A</v>
      </c>
      <c r="L3097" s="52" t="e">
        <f t="shared" si="244"/>
        <v>#N/A</v>
      </c>
    </row>
    <row r="3098" spans="8:12">
      <c r="H3098" s="80">
        <f t="shared" si="240"/>
        <v>2729</v>
      </c>
      <c r="I3098" s="52" t="e">
        <f t="shared" si="241"/>
        <v>#N/A</v>
      </c>
      <c r="J3098" s="52" t="e">
        <f t="shared" si="242"/>
        <v>#N/A</v>
      </c>
      <c r="K3098" s="52" t="e">
        <f t="shared" si="243"/>
        <v>#N/A</v>
      </c>
      <c r="L3098" s="52" t="e">
        <f t="shared" si="244"/>
        <v>#N/A</v>
      </c>
    </row>
    <row r="3099" spans="8:12">
      <c r="H3099" s="80">
        <f t="shared" si="240"/>
        <v>2730</v>
      </c>
      <c r="I3099" s="52" t="e">
        <f t="shared" si="241"/>
        <v>#N/A</v>
      </c>
      <c r="J3099" s="52" t="e">
        <f t="shared" si="242"/>
        <v>#N/A</v>
      </c>
      <c r="K3099" s="52" t="e">
        <f t="shared" si="243"/>
        <v>#N/A</v>
      </c>
      <c r="L3099" s="52" t="e">
        <f t="shared" si="244"/>
        <v>#N/A</v>
      </c>
    </row>
    <row r="3100" spans="8:12">
      <c r="H3100" s="80">
        <f t="shared" si="240"/>
        <v>2731</v>
      </c>
      <c r="I3100" s="52" t="e">
        <f t="shared" si="241"/>
        <v>#N/A</v>
      </c>
      <c r="J3100" s="52" t="e">
        <f t="shared" si="242"/>
        <v>#N/A</v>
      </c>
      <c r="K3100" s="52" t="e">
        <f t="shared" si="243"/>
        <v>#N/A</v>
      </c>
      <c r="L3100" s="52" t="e">
        <f t="shared" si="244"/>
        <v>#N/A</v>
      </c>
    </row>
    <row r="3101" spans="8:12">
      <c r="H3101" s="80">
        <f t="shared" si="240"/>
        <v>2732</v>
      </c>
      <c r="I3101" s="52" t="e">
        <f t="shared" si="241"/>
        <v>#N/A</v>
      </c>
      <c r="J3101" s="52" t="e">
        <f t="shared" si="242"/>
        <v>#N/A</v>
      </c>
      <c r="K3101" s="52" t="e">
        <f t="shared" si="243"/>
        <v>#N/A</v>
      </c>
      <c r="L3101" s="52" t="e">
        <f t="shared" si="244"/>
        <v>#N/A</v>
      </c>
    </row>
    <row r="3102" spans="8:12">
      <c r="H3102" s="80">
        <f t="shared" si="240"/>
        <v>2733</v>
      </c>
      <c r="I3102" s="52" t="e">
        <f t="shared" si="241"/>
        <v>#N/A</v>
      </c>
      <c r="J3102" s="52" t="e">
        <f t="shared" si="242"/>
        <v>#N/A</v>
      </c>
      <c r="K3102" s="52" t="e">
        <f t="shared" si="243"/>
        <v>#N/A</v>
      </c>
      <c r="L3102" s="52" t="e">
        <f t="shared" si="244"/>
        <v>#N/A</v>
      </c>
    </row>
    <row r="3103" spans="8:12">
      <c r="H3103" s="80">
        <f t="shared" si="240"/>
        <v>2734</v>
      </c>
      <c r="I3103" s="52" t="e">
        <f t="shared" si="241"/>
        <v>#N/A</v>
      </c>
      <c r="J3103" s="52" t="e">
        <f t="shared" si="242"/>
        <v>#N/A</v>
      </c>
      <c r="K3103" s="52" t="e">
        <f t="shared" si="243"/>
        <v>#N/A</v>
      </c>
      <c r="L3103" s="52" t="e">
        <f t="shared" si="244"/>
        <v>#N/A</v>
      </c>
    </row>
    <row r="3104" spans="8:12">
      <c r="H3104" s="80">
        <f t="shared" si="240"/>
        <v>2735</v>
      </c>
      <c r="I3104" s="52" t="e">
        <f t="shared" si="241"/>
        <v>#N/A</v>
      </c>
      <c r="J3104" s="52" t="e">
        <f t="shared" si="242"/>
        <v>#N/A</v>
      </c>
      <c r="K3104" s="52" t="e">
        <f t="shared" si="243"/>
        <v>#N/A</v>
      </c>
      <c r="L3104" s="52" t="e">
        <f t="shared" si="244"/>
        <v>#N/A</v>
      </c>
    </row>
    <row r="3105" spans="8:12">
      <c r="H3105" s="80">
        <f t="shared" si="240"/>
        <v>2736</v>
      </c>
      <c r="I3105" s="52" t="e">
        <f t="shared" si="241"/>
        <v>#N/A</v>
      </c>
      <c r="J3105" s="52" t="e">
        <f t="shared" si="242"/>
        <v>#N/A</v>
      </c>
      <c r="K3105" s="52" t="e">
        <f t="shared" si="243"/>
        <v>#N/A</v>
      </c>
      <c r="L3105" s="52" t="e">
        <f t="shared" si="244"/>
        <v>#N/A</v>
      </c>
    </row>
    <row r="3106" spans="8:12">
      <c r="H3106" s="80">
        <f t="shared" si="240"/>
        <v>2737</v>
      </c>
      <c r="I3106" s="52" t="e">
        <f t="shared" si="241"/>
        <v>#N/A</v>
      </c>
      <c r="J3106" s="52" t="e">
        <f t="shared" si="242"/>
        <v>#N/A</v>
      </c>
      <c r="K3106" s="52" t="e">
        <f t="shared" si="243"/>
        <v>#N/A</v>
      </c>
      <c r="L3106" s="52" t="e">
        <f t="shared" si="244"/>
        <v>#N/A</v>
      </c>
    </row>
    <row r="3107" spans="8:12">
      <c r="H3107" s="80">
        <f t="shared" si="240"/>
        <v>2738</v>
      </c>
      <c r="I3107" s="52" t="e">
        <f t="shared" si="241"/>
        <v>#N/A</v>
      </c>
      <c r="J3107" s="52" t="e">
        <f t="shared" si="242"/>
        <v>#N/A</v>
      </c>
      <c r="K3107" s="52" t="e">
        <f t="shared" si="243"/>
        <v>#N/A</v>
      </c>
      <c r="L3107" s="52" t="e">
        <f t="shared" si="244"/>
        <v>#N/A</v>
      </c>
    </row>
    <row r="3108" spans="8:12">
      <c r="H3108" s="80">
        <f t="shared" si="240"/>
        <v>2739</v>
      </c>
      <c r="I3108" s="52" t="e">
        <f t="shared" si="241"/>
        <v>#N/A</v>
      </c>
      <c r="J3108" s="52" t="e">
        <f t="shared" si="242"/>
        <v>#N/A</v>
      </c>
      <c r="K3108" s="52" t="e">
        <f t="shared" si="243"/>
        <v>#N/A</v>
      </c>
      <c r="L3108" s="52" t="e">
        <f t="shared" si="244"/>
        <v>#N/A</v>
      </c>
    </row>
    <row r="3109" spans="8:12">
      <c r="H3109" s="80">
        <f t="shared" si="240"/>
        <v>2740</v>
      </c>
      <c r="I3109" s="52" t="e">
        <f t="shared" si="241"/>
        <v>#N/A</v>
      </c>
      <c r="J3109" s="52" t="e">
        <f t="shared" si="242"/>
        <v>#N/A</v>
      </c>
      <c r="K3109" s="52" t="e">
        <f t="shared" si="243"/>
        <v>#N/A</v>
      </c>
      <c r="L3109" s="52" t="e">
        <f t="shared" si="244"/>
        <v>#N/A</v>
      </c>
    </row>
    <row r="3110" spans="8:12">
      <c r="H3110" s="80">
        <f t="shared" si="240"/>
        <v>2741</v>
      </c>
      <c r="I3110" s="52" t="e">
        <f t="shared" si="241"/>
        <v>#N/A</v>
      </c>
      <c r="J3110" s="52" t="e">
        <f t="shared" si="242"/>
        <v>#N/A</v>
      </c>
      <c r="K3110" s="52" t="e">
        <f t="shared" si="243"/>
        <v>#N/A</v>
      </c>
      <c r="L3110" s="52" t="e">
        <f t="shared" si="244"/>
        <v>#N/A</v>
      </c>
    </row>
    <row r="3111" spans="8:12">
      <c r="H3111" s="80">
        <f t="shared" si="240"/>
        <v>2742</v>
      </c>
      <c r="I3111" s="52" t="e">
        <f t="shared" si="241"/>
        <v>#N/A</v>
      </c>
      <c r="J3111" s="52" t="e">
        <f t="shared" si="242"/>
        <v>#N/A</v>
      </c>
      <c r="K3111" s="52" t="e">
        <f t="shared" si="243"/>
        <v>#N/A</v>
      </c>
      <c r="L3111" s="52" t="e">
        <f t="shared" si="244"/>
        <v>#N/A</v>
      </c>
    </row>
    <row r="3112" spans="8:12">
      <c r="H3112" s="80">
        <f t="shared" si="240"/>
        <v>2743</v>
      </c>
      <c r="I3112" s="52" t="e">
        <f t="shared" si="241"/>
        <v>#N/A</v>
      </c>
      <c r="J3112" s="52" t="e">
        <f t="shared" si="242"/>
        <v>#N/A</v>
      </c>
      <c r="K3112" s="52" t="e">
        <f t="shared" si="243"/>
        <v>#N/A</v>
      </c>
      <c r="L3112" s="52" t="e">
        <f t="shared" si="244"/>
        <v>#N/A</v>
      </c>
    </row>
    <row r="3113" spans="8:12">
      <c r="H3113" s="80">
        <f t="shared" si="240"/>
        <v>2744</v>
      </c>
      <c r="I3113" s="52" t="e">
        <f t="shared" si="241"/>
        <v>#N/A</v>
      </c>
      <c r="J3113" s="52" t="e">
        <f t="shared" si="242"/>
        <v>#N/A</v>
      </c>
      <c r="K3113" s="52" t="e">
        <f t="shared" si="243"/>
        <v>#N/A</v>
      </c>
      <c r="L3113" s="52" t="e">
        <f t="shared" si="244"/>
        <v>#N/A</v>
      </c>
    </row>
    <row r="3114" spans="8:12">
      <c r="H3114" s="80">
        <f t="shared" si="240"/>
        <v>2745</v>
      </c>
      <c r="I3114" s="52" t="e">
        <f t="shared" si="241"/>
        <v>#N/A</v>
      </c>
      <c r="J3114" s="52" t="e">
        <f t="shared" si="242"/>
        <v>#N/A</v>
      </c>
      <c r="K3114" s="52" t="e">
        <f t="shared" si="243"/>
        <v>#N/A</v>
      </c>
      <c r="L3114" s="52" t="e">
        <f t="shared" si="244"/>
        <v>#N/A</v>
      </c>
    </row>
    <row r="3115" spans="8:12">
      <c r="H3115" s="80">
        <f t="shared" si="240"/>
        <v>2746</v>
      </c>
      <c r="I3115" s="52" t="e">
        <f t="shared" si="241"/>
        <v>#N/A</v>
      </c>
      <c r="J3115" s="52" t="e">
        <f t="shared" si="242"/>
        <v>#N/A</v>
      </c>
      <c r="K3115" s="52" t="e">
        <f t="shared" si="243"/>
        <v>#N/A</v>
      </c>
      <c r="L3115" s="52" t="e">
        <f t="shared" si="244"/>
        <v>#N/A</v>
      </c>
    </row>
    <row r="3116" spans="8:12">
      <c r="H3116" s="80">
        <f t="shared" si="240"/>
        <v>2747</v>
      </c>
      <c r="I3116" s="52" t="e">
        <f t="shared" si="241"/>
        <v>#N/A</v>
      </c>
      <c r="J3116" s="52" t="e">
        <f t="shared" si="242"/>
        <v>#N/A</v>
      </c>
      <c r="K3116" s="52" t="e">
        <f t="shared" si="243"/>
        <v>#N/A</v>
      </c>
      <c r="L3116" s="52" t="e">
        <f t="shared" si="244"/>
        <v>#N/A</v>
      </c>
    </row>
    <row r="3117" spans="8:12">
      <c r="H3117" s="80">
        <f t="shared" si="240"/>
        <v>2748</v>
      </c>
      <c r="I3117" s="52" t="e">
        <f t="shared" si="241"/>
        <v>#N/A</v>
      </c>
      <c r="J3117" s="52" t="e">
        <f t="shared" si="242"/>
        <v>#N/A</v>
      </c>
      <c r="K3117" s="52" t="e">
        <f t="shared" si="243"/>
        <v>#N/A</v>
      </c>
      <c r="L3117" s="52" t="e">
        <f t="shared" si="244"/>
        <v>#N/A</v>
      </c>
    </row>
    <row r="3118" spans="8:12">
      <c r="H3118" s="80">
        <f t="shared" si="240"/>
        <v>2749</v>
      </c>
      <c r="I3118" s="52" t="e">
        <f t="shared" si="241"/>
        <v>#N/A</v>
      </c>
      <c r="J3118" s="52" t="e">
        <f t="shared" si="242"/>
        <v>#N/A</v>
      </c>
      <c r="K3118" s="52" t="e">
        <f t="shared" si="243"/>
        <v>#N/A</v>
      </c>
      <c r="L3118" s="52" t="e">
        <f t="shared" si="244"/>
        <v>#N/A</v>
      </c>
    </row>
    <row r="3119" spans="8:12">
      <c r="H3119" s="80">
        <f t="shared" si="240"/>
        <v>2750</v>
      </c>
      <c r="I3119" s="52" t="e">
        <f t="shared" si="241"/>
        <v>#N/A</v>
      </c>
      <c r="J3119" s="52" t="e">
        <f t="shared" si="242"/>
        <v>#N/A</v>
      </c>
      <c r="K3119" s="52" t="e">
        <f t="shared" si="243"/>
        <v>#N/A</v>
      </c>
      <c r="L3119" s="52" t="e">
        <f t="shared" si="244"/>
        <v>#N/A</v>
      </c>
    </row>
    <row r="3120" spans="8:12">
      <c r="H3120" s="80">
        <f t="shared" si="240"/>
        <v>2751</v>
      </c>
      <c r="I3120" s="52" t="e">
        <f t="shared" si="241"/>
        <v>#N/A</v>
      </c>
      <c r="J3120" s="52" t="e">
        <f t="shared" si="242"/>
        <v>#N/A</v>
      </c>
      <c r="K3120" s="52" t="e">
        <f t="shared" si="243"/>
        <v>#N/A</v>
      </c>
      <c r="L3120" s="52" t="e">
        <f t="shared" si="244"/>
        <v>#N/A</v>
      </c>
    </row>
    <row r="3121" spans="8:12">
      <c r="H3121" s="80">
        <f t="shared" si="240"/>
        <v>2752</v>
      </c>
      <c r="I3121" s="52" t="e">
        <f t="shared" si="241"/>
        <v>#N/A</v>
      </c>
      <c r="J3121" s="52" t="e">
        <f t="shared" si="242"/>
        <v>#N/A</v>
      </c>
      <c r="K3121" s="52" t="e">
        <f t="shared" si="243"/>
        <v>#N/A</v>
      </c>
      <c r="L3121" s="52" t="e">
        <f t="shared" si="244"/>
        <v>#N/A</v>
      </c>
    </row>
    <row r="3122" spans="8:12">
      <c r="H3122" s="80">
        <f t="shared" si="240"/>
        <v>2753</v>
      </c>
      <c r="I3122" s="52" t="e">
        <f t="shared" si="241"/>
        <v>#N/A</v>
      </c>
      <c r="J3122" s="52" t="e">
        <f t="shared" si="242"/>
        <v>#N/A</v>
      </c>
      <c r="K3122" s="52" t="e">
        <f t="shared" si="243"/>
        <v>#N/A</v>
      </c>
      <c r="L3122" s="52" t="e">
        <f t="shared" si="244"/>
        <v>#N/A</v>
      </c>
    </row>
    <row r="3123" spans="8:12">
      <c r="H3123" s="80">
        <f t="shared" si="240"/>
        <v>2754</v>
      </c>
      <c r="I3123" s="52" t="e">
        <f t="shared" si="241"/>
        <v>#N/A</v>
      </c>
      <c r="J3123" s="52" t="e">
        <f t="shared" si="242"/>
        <v>#N/A</v>
      </c>
      <c r="K3123" s="52" t="e">
        <f t="shared" si="243"/>
        <v>#N/A</v>
      </c>
      <c r="L3123" s="52" t="e">
        <f t="shared" si="244"/>
        <v>#N/A</v>
      </c>
    </row>
    <row r="3124" spans="8:12">
      <c r="H3124" s="80">
        <f t="shared" si="240"/>
        <v>2755</v>
      </c>
      <c r="I3124" s="52" t="e">
        <f t="shared" si="241"/>
        <v>#N/A</v>
      </c>
      <c r="J3124" s="52" t="e">
        <f t="shared" si="242"/>
        <v>#N/A</v>
      </c>
      <c r="K3124" s="52" t="e">
        <f t="shared" si="243"/>
        <v>#N/A</v>
      </c>
      <c r="L3124" s="52" t="e">
        <f t="shared" si="244"/>
        <v>#N/A</v>
      </c>
    </row>
    <row r="3125" spans="8:12">
      <c r="H3125" s="80">
        <f t="shared" si="240"/>
        <v>2756</v>
      </c>
      <c r="I3125" s="52" t="e">
        <f t="shared" si="241"/>
        <v>#N/A</v>
      </c>
      <c r="J3125" s="52" t="e">
        <f t="shared" si="242"/>
        <v>#N/A</v>
      </c>
      <c r="K3125" s="52" t="e">
        <f t="shared" si="243"/>
        <v>#N/A</v>
      </c>
      <c r="L3125" s="52" t="e">
        <f t="shared" si="244"/>
        <v>#N/A</v>
      </c>
    </row>
    <row r="3126" spans="8:12">
      <c r="H3126" s="80">
        <f t="shared" si="240"/>
        <v>2757</v>
      </c>
      <c r="I3126" s="52" t="e">
        <f t="shared" si="241"/>
        <v>#N/A</v>
      </c>
      <c r="J3126" s="52" t="e">
        <f t="shared" si="242"/>
        <v>#N/A</v>
      </c>
      <c r="K3126" s="52" t="e">
        <f t="shared" si="243"/>
        <v>#N/A</v>
      </c>
      <c r="L3126" s="52" t="e">
        <f t="shared" si="244"/>
        <v>#N/A</v>
      </c>
    </row>
    <row r="3127" spans="8:12">
      <c r="H3127" s="80">
        <f t="shared" si="240"/>
        <v>2758</v>
      </c>
      <c r="I3127" s="52" t="e">
        <f t="shared" si="241"/>
        <v>#N/A</v>
      </c>
      <c r="J3127" s="52" t="e">
        <f t="shared" si="242"/>
        <v>#N/A</v>
      </c>
      <c r="K3127" s="52" t="e">
        <f t="shared" si="243"/>
        <v>#N/A</v>
      </c>
      <c r="L3127" s="52" t="e">
        <f t="shared" si="244"/>
        <v>#N/A</v>
      </c>
    </row>
    <row r="3128" spans="8:12">
      <c r="H3128" s="80">
        <f t="shared" si="240"/>
        <v>2759</v>
      </c>
      <c r="I3128" s="52" t="e">
        <f t="shared" si="241"/>
        <v>#N/A</v>
      </c>
      <c r="J3128" s="52" t="e">
        <f t="shared" si="242"/>
        <v>#N/A</v>
      </c>
      <c r="K3128" s="52" t="e">
        <f t="shared" si="243"/>
        <v>#N/A</v>
      </c>
      <c r="L3128" s="52" t="e">
        <f t="shared" si="244"/>
        <v>#N/A</v>
      </c>
    </row>
    <row r="3129" spans="8:12">
      <c r="H3129" s="80">
        <f t="shared" si="240"/>
        <v>2760</v>
      </c>
      <c r="I3129" s="52" t="e">
        <f t="shared" si="241"/>
        <v>#N/A</v>
      </c>
      <c r="J3129" s="52" t="e">
        <f t="shared" si="242"/>
        <v>#N/A</v>
      </c>
      <c r="K3129" s="52" t="e">
        <f t="shared" si="243"/>
        <v>#N/A</v>
      </c>
      <c r="L3129" s="52" t="e">
        <f t="shared" si="244"/>
        <v>#N/A</v>
      </c>
    </row>
    <row r="3130" spans="8:12">
      <c r="H3130" s="80">
        <f t="shared" si="240"/>
        <v>2761</v>
      </c>
      <c r="I3130" s="52" t="e">
        <f t="shared" si="241"/>
        <v>#N/A</v>
      </c>
      <c r="J3130" s="52" t="e">
        <f t="shared" si="242"/>
        <v>#N/A</v>
      </c>
      <c r="K3130" s="52" t="e">
        <f t="shared" si="243"/>
        <v>#N/A</v>
      </c>
      <c r="L3130" s="52" t="e">
        <f t="shared" si="244"/>
        <v>#N/A</v>
      </c>
    </row>
    <row r="3131" spans="8:12">
      <c r="H3131" s="80">
        <f t="shared" si="240"/>
        <v>2762</v>
      </c>
      <c r="I3131" s="52" t="e">
        <f t="shared" si="241"/>
        <v>#N/A</v>
      </c>
      <c r="J3131" s="52" t="e">
        <f t="shared" si="242"/>
        <v>#N/A</v>
      </c>
      <c r="K3131" s="52" t="e">
        <f t="shared" si="243"/>
        <v>#N/A</v>
      </c>
      <c r="L3131" s="52" t="e">
        <f t="shared" si="244"/>
        <v>#N/A</v>
      </c>
    </row>
    <row r="3132" spans="8:12">
      <c r="H3132" s="80">
        <f t="shared" si="240"/>
        <v>2763</v>
      </c>
      <c r="I3132" s="52" t="e">
        <f t="shared" si="241"/>
        <v>#N/A</v>
      </c>
      <c r="J3132" s="52" t="e">
        <f t="shared" si="242"/>
        <v>#N/A</v>
      </c>
      <c r="K3132" s="52" t="e">
        <f t="shared" si="243"/>
        <v>#N/A</v>
      </c>
      <c r="L3132" s="52" t="e">
        <f t="shared" si="244"/>
        <v>#N/A</v>
      </c>
    </row>
    <row r="3133" spans="8:12">
      <c r="H3133" s="80">
        <f t="shared" si="240"/>
        <v>2764</v>
      </c>
      <c r="I3133" s="52" t="e">
        <f t="shared" si="241"/>
        <v>#N/A</v>
      </c>
      <c r="J3133" s="52" t="e">
        <f t="shared" si="242"/>
        <v>#N/A</v>
      </c>
      <c r="K3133" s="52" t="e">
        <f t="shared" si="243"/>
        <v>#N/A</v>
      </c>
      <c r="L3133" s="52" t="e">
        <f t="shared" si="244"/>
        <v>#N/A</v>
      </c>
    </row>
    <row r="3134" spans="8:12">
      <c r="H3134" s="80">
        <f t="shared" si="240"/>
        <v>2765</v>
      </c>
      <c r="I3134" s="52" t="e">
        <f t="shared" si="241"/>
        <v>#N/A</v>
      </c>
      <c r="J3134" s="52" t="e">
        <f t="shared" si="242"/>
        <v>#N/A</v>
      </c>
      <c r="K3134" s="52" t="e">
        <f t="shared" si="243"/>
        <v>#N/A</v>
      </c>
      <c r="L3134" s="52" t="e">
        <f t="shared" si="244"/>
        <v>#N/A</v>
      </c>
    </row>
    <row r="3135" spans="8:12">
      <c r="H3135" s="80">
        <f t="shared" si="240"/>
        <v>2766</v>
      </c>
      <c r="I3135" s="52" t="e">
        <f t="shared" si="241"/>
        <v>#N/A</v>
      </c>
      <c r="J3135" s="52" t="e">
        <f t="shared" si="242"/>
        <v>#N/A</v>
      </c>
      <c r="K3135" s="52" t="e">
        <f t="shared" si="243"/>
        <v>#N/A</v>
      </c>
      <c r="L3135" s="52" t="e">
        <f t="shared" si="244"/>
        <v>#N/A</v>
      </c>
    </row>
    <row r="3136" spans="8:12">
      <c r="H3136" s="80">
        <f t="shared" si="240"/>
        <v>2767</v>
      </c>
      <c r="I3136" s="52" t="e">
        <f t="shared" si="241"/>
        <v>#N/A</v>
      </c>
      <c r="J3136" s="52" t="e">
        <f t="shared" si="242"/>
        <v>#N/A</v>
      </c>
      <c r="K3136" s="52" t="e">
        <f t="shared" si="243"/>
        <v>#N/A</v>
      </c>
      <c r="L3136" s="52" t="e">
        <f t="shared" si="244"/>
        <v>#N/A</v>
      </c>
    </row>
    <row r="3137" spans="8:12">
      <c r="H3137" s="80">
        <f t="shared" si="240"/>
        <v>2768</v>
      </c>
      <c r="I3137" s="52" t="e">
        <f t="shared" si="241"/>
        <v>#N/A</v>
      </c>
      <c r="J3137" s="52" t="e">
        <f t="shared" si="242"/>
        <v>#N/A</v>
      </c>
      <c r="K3137" s="52" t="e">
        <f t="shared" si="243"/>
        <v>#N/A</v>
      </c>
      <c r="L3137" s="52" t="e">
        <f t="shared" si="244"/>
        <v>#N/A</v>
      </c>
    </row>
    <row r="3138" spans="8:12">
      <c r="H3138" s="80">
        <f t="shared" si="240"/>
        <v>2769</v>
      </c>
      <c r="I3138" s="52" t="e">
        <f t="shared" si="241"/>
        <v>#N/A</v>
      </c>
      <c r="J3138" s="52" t="e">
        <f t="shared" si="242"/>
        <v>#N/A</v>
      </c>
      <c r="K3138" s="52" t="e">
        <f t="shared" si="243"/>
        <v>#N/A</v>
      </c>
      <c r="L3138" s="52" t="e">
        <f t="shared" si="244"/>
        <v>#N/A</v>
      </c>
    </row>
    <row r="3139" spans="8:12">
      <c r="H3139" s="80">
        <f t="shared" si="240"/>
        <v>2770</v>
      </c>
      <c r="I3139" s="52" t="e">
        <f t="shared" si="241"/>
        <v>#N/A</v>
      </c>
      <c r="J3139" s="52" t="e">
        <f t="shared" si="242"/>
        <v>#N/A</v>
      </c>
      <c r="K3139" s="52" t="e">
        <f t="shared" si="243"/>
        <v>#N/A</v>
      </c>
      <c r="L3139" s="52" t="e">
        <f t="shared" si="244"/>
        <v>#N/A</v>
      </c>
    </row>
    <row r="3140" spans="8:12">
      <c r="H3140" s="80">
        <f t="shared" ref="H3140:H3203" si="245">IF(+H3139+1&lt;=MAX(data21),+H3139+1,0)</f>
        <v>2771</v>
      </c>
      <c r="I3140" s="52" t="e">
        <f t="shared" si="241"/>
        <v>#N/A</v>
      </c>
      <c r="J3140" s="52" t="e">
        <f t="shared" si="242"/>
        <v>#N/A</v>
      </c>
      <c r="K3140" s="52" t="e">
        <f t="shared" si="243"/>
        <v>#N/A</v>
      </c>
      <c r="L3140" s="52" t="e">
        <f t="shared" si="244"/>
        <v>#N/A</v>
      </c>
    </row>
    <row r="3141" spans="8:12">
      <c r="H3141" s="80">
        <f t="shared" si="245"/>
        <v>2772</v>
      </c>
      <c r="I3141" s="52" t="e">
        <f t="shared" ref="I3141:I3204" si="246">IF(IFERROR(VLOOKUP($H3141,$A:$F,2,0)/VLOOKUP($H3140,$A:$F,2,0)*I3140,NA())=0,NA(),IFERROR(VLOOKUP($H3141,$A:$F,2,0)/VLOOKUP($H3140,$A:$F,2,0)*I3140,NA()))</f>
        <v>#N/A</v>
      </c>
      <c r="J3141" s="52" t="e">
        <f t="shared" ref="J3141:J3204" si="247">IF(IFERROR(VLOOKUP($H3141,$A:$F,3,0)/VLOOKUP($H3140,$A:$F,3,0)*J3140,NA())=0,NA(),IFERROR(VLOOKUP($H3141,$A:$F,3,0)/VLOOKUP($H3140,$A:$F,3,0)*J3140,NA()))</f>
        <v>#N/A</v>
      </c>
      <c r="K3141" s="52" t="e">
        <f t="shared" ref="K3141:K3204" si="248">IF(IFERROR(VLOOKUP($H3141,$A:$F,4,0)/VLOOKUP($H3140,$A:$F,4,0)*K3140,NA())=0,NA(),IFERROR(VLOOKUP($H3141,$A:$F,4,0)/VLOOKUP($H3140,$A:$F,4,0)*K3140,NA()))</f>
        <v>#N/A</v>
      </c>
      <c r="L3141" s="52" t="e">
        <f t="shared" ref="L3141:L3204" si="249">IF(IFERROR(VLOOKUP($H3141,$A:$F,5,0)/VLOOKUP($H3140,$A:$F,5,0)*L3140,NA())=0,NA(),IFERROR(VLOOKUP($H3141,$A:$F,5,0)/VLOOKUP($H3140,$A:$F,5,0)*L3140,NA()))</f>
        <v>#N/A</v>
      </c>
    </row>
    <row r="3142" spans="8:12">
      <c r="H3142" s="80">
        <f t="shared" si="245"/>
        <v>2773</v>
      </c>
      <c r="I3142" s="52" t="e">
        <f t="shared" si="246"/>
        <v>#N/A</v>
      </c>
      <c r="J3142" s="52" t="e">
        <f t="shared" si="247"/>
        <v>#N/A</v>
      </c>
      <c r="K3142" s="52" t="e">
        <f t="shared" si="248"/>
        <v>#N/A</v>
      </c>
      <c r="L3142" s="52" t="e">
        <f t="shared" si="249"/>
        <v>#N/A</v>
      </c>
    </row>
    <row r="3143" spans="8:12">
      <c r="H3143" s="80">
        <f t="shared" si="245"/>
        <v>2774</v>
      </c>
      <c r="I3143" s="52" t="e">
        <f t="shared" si="246"/>
        <v>#N/A</v>
      </c>
      <c r="J3143" s="52" t="e">
        <f t="shared" si="247"/>
        <v>#N/A</v>
      </c>
      <c r="K3143" s="52" t="e">
        <f t="shared" si="248"/>
        <v>#N/A</v>
      </c>
      <c r="L3143" s="52" t="e">
        <f t="shared" si="249"/>
        <v>#N/A</v>
      </c>
    </row>
    <row r="3144" spans="8:12">
      <c r="H3144" s="80">
        <f t="shared" si="245"/>
        <v>2775</v>
      </c>
      <c r="I3144" s="52" t="e">
        <f t="shared" si="246"/>
        <v>#N/A</v>
      </c>
      <c r="J3144" s="52" t="e">
        <f t="shared" si="247"/>
        <v>#N/A</v>
      </c>
      <c r="K3144" s="52" t="e">
        <f t="shared" si="248"/>
        <v>#N/A</v>
      </c>
      <c r="L3144" s="52" t="e">
        <f t="shared" si="249"/>
        <v>#N/A</v>
      </c>
    </row>
    <row r="3145" spans="8:12">
      <c r="H3145" s="80">
        <f t="shared" si="245"/>
        <v>2776</v>
      </c>
      <c r="I3145" s="52" t="e">
        <f t="shared" si="246"/>
        <v>#N/A</v>
      </c>
      <c r="J3145" s="52" t="e">
        <f t="shared" si="247"/>
        <v>#N/A</v>
      </c>
      <c r="K3145" s="52" t="e">
        <f t="shared" si="248"/>
        <v>#N/A</v>
      </c>
      <c r="L3145" s="52" t="e">
        <f t="shared" si="249"/>
        <v>#N/A</v>
      </c>
    </row>
    <row r="3146" spans="8:12">
      <c r="H3146" s="80">
        <f t="shared" si="245"/>
        <v>2777</v>
      </c>
      <c r="I3146" s="52" t="e">
        <f t="shared" si="246"/>
        <v>#N/A</v>
      </c>
      <c r="J3146" s="52" t="e">
        <f t="shared" si="247"/>
        <v>#N/A</v>
      </c>
      <c r="K3146" s="52" t="e">
        <f t="shared" si="248"/>
        <v>#N/A</v>
      </c>
      <c r="L3146" s="52" t="e">
        <f t="shared" si="249"/>
        <v>#N/A</v>
      </c>
    </row>
    <row r="3147" spans="8:12">
      <c r="H3147" s="80">
        <f t="shared" si="245"/>
        <v>2778</v>
      </c>
      <c r="I3147" s="52" t="e">
        <f t="shared" si="246"/>
        <v>#N/A</v>
      </c>
      <c r="J3147" s="52" t="e">
        <f t="shared" si="247"/>
        <v>#N/A</v>
      </c>
      <c r="K3147" s="52" t="e">
        <f t="shared" si="248"/>
        <v>#N/A</v>
      </c>
      <c r="L3147" s="52" t="e">
        <f t="shared" si="249"/>
        <v>#N/A</v>
      </c>
    </row>
    <row r="3148" spans="8:12">
      <c r="H3148" s="80">
        <f t="shared" si="245"/>
        <v>2779</v>
      </c>
      <c r="I3148" s="52" t="e">
        <f t="shared" si="246"/>
        <v>#N/A</v>
      </c>
      <c r="J3148" s="52" t="e">
        <f t="shared" si="247"/>
        <v>#N/A</v>
      </c>
      <c r="K3148" s="52" t="e">
        <f t="shared" si="248"/>
        <v>#N/A</v>
      </c>
      <c r="L3148" s="52" t="e">
        <f t="shared" si="249"/>
        <v>#N/A</v>
      </c>
    </row>
    <row r="3149" spans="8:12">
      <c r="H3149" s="80">
        <f t="shared" si="245"/>
        <v>2780</v>
      </c>
      <c r="I3149" s="52" t="e">
        <f t="shared" si="246"/>
        <v>#N/A</v>
      </c>
      <c r="J3149" s="52" t="e">
        <f t="shared" si="247"/>
        <v>#N/A</v>
      </c>
      <c r="K3149" s="52" t="e">
        <f t="shared" si="248"/>
        <v>#N/A</v>
      </c>
      <c r="L3149" s="52" t="e">
        <f t="shared" si="249"/>
        <v>#N/A</v>
      </c>
    </row>
    <row r="3150" spans="8:12">
      <c r="H3150" s="80">
        <f t="shared" si="245"/>
        <v>2781</v>
      </c>
      <c r="I3150" s="52" t="e">
        <f t="shared" si="246"/>
        <v>#N/A</v>
      </c>
      <c r="J3150" s="52" t="e">
        <f t="shared" si="247"/>
        <v>#N/A</v>
      </c>
      <c r="K3150" s="52" t="e">
        <f t="shared" si="248"/>
        <v>#N/A</v>
      </c>
      <c r="L3150" s="52" t="e">
        <f t="shared" si="249"/>
        <v>#N/A</v>
      </c>
    </row>
    <row r="3151" spans="8:12">
      <c r="H3151" s="80">
        <f t="shared" si="245"/>
        <v>2782</v>
      </c>
      <c r="I3151" s="52" t="e">
        <f t="shared" si="246"/>
        <v>#N/A</v>
      </c>
      <c r="J3151" s="52" t="e">
        <f t="shared" si="247"/>
        <v>#N/A</v>
      </c>
      <c r="K3151" s="52" t="e">
        <f t="shared" si="248"/>
        <v>#N/A</v>
      </c>
      <c r="L3151" s="52" t="e">
        <f t="shared" si="249"/>
        <v>#N/A</v>
      </c>
    </row>
    <row r="3152" spans="8:12">
      <c r="H3152" s="80">
        <f t="shared" si="245"/>
        <v>2783</v>
      </c>
      <c r="I3152" s="52" t="e">
        <f t="shared" si="246"/>
        <v>#N/A</v>
      </c>
      <c r="J3152" s="52" t="e">
        <f t="shared" si="247"/>
        <v>#N/A</v>
      </c>
      <c r="K3152" s="52" t="e">
        <f t="shared" si="248"/>
        <v>#N/A</v>
      </c>
      <c r="L3152" s="52" t="e">
        <f t="shared" si="249"/>
        <v>#N/A</v>
      </c>
    </row>
    <row r="3153" spans="8:12">
      <c r="H3153" s="80">
        <f t="shared" si="245"/>
        <v>2784</v>
      </c>
      <c r="I3153" s="52" t="e">
        <f t="shared" si="246"/>
        <v>#N/A</v>
      </c>
      <c r="J3153" s="52" t="e">
        <f t="shared" si="247"/>
        <v>#N/A</v>
      </c>
      <c r="K3153" s="52" t="e">
        <f t="shared" si="248"/>
        <v>#N/A</v>
      </c>
      <c r="L3153" s="52" t="e">
        <f t="shared" si="249"/>
        <v>#N/A</v>
      </c>
    </row>
    <row r="3154" spans="8:12">
      <c r="H3154" s="80">
        <f t="shared" si="245"/>
        <v>2785</v>
      </c>
      <c r="I3154" s="52" t="e">
        <f t="shared" si="246"/>
        <v>#N/A</v>
      </c>
      <c r="J3154" s="52" t="e">
        <f t="shared" si="247"/>
        <v>#N/A</v>
      </c>
      <c r="K3154" s="52" t="e">
        <f t="shared" si="248"/>
        <v>#N/A</v>
      </c>
      <c r="L3154" s="52" t="e">
        <f t="shared" si="249"/>
        <v>#N/A</v>
      </c>
    </row>
    <row r="3155" spans="8:12">
      <c r="H3155" s="80">
        <f t="shared" si="245"/>
        <v>2786</v>
      </c>
      <c r="I3155" s="52" t="e">
        <f t="shared" si="246"/>
        <v>#N/A</v>
      </c>
      <c r="J3155" s="52" t="e">
        <f t="shared" si="247"/>
        <v>#N/A</v>
      </c>
      <c r="K3155" s="52" t="e">
        <f t="shared" si="248"/>
        <v>#N/A</v>
      </c>
      <c r="L3155" s="52" t="e">
        <f t="shared" si="249"/>
        <v>#N/A</v>
      </c>
    </row>
    <row r="3156" spans="8:12">
      <c r="H3156" s="80">
        <f t="shared" si="245"/>
        <v>2787</v>
      </c>
      <c r="I3156" s="52" t="e">
        <f t="shared" si="246"/>
        <v>#N/A</v>
      </c>
      <c r="J3156" s="52" t="e">
        <f t="shared" si="247"/>
        <v>#N/A</v>
      </c>
      <c r="K3156" s="52" t="e">
        <f t="shared" si="248"/>
        <v>#N/A</v>
      </c>
      <c r="L3156" s="52" t="e">
        <f t="shared" si="249"/>
        <v>#N/A</v>
      </c>
    </row>
    <row r="3157" spans="8:12">
      <c r="H3157" s="80">
        <f t="shared" si="245"/>
        <v>2788</v>
      </c>
      <c r="I3157" s="52" t="e">
        <f t="shared" si="246"/>
        <v>#N/A</v>
      </c>
      <c r="J3157" s="52" t="e">
        <f t="shared" si="247"/>
        <v>#N/A</v>
      </c>
      <c r="K3157" s="52" t="e">
        <f t="shared" si="248"/>
        <v>#N/A</v>
      </c>
      <c r="L3157" s="52" t="e">
        <f t="shared" si="249"/>
        <v>#N/A</v>
      </c>
    </row>
    <row r="3158" spans="8:12">
      <c r="H3158" s="80">
        <f t="shared" si="245"/>
        <v>2789</v>
      </c>
      <c r="I3158" s="52" t="e">
        <f t="shared" si="246"/>
        <v>#N/A</v>
      </c>
      <c r="J3158" s="52" t="e">
        <f t="shared" si="247"/>
        <v>#N/A</v>
      </c>
      <c r="K3158" s="52" t="e">
        <f t="shared" si="248"/>
        <v>#N/A</v>
      </c>
      <c r="L3158" s="52" t="e">
        <f t="shared" si="249"/>
        <v>#N/A</v>
      </c>
    </row>
    <row r="3159" spans="8:12">
      <c r="H3159" s="80">
        <f t="shared" si="245"/>
        <v>2790</v>
      </c>
      <c r="I3159" s="52" t="e">
        <f t="shared" si="246"/>
        <v>#N/A</v>
      </c>
      <c r="J3159" s="52" t="e">
        <f t="shared" si="247"/>
        <v>#N/A</v>
      </c>
      <c r="K3159" s="52" t="e">
        <f t="shared" si="248"/>
        <v>#N/A</v>
      </c>
      <c r="L3159" s="52" t="e">
        <f t="shared" si="249"/>
        <v>#N/A</v>
      </c>
    </row>
    <row r="3160" spans="8:12">
      <c r="H3160" s="80">
        <f t="shared" si="245"/>
        <v>2791</v>
      </c>
      <c r="I3160" s="52" t="e">
        <f t="shared" si="246"/>
        <v>#N/A</v>
      </c>
      <c r="J3160" s="52" t="e">
        <f t="shared" si="247"/>
        <v>#N/A</v>
      </c>
      <c r="K3160" s="52" t="e">
        <f t="shared" si="248"/>
        <v>#N/A</v>
      </c>
      <c r="L3160" s="52" t="e">
        <f t="shared" si="249"/>
        <v>#N/A</v>
      </c>
    </row>
    <row r="3161" spans="8:12">
      <c r="H3161" s="80">
        <f t="shared" si="245"/>
        <v>2792</v>
      </c>
      <c r="I3161" s="52" t="e">
        <f t="shared" si="246"/>
        <v>#N/A</v>
      </c>
      <c r="J3161" s="52" t="e">
        <f t="shared" si="247"/>
        <v>#N/A</v>
      </c>
      <c r="K3161" s="52" t="e">
        <f t="shared" si="248"/>
        <v>#N/A</v>
      </c>
      <c r="L3161" s="52" t="e">
        <f t="shared" si="249"/>
        <v>#N/A</v>
      </c>
    </row>
    <row r="3162" spans="8:12">
      <c r="H3162" s="80">
        <f t="shared" si="245"/>
        <v>2793</v>
      </c>
      <c r="I3162" s="52" t="e">
        <f t="shared" si="246"/>
        <v>#N/A</v>
      </c>
      <c r="J3162" s="52" t="e">
        <f t="shared" si="247"/>
        <v>#N/A</v>
      </c>
      <c r="K3162" s="52" t="e">
        <f t="shared" si="248"/>
        <v>#N/A</v>
      </c>
      <c r="L3162" s="52" t="e">
        <f t="shared" si="249"/>
        <v>#N/A</v>
      </c>
    </row>
    <row r="3163" spans="8:12">
      <c r="H3163" s="80">
        <f t="shared" si="245"/>
        <v>2794</v>
      </c>
      <c r="I3163" s="52" t="e">
        <f t="shared" si="246"/>
        <v>#N/A</v>
      </c>
      <c r="J3163" s="52" t="e">
        <f t="shared" si="247"/>
        <v>#N/A</v>
      </c>
      <c r="K3163" s="52" t="e">
        <f t="shared" si="248"/>
        <v>#N/A</v>
      </c>
      <c r="L3163" s="52" t="e">
        <f t="shared" si="249"/>
        <v>#N/A</v>
      </c>
    </row>
    <row r="3164" spans="8:12">
      <c r="H3164" s="80">
        <f t="shared" si="245"/>
        <v>2795</v>
      </c>
      <c r="I3164" s="52" t="e">
        <f t="shared" si="246"/>
        <v>#N/A</v>
      </c>
      <c r="J3164" s="52" t="e">
        <f t="shared" si="247"/>
        <v>#N/A</v>
      </c>
      <c r="K3164" s="52" t="e">
        <f t="shared" si="248"/>
        <v>#N/A</v>
      </c>
      <c r="L3164" s="52" t="e">
        <f t="shared" si="249"/>
        <v>#N/A</v>
      </c>
    </row>
    <row r="3165" spans="8:12">
      <c r="H3165" s="80">
        <f t="shared" si="245"/>
        <v>2796</v>
      </c>
      <c r="I3165" s="52" t="e">
        <f t="shared" si="246"/>
        <v>#N/A</v>
      </c>
      <c r="J3165" s="52" t="e">
        <f t="shared" si="247"/>
        <v>#N/A</v>
      </c>
      <c r="K3165" s="52" t="e">
        <f t="shared" si="248"/>
        <v>#N/A</v>
      </c>
      <c r="L3165" s="52" t="e">
        <f t="shared" si="249"/>
        <v>#N/A</v>
      </c>
    </row>
    <row r="3166" spans="8:12">
      <c r="H3166" s="80">
        <f t="shared" si="245"/>
        <v>2797</v>
      </c>
      <c r="I3166" s="52" t="e">
        <f t="shared" si="246"/>
        <v>#N/A</v>
      </c>
      <c r="J3166" s="52" t="e">
        <f t="shared" si="247"/>
        <v>#N/A</v>
      </c>
      <c r="K3166" s="52" t="e">
        <f t="shared" si="248"/>
        <v>#N/A</v>
      </c>
      <c r="L3166" s="52" t="e">
        <f t="shared" si="249"/>
        <v>#N/A</v>
      </c>
    </row>
    <row r="3167" spans="8:12">
      <c r="H3167" s="80">
        <f t="shared" si="245"/>
        <v>2798</v>
      </c>
      <c r="I3167" s="52" t="e">
        <f t="shared" si="246"/>
        <v>#N/A</v>
      </c>
      <c r="J3167" s="52" t="e">
        <f t="shared" si="247"/>
        <v>#N/A</v>
      </c>
      <c r="K3167" s="52" t="e">
        <f t="shared" si="248"/>
        <v>#N/A</v>
      </c>
      <c r="L3167" s="52" t="e">
        <f t="shared" si="249"/>
        <v>#N/A</v>
      </c>
    </row>
    <row r="3168" spans="8:12">
      <c r="H3168" s="80">
        <f t="shared" si="245"/>
        <v>2799</v>
      </c>
      <c r="I3168" s="52" t="e">
        <f t="shared" si="246"/>
        <v>#N/A</v>
      </c>
      <c r="J3168" s="52" t="e">
        <f t="shared" si="247"/>
        <v>#N/A</v>
      </c>
      <c r="K3168" s="52" t="e">
        <f t="shared" si="248"/>
        <v>#N/A</v>
      </c>
      <c r="L3168" s="52" t="e">
        <f t="shared" si="249"/>
        <v>#N/A</v>
      </c>
    </row>
    <row r="3169" spans="8:12">
      <c r="H3169" s="80">
        <f t="shared" si="245"/>
        <v>2800</v>
      </c>
      <c r="I3169" s="52" t="e">
        <f t="shared" si="246"/>
        <v>#N/A</v>
      </c>
      <c r="J3169" s="52" t="e">
        <f t="shared" si="247"/>
        <v>#N/A</v>
      </c>
      <c r="K3169" s="52" t="e">
        <f t="shared" si="248"/>
        <v>#N/A</v>
      </c>
      <c r="L3169" s="52" t="e">
        <f t="shared" si="249"/>
        <v>#N/A</v>
      </c>
    </row>
    <row r="3170" spans="8:12">
      <c r="H3170" s="80">
        <f t="shared" si="245"/>
        <v>2801</v>
      </c>
      <c r="I3170" s="52" t="e">
        <f t="shared" si="246"/>
        <v>#N/A</v>
      </c>
      <c r="J3170" s="52" t="e">
        <f t="shared" si="247"/>
        <v>#N/A</v>
      </c>
      <c r="K3170" s="52" t="e">
        <f t="shared" si="248"/>
        <v>#N/A</v>
      </c>
      <c r="L3170" s="52" t="e">
        <f t="shared" si="249"/>
        <v>#N/A</v>
      </c>
    </row>
    <row r="3171" spans="8:12">
      <c r="H3171" s="80">
        <f t="shared" si="245"/>
        <v>2802</v>
      </c>
      <c r="I3171" s="52" t="e">
        <f t="shared" si="246"/>
        <v>#N/A</v>
      </c>
      <c r="J3171" s="52" t="e">
        <f t="shared" si="247"/>
        <v>#N/A</v>
      </c>
      <c r="K3171" s="52" t="e">
        <f t="shared" si="248"/>
        <v>#N/A</v>
      </c>
      <c r="L3171" s="52" t="e">
        <f t="shared" si="249"/>
        <v>#N/A</v>
      </c>
    </row>
    <row r="3172" spans="8:12">
      <c r="H3172" s="80">
        <f t="shared" si="245"/>
        <v>2803</v>
      </c>
      <c r="I3172" s="52" t="e">
        <f t="shared" si="246"/>
        <v>#N/A</v>
      </c>
      <c r="J3172" s="52" t="e">
        <f t="shared" si="247"/>
        <v>#N/A</v>
      </c>
      <c r="K3172" s="52" t="e">
        <f t="shared" si="248"/>
        <v>#N/A</v>
      </c>
      <c r="L3172" s="52" t="e">
        <f t="shared" si="249"/>
        <v>#N/A</v>
      </c>
    </row>
    <row r="3173" spans="8:12">
      <c r="H3173" s="80">
        <f t="shared" si="245"/>
        <v>2804</v>
      </c>
      <c r="I3173" s="52" t="e">
        <f t="shared" si="246"/>
        <v>#N/A</v>
      </c>
      <c r="J3173" s="52" t="e">
        <f t="shared" si="247"/>
        <v>#N/A</v>
      </c>
      <c r="K3173" s="52" t="e">
        <f t="shared" si="248"/>
        <v>#N/A</v>
      </c>
      <c r="L3173" s="52" t="e">
        <f t="shared" si="249"/>
        <v>#N/A</v>
      </c>
    </row>
    <row r="3174" spans="8:12">
      <c r="H3174" s="80">
        <f t="shared" si="245"/>
        <v>2805</v>
      </c>
      <c r="I3174" s="52" t="e">
        <f t="shared" si="246"/>
        <v>#N/A</v>
      </c>
      <c r="J3174" s="52" t="e">
        <f t="shared" si="247"/>
        <v>#N/A</v>
      </c>
      <c r="K3174" s="52" t="e">
        <f t="shared" si="248"/>
        <v>#N/A</v>
      </c>
      <c r="L3174" s="52" t="e">
        <f t="shared" si="249"/>
        <v>#N/A</v>
      </c>
    </row>
    <row r="3175" spans="8:12">
      <c r="H3175" s="80">
        <f t="shared" si="245"/>
        <v>2806</v>
      </c>
      <c r="I3175" s="52" t="e">
        <f t="shared" si="246"/>
        <v>#N/A</v>
      </c>
      <c r="J3175" s="52" t="e">
        <f t="shared" si="247"/>
        <v>#N/A</v>
      </c>
      <c r="K3175" s="52" t="e">
        <f t="shared" si="248"/>
        <v>#N/A</v>
      </c>
      <c r="L3175" s="52" t="e">
        <f t="shared" si="249"/>
        <v>#N/A</v>
      </c>
    </row>
    <row r="3176" spans="8:12">
      <c r="H3176" s="80">
        <f t="shared" si="245"/>
        <v>2807</v>
      </c>
      <c r="I3176" s="52" t="e">
        <f t="shared" si="246"/>
        <v>#N/A</v>
      </c>
      <c r="J3176" s="52" t="e">
        <f t="shared" si="247"/>
        <v>#N/A</v>
      </c>
      <c r="K3176" s="52" t="e">
        <f t="shared" si="248"/>
        <v>#N/A</v>
      </c>
      <c r="L3176" s="52" t="e">
        <f t="shared" si="249"/>
        <v>#N/A</v>
      </c>
    </row>
    <row r="3177" spans="8:12">
      <c r="H3177" s="80">
        <f t="shared" si="245"/>
        <v>2808</v>
      </c>
      <c r="I3177" s="52" t="e">
        <f t="shared" si="246"/>
        <v>#N/A</v>
      </c>
      <c r="J3177" s="52" t="e">
        <f t="shared" si="247"/>
        <v>#N/A</v>
      </c>
      <c r="K3177" s="52" t="e">
        <f t="shared" si="248"/>
        <v>#N/A</v>
      </c>
      <c r="L3177" s="52" t="e">
        <f t="shared" si="249"/>
        <v>#N/A</v>
      </c>
    </row>
    <row r="3178" spans="8:12">
      <c r="H3178" s="80">
        <f t="shared" si="245"/>
        <v>2809</v>
      </c>
      <c r="I3178" s="52" t="e">
        <f t="shared" si="246"/>
        <v>#N/A</v>
      </c>
      <c r="J3178" s="52" t="e">
        <f t="shared" si="247"/>
        <v>#N/A</v>
      </c>
      <c r="K3178" s="52" t="e">
        <f t="shared" si="248"/>
        <v>#N/A</v>
      </c>
      <c r="L3178" s="52" t="e">
        <f t="shared" si="249"/>
        <v>#N/A</v>
      </c>
    </row>
    <row r="3179" spans="8:12">
      <c r="H3179" s="80">
        <f t="shared" si="245"/>
        <v>2810</v>
      </c>
      <c r="I3179" s="52" t="e">
        <f t="shared" si="246"/>
        <v>#N/A</v>
      </c>
      <c r="J3179" s="52" t="e">
        <f t="shared" si="247"/>
        <v>#N/A</v>
      </c>
      <c r="K3179" s="52" t="e">
        <f t="shared" si="248"/>
        <v>#N/A</v>
      </c>
      <c r="L3179" s="52" t="e">
        <f t="shared" si="249"/>
        <v>#N/A</v>
      </c>
    </row>
    <row r="3180" spans="8:12">
      <c r="H3180" s="80">
        <f t="shared" si="245"/>
        <v>2811</v>
      </c>
      <c r="I3180" s="52" t="e">
        <f t="shared" si="246"/>
        <v>#N/A</v>
      </c>
      <c r="J3180" s="52" t="e">
        <f t="shared" si="247"/>
        <v>#N/A</v>
      </c>
      <c r="K3180" s="52" t="e">
        <f t="shared" si="248"/>
        <v>#N/A</v>
      </c>
      <c r="L3180" s="52" t="e">
        <f t="shared" si="249"/>
        <v>#N/A</v>
      </c>
    </row>
    <row r="3181" spans="8:12">
      <c r="H3181" s="80">
        <f t="shared" si="245"/>
        <v>2812</v>
      </c>
      <c r="I3181" s="52" t="e">
        <f t="shared" si="246"/>
        <v>#N/A</v>
      </c>
      <c r="J3181" s="52" t="e">
        <f t="shared" si="247"/>
        <v>#N/A</v>
      </c>
      <c r="K3181" s="52" t="e">
        <f t="shared" si="248"/>
        <v>#N/A</v>
      </c>
      <c r="L3181" s="52" t="e">
        <f t="shared" si="249"/>
        <v>#N/A</v>
      </c>
    </row>
    <row r="3182" spans="8:12">
      <c r="H3182" s="80">
        <f t="shared" si="245"/>
        <v>2813</v>
      </c>
      <c r="I3182" s="52" t="e">
        <f t="shared" si="246"/>
        <v>#N/A</v>
      </c>
      <c r="J3182" s="52" t="e">
        <f t="shared" si="247"/>
        <v>#N/A</v>
      </c>
      <c r="K3182" s="52" t="e">
        <f t="shared" si="248"/>
        <v>#N/A</v>
      </c>
      <c r="L3182" s="52" t="e">
        <f t="shared" si="249"/>
        <v>#N/A</v>
      </c>
    </row>
    <row r="3183" spans="8:12">
      <c r="H3183" s="80">
        <f t="shared" si="245"/>
        <v>2814</v>
      </c>
      <c r="I3183" s="52" t="e">
        <f t="shared" si="246"/>
        <v>#N/A</v>
      </c>
      <c r="J3183" s="52" t="e">
        <f t="shared" si="247"/>
        <v>#N/A</v>
      </c>
      <c r="K3183" s="52" t="e">
        <f t="shared" si="248"/>
        <v>#N/A</v>
      </c>
      <c r="L3183" s="52" t="e">
        <f t="shared" si="249"/>
        <v>#N/A</v>
      </c>
    </row>
    <row r="3184" spans="8:12">
      <c r="H3184" s="80">
        <f t="shared" si="245"/>
        <v>2815</v>
      </c>
      <c r="I3184" s="52" t="e">
        <f t="shared" si="246"/>
        <v>#N/A</v>
      </c>
      <c r="J3184" s="52" t="e">
        <f t="shared" si="247"/>
        <v>#N/A</v>
      </c>
      <c r="K3184" s="52" t="e">
        <f t="shared" si="248"/>
        <v>#N/A</v>
      </c>
      <c r="L3184" s="52" t="e">
        <f t="shared" si="249"/>
        <v>#N/A</v>
      </c>
    </row>
    <row r="3185" spans="8:12">
      <c r="H3185" s="80">
        <f t="shared" si="245"/>
        <v>2816</v>
      </c>
      <c r="I3185" s="52" t="e">
        <f t="shared" si="246"/>
        <v>#N/A</v>
      </c>
      <c r="J3185" s="52" t="e">
        <f t="shared" si="247"/>
        <v>#N/A</v>
      </c>
      <c r="K3185" s="52" t="e">
        <f t="shared" si="248"/>
        <v>#N/A</v>
      </c>
      <c r="L3185" s="52" t="e">
        <f t="shared" si="249"/>
        <v>#N/A</v>
      </c>
    </row>
    <row r="3186" spans="8:12">
      <c r="H3186" s="80">
        <f t="shared" si="245"/>
        <v>2817</v>
      </c>
      <c r="I3186" s="52" t="e">
        <f t="shared" si="246"/>
        <v>#N/A</v>
      </c>
      <c r="J3186" s="52" t="e">
        <f t="shared" si="247"/>
        <v>#N/A</v>
      </c>
      <c r="K3186" s="52" t="e">
        <f t="shared" si="248"/>
        <v>#N/A</v>
      </c>
      <c r="L3186" s="52" t="e">
        <f t="shared" si="249"/>
        <v>#N/A</v>
      </c>
    </row>
    <row r="3187" spans="8:12">
      <c r="H3187" s="80">
        <f t="shared" si="245"/>
        <v>2818</v>
      </c>
      <c r="I3187" s="52" t="e">
        <f t="shared" si="246"/>
        <v>#N/A</v>
      </c>
      <c r="J3187" s="52" t="e">
        <f t="shared" si="247"/>
        <v>#N/A</v>
      </c>
      <c r="K3187" s="52" t="e">
        <f t="shared" si="248"/>
        <v>#N/A</v>
      </c>
      <c r="L3187" s="52" t="e">
        <f t="shared" si="249"/>
        <v>#N/A</v>
      </c>
    </row>
    <row r="3188" spans="8:12">
      <c r="H3188" s="80">
        <f t="shared" si="245"/>
        <v>2819</v>
      </c>
      <c r="I3188" s="52" t="e">
        <f t="shared" si="246"/>
        <v>#N/A</v>
      </c>
      <c r="J3188" s="52" t="e">
        <f t="shared" si="247"/>
        <v>#N/A</v>
      </c>
      <c r="K3188" s="52" t="e">
        <f t="shared" si="248"/>
        <v>#N/A</v>
      </c>
      <c r="L3188" s="52" t="e">
        <f t="shared" si="249"/>
        <v>#N/A</v>
      </c>
    </row>
    <row r="3189" spans="8:12">
      <c r="H3189" s="80">
        <f t="shared" si="245"/>
        <v>2820</v>
      </c>
      <c r="I3189" s="52" t="e">
        <f t="shared" si="246"/>
        <v>#N/A</v>
      </c>
      <c r="J3189" s="52" t="e">
        <f t="shared" si="247"/>
        <v>#N/A</v>
      </c>
      <c r="K3189" s="52" t="e">
        <f t="shared" si="248"/>
        <v>#N/A</v>
      </c>
      <c r="L3189" s="52" t="e">
        <f t="shared" si="249"/>
        <v>#N/A</v>
      </c>
    </row>
    <row r="3190" spans="8:12">
      <c r="H3190" s="80">
        <f t="shared" si="245"/>
        <v>2821</v>
      </c>
      <c r="I3190" s="52" t="e">
        <f t="shared" si="246"/>
        <v>#N/A</v>
      </c>
      <c r="J3190" s="52" t="e">
        <f t="shared" si="247"/>
        <v>#N/A</v>
      </c>
      <c r="K3190" s="52" t="e">
        <f t="shared" si="248"/>
        <v>#N/A</v>
      </c>
      <c r="L3190" s="52" t="e">
        <f t="shared" si="249"/>
        <v>#N/A</v>
      </c>
    </row>
    <row r="3191" spans="8:12">
      <c r="H3191" s="80">
        <f t="shared" si="245"/>
        <v>2822</v>
      </c>
      <c r="I3191" s="52" t="e">
        <f t="shared" si="246"/>
        <v>#N/A</v>
      </c>
      <c r="J3191" s="52" t="e">
        <f t="shared" si="247"/>
        <v>#N/A</v>
      </c>
      <c r="K3191" s="52" t="e">
        <f t="shared" si="248"/>
        <v>#N/A</v>
      </c>
      <c r="L3191" s="52" t="e">
        <f t="shared" si="249"/>
        <v>#N/A</v>
      </c>
    </row>
    <row r="3192" spans="8:12">
      <c r="H3192" s="80">
        <f t="shared" si="245"/>
        <v>2823</v>
      </c>
      <c r="I3192" s="52" t="e">
        <f t="shared" si="246"/>
        <v>#N/A</v>
      </c>
      <c r="J3192" s="52" t="e">
        <f t="shared" si="247"/>
        <v>#N/A</v>
      </c>
      <c r="K3192" s="52" t="e">
        <f t="shared" si="248"/>
        <v>#N/A</v>
      </c>
      <c r="L3192" s="52" t="e">
        <f t="shared" si="249"/>
        <v>#N/A</v>
      </c>
    </row>
    <row r="3193" spans="8:12">
      <c r="H3193" s="80">
        <f t="shared" si="245"/>
        <v>2824</v>
      </c>
      <c r="I3193" s="52" t="e">
        <f t="shared" si="246"/>
        <v>#N/A</v>
      </c>
      <c r="J3193" s="52" t="e">
        <f t="shared" si="247"/>
        <v>#N/A</v>
      </c>
      <c r="K3193" s="52" t="e">
        <f t="shared" si="248"/>
        <v>#N/A</v>
      </c>
      <c r="L3193" s="52" t="e">
        <f t="shared" si="249"/>
        <v>#N/A</v>
      </c>
    </row>
    <row r="3194" spans="8:12">
      <c r="H3194" s="80">
        <f t="shared" si="245"/>
        <v>2825</v>
      </c>
      <c r="I3194" s="52" t="e">
        <f t="shared" si="246"/>
        <v>#N/A</v>
      </c>
      <c r="J3194" s="52" t="e">
        <f t="shared" si="247"/>
        <v>#N/A</v>
      </c>
      <c r="K3194" s="52" t="e">
        <f t="shared" si="248"/>
        <v>#N/A</v>
      </c>
      <c r="L3194" s="52" t="e">
        <f t="shared" si="249"/>
        <v>#N/A</v>
      </c>
    </row>
    <row r="3195" spans="8:12">
      <c r="H3195" s="80">
        <f t="shared" si="245"/>
        <v>2826</v>
      </c>
      <c r="I3195" s="52" t="e">
        <f t="shared" si="246"/>
        <v>#N/A</v>
      </c>
      <c r="J3195" s="52" t="e">
        <f t="shared" si="247"/>
        <v>#N/A</v>
      </c>
      <c r="K3195" s="52" t="e">
        <f t="shared" si="248"/>
        <v>#N/A</v>
      </c>
      <c r="L3195" s="52" t="e">
        <f t="shared" si="249"/>
        <v>#N/A</v>
      </c>
    </row>
    <row r="3196" spans="8:12">
      <c r="H3196" s="80">
        <f t="shared" si="245"/>
        <v>2827</v>
      </c>
      <c r="I3196" s="52" t="e">
        <f t="shared" si="246"/>
        <v>#N/A</v>
      </c>
      <c r="J3196" s="52" t="e">
        <f t="shared" si="247"/>
        <v>#N/A</v>
      </c>
      <c r="K3196" s="52" t="e">
        <f t="shared" si="248"/>
        <v>#N/A</v>
      </c>
      <c r="L3196" s="52" t="e">
        <f t="shared" si="249"/>
        <v>#N/A</v>
      </c>
    </row>
    <row r="3197" spans="8:12">
      <c r="H3197" s="80">
        <f t="shared" si="245"/>
        <v>2828</v>
      </c>
      <c r="I3197" s="52" t="e">
        <f t="shared" si="246"/>
        <v>#N/A</v>
      </c>
      <c r="J3197" s="52" t="e">
        <f t="shared" si="247"/>
        <v>#N/A</v>
      </c>
      <c r="K3197" s="52" t="e">
        <f t="shared" si="248"/>
        <v>#N/A</v>
      </c>
      <c r="L3197" s="52" t="e">
        <f t="shared" si="249"/>
        <v>#N/A</v>
      </c>
    </row>
    <row r="3198" spans="8:12">
      <c r="H3198" s="80">
        <f t="shared" si="245"/>
        <v>2829</v>
      </c>
      <c r="I3198" s="52" t="e">
        <f t="shared" si="246"/>
        <v>#N/A</v>
      </c>
      <c r="J3198" s="52" t="e">
        <f t="shared" si="247"/>
        <v>#N/A</v>
      </c>
      <c r="K3198" s="52" t="e">
        <f t="shared" si="248"/>
        <v>#N/A</v>
      </c>
      <c r="L3198" s="52" t="e">
        <f t="shared" si="249"/>
        <v>#N/A</v>
      </c>
    </row>
    <row r="3199" spans="8:12">
      <c r="H3199" s="80">
        <f t="shared" si="245"/>
        <v>2830</v>
      </c>
      <c r="I3199" s="52" t="e">
        <f t="shared" si="246"/>
        <v>#N/A</v>
      </c>
      <c r="J3199" s="52" t="e">
        <f t="shared" si="247"/>
        <v>#N/A</v>
      </c>
      <c r="K3199" s="52" t="e">
        <f t="shared" si="248"/>
        <v>#N/A</v>
      </c>
      <c r="L3199" s="52" t="e">
        <f t="shared" si="249"/>
        <v>#N/A</v>
      </c>
    </row>
    <row r="3200" spans="8:12">
      <c r="H3200" s="80">
        <f t="shared" si="245"/>
        <v>2831</v>
      </c>
      <c r="I3200" s="52" t="e">
        <f t="shared" si="246"/>
        <v>#N/A</v>
      </c>
      <c r="J3200" s="52" t="e">
        <f t="shared" si="247"/>
        <v>#N/A</v>
      </c>
      <c r="K3200" s="52" t="e">
        <f t="shared" si="248"/>
        <v>#N/A</v>
      </c>
      <c r="L3200" s="52" t="e">
        <f t="shared" si="249"/>
        <v>#N/A</v>
      </c>
    </row>
    <row r="3201" spans="8:12">
      <c r="H3201" s="80">
        <f t="shared" si="245"/>
        <v>2832</v>
      </c>
      <c r="I3201" s="52" t="e">
        <f t="shared" si="246"/>
        <v>#N/A</v>
      </c>
      <c r="J3201" s="52" t="e">
        <f t="shared" si="247"/>
        <v>#N/A</v>
      </c>
      <c r="K3201" s="52" t="e">
        <f t="shared" si="248"/>
        <v>#N/A</v>
      </c>
      <c r="L3201" s="52" t="e">
        <f t="shared" si="249"/>
        <v>#N/A</v>
      </c>
    </row>
    <row r="3202" spans="8:12">
      <c r="H3202" s="80">
        <f t="shared" si="245"/>
        <v>2833</v>
      </c>
      <c r="I3202" s="52" t="e">
        <f t="shared" si="246"/>
        <v>#N/A</v>
      </c>
      <c r="J3202" s="52" t="e">
        <f t="shared" si="247"/>
        <v>#N/A</v>
      </c>
      <c r="K3202" s="52" t="e">
        <f t="shared" si="248"/>
        <v>#N/A</v>
      </c>
      <c r="L3202" s="52" t="e">
        <f t="shared" si="249"/>
        <v>#N/A</v>
      </c>
    </row>
    <row r="3203" spans="8:12">
      <c r="H3203" s="80">
        <f t="shared" si="245"/>
        <v>2834</v>
      </c>
      <c r="I3203" s="52" t="e">
        <f t="shared" si="246"/>
        <v>#N/A</v>
      </c>
      <c r="J3203" s="52" t="e">
        <f t="shared" si="247"/>
        <v>#N/A</v>
      </c>
      <c r="K3203" s="52" t="e">
        <f t="shared" si="248"/>
        <v>#N/A</v>
      </c>
      <c r="L3203" s="52" t="e">
        <f t="shared" si="249"/>
        <v>#N/A</v>
      </c>
    </row>
    <row r="3204" spans="8:12">
      <c r="H3204" s="80">
        <f t="shared" ref="H3204:H3267" si="250">IF(+H3203+1&lt;=MAX(data21),+H3203+1,0)</f>
        <v>2835</v>
      </c>
      <c r="I3204" s="52" t="e">
        <f t="shared" si="246"/>
        <v>#N/A</v>
      </c>
      <c r="J3204" s="52" t="e">
        <f t="shared" si="247"/>
        <v>#N/A</v>
      </c>
      <c r="K3204" s="52" t="e">
        <f t="shared" si="248"/>
        <v>#N/A</v>
      </c>
      <c r="L3204" s="52" t="e">
        <f t="shared" si="249"/>
        <v>#N/A</v>
      </c>
    </row>
    <row r="3205" spans="8:12">
      <c r="H3205" s="80">
        <f t="shared" si="250"/>
        <v>2836</v>
      </c>
      <c r="I3205" s="52" t="e">
        <f t="shared" ref="I3205:I3268" si="251">IF(IFERROR(VLOOKUP($H3205,$A:$F,2,0)/VLOOKUP($H3204,$A:$F,2,0)*I3204,NA())=0,NA(),IFERROR(VLOOKUP($H3205,$A:$F,2,0)/VLOOKUP($H3204,$A:$F,2,0)*I3204,NA()))</f>
        <v>#N/A</v>
      </c>
      <c r="J3205" s="52" t="e">
        <f t="shared" ref="J3205:J3268" si="252">IF(IFERROR(VLOOKUP($H3205,$A:$F,3,0)/VLOOKUP($H3204,$A:$F,3,0)*J3204,NA())=0,NA(),IFERROR(VLOOKUP($H3205,$A:$F,3,0)/VLOOKUP($H3204,$A:$F,3,0)*J3204,NA()))</f>
        <v>#N/A</v>
      </c>
      <c r="K3205" s="52" t="e">
        <f t="shared" ref="K3205:K3268" si="253">IF(IFERROR(VLOOKUP($H3205,$A:$F,4,0)/VLOOKUP($H3204,$A:$F,4,0)*K3204,NA())=0,NA(),IFERROR(VLOOKUP($H3205,$A:$F,4,0)/VLOOKUP($H3204,$A:$F,4,0)*K3204,NA()))</f>
        <v>#N/A</v>
      </c>
      <c r="L3205" s="52" t="e">
        <f t="shared" ref="L3205:L3268" si="254">IF(IFERROR(VLOOKUP($H3205,$A:$F,5,0)/VLOOKUP($H3204,$A:$F,5,0)*L3204,NA())=0,NA(),IFERROR(VLOOKUP($H3205,$A:$F,5,0)/VLOOKUP($H3204,$A:$F,5,0)*L3204,NA()))</f>
        <v>#N/A</v>
      </c>
    </row>
    <row r="3206" spans="8:12">
      <c r="H3206" s="80">
        <f t="shared" si="250"/>
        <v>2837</v>
      </c>
      <c r="I3206" s="52" t="e">
        <f t="shared" si="251"/>
        <v>#N/A</v>
      </c>
      <c r="J3206" s="52" t="e">
        <f t="shared" si="252"/>
        <v>#N/A</v>
      </c>
      <c r="K3206" s="52" t="e">
        <f t="shared" si="253"/>
        <v>#N/A</v>
      </c>
      <c r="L3206" s="52" t="e">
        <f t="shared" si="254"/>
        <v>#N/A</v>
      </c>
    </row>
    <row r="3207" spans="8:12">
      <c r="H3207" s="80">
        <f t="shared" si="250"/>
        <v>2838</v>
      </c>
      <c r="I3207" s="52" t="e">
        <f t="shared" si="251"/>
        <v>#N/A</v>
      </c>
      <c r="J3207" s="52" t="e">
        <f t="shared" si="252"/>
        <v>#N/A</v>
      </c>
      <c r="K3207" s="52" t="e">
        <f t="shared" si="253"/>
        <v>#N/A</v>
      </c>
      <c r="L3207" s="52" t="e">
        <f t="shared" si="254"/>
        <v>#N/A</v>
      </c>
    </row>
    <row r="3208" spans="8:12">
      <c r="H3208" s="80">
        <f t="shared" si="250"/>
        <v>2839</v>
      </c>
      <c r="I3208" s="52" t="e">
        <f t="shared" si="251"/>
        <v>#N/A</v>
      </c>
      <c r="J3208" s="52" t="e">
        <f t="shared" si="252"/>
        <v>#N/A</v>
      </c>
      <c r="K3208" s="52" t="e">
        <f t="shared" si="253"/>
        <v>#N/A</v>
      </c>
      <c r="L3208" s="52" t="e">
        <f t="shared" si="254"/>
        <v>#N/A</v>
      </c>
    </row>
    <row r="3209" spans="8:12">
      <c r="H3209" s="80">
        <f t="shared" si="250"/>
        <v>2840</v>
      </c>
      <c r="I3209" s="52" t="e">
        <f t="shared" si="251"/>
        <v>#N/A</v>
      </c>
      <c r="J3209" s="52" t="e">
        <f t="shared" si="252"/>
        <v>#N/A</v>
      </c>
      <c r="K3209" s="52" t="e">
        <f t="shared" si="253"/>
        <v>#N/A</v>
      </c>
      <c r="L3209" s="52" t="e">
        <f t="shared" si="254"/>
        <v>#N/A</v>
      </c>
    </row>
    <row r="3210" spans="8:12">
      <c r="H3210" s="80">
        <f t="shared" si="250"/>
        <v>2841</v>
      </c>
      <c r="I3210" s="52" t="e">
        <f t="shared" si="251"/>
        <v>#N/A</v>
      </c>
      <c r="J3210" s="52" t="e">
        <f t="shared" si="252"/>
        <v>#N/A</v>
      </c>
      <c r="K3210" s="52" t="e">
        <f t="shared" si="253"/>
        <v>#N/A</v>
      </c>
      <c r="L3210" s="52" t="e">
        <f t="shared" si="254"/>
        <v>#N/A</v>
      </c>
    </row>
    <row r="3211" spans="8:12">
      <c r="H3211" s="80">
        <f t="shared" si="250"/>
        <v>2842</v>
      </c>
      <c r="I3211" s="52" t="e">
        <f t="shared" si="251"/>
        <v>#N/A</v>
      </c>
      <c r="J3211" s="52" t="e">
        <f t="shared" si="252"/>
        <v>#N/A</v>
      </c>
      <c r="K3211" s="52" t="e">
        <f t="shared" si="253"/>
        <v>#N/A</v>
      </c>
      <c r="L3211" s="52" t="e">
        <f t="shared" si="254"/>
        <v>#N/A</v>
      </c>
    </row>
    <row r="3212" spans="8:12">
      <c r="H3212" s="80">
        <f t="shared" si="250"/>
        <v>2843</v>
      </c>
      <c r="I3212" s="52" t="e">
        <f t="shared" si="251"/>
        <v>#N/A</v>
      </c>
      <c r="J3212" s="52" t="e">
        <f t="shared" si="252"/>
        <v>#N/A</v>
      </c>
      <c r="K3212" s="52" t="e">
        <f t="shared" si="253"/>
        <v>#N/A</v>
      </c>
      <c r="L3212" s="52" t="e">
        <f t="shared" si="254"/>
        <v>#N/A</v>
      </c>
    </row>
    <row r="3213" spans="8:12">
      <c r="H3213" s="80">
        <f t="shared" si="250"/>
        <v>2844</v>
      </c>
      <c r="I3213" s="52" t="e">
        <f t="shared" si="251"/>
        <v>#N/A</v>
      </c>
      <c r="J3213" s="52" t="e">
        <f t="shared" si="252"/>
        <v>#N/A</v>
      </c>
      <c r="K3213" s="52" t="e">
        <f t="shared" si="253"/>
        <v>#N/A</v>
      </c>
      <c r="L3213" s="52" t="e">
        <f t="shared" si="254"/>
        <v>#N/A</v>
      </c>
    </row>
    <row r="3214" spans="8:12">
      <c r="H3214" s="80">
        <f t="shared" si="250"/>
        <v>2845</v>
      </c>
      <c r="I3214" s="52" t="e">
        <f t="shared" si="251"/>
        <v>#N/A</v>
      </c>
      <c r="J3214" s="52" t="e">
        <f t="shared" si="252"/>
        <v>#N/A</v>
      </c>
      <c r="K3214" s="52" t="e">
        <f t="shared" si="253"/>
        <v>#N/A</v>
      </c>
      <c r="L3214" s="52" t="e">
        <f t="shared" si="254"/>
        <v>#N/A</v>
      </c>
    </row>
    <row r="3215" spans="8:12">
      <c r="H3215" s="80">
        <f t="shared" si="250"/>
        <v>2846</v>
      </c>
      <c r="I3215" s="52" t="e">
        <f t="shared" si="251"/>
        <v>#N/A</v>
      </c>
      <c r="J3215" s="52" t="e">
        <f t="shared" si="252"/>
        <v>#N/A</v>
      </c>
      <c r="K3215" s="52" t="e">
        <f t="shared" si="253"/>
        <v>#N/A</v>
      </c>
      <c r="L3215" s="52" t="e">
        <f t="shared" si="254"/>
        <v>#N/A</v>
      </c>
    </row>
    <row r="3216" spans="8:12">
      <c r="H3216" s="80">
        <f t="shared" si="250"/>
        <v>2847</v>
      </c>
      <c r="I3216" s="52" t="e">
        <f t="shared" si="251"/>
        <v>#N/A</v>
      </c>
      <c r="J3216" s="52" t="e">
        <f t="shared" si="252"/>
        <v>#N/A</v>
      </c>
      <c r="K3216" s="52" t="e">
        <f t="shared" si="253"/>
        <v>#N/A</v>
      </c>
      <c r="L3216" s="52" t="e">
        <f t="shared" si="254"/>
        <v>#N/A</v>
      </c>
    </row>
    <row r="3217" spans="8:12">
      <c r="H3217" s="80">
        <f t="shared" si="250"/>
        <v>2848</v>
      </c>
      <c r="I3217" s="52" t="e">
        <f t="shared" si="251"/>
        <v>#N/A</v>
      </c>
      <c r="J3217" s="52" t="e">
        <f t="shared" si="252"/>
        <v>#N/A</v>
      </c>
      <c r="K3217" s="52" t="e">
        <f t="shared" si="253"/>
        <v>#N/A</v>
      </c>
      <c r="L3217" s="52" t="e">
        <f t="shared" si="254"/>
        <v>#N/A</v>
      </c>
    </row>
    <row r="3218" spans="8:12">
      <c r="H3218" s="80">
        <f t="shared" si="250"/>
        <v>2849</v>
      </c>
      <c r="I3218" s="52" t="e">
        <f t="shared" si="251"/>
        <v>#N/A</v>
      </c>
      <c r="J3218" s="52" t="e">
        <f t="shared" si="252"/>
        <v>#N/A</v>
      </c>
      <c r="K3218" s="52" t="e">
        <f t="shared" si="253"/>
        <v>#N/A</v>
      </c>
      <c r="L3218" s="52" t="e">
        <f t="shared" si="254"/>
        <v>#N/A</v>
      </c>
    </row>
    <row r="3219" spans="8:12">
      <c r="H3219" s="80">
        <f t="shared" si="250"/>
        <v>2850</v>
      </c>
      <c r="I3219" s="52" t="e">
        <f t="shared" si="251"/>
        <v>#N/A</v>
      </c>
      <c r="J3219" s="52" t="e">
        <f t="shared" si="252"/>
        <v>#N/A</v>
      </c>
      <c r="K3219" s="52" t="e">
        <f t="shared" si="253"/>
        <v>#N/A</v>
      </c>
      <c r="L3219" s="52" t="e">
        <f t="shared" si="254"/>
        <v>#N/A</v>
      </c>
    </row>
    <row r="3220" spans="8:12">
      <c r="H3220" s="80">
        <f t="shared" si="250"/>
        <v>2851</v>
      </c>
      <c r="I3220" s="52" t="e">
        <f t="shared" si="251"/>
        <v>#N/A</v>
      </c>
      <c r="J3220" s="52" t="e">
        <f t="shared" si="252"/>
        <v>#N/A</v>
      </c>
      <c r="K3220" s="52" t="e">
        <f t="shared" si="253"/>
        <v>#N/A</v>
      </c>
      <c r="L3220" s="52" t="e">
        <f t="shared" si="254"/>
        <v>#N/A</v>
      </c>
    </row>
    <row r="3221" spans="8:12">
      <c r="H3221" s="80">
        <f t="shared" si="250"/>
        <v>2852</v>
      </c>
      <c r="I3221" s="52" t="e">
        <f t="shared" si="251"/>
        <v>#N/A</v>
      </c>
      <c r="J3221" s="52" t="e">
        <f t="shared" si="252"/>
        <v>#N/A</v>
      </c>
      <c r="K3221" s="52" t="e">
        <f t="shared" si="253"/>
        <v>#N/A</v>
      </c>
      <c r="L3221" s="52" t="e">
        <f t="shared" si="254"/>
        <v>#N/A</v>
      </c>
    </row>
    <row r="3222" spans="8:12">
      <c r="H3222" s="80">
        <f t="shared" si="250"/>
        <v>2853</v>
      </c>
      <c r="I3222" s="52" t="e">
        <f t="shared" si="251"/>
        <v>#N/A</v>
      </c>
      <c r="J3222" s="52" t="e">
        <f t="shared" si="252"/>
        <v>#N/A</v>
      </c>
      <c r="K3222" s="52" t="e">
        <f t="shared" si="253"/>
        <v>#N/A</v>
      </c>
      <c r="L3222" s="52" t="e">
        <f t="shared" si="254"/>
        <v>#N/A</v>
      </c>
    </row>
    <row r="3223" spans="8:12">
      <c r="H3223" s="80">
        <f t="shared" si="250"/>
        <v>2854</v>
      </c>
      <c r="I3223" s="52" t="e">
        <f t="shared" si="251"/>
        <v>#N/A</v>
      </c>
      <c r="J3223" s="52" t="e">
        <f t="shared" si="252"/>
        <v>#N/A</v>
      </c>
      <c r="K3223" s="52" t="e">
        <f t="shared" si="253"/>
        <v>#N/A</v>
      </c>
      <c r="L3223" s="52" t="e">
        <f t="shared" si="254"/>
        <v>#N/A</v>
      </c>
    </row>
    <row r="3224" spans="8:12">
      <c r="H3224" s="80">
        <f t="shared" si="250"/>
        <v>2855</v>
      </c>
      <c r="I3224" s="52" t="e">
        <f t="shared" si="251"/>
        <v>#N/A</v>
      </c>
      <c r="J3224" s="52" t="e">
        <f t="shared" si="252"/>
        <v>#N/A</v>
      </c>
      <c r="K3224" s="52" t="e">
        <f t="shared" si="253"/>
        <v>#N/A</v>
      </c>
      <c r="L3224" s="52" t="e">
        <f t="shared" si="254"/>
        <v>#N/A</v>
      </c>
    </row>
    <row r="3225" spans="8:12">
      <c r="H3225" s="80">
        <f t="shared" si="250"/>
        <v>2856</v>
      </c>
      <c r="I3225" s="52" t="e">
        <f t="shared" si="251"/>
        <v>#N/A</v>
      </c>
      <c r="J3225" s="52" t="e">
        <f t="shared" si="252"/>
        <v>#N/A</v>
      </c>
      <c r="K3225" s="52" t="e">
        <f t="shared" si="253"/>
        <v>#N/A</v>
      </c>
      <c r="L3225" s="52" t="e">
        <f t="shared" si="254"/>
        <v>#N/A</v>
      </c>
    </row>
    <row r="3226" spans="8:12">
      <c r="H3226" s="80">
        <f t="shared" si="250"/>
        <v>2857</v>
      </c>
      <c r="I3226" s="52" t="e">
        <f t="shared" si="251"/>
        <v>#N/A</v>
      </c>
      <c r="J3226" s="52" t="e">
        <f t="shared" si="252"/>
        <v>#N/A</v>
      </c>
      <c r="K3226" s="52" t="e">
        <f t="shared" si="253"/>
        <v>#N/A</v>
      </c>
      <c r="L3226" s="52" t="e">
        <f t="shared" si="254"/>
        <v>#N/A</v>
      </c>
    </row>
    <row r="3227" spans="8:12">
      <c r="H3227" s="80">
        <f t="shared" si="250"/>
        <v>2858</v>
      </c>
      <c r="I3227" s="52" t="e">
        <f t="shared" si="251"/>
        <v>#N/A</v>
      </c>
      <c r="J3227" s="52" t="e">
        <f t="shared" si="252"/>
        <v>#N/A</v>
      </c>
      <c r="K3227" s="52" t="e">
        <f t="shared" si="253"/>
        <v>#N/A</v>
      </c>
      <c r="L3227" s="52" t="e">
        <f t="shared" si="254"/>
        <v>#N/A</v>
      </c>
    </row>
    <row r="3228" spans="8:12">
      <c r="H3228" s="80">
        <f t="shared" si="250"/>
        <v>2859</v>
      </c>
      <c r="I3228" s="52" t="e">
        <f t="shared" si="251"/>
        <v>#N/A</v>
      </c>
      <c r="J3228" s="52" t="e">
        <f t="shared" si="252"/>
        <v>#N/A</v>
      </c>
      <c r="K3228" s="52" t="e">
        <f t="shared" si="253"/>
        <v>#N/A</v>
      </c>
      <c r="L3228" s="52" t="e">
        <f t="shared" si="254"/>
        <v>#N/A</v>
      </c>
    </row>
    <row r="3229" spans="8:12">
      <c r="H3229" s="80">
        <f t="shared" si="250"/>
        <v>2860</v>
      </c>
      <c r="I3229" s="52" t="e">
        <f t="shared" si="251"/>
        <v>#N/A</v>
      </c>
      <c r="J3229" s="52" t="e">
        <f t="shared" si="252"/>
        <v>#N/A</v>
      </c>
      <c r="K3229" s="52" t="e">
        <f t="shared" si="253"/>
        <v>#N/A</v>
      </c>
      <c r="L3229" s="52" t="e">
        <f t="shared" si="254"/>
        <v>#N/A</v>
      </c>
    </row>
    <row r="3230" spans="8:12">
      <c r="H3230" s="80">
        <f t="shared" si="250"/>
        <v>2861</v>
      </c>
      <c r="I3230" s="52" t="e">
        <f t="shared" si="251"/>
        <v>#N/A</v>
      </c>
      <c r="J3230" s="52" t="e">
        <f t="shared" si="252"/>
        <v>#N/A</v>
      </c>
      <c r="K3230" s="52" t="e">
        <f t="shared" si="253"/>
        <v>#N/A</v>
      </c>
      <c r="L3230" s="52" t="e">
        <f t="shared" si="254"/>
        <v>#N/A</v>
      </c>
    </row>
    <row r="3231" spans="8:12">
      <c r="H3231" s="80">
        <f t="shared" si="250"/>
        <v>2862</v>
      </c>
      <c r="I3231" s="52" t="e">
        <f t="shared" si="251"/>
        <v>#N/A</v>
      </c>
      <c r="J3231" s="52" t="e">
        <f t="shared" si="252"/>
        <v>#N/A</v>
      </c>
      <c r="K3231" s="52" t="e">
        <f t="shared" si="253"/>
        <v>#N/A</v>
      </c>
      <c r="L3231" s="52" t="e">
        <f t="shared" si="254"/>
        <v>#N/A</v>
      </c>
    </row>
    <row r="3232" spans="8:12">
      <c r="H3232" s="80">
        <f t="shared" si="250"/>
        <v>2863</v>
      </c>
      <c r="I3232" s="52" t="e">
        <f t="shared" si="251"/>
        <v>#N/A</v>
      </c>
      <c r="J3232" s="52" t="e">
        <f t="shared" si="252"/>
        <v>#N/A</v>
      </c>
      <c r="K3232" s="52" t="e">
        <f t="shared" si="253"/>
        <v>#N/A</v>
      </c>
      <c r="L3232" s="52" t="e">
        <f t="shared" si="254"/>
        <v>#N/A</v>
      </c>
    </row>
    <row r="3233" spans="8:12">
      <c r="H3233" s="80">
        <f t="shared" si="250"/>
        <v>2864</v>
      </c>
      <c r="I3233" s="52" t="e">
        <f t="shared" si="251"/>
        <v>#N/A</v>
      </c>
      <c r="J3233" s="52" t="e">
        <f t="shared" si="252"/>
        <v>#N/A</v>
      </c>
      <c r="K3233" s="52" t="e">
        <f t="shared" si="253"/>
        <v>#N/A</v>
      </c>
      <c r="L3233" s="52" t="e">
        <f t="shared" si="254"/>
        <v>#N/A</v>
      </c>
    </row>
    <row r="3234" spans="8:12">
      <c r="H3234" s="80">
        <f t="shared" si="250"/>
        <v>2865</v>
      </c>
      <c r="I3234" s="52" t="e">
        <f t="shared" si="251"/>
        <v>#N/A</v>
      </c>
      <c r="J3234" s="52" t="e">
        <f t="shared" si="252"/>
        <v>#N/A</v>
      </c>
      <c r="K3234" s="52" t="e">
        <f t="shared" si="253"/>
        <v>#N/A</v>
      </c>
      <c r="L3234" s="52" t="e">
        <f t="shared" si="254"/>
        <v>#N/A</v>
      </c>
    </row>
    <row r="3235" spans="8:12">
      <c r="H3235" s="80">
        <f t="shared" si="250"/>
        <v>2866</v>
      </c>
      <c r="I3235" s="52" t="e">
        <f t="shared" si="251"/>
        <v>#N/A</v>
      </c>
      <c r="J3235" s="52" t="e">
        <f t="shared" si="252"/>
        <v>#N/A</v>
      </c>
      <c r="K3235" s="52" t="e">
        <f t="shared" si="253"/>
        <v>#N/A</v>
      </c>
      <c r="L3235" s="52" t="e">
        <f t="shared" si="254"/>
        <v>#N/A</v>
      </c>
    </row>
    <row r="3236" spans="8:12">
      <c r="H3236" s="80">
        <f t="shared" si="250"/>
        <v>2867</v>
      </c>
      <c r="I3236" s="52" t="e">
        <f t="shared" si="251"/>
        <v>#N/A</v>
      </c>
      <c r="J3236" s="52" t="e">
        <f t="shared" si="252"/>
        <v>#N/A</v>
      </c>
      <c r="K3236" s="52" t="e">
        <f t="shared" si="253"/>
        <v>#N/A</v>
      </c>
      <c r="L3236" s="52" t="e">
        <f t="shared" si="254"/>
        <v>#N/A</v>
      </c>
    </row>
    <row r="3237" spans="8:12">
      <c r="H3237" s="80">
        <f t="shared" si="250"/>
        <v>2868</v>
      </c>
      <c r="I3237" s="52" t="e">
        <f t="shared" si="251"/>
        <v>#N/A</v>
      </c>
      <c r="J3237" s="52" t="e">
        <f t="shared" si="252"/>
        <v>#N/A</v>
      </c>
      <c r="K3237" s="52" t="e">
        <f t="shared" si="253"/>
        <v>#N/A</v>
      </c>
      <c r="L3237" s="52" t="e">
        <f t="shared" si="254"/>
        <v>#N/A</v>
      </c>
    </row>
    <row r="3238" spans="8:12">
      <c r="H3238" s="80">
        <f t="shared" si="250"/>
        <v>2869</v>
      </c>
      <c r="I3238" s="52" t="e">
        <f t="shared" si="251"/>
        <v>#N/A</v>
      </c>
      <c r="J3238" s="52" t="e">
        <f t="shared" si="252"/>
        <v>#N/A</v>
      </c>
      <c r="K3238" s="52" t="e">
        <f t="shared" si="253"/>
        <v>#N/A</v>
      </c>
      <c r="L3238" s="52" t="e">
        <f t="shared" si="254"/>
        <v>#N/A</v>
      </c>
    </row>
    <row r="3239" spans="8:12">
      <c r="H3239" s="80">
        <f t="shared" si="250"/>
        <v>2870</v>
      </c>
      <c r="I3239" s="52" t="e">
        <f t="shared" si="251"/>
        <v>#N/A</v>
      </c>
      <c r="J3239" s="52" t="e">
        <f t="shared" si="252"/>
        <v>#N/A</v>
      </c>
      <c r="K3239" s="52" t="e">
        <f t="shared" si="253"/>
        <v>#N/A</v>
      </c>
      <c r="L3239" s="52" t="e">
        <f t="shared" si="254"/>
        <v>#N/A</v>
      </c>
    </row>
    <row r="3240" spans="8:12">
      <c r="H3240" s="80">
        <f t="shared" si="250"/>
        <v>2871</v>
      </c>
      <c r="I3240" s="52" t="e">
        <f t="shared" si="251"/>
        <v>#N/A</v>
      </c>
      <c r="J3240" s="52" t="e">
        <f t="shared" si="252"/>
        <v>#N/A</v>
      </c>
      <c r="K3240" s="52" t="e">
        <f t="shared" si="253"/>
        <v>#N/A</v>
      </c>
      <c r="L3240" s="52" t="e">
        <f t="shared" si="254"/>
        <v>#N/A</v>
      </c>
    </row>
    <row r="3241" spans="8:12">
      <c r="H3241" s="80">
        <f t="shared" si="250"/>
        <v>2872</v>
      </c>
      <c r="I3241" s="52" t="e">
        <f t="shared" si="251"/>
        <v>#N/A</v>
      </c>
      <c r="J3241" s="52" t="e">
        <f t="shared" si="252"/>
        <v>#N/A</v>
      </c>
      <c r="K3241" s="52" t="e">
        <f t="shared" si="253"/>
        <v>#N/A</v>
      </c>
      <c r="L3241" s="52" t="e">
        <f t="shared" si="254"/>
        <v>#N/A</v>
      </c>
    </row>
    <row r="3242" spans="8:12">
      <c r="H3242" s="80">
        <f t="shared" si="250"/>
        <v>2873</v>
      </c>
      <c r="I3242" s="52" t="e">
        <f t="shared" si="251"/>
        <v>#N/A</v>
      </c>
      <c r="J3242" s="52" t="e">
        <f t="shared" si="252"/>
        <v>#N/A</v>
      </c>
      <c r="K3242" s="52" t="e">
        <f t="shared" si="253"/>
        <v>#N/A</v>
      </c>
      <c r="L3242" s="52" t="e">
        <f t="shared" si="254"/>
        <v>#N/A</v>
      </c>
    </row>
    <row r="3243" spans="8:12">
      <c r="H3243" s="80">
        <f t="shared" si="250"/>
        <v>2874</v>
      </c>
      <c r="I3243" s="52" t="e">
        <f t="shared" si="251"/>
        <v>#N/A</v>
      </c>
      <c r="J3243" s="52" t="e">
        <f t="shared" si="252"/>
        <v>#N/A</v>
      </c>
      <c r="K3243" s="52" t="e">
        <f t="shared" si="253"/>
        <v>#N/A</v>
      </c>
      <c r="L3243" s="52" t="e">
        <f t="shared" si="254"/>
        <v>#N/A</v>
      </c>
    </row>
    <row r="3244" spans="8:12">
      <c r="H3244" s="80">
        <f t="shared" si="250"/>
        <v>2875</v>
      </c>
      <c r="I3244" s="52" t="e">
        <f t="shared" si="251"/>
        <v>#N/A</v>
      </c>
      <c r="J3244" s="52" t="e">
        <f t="shared" si="252"/>
        <v>#N/A</v>
      </c>
      <c r="K3244" s="52" t="e">
        <f t="shared" si="253"/>
        <v>#N/A</v>
      </c>
      <c r="L3244" s="52" t="e">
        <f t="shared" si="254"/>
        <v>#N/A</v>
      </c>
    </row>
    <row r="3245" spans="8:12">
      <c r="H3245" s="80">
        <f t="shared" si="250"/>
        <v>2876</v>
      </c>
      <c r="I3245" s="52" t="e">
        <f t="shared" si="251"/>
        <v>#N/A</v>
      </c>
      <c r="J3245" s="52" t="e">
        <f t="shared" si="252"/>
        <v>#N/A</v>
      </c>
      <c r="K3245" s="52" t="e">
        <f t="shared" si="253"/>
        <v>#N/A</v>
      </c>
      <c r="L3245" s="52" t="e">
        <f t="shared" si="254"/>
        <v>#N/A</v>
      </c>
    </row>
    <row r="3246" spans="8:12">
      <c r="H3246" s="80">
        <f t="shared" si="250"/>
        <v>2877</v>
      </c>
      <c r="I3246" s="52" t="e">
        <f t="shared" si="251"/>
        <v>#N/A</v>
      </c>
      <c r="J3246" s="52" t="e">
        <f t="shared" si="252"/>
        <v>#N/A</v>
      </c>
      <c r="K3246" s="52" t="e">
        <f t="shared" si="253"/>
        <v>#N/A</v>
      </c>
      <c r="L3246" s="52" t="e">
        <f t="shared" si="254"/>
        <v>#N/A</v>
      </c>
    </row>
    <row r="3247" spans="8:12">
      <c r="H3247" s="80">
        <f t="shared" si="250"/>
        <v>2878</v>
      </c>
      <c r="I3247" s="52" t="e">
        <f t="shared" si="251"/>
        <v>#N/A</v>
      </c>
      <c r="J3247" s="52" t="e">
        <f t="shared" si="252"/>
        <v>#N/A</v>
      </c>
      <c r="K3247" s="52" t="e">
        <f t="shared" si="253"/>
        <v>#N/A</v>
      </c>
      <c r="L3247" s="52" t="e">
        <f t="shared" si="254"/>
        <v>#N/A</v>
      </c>
    </row>
    <row r="3248" spans="8:12">
      <c r="H3248" s="80">
        <f t="shared" si="250"/>
        <v>2879</v>
      </c>
      <c r="I3248" s="52" t="e">
        <f t="shared" si="251"/>
        <v>#N/A</v>
      </c>
      <c r="J3248" s="52" t="e">
        <f t="shared" si="252"/>
        <v>#N/A</v>
      </c>
      <c r="K3248" s="52" t="e">
        <f t="shared" si="253"/>
        <v>#N/A</v>
      </c>
      <c r="L3248" s="52" t="e">
        <f t="shared" si="254"/>
        <v>#N/A</v>
      </c>
    </row>
    <row r="3249" spans="8:12">
      <c r="H3249" s="80">
        <f t="shared" si="250"/>
        <v>2880</v>
      </c>
      <c r="I3249" s="52" t="e">
        <f t="shared" si="251"/>
        <v>#N/A</v>
      </c>
      <c r="J3249" s="52" t="e">
        <f t="shared" si="252"/>
        <v>#N/A</v>
      </c>
      <c r="K3249" s="52" t="e">
        <f t="shared" si="253"/>
        <v>#N/A</v>
      </c>
      <c r="L3249" s="52" t="e">
        <f t="shared" si="254"/>
        <v>#N/A</v>
      </c>
    </row>
    <row r="3250" spans="8:12">
      <c r="H3250" s="80">
        <f t="shared" si="250"/>
        <v>2881</v>
      </c>
      <c r="I3250" s="52" t="e">
        <f t="shared" si="251"/>
        <v>#N/A</v>
      </c>
      <c r="J3250" s="52" t="e">
        <f t="shared" si="252"/>
        <v>#N/A</v>
      </c>
      <c r="K3250" s="52" t="e">
        <f t="shared" si="253"/>
        <v>#N/A</v>
      </c>
      <c r="L3250" s="52" t="e">
        <f t="shared" si="254"/>
        <v>#N/A</v>
      </c>
    </row>
    <row r="3251" spans="8:12">
      <c r="H3251" s="80">
        <f t="shared" si="250"/>
        <v>2882</v>
      </c>
      <c r="I3251" s="52" t="e">
        <f t="shared" si="251"/>
        <v>#N/A</v>
      </c>
      <c r="J3251" s="52" t="e">
        <f t="shared" si="252"/>
        <v>#N/A</v>
      </c>
      <c r="K3251" s="52" t="e">
        <f t="shared" si="253"/>
        <v>#N/A</v>
      </c>
      <c r="L3251" s="52" t="e">
        <f t="shared" si="254"/>
        <v>#N/A</v>
      </c>
    </row>
    <row r="3252" spans="8:12">
      <c r="H3252" s="80">
        <f t="shared" si="250"/>
        <v>2883</v>
      </c>
      <c r="I3252" s="52" t="e">
        <f t="shared" si="251"/>
        <v>#N/A</v>
      </c>
      <c r="J3252" s="52" t="e">
        <f t="shared" si="252"/>
        <v>#N/A</v>
      </c>
      <c r="K3252" s="52" t="e">
        <f t="shared" si="253"/>
        <v>#N/A</v>
      </c>
      <c r="L3252" s="52" t="e">
        <f t="shared" si="254"/>
        <v>#N/A</v>
      </c>
    </row>
    <row r="3253" spans="8:12">
      <c r="H3253" s="80">
        <f t="shared" si="250"/>
        <v>2884</v>
      </c>
      <c r="I3253" s="52" t="e">
        <f t="shared" si="251"/>
        <v>#N/A</v>
      </c>
      <c r="J3253" s="52" t="e">
        <f t="shared" si="252"/>
        <v>#N/A</v>
      </c>
      <c r="K3253" s="52" t="e">
        <f t="shared" si="253"/>
        <v>#N/A</v>
      </c>
      <c r="L3253" s="52" t="e">
        <f t="shared" si="254"/>
        <v>#N/A</v>
      </c>
    </row>
    <row r="3254" spans="8:12">
      <c r="H3254" s="80">
        <f t="shared" si="250"/>
        <v>2885</v>
      </c>
      <c r="I3254" s="52" t="e">
        <f t="shared" si="251"/>
        <v>#N/A</v>
      </c>
      <c r="J3254" s="52" t="e">
        <f t="shared" si="252"/>
        <v>#N/A</v>
      </c>
      <c r="K3254" s="52" t="e">
        <f t="shared" si="253"/>
        <v>#N/A</v>
      </c>
      <c r="L3254" s="52" t="e">
        <f t="shared" si="254"/>
        <v>#N/A</v>
      </c>
    </row>
    <row r="3255" spans="8:12">
      <c r="H3255" s="80">
        <f t="shared" si="250"/>
        <v>2886</v>
      </c>
      <c r="I3255" s="52" t="e">
        <f t="shared" si="251"/>
        <v>#N/A</v>
      </c>
      <c r="J3255" s="52" t="e">
        <f t="shared" si="252"/>
        <v>#N/A</v>
      </c>
      <c r="K3255" s="52" t="e">
        <f t="shared" si="253"/>
        <v>#N/A</v>
      </c>
      <c r="L3255" s="52" t="e">
        <f t="shared" si="254"/>
        <v>#N/A</v>
      </c>
    </row>
    <row r="3256" spans="8:12">
      <c r="H3256" s="80">
        <f t="shared" si="250"/>
        <v>2887</v>
      </c>
      <c r="I3256" s="52" t="e">
        <f t="shared" si="251"/>
        <v>#N/A</v>
      </c>
      <c r="J3256" s="52" t="e">
        <f t="shared" si="252"/>
        <v>#N/A</v>
      </c>
      <c r="K3256" s="52" t="e">
        <f t="shared" si="253"/>
        <v>#N/A</v>
      </c>
      <c r="L3256" s="52" t="e">
        <f t="shared" si="254"/>
        <v>#N/A</v>
      </c>
    </row>
    <row r="3257" spans="8:12">
      <c r="H3257" s="80">
        <f t="shared" si="250"/>
        <v>2888</v>
      </c>
      <c r="I3257" s="52" t="e">
        <f t="shared" si="251"/>
        <v>#N/A</v>
      </c>
      <c r="J3257" s="52" t="e">
        <f t="shared" si="252"/>
        <v>#N/A</v>
      </c>
      <c r="K3257" s="52" t="e">
        <f t="shared" si="253"/>
        <v>#N/A</v>
      </c>
      <c r="L3257" s="52" t="e">
        <f t="shared" si="254"/>
        <v>#N/A</v>
      </c>
    </row>
    <row r="3258" spans="8:12">
      <c r="H3258" s="80">
        <f t="shared" si="250"/>
        <v>2889</v>
      </c>
      <c r="I3258" s="52" t="e">
        <f t="shared" si="251"/>
        <v>#N/A</v>
      </c>
      <c r="J3258" s="52" t="e">
        <f t="shared" si="252"/>
        <v>#N/A</v>
      </c>
      <c r="K3258" s="52" t="e">
        <f t="shared" si="253"/>
        <v>#N/A</v>
      </c>
      <c r="L3258" s="52" t="e">
        <f t="shared" si="254"/>
        <v>#N/A</v>
      </c>
    </row>
    <row r="3259" spans="8:12">
      <c r="H3259" s="80">
        <f t="shared" si="250"/>
        <v>2890</v>
      </c>
      <c r="I3259" s="52" t="e">
        <f t="shared" si="251"/>
        <v>#N/A</v>
      </c>
      <c r="J3259" s="52" t="e">
        <f t="shared" si="252"/>
        <v>#N/A</v>
      </c>
      <c r="K3259" s="52" t="e">
        <f t="shared" si="253"/>
        <v>#N/A</v>
      </c>
      <c r="L3259" s="52" t="e">
        <f t="shared" si="254"/>
        <v>#N/A</v>
      </c>
    </row>
    <row r="3260" spans="8:12">
      <c r="H3260" s="80">
        <f t="shared" si="250"/>
        <v>2891</v>
      </c>
      <c r="I3260" s="52" t="e">
        <f t="shared" si="251"/>
        <v>#N/A</v>
      </c>
      <c r="J3260" s="52" t="e">
        <f t="shared" si="252"/>
        <v>#N/A</v>
      </c>
      <c r="K3260" s="52" t="e">
        <f t="shared" si="253"/>
        <v>#N/A</v>
      </c>
      <c r="L3260" s="52" t="e">
        <f t="shared" si="254"/>
        <v>#N/A</v>
      </c>
    </row>
    <row r="3261" spans="8:12">
      <c r="H3261" s="80">
        <f t="shared" si="250"/>
        <v>2892</v>
      </c>
      <c r="I3261" s="52" t="e">
        <f t="shared" si="251"/>
        <v>#N/A</v>
      </c>
      <c r="J3261" s="52" t="e">
        <f t="shared" si="252"/>
        <v>#N/A</v>
      </c>
      <c r="K3261" s="52" t="e">
        <f t="shared" si="253"/>
        <v>#N/A</v>
      </c>
      <c r="L3261" s="52" t="e">
        <f t="shared" si="254"/>
        <v>#N/A</v>
      </c>
    </row>
    <row r="3262" spans="8:12">
      <c r="H3262" s="80">
        <f t="shared" si="250"/>
        <v>2893</v>
      </c>
      <c r="I3262" s="52" t="e">
        <f t="shared" si="251"/>
        <v>#N/A</v>
      </c>
      <c r="J3262" s="52" t="e">
        <f t="shared" si="252"/>
        <v>#N/A</v>
      </c>
      <c r="K3262" s="52" t="e">
        <f t="shared" si="253"/>
        <v>#N/A</v>
      </c>
      <c r="L3262" s="52" t="e">
        <f t="shared" si="254"/>
        <v>#N/A</v>
      </c>
    </row>
    <row r="3263" spans="8:12">
      <c r="H3263" s="80">
        <f t="shared" si="250"/>
        <v>2894</v>
      </c>
      <c r="I3263" s="52" t="e">
        <f t="shared" si="251"/>
        <v>#N/A</v>
      </c>
      <c r="J3263" s="52" t="e">
        <f t="shared" si="252"/>
        <v>#N/A</v>
      </c>
      <c r="K3263" s="52" t="e">
        <f t="shared" si="253"/>
        <v>#N/A</v>
      </c>
      <c r="L3263" s="52" t="e">
        <f t="shared" si="254"/>
        <v>#N/A</v>
      </c>
    </row>
    <row r="3264" spans="8:12">
      <c r="H3264" s="80">
        <f t="shared" si="250"/>
        <v>2895</v>
      </c>
      <c r="I3264" s="52" t="e">
        <f t="shared" si="251"/>
        <v>#N/A</v>
      </c>
      <c r="J3264" s="52" t="e">
        <f t="shared" si="252"/>
        <v>#N/A</v>
      </c>
      <c r="K3264" s="52" t="e">
        <f t="shared" si="253"/>
        <v>#N/A</v>
      </c>
      <c r="L3264" s="52" t="e">
        <f t="shared" si="254"/>
        <v>#N/A</v>
      </c>
    </row>
    <row r="3265" spans="8:12">
      <c r="H3265" s="80">
        <f t="shared" si="250"/>
        <v>2896</v>
      </c>
      <c r="I3265" s="52" t="e">
        <f t="shared" si="251"/>
        <v>#N/A</v>
      </c>
      <c r="J3265" s="52" t="e">
        <f t="shared" si="252"/>
        <v>#N/A</v>
      </c>
      <c r="K3265" s="52" t="e">
        <f t="shared" si="253"/>
        <v>#N/A</v>
      </c>
      <c r="L3265" s="52" t="e">
        <f t="shared" si="254"/>
        <v>#N/A</v>
      </c>
    </row>
    <row r="3266" spans="8:12">
      <c r="H3266" s="80">
        <f t="shared" si="250"/>
        <v>2897</v>
      </c>
      <c r="I3266" s="52" t="e">
        <f t="shared" si="251"/>
        <v>#N/A</v>
      </c>
      <c r="J3266" s="52" t="e">
        <f t="shared" si="252"/>
        <v>#N/A</v>
      </c>
      <c r="K3266" s="52" t="e">
        <f t="shared" si="253"/>
        <v>#N/A</v>
      </c>
      <c r="L3266" s="52" t="e">
        <f t="shared" si="254"/>
        <v>#N/A</v>
      </c>
    </row>
    <row r="3267" spans="8:12">
      <c r="H3267" s="80">
        <f t="shared" si="250"/>
        <v>2898</v>
      </c>
      <c r="I3267" s="52" t="e">
        <f t="shared" si="251"/>
        <v>#N/A</v>
      </c>
      <c r="J3267" s="52" t="e">
        <f t="shared" si="252"/>
        <v>#N/A</v>
      </c>
      <c r="K3267" s="52" t="e">
        <f t="shared" si="253"/>
        <v>#N/A</v>
      </c>
      <c r="L3267" s="52" t="e">
        <f t="shared" si="254"/>
        <v>#N/A</v>
      </c>
    </row>
    <row r="3268" spans="8:12">
      <c r="H3268" s="80">
        <f t="shared" ref="H3268:H3331" si="255">IF(+H3267+1&lt;=MAX(data21),+H3267+1,0)</f>
        <v>2899</v>
      </c>
      <c r="I3268" s="52" t="e">
        <f t="shared" si="251"/>
        <v>#N/A</v>
      </c>
      <c r="J3268" s="52" t="e">
        <f t="shared" si="252"/>
        <v>#N/A</v>
      </c>
      <c r="K3268" s="52" t="e">
        <f t="shared" si="253"/>
        <v>#N/A</v>
      </c>
      <c r="L3268" s="52" t="e">
        <f t="shared" si="254"/>
        <v>#N/A</v>
      </c>
    </row>
    <row r="3269" spans="8:12">
      <c r="H3269" s="80">
        <f t="shared" si="255"/>
        <v>2900</v>
      </c>
      <c r="I3269" s="52" t="e">
        <f t="shared" ref="I3269:I3332" si="256">IF(IFERROR(VLOOKUP($H3269,$A:$F,2,0)/VLOOKUP($H3268,$A:$F,2,0)*I3268,NA())=0,NA(),IFERROR(VLOOKUP($H3269,$A:$F,2,0)/VLOOKUP($H3268,$A:$F,2,0)*I3268,NA()))</f>
        <v>#N/A</v>
      </c>
      <c r="J3269" s="52" t="e">
        <f t="shared" ref="J3269:J3332" si="257">IF(IFERROR(VLOOKUP($H3269,$A:$F,3,0)/VLOOKUP($H3268,$A:$F,3,0)*J3268,NA())=0,NA(),IFERROR(VLOOKUP($H3269,$A:$F,3,0)/VLOOKUP($H3268,$A:$F,3,0)*J3268,NA()))</f>
        <v>#N/A</v>
      </c>
      <c r="K3269" s="52" t="e">
        <f t="shared" ref="K3269:K3332" si="258">IF(IFERROR(VLOOKUP($H3269,$A:$F,4,0)/VLOOKUP($H3268,$A:$F,4,0)*K3268,NA())=0,NA(),IFERROR(VLOOKUP($H3269,$A:$F,4,0)/VLOOKUP($H3268,$A:$F,4,0)*K3268,NA()))</f>
        <v>#N/A</v>
      </c>
      <c r="L3269" s="52" t="e">
        <f t="shared" ref="L3269:L3332" si="259">IF(IFERROR(VLOOKUP($H3269,$A:$F,5,0)/VLOOKUP($H3268,$A:$F,5,0)*L3268,NA())=0,NA(),IFERROR(VLOOKUP($H3269,$A:$F,5,0)/VLOOKUP($H3268,$A:$F,5,0)*L3268,NA()))</f>
        <v>#N/A</v>
      </c>
    </row>
    <row r="3270" spans="8:12">
      <c r="H3270" s="80">
        <f t="shared" si="255"/>
        <v>2901</v>
      </c>
      <c r="I3270" s="52" t="e">
        <f t="shared" si="256"/>
        <v>#N/A</v>
      </c>
      <c r="J3270" s="52" t="e">
        <f t="shared" si="257"/>
        <v>#N/A</v>
      </c>
      <c r="K3270" s="52" t="e">
        <f t="shared" si="258"/>
        <v>#N/A</v>
      </c>
      <c r="L3270" s="52" t="e">
        <f t="shared" si="259"/>
        <v>#N/A</v>
      </c>
    </row>
    <row r="3271" spans="8:12">
      <c r="H3271" s="80">
        <f t="shared" si="255"/>
        <v>2902</v>
      </c>
      <c r="I3271" s="52" t="e">
        <f t="shared" si="256"/>
        <v>#N/A</v>
      </c>
      <c r="J3271" s="52" t="e">
        <f t="shared" si="257"/>
        <v>#N/A</v>
      </c>
      <c r="K3271" s="52" t="e">
        <f t="shared" si="258"/>
        <v>#N/A</v>
      </c>
      <c r="L3271" s="52" t="e">
        <f t="shared" si="259"/>
        <v>#N/A</v>
      </c>
    </row>
    <row r="3272" spans="8:12">
      <c r="H3272" s="80">
        <f t="shared" si="255"/>
        <v>2903</v>
      </c>
      <c r="I3272" s="52" t="e">
        <f t="shared" si="256"/>
        <v>#N/A</v>
      </c>
      <c r="J3272" s="52" t="e">
        <f t="shared" si="257"/>
        <v>#N/A</v>
      </c>
      <c r="K3272" s="52" t="e">
        <f t="shared" si="258"/>
        <v>#N/A</v>
      </c>
      <c r="L3272" s="52" t="e">
        <f t="shared" si="259"/>
        <v>#N/A</v>
      </c>
    </row>
    <row r="3273" spans="8:12">
      <c r="H3273" s="80">
        <f t="shared" si="255"/>
        <v>2904</v>
      </c>
      <c r="I3273" s="52" t="e">
        <f t="shared" si="256"/>
        <v>#N/A</v>
      </c>
      <c r="J3273" s="52" t="e">
        <f t="shared" si="257"/>
        <v>#N/A</v>
      </c>
      <c r="K3273" s="52" t="e">
        <f t="shared" si="258"/>
        <v>#N/A</v>
      </c>
      <c r="L3273" s="52" t="e">
        <f t="shared" si="259"/>
        <v>#N/A</v>
      </c>
    </row>
    <row r="3274" spans="8:12">
      <c r="H3274" s="80">
        <f t="shared" si="255"/>
        <v>2905</v>
      </c>
      <c r="I3274" s="52" t="e">
        <f t="shared" si="256"/>
        <v>#N/A</v>
      </c>
      <c r="J3274" s="52" t="e">
        <f t="shared" si="257"/>
        <v>#N/A</v>
      </c>
      <c r="K3274" s="52" t="e">
        <f t="shared" si="258"/>
        <v>#N/A</v>
      </c>
      <c r="L3274" s="52" t="e">
        <f t="shared" si="259"/>
        <v>#N/A</v>
      </c>
    </row>
    <row r="3275" spans="8:12">
      <c r="H3275" s="80">
        <f t="shared" si="255"/>
        <v>2906</v>
      </c>
      <c r="I3275" s="52" t="e">
        <f t="shared" si="256"/>
        <v>#N/A</v>
      </c>
      <c r="J3275" s="52" t="e">
        <f t="shared" si="257"/>
        <v>#N/A</v>
      </c>
      <c r="K3275" s="52" t="e">
        <f t="shared" si="258"/>
        <v>#N/A</v>
      </c>
      <c r="L3275" s="52" t="e">
        <f t="shared" si="259"/>
        <v>#N/A</v>
      </c>
    </row>
    <row r="3276" spans="8:12">
      <c r="H3276" s="80">
        <f t="shared" si="255"/>
        <v>2907</v>
      </c>
      <c r="I3276" s="52" t="e">
        <f t="shared" si="256"/>
        <v>#N/A</v>
      </c>
      <c r="J3276" s="52" t="e">
        <f t="shared" si="257"/>
        <v>#N/A</v>
      </c>
      <c r="K3276" s="52" t="e">
        <f t="shared" si="258"/>
        <v>#N/A</v>
      </c>
      <c r="L3276" s="52" t="e">
        <f t="shared" si="259"/>
        <v>#N/A</v>
      </c>
    </row>
    <row r="3277" spans="8:12">
      <c r="H3277" s="80">
        <f t="shared" si="255"/>
        <v>2908</v>
      </c>
      <c r="I3277" s="52" t="e">
        <f t="shared" si="256"/>
        <v>#N/A</v>
      </c>
      <c r="J3277" s="52" t="e">
        <f t="shared" si="257"/>
        <v>#N/A</v>
      </c>
      <c r="K3277" s="52" t="e">
        <f t="shared" si="258"/>
        <v>#N/A</v>
      </c>
      <c r="L3277" s="52" t="e">
        <f t="shared" si="259"/>
        <v>#N/A</v>
      </c>
    </row>
    <row r="3278" spans="8:12">
      <c r="H3278" s="80">
        <f t="shared" si="255"/>
        <v>2909</v>
      </c>
      <c r="I3278" s="52" t="e">
        <f t="shared" si="256"/>
        <v>#N/A</v>
      </c>
      <c r="J3278" s="52" t="e">
        <f t="shared" si="257"/>
        <v>#N/A</v>
      </c>
      <c r="K3278" s="52" t="e">
        <f t="shared" si="258"/>
        <v>#N/A</v>
      </c>
      <c r="L3278" s="52" t="e">
        <f t="shared" si="259"/>
        <v>#N/A</v>
      </c>
    </row>
    <row r="3279" spans="8:12">
      <c r="H3279" s="80">
        <f t="shared" si="255"/>
        <v>2910</v>
      </c>
      <c r="I3279" s="52" t="e">
        <f t="shared" si="256"/>
        <v>#N/A</v>
      </c>
      <c r="J3279" s="52" t="e">
        <f t="shared" si="257"/>
        <v>#N/A</v>
      </c>
      <c r="K3279" s="52" t="e">
        <f t="shared" si="258"/>
        <v>#N/A</v>
      </c>
      <c r="L3279" s="52" t="e">
        <f t="shared" si="259"/>
        <v>#N/A</v>
      </c>
    </row>
    <row r="3280" spans="8:12">
      <c r="H3280" s="80">
        <f t="shared" si="255"/>
        <v>2911</v>
      </c>
      <c r="I3280" s="52" t="e">
        <f t="shared" si="256"/>
        <v>#N/A</v>
      </c>
      <c r="J3280" s="52" t="e">
        <f t="shared" si="257"/>
        <v>#N/A</v>
      </c>
      <c r="K3280" s="52" t="e">
        <f t="shared" si="258"/>
        <v>#N/A</v>
      </c>
      <c r="L3280" s="52" t="e">
        <f t="shared" si="259"/>
        <v>#N/A</v>
      </c>
    </row>
    <row r="3281" spans="8:12">
      <c r="H3281" s="80">
        <f t="shared" si="255"/>
        <v>2912</v>
      </c>
      <c r="I3281" s="52" t="e">
        <f t="shared" si="256"/>
        <v>#N/A</v>
      </c>
      <c r="J3281" s="52" t="e">
        <f t="shared" si="257"/>
        <v>#N/A</v>
      </c>
      <c r="K3281" s="52" t="e">
        <f t="shared" si="258"/>
        <v>#N/A</v>
      </c>
      <c r="L3281" s="52" t="e">
        <f t="shared" si="259"/>
        <v>#N/A</v>
      </c>
    </row>
    <row r="3282" spans="8:12">
      <c r="H3282" s="80">
        <f t="shared" si="255"/>
        <v>2913</v>
      </c>
      <c r="I3282" s="52" t="e">
        <f t="shared" si="256"/>
        <v>#N/A</v>
      </c>
      <c r="J3282" s="52" t="e">
        <f t="shared" si="257"/>
        <v>#N/A</v>
      </c>
      <c r="K3282" s="52" t="e">
        <f t="shared" si="258"/>
        <v>#N/A</v>
      </c>
      <c r="L3282" s="52" t="e">
        <f t="shared" si="259"/>
        <v>#N/A</v>
      </c>
    </row>
    <row r="3283" spans="8:12">
      <c r="H3283" s="80">
        <f t="shared" si="255"/>
        <v>2914</v>
      </c>
      <c r="I3283" s="52" t="e">
        <f t="shared" si="256"/>
        <v>#N/A</v>
      </c>
      <c r="J3283" s="52" t="e">
        <f t="shared" si="257"/>
        <v>#N/A</v>
      </c>
      <c r="K3283" s="52" t="e">
        <f t="shared" si="258"/>
        <v>#N/A</v>
      </c>
      <c r="L3283" s="52" t="e">
        <f t="shared" si="259"/>
        <v>#N/A</v>
      </c>
    </row>
    <row r="3284" spans="8:12">
      <c r="H3284" s="80">
        <f t="shared" si="255"/>
        <v>2915</v>
      </c>
      <c r="I3284" s="52" t="e">
        <f t="shared" si="256"/>
        <v>#N/A</v>
      </c>
      <c r="J3284" s="52" t="e">
        <f t="shared" si="257"/>
        <v>#N/A</v>
      </c>
      <c r="K3284" s="52" t="e">
        <f t="shared" si="258"/>
        <v>#N/A</v>
      </c>
      <c r="L3284" s="52" t="e">
        <f t="shared" si="259"/>
        <v>#N/A</v>
      </c>
    </row>
    <row r="3285" spans="8:12">
      <c r="H3285" s="80">
        <f t="shared" si="255"/>
        <v>2916</v>
      </c>
      <c r="I3285" s="52" t="e">
        <f t="shared" si="256"/>
        <v>#N/A</v>
      </c>
      <c r="J3285" s="52" t="e">
        <f t="shared" si="257"/>
        <v>#N/A</v>
      </c>
      <c r="K3285" s="52" t="e">
        <f t="shared" si="258"/>
        <v>#N/A</v>
      </c>
      <c r="L3285" s="52" t="e">
        <f t="shared" si="259"/>
        <v>#N/A</v>
      </c>
    </row>
    <row r="3286" spans="8:12">
      <c r="H3286" s="80">
        <f t="shared" si="255"/>
        <v>2917</v>
      </c>
      <c r="I3286" s="52" t="e">
        <f t="shared" si="256"/>
        <v>#N/A</v>
      </c>
      <c r="J3286" s="52" t="e">
        <f t="shared" si="257"/>
        <v>#N/A</v>
      </c>
      <c r="K3286" s="52" t="e">
        <f t="shared" si="258"/>
        <v>#N/A</v>
      </c>
      <c r="L3286" s="52" t="e">
        <f t="shared" si="259"/>
        <v>#N/A</v>
      </c>
    </row>
    <row r="3287" spans="8:12">
      <c r="H3287" s="80">
        <f t="shared" si="255"/>
        <v>2918</v>
      </c>
      <c r="I3287" s="52" t="e">
        <f t="shared" si="256"/>
        <v>#N/A</v>
      </c>
      <c r="J3287" s="52" t="e">
        <f t="shared" si="257"/>
        <v>#N/A</v>
      </c>
      <c r="K3287" s="52" t="e">
        <f t="shared" si="258"/>
        <v>#N/A</v>
      </c>
      <c r="L3287" s="52" t="e">
        <f t="shared" si="259"/>
        <v>#N/A</v>
      </c>
    </row>
    <row r="3288" spans="8:12">
      <c r="H3288" s="80">
        <f t="shared" si="255"/>
        <v>2919</v>
      </c>
      <c r="I3288" s="52" t="e">
        <f t="shared" si="256"/>
        <v>#N/A</v>
      </c>
      <c r="J3288" s="52" t="e">
        <f t="shared" si="257"/>
        <v>#N/A</v>
      </c>
      <c r="K3288" s="52" t="e">
        <f t="shared" si="258"/>
        <v>#N/A</v>
      </c>
      <c r="L3288" s="52" t="e">
        <f t="shared" si="259"/>
        <v>#N/A</v>
      </c>
    </row>
    <row r="3289" spans="8:12">
      <c r="H3289" s="80">
        <f t="shared" si="255"/>
        <v>2920</v>
      </c>
      <c r="I3289" s="52" t="e">
        <f t="shared" si="256"/>
        <v>#N/A</v>
      </c>
      <c r="J3289" s="52" t="e">
        <f t="shared" si="257"/>
        <v>#N/A</v>
      </c>
      <c r="K3289" s="52" t="e">
        <f t="shared" si="258"/>
        <v>#N/A</v>
      </c>
      <c r="L3289" s="52" t="e">
        <f t="shared" si="259"/>
        <v>#N/A</v>
      </c>
    </row>
    <row r="3290" spans="8:12">
      <c r="H3290" s="80">
        <f t="shared" si="255"/>
        <v>2921</v>
      </c>
      <c r="I3290" s="52" t="e">
        <f t="shared" si="256"/>
        <v>#N/A</v>
      </c>
      <c r="J3290" s="52" t="e">
        <f t="shared" si="257"/>
        <v>#N/A</v>
      </c>
      <c r="K3290" s="52" t="e">
        <f t="shared" si="258"/>
        <v>#N/A</v>
      </c>
      <c r="L3290" s="52" t="e">
        <f t="shared" si="259"/>
        <v>#N/A</v>
      </c>
    </row>
    <row r="3291" spans="8:12">
      <c r="H3291" s="80">
        <f t="shared" si="255"/>
        <v>2922</v>
      </c>
      <c r="I3291" s="52" t="e">
        <f t="shared" si="256"/>
        <v>#N/A</v>
      </c>
      <c r="J3291" s="52" t="e">
        <f t="shared" si="257"/>
        <v>#N/A</v>
      </c>
      <c r="K3291" s="52" t="e">
        <f t="shared" si="258"/>
        <v>#N/A</v>
      </c>
      <c r="L3291" s="52" t="e">
        <f t="shared" si="259"/>
        <v>#N/A</v>
      </c>
    </row>
    <row r="3292" spans="8:12">
      <c r="H3292" s="80">
        <f t="shared" si="255"/>
        <v>2923</v>
      </c>
      <c r="I3292" s="52" t="e">
        <f t="shared" si="256"/>
        <v>#N/A</v>
      </c>
      <c r="J3292" s="52" t="e">
        <f t="shared" si="257"/>
        <v>#N/A</v>
      </c>
      <c r="K3292" s="52" t="e">
        <f t="shared" si="258"/>
        <v>#N/A</v>
      </c>
      <c r="L3292" s="52" t="e">
        <f t="shared" si="259"/>
        <v>#N/A</v>
      </c>
    </row>
    <row r="3293" spans="8:12">
      <c r="H3293" s="80">
        <f t="shared" si="255"/>
        <v>2924</v>
      </c>
      <c r="I3293" s="52" t="e">
        <f t="shared" si="256"/>
        <v>#N/A</v>
      </c>
      <c r="J3293" s="52" t="e">
        <f t="shared" si="257"/>
        <v>#N/A</v>
      </c>
      <c r="K3293" s="52" t="e">
        <f t="shared" si="258"/>
        <v>#N/A</v>
      </c>
      <c r="L3293" s="52" t="e">
        <f t="shared" si="259"/>
        <v>#N/A</v>
      </c>
    </row>
    <row r="3294" spans="8:12">
      <c r="H3294" s="80">
        <f t="shared" si="255"/>
        <v>2925</v>
      </c>
      <c r="I3294" s="52" t="e">
        <f t="shared" si="256"/>
        <v>#N/A</v>
      </c>
      <c r="J3294" s="52" t="e">
        <f t="shared" si="257"/>
        <v>#N/A</v>
      </c>
      <c r="K3294" s="52" t="e">
        <f t="shared" si="258"/>
        <v>#N/A</v>
      </c>
      <c r="L3294" s="52" t="e">
        <f t="shared" si="259"/>
        <v>#N/A</v>
      </c>
    </row>
    <row r="3295" spans="8:12">
      <c r="H3295" s="80">
        <f t="shared" si="255"/>
        <v>2926</v>
      </c>
      <c r="I3295" s="52" t="e">
        <f t="shared" si="256"/>
        <v>#N/A</v>
      </c>
      <c r="J3295" s="52" t="e">
        <f t="shared" si="257"/>
        <v>#N/A</v>
      </c>
      <c r="K3295" s="52" t="e">
        <f t="shared" si="258"/>
        <v>#N/A</v>
      </c>
      <c r="L3295" s="52" t="e">
        <f t="shared" si="259"/>
        <v>#N/A</v>
      </c>
    </row>
    <row r="3296" spans="8:12">
      <c r="H3296" s="80">
        <f t="shared" si="255"/>
        <v>2927</v>
      </c>
      <c r="I3296" s="52" t="e">
        <f t="shared" si="256"/>
        <v>#N/A</v>
      </c>
      <c r="J3296" s="52" t="e">
        <f t="shared" si="257"/>
        <v>#N/A</v>
      </c>
      <c r="K3296" s="52" t="e">
        <f t="shared" si="258"/>
        <v>#N/A</v>
      </c>
      <c r="L3296" s="52" t="e">
        <f t="shared" si="259"/>
        <v>#N/A</v>
      </c>
    </row>
    <row r="3297" spans="8:12">
      <c r="H3297" s="80">
        <f t="shared" si="255"/>
        <v>2928</v>
      </c>
      <c r="I3297" s="52" t="e">
        <f t="shared" si="256"/>
        <v>#N/A</v>
      </c>
      <c r="J3297" s="52" t="e">
        <f t="shared" si="257"/>
        <v>#N/A</v>
      </c>
      <c r="K3297" s="52" t="e">
        <f t="shared" si="258"/>
        <v>#N/A</v>
      </c>
      <c r="L3297" s="52" t="e">
        <f t="shared" si="259"/>
        <v>#N/A</v>
      </c>
    </row>
    <row r="3298" spans="8:12">
      <c r="H3298" s="80">
        <f t="shared" si="255"/>
        <v>2929</v>
      </c>
      <c r="I3298" s="52" t="e">
        <f t="shared" si="256"/>
        <v>#N/A</v>
      </c>
      <c r="J3298" s="52" t="e">
        <f t="shared" si="257"/>
        <v>#N/A</v>
      </c>
      <c r="K3298" s="52" t="e">
        <f t="shared" si="258"/>
        <v>#N/A</v>
      </c>
      <c r="L3298" s="52" t="e">
        <f t="shared" si="259"/>
        <v>#N/A</v>
      </c>
    </row>
    <row r="3299" spans="8:12">
      <c r="H3299" s="80">
        <f t="shared" si="255"/>
        <v>2930</v>
      </c>
      <c r="I3299" s="52" t="e">
        <f t="shared" si="256"/>
        <v>#N/A</v>
      </c>
      <c r="J3299" s="52" t="e">
        <f t="shared" si="257"/>
        <v>#N/A</v>
      </c>
      <c r="K3299" s="52" t="e">
        <f t="shared" si="258"/>
        <v>#N/A</v>
      </c>
      <c r="L3299" s="52" t="e">
        <f t="shared" si="259"/>
        <v>#N/A</v>
      </c>
    </row>
    <row r="3300" spans="8:12">
      <c r="H3300" s="80">
        <f t="shared" si="255"/>
        <v>2931</v>
      </c>
      <c r="I3300" s="52" t="e">
        <f t="shared" si="256"/>
        <v>#N/A</v>
      </c>
      <c r="J3300" s="52" t="e">
        <f t="shared" si="257"/>
        <v>#N/A</v>
      </c>
      <c r="K3300" s="52" t="e">
        <f t="shared" si="258"/>
        <v>#N/A</v>
      </c>
      <c r="L3300" s="52" t="e">
        <f t="shared" si="259"/>
        <v>#N/A</v>
      </c>
    </row>
    <row r="3301" spans="8:12">
      <c r="H3301" s="80">
        <f t="shared" si="255"/>
        <v>2932</v>
      </c>
      <c r="I3301" s="52" t="e">
        <f t="shared" si="256"/>
        <v>#N/A</v>
      </c>
      <c r="J3301" s="52" t="e">
        <f t="shared" si="257"/>
        <v>#N/A</v>
      </c>
      <c r="K3301" s="52" t="e">
        <f t="shared" si="258"/>
        <v>#N/A</v>
      </c>
      <c r="L3301" s="52" t="e">
        <f t="shared" si="259"/>
        <v>#N/A</v>
      </c>
    </row>
    <row r="3302" spans="8:12">
      <c r="H3302" s="80">
        <f t="shared" si="255"/>
        <v>2933</v>
      </c>
      <c r="I3302" s="52" t="e">
        <f t="shared" si="256"/>
        <v>#N/A</v>
      </c>
      <c r="J3302" s="52" t="e">
        <f t="shared" si="257"/>
        <v>#N/A</v>
      </c>
      <c r="K3302" s="52" t="e">
        <f t="shared" si="258"/>
        <v>#N/A</v>
      </c>
      <c r="L3302" s="52" t="e">
        <f t="shared" si="259"/>
        <v>#N/A</v>
      </c>
    </row>
    <row r="3303" spans="8:12">
      <c r="H3303" s="80">
        <f t="shared" si="255"/>
        <v>2934</v>
      </c>
      <c r="I3303" s="52" t="e">
        <f t="shared" si="256"/>
        <v>#N/A</v>
      </c>
      <c r="J3303" s="52" t="e">
        <f t="shared" si="257"/>
        <v>#N/A</v>
      </c>
      <c r="K3303" s="52" t="e">
        <f t="shared" si="258"/>
        <v>#N/A</v>
      </c>
      <c r="L3303" s="52" t="e">
        <f t="shared" si="259"/>
        <v>#N/A</v>
      </c>
    </row>
    <row r="3304" spans="8:12">
      <c r="H3304" s="80">
        <f t="shared" si="255"/>
        <v>2935</v>
      </c>
      <c r="I3304" s="52" t="e">
        <f t="shared" si="256"/>
        <v>#N/A</v>
      </c>
      <c r="J3304" s="52" t="e">
        <f t="shared" si="257"/>
        <v>#N/A</v>
      </c>
      <c r="K3304" s="52" t="e">
        <f t="shared" si="258"/>
        <v>#N/A</v>
      </c>
      <c r="L3304" s="52" t="e">
        <f t="shared" si="259"/>
        <v>#N/A</v>
      </c>
    </row>
    <row r="3305" spans="8:12">
      <c r="H3305" s="80">
        <f t="shared" si="255"/>
        <v>2936</v>
      </c>
      <c r="I3305" s="52" t="e">
        <f t="shared" si="256"/>
        <v>#N/A</v>
      </c>
      <c r="J3305" s="52" t="e">
        <f t="shared" si="257"/>
        <v>#N/A</v>
      </c>
      <c r="K3305" s="52" t="e">
        <f t="shared" si="258"/>
        <v>#N/A</v>
      </c>
      <c r="L3305" s="52" t="e">
        <f t="shared" si="259"/>
        <v>#N/A</v>
      </c>
    </row>
    <row r="3306" spans="8:12">
      <c r="H3306" s="80">
        <f t="shared" si="255"/>
        <v>2937</v>
      </c>
      <c r="I3306" s="52" t="e">
        <f t="shared" si="256"/>
        <v>#N/A</v>
      </c>
      <c r="J3306" s="52" t="e">
        <f t="shared" si="257"/>
        <v>#N/A</v>
      </c>
      <c r="K3306" s="52" t="e">
        <f t="shared" si="258"/>
        <v>#N/A</v>
      </c>
      <c r="L3306" s="52" t="e">
        <f t="shared" si="259"/>
        <v>#N/A</v>
      </c>
    </row>
    <row r="3307" spans="8:12">
      <c r="H3307" s="80">
        <f t="shared" si="255"/>
        <v>2938</v>
      </c>
      <c r="I3307" s="52" t="e">
        <f t="shared" si="256"/>
        <v>#N/A</v>
      </c>
      <c r="J3307" s="52" t="e">
        <f t="shared" si="257"/>
        <v>#N/A</v>
      </c>
      <c r="K3307" s="52" t="e">
        <f t="shared" si="258"/>
        <v>#N/A</v>
      </c>
      <c r="L3307" s="52" t="e">
        <f t="shared" si="259"/>
        <v>#N/A</v>
      </c>
    </row>
    <row r="3308" spans="8:12">
      <c r="H3308" s="80">
        <f t="shared" si="255"/>
        <v>2939</v>
      </c>
      <c r="I3308" s="52" t="e">
        <f t="shared" si="256"/>
        <v>#N/A</v>
      </c>
      <c r="J3308" s="52" t="e">
        <f t="shared" si="257"/>
        <v>#N/A</v>
      </c>
      <c r="K3308" s="52" t="e">
        <f t="shared" si="258"/>
        <v>#N/A</v>
      </c>
      <c r="L3308" s="52" t="e">
        <f t="shared" si="259"/>
        <v>#N/A</v>
      </c>
    </row>
    <row r="3309" spans="8:12">
      <c r="H3309" s="80">
        <f t="shared" si="255"/>
        <v>2940</v>
      </c>
      <c r="I3309" s="52" t="e">
        <f t="shared" si="256"/>
        <v>#N/A</v>
      </c>
      <c r="J3309" s="52" t="e">
        <f t="shared" si="257"/>
        <v>#N/A</v>
      </c>
      <c r="K3309" s="52" t="e">
        <f t="shared" si="258"/>
        <v>#N/A</v>
      </c>
      <c r="L3309" s="52" t="e">
        <f t="shared" si="259"/>
        <v>#N/A</v>
      </c>
    </row>
    <row r="3310" spans="8:12">
      <c r="H3310" s="80">
        <f t="shared" si="255"/>
        <v>2941</v>
      </c>
      <c r="I3310" s="52" t="e">
        <f t="shared" si="256"/>
        <v>#N/A</v>
      </c>
      <c r="J3310" s="52" t="e">
        <f t="shared" si="257"/>
        <v>#N/A</v>
      </c>
      <c r="K3310" s="52" t="e">
        <f t="shared" si="258"/>
        <v>#N/A</v>
      </c>
      <c r="L3310" s="52" t="e">
        <f t="shared" si="259"/>
        <v>#N/A</v>
      </c>
    </row>
    <row r="3311" spans="8:12">
      <c r="H3311" s="80">
        <f t="shared" si="255"/>
        <v>2942</v>
      </c>
      <c r="I3311" s="52" t="e">
        <f t="shared" si="256"/>
        <v>#N/A</v>
      </c>
      <c r="J3311" s="52" t="e">
        <f t="shared" si="257"/>
        <v>#N/A</v>
      </c>
      <c r="K3311" s="52" t="e">
        <f t="shared" si="258"/>
        <v>#N/A</v>
      </c>
      <c r="L3311" s="52" t="e">
        <f t="shared" si="259"/>
        <v>#N/A</v>
      </c>
    </row>
    <row r="3312" spans="8:12">
      <c r="H3312" s="80">
        <f t="shared" si="255"/>
        <v>2943</v>
      </c>
      <c r="I3312" s="52" t="e">
        <f t="shared" si="256"/>
        <v>#N/A</v>
      </c>
      <c r="J3312" s="52" t="e">
        <f t="shared" si="257"/>
        <v>#N/A</v>
      </c>
      <c r="K3312" s="52" t="e">
        <f t="shared" si="258"/>
        <v>#N/A</v>
      </c>
      <c r="L3312" s="52" t="e">
        <f t="shared" si="259"/>
        <v>#N/A</v>
      </c>
    </row>
    <row r="3313" spans="8:12">
      <c r="H3313" s="80">
        <f t="shared" si="255"/>
        <v>2944</v>
      </c>
      <c r="I3313" s="52" t="e">
        <f t="shared" si="256"/>
        <v>#N/A</v>
      </c>
      <c r="J3313" s="52" t="e">
        <f t="shared" si="257"/>
        <v>#N/A</v>
      </c>
      <c r="K3313" s="52" t="e">
        <f t="shared" si="258"/>
        <v>#N/A</v>
      </c>
      <c r="L3313" s="52" t="e">
        <f t="shared" si="259"/>
        <v>#N/A</v>
      </c>
    </row>
    <row r="3314" spans="8:12">
      <c r="H3314" s="80">
        <f t="shared" si="255"/>
        <v>2945</v>
      </c>
      <c r="I3314" s="52" t="e">
        <f t="shared" si="256"/>
        <v>#N/A</v>
      </c>
      <c r="J3314" s="52" t="e">
        <f t="shared" si="257"/>
        <v>#N/A</v>
      </c>
      <c r="K3314" s="52" t="e">
        <f t="shared" si="258"/>
        <v>#N/A</v>
      </c>
      <c r="L3314" s="52" t="e">
        <f t="shared" si="259"/>
        <v>#N/A</v>
      </c>
    </row>
    <row r="3315" spans="8:12">
      <c r="H3315" s="80">
        <f t="shared" si="255"/>
        <v>2946</v>
      </c>
      <c r="I3315" s="52" t="e">
        <f t="shared" si="256"/>
        <v>#N/A</v>
      </c>
      <c r="J3315" s="52" t="e">
        <f t="shared" si="257"/>
        <v>#N/A</v>
      </c>
      <c r="K3315" s="52" t="e">
        <f t="shared" si="258"/>
        <v>#N/A</v>
      </c>
      <c r="L3315" s="52" t="e">
        <f t="shared" si="259"/>
        <v>#N/A</v>
      </c>
    </row>
    <row r="3316" spans="8:12">
      <c r="H3316" s="80">
        <f t="shared" si="255"/>
        <v>2947</v>
      </c>
      <c r="I3316" s="52" t="e">
        <f t="shared" si="256"/>
        <v>#N/A</v>
      </c>
      <c r="J3316" s="52" t="e">
        <f t="shared" si="257"/>
        <v>#N/A</v>
      </c>
      <c r="K3316" s="52" t="e">
        <f t="shared" si="258"/>
        <v>#N/A</v>
      </c>
      <c r="L3316" s="52" t="e">
        <f t="shared" si="259"/>
        <v>#N/A</v>
      </c>
    </row>
    <row r="3317" spans="8:12">
      <c r="H3317" s="80">
        <f t="shared" si="255"/>
        <v>2948</v>
      </c>
      <c r="I3317" s="52" t="e">
        <f t="shared" si="256"/>
        <v>#N/A</v>
      </c>
      <c r="J3317" s="52" t="e">
        <f t="shared" si="257"/>
        <v>#N/A</v>
      </c>
      <c r="K3317" s="52" t="e">
        <f t="shared" si="258"/>
        <v>#N/A</v>
      </c>
      <c r="L3317" s="52" t="e">
        <f t="shared" si="259"/>
        <v>#N/A</v>
      </c>
    </row>
    <row r="3318" spans="8:12">
      <c r="H3318" s="80">
        <f t="shared" si="255"/>
        <v>2949</v>
      </c>
      <c r="I3318" s="52" t="e">
        <f t="shared" si="256"/>
        <v>#N/A</v>
      </c>
      <c r="J3318" s="52" t="e">
        <f t="shared" si="257"/>
        <v>#N/A</v>
      </c>
      <c r="K3318" s="52" t="e">
        <f t="shared" si="258"/>
        <v>#N/A</v>
      </c>
      <c r="L3318" s="52" t="e">
        <f t="shared" si="259"/>
        <v>#N/A</v>
      </c>
    </row>
    <row r="3319" spans="8:12">
      <c r="H3319" s="80">
        <f t="shared" si="255"/>
        <v>2950</v>
      </c>
      <c r="I3319" s="52" t="e">
        <f t="shared" si="256"/>
        <v>#N/A</v>
      </c>
      <c r="J3319" s="52" t="e">
        <f t="shared" si="257"/>
        <v>#N/A</v>
      </c>
      <c r="K3319" s="52" t="e">
        <f t="shared" si="258"/>
        <v>#N/A</v>
      </c>
      <c r="L3319" s="52" t="e">
        <f t="shared" si="259"/>
        <v>#N/A</v>
      </c>
    </row>
    <row r="3320" spans="8:12">
      <c r="H3320" s="80">
        <f t="shared" si="255"/>
        <v>2951</v>
      </c>
      <c r="I3320" s="52" t="e">
        <f t="shared" si="256"/>
        <v>#N/A</v>
      </c>
      <c r="J3320" s="52" t="e">
        <f t="shared" si="257"/>
        <v>#N/A</v>
      </c>
      <c r="K3320" s="52" t="e">
        <f t="shared" si="258"/>
        <v>#N/A</v>
      </c>
      <c r="L3320" s="52" t="e">
        <f t="shared" si="259"/>
        <v>#N/A</v>
      </c>
    </row>
    <row r="3321" spans="8:12">
      <c r="H3321" s="80">
        <f t="shared" si="255"/>
        <v>2952</v>
      </c>
      <c r="I3321" s="52" t="e">
        <f t="shared" si="256"/>
        <v>#N/A</v>
      </c>
      <c r="J3321" s="52" t="e">
        <f t="shared" si="257"/>
        <v>#N/A</v>
      </c>
      <c r="K3321" s="52" t="e">
        <f t="shared" si="258"/>
        <v>#N/A</v>
      </c>
      <c r="L3321" s="52" t="e">
        <f t="shared" si="259"/>
        <v>#N/A</v>
      </c>
    </row>
    <row r="3322" spans="8:12">
      <c r="H3322" s="80">
        <f t="shared" si="255"/>
        <v>2953</v>
      </c>
      <c r="I3322" s="52" t="e">
        <f t="shared" si="256"/>
        <v>#N/A</v>
      </c>
      <c r="J3322" s="52" t="e">
        <f t="shared" si="257"/>
        <v>#N/A</v>
      </c>
      <c r="K3322" s="52" t="e">
        <f t="shared" si="258"/>
        <v>#N/A</v>
      </c>
      <c r="L3322" s="52" t="e">
        <f t="shared" si="259"/>
        <v>#N/A</v>
      </c>
    </row>
    <row r="3323" spans="8:12">
      <c r="H3323" s="80">
        <f t="shared" si="255"/>
        <v>2954</v>
      </c>
      <c r="I3323" s="52" t="e">
        <f t="shared" si="256"/>
        <v>#N/A</v>
      </c>
      <c r="J3323" s="52" t="e">
        <f t="shared" si="257"/>
        <v>#N/A</v>
      </c>
      <c r="K3323" s="52" t="e">
        <f t="shared" si="258"/>
        <v>#N/A</v>
      </c>
      <c r="L3323" s="52" t="e">
        <f t="shared" si="259"/>
        <v>#N/A</v>
      </c>
    </row>
    <row r="3324" spans="8:12">
      <c r="H3324" s="80">
        <f t="shared" si="255"/>
        <v>2955</v>
      </c>
      <c r="I3324" s="52" t="e">
        <f t="shared" si="256"/>
        <v>#N/A</v>
      </c>
      <c r="J3324" s="52" t="e">
        <f t="shared" si="257"/>
        <v>#N/A</v>
      </c>
      <c r="K3324" s="52" t="e">
        <f t="shared" si="258"/>
        <v>#N/A</v>
      </c>
      <c r="L3324" s="52" t="e">
        <f t="shared" si="259"/>
        <v>#N/A</v>
      </c>
    </row>
    <row r="3325" spans="8:12">
      <c r="H3325" s="80">
        <f t="shared" si="255"/>
        <v>2956</v>
      </c>
      <c r="I3325" s="52" t="e">
        <f t="shared" si="256"/>
        <v>#N/A</v>
      </c>
      <c r="J3325" s="52" t="e">
        <f t="shared" si="257"/>
        <v>#N/A</v>
      </c>
      <c r="K3325" s="52" t="e">
        <f t="shared" si="258"/>
        <v>#N/A</v>
      </c>
      <c r="L3325" s="52" t="e">
        <f t="shared" si="259"/>
        <v>#N/A</v>
      </c>
    </row>
    <row r="3326" spans="8:12">
      <c r="H3326" s="80">
        <f t="shared" si="255"/>
        <v>2957</v>
      </c>
      <c r="I3326" s="52" t="e">
        <f t="shared" si="256"/>
        <v>#N/A</v>
      </c>
      <c r="J3326" s="52" t="e">
        <f t="shared" si="257"/>
        <v>#N/A</v>
      </c>
      <c r="K3326" s="52" t="e">
        <f t="shared" si="258"/>
        <v>#N/A</v>
      </c>
      <c r="L3326" s="52" t="e">
        <f t="shared" si="259"/>
        <v>#N/A</v>
      </c>
    </row>
    <row r="3327" spans="8:12">
      <c r="H3327" s="80">
        <f t="shared" si="255"/>
        <v>2958</v>
      </c>
      <c r="I3327" s="52" t="e">
        <f t="shared" si="256"/>
        <v>#N/A</v>
      </c>
      <c r="J3327" s="52" t="e">
        <f t="shared" si="257"/>
        <v>#N/A</v>
      </c>
      <c r="K3327" s="52" t="e">
        <f t="shared" si="258"/>
        <v>#N/A</v>
      </c>
      <c r="L3327" s="52" t="e">
        <f t="shared" si="259"/>
        <v>#N/A</v>
      </c>
    </row>
    <row r="3328" spans="8:12">
      <c r="H3328" s="80">
        <f t="shared" si="255"/>
        <v>2959</v>
      </c>
      <c r="I3328" s="52" t="e">
        <f t="shared" si="256"/>
        <v>#N/A</v>
      </c>
      <c r="J3328" s="52" t="e">
        <f t="shared" si="257"/>
        <v>#N/A</v>
      </c>
      <c r="K3328" s="52" t="e">
        <f t="shared" si="258"/>
        <v>#N/A</v>
      </c>
      <c r="L3328" s="52" t="e">
        <f t="shared" si="259"/>
        <v>#N/A</v>
      </c>
    </row>
    <row r="3329" spans="8:12">
      <c r="H3329" s="80">
        <f t="shared" si="255"/>
        <v>2960</v>
      </c>
      <c r="I3329" s="52" t="e">
        <f t="shared" si="256"/>
        <v>#N/A</v>
      </c>
      <c r="J3329" s="52" t="e">
        <f t="shared" si="257"/>
        <v>#N/A</v>
      </c>
      <c r="K3329" s="52" t="e">
        <f t="shared" si="258"/>
        <v>#N/A</v>
      </c>
      <c r="L3329" s="52" t="e">
        <f t="shared" si="259"/>
        <v>#N/A</v>
      </c>
    </row>
    <row r="3330" spans="8:12">
      <c r="H3330" s="80">
        <f t="shared" si="255"/>
        <v>2961</v>
      </c>
      <c r="I3330" s="52" t="e">
        <f t="shared" si="256"/>
        <v>#N/A</v>
      </c>
      <c r="J3330" s="52" t="e">
        <f t="shared" si="257"/>
        <v>#N/A</v>
      </c>
      <c r="K3330" s="52" t="e">
        <f t="shared" si="258"/>
        <v>#N/A</v>
      </c>
      <c r="L3330" s="52" t="e">
        <f t="shared" si="259"/>
        <v>#N/A</v>
      </c>
    </row>
    <row r="3331" spans="8:12">
      <c r="H3331" s="80">
        <f t="shared" si="255"/>
        <v>2962</v>
      </c>
      <c r="I3331" s="52" t="e">
        <f t="shared" si="256"/>
        <v>#N/A</v>
      </c>
      <c r="J3331" s="52" t="e">
        <f t="shared" si="257"/>
        <v>#N/A</v>
      </c>
      <c r="K3331" s="52" t="e">
        <f t="shared" si="258"/>
        <v>#N/A</v>
      </c>
      <c r="L3331" s="52" t="e">
        <f t="shared" si="259"/>
        <v>#N/A</v>
      </c>
    </row>
    <row r="3332" spans="8:12">
      <c r="H3332" s="80">
        <f t="shared" ref="H3332:H3395" si="260">IF(+H3331+1&lt;=MAX(data21),+H3331+1,0)</f>
        <v>2963</v>
      </c>
      <c r="I3332" s="52" t="e">
        <f t="shared" si="256"/>
        <v>#N/A</v>
      </c>
      <c r="J3332" s="52" t="e">
        <f t="shared" si="257"/>
        <v>#N/A</v>
      </c>
      <c r="K3332" s="52" t="e">
        <f t="shared" si="258"/>
        <v>#N/A</v>
      </c>
      <c r="L3332" s="52" t="e">
        <f t="shared" si="259"/>
        <v>#N/A</v>
      </c>
    </row>
    <row r="3333" spans="8:12">
      <c r="H3333" s="80">
        <f t="shared" si="260"/>
        <v>2964</v>
      </c>
      <c r="I3333" s="52" t="e">
        <f t="shared" ref="I3333:I3396" si="261">IF(IFERROR(VLOOKUP($H3333,$A:$F,2,0)/VLOOKUP($H3332,$A:$F,2,0)*I3332,NA())=0,NA(),IFERROR(VLOOKUP($H3333,$A:$F,2,0)/VLOOKUP($H3332,$A:$F,2,0)*I3332,NA()))</f>
        <v>#N/A</v>
      </c>
      <c r="J3333" s="52" t="e">
        <f t="shared" ref="J3333:J3396" si="262">IF(IFERROR(VLOOKUP($H3333,$A:$F,3,0)/VLOOKUP($H3332,$A:$F,3,0)*J3332,NA())=0,NA(),IFERROR(VLOOKUP($H3333,$A:$F,3,0)/VLOOKUP($H3332,$A:$F,3,0)*J3332,NA()))</f>
        <v>#N/A</v>
      </c>
      <c r="K3333" s="52" t="e">
        <f t="shared" ref="K3333:K3396" si="263">IF(IFERROR(VLOOKUP($H3333,$A:$F,4,0)/VLOOKUP($H3332,$A:$F,4,0)*K3332,NA())=0,NA(),IFERROR(VLOOKUP($H3333,$A:$F,4,0)/VLOOKUP($H3332,$A:$F,4,0)*K3332,NA()))</f>
        <v>#N/A</v>
      </c>
      <c r="L3333" s="52" t="e">
        <f t="shared" ref="L3333:L3396" si="264">IF(IFERROR(VLOOKUP($H3333,$A:$F,5,0)/VLOOKUP($H3332,$A:$F,5,0)*L3332,NA())=0,NA(),IFERROR(VLOOKUP($H3333,$A:$F,5,0)/VLOOKUP($H3332,$A:$F,5,0)*L3332,NA()))</f>
        <v>#N/A</v>
      </c>
    </row>
    <row r="3334" spans="8:12">
      <c r="H3334" s="80">
        <f t="shared" si="260"/>
        <v>2965</v>
      </c>
      <c r="I3334" s="52" t="e">
        <f t="shared" si="261"/>
        <v>#N/A</v>
      </c>
      <c r="J3334" s="52" t="e">
        <f t="shared" si="262"/>
        <v>#N/A</v>
      </c>
      <c r="K3334" s="52" t="e">
        <f t="shared" si="263"/>
        <v>#N/A</v>
      </c>
      <c r="L3334" s="52" t="e">
        <f t="shared" si="264"/>
        <v>#N/A</v>
      </c>
    </row>
    <row r="3335" spans="8:12">
      <c r="H3335" s="80">
        <f t="shared" si="260"/>
        <v>2966</v>
      </c>
      <c r="I3335" s="52" t="e">
        <f t="shared" si="261"/>
        <v>#N/A</v>
      </c>
      <c r="J3335" s="52" t="e">
        <f t="shared" si="262"/>
        <v>#N/A</v>
      </c>
      <c r="K3335" s="52" t="e">
        <f t="shared" si="263"/>
        <v>#N/A</v>
      </c>
      <c r="L3335" s="52" t="e">
        <f t="shared" si="264"/>
        <v>#N/A</v>
      </c>
    </row>
    <row r="3336" spans="8:12">
      <c r="H3336" s="80">
        <f t="shared" si="260"/>
        <v>2967</v>
      </c>
      <c r="I3336" s="52" t="e">
        <f t="shared" si="261"/>
        <v>#N/A</v>
      </c>
      <c r="J3336" s="52" t="e">
        <f t="shared" si="262"/>
        <v>#N/A</v>
      </c>
      <c r="K3336" s="52" t="e">
        <f t="shared" si="263"/>
        <v>#N/A</v>
      </c>
      <c r="L3336" s="52" t="e">
        <f t="shared" si="264"/>
        <v>#N/A</v>
      </c>
    </row>
    <row r="3337" spans="8:12">
      <c r="H3337" s="80">
        <f t="shared" si="260"/>
        <v>2968</v>
      </c>
      <c r="I3337" s="52" t="e">
        <f t="shared" si="261"/>
        <v>#N/A</v>
      </c>
      <c r="J3337" s="52" t="e">
        <f t="shared" si="262"/>
        <v>#N/A</v>
      </c>
      <c r="K3337" s="52" t="e">
        <f t="shared" si="263"/>
        <v>#N/A</v>
      </c>
      <c r="L3337" s="52" t="e">
        <f t="shared" si="264"/>
        <v>#N/A</v>
      </c>
    </row>
    <row r="3338" spans="8:12">
      <c r="H3338" s="80">
        <f t="shared" si="260"/>
        <v>2969</v>
      </c>
      <c r="I3338" s="52" t="e">
        <f t="shared" si="261"/>
        <v>#N/A</v>
      </c>
      <c r="J3338" s="52" t="e">
        <f t="shared" si="262"/>
        <v>#N/A</v>
      </c>
      <c r="K3338" s="52" t="e">
        <f t="shared" si="263"/>
        <v>#N/A</v>
      </c>
      <c r="L3338" s="52" t="e">
        <f t="shared" si="264"/>
        <v>#N/A</v>
      </c>
    </row>
    <row r="3339" spans="8:12">
      <c r="H3339" s="80">
        <f t="shared" si="260"/>
        <v>2970</v>
      </c>
      <c r="I3339" s="52" t="e">
        <f t="shared" si="261"/>
        <v>#N/A</v>
      </c>
      <c r="J3339" s="52" t="e">
        <f t="shared" si="262"/>
        <v>#N/A</v>
      </c>
      <c r="K3339" s="52" t="e">
        <f t="shared" si="263"/>
        <v>#N/A</v>
      </c>
      <c r="L3339" s="52" t="e">
        <f t="shared" si="264"/>
        <v>#N/A</v>
      </c>
    </row>
    <row r="3340" spans="8:12">
      <c r="H3340" s="80">
        <f t="shared" si="260"/>
        <v>2971</v>
      </c>
      <c r="I3340" s="52" t="e">
        <f t="shared" si="261"/>
        <v>#N/A</v>
      </c>
      <c r="J3340" s="52" t="e">
        <f t="shared" si="262"/>
        <v>#N/A</v>
      </c>
      <c r="K3340" s="52" t="e">
        <f t="shared" si="263"/>
        <v>#N/A</v>
      </c>
      <c r="L3340" s="52" t="e">
        <f t="shared" si="264"/>
        <v>#N/A</v>
      </c>
    </row>
    <row r="3341" spans="8:12">
      <c r="H3341" s="80">
        <f t="shared" si="260"/>
        <v>2972</v>
      </c>
      <c r="I3341" s="52" t="e">
        <f t="shared" si="261"/>
        <v>#N/A</v>
      </c>
      <c r="J3341" s="52" t="e">
        <f t="shared" si="262"/>
        <v>#N/A</v>
      </c>
      <c r="K3341" s="52" t="e">
        <f t="shared" si="263"/>
        <v>#N/A</v>
      </c>
      <c r="L3341" s="52" t="e">
        <f t="shared" si="264"/>
        <v>#N/A</v>
      </c>
    </row>
    <row r="3342" spans="8:12">
      <c r="H3342" s="80">
        <f t="shared" si="260"/>
        <v>2973</v>
      </c>
      <c r="I3342" s="52" t="e">
        <f t="shared" si="261"/>
        <v>#N/A</v>
      </c>
      <c r="J3342" s="52" t="e">
        <f t="shared" si="262"/>
        <v>#N/A</v>
      </c>
      <c r="K3342" s="52" t="e">
        <f t="shared" si="263"/>
        <v>#N/A</v>
      </c>
      <c r="L3342" s="52" t="e">
        <f t="shared" si="264"/>
        <v>#N/A</v>
      </c>
    </row>
    <row r="3343" spans="8:12">
      <c r="H3343" s="80">
        <f t="shared" si="260"/>
        <v>2974</v>
      </c>
      <c r="I3343" s="52" t="e">
        <f t="shared" si="261"/>
        <v>#N/A</v>
      </c>
      <c r="J3343" s="52" t="e">
        <f t="shared" si="262"/>
        <v>#N/A</v>
      </c>
      <c r="K3343" s="52" t="e">
        <f t="shared" si="263"/>
        <v>#N/A</v>
      </c>
      <c r="L3343" s="52" t="e">
        <f t="shared" si="264"/>
        <v>#N/A</v>
      </c>
    </row>
    <row r="3344" spans="8:12">
      <c r="H3344" s="80">
        <f t="shared" si="260"/>
        <v>2975</v>
      </c>
      <c r="I3344" s="52" t="e">
        <f t="shared" si="261"/>
        <v>#N/A</v>
      </c>
      <c r="J3344" s="52" t="e">
        <f t="shared" si="262"/>
        <v>#N/A</v>
      </c>
      <c r="K3344" s="52" t="e">
        <f t="shared" si="263"/>
        <v>#N/A</v>
      </c>
      <c r="L3344" s="52" t="e">
        <f t="shared" si="264"/>
        <v>#N/A</v>
      </c>
    </row>
    <row r="3345" spans="8:12">
      <c r="H3345" s="80">
        <f t="shared" si="260"/>
        <v>2976</v>
      </c>
      <c r="I3345" s="52" t="e">
        <f t="shared" si="261"/>
        <v>#N/A</v>
      </c>
      <c r="J3345" s="52" t="e">
        <f t="shared" si="262"/>
        <v>#N/A</v>
      </c>
      <c r="K3345" s="52" t="e">
        <f t="shared" si="263"/>
        <v>#N/A</v>
      </c>
      <c r="L3345" s="52" t="e">
        <f t="shared" si="264"/>
        <v>#N/A</v>
      </c>
    </row>
    <row r="3346" spans="8:12">
      <c r="H3346" s="80">
        <f t="shared" si="260"/>
        <v>2977</v>
      </c>
      <c r="I3346" s="52" t="e">
        <f t="shared" si="261"/>
        <v>#N/A</v>
      </c>
      <c r="J3346" s="52" t="e">
        <f t="shared" si="262"/>
        <v>#N/A</v>
      </c>
      <c r="K3346" s="52" t="e">
        <f t="shared" si="263"/>
        <v>#N/A</v>
      </c>
      <c r="L3346" s="52" t="e">
        <f t="shared" si="264"/>
        <v>#N/A</v>
      </c>
    </row>
    <row r="3347" spans="8:12">
      <c r="H3347" s="80">
        <f t="shared" si="260"/>
        <v>2978</v>
      </c>
      <c r="I3347" s="52" t="e">
        <f t="shared" si="261"/>
        <v>#N/A</v>
      </c>
      <c r="J3347" s="52" t="e">
        <f t="shared" si="262"/>
        <v>#N/A</v>
      </c>
      <c r="K3347" s="52" t="e">
        <f t="shared" si="263"/>
        <v>#N/A</v>
      </c>
      <c r="L3347" s="52" t="e">
        <f t="shared" si="264"/>
        <v>#N/A</v>
      </c>
    </row>
    <row r="3348" spans="8:12">
      <c r="H3348" s="80">
        <f t="shared" si="260"/>
        <v>2979</v>
      </c>
      <c r="I3348" s="52" t="e">
        <f t="shared" si="261"/>
        <v>#N/A</v>
      </c>
      <c r="J3348" s="52" t="e">
        <f t="shared" si="262"/>
        <v>#N/A</v>
      </c>
      <c r="K3348" s="52" t="e">
        <f t="shared" si="263"/>
        <v>#N/A</v>
      </c>
      <c r="L3348" s="52" t="e">
        <f t="shared" si="264"/>
        <v>#N/A</v>
      </c>
    </row>
    <row r="3349" spans="8:12">
      <c r="H3349" s="80">
        <f t="shared" si="260"/>
        <v>2980</v>
      </c>
      <c r="I3349" s="52" t="e">
        <f t="shared" si="261"/>
        <v>#N/A</v>
      </c>
      <c r="J3349" s="52" t="e">
        <f t="shared" si="262"/>
        <v>#N/A</v>
      </c>
      <c r="K3349" s="52" t="e">
        <f t="shared" si="263"/>
        <v>#N/A</v>
      </c>
      <c r="L3349" s="52" t="e">
        <f t="shared" si="264"/>
        <v>#N/A</v>
      </c>
    </row>
    <row r="3350" spans="8:12">
      <c r="H3350" s="80">
        <f t="shared" si="260"/>
        <v>2981</v>
      </c>
      <c r="I3350" s="52" t="e">
        <f t="shared" si="261"/>
        <v>#N/A</v>
      </c>
      <c r="J3350" s="52" t="e">
        <f t="shared" si="262"/>
        <v>#N/A</v>
      </c>
      <c r="K3350" s="52" t="e">
        <f t="shared" si="263"/>
        <v>#N/A</v>
      </c>
      <c r="L3350" s="52" t="e">
        <f t="shared" si="264"/>
        <v>#N/A</v>
      </c>
    </row>
    <row r="3351" spans="8:12">
      <c r="H3351" s="80">
        <f t="shared" si="260"/>
        <v>2982</v>
      </c>
      <c r="I3351" s="52" t="e">
        <f t="shared" si="261"/>
        <v>#N/A</v>
      </c>
      <c r="J3351" s="52" t="e">
        <f t="shared" si="262"/>
        <v>#N/A</v>
      </c>
      <c r="K3351" s="52" t="e">
        <f t="shared" si="263"/>
        <v>#N/A</v>
      </c>
      <c r="L3351" s="52" t="e">
        <f t="shared" si="264"/>
        <v>#N/A</v>
      </c>
    </row>
    <row r="3352" spans="8:12">
      <c r="H3352" s="80">
        <f t="shared" si="260"/>
        <v>2983</v>
      </c>
      <c r="I3352" s="52" t="e">
        <f t="shared" si="261"/>
        <v>#N/A</v>
      </c>
      <c r="J3352" s="52" t="e">
        <f t="shared" si="262"/>
        <v>#N/A</v>
      </c>
      <c r="K3352" s="52" t="e">
        <f t="shared" si="263"/>
        <v>#N/A</v>
      </c>
      <c r="L3352" s="52" t="e">
        <f t="shared" si="264"/>
        <v>#N/A</v>
      </c>
    </row>
    <row r="3353" spans="8:12">
      <c r="H3353" s="80">
        <f t="shared" si="260"/>
        <v>2984</v>
      </c>
      <c r="I3353" s="52" t="e">
        <f t="shared" si="261"/>
        <v>#N/A</v>
      </c>
      <c r="J3353" s="52" t="e">
        <f t="shared" si="262"/>
        <v>#N/A</v>
      </c>
      <c r="K3353" s="52" t="e">
        <f t="shared" si="263"/>
        <v>#N/A</v>
      </c>
      <c r="L3353" s="52" t="e">
        <f t="shared" si="264"/>
        <v>#N/A</v>
      </c>
    </row>
    <row r="3354" spans="8:12">
      <c r="H3354" s="80">
        <f t="shared" si="260"/>
        <v>2985</v>
      </c>
      <c r="I3354" s="52" t="e">
        <f t="shared" si="261"/>
        <v>#N/A</v>
      </c>
      <c r="J3354" s="52" t="e">
        <f t="shared" si="262"/>
        <v>#N/A</v>
      </c>
      <c r="K3354" s="52" t="e">
        <f t="shared" si="263"/>
        <v>#N/A</v>
      </c>
      <c r="L3354" s="52" t="e">
        <f t="shared" si="264"/>
        <v>#N/A</v>
      </c>
    </row>
    <row r="3355" spans="8:12">
      <c r="H3355" s="80">
        <f t="shared" si="260"/>
        <v>2986</v>
      </c>
      <c r="I3355" s="52" t="e">
        <f t="shared" si="261"/>
        <v>#N/A</v>
      </c>
      <c r="J3355" s="52" t="e">
        <f t="shared" si="262"/>
        <v>#N/A</v>
      </c>
      <c r="K3355" s="52" t="e">
        <f t="shared" si="263"/>
        <v>#N/A</v>
      </c>
      <c r="L3355" s="52" t="e">
        <f t="shared" si="264"/>
        <v>#N/A</v>
      </c>
    </row>
    <row r="3356" spans="8:12">
      <c r="H3356" s="80">
        <f t="shared" si="260"/>
        <v>2987</v>
      </c>
      <c r="I3356" s="52" t="e">
        <f t="shared" si="261"/>
        <v>#N/A</v>
      </c>
      <c r="J3356" s="52" t="e">
        <f t="shared" si="262"/>
        <v>#N/A</v>
      </c>
      <c r="K3356" s="52" t="e">
        <f t="shared" si="263"/>
        <v>#N/A</v>
      </c>
      <c r="L3356" s="52" t="e">
        <f t="shared" si="264"/>
        <v>#N/A</v>
      </c>
    </row>
    <row r="3357" spans="8:12">
      <c r="H3357" s="80">
        <f t="shared" si="260"/>
        <v>2988</v>
      </c>
      <c r="I3357" s="52" t="e">
        <f t="shared" si="261"/>
        <v>#N/A</v>
      </c>
      <c r="J3357" s="52" t="e">
        <f t="shared" si="262"/>
        <v>#N/A</v>
      </c>
      <c r="K3357" s="52" t="e">
        <f t="shared" si="263"/>
        <v>#N/A</v>
      </c>
      <c r="L3357" s="52" t="e">
        <f t="shared" si="264"/>
        <v>#N/A</v>
      </c>
    </row>
    <row r="3358" spans="8:12">
      <c r="H3358" s="80">
        <f t="shared" si="260"/>
        <v>2989</v>
      </c>
      <c r="I3358" s="52" t="e">
        <f t="shared" si="261"/>
        <v>#N/A</v>
      </c>
      <c r="J3358" s="52" t="e">
        <f t="shared" si="262"/>
        <v>#N/A</v>
      </c>
      <c r="K3358" s="52" t="e">
        <f t="shared" si="263"/>
        <v>#N/A</v>
      </c>
      <c r="L3358" s="52" t="e">
        <f t="shared" si="264"/>
        <v>#N/A</v>
      </c>
    </row>
    <row r="3359" spans="8:12">
      <c r="H3359" s="80">
        <f t="shared" si="260"/>
        <v>2990</v>
      </c>
      <c r="I3359" s="52" t="e">
        <f t="shared" si="261"/>
        <v>#N/A</v>
      </c>
      <c r="J3359" s="52" t="e">
        <f t="shared" si="262"/>
        <v>#N/A</v>
      </c>
      <c r="K3359" s="52" t="e">
        <f t="shared" si="263"/>
        <v>#N/A</v>
      </c>
      <c r="L3359" s="52" t="e">
        <f t="shared" si="264"/>
        <v>#N/A</v>
      </c>
    </row>
    <row r="3360" spans="8:12">
      <c r="H3360" s="80">
        <f t="shared" si="260"/>
        <v>2991</v>
      </c>
      <c r="I3360" s="52" t="e">
        <f t="shared" si="261"/>
        <v>#N/A</v>
      </c>
      <c r="J3360" s="52" t="e">
        <f t="shared" si="262"/>
        <v>#N/A</v>
      </c>
      <c r="K3360" s="52" t="e">
        <f t="shared" si="263"/>
        <v>#N/A</v>
      </c>
      <c r="L3360" s="52" t="e">
        <f t="shared" si="264"/>
        <v>#N/A</v>
      </c>
    </row>
    <row r="3361" spans="8:12">
      <c r="H3361" s="80">
        <f t="shared" si="260"/>
        <v>2992</v>
      </c>
      <c r="I3361" s="52" t="e">
        <f t="shared" si="261"/>
        <v>#N/A</v>
      </c>
      <c r="J3361" s="52" t="e">
        <f t="shared" si="262"/>
        <v>#N/A</v>
      </c>
      <c r="K3361" s="52" t="e">
        <f t="shared" si="263"/>
        <v>#N/A</v>
      </c>
      <c r="L3361" s="52" t="e">
        <f t="shared" si="264"/>
        <v>#N/A</v>
      </c>
    </row>
    <row r="3362" spans="8:12">
      <c r="H3362" s="80">
        <f t="shared" si="260"/>
        <v>2993</v>
      </c>
      <c r="I3362" s="52" t="e">
        <f t="shared" si="261"/>
        <v>#N/A</v>
      </c>
      <c r="J3362" s="52" t="e">
        <f t="shared" si="262"/>
        <v>#N/A</v>
      </c>
      <c r="K3362" s="52" t="e">
        <f t="shared" si="263"/>
        <v>#N/A</v>
      </c>
      <c r="L3362" s="52" t="e">
        <f t="shared" si="264"/>
        <v>#N/A</v>
      </c>
    </row>
    <row r="3363" spans="8:12">
      <c r="H3363" s="80">
        <f t="shared" si="260"/>
        <v>2994</v>
      </c>
      <c r="I3363" s="52" t="e">
        <f t="shared" si="261"/>
        <v>#N/A</v>
      </c>
      <c r="J3363" s="52" t="e">
        <f t="shared" si="262"/>
        <v>#N/A</v>
      </c>
      <c r="K3363" s="52" t="e">
        <f t="shared" si="263"/>
        <v>#N/A</v>
      </c>
      <c r="L3363" s="52" t="e">
        <f t="shared" si="264"/>
        <v>#N/A</v>
      </c>
    </row>
    <row r="3364" spans="8:12">
      <c r="H3364" s="80">
        <f t="shared" si="260"/>
        <v>2995</v>
      </c>
      <c r="I3364" s="52" t="e">
        <f t="shared" si="261"/>
        <v>#N/A</v>
      </c>
      <c r="J3364" s="52" t="e">
        <f t="shared" si="262"/>
        <v>#N/A</v>
      </c>
      <c r="K3364" s="52" t="e">
        <f t="shared" si="263"/>
        <v>#N/A</v>
      </c>
      <c r="L3364" s="52" t="e">
        <f t="shared" si="264"/>
        <v>#N/A</v>
      </c>
    </row>
    <row r="3365" spans="8:12">
      <c r="H3365" s="80">
        <f t="shared" si="260"/>
        <v>2996</v>
      </c>
      <c r="I3365" s="52" t="e">
        <f t="shared" si="261"/>
        <v>#N/A</v>
      </c>
      <c r="J3365" s="52" t="e">
        <f t="shared" si="262"/>
        <v>#N/A</v>
      </c>
      <c r="K3365" s="52" t="e">
        <f t="shared" si="263"/>
        <v>#N/A</v>
      </c>
      <c r="L3365" s="52" t="e">
        <f t="shared" si="264"/>
        <v>#N/A</v>
      </c>
    </row>
    <row r="3366" spans="8:12">
      <c r="H3366" s="80">
        <f t="shared" si="260"/>
        <v>2997</v>
      </c>
      <c r="I3366" s="52" t="e">
        <f t="shared" si="261"/>
        <v>#N/A</v>
      </c>
      <c r="J3366" s="52" t="e">
        <f t="shared" si="262"/>
        <v>#N/A</v>
      </c>
      <c r="K3366" s="52" t="e">
        <f t="shared" si="263"/>
        <v>#N/A</v>
      </c>
      <c r="L3366" s="52" t="e">
        <f t="shared" si="264"/>
        <v>#N/A</v>
      </c>
    </row>
    <row r="3367" spans="8:12">
      <c r="H3367" s="80">
        <f t="shared" si="260"/>
        <v>2998</v>
      </c>
      <c r="I3367" s="52" t="e">
        <f t="shared" si="261"/>
        <v>#N/A</v>
      </c>
      <c r="J3367" s="52" t="e">
        <f t="shared" si="262"/>
        <v>#N/A</v>
      </c>
      <c r="K3367" s="52" t="e">
        <f t="shared" si="263"/>
        <v>#N/A</v>
      </c>
      <c r="L3367" s="52" t="e">
        <f t="shared" si="264"/>
        <v>#N/A</v>
      </c>
    </row>
    <row r="3368" spans="8:12">
      <c r="H3368" s="80">
        <f t="shared" si="260"/>
        <v>2999</v>
      </c>
      <c r="I3368" s="52" t="e">
        <f t="shared" si="261"/>
        <v>#N/A</v>
      </c>
      <c r="J3368" s="52" t="e">
        <f t="shared" si="262"/>
        <v>#N/A</v>
      </c>
      <c r="K3368" s="52" t="e">
        <f t="shared" si="263"/>
        <v>#N/A</v>
      </c>
      <c r="L3368" s="52" t="e">
        <f t="shared" si="264"/>
        <v>#N/A</v>
      </c>
    </row>
    <row r="3369" spans="8:12">
      <c r="H3369" s="80">
        <f t="shared" si="260"/>
        <v>3000</v>
      </c>
      <c r="I3369" s="52" t="e">
        <f t="shared" si="261"/>
        <v>#N/A</v>
      </c>
      <c r="J3369" s="52" t="e">
        <f t="shared" si="262"/>
        <v>#N/A</v>
      </c>
      <c r="K3369" s="52" t="e">
        <f t="shared" si="263"/>
        <v>#N/A</v>
      </c>
      <c r="L3369" s="52" t="e">
        <f t="shared" si="264"/>
        <v>#N/A</v>
      </c>
    </row>
    <row r="3370" spans="8:12">
      <c r="H3370" s="80">
        <f t="shared" si="260"/>
        <v>3001</v>
      </c>
      <c r="I3370" s="52" t="e">
        <f t="shared" si="261"/>
        <v>#N/A</v>
      </c>
      <c r="J3370" s="52" t="e">
        <f t="shared" si="262"/>
        <v>#N/A</v>
      </c>
      <c r="K3370" s="52" t="e">
        <f t="shared" si="263"/>
        <v>#N/A</v>
      </c>
      <c r="L3370" s="52" t="e">
        <f t="shared" si="264"/>
        <v>#N/A</v>
      </c>
    </row>
    <row r="3371" spans="8:12">
      <c r="H3371" s="80">
        <f t="shared" si="260"/>
        <v>3002</v>
      </c>
      <c r="I3371" s="52" t="e">
        <f t="shared" si="261"/>
        <v>#N/A</v>
      </c>
      <c r="J3371" s="52" t="e">
        <f t="shared" si="262"/>
        <v>#N/A</v>
      </c>
      <c r="K3371" s="52" t="e">
        <f t="shared" si="263"/>
        <v>#N/A</v>
      </c>
      <c r="L3371" s="52" t="e">
        <f t="shared" si="264"/>
        <v>#N/A</v>
      </c>
    </row>
    <row r="3372" spans="8:12">
      <c r="H3372" s="80">
        <f t="shared" si="260"/>
        <v>3003</v>
      </c>
      <c r="I3372" s="52" t="e">
        <f t="shared" si="261"/>
        <v>#N/A</v>
      </c>
      <c r="J3372" s="52" t="e">
        <f t="shared" si="262"/>
        <v>#N/A</v>
      </c>
      <c r="K3372" s="52" t="e">
        <f t="shared" si="263"/>
        <v>#N/A</v>
      </c>
      <c r="L3372" s="52" t="e">
        <f t="shared" si="264"/>
        <v>#N/A</v>
      </c>
    </row>
    <row r="3373" spans="8:12">
      <c r="H3373" s="80">
        <f t="shared" si="260"/>
        <v>3004</v>
      </c>
      <c r="I3373" s="52" t="e">
        <f t="shared" si="261"/>
        <v>#N/A</v>
      </c>
      <c r="J3373" s="52" t="e">
        <f t="shared" si="262"/>
        <v>#N/A</v>
      </c>
      <c r="K3373" s="52" t="e">
        <f t="shared" si="263"/>
        <v>#N/A</v>
      </c>
      <c r="L3373" s="52" t="e">
        <f t="shared" si="264"/>
        <v>#N/A</v>
      </c>
    </row>
    <row r="3374" spans="8:12">
      <c r="H3374" s="80">
        <f t="shared" si="260"/>
        <v>3005</v>
      </c>
      <c r="I3374" s="52" t="e">
        <f t="shared" si="261"/>
        <v>#N/A</v>
      </c>
      <c r="J3374" s="52" t="e">
        <f t="shared" si="262"/>
        <v>#N/A</v>
      </c>
      <c r="K3374" s="52" t="e">
        <f t="shared" si="263"/>
        <v>#N/A</v>
      </c>
      <c r="L3374" s="52" t="e">
        <f t="shared" si="264"/>
        <v>#N/A</v>
      </c>
    </row>
    <row r="3375" spans="8:12">
      <c r="H3375" s="80">
        <f t="shared" si="260"/>
        <v>3006</v>
      </c>
      <c r="I3375" s="52" t="e">
        <f t="shared" si="261"/>
        <v>#N/A</v>
      </c>
      <c r="J3375" s="52" t="e">
        <f t="shared" si="262"/>
        <v>#N/A</v>
      </c>
      <c r="K3375" s="52" t="e">
        <f t="shared" si="263"/>
        <v>#N/A</v>
      </c>
      <c r="L3375" s="52" t="e">
        <f t="shared" si="264"/>
        <v>#N/A</v>
      </c>
    </row>
    <row r="3376" spans="8:12">
      <c r="H3376" s="80">
        <f t="shared" si="260"/>
        <v>3007</v>
      </c>
      <c r="I3376" s="52" t="e">
        <f t="shared" si="261"/>
        <v>#N/A</v>
      </c>
      <c r="J3376" s="52" t="e">
        <f t="shared" si="262"/>
        <v>#N/A</v>
      </c>
      <c r="K3376" s="52" t="e">
        <f t="shared" si="263"/>
        <v>#N/A</v>
      </c>
      <c r="L3376" s="52" t="e">
        <f t="shared" si="264"/>
        <v>#N/A</v>
      </c>
    </row>
    <row r="3377" spans="8:12">
      <c r="H3377" s="80">
        <f t="shared" si="260"/>
        <v>3008</v>
      </c>
      <c r="I3377" s="52" t="e">
        <f t="shared" si="261"/>
        <v>#N/A</v>
      </c>
      <c r="J3377" s="52" t="e">
        <f t="shared" si="262"/>
        <v>#N/A</v>
      </c>
      <c r="K3377" s="52" t="e">
        <f t="shared" si="263"/>
        <v>#N/A</v>
      </c>
      <c r="L3377" s="52" t="e">
        <f t="shared" si="264"/>
        <v>#N/A</v>
      </c>
    </row>
    <row r="3378" spans="8:12">
      <c r="H3378" s="80">
        <f t="shared" si="260"/>
        <v>3009</v>
      </c>
      <c r="I3378" s="52" t="e">
        <f t="shared" si="261"/>
        <v>#N/A</v>
      </c>
      <c r="J3378" s="52" t="e">
        <f t="shared" si="262"/>
        <v>#N/A</v>
      </c>
      <c r="K3378" s="52" t="e">
        <f t="shared" si="263"/>
        <v>#N/A</v>
      </c>
      <c r="L3378" s="52" t="e">
        <f t="shared" si="264"/>
        <v>#N/A</v>
      </c>
    </row>
    <row r="3379" spans="8:12">
      <c r="H3379" s="80">
        <f t="shared" si="260"/>
        <v>3010</v>
      </c>
      <c r="I3379" s="52" t="e">
        <f t="shared" si="261"/>
        <v>#N/A</v>
      </c>
      <c r="J3379" s="52" t="e">
        <f t="shared" si="262"/>
        <v>#N/A</v>
      </c>
      <c r="K3379" s="52" t="e">
        <f t="shared" si="263"/>
        <v>#N/A</v>
      </c>
      <c r="L3379" s="52" t="e">
        <f t="shared" si="264"/>
        <v>#N/A</v>
      </c>
    </row>
    <row r="3380" spans="8:12">
      <c r="H3380" s="80">
        <f t="shared" si="260"/>
        <v>3011</v>
      </c>
      <c r="I3380" s="52" t="e">
        <f t="shared" si="261"/>
        <v>#N/A</v>
      </c>
      <c r="J3380" s="52" t="e">
        <f t="shared" si="262"/>
        <v>#N/A</v>
      </c>
      <c r="K3380" s="52" t="e">
        <f t="shared" si="263"/>
        <v>#N/A</v>
      </c>
      <c r="L3380" s="52" t="e">
        <f t="shared" si="264"/>
        <v>#N/A</v>
      </c>
    </row>
    <row r="3381" spans="8:12">
      <c r="H3381" s="80">
        <f t="shared" si="260"/>
        <v>3012</v>
      </c>
      <c r="I3381" s="52" t="e">
        <f t="shared" si="261"/>
        <v>#N/A</v>
      </c>
      <c r="J3381" s="52" t="e">
        <f t="shared" si="262"/>
        <v>#N/A</v>
      </c>
      <c r="K3381" s="52" t="e">
        <f t="shared" si="263"/>
        <v>#N/A</v>
      </c>
      <c r="L3381" s="52" t="e">
        <f t="shared" si="264"/>
        <v>#N/A</v>
      </c>
    </row>
    <row r="3382" spans="8:12">
      <c r="H3382" s="80">
        <f t="shared" si="260"/>
        <v>3013</v>
      </c>
      <c r="I3382" s="52" t="e">
        <f t="shared" si="261"/>
        <v>#N/A</v>
      </c>
      <c r="J3382" s="52" t="e">
        <f t="shared" si="262"/>
        <v>#N/A</v>
      </c>
      <c r="K3382" s="52" t="e">
        <f t="shared" si="263"/>
        <v>#N/A</v>
      </c>
      <c r="L3382" s="52" t="e">
        <f t="shared" si="264"/>
        <v>#N/A</v>
      </c>
    </row>
    <row r="3383" spans="8:12">
      <c r="H3383" s="80">
        <f t="shared" si="260"/>
        <v>3014</v>
      </c>
      <c r="I3383" s="52" t="e">
        <f t="shared" si="261"/>
        <v>#N/A</v>
      </c>
      <c r="J3383" s="52" t="e">
        <f t="shared" si="262"/>
        <v>#N/A</v>
      </c>
      <c r="K3383" s="52" t="e">
        <f t="shared" si="263"/>
        <v>#N/A</v>
      </c>
      <c r="L3383" s="52" t="e">
        <f t="shared" si="264"/>
        <v>#N/A</v>
      </c>
    </row>
    <row r="3384" spans="8:12">
      <c r="H3384" s="80">
        <f t="shared" si="260"/>
        <v>3015</v>
      </c>
      <c r="I3384" s="52" t="e">
        <f t="shared" si="261"/>
        <v>#N/A</v>
      </c>
      <c r="J3384" s="52" t="e">
        <f t="shared" si="262"/>
        <v>#N/A</v>
      </c>
      <c r="K3384" s="52" t="e">
        <f t="shared" si="263"/>
        <v>#N/A</v>
      </c>
      <c r="L3384" s="52" t="e">
        <f t="shared" si="264"/>
        <v>#N/A</v>
      </c>
    </row>
    <row r="3385" spans="8:12">
      <c r="H3385" s="80">
        <f t="shared" si="260"/>
        <v>3016</v>
      </c>
      <c r="I3385" s="52" t="e">
        <f t="shared" si="261"/>
        <v>#N/A</v>
      </c>
      <c r="J3385" s="52" t="e">
        <f t="shared" si="262"/>
        <v>#N/A</v>
      </c>
      <c r="K3385" s="52" t="e">
        <f t="shared" si="263"/>
        <v>#N/A</v>
      </c>
      <c r="L3385" s="52" t="e">
        <f t="shared" si="264"/>
        <v>#N/A</v>
      </c>
    </row>
    <row r="3386" spans="8:12">
      <c r="H3386" s="80">
        <f t="shared" si="260"/>
        <v>3017</v>
      </c>
      <c r="I3386" s="52" t="e">
        <f t="shared" si="261"/>
        <v>#N/A</v>
      </c>
      <c r="J3386" s="52" t="e">
        <f t="shared" si="262"/>
        <v>#N/A</v>
      </c>
      <c r="K3386" s="52" t="e">
        <f t="shared" si="263"/>
        <v>#N/A</v>
      </c>
      <c r="L3386" s="52" t="e">
        <f t="shared" si="264"/>
        <v>#N/A</v>
      </c>
    </row>
    <row r="3387" spans="8:12">
      <c r="H3387" s="80">
        <f t="shared" si="260"/>
        <v>3018</v>
      </c>
      <c r="I3387" s="52" t="e">
        <f t="shared" si="261"/>
        <v>#N/A</v>
      </c>
      <c r="J3387" s="52" t="e">
        <f t="shared" si="262"/>
        <v>#N/A</v>
      </c>
      <c r="K3387" s="52" t="e">
        <f t="shared" si="263"/>
        <v>#N/A</v>
      </c>
      <c r="L3387" s="52" t="e">
        <f t="shared" si="264"/>
        <v>#N/A</v>
      </c>
    </row>
    <row r="3388" spans="8:12">
      <c r="H3388" s="80">
        <f t="shared" si="260"/>
        <v>3019</v>
      </c>
      <c r="I3388" s="52" t="e">
        <f t="shared" si="261"/>
        <v>#N/A</v>
      </c>
      <c r="J3388" s="52" t="e">
        <f t="shared" si="262"/>
        <v>#N/A</v>
      </c>
      <c r="K3388" s="52" t="e">
        <f t="shared" si="263"/>
        <v>#N/A</v>
      </c>
      <c r="L3388" s="52" t="e">
        <f t="shared" si="264"/>
        <v>#N/A</v>
      </c>
    </row>
    <row r="3389" spans="8:12">
      <c r="H3389" s="80">
        <f t="shared" si="260"/>
        <v>3020</v>
      </c>
      <c r="I3389" s="52" t="e">
        <f t="shared" si="261"/>
        <v>#N/A</v>
      </c>
      <c r="J3389" s="52" t="e">
        <f t="shared" si="262"/>
        <v>#N/A</v>
      </c>
      <c r="K3389" s="52" t="e">
        <f t="shared" si="263"/>
        <v>#N/A</v>
      </c>
      <c r="L3389" s="52" t="e">
        <f t="shared" si="264"/>
        <v>#N/A</v>
      </c>
    </row>
    <row r="3390" spans="8:12">
      <c r="H3390" s="80">
        <f t="shared" si="260"/>
        <v>3021</v>
      </c>
      <c r="I3390" s="52" t="e">
        <f t="shared" si="261"/>
        <v>#N/A</v>
      </c>
      <c r="J3390" s="52" t="e">
        <f t="shared" si="262"/>
        <v>#N/A</v>
      </c>
      <c r="K3390" s="52" t="e">
        <f t="shared" si="263"/>
        <v>#N/A</v>
      </c>
      <c r="L3390" s="52" t="e">
        <f t="shared" si="264"/>
        <v>#N/A</v>
      </c>
    </row>
    <row r="3391" spans="8:12">
      <c r="H3391" s="80">
        <f t="shared" si="260"/>
        <v>3022</v>
      </c>
      <c r="I3391" s="52" t="e">
        <f t="shared" si="261"/>
        <v>#N/A</v>
      </c>
      <c r="J3391" s="52" t="e">
        <f t="shared" si="262"/>
        <v>#N/A</v>
      </c>
      <c r="K3391" s="52" t="e">
        <f t="shared" si="263"/>
        <v>#N/A</v>
      </c>
      <c r="L3391" s="52" t="e">
        <f t="shared" si="264"/>
        <v>#N/A</v>
      </c>
    </row>
    <row r="3392" spans="8:12">
      <c r="H3392" s="80">
        <f t="shared" si="260"/>
        <v>3023</v>
      </c>
      <c r="I3392" s="52" t="e">
        <f t="shared" si="261"/>
        <v>#N/A</v>
      </c>
      <c r="J3392" s="52" t="e">
        <f t="shared" si="262"/>
        <v>#N/A</v>
      </c>
      <c r="K3392" s="52" t="e">
        <f t="shared" si="263"/>
        <v>#N/A</v>
      </c>
      <c r="L3392" s="52" t="e">
        <f t="shared" si="264"/>
        <v>#N/A</v>
      </c>
    </row>
    <row r="3393" spans="8:12">
      <c r="H3393" s="80">
        <f t="shared" si="260"/>
        <v>3024</v>
      </c>
      <c r="I3393" s="52" t="e">
        <f t="shared" si="261"/>
        <v>#N/A</v>
      </c>
      <c r="J3393" s="52" t="e">
        <f t="shared" si="262"/>
        <v>#N/A</v>
      </c>
      <c r="K3393" s="52" t="e">
        <f t="shared" si="263"/>
        <v>#N/A</v>
      </c>
      <c r="L3393" s="52" t="e">
        <f t="shared" si="264"/>
        <v>#N/A</v>
      </c>
    </row>
    <row r="3394" spans="8:12">
      <c r="H3394" s="80">
        <f t="shared" si="260"/>
        <v>3025</v>
      </c>
      <c r="I3394" s="52" t="e">
        <f t="shared" si="261"/>
        <v>#N/A</v>
      </c>
      <c r="J3394" s="52" t="e">
        <f t="shared" si="262"/>
        <v>#N/A</v>
      </c>
      <c r="K3394" s="52" t="e">
        <f t="shared" si="263"/>
        <v>#N/A</v>
      </c>
      <c r="L3394" s="52" t="e">
        <f t="shared" si="264"/>
        <v>#N/A</v>
      </c>
    </row>
    <row r="3395" spans="8:12">
      <c r="H3395" s="80">
        <f t="shared" si="260"/>
        <v>3026</v>
      </c>
      <c r="I3395" s="52" t="e">
        <f t="shared" si="261"/>
        <v>#N/A</v>
      </c>
      <c r="J3395" s="52" t="e">
        <f t="shared" si="262"/>
        <v>#N/A</v>
      </c>
      <c r="K3395" s="52" t="e">
        <f t="shared" si="263"/>
        <v>#N/A</v>
      </c>
      <c r="L3395" s="52" t="e">
        <f t="shared" si="264"/>
        <v>#N/A</v>
      </c>
    </row>
    <row r="3396" spans="8:12">
      <c r="H3396" s="80">
        <f t="shared" ref="H3396:H3459" si="265">IF(+H3395+1&lt;=MAX(data21),+H3395+1,0)</f>
        <v>3027</v>
      </c>
      <c r="I3396" s="52" t="e">
        <f t="shared" si="261"/>
        <v>#N/A</v>
      </c>
      <c r="J3396" s="52" t="e">
        <f t="shared" si="262"/>
        <v>#N/A</v>
      </c>
      <c r="K3396" s="52" t="e">
        <f t="shared" si="263"/>
        <v>#N/A</v>
      </c>
      <c r="L3396" s="52" t="e">
        <f t="shared" si="264"/>
        <v>#N/A</v>
      </c>
    </row>
    <row r="3397" spans="8:12">
      <c r="H3397" s="80">
        <f t="shared" si="265"/>
        <v>3028</v>
      </c>
      <c r="I3397" s="52" t="e">
        <f t="shared" ref="I3397:I3460" si="266">IF(IFERROR(VLOOKUP($H3397,$A:$F,2,0)/VLOOKUP($H3396,$A:$F,2,0)*I3396,NA())=0,NA(),IFERROR(VLOOKUP($H3397,$A:$F,2,0)/VLOOKUP($H3396,$A:$F,2,0)*I3396,NA()))</f>
        <v>#N/A</v>
      </c>
      <c r="J3397" s="52" t="e">
        <f t="shared" ref="J3397:J3460" si="267">IF(IFERROR(VLOOKUP($H3397,$A:$F,3,0)/VLOOKUP($H3396,$A:$F,3,0)*J3396,NA())=0,NA(),IFERROR(VLOOKUP($H3397,$A:$F,3,0)/VLOOKUP($H3396,$A:$F,3,0)*J3396,NA()))</f>
        <v>#N/A</v>
      </c>
      <c r="K3397" s="52" t="e">
        <f t="shared" ref="K3397:K3460" si="268">IF(IFERROR(VLOOKUP($H3397,$A:$F,4,0)/VLOOKUP($H3396,$A:$F,4,0)*K3396,NA())=0,NA(),IFERROR(VLOOKUP($H3397,$A:$F,4,0)/VLOOKUP($H3396,$A:$F,4,0)*K3396,NA()))</f>
        <v>#N/A</v>
      </c>
      <c r="L3397" s="52" t="e">
        <f t="shared" ref="L3397:L3460" si="269">IF(IFERROR(VLOOKUP($H3397,$A:$F,5,0)/VLOOKUP($H3396,$A:$F,5,0)*L3396,NA())=0,NA(),IFERROR(VLOOKUP($H3397,$A:$F,5,0)/VLOOKUP($H3396,$A:$F,5,0)*L3396,NA()))</f>
        <v>#N/A</v>
      </c>
    </row>
    <row r="3398" spans="8:12">
      <c r="H3398" s="80">
        <f t="shared" si="265"/>
        <v>3029</v>
      </c>
      <c r="I3398" s="52" t="e">
        <f t="shared" si="266"/>
        <v>#N/A</v>
      </c>
      <c r="J3398" s="52" t="e">
        <f t="shared" si="267"/>
        <v>#N/A</v>
      </c>
      <c r="K3398" s="52" t="e">
        <f t="shared" si="268"/>
        <v>#N/A</v>
      </c>
      <c r="L3398" s="52" t="e">
        <f t="shared" si="269"/>
        <v>#N/A</v>
      </c>
    </row>
    <row r="3399" spans="8:12">
      <c r="H3399" s="80">
        <f t="shared" si="265"/>
        <v>3030</v>
      </c>
      <c r="I3399" s="52" t="e">
        <f t="shared" si="266"/>
        <v>#N/A</v>
      </c>
      <c r="J3399" s="52" t="e">
        <f t="shared" si="267"/>
        <v>#N/A</v>
      </c>
      <c r="K3399" s="52" t="e">
        <f t="shared" si="268"/>
        <v>#N/A</v>
      </c>
      <c r="L3399" s="52" t="e">
        <f t="shared" si="269"/>
        <v>#N/A</v>
      </c>
    </row>
    <row r="3400" spans="8:12">
      <c r="H3400" s="80">
        <f t="shared" si="265"/>
        <v>3031</v>
      </c>
      <c r="I3400" s="52" t="e">
        <f t="shared" si="266"/>
        <v>#N/A</v>
      </c>
      <c r="J3400" s="52" t="e">
        <f t="shared" si="267"/>
        <v>#N/A</v>
      </c>
      <c r="K3400" s="52" t="e">
        <f t="shared" si="268"/>
        <v>#N/A</v>
      </c>
      <c r="L3400" s="52" t="e">
        <f t="shared" si="269"/>
        <v>#N/A</v>
      </c>
    </row>
    <row r="3401" spans="8:12">
      <c r="H3401" s="80">
        <f t="shared" si="265"/>
        <v>3032</v>
      </c>
      <c r="I3401" s="52" t="e">
        <f t="shared" si="266"/>
        <v>#N/A</v>
      </c>
      <c r="J3401" s="52" t="e">
        <f t="shared" si="267"/>
        <v>#N/A</v>
      </c>
      <c r="K3401" s="52" t="e">
        <f t="shared" si="268"/>
        <v>#N/A</v>
      </c>
      <c r="L3401" s="52" t="e">
        <f t="shared" si="269"/>
        <v>#N/A</v>
      </c>
    </row>
    <row r="3402" spans="8:12">
      <c r="H3402" s="80">
        <f t="shared" si="265"/>
        <v>3033</v>
      </c>
      <c r="I3402" s="52" t="e">
        <f t="shared" si="266"/>
        <v>#N/A</v>
      </c>
      <c r="J3402" s="52" t="e">
        <f t="shared" si="267"/>
        <v>#N/A</v>
      </c>
      <c r="K3402" s="52" t="e">
        <f t="shared" si="268"/>
        <v>#N/A</v>
      </c>
      <c r="L3402" s="52" t="e">
        <f t="shared" si="269"/>
        <v>#N/A</v>
      </c>
    </row>
    <row r="3403" spans="8:12">
      <c r="H3403" s="80">
        <f t="shared" si="265"/>
        <v>3034</v>
      </c>
      <c r="I3403" s="52" t="e">
        <f t="shared" si="266"/>
        <v>#N/A</v>
      </c>
      <c r="J3403" s="52" t="e">
        <f t="shared" si="267"/>
        <v>#N/A</v>
      </c>
      <c r="K3403" s="52" t="e">
        <f t="shared" si="268"/>
        <v>#N/A</v>
      </c>
      <c r="L3403" s="52" t="e">
        <f t="shared" si="269"/>
        <v>#N/A</v>
      </c>
    </row>
    <row r="3404" spans="8:12">
      <c r="H3404" s="80">
        <f t="shared" si="265"/>
        <v>3035</v>
      </c>
      <c r="I3404" s="52" t="e">
        <f t="shared" si="266"/>
        <v>#N/A</v>
      </c>
      <c r="J3404" s="52" t="e">
        <f t="shared" si="267"/>
        <v>#N/A</v>
      </c>
      <c r="K3404" s="52" t="e">
        <f t="shared" si="268"/>
        <v>#N/A</v>
      </c>
      <c r="L3404" s="52" t="e">
        <f t="shared" si="269"/>
        <v>#N/A</v>
      </c>
    </row>
    <row r="3405" spans="8:12">
      <c r="H3405" s="80">
        <f t="shared" si="265"/>
        <v>3036</v>
      </c>
      <c r="I3405" s="52" t="e">
        <f t="shared" si="266"/>
        <v>#N/A</v>
      </c>
      <c r="J3405" s="52" t="e">
        <f t="shared" si="267"/>
        <v>#N/A</v>
      </c>
      <c r="K3405" s="52" t="e">
        <f t="shared" si="268"/>
        <v>#N/A</v>
      </c>
      <c r="L3405" s="52" t="e">
        <f t="shared" si="269"/>
        <v>#N/A</v>
      </c>
    </row>
    <row r="3406" spans="8:12">
      <c r="H3406" s="80">
        <f t="shared" si="265"/>
        <v>3037</v>
      </c>
      <c r="I3406" s="52" t="e">
        <f t="shared" si="266"/>
        <v>#N/A</v>
      </c>
      <c r="J3406" s="52" t="e">
        <f t="shared" si="267"/>
        <v>#N/A</v>
      </c>
      <c r="K3406" s="52" t="e">
        <f t="shared" si="268"/>
        <v>#N/A</v>
      </c>
      <c r="L3406" s="52" t="e">
        <f t="shared" si="269"/>
        <v>#N/A</v>
      </c>
    </row>
    <row r="3407" spans="8:12">
      <c r="H3407" s="80">
        <f t="shared" si="265"/>
        <v>3038</v>
      </c>
      <c r="I3407" s="52" t="e">
        <f t="shared" si="266"/>
        <v>#N/A</v>
      </c>
      <c r="J3407" s="52" t="e">
        <f t="shared" si="267"/>
        <v>#N/A</v>
      </c>
      <c r="K3407" s="52" t="e">
        <f t="shared" si="268"/>
        <v>#N/A</v>
      </c>
      <c r="L3407" s="52" t="e">
        <f t="shared" si="269"/>
        <v>#N/A</v>
      </c>
    </row>
    <row r="3408" spans="8:12">
      <c r="H3408" s="80">
        <f t="shared" si="265"/>
        <v>3039</v>
      </c>
      <c r="I3408" s="52" t="e">
        <f t="shared" si="266"/>
        <v>#N/A</v>
      </c>
      <c r="J3408" s="52" t="e">
        <f t="shared" si="267"/>
        <v>#N/A</v>
      </c>
      <c r="K3408" s="52" t="e">
        <f t="shared" si="268"/>
        <v>#N/A</v>
      </c>
      <c r="L3408" s="52" t="e">
        <f t="shared" si="269"/>
        <v>#N/A</v>
      </c>
    </row>
    <row r="3409" spans="8:12">
      <c r="H3409" s="80">
        <f t="shared" si="265"/>
        <v>3040</v>
      </c>
      <c r="I3409" s="52" t="e">
        <f t="shared" si="266"/>
        <v>#N/A</v>
      </c>
      <c r="J3409" s="52" t="e">
        <f t="shared" si="267"/>
        <v>#N/A</v>
      </c>
      <c r="K3409" s="52" t="e">
        <f t="shared" si="268"/>
        <v>#N/A</v>
      </c>
      <c r="L3409" s="52" t="e">
        <f t="shared" si="269"/>
        <v>#N/A</v>
      </c>
    </row>
    <row r="3410" spans="8:12">
      <c r="H3410" s="80">
        <f t="shared" si="265"/>
        <v>3041</v>
      </c>
      <c r="I3410" s="52" t="e">
        <f t="shared" si="266"/>
        <v>#N/A</v>
      </c>
      <c r="J3410" s="52" t="e">
        <f t="shared" si="267"/>
        <v>#N/A</v>
      </c>
      <c r="K3410" s="52" t="e">
        <f t="shared" si="268"/>
        <v>#N/A</v>
      </c>
      <c r="L3410" s="52" t="e">
        <f t="shared" si="269"/>
        <v>#N/A</v>
      </c>
    </row>
    <row r="3411" spans="8:12">
      <c r="H3411" s="80">
        <f t="shared" si="265"/>
        <v>3042</v>
      </c>
      <c r="I3411" s="52" t="e">
        <f t="shared" si="266"/>
        <v>#N/A</v>
      </c>
      <c r="J3411" s="52" t="e">
        <f t="shared" si="267"/>
        <v>#N/A</v>
      </c>
      <c r="K3411" s="52" t="e">
        <f t="shared" si="268"/>
        <v>#N/A</v>
      </c>
      <c r="L3411" s="52" t="e">
        <f t="shared" si="269"/>
        <v>#N/A</v>
      </c>
    </row>
    <row r="3412" spans="8:12">
      <c r="H3412" s="80">
        <f t="shared" si="265"/>
        <v>3043</v>
      </c>
      <c r="I3412" s="52" t="e">
        <f t="shared" si="266"/>
        <v>#N/A</v>
      </c>
      <c r="J3412" s="52" t="e">
        <f t="shared" si="267"/>
        <v>#N/A</v>
      </c>
      <c r="K3412" s="52" t="e">
        <f t="shared" si="268"/>
        <v>#N/A</v>
      </c>
      <c r="L3412" s="52" t="e">
        <f t="shared" si="269"/>
        <v>#N/A</v>
      </c>
    </row>
    <row r="3413" spans="8:12">
      <c r="H3413" s="80">
        <f t="shared" si="265"/>
        <v>3044</v>
      </c>
      <c r="I3413" s="52" t="e">
        <f t="shared" si="266"/>
        <v>#N/A</v>
      </c>
      <c r="J3413" s="52" t="e">
        <f t="shared" si="267"/>
        <v>#N/A</v>
      </c>
      <c r="K3413" s="52" t="e">
        <f t="shared" si="268"/>
        <v>#N/A</v>
      </c>
      <c r="L3413" s="52" t="e">
        <f t="shared" si="269"/>
        <v>#N/A</v>
      </c>
    </row>
    <row r="3414" spans="8:12">
      <c r="H3414" s="80">
        <f t="shared" si="265"/>
        <v>3045</v>
      </c>
      <c r="I3414" s="52" t="e">
        <f t="shared" si="266"/>
        <v>#N/A</v>
      </c>
      <c r="J3414" s="52" t="e">
        <f t="shared" si="267"/>
        <v>#N/A</v>
      </c>
      <c r="K3414" s="52" t="e">
        <f t="shared" si="268"/>
        <v>#N/A</v>
      </c>
      <c r="L3414" s="52" t="e">
        <f t="shared" si="269"/>
        <v>#N/A</v>
      </c>
    </row>
    <row r="3415" spans="8:12">
      <c r="H3415" s="80">
        <f t="shared" si="265"/>
        <v>3046</v>
      </c>
      <c r="I3415" s="52" t="e">
        <f t="shared" si="266"/>
        <v>#N/A</v>
      </c>
      <c r="J3415" s="52" t="e">
        <f t="shared" si="267"/>
        <v>#N/A</v>
      </c>
      <c r="K3415" s="52" t="e">
        <f t="shared" si="268"/>
        <v>#N/A</v>
      </c>
      <c r="L3415" s="52" t="e">
        <f t="shared" si="269"/>
        <v>#N/A</v>
      </c>
    </row>
    <row r="3416" spans="8:12">
      <c r="H3416" s="80">
        <f t="shared" si="265"/>
        <v>3047</v>
      </c>
      <c r="I3416" s="52" t="e">
        <f t="shared" si="266"/>
        <v>#N/A</v>
      </c>
      <c r="J3416" s="52" t="e">
        <f t="shared" si="267"/>
        <v>#N/A</v>
      </c>
      <c r="K3416" s="52" t="e">
        <f t="shared" si="268"/>
        <v>#N/A</v>
      </c>
      <c r="L3416" s="52" t="e">
        <f t="shared" si="269"/>
        <v>#N/A</v>
      </c>
    </row>
    <row r="3417" spans="8:12">
      <c r="H3417" s="80">
        <f t="shared" si="265"/>
        <v>3048</v>
      </c>
      <c r="I3417" s="52" t="e">
        <f t="shared" si="266"/>
        <v>#N/A</v>
      </c>
      <c r="J3417" s="52" t="e">
        <f t="shared" si="267"/>
        <v>#N/A</v>
      </c>
      <c r="K3417" s="52" t="e">
        <f t="shared" si="268"/>
        <v>#N/A</v>
      </c>
      <c r="L3417" s="52" t="e">
        <f t="shared" si="269"/>
        <v>#N/A</v>
      </c>
    </row>
    <row r="3418" spans="8:12">
      <c r="H3418" s="80">
        <f t="shared" si="265"/>
        <v>3049</v>
      </c>
      <c r="I3418" s="52" t="e">
        <f t="shared" si="266"/>
        <v>#N/A</v>
      </c>
      <c r="J3418" s="52" t="e">
        <f t="shared" si="267"/>
        <v>#N/A</v>
      </c>
      <c r="K3418" s="52" t="e">
        <f t="shared" si="268"/>
        <v>#N/A</v>
      </c>
      <c r="L3418" s="52" t="e">
        <f t="shared" si="269"/>
        <v>#N/A</v>
      </c>
    </row>
    <row r="3419" spans="8:12">
      <c r="H3419" s="80">
        <f t="shared" si="265"/>
        <v>3050</v>
      </c>
      <c r="I3419" s="52" t="e">
        <f t="shared" si="266"/>
        <v>#N/A</v>
      </c>
      <c r="J3419" s="52" t="e">
        <f t="shared" si="267"/>
        <v>#N/A</v>
      </c>
      <c r="K3419" s="52" t="e">
        <f t="shared" si="268"/>
        <v>#N/A</v>
      </c>
      <c r="L3419" s="52" t="e">
        <f t="shared" si="269"/>
        <v>#N/A</v>
      </c>
    </row>
    <row r="3420" spans="8:12">
      <c r="H3420" s="80">
        <f t="shared" si="265"/>
        <v>3051</v>
      </c>
      <c r="I3420" s="52" t="e">
        <f t="shared" si="266"/>
        <v>#N/A</v>
      </c>
      <c r="J3420" s="52" t="e">
        <f t="shared" si="267"/>
        <v>#N/A</v>
      </c>
      <c r="K3420" s="52" t="e">
        <f t="shared" si="268"/>
        <v>#N/A</v>
      </c>
      <c r="L3420" s="52" t="e">
        <f t="shared" si="269"/>
        <v>#N/A</v>
      </c>
    </row>
    <row r="3421" spans="8:12">
      <c r="H3421" s="80">
        <f t="shared" si="265"/>
        <v>3052</v>
      </c>
      <c r="I3421" s="52" t="e">
        <f t="shared" si="266"/>
        <v>#N/A</v>
      </c>
      <c r="J3421" s="52" t="e">
        <f t="shared" si="267"/>
        <v>#N/A</v>
      </c>
      <c r="K3421" s="52" t="e">
        <f t="shared" si="268"/>
        <v>#N/A</v>
      </c>
      <c r="L3421" s="52" t="e">
        <f t="shared" si="269"/>
        <v>#N/A</v>
      </c>
    </row>
    <row r="3422" spans="8:12">
      <c r="H3422" s="80">
        <f t="shared" si="265"/>
        <v>3053</v>
      </c>
      <c r="I3422" s="52" t="e">
        <f t="shared" si="266"/>
        <v>#N/A</v>
      </c>
      <c r="J3422" s="52" t="e">
        <f t="shared" si="267"/>
        <v>#N/A</v>
      </c>
      <c r="K3422" s="52" t="e">
        <f t="shared" si="268"/>
        <v>#N/A</v>
      </c>
      <c r="L3422" s="52" t="e">
        <f t="shared" si="269"/>
        <v>#N/A</v>
      </c>
    </row>
    <row r="3423" spans="8:12">
      <c r="H3423" s="80">
        <f t="shared" si="265"/>
        <v>3054</v>
      </c>
      <c r="I3423" s="52" t="e">
        <f t="shared" si="266"/>
        <v>#N/A</v>
      </c>
      <c r="J3423" s="52" t="e">
        <f t="shared" si="267"/>
        <v>#N/A</v>
      </c>
      <c r="K3423" s="52" t="e">
        <f t="shared" si="268"/>
        <v>#N/A</v>
      </c>
      <c r="L3423" s="52" t="e">
        <f t="shared" si="269"/>
        <v>#N/A</v>
      </c>
    </row>
    <row r="3424" spans="8:12">
      <c r="H3424" s="80">
        <f t="shared" si="265"/>
        <v>3055</v>
      </c>
      <c r="I3424" s="52" t="e">
        <f t="shared" si="266"/>
        <v>#N/A</v>
      </c>
      <c r="J3424" s="52" t="e">
        <f t="shared" si="267"/>
        <v>#N/A</v>
      </c>
      <c r="K3424" s="52" t="e">
        <f t="shared" si="268"/>
        <v>#N/A</v>
      </c>
      <c r="L3424" s="52" t="e">
        <f t="shared" si="269"/>
        <v>#N/A</v>
      </c>
    </row>
    <row r="3425" spans="1:12">
      <c r="H3425" s="80">
        <f t="shared" si="265"/>
        <v>3056</v>
      </c>
      <c r="I3425" s="52" t="e">
        <f t="shared" si="266"/>
        <v>#N/A</v>
      </c>
      <c r="J3425" s="52" t="e">
        <f t="shared" si="267"/>
        <v>#N/A</v>
      </c>
      <c r="K3425" s="52" t="e">
        <f t="shared" si="268"/>
        <v>#N/A</v>
      </c>
      <c r="L3425" s="52" t="e">
        <f t="shared" si="269"/>
        <v>#N/A</v>
      </c>
    </row>
    <row r="3426" spans="1:12">
      <c r="H3426" s="80">
        <f t="shared" si="265"/>
        <v>3057</v>
      </c>
      <c r="I3426" s="52" t="e">
        <f t="shared" si="266"/>
        <v>#N/A</v>
      </c>
      <c r="J3426" s="52" t="e">
        <f t="shared" si="267"/>
        <v>#N/A</v>
      </c>
      <c r="K3426" s="52" t="e">
        <f t="shared" si="268"/>
        <v>#N/A</v>
      </c>
      <c r="L3426" s="52" t="e">
        <f t="shared" si="269"/>
        <v>#N/A</v>
      </c>
    </row>
    <row r="3427" spans="1:12">
      <c r="H3427" s="80">
        <f t="shared" si="265"/>
        <v>3058</v>
      </c>
      <c r="I3427" s="52" t="e">
        <f t="shared" si="266"/>
        <v>#N/A</v>
      </c>
      <c r="J3427" s="52" t="e">
        <f t="shared" si="267"/>
        <v>#N/A</v>
      </c>
      <c r="K3427" s="52" t="e">
        <f t="shared" si="268"/>
        <v>#N/A</v>
      </c>
      <c r="L3427" s="52" t="e">
        <f t="shared" si="269"/>
        <v>#N/A</v>
      </c>
    </row>
    <row r="3428" spans="1:12">
      <c r="H3428" s="80">
        <f t="shared" si="265"/>
        <v>3059</v>
      </c>
      <c r="I3428" s="52" t="e">
        <f t="shared" si="266"/>
        <v>#N/A</v>
      </c>
      <c r="J3428" s="52" t="e">
        <f t="shared" si="267"/>
        <v>#N/A</v>
      </c>
      <c r="K3428" s="52" t="e">
        <f t="shared" si="268"/>
        <v>#N/A</v>
      </c>
      <c r="L3428" s="52" t="e">
        <f t="shared" si="269"/>
        <v>#N/A</v>
      </c>
    </row>
    <row r="3429" spans="1:12">
      <c r="H3429" s="80">
        <f t="shared" si="265"/>
        <v>3060</v>
      </c>
      <c r="I3429" s="52" t="e">
        <f t="shared" si="266"/>
        <v>#N/A</v>
      </c>
      <c r="J3429" s="52" t="e">
        <f t="shared" si="267"/>
        <v>#N/A</v>
      </c>
      <c r="K3429" s="52" t="e">
        <f t="shared" si="268"/>
        <v>#N/A</v>
      </c>
      <c r="L3429" s="52" t="e">
        <f t="shared" si="269"/>
        <v>#N/A</v>
      </c>
    </row>
    <row r="3430" spans="1:12">
      <c r="H3430" s="80">
        <f t="shared" si="265"/>
        <v>3061</v>
      </c>
      <c r="I3430" s="52" t="e">
        <f t="shared" si="266"/>
        <v>#N/A</v>
      </c>
      <c r="J3430" s="52" t="e">
        <f t="shared" si="267"/>
        <v>#N/A</v>
      </c>
      <c r="K3430" s="52" t="e">
        <f t="shared" si="268"/>
        <v>#N/A</v>
      </c>
      <c r="L3430" s="52" t="e">
        <f t="shared" si="269"/>
        <v>#N/A</v>
      </c>
    </row>
    <row r="3431" spans="1:12">
      <c r="H3431" s="80">
        <f t="shared" si="265"/>
        <v>3062</v>
      </c>
      <c r="I3431" s="52" t="e">
        <f t="shared" si="266"/>
        <v>#N/A</v>
      </c>
      <c r="J3431" s="52" t="e">
        <f t="shared" si="267"/>
        <v>#N/A</v>
      </c>
      <c r="K3431" s="52" t="e">
        <f t="shared" si="268"/>
        <v>#N/A</v>
      </c>
      <c r="L3431" s="52" t="e">
        <f t="shared" si="269"/>
        <v>#N/A</v>
      </c>
    </row>
    <row r="3432" spans="1:12">
      <c r="H3432" s="80">
        <f t="shared" si="265"/>
        <v>3063</v>
      </c>
      <c r="I3432" s="52" t="e">
        <f t="shared" si="266"/>
        <v>#N/A</v>
      </c>
      <c r="J3432" s="52" t="e">
        <f t="shared" si="267"/>
        <v>#N/A</v>
      </c>
      <c r="K3432" s="52" t="e">
        <f t="shared" si="268"/>
        <v>#N/A</v>
      </c>
      <c r="L3432" s="52" t="e">
        <f t="shared" si="269"/>
        <v>#N/A</v>
      </c>
    </row>
    <row r="3433" spans="1:12">
      <c r="H3433" s="80">
        <f t="shared" si="265"/>
        <v>3064</v>
      </c>
      <c r="I3433" s="52" t="e">
        <f t="shared" si="266"/>
        <v>#N/A</v>
      </c>
      <c r="J3433" s="52" t="e">
        <f t="shared" si="267"/>
        <v>#N/A</v>
      </c>
      <c r="K3433" s="52" t="e">
        <f t="shared" si="268"/>
        <v>#N/A</v>
      </c>
      <c r="L3433" s="52" t="e">
        <f t="shared" si="269"/>
        <v>#N/A</v>
      </c>
    </row>
    <row r="3434" spans="1:12">
      <c r="A3434" s="9">
        <v>42879</v>
      </c>
      <c r="H3434" s="80">
        <f t="shared" si="265"/>
        <v>3065</v>
      </c>
      <c r="I3434" s="52" t="e">
        <f t="shared" si="266"/>
        <v>#N/A</v>
      </c>
      <c r="J3434" s="52" t="e">
        <f t="shared" si="267"/>
        <v>#N/A</v>
      </c>
      <c r="K3434" s="52" t="e">
        <f t="shared" si="268"/>
        <v>#N/A</v>
      </c>
      <c r="L3434" s="52" t="e">
        <f t="shared" si="269"/>
        <v>#N/A</v>
      </c>
    </row>
    <row r="3435" spans="1:12">
      <c r="H3435" s="80">
        <f t="shared" si="265"/>
        <v>3066</v>
      </c>
      <c r="I3435" s="52" t="e">
        <f t="shared" si="266"/>
        <v>#N/A</v>
      </c>
      <c r="J3435" s="52" t="e">
        <f t="shared" si="267"/>
        <v>#N/A</v>
      </c>
      <c r="K3435" s="52" t="e">
        <f t="shared" si="268"/>
        <v>#N/A</v>
      </c>
      <c r="L3435" s="52" t="e">
        <f t="shared" si="269"/>
        <v>#N/A</v>
      </c>
    </row>
    <row r="3436" spans="1:12">
      <c r="H3436" s="80">
        <f t="shared" si="265"/>
        <v>3067</v>
      </c>
      <c r="I3436" s="52" t="e">
        <f t="shared" si="266"/>
        <v>#N/A</v>
      </c>
      <c r="J3436" s="52" t="e">
        <f t="shared" si="267"/>
        <v>#N/A</v>
      </c>
      <c r="K3436" s="52" t="e">
        <f t="shared" si="268"/>
        <v>#N/A</v>
      </c>
      <c r="L3436" s="52" t="e">
        <f t="shared" si="269"/>
        <v>#N/A</v>
      </c>
    </row>
    <row r="3437" spans="1:12">
      <c r="H3437" s="80">
        <f t="shared" si="265"/>
        <v>3068</v>
      </c>
      <c r="I3437" s="52" t="e">
        <f t="shared" si="266"/>
        <v>#N/A</v>
      </c>
      <c r="J3437" s="52" t="e">
        <f t="shared" si="267"/>
        <v>#N/A</v>
      </c>
      <c r="K3437" s="52" t="e">
        <f t="shared" si="268"/>
        <v>#N/A</v>
      </c>
      <c r="L3437" s="52" t="e">
        <f t="shared" si="269"/>
        <v>#N/A</v>
      </c>
    </row>
    <row r="3438" spans="1:12">
      <c r="H3438" s="80">
        <f t="shared" si="265"/>
        <v>3069</v>
      </c>
      <c r="I3438" s="52" t="e">
        <f t="shared" si="266"/>
        <v>#N/A</v>
      </c>
      <c r="J3438" s="52" t="e">
        <f t="shared" si="267"/>
        <v>#N/A</v>
      </c>
      <c r="K3438" s="52" t="e">
        <f t="shared" si="268"/>
        <v>#N/A</v>
      </c>
      <c r="L3438" s="52" t="e">
        <f t="shared" si="269"/>
        <v>#N/A</v>
      </c>
    </row>
    <row r="3439" spans="1:12">
      <c r="H3439" s="80">
        <f t="shared" si="265"/>
        <v>3070</v>
      </c>
      <c r="I3439" s="52" t="e">
        <f t="shared" si="266"/>
        <v>#N/A</v>
      </c>
      <c r="J3439" s="52" t="e">
        <f t="shared" si="267"/>
        <v>#N/A</v>
      </c>
      <c r="K3439" s="52" t="e">
        <f t="shared" si="268"/>
        <v>#N/A</v>
      </c>
      <c r="L3439" s="52" t="e">
        <f t="shared" si="269"/>
        <v>#N/A</v>
      </c>
    </row>
    <row r="3440" spans="1:12">
      <c r="H3440" s="80">
        <f t="shared" si="265"/>
        <v>3071</v>
      </c>
      <c r="I3440" s="52" t="e">
        <f t="shared" si="266"/>
        <v>#N/A</v>
      </c>
      <c r="J3440" s="52" t="e">
        <f t="shared" si="267"/>
        <v>#N/A</v>
      </c>
      <c r="K3440" s="52" t="e">
        <f t="shared" si="268"/>
        <v>#N/A</v>
      </c>
      <c r="L3440" s="52" t="e">
        <f t="shared" si="269"/>
        <v>#N/A</v>
      </c>
    </row>
    <row r="3441" spans="8:12">
      <c r="H3441" s="80">
        <f t="shared" si="265"/>
        <v>3072</v>
      </c>
      <c r="I3441" s="52" t="e">
        <f t="shared" si="266"/>
        <v>#N/A</v>
      </c>
      <c r="J3441" s="52" t="e">
        <f t="shared" si="267"/>
        <v>#N/A</v>
      </c>
      <c r="K3441" s="52" t="e">
        <f t="shared" si="268"/>
        <v>#N/A</v>
      </c>
      <c r="L3441" s="52" t="e">
        <f t="shared" si="269"/>
        <v>#N/A</v>
      </c>
    </row>
    <row r="3442" spans="8:12">
      <c r="H3442" s="80">
        <f t="shared" si="265"/>
        <v>3073</v>
      </c>
      <c r="I3442" s="52" t="e">
        <f t="shared" si="266"/>
        <v>#N/A</v>
      </c>
      <c r="J3442" s="52" t="e">
        <f t="shared" si="267"/>
        <v>#N/A</v>
      </c>
      <c r="K3442" s="52" t="e">
        <f t="shared" si="268"/>
        <v>#N/A</v>
      </c>
      <c r="L3442" s="52" t="e">
        <f t="shared" si="269"/>
        <v>#N/A</v>
      </c>
    </row>
    <row r="3443" spans="8:12">
      <c r="H3443" s="80">
        <f t="shared" si="265"/>
        <v>3074</v>
      </c>
      <c r="I3443" s="52" t="e">
        <f t="shared" si="266"/>
        <v>#N/A</v>
      </c>
      <c r="J3443" s="52" t="e">
        <f t="shared" si="267"/>
        <v>#N/A</v>
      </c>
      <c r="K3443" s="52" t="e">
        <f t="shared" si="268"/>
        <v>#N/A</v>
      </c>
      <c r="L3443" s="52" t="e">
        <f t="shared" si="269"/>
        <v>#N/A</v>
      </c>
    </row>
    <row r="3444" spans="8:12">
      <c r="H3444" s="80">
        <f t="shared" si="265"/>
        <v>3075</v>
      </c>
      <c r="I3444" s="52" t="e">
        <f t="shared" si="266"/>
        <v>#N/A</v>
      </c>
      <c r="J3444" s="52" t="e">
        <f t="shared" si="267"/>
        <v>#N/A</v>
      </c>
      <c r="K3444" s="52" t="e">
        <f t="shared" si="268"/>
        <v>#N/A</v>
      </c>
      <c r="L3444" s="52" t="e">
        <f t="shared" si="269"/>
        <v>#N/A</v>
      </c>
    </row>
    <row r="3445" spans="8:12">
      <c r="H3445" s="80">
        <f t="shared" si="265"/>
        <v>3076</v>
      </c>
      <c r="I3445" s="52" t="e">
        <f t="shared" si="266"/>
        <v>#N/A</v>
      </c>
      <c r="J3445" s="52" t="e">
        <f t="shared" si="267"/>
        <v>#N/A</v>
      </c>
      <c r="K3445" s="52" t="e">
        <f t="shared" si="268"/>
        <v>#N/A</v>
      </c>
      <c r="L3445" s="52" t="e">
        <f t="shared" si="269"/>
        <v>#N/A</v>
      </c>
    </row>
    <row r="3446" spans="8:12">
      <c r="H3446" s="80">
        <f t="shared" si="265"/>
        <v>3077</v>
      </c>
      <c r="I3446" s="52" t="e">
        <f t="shared" si="266"/>
        <v>#N/A</v>
      </c>
      <c r="J3446" s="52" t="e">
        <f t="shared" si="267"/>
        <v>#N/A</v>
      </c>
      <c r="K3446" s="52" t="e">
        <f t="shared" si="268"/>
        <v>#N/A</v>
      </c>
      <c r="L3446" s="52" t="e">
        <f t="shared" si="269"/>
        <v>#N/A</v>
      </c>
    </row>
    <row r="3447" spans="8:12">
      <c r="H3447" s="80">
        <f t="shared" si="265"/>
        <v>3078</v>
      </c>
      <c r="I3447" s="52" t="e">
        <f t="shared" si="266"/>
        <v>#N/A</v>
      </c>
      <c r="J3447" s="52" t="e">
        <f t="shared" si="267"/>
        <v>#N/A</v>
      </c>
      <c r="K3447" s="52" t="e">
        <f t="shared" si="268"/>
        <v>#N/A</v>
      </c>
      <c r="L3447" s="52" t="e">
        <f t="shared" si="269"/>
        <v>#N/A</v>
      </c>
    </row>
    <row r="3448" spans="8:12">
      <c r="H3448" s="80">
        <f t="shared" si="265"/>
        <v>3079</v>
      </c>
      <c r="I3448" s="52" t="e">
        <f t="shared" si="266"/>
        <v>#N/A</v>
      </c>
      <c r="J3448" s="52" t="e">
        <f t="shared" si="267"/>
        <v>#N/A</v>
      </c>
      <c r="K3448" s="52" t="e">
        <f t="shared" si="268"/>
        <v>#N/A</v>
      </c>
      <c r="L3448" s="52" t="e">
        <f t="shared" si="269"/>
        <v>#N/A</v>
      </c>
    </row>
    <row r="3449" spans="8:12">
      <c r="H3449" s="80">
        <f t="shared" si="265"/>
        <v>3080</v>
      </c>
      <c r="I3449" s="52" t="e">
        <f t="shared" si="266"/>
        <v>#N/A</v>
      </c>
      <c r="J3449" s="52" t="e">
        <f t="shared" si="267"/>
        <v>#N/A</v>
      </c>
      <c r="K3449" s="52" t="e">
        <f t="shared" si="268"/>
        <v>#N/A</v>
      </c>
      <c r="L3449" s="52" t="e">
        <f t="shared" si="269"/>
        <v>#N/A</v>
      </c>
    </row>
    <row r="3450" spans="8:12">
      <c r="H3450" s="80">
        <f t="shared" si="265"/>
        <v>3081</v>
      </c>
      <c r="I3450" s="52" t="e">
        <f t="shared" si="266"/>
        <v>#N/A</v>
      </c>
      <c r="J3450" s="52" t="e">
        <f t="shared" si="267"/>
        <v>#N/A</v>
      </c>
      <c r="K3450" s="52" t="e">
        <f t="shared" si="268"/>
        <v>#N/A</v>
      </c>
      <c r="L3450" s="52" t="e">
        <f t="shared" si="269"/>
        <v>#N/A</v>
      </c>
    </row>
    <row r="3451" spans="8:12">
      <c r="H3451" s="80">
        <f t="shared" si="265"/>
        <v>3082</v>
      </c>
      <c r="I3451" s="52" t="e">
        <f t="shared" si="266"/>
        <v>#N/A</v>
      </c>
      <c r="J3451" s="52" t="e">
        <f t="shared" si="267"/>
        <v>#N/A</v>
      </c>
      <c r="K3451" s="52" t="e">
        <f t="shared" si="268"/>
        <v>#N/A</v>
      </c>
      <c r="L3451" s="52" t="e">
        <f t="shared" si="269"/>
        <v>#N/A</v>
      </c>
    </row>
    <row r="3452" spans="8:12">
      <c r="H3452" s="80">
        <f t="shared" si="265"/>
        <v>3083</v>
      </c>
      <c r="I3452" s="52" t="e">
        <f t="shared" si="266"/>
        <v>#N/A</v>
      </c>
      <c r="J3452" s="52" t="e">
        <f t="shared" si="267"/>
        <v>#N/A</v>
      </c>
      <c r="K3452" s="52" t="e">
        <f t="shared" si="268"/>
        <v>#N/A</v>
      </c>
      <c r="L3452" s="52" t="e">
        <f t="shared" si="269"/>
        <v>#N/A</v>
      </c>
    </row>
    <row r="3453" spans="8:12">
      <c r="H3453" s="80">
        <f t="shared" si="265"/>
        <v>3084</v>
      </c>
      <c r="I3453" s="52" t="e">
        <f t="shared" si="266"/>
        <v>#N/A</v>
      </c>
      <c r="J3453" s="52" t="e">
        <f t="shared" si="267"/>
        <v>#N/A</v>
      </c>
      <c r="K3453" s="52" t="e">
        <f t="shared" si="268"/>
        <v>#N/A</v>
      </c>
      <c r="L3453" s="52" t="e">
        <f t="shared" si="269"/>
        <v>#N/A</v>
      </c>
    </row>
    <row r="3454" spans="8:12">
      <c r="H3454" s="80">
        <f t="shared" si="265"/>
        <v>3085</v>
      </c>
      <c r="I3454" s="52" t="e">
        <f t="shared" si="266"/>
        <v>#N/A</v>
      </c>
      <c r="J3454" s="52" t="e">
        <f t="shared" si="267"/>
        <v>#N/A</v>
      </c>
      <c r="K3454" s="52" t="e">
        <f t="shared" si="268"/>
        <v>#N/A</v>
      </c>
      <c r="L3454" s="52" t="e">
        <f t="shared" si="269"/>
        <v>#N/A</v>
      </c>
    </row>
    <row r="3455" spans="8:12">
      <c r="H3455" s="80">
        <f t="shared" si="265"/>
        <v>3086</v>
      </c>
      <c r="I3455" s="52" t="e">
        <f t="shared" si="266"/>
        <v>#N/A</v>
      </c>
      <c r="J3455" s="52" t="e">
        <f t="shared" si="267"/>
        <v>#N/A</v>
      </c>
      <c r="K3455" s="52" t="e">
        <f t="shared" si="268"/>
        <v>#N/A</v>
      </c>
      <c r="L3455" s="52" t="e">
        <f t="shared" si="269"/>
        <v>#N/A</v>
      </c>
    </row>
    <row r="3456" spans="8:12">
      <c r="H3456" s="80">
        <f t="shared" si="265"/>
        <v>3087</v>
      </c>
      <c r="I3456" s="52" t="e">
        <f t="shared" si="266"/>
        <v>#N/A</v>
      </c>
      <c r="J3456" s="52" t="e">
        <f t="shared" si="267"/>
        <v>#N/A</v>
      </c>
      <c r="K3456" s="52" t="e">
        <f t="shared" si="268"/>
        <v>#N/A</v>
      </c>
      <c r="L3456" s="52" t="e">
        <f t="shared" si="269"/>
        <v>#N/A</v>
      </c>
    </row>
    <row r="3457" spans="8:12">
      <c r="H3457" s="80">
        <f t="shared" si="265"/>
        <v>3088</v>
      </c>
      <c r="I3457" s="52" t="e">
        <f t="shared" si="266"/>
        <v>#N/A</v>
      </c>
      <c r="J3457" s="52" t="e">
        <f t="shared" si="267"/>
        <v>#N/A</v>
      </c>
      <c r="K3457" s="52" t="e">
        <f t="shared" si="268"/>
        <v>#N/A</v>
      </c>
      <c r="L3457" s="52" t="e">
        <f t="shared" si="269"/>
        <v>#N/A</v>
      </c>
    </row>
    <row r="3458" spans="8:12">
      <c r="H3458" s="80">
        <f t="shared" si="265"/>
        <v>3089</v>
      </c>
      <c r="I3458" s="52" t="e">
        <f t="shared" si="266"/>
        <v>#N/A</v>
      </c>
      <c r="J3458" s="52" t="e">
        <f t="shared" si="267"/>
        <v>#N/A</v>
      </c>
      <c r="K3458" s="52" t="e">
        <f t="shared" si="268"/>
        <v>#N/A</v>
      </c>
      <c r="L3458" s="52" t="e">
        <f t="shared" si="269"/>
        <v>#N/A</v>
      </c>
    </row>
    <row r="3459" spans="8:12">
      <c r="H3459" s="80">
        <f t="shared" si="265"/>
        <v>3090</v>
      </c>
      <c r="I3459" s="52" t="e">
        <f t="shared" si="266"/>
        <v>#N/A</v>
      </c>
      <c r="J3459" s="52" t="e">
        <f t="shared" si="267"/>
        <v>#N/A</v>
      </c>
      <c r="K3459" s="52" t="e">
        <f t="shared" si="268"/>
        <v>#N/A</v>
      </c>
      <c r="L3459" s="52" t="e">
        <f t="shared" si="269"/>
        <v>#N/A</v>
      </c>
    </row>
    <row r="3460" spans="8:12">
      <c r="H3460" s="80">
        <f t="shared" ref="H3460:H3523" si="270">IF(+H3459+1&lt;=MAX(data21),+H3459+1,0)</f>
        <v>3091</v>
      </c>
      <c r="I3460" s="52" t="e">
        <f t="shared" si="266"/>
        <v>#N/A</v>
      </c>
      <c r="J3460" s="52" t="e">
        <f t="shared" si="267"/>
        <v>#N/A</v>
      </c>
      <c r="K3460" s="52" t="e">
        <f t="shared" si="268"/>
        <v>#N/A</v>
      </c>
      <c r="L3460" s="52" t="e">
        <f t="shared" si="269"/>
        <v>#N/A</v>
      </c>
    </row>
    <row r="3461" spans="8:12">
      <c r="H3461" s="80">
        <f t="shared" si="270"/>
        <v>3092</v>
      </c>
      <c r="I3461" s="52" t="e">
        <f t="shared" ref="I3461:I3524" si="271">IF(IFERROR(VLOOKUP($H3461,$A:$F,2,0)/VLOOKUP($H3460,$A:$F,2,0)*I3460,NA())=0,NA(),IFERROR(VLOOKUP($H3461,$A:$F,2,0)/VLOOKUP($H3460,$A:$F,2,0)*I3460,NA()))</f>
        <v>#N/A</v>
      </c>
      <c r="J3461" s="52" t="e">
        <f t="shared" ref="J3461:J3524" si="272">IF(IFERROR(VLOOKUP($H3461,$A:$F,3,0)/VLOOKUP($H3460,$A:$F,3,0)*J3460,NA())=0,NA(),IFERROR(VLOOKUP($H3461,$A:$F,3,0)/VLOOKUP($H3460,$A:$F,3,0)*J3460,NA()))</f>
        <v>#N/A</v>
      </c>
      <c r="K3461" s="52" t="e">
        <f t="shared" ref="K3461:K3524" si="273">IF(IFERROR(VLOOKUP($H3461,$A:$F,4,0)/VLOOKUP($H3460,$A:$F,4,0)*K3460,NA())=0,NA(),IFERROR(VLOOKUP($H3461,$A:$F,4,0)/VLOOKUP($H3460,$A:$F,4,0)*K3460,NA()))</f>
        <v>#N/A</v>
      </c>
      <c r="L3461" s="52" t="e">
        <f t="shared" ref="L3461:L3524" si="274">IF(IFERROR(VLOOKUP($H3461,$A:$F,5,0)/VLOOKUP($H3460,$A:$F,5,0)*L3460,NA())=0,NA(),IFERROR(VLOOKUP($H3461,$A:$F,5,0)/VLOOKUP($H3460,$A:$F,5,0)*L3460,NA()))</f>
        <v>#N/A</v>
      </c>
    </row>
    <row r="3462" spans="8:12">
      <c r="H3462" s="80">
        <f t="shared" si="270"/>
        <v>3093</v>
      </c>
      <c r="I3462" s="52" t="e">
        <f t="shared" si="271"/>
        <v>#N/A</v>
      </c>
      <c r="J3462" s="52" t="e">
        <f t="shared" si="272"/>
        <v>#N/A</v>
      </c>
      <c r="K3462" s="52" t="e">
        <f t="shared" si="273"/>
        <v>#N/A</v>
      </c>
      <c r="L3462" s="52" t="e">
        <f t="shared" si="274"/>
        <v>#N/A</v>
      </c>
    </row>
    <row r="3463" spans="8:12">
      <c r="H3463" s="80">
        <f t="shared" si="270"/>
        <v>3094</v>
      </c>
      <c r="I3463" s="52" t="e">
        <f t="shared" si="271"/>
        <v>#N/A</v>
      </c>
      <c r="J3463" s="52" t="e">
        <f t="shared" si="272"/>
        <v>#N/A</v>
      </c>
      <c r="K3463" s="52" t="e">
        <f t="shared" si="273"/>
        <v>#N/A</v>
      </c>
      <c r="L3463" s="52" t="e">
        <f t="shared" si="274"/>
        <v>#N/A</v>
      </c>
    </row>
    <row r="3464" spans="8:12">
      <c r="H3464" s="80">
        <f t="shared" si="270"/>
        <v>3095</v>
      </c>
      <c r="I3464" s="52" t="e">
        <f t="shared" si="271"/>
        <v>#N/A</v>
      </c>
      <c r="J3464" s="52" t="e">
        <f t="shared" si="272"/>
        <v>#N/A</v>
      </c>
      <c r="K3464" s="52" t="e">
        <f t="shared" si="273"/>
        <v>#N/A</v>
      </c>
      <c r="L3464" s="52" t="e">
        <f t="shared" si="274"/>
        <v>#N/A</v>
      </c>
    </row>
    <row r="3465" spans="8:12">
      <c r="H3465" s="80">
        <f t="shared" si="270"/>
        <v>3096</v>
      </c>
      <c r="I3465" s="52" t="e">
        <f t="shared" si="271"/>
        <v>#N/A</v>
      </c>
      <c r="J3465" s="52" t="e">
        <f t="shared" si="272"/>
        <v>#N/A</v>
      </c>
      <c r="K3465" s="52" t="e">
        <f t="shared" si="273"/>
        <v>#N/A</v>
      </c>
      <c r="L3465" s="52" t="e">
        <f t="shared" si="274"/>
        <v>#N/A</v>
      </c>
    </row>
    <row r="3466" spans="8:12">
      <c r="H3466" s="80">
        <f t="shared" si="270"/>
        <v>3097</v>
      </c>
      <c r="I3466" s="52" t="e">
        <f t="shared" si="271"/>
        <v>#N/A</v>
      </c>
      <c r="J3466" s="52" t="e">
        <f t="shared" si="272"/>
        <v>#N/A</v>
      </c>
      <c r="K3466" s="52" t="e">
        <f t="shared" si="273"/>
        <v>#N/A</v>
      </c>
      <c r="L3466" s="52" t="e">
        <f t="shared" si="274"/>
        <v>#N/A</v>
      </c>
    </row>
    <row r="3467" spans="8:12">
      <c r="H3467" s="80">
        <f t="shared" si="270"/>
        <v>3098</v>
      </c>
      <c r="I3467" s="52" t="e">
        <f t="shared" si="271"/>
        <v>#N/A</v>
      </c>
      <c r="J3467" s="52" t="e">
        <f t="shared" si="272"/>
        <v>#N/A</v>
      </c>
      <c r="K3467" s="52" t="e">
        <f t="shared" si="273"/>
        <v>#N/A</v>
      </c>
      <c r="L3467" s="52" t="e">
        <f t="shared" si="274"/>
        <v>#N/A</v>
      </c>
    </row>
    <row r="3468" spans="8:12">
      <c r="H3468" s="80">
        <f t="shared" si="270"/>
        <v>3099</v>
      </c>
      <c r="I3468" s="52" t="e">
        <f t="shared" si="271"/>
        <v>#N/A</v>
      </c>
      <c r="J3468" s="52" t="e">
        <f t="shared" si="272"/>
        <v>#N/A</v>
      </c>
      <c r="K3468" s="52" t="e">
        <f t="shared" si="273"/>
        <v>#N/A</v>
      </c>
      <c r="L3468" s="52" t="e">
        <f t="shared" si="274"/>
        <v>#N/A</v>
      </c>
    </row>
    <row r="3469" spans="8:12">
      <c r="H3469" s="80">
        <f t="shared" si="270"/>
        <v>3100</v>
      </c>
      <c r="I3469" s="52" t="e">
        <f t="shared" si="271"/>
        <v>#N/A</v>
      </c>
      <c r="J3469" s="52" t="e">
        <f t="shared" si="272"/>
        <v>#N/A</v>
      </c>
      <c r="K3469" s="52" t="e">
        <f t="shared" si="273"/>
        <v>#N/A</v>
      </c>
      <c r="L3469" s="52" t="e">
        <f t="shared" si="274"/>
        <v>#N/A</v>
      </c>
    </row>
    <row r="3470" spans="8:12">
      <c r="H3470" s="80">
        <f t="shared" si="270"/>
        <v>3101</v>
      </c>
      <c r="I3470" s="52" t="e">
        <f t="shared" si="271"/>
        <v>#N/A</v>
      </c>
      <c r="J3470" s="52" t="e">
        <f t="shared" si="272"/>
        <v>#N/A</v>
      </c>
      <c r="K3470" s="52" t="e">
        <f t="shared" si="273"/>
        <v>#N/A</v>
      </c>
      <c r="L3470" s="52" t="e">
        <f t="shared" si="274"/>
        <v>#N/A</v>
      </c>
    </row>
    <row r="3471" spans="8:12">
      <c r="H3471" s="80">
        <f t="shared" si="270"/>
        <v>3102</v>
      </c>
      <c r="I3471" s="52" t="e">
        <f t="shared" si="271"/>
        <v>#N/A</v>
      </c>
      <c r="J3471" s="52" t="e">
        <f t="shared" si="272"/>
        <v>#N/A</v>
      </c>
      <c r="K3471" s="52" t="e">
        <f t="shared" si="273"/>
        <v>#N/A</v>
      </c>
      <c r="L3471" s="52" t="e">
        <f t="shared" si="274"/>
        <v>#N/A</v>
      </c>
    </row>
    <row r="3472" spans="8:12">
      <c r="H3472" s="80">
        <f t="shared" si="270"/>
        <v>3103</v>
      </c>
      <c r="I3472" s="52" t="e">
        <f t="shared" si="271"/>
        <v>#N/A</v>
      </c>
      <c r="J3472" s="52" t="e">
        <f t="shared" si="272"/>
        <v>#N/A</v>
      </c>
      <c r="K3472" s="52" t="e">
        <f t="shared" si="273"/>
        <v>#N/A</v>
      </c>
      <c r="L3472" s="52" t="e">
        <f t="shared" si="274"/>
        <v>#N/A</v>
      </c>
    </row>
    <row r="3473" spans="8:12">
      <c r="H3473" s="80">
        <f t="shared" si="270"/>
        <v>3104</v>
      </c>
      <c r="I3473" s="52" t="e">
        <f t="shared" si="271"/>
        <v>#N/A</v>
      </c>
      <c r="J3473" s="52" t="e">
        <f t="shared" si="272"/>
        <v>#N/A</v>
      </c>
      <c r="K3473" s="52" t="e">
        <f t="shared" si="273"/>
        <v>#N/A</v>
      </c>
      <c r="L3473" s="52" t="e">
        <f t="shared" si="274"/>
        <v>#N/A</v>
      </c>
    </row>
    <row r="3474" spans="8:12">
      <c r="H3474" s="80">
        <f t="shared" si="270"/>
        <v>3105</v>
      </c>
      <c r="I3474" s="52" t="e">
        <f t="shared" si="271"/>
        <v>#N/A</v>
      </c>
      <c r="J3474" s="52" t="e">
        <f t="shared" si="272"/>
        <v>#N/A</v>
      </c>
      <c r="K3474" s="52" t="e">
        <f t="shared" si="273"/>
        <v>#N/A</v>
      </c>
      <c r="L3474" s="52" t="e">
        <f t="shared" si="274"/>
        <v>#N/A</v>
      </c>
    </row>
    <row r="3475" spans="8:12">
      <c r="H3475" s="80">
        <f t="shared" si="270"/>
        <v>3106</v>
      </c>
      <c r="I3475" s="52" t="e">
        <f t="shared" si="271"/>
        <v>#N/A</v>
      </c>
      <c r="J3475" s="52" t="e">
        <f t="shared" si="272"/>
        <v>#N/A</v>
      </c>
      <c r="K3475" s="52" t="e">
        <f t="shared" si="273"/>
        <v>#N/A</v>
      </c>
      <c r="L3475" s="52" t="e">
        <f t="shared" si="274"/>
        <v>#N/A</v>
      </c>
    </row>
    <row r="3476" spans="8:12">
      <c r="H3476" s="80">
        <f t="shared" si="270"/>
        <v>3107</v>
      </c>
      <c r="I3476" s="52" t="e">
        <f t="shared" si="271"/>
        <v>#N/A</v>
      </c>
      <c r="J3476" s="52" t="e">
        <f t="shared" si="272"/>
        <v>#N/A</v>
      </c>
      <c r="K3476" s="52" t="e">
        <f t="shared" si="273"/>
        <v>#N/A</v>
      </c>
      <c r="L3476" s="52" t="e">
        <f t="shared" si="274"/>
        <v>#N/A</v>
      </c>
    </row>
    <row r="3477" spans="8:12">
      <c r="H3477" s="80">
        <f t="shared" si="270"/>
        <v>3108</v>
      </c>
      <c r="I3477" s="52" t="e">
        <f t="shared" si="271"/>
        <v>#N/A</v>
      </c>
      <c r="J3477" s="52" t="e">
        <f t="shared" si="272"/>
        <v>#N/A</v>
      </c>
      <c r="K3477" s="52" t="e">
        <f t="shared" si="273"/>
        <v>#N/A</v>
      </c>
      <c r="L3477" s="52" t="e">
        <f t="shared" si="274"/>
        <v>#N/A</v>
      </c>
    </row>
    <row r="3478" spans="8:12">
      <c r="H3478" s="80">
        <f t="shared" si="270"/>
        <v>3109</v>
      </c>
      <c r="I3478" s="52" t="e">
        <f t="shared" si="271"/>
        <v>#N/A</v>
      </c>
      <c r="J3478" s="52" t="e">
        <f t="shared" si="272"/>
        <v>#N/A</v>
      </c>
      <c r="K3478" s="52" t="e">
        <f t="shared" si="273"/>
        <v>#N/A</v>
      </c>
      <c r="L3478" s="52" t="e">
        <f t="shared" si="274"/>
        <v>#N/A</v>
      </c>
    </row>
    <row r="3479" spans="8:12">
      <c r="H3479" s="80">
        <f t="shared" si="270"/>
        <v>3110</v>
      </c>
      <c r="I3479" s="52" t="e">
        <f t="shared" si="271"/>
        <v>#N/A</v>
      </c>
      <c r="J3479" s="52" t="e">
        <f t="shared" si="272"/>
        <v>#N/A</v>
      </c>
      <c r="K3479" s="52" t="e">
        <f t="shared" si="273"/>
        <v>#N/A</v>
      </c>
      <c r="L3479" s="52" t="e">
        <f t="shared" si="274"/>
        <v>#N/A</v>
      </c>
    </row>
    <row r="3480" spans="8:12">
      <c r="H3480" s="80">
        <f t="shared" si="270"/>
        <v>3111</v>
      </c>
      <c r="I3480" s="52" t="e">
        <f t="shared" si="271"/>
        <v>#N/A</v>
      </c>
      <c r="J3480" s="52" t="e">
        <f t="shared" si="272"/>
        <v>#N/A</v>
      </c>
      <c r="K3480" s="52" t="e">
        <f t="shared" si="273"/>
        <v>#N/A</v>
      </c>
      <c r="L3480" s="52" t="e">
        <f t="shared" si="274"/>
        <v>#N/A</v>
      </c>
    </row>
    <row r="3481" spans="8:12">
      <c r="H3481" s="80">
        <f t="shared" si="270"/>
        <v>3112</v>
      </c>
      <c r="I3481" s="52" t="e">
        <f t="shared" si="271"/>
        <v>#N/A</v>
      </c>
      <c r="J3481" s="52" t="e">
        <f t="shared" si="272"/>
        <v>#N/A</v>
      </c>
      <c r="K3481" s="52" t="e">
        <f t="shared" si="273"/>
        <v>#N/A</v>
      </c>
      <c r="L3481" s="52" t="e">
        <f t="shared" si="274"/>
        <v>#N/A</v>
      </c>
    </row>
    <row r="3482" spans="8:12">
      <c r="H3482" s="80">
        <f t="shared" si="270"/>
        <v>3113</v>
      </c>
      <c r="I3482" s="52" t="e">
        <f t="shared" si="271"/>
        <v>#N/A</v>
      </c>
      <c r="J3482" s="52" t="e">
        <f t="shared" si="272"/>
        <v>#N/A</v>
      </c>
      <c r="K3482" s="52" t="e">
        <f t="shared" si="273"/>
        <v>#N/A</v>
      </c>
      <c r="L3482" s="52" t="e">
        <f t="shared" si="274"/>
        <v>#N/A</v>
      </c>
    </row>
    <row r="3483" spans="8:12">
      <c r="H3483" s="80">
        <f t="shared" si="270"/>
        <v>3114</v>
      </c>
      <c r="I3483" s="52" t="e">
        <f t="shared" si="271"/>
        <v>#N/A</v>
      </c>
      <c r="J3483" s="52" t="e">
        <f t="shared" si="272"/>
        <v>#N/A</v>
      </c>
      <c r="K3483" s="52" t="e">
        <f t="shared" si="273"/>
        <v>#N/A</v>
      </c>
      <c r="L3483" s="52" t="e">
        <f t="shared" si="274"/>
        <v>#N/A</v>
      </c>
    </row>
    <row r="3484" spans="8:12">
      <c r="H3484" s="80">
        <f t="shared" si="270"/>
        <v>3115</v>
      </c>
      <c r="I3484" s="52" t="e">
        <f t="shared" si="271"/>
        <v>#N/A</v>
      </c>
      <c r="J3484" s="52" t="e">
        <f t="shared" si="272"/>
        <v>#N/A</v>
      </c>
      <c r="K3484" s="52" t="e">
        <f t="shared" si="273"/>
        <v>#N/A</v>
      </c>
      <c r="L3484" s="52" t="e">
        <f t="shared" si="274"/>
        <v>#N/A</v>
      </c>
    </row>
    <row r="3485" spans="8:12">
      <c r="H3485" s="80">
        <f t="shared" si="270"/>
        <v>3116</v>
      </c>
      <c r="I3485" s="52" t="e">
        <f t="shared" si="271"/>
        <v>#N/A</v>
      </c>
      <c r="J3485" s="52" t="e">
        <f t="shared" si="272"/>
        <v>#N/A</v>
      </c>
      <c r="K3485" s="52" t="e">
        <f t="shared" si="273"/>
        <v>#N/A</v>
      </c>
      <c r="L3485" s="52" t="e">
        <f t="shared" si="274"/>
        <v>#N/A</v>
      </c>
    </row>
    <row r="3486" spans="8:12">
      <c r="H3486" s="80">
        <f t="shared" si="270"/>
        <v>3117</v>
      </c>
      <c r="I3486" s="52" t="e">
        <f t="shared" si="271"/>
        <v>#N/A</v>
      </c>
      <c r="J3486" s="52" t="e">
        <f t="shared" si="272"/>
        <v>#N/A</v>
      </c>
      <c r="K3486" s="52" t="e">
        <f t="shared" si="273"/>
        <v>#N/A</v>
      </c>
      <c r="L3486" s="52" t="e">
        <f t="shared" si="274"/>
        <v>#N/A</v>
      </c>
    </row>
    <row r="3487" spans="8:12">
      <c r="H3487" s="80">
        <f t="shared" si="270"/>
        <v>3118</v>
      </c>
      <c r="I3487" s="52" t="e">
        <f t="shared" si="271"/>
        <v>#N/A</v>
      </c>
      <c r="J3487" s="52" t="e">
        <f t="shared" si="272"/>
        <v>#N/A</v>
      </c>
      <c r="K3487" s="52" t="e">
        <f t="shared" si="273"/>
        <v>#N/A</v>
      </c>
      <c r="L3487" s="52" t="e">
        <f t="shared" si="274"/>
        <v>#N/A</v>
      </c>
    </row>
    <row r="3488" spans="8:12">
      <c r="H3488" s="80">
        <f t="shared" si="270"/>
        <v>3119</v>
      </c>
      <c r="I3488" s="52" t="e">
        <f t="shared" si="271"/>
        <v>#N/A</v>
      </c>
      <c r="J3488" s="52" t="e">
        <f t="shared" si="272"/>
        <v>#N/A</v>
      </c>
      <c r="K3488" s="52" t="e">
        <f t="shared" si="273"/>
        <v>#N/A</v>
      </c>
      <c r="L3488" s="52" t="e">
        <f t="shared" si="274"/>
        <v>#N/A</v>
      </c>
    </row>
    <row r="3489" spans="8:12">
      <c r="H3489" s="80">
        <f t="shared" si="270"/>
        <v>3120</v>
      </c>
      <c r="I3489" s="52" t="e">
        <f t="shared" si="271"/>
        <v>#N/A</v>
      </c>
      <c r="J3489" s="52" t="e">
        <f t="shared" si="272"/>
        <v>#N/A</v>
      </c>
      <c r="K3489" s="52" t="e">
        <f t="shared" si="273"/>
        <v>#N/A</v>
      </c>
      <c r="L3489" s="52" t="e">
        <f t="shared" si="274"/>
        <v>#N/A</v>
      </c>
    </row>
    <row r="3490" spans="8:12">
      <c r="H3490" s="80">
        <f t="shared" si="270"/>
        <v>3121</v>
      </c>
      <c r="I3490" s="52" t="e">
        <f t="shared" si="271"/>
        <v>#N/A</v>
      </c>
      <c r="J3490" s="52" t="e">
        <f t="shared" si="272"/>
        <v>#N/A</v>
      </c>
      <c r="K3490" s="52" t="e">
        <f t="shared" si="273"/>
        <v>#N/A</v>
      </c>
      <c r="L3490" s="52" t="e">
        <f t="shared" si="274"/>
        <v>#N/A</v>
      </c>
    </row>
    <row r="3491" spans="8:12">
      <c r="H3491" s="80">
        <f t="shared" si="270"/>
        <v>3122</v>
      </c>
      <c r="I3491" s="52" t="e">
        <f t="shared" si="271"/>
        <v>#N/A</v>
      </c>
      <c r="J3491" s="52" t="e">
        <f t="shared" si="272"/>
        <v>#N/A</v>
      </c>
      <c r="K3491" s="52" t="e">
        <f t="shared" si="273"/>
        <v>#N/A</v>
      </c>
      <c r="L3491" s="52" t="e">
        <f t="shared" si="274"/>
        <v>#N/A</v>
      </c>
    </row>
    <row r="3492" spans="8:12">
      <c r="H3492" s="80">
        <f t="shared" si="270"/>
        <v>3123</v>
      </c>
      <c r="I3492" s="52" t="e">
        <f t="shared" si="271"/>
        <v>#N/A</v>
      </c>
      <c r="J3492" s="52" t="e">
        <f t="shared" si="272"/>
        <v>#N/A</v>
      </c>
      <c r="K3492" s="52" t="e">
        <f t="shared" si="273"/>
        <v>#N/A</v>
      </c>
      <c r="L3492" s="52" t="e">
        <f t="shared" si="274"/>
        <v>#N/A</v>
      </c>
    </row>
    <row r="3493" spans="8:12">
      <c r="H3493" s="80">
        <f t="shared" si="270"/>
        <v>3124</v>
      </c>
      <c r="I3493" s="52" t="e">
        <f t="shared" si="271"/>
        <v>#N/A</v>
      </c>
      <c r="J3493" s="52" t="e">
        <f t="shared" si="272"/>
        <v>#N/A</v>
      </c>
      <c r="K3493" s="52" t="e">
        <f t="shared" si="273"/>
        <v>#N/A</v>
      </c>
      <c r="L3493" s="52" t="e">
        <f t="shared" si="274"/>
        <v>#N/A</v>
      </c>
    </row>
    <row r="3494" spans="8:12">
      <c r="H3494" s="80">
        <f t="shared" si="270"/>
        <v>3125</v>
      </c>
      <c r="I3494" s="52" t="e">
        <f t="shared" si="271"/>
        <v>#N/A</v>
      </c>
      <c r="J3494" s="52" t="e">
        <f t="shared" si="272"/>
        <v>#N/A</v>
      </c>
      <c r="K3494" s="52" t="e">
        <f t="shared" si="273"/>
        <v>#N/A</v>
      </c>
      <c r="L3494" s="52" t="e">
        <f t="shared" si="274"/>
        <v>#N/A</v>
      </c>
    </row>
    <row r="3495" spans="8:12">
      <c r="H3495" s="80">
        <f t="shared" si="270"/>
        <v>3126</v>
      </c>
      <c r="I3495" s="52" t="e">
        <f t="shared" si="271"/>
        <v>#N/A</v>
      </c>
      <c r="J3495" s="52" t="e">
        <f t="shared" si="272"/>
        <v>#N/A</v>
      </c>
      <c r="K3495" s="52" t="e">
        <f t="shared" si="273"/>
        <v>#N/A</v>
      </c>
      <c r="L3495" s="52" t="e">
        <f t="shared" si="274"/>
        <v>#N/A</v>
      </c>
    </row>
    <row r="3496" spans="8:12">
      <c r="H3496" s="80">
        <f t="shared" si="270"/>
        <v>3127</v>
      </c>
      <c r="I3496" s="52" t="e">
        <f t="shared" si="271"/>
        <v>#N/A</v>
      </c>
      <c r="J3496" s="52" t="e">
        <f t="shared" si="272"/>
        <v>#N/A</v>
      </c>
      <c r="K3496" s="52" t="e">
        <f t="shared" si="273"/>
        <v>#N/A</v>
      </c>
      <c r="L3496" s="52" t="e">
        <f t="shared" si="274"/>
        <v>#N/A</v>
      </c>
    </row>
    <row r="3497" spans="8:12">
      <c r="H3497" s="80">
        <f t="shared" si="270"/>
        <v>3128</v>
      </c>
      <c r="I3497" s="52" t="e">
        <f t="shared" si="271"/>
        <v>#N/A</v>
      </c>
      <c r="J3497" s="52" t="e">
        <f t="shared" si="272"/>
        <v>#N/A</v>
      </c>
      <c r="K3497" s="52" t="e">
        <f t="shared" si="273"/>
        <v>#N/A</v>
      </c>
      <c r="L3497" s="52" t="e">
        <f t="shared" si="274"/>
        <v>#N/A</v>
      </c>
    </row>
    <row r="3498" spans="8:12">
      <c r="H3498" s="80">
        <f t="shared" si="270"/>
        <v>3129</v>
      </c>
      <c r="I3498" s="52" t="e">
        <f t="shared" si="271"/>
        <v>#N/A</v>
      </c>
      <c r="J3498" s="52" t="e">
        <f t="shared" si="272"/>
        <v>#N/A</v>
      </c>
      <c r="K3498" s="52" t="e">
        <f t="shared" si="273"/>
        <v>#N/A</v>
      </c>
      <c r="L3498" s="52" t="e">
        <f t="shared" si="274"/>
        <v>#N/A</v>
      </c>
    </row>
    <row r="3499" spans="8:12">
      <c r="H3499" s="80">
        <f t="shared" si="270"/>
        <v>3130</v>
      </c>
      <c r="I3499" s="52" t="e">
        <f t="shared" si="271"/>
        <v>#N/A</v>
      </c>
      <c r="J3499" s="52" t="e">
        <f t="shared" si="272"/>
        <v>#N/A</v>
      </c>
      <c r="K3499" s="52" t="e">
        <f t="shared" si="273"/>
        <v>#N/A</v>
      </c>
      <c r="L3499" s="52" t="e">
        <f t="shared" si="274"/>
        <v>#N/A</v>
      </c>
    </row>
    <row r="3500" spans="8:12">
      <c r="H3500" s="80">
        <f t="shared" si="270"/>
        <v>3131</v>
      </c>
      <c r="I3500" s="52" t="e">
        <f t="shared" si="271"/>
        <v>#N/A</v>
      </c>
      <c r="J3500" s="52" t="e">
        <f t="shared" si="272"/>
        <v>#N/A</v>
      </c>
      <c r="K3500" s="52" t="e">
        <f t="shared" si="273"/>
        <v>#N/A</v>
      </c>
      <c r="L3500" s="52" t="e">
        <f t="shared" si="274"/>
        <v>#N/A</v>
      </c>
    </row>
    <row r="3501" spans="8:12">
      <c r="H3501" s="80">
        <f t="shared" si="270"/>
        <v>3132</v>
      </c>
      <c r="I3501" s="52" t="e">
        <f t="shared" si="271"/>
        <v>#N/A</v>
      </c>
      <c r="J3501" s="52" t="e">
        <f t="shared" si="272"/>
        <v>#N/A</v>
      </c>
      <c r="K3501" s="52" t="e">
        <f t="shared" si="273"/>
        <v>#N/A</v>
      </c>
      <c r="L3501" s="52" t="e">
        <f t="shared" si="274"/>
        <v>#N/A</v>
      </c>
    </row>
    <row r="3502" spans="8:12">
      <c r="H3502" s="80">
        <f t="shared" si="270"/>
        <v>3133</v>
      </c>
      <c r="I3502" s="52" t="e">
        <f t="shared" si="271"/>
        <v>#N/A</v>
      </c>
      <c r="J3502" s="52" t="e">
        <f t="shared" si="272"/>
        <v>#N/A</v>
      </c>
      <c r="K3502" s="52" t="e">
        <f t="shared" si="273"/>
        <v>#N/A</v>
      </c>
      <c r="L3502" s="52" t="e">
        <f t="shared" si="274"/>
        <v>#N/A</v>
      </c>
    </row>
    <row r="3503" spans="8:12">
      <c r="H3503" s="80">
        <f t="shared" si="270"/>
        <v>3134</v>
      </c>
      <c r="I3503" s="52" t="e">
        <f t="shared" si="271"/>
        <v>#N/A</v>
      </c>
      <c r="J3503" s="52" t="e">
        <f t="shared" si="272"/>
        <v>#N/A</v>
      </c>
      <c r="K3503" s="52" t="e">
        <f t="shared" si="273"/>
        <v>#N/A</v>
      </c>
      <c r="L3503" s="52" t="e">
        <f t="shared" si="274"/>
        <v>#N/A</v>
      </c>
    </row>
    <row r="3504" spans="8:12">
      <c r="H3504" s="80">
        <f t="shared" si="270"/>
        <v>3135</v>
      </c>
      <c r="I3504" s="52" t="e">
        <f t="shared" si="271"/>
        <v>#N/A</v>
      </c>
      <c r="J3504" s="52" t="e">
        <f t="shared" si="272"/>
        <v>#N/A</v>
      </c>
      <c r="K3504" s="52" t="e">
        <f t="shared" si="273"/>
        <v>#N/A</v>
      </c>
      <c r="L3504" s="52" t="e">
        <f t="shared" si="274"/>
        <v>#N/A</v>
      </c>
    </row>
    <row r="3505" spans="8:12">
      <c r="H3505" s="80">
        <f t="shared" si="270"/>
        <v>3136</v>
      </c>
      <c r="I3505" s="52" t="e">
        <f t="shared" si="271"/>
        <v>#N/A</v>
      </c>
      <c r="J3505" s="52" t="e">
        <f t="shared" si="272"/>
        <v>#N/A</v>
      </c>
      <c r="K3505" s="52" t="e">
        <f t="shared" si="273"/>
        <v>#N/A</v>
      </c>
      <c r="L3505" s="52" t="e">
        <f t="shared" si="274"/>
        <v>#N/A</v>
      </c>
    </row>
    <row r="3506" spans="8:12">
      <c r="H3506" s="80">
        <f t="shared" si="270"/>
        <v>3137</v>
      </c>
      <c r="I3506" s="52" t="e">
        <f t="shared" si="271"/>
        <v>#N/A</v>
      </c>
      <c r="J3506" s="52" t="e">
        <f t="shared" si="272"/>
        <v>#N/A</v>
      </c>
      <c r="K3506" s="52" t="e">
        <f t="shared" si="273"/>
        <v>#N/A</v>
      </c>
      <c r="L3506" s="52" t="e">
        <f t="shared" si="274"/>
        <v>#N/A</v>
      </c>
    </row>
    <row r="3507" spans="8:12">
      <c r="H3507" s="80">
        <f t="shared" si="270"/>
        <v>3138</v>
      </c>
      <c r="I3507" s="52" t="e">
        <f t="shared" si="271"/>
        <v>#N/A</v>
      </c>
      <c r="J3507" s="52" t="e">
        <f t="shared" si="272"/>
        <v>#N/A</v>
      </c>
      <c r="K3507" s="52" t="e">
        <f t="shared" si="273"/>
        <v>#N/A</v>
      </c>
      <c r="L3507" s="52" t="e">
        <f t="shared" si="274"/>
        <v>#N/A</v>
      </c>
    </row>
    <row r="3508" spans="8:12">
      <c r="H3508" s="80">
        <f t="shared" si="270"/>
        <v>3139</v>
      </c>
      <c r="I3508" s="52" t="e">
        <f t="shared" si="271"/>
        <v>#N/A</v>
      </c>
      <c r="J3508" s="52" t="e">
        <f t="shared" si="272"/>
        <v>#N/A</v>
      </c>
      <c r="K3508" s="52" t="e">
        <f t="shared" si="273"/>
        <v>#N/A</v>
      </c>
      <c r="L3508" s="52" t="e">
        <f t="shared" si="274"/>
        <v>#N/A</v>
      </c>
    </row>
    <row r="3509" spans="8:12">
      <c r="H3509" s="80">
        <f t="shared" si="270"/>
        <v>3140</v>
      </c>
      <c r="I3509" s="52" t="e">
        <f t="shared" si="271"/>
        <v>#N/A</v>
      </c>
      <c r="J3509" s="52" t="e">
        <f t="shared" si="272"/>
        <v>#N/A</v>
      </c>
      <c r="K3509" s="52" t="e">
        <f t="shared" si="273"/>
        <v>#N/A</v>
      </c>
      <c r="L3509" s="52" t="e">
        <f t="shared" si="274"/>
        <v>#N/A</v>
      </c>
    </row>
    <row r="3510" spans="8:12">
      <c r="H3510" s="80">
        <f t="shared" si="270"/>
        <v>3141</v>
      </c>
      <c r="I3510" s="52" t="e">
        <f t="shared" si="271"/>
        <v>#N/A</v>
      </c>
      <c r="J3510" s="52" t="e">
        <f t="shared" si="272"/>
        <v>#N/A</v>
      </c>
      <c r="K3510" s="52" t="e">
        <f t="shared" si="273"/>
        <v>#N/A</v>
      </c>
      <c r="L3510" s="52" t="e">
        <f t="shared" si="274"/>
        <v>#N/A</v>
      </c>
    </row>
    <row r="3511" spans="8:12">
      <c r="H3511" s="80">
        <f t="shared" si="270"/>
        <v>3142</v>
      </c>
      <c r="I3511" s="52" t="e">
        <f t="shared" si="271"/>
        <v>#N/A</v>
      </c>
      <c r="J3511" s="52" t="e">
        <f t="shared" si="272"/>
        <v>#N/A</v>
      </c>
      <c r="K3511" s="52" t="e">
        <f t="shared" si="273"/>
        <v>#N/A</v>
      </c>
      <c r="L3511" s="52" t="e">
        <f t="shared" si="274"/>
        <v>#N/A</v>
      </c>
    </row>
    <row r="3512" spans="8:12">
      <c r="H3512" s="80">
        <f t="shared" si="270"/>
        <v>3143</v>
      </c>
      <c r="I3512" s="52" t="e">
        <f t="shared" si="271"/>
        <v>#N/A</v>
      </c>
      <c r="J3512" s="52" t="e">
        <f t="shared" si="272"/>
        <v>#N/A</v>
      </c>
      <c r="K3512" s="52" t="e">
        <f t="shared" si="273"/>
        <v>#N/A</v>
      </c>
      <c r="L3512" s="52" t="e">
        <f t="shared" si="274"/>
        <v>#N/A</v>
      </c>
    </row>
    <row r="3513" spans="8:12">
      <c r="H3513" s="80">
        <f t="shared" si="270"/>
        <v>3144</v>
      </c>
      <c r="I3513" s="52" t="e">
        <f t="shared" si="271"/>
        <v>#N/A</v>
      </c>
      <c r="J3513" s="52" t="e">
        <f t="shared" si="272"/>
        <v>#N/A</v>
      </c>
      <c r="K3513" s="52" t="e">
        <f t="shared" si="273"/>
        <v>#N/A</v>
      </c>
      <c r="L3513" s="52" t="e">
        <f t="shared" si="274"/>
        <v>#N/A</v>
      </c>
    </row>
    <row r="3514" spans="8:12">
      <c r="H3514" s="80">
        <f t="shared" si="270"/>
        <v>3145</v>
      </c>
      <c r="I3514" s="52" t="e">
        <f t="shared" si="271"/>
        <v>#N/A</v>
      </c>
      <c r="J3514" s="52" t="e">
        <f t="shared" si="272"/>
        <v>#N/A</v>
      </c>
      <c r="K3514" s="52" t="e">
        <f t="shared" si="273"/>
        <v>#N/A</v>
      </c>
      <c r="L3514" s="52" t="e">
        <f t="shared" si="274"/>
        <v>#N/A</v>
      </c>
    </row>
    <row r="3515" spans="8:12">
      <c r="H3515" s="80">
        <f t="shared" si="270"/>
        <v>3146</v>
      </c>
      <c r="I3515" s="52" t="e">
        <f t="shared" si="271"/>
        <v>#N/A</v>
      </c>
      <c r="J3515" s="52" t="e">
        <f t="shared" si="272"/>
        <v>#N/A</v>
      </c>
      <c r="K3515" s="52" t="e">
        <f t="shared" si="273"/>
        <v>#N/A</v>
      </c>
      <c r="L3515" s="52" t="e">
        <f t="shared" si="274"/>
        <v>#N/A</v>
      </c>
    </row>
    <row r="3516" spans="8:12">
      <c r="H3516" s="80">
        <f t="shared" si="270"/>
        <v>3147</v>
      </c>
      <c r="I3516" s="52" t="e">
        <f t="shared" si="271"/>
        <v>#N/A</v>
      </c>
      <c r="J3516" s="52" t="e">
        <f t="shared" si="272"/>
        <v>#N/A</v>
      </c>
      <c r="K3516" s="52" t="e">
        <f t="shared" si="273"/>
        <v>#N/A</v>
      </c>
      <c r="L3516" s="52" t="e">
        <f t="shared" si="274"/>
        <v>#N/A</v>
      </c>
    </row>
    <row r="3517" spans="8:12">
      <c r="H3517" s="80">
        <f t="shared" si="270"/>
        <v>3148</v>
      </c>
      <c r="I3517" s="52" t="e">
        <f t="shared" si="271"/>
        <v>#N/A</v>
      </c>
      <c r="J3517" s="52" t="e">
        <f t="shared" si="272"/>
        <v>#N/A</v>
      </c>
      <c r="K3517" s="52" t="e">
        <f t="shared" si="273"/>
        <v>#N/A</v>
      </c>
      <c r="L3517" s="52" t="e">
        <f t="shared" si="274"/>
        <v>#N/A</v>
      </c>
    </row>
    <row r="3518" spans="8:12">
      <c r="H3518" s="80">
        <f t="shared" si="270"/>
        <v>3149</v>
      </c>
      <c r="I3518" s="52" t="e">
        <f t="shared" si="271"/>
        <v>#N/A</v>
      </c>
      <c r="J3518" s="52" t="e">
        <f t="shared" si="272"/>
        <v>#N/A</v>
      </c>
      <c r="K3518" s="52" t="e">
        <f t="shared" si="273"/>
        <v>#N/A</v>
      </c>
      <c r="L3518" s="52" t="e">
        <f t="shared" si="274"/>
        <v>#N/A</v>
      </c>
    </row>
    <row r="3519" spans="8:12">
      <c r="H3519" s="80">
        <f t="shared" si="270"/>
        <v>3150</v>
      </c>
      <c r="I3519" s="52" t="e">
        <f t="shared" si="271"/>
        <v>#N/A</v>
      </c>
      <c r="J3519" s="52" t="e">
        <f t="shared" si="272"/>
        <v>#N/A</v>
      </c>
      <c r="K3519" s="52" t="e">
        <f t="shared" si="273"/>
        <v>#N/A</v>
      </c>
      <c r="L3519" s="52" t="e">
        <f t="shared" si="274"/>
        <v>#N/A</v>
      </c>
    </row>
    <row r="3520" spans="8:12">
      <c r="H3520" s="80">
        <f t="shared" si="270"/>
        <v>3151</v>
      </c>
      <c r="I3520" s="52" t="e">
        <f t="shared" si="271"/>
        <v>#N/A</v>
      </c>
      <c r="J3520" s="52" t="e">
        <f t="shared" si="272"/>
        <v>#N/A</v>
      </c>
      <c r="K3520" s="52" t="e">
        <f t="shared" si="273"/>
        <v>#N/A</v>
      </c>
      <c r="L3520" s="52" t="e">
        <f t="shared" si="274"/>
        <v>#N/A</v>
      </c>
    </row>
    <row r="3521" spans="8:12">
      <c r="H3521" s="80">
        <f t="shared" si="270"/>
        <v>3152</v>
      </c>
      <c r="I3521" s="52" t="e">
        <f t="shared" si="271"/>
        <v>#N/A</v>
      </c>
      <c r="J3521" s="52" t="e">
        <f t="shared" si="272"/>
        <v>#N/A</v>
      </c>
      <c r="K3521" s="52" t="e">
        <f t="shared" si="273"/>
        <v>#N/A</v>
      </c>
      <c r="L3521" s="52" t="e">
        <f t="shared" si="274"/>
        <v>#N/A</v>
      </c>
    </row>
    <row r="3522" spans="8:12">
      <c r="H3522" s="80">
        <f t="shared" si="270"/>
        <v>3153</v>
      </c>
      <c r="I3522" s="52" t="e">
        <f t="shared" si="271"/>
        <v>#N/A</v>
      </c>
      <c r="J3522" s="52" t="e">
        <f t="shared" si="272"/>
        <v>#N/A</v>
      </c>
      <c r="K3522" s="52" t="e">
        <f t="shared" si="273"/>
        <v>#N/A</v>
      </c>
      <c r="L3522" s="52" t="e">
        <f t="shared" si="274"/>
        <v>#N/A</v>
      </c>
    </row>
    <row r="3523" spans="8:12">
      <c r="H3523" s="80">
        <f t="shared" si="270"/>
        <v>3154</v>
      </c>
      <c r="I3523" s="52" t="e">
        <f t="shared" si="271"/>
        <v>#N/A</v>
      </c>
      <c r="J3523" s="52" t="e">
        <f t="shared" si="272"/>
        <v>#N/A</v>
      </c>
      <c r="K3523" s="52" t="e">
        <f t="shared" si="273"/>
        <v>#N/A</v>
      </c>
      <c r="L3523" s="52" t="e">
        <f t="shared" si="274"/>
        <v>#N/A</v>
      </c>
    </row>
    <row r="3524" spans="8:12">
      <c r="H3524" s="80">
        <f t="shared" ref="H3524:H3587" si="275">IF(+H3523+1&lt;=MAX(data21),+H3523+1,0)</f>
        <v>3155</v>
      </c>
      <c r="I3524" s="52" t="e">
        <f t="shared" si="271"/>
        <v>#N/A</v>
      </c>
      <c r="J3524" s="52" t="e">
        <f t="shared" si="272"/>
        <v>#N/A</v>
      </c>
      <c r="K3524" s="52" t="e">
        <f t="shared" si="273"/>
        <v>#N/A</v>
      </c>
      <c r="L3524" s="52" t="e">
        <f t="shared" si="274"/>
        <v>#N/A</v>
      </c>
    </row>
    <row r="3525" spans="8:12">
      <c r="H3525" s="80">
        <f t="shared" si="275"/>
        <v>3156</v>
      </c>
      <c r="I3525" s="52" t="e">
        <f t="shared" ref="I3525:I3588" si="276">IF(IFERROR(VLOOKUP($H3525,$A:$F,2,0)/VLOOKUP($H3524,$A:$F,2,0)*I3524,NA())=0,NA(),IFERROR(VLOOKUP($H3525,$A:$F,2,0)/VLOOKUP($H3524,$A:$F,2,0)*I3524,NA()))</f>
        <v>#N/A</v>
      </c>
      <c r="J3525" s="52" t="e">
        <f t="shared" ref="J3525:J3588" si="277">IF(IFERROR(VLOOKUP($H3525,$A:$F,3,0)/VLOOKUP($H3524,$A:$F,3,0)*J3524,NA())=0,NA(),IFERROR(VLOOKUP($H3525,$A:$F,3,0)/VLOOKUP($H3524,$A:$F,3,0)*J3524,NA()))</f>
        <v>#N/A</v>
      </c>
      <c r="K3525" s="52" t="e">
        <f t="shared" ref="K3525:K3588" si="278">IF(IFERROR(VLOOKUP($H3525,$A:$F,4,0)/VLOOKUP($H3524,$A:$F,4,0)*K3524,NA())=0,NA(),IFERROR(VLOOKUP($H3525,$A:$F,4,0)/VLOOKUP($H3524,$A:$F,4,0)*K3524,NA()))</f>
        <v>#N/A</v>
      </c>
      <c r="L3525" s="52" t="e">
        <f t="shared" ref="L3525:L3588" si="279">IF(IFERROR(VLOOKUP($H3525,$A:$F,5,0)/VLOOKUP($H3524,$A:$F,5,0)*L3524,NA())=0,NA(),IFERROR(VLOOKUP($H3525,$A:$F,5,0)/VLOOKUP($H3524,$A:$F,5,0)*L3524,NA()))</f>
        <v>#N/A</v>
      </c>
    </row>
    <row r="3526" spans="8:12">
      <c r="H3526" s="80">
        <f t="shared" si="275"/>
        <v>3157</v>
      </c>
      <c r="I3526" s="52" t="e">
        <f t="shared" si="276"/>
        <v>#N/A</v>
      </c>
      <c r="J3526" s="52" t="e">
        <f t="shared" si="277"/>
        <v>#N/A</v>
      </c>
      <c r="K3526" s="52" t="e">
        <f t="shared" si="278"/>
        <v>#N/A</v>
      </c>
      <c r="L3526" s="52" t="e">
        <f t="shared" si="279"/>
        <v>#N/A</v>
      </c>
    </row>
    <row r="3527" spans="8:12">
      <c r="H3527" s="80">
        <f t="shared" si="275"/>
        <v>3158</v>
      </c>
      <c r="I3527" s="52" t="e">
        <f t="shared" si="276"/>
        <v>#N/A</v>
      </c>
      <c r="J3527" s="52" t="e">
        <f t="shared" si="277"/>
        <v>#N/A</v>
      </c>
      <c r="K3527" s="52" t="e">
        <f t="shared" si="278"/>
        <v>#N/A</v>
      </c>
      <c r="L3527" s="52" t="e">
        <f t="shared" si="279"/>
        <v>#N/A</v>
      </c>
    </row>
    <row r="3528" spans="8:12">
      <c r="H3528" s="80">
        <f t="shared" si="275"/>
        <v>3159</v>
      </c>
      <c r="I3528" s="52" t="e">
        <f t="shared" si="276"/>
        <v>#N/A</v>
      </c>
      <c r="J3528" s="52" t="e">
        <f t="shared" si="277"/>
        <v>#N/A</v>
      </c>
      <c r="K3528" s="52" t="e">
        <f t="shared" si="278"/>
        <v>#N/A</v>
      </c>
      <c r="L3528" s="52" t="e">
        <f t="shared" si="279"/>
        <v>#N/A</v>
      </c>
    </row>
    <row r="3529" spans="8:12">
      <c r="H3529" s="80">
        <f t="shared" si="275"/>
        <v>3160</v>
      </c>
      <c r="I3529" s="52" t="e">
        <f t="shared" si="276"/>
        <v>#N/A</v>
      </c>
      <c r="J3529" s="52" t="e">
        <f t="shared" si="277"/>
        <v>#N/A</v>
      </c>
      <c r="K3529" s="52" t="e">
        <f t="shared" si="278"/>
        <v>#N/A</v>
      </c>
      <c r="L3529" s="52" t="e">
        <f t="shared" si="279"/>
        <v>#N/A</v>
      </c>
    </row>
    <row r="3530" spans="8:12">
      <c r="H3530" s="80">
        <f t="shared" si="275"/>
        <v>3161</v>
      </c>
      <c r="I3530" s="52" t="e">
        <f t="shared" si="276"/>
        <v>#N/A</v>
      </c>
      <c r="J3530" s="52" t="e">
        <f t="shared" si="277"/>
        <v>#N/A</v>
      </c>
      <c r="K3530" s="52" t="e">
        <f t="shared" si="278"/>
        <v>#N/A</v>
      </c>
      <c r="L3530" s="52" t="e">
        <f t="shared" si="279"/>
        <v>#N/A</v>
      </c>
    </row>
    <row r="3531" spans="8:12">
      <c r="H3531" s="80">
        <f t="shared" si="275"/>
        <v>3162</v>
      </c>
      <c r="I3531" s="52" t="e">
        <f t="shared" si="276"/>
        <v>#N/A</v>
      </c>
      <c r="J3531" s="52" t="e">
        <f t="shared" si="277"/>
        <v>#N/A</v>
      </c>
      <c r="K3531" s="52" t="e">
        <f t="shared" si="278"/>
        <v>#N/A</v>
      </c>
      <c r="L3531" s="52" t="e">
        <f t="shared" si="279"/>
        <v>#N/A</v>
      </c>
    </row>
    <row r="3532" spans="8:12">
      <c r="H3532" s="80">
        <f t="shared" si="275"/>
        <v>3163</v>
      </c>
      <c r="I3532" s="52" t="e">
        <f t="shared" si="276"/>
        <v>#N/A</v>
      </c>
      <c r="J3532" s="52" t="e">
        <f t="shared" si="277"/>
        <v>#N/A</v>
      </c>
      <c r="K3532" s="52" t="e">
        <f t="shared" si="278"/>
        <v>#N/A</v>
      </c>
      <c r="L3532" s="52" t="e">
        <f t="shared" si="279"/>
        <v>#N/A</v>
      </c>
    </row>
    <row r="3533" spans="8:12">
      <c r="H3533" s="80">
        <f t="shared" si="275"/>
        <v>3164</v>
      </c>
      <c r="I3533" s="52" t="e">
        <f t="shared" si="276"/>
        <v>#N/A</v>
      </c>
      <c r="J3533" s="52" t="e">
        <f t="shared" si="277"/>
        <v>#N/A</v>
      </c>
      <c r="K3533" s="52" t="e">
        <f t="shared" si="278"/>
        <v>#N/A</v>
      </c>
      <c r="L3533" s="52" t="e">
        <f t="shared" si="279"/>
        <v>#N/A</v>
      </c>
    </row>
    <row r="3534" spans="8:12">
      <c r="H3534" s="80">
        <f t="shared" si="275"/>
        <v>3165</v>
      </c>
      <c r="I3534" s="52" t="e">
        <f t="shared" si="276"/>
        <v>#N/A</v>
      </c>
      <c r="J3534" s="52" t="e">
        <f t="shared" si="277"/>
        <v>#N/A</v>
      </c>
      <c r="K3534" s="52" t="e">
        <f t="shared" si="278"/>
        <v>#N/A</v>
      </c>
      <c r="L3534" s="52" t="e">
        <f t="shared" si="279"/>
        <v>#N/A</v>
      </c>
    </row>
    <row r="3535" spans="8:12">
      <c r="H3535" s="80">
        <f t="shared" si="275"/>
        <v>3166</v>
      </c>
      <c r="I3535" s="52" t="e">
        <f t="shared" si="276"/>
        <v>#N/A</v>
      </c>
      <c r="J3535" s="52" t="e">
        <f t="shared" si="277"/>
        <v>#N/A</v>
      </c>
      <c r="K3535" s="52" t="e">
        <f t="shared" si="278"/>
        <v>#N/A</v>
      </c>
      <c r="L3535" s="52" t="e">
        <f t="shared" si="279"/>
        <v>#N/A</v>
      </c>
    </row>
    <row r="3536" spans="8:12">
      <c r="H3536" s="80">
        <f t="shared" si="275"/>
        <v>3167</v>
      </c>
      <c r="I3536" s="52" t="e">
        <f t="shared" si="276"/>
        <v>#N/A</v>
      </c>
      <c r="J3536" s="52" t="e">
        <f t="shared" si="277"/>
        <v>#N/A</v>
      </c>
      <c r="K3536" s="52" t="e">
        <f t="shared" si="278"/>
        <v>#N/A</v>
      </c>
      <c r="L3536" s="52" t="e">
        <f t="shared" si="279"/>
        <v>#N/A</v>
      </c>
    </row>
    <row r="3537" spans="8:12">
      <c r="H3537" s="80">
        <f t="shared" si="275"/>
        <v>3168</v>
      </c>
      <c r="I3537" s="52" t="e">
        <f t="shared" si="276"/>
        <v>#N/A</v>
      </c>
      <c r="J3537" s="52" t="e">
        <f t="shared" si="277"/>
        <v>#N/A</v>
      </c>
      <c r="K3537" s="52" t="e">
        <f t="shared" si="278"/>
        <v>#N/A</v>
      </c>
      <c r="L3537" s="52" t="e">
        <f t="shared" si="279"/>
        <v>#N/A</v>
      </c>
    </row>
    <row r="3538" spans="8:12">
      <c r="H3538" s="80">
        <f t="shared" si="275"/>
        <v>3169</v>
      </c>
      <c r="I3538" s="52" t="e">
        <f t="shared" si="276"/>
        <v>#N/A</v>
      </c>
      <c r="J3538" s="52" t="e">
        <f t="shared" si="277"/>
        <v>#N/A</v>
      </c>
      <c r="K3538" s="52" t="e">
        <f t="shared" si="278"/>
        <v>#N/A</v>
      </c>
      <c r="L3538" s="52" t="e">
        <f t="shared" si="279"/>
        <v>#N/A</v>
      </c>
    </row>
    <row r="3539" spans="8:12">
      <c r="H3539" s="80">
        <f t="shared" si="275"/>
        <v>3170</v>
      </c>
      <c r="I3539" s="52" t="e">
        <f t="shared" si="276"/>
        <v>#N/A</v>
      </c>
      <c r="J3539" s="52" t="e">
        <f t="shared" si="277"/>
        <v>#N/A</v>
      </c>
      <c r="K3539" s="52" t="e">
        <f t="shared" si="278"/>
        <v>#N/A</v>
      </c>
      <c r="L3539" s="52" t="e">
        <f t="shared" si="279"/>
        <v>#N/A</v>
      </c>
    </row>
    <row r="3540" spans="8:12">
      <c r="H3540" s="80">
        <f t="shared" si="275"/>
        <v>3171</v>
      </c>
      <c r="I3540" s="52" t="e">
        <f t="shared" si="276"/>
        <v>#N/A</v>
      </c>
      <c r="J3540" s="52" t="e">
        <f t="shared" si="277"/>
        <v>#N/A</v>
      </c>
      <c r="K3540" s="52" t="e">
        <f t="shared" si="278"/>
        <v>#N/A</v>
      </c>
      <c r="L3540" s="52" t="e">
        <f t="shared" si="279"/>
        <v>#N/A</v>
      </c>
    </row>
    <row r="3541" spans="8:12">
      <c r="H3541" s="80">
        <f t="shared" si="275"/>
        <v>3172</v>
      </c>
      <c r="I3541" s="52" t="e">
        <f t="shared" si="276"/>
        <v>#N/A</v>
      </c>
      <c r="J3541" s="52" t="e">
        <f t="shared" si="277"/>
        <v>#N/A</v>
      </c>
      <c r="K3541" s="52" t="e">
        <f t="shared" si="278"/>
        <v>#N/A</v>
      </c>
      <c r="L3541" s="52" t="e">
        <f t="shared" si="279"/>
        <v>#N/A</v>
      </c>
    </row>
    <row r="3542" spans="8:12">
      <c r="H3542" s="80">
        <f t="shared" si="275"/>
        <v>3173</v>
      </c>
      <c r="I3542" s="52" t="e">
        <f t="shared" si="276"/>
        <v>#N/A</v>
      </c>
      <c r="J3542" s="52" t="e">
        <f t="shared" si="277"/>
        <v>#N/A</v>
      </c>
      <c r="K3542" s="52" t="e">
        <f t="shared" si="278"/>
        <v>#N/A</v>
      </c>
      <c r="L3542" s="52" t="e">
        <f t="shared" si="279"/>
        <v>#N/A</v>
      </c>
    </row>
    <row r="3543" spans="8:12">
      <c r="H3543" s="80">
        <f t="shared" si="275"/>
        <v>3174</v>
      </c>
      <c r="I3543" s="52" t="e">
        <f t="shared" si="276"/>
        <v>#N/A</v>
      </c>
      <c r="J3543" s="52" t="e">
        <f t="shared" si="277"/>
        <v>#N/A</v>
      </c>
      <c r="K3543" s="52" t="e">
        <f t="shared" si="278"/>
        <v>#N/A</v>
      </c>
      <c r="L3543" s="52" t="e">
        <f t="shared" si="279"/>
        <v>#N/A</v>
      </c>
    </row>
    <row r="3544" spans="8:12">
      <c r="H3544" s="80">
        <f t="shared" si="275"/>
        <v>3175</v>
      </c>
      <c r="I3544" s="52" t="e">
        <f t="shared" si="276"/>
        <v>#N/A</v>
      </c>
      <c r="J3544" s="52" t="e">
        <f t="shared" si="277"/>
        <v>#N/A</v>
      </c>
      <c r="K3544" s="52" t="e">
        <f t="shared" si="278"/>
        <v>#N/A</v>
      </c>
      <c r="L3544" s="52" t="e">
        <f t="shared" si="279"/>
        <v>#N/A</v>
      </c>
    </row>
    <row r="3545" spans="8:12">
      <c r="H3545" s="80">
        <f t="shared" si="275"/>
        <v>3176</v>
      </c>
      <c r="I3545" s="52" t="e">
        <f t="shared" si="276"/>
        <v>#N/A</v>
      </c>
      <c r="J3545" s="52" t="e">
        <f t="shared" si="277"/>
        <v>#N/A</v>
      </c>
      <c r="K3545" s="52" t="e">
        <f t="shared" si="278"/>
        <v>#N/A</v>
      </c>
      <c r="L3545" s="52" t="e">
        <f t="shared" si="279"/>
        <v>#N/A</v>
      </c>
    </row>
    <row r="3546" spans="8:12">
      <c r="H3546" s="80">
        <f t="shared" si="275"/>
        <v>3177</v>
      </c>
      <c r="I3546" s="52" t="e">
        <f t="shared" si="276"/>
        <v>#N/A</v>
      </c>
      <c r="J3546" s="52" t="e">
        <f t="shared" si="277"/>
        <v>#N/A</v>
      </c>
      <c r="K3546" s="52" t="e">
        <f t="shared" si="278"/>
        <v>#N/A</v>
      </c>
      <c r="L3546" s="52" t="e">
        <f t="shared" si="279"/>
        <v>#N/A</v>
      </c>
    </row>
    <row r="3547" spans="8:12">
      <c r="H3547" s="80">
        <f t="shared" si="275"/>
        <v>3178</v>
      </c>
      <c r="I3547" s="52" t="e">
        <f t="shared" si="276"/>
        <v>#N/A</v>
      </c>
      <c r="J3547" s="52" t="e">
        <f t="shared" si="277"/>
        <v>#N/A</v>
      </c>
      <c r="K3547" s="52" t="e">
        <f t="shared" si="278"/>
        <v>#N/A</v>
      </c>
      <c r="L3547" s="52" t="e">
        <f t="shared" si="279"/>
        <v>#N/A</v>
      </c>
    </row>
    <row r="3548" spans="8:12">
      <c r="H3548" s="80">
        <f t="shared" si="275"/>
        <v>3179</v>
      </c>
      <c r="I3548" s="52" t="e">
        <f t="shared" si="276"/>
        <v>#N/A</v>
      </c>
      <c r="J3548" s="52" t="e">
        <f t="shared" si="277"/>
        <v>#N/A</v>
      </c>
      <c r="K3548" s="52" t="e">
        <f t="shared" si="278"/>
        <v>#N/A</v>
      </c>
      <c r="L3548" s="52" t="e">
        <f t="shared" si="279"/>
        <v>#N/A</v>
      </c>
    </row>
    <row r="3549" spans="8:12">
      <c r="H3549" s="80">
        <f t="shared" si="275"/>
        <v>3180</v>
      </c>
      <c r="I3549" s="52" t="e">
        <f t="shared" si="276"/>
        <v>#N/A</v>
      </c>
      <c r="J3549" s="52" t="e">
        <f t="shared" si="277"/>
        <v>#N/A</v>
      </c>
      <c r="K3549" s="52" t="e">
        <f t="shared" si="278"/>
        <v>#N/A</v>
      </c>
      <c r="L3549" s="52" t="e">
        <f t="shared" si="279"/>
        <v>#N/A</v>
      </c>
    </row>
    <row r="3550" spans="8:12">
      <c r="H3550" s="80">
        <f t="shared" si="275"/>
        <v>3181</v>
      </c>
      <c r="I3550" s="52" t="e">
        <f t="shared" si="276"/>
        <v>#N/A</v>
      </c>
      <c r="J3550" s="52" t="e">
        <f t="shared" si="277"/>
        <v>#N/A</v>
      </c>
      <c r="K3550" s="52" t="e">
        <f t="shared" si="278"/>
        <v>#N/A</v>
      </c>
      <c r="L3550" s="52" t="e">
        <f t="shared" si="279"/>
        <v>#N/A</v>
      </c>
    </row>
    <row r="3551" spans="8:12">
      <c r="H3551" s="80">
        <f t="shared" si="275"/>
        <v>3182</v>
      </c>
      <c r="I3551" s="52" t="e">
        <f t="shared" si="276"/>
        <v>#N/A</v>
      </c>
      <c r="J3551" s="52" t="e">
        <f t="shared" si="277"/>
        <v>#N/A</v>
      </c>
      <c r="K3551" s="52" t="e">
        <f t="shared" si="278"/>
        <v>#N/A</v>
      </c>
      <c r="L3551" s="52" t="e">
        <f t="shared" si="279"/>
        <v>#N/A</v>
      </c>
    </row>
    <row r="3552" spans="8:12">
      <c r="H3552" s="80">
        <f t="shared" si="275"/>
        <v>3183</v>
      </c>
      <c r="I3552" s="52" t="e">
        <f t="shared" si="276"/>
        <v>#N/A</v>
      </c>
      <c r="J3552" s="52" t="e">
        <f t="shared" si="277"/>
        <v>#N/A</v>
      </c>
      <c r="K3552" s="52" t="e">
        <f t="shared" si="278"/>
        <v>#N/A</v>
      </c>
      <c r="L3552" s="52" t="e">
        <f t="shared" si="279"/>
        <v>#N/A</v>
      </c>
    </row>
    <row r="3553" spans="8:12">
      <c r="H3553" s="80">
        <f t="shared" si="275"/>
        <v>3184</v>
      </c>
      <c r="I3553" s="52" t="e">
        <f t="shared" si="276"/>
        <v>#N/A</v>
      </c>
      <c r="J3553" s="52" t="e">
        <f t="shared" si="277"/>
        <v>#N/A</v>
      </c>
      <c r="K3553" s="52" t="e">
        <f t="shared" si="278"/>
        <v>#N/A</v>
      </c>
      <c r="L3553" s="52" t="e">
        <f t="shared" si="279"/>
        <v>#N/A</v>
      </c>
    </row>
    <row r="3554" spans="8:12">
      <c r="H3554" s="80">
        <f t="shared" si="275"/>
        <v>3185</v>
      </c>
      <c r="I3554" s="52" t="e">
        <f t="shared" si="276"/>
        <v>#N/A</v>
      </c>
      <c r="J3554" s="52" t="e">
        <f t="shared" si="277"/>
        <v>#N/A</v>
      </c>
      <c r="K3554" s="52" t="e">
        <f t="shared" si="278"/>
        <v>#N/A</v>
      </c>
      <c r="L3554" s="52" t="e">
        <f t="shared" si="279"/>
        <v>#N/A</v>
      </c>
    </row>
    <row r="3555" spans="8:12">
      <c r="H3555" s="80">
        <f t="shared" si="275"/>
        <v>3186</v>
      </c>
      <c r="I3555" s="52" t="e">
        <f t="shared" si="276"/>
        <v>#N/A</v>
      </c>
      <c r="J3555" s="52" t="e">
        <f t="shared" si="277"/>
        <v>#N/A</v>
      </c>
      <c r="K3555" s="52" t="e">
        <f t="shared" si="278"/>
        <v>#N/A</v>
      </c>
      <c r="L3555" s="52" t="e">
        <f t="shared" si="279"/>
        <v>#N/A</v>
      </c>
    </row>
    <row r="3556" spans="8:12">
      <c r="H3556" s="80">
        <f t="shared" si="275"/>
        <v>3187</v>
      </c>
      <c r="I3556" s="52" t="e">
        <f t="shared" si="276"/>
        <v>#N/A</v>
      </c>
      <c r="J3556" s="52" t="e">
        <f t="shared" si="277"/>
        <v>#N/A</v>
      </c>
      <c r="K3556" s="52" t="e">
        <f t="shared" si="278"/>
        <v>#N/A</v>
      </c>
      <c r="L3556" s="52" t="e">
        <f t="shared" si="279"/>
        <v>#N/A</v>
      </c>
    </row>
    <row r="3557" spans="8:12">
      <c r="H3557" s="80">
        <f t="shared" si="275"/>
        <v>3188</v>
      </c>
      <c r="I3557" s="52" t="e">
        <f t="shared" si="276"/>
        <v>#N/A</v>
      </c>
      <c r="J3557" s="52" t="e">
        <f t="shared" si="277"/>
        <v>#N/A</v>
      </c>
      <c r="K3557" s="52" t="e">
        <f t="shared" si="278"/>
        <v>#N/A</v>
      </c>
      <c r="L3557" s="52" t="e">
        <f t="shared" si="279"/>
        <v>#N/A</v>
      </c>
    </row>
    <row r="3558" spans="8:12">
      <c r="H3558" s="80">
        <f t="shared" si="275"/>
        <v>3189</v>
      </c>
      <c r="I3558" s="52" t="e">
        <f t="shared" si="276"/>
        <v>#N/A</v>
      </c>
      <c r="J3558" s="52" t="e">
        <f t="shared" si="277"/>
        <v>#N/A</v>
      </c>
      <c r="K3558" s="52" t="e">
        <f t="shared" si="278"/>
        <v>#N/A</v>
      </c>
      <c r="L3558" s="52" t="e">
        <f t="shared" si="279"/>
        <v>#N/A</v>
      </c>
    </row>
    <row r="3559" spans="8:12">
      <c r="H3559" s="80">
        <f t="shared" si="275"/>
        <v>3190</v>
      </c>
      <c r="I3559" s="52" t="e">
        <f t="shared" si="276"/>
        <v>#N/A</v>
      </c>
      <c r="J3559" s="52" t="e">
        <f t="shared" si="277"/>
        <v>#N/A</v>
      </c>
      <c r="K3559" s="52" t="e">
        <f t="shared" si="278"/>
        <v>#N/A</v>
      </c>
      <c r="L3559" s="52" t="e">
        <f t="shared" si="279"/>
        <v>#N/A</v>
      </c>
    </row>
    <row r="3560" spans="8:12">
      <c r="H3560" s="80">
        <f t="shared" si="275"/>
        <v>3191</v>
      </c>
      <c r="I3560" s="52" t="e">
        <f t="shared" si="276"/>
        <v>#N/A</v>
      </c>
      <c r="J3560" s="52" t="e">
        <f t="shared" si="277"/>
        <v>#N/A</v>
      </c>
      <c r="K3560" s="52" t="e">
        <f t="shared" si="278"/>
        <v>#N/A</v>
      </c>
      <c r="L3560" s="52" t="e">
        <f t="shared" si="279"/>
        <v>#N/A</v>
      </c>
    </row>
    <row r="3561" spans="8:12">
      <c r="H3561" s="80">
        <f t="shared" si="275"/>
        <v>3192</v>
      </c>
      <c r="I3561" s="52" t="e">
        <f t="shared" si="276"/>
        <v>#N/A</v>
      </c>
      <c r="J3561" s="52" t="e">
        <f t="shared" si="277"/>
        <v>#N/A</v>
      </c>
      <c r="K3561" s="52" t="e">
        <f t="shared" si="278"/>
        <v>#N/A</v>
      </c>
      <c r="L3561" s="52" t="e">
        <f t="shared" si="279"/>
        <v>#N/A</v>
      </c>
    </row>
    <row r="3562" spans="8:12">
      <c r="H3562" s="80">
        <f t="shared" si="275"/>
        <v>3193</v>
      </c>
      <c r="I3562" s="52" t="e">
        <f t="shared" si="276"/>
        <v>#N/A</v>
      </c>
      <c r="J3562" s="52" t="e">
        <f t="shared" si="277"/>
        <v>#N/A</v>
      </c>
      <c r="K3562" s="52" t="e">
        <f t="shared" si="278"/>
        <v>#N/A</v>
      </c>
      <c r="L3562" s="52" t="e">
        <f t="shared" si="279"/>
        <v>#N/A</v>
      </c>
    </row>
    <row r="3563" spans="8:12">
      <c r="H3563" s="80">
        <f t="shared" si="275"/>
        <v>3194</v>
      </c>
      <c r="I3563" s="52" t="e">
        <f t="shared" si="276"/>
        <v>#N/A</v>
      </c>
      <c r="J3563" s="52" t="e">
        <f t="shared" si="277"/>
        <v>#N/A</v>
      </c>
      <c r="K3563" s="52" t="e">
        <f t="shared" si="278"/>
        <v>#N/A</v>
      </c>
      <c r="L3563" s="52" t="e">
        <f t="shared" si="279"/>
        <v>#N/A</v>
      </c>
    </row>
    <row r="3564" spans="8:12">
      <c r="H3564" s="80">
        <f t="shared" si="275"/>
        <v>3195</v>
      </c>
      <c r="I3564" s="52" t="e">
        <f t="shared" si="276"/>
        <v>#N/A</v>
      </c>
      <c r="J3564" s="52" t="e">
        <f t="shared" si="277"/>
        <v>#N/A</v>
      </c>
      <c r="K3564" s="52" t="e">
        <f t="shared" si="278"/>
        <v>#N/A</v>
      </c>
      <c r="L3564" s="52" t="e">
        <f t="shared" si="279"/>
        <v>#N/A</v>
      </c>
    </row>
    <row r="3565" spans="8:12">
      <c r="H3565" s="80">
        <f t="shared" si="275"/>
        <v>3196</v>
      </c>
      <c r="I3565" s="52" t="e">
        <f t="shared" si="276"/>
        <v>#N/A</v>
      </c>
      <c r="J3565" s="52" t="e">
        <f t="shared" si="277"/>
        <v>#N/A</v>
      </c>
      <c r="K3565" s="52" t="e">
        <f t="shared" si="278"/>
        <v>#N/A</v>
      </c>
      <c r="L3565" s="52" t="e">
        <f t="shared" si="279"/>
        <v>#N/A</v>
      </c>
    </row>
    <row r="3566" spans="8:12">
      <c r="H3566" s="80">
        <f t="shared" si="275"/>
        <v>3197</v>
      </c>
      <c r="I3566" s="52" t="e">
        <f t="shared" si="276"/>
        <v>#N/A</v>
      </c>
      <c r="J3566" s="52" t="e">
        <f t="shared" si="277"/>
        <v>#N/A</v>
      </c>
      <c r="K3566" s="52" t="e">
        <f t="shared" si="278"/>
        <v>#N/A</v>
      </c>
      <c r="L3566" s="52" t="e">
        <f t="shared" si="279"/>
        <v>#N/A</v>
      </c>
    </row>
    <row r="3567" spans="8:12">
      <c r="H3567" s="80">
        <f t="shared" si="275"/>
        <v>3198</v>
      </c>
      <c r="I3567" s="52" t="e">
        <f t="shared" si="276"/>
        <v>#N/A</v>
      </c>
      <c r="J3567" s="52" t="e">
        <f t="shared" si="277"/>
        <v>#N/A</v>
      </c>
      <c r="K3567" s="52" t="e">
        <f t="shared" si="278"/>
        <v>#N/A</v>
      </c>
      <c r="L3567" s="52" t="e">
        <f t="shared" si="279"/>
        <v>#N/A</v>
      </c>
    </row>
    <row r="3568" spans="8:12">
      <c r="H3568" s="80">
        <f t="shared" si="275"/>
        <v>3199</v>
      </c>
      <c r="I3568" s="52" t="e">
        <f t="shared" si="276"/>
        <v>#N/A</v>
      </c>
      <c r="J3568" s="52" t="e">
        <f t="shared" si="277"/>
        <v>#N/A</v>
      </c>
      <c r="K3568" s="52" t="e">
        <f t="shared" si="278"/>
        <v>#N/A</v>
      </c>
      <c r="L3568" s="52" t="e">
        <f t="shared" si="279"/>
        <v>#N/A</v>
      </c>
    </row>
    <row r="3569" spans="8:12">
      <c r="H3569" s="80">
        <f t="shared" si="275"/>
        <v>3200</v>
      </c>
      <c r="I3569" s="52" t="e">
        <f t="shared" si="276"/>
        <v>#N/A</v>
      </c>
      <c r="J3569" s="52" t="e">
        <f t="shared" si="277"/>
        <v>#N/A</v>
      </c>
      <c r="K3569" s="52" t="e">
        <f t="shared" si="278"/>
        <v>#N/A</v>
      </c>
      <c r="L3569" s="52" t="e">
        <f t="shared" si="279"/>
        <v>#N/A</v>
      </c>
    </row>
    <row r="3570" spans="8:12">
      <c r="H3570" s="80">
        <f t="shared" si="275"/>
        <v>3201</v>
      </c>
      <c r="I3570" s="52" t="e">
        <f t="shared" si="276"/>
        <v>#N/A</v>
      </c>
      <c r="J3570" s="52" t="e">
        <f t="shared" si="277"/>
        <v>#N/A</v>
      </c>
      <c r="K3570" s="52" t="e">
        <f t="shared" si="278"/>
        <v>#N/A</v>
      </c>
      <c r="L3570" s="52" t="e">
        <f t="shared" si="279"/>
        <v>#N/A</v>
      </c>
    </row>
    <row r="3571" spans="8:12">
      <c r="H3571" s="80">
        <f t="shared" si="275"/>
        <v>3202</v>
      </c>
      <c r="I3571" s="52" t="e">
        <f t="shared" si="276"/>
        <v>#N/A</v>
      </c>
      <c r="J3571" s="52" t="e">
        <f t="shared" si="277"/>
        <v>#N/A</v>
      </c>
      <c r="K3571" s="52" t="e">
        <f t="shared" si="278"/>
        <v>#N/A</v>
      </c>
      <c r="L3571" s="52" t="e">
        <f t="shared" si="279"/>
        <v>#N/A</v>
      </c>
    </row>
    <row r="3572" spans="8:12">
      <c r="H3572" s="80">
        <f t="shared" si="275"/>
        <v>3203</v>
      </c>
      <c r="I3572" s="52" t="e">
        <f t="shared" si="276"/>
        <v>#N/A</v>
      </c>
      <c r="J3572" s="52" t="e">
        <f t="shared" si="277"/>
        <v>#N/A</v>
      </c>
      <c r="K3572" s="52" t="e">
        <f t="shared" si="278"/>
        <v>#N/A</v>
      </c>
      <c r="L3572" s="52" t="e">
        <f t="shared" si="279"/>
        <v>#N/A</v>
      </c>
    </row>
    <row r="3573" spans="8:12">
      <c r="H3573" s="80">
        <f t="shared" si="275"/>
        <v>3204</v>
      </c>
      <c r="I3573" s="52" t="e">
        <f t="shared" si="276"/>
        <v>#N/A</v>
      </c>
      <c r="J3573" s="52" t="e">
        <f t="shared" si="277"/>
        <v>#N/A</v>
      </c>
      <c r="K3573" s="52" t="e">
        <f t="shared" si="278"/>
        <v>#N/A</v>
      </c>
      <c r="L3573" s="52" t="e">
        <f t="shared" si="279"/>
        <v>#N/A</v>
      </c>
    </row>
    <row r="3574" spans="8:12">
      <c r="H3574" s="80">
        <f t="shared" si="275"/>
        <v>3205</v>
      </c>
      <c r="I3574" s="52" t="e">
        <f t="shared" si="276"/>
        <v>#N/A</v>
      </c>
      <c r="J3574" s="52" t="e">
        <f t="shared" si="277"/>
        <v>#N/A</v>
      </c>
      <c r="K3574" s="52" t="e">
        <f t="shared" si="278"/>
        <v>#N/A</v>
      </c>
      <c r="L3574" s="52" t="e">
        <f t="shared" si="279"/>
        <v>#N/A</v>
      </c>
    </row>
    <row r="3575" spans="8:12">
      <c r="H3575" s="80">
        <f t="shared" si="275"/>
        <v>3206</v>
      </c>
      <c r="I3575" s="52" t="e">
        <f t="shared" si="276"/>
        <v>#N/A</v>
      </c>
      <c r="J3575" s="52" t="e">
        <f t="shared" si="277"/>
        <v>#N/A</v>
      </c>
      <c r="K3575" s="52" t="e">
        <f t="shared" si="278"/>
        <v>#N/A</v>
      </c>
      <c r="L3575" s="52" t="e">
        <f t="shared" si="279"/>
        <v>#N/A</v>
      </c>
    </row>
    <row r="3576" spans="8:12">
      <c r="H3576" s="80">
        <f t="shared" si="275"/>
        <v>3207</v>
      </c>
      <c r="I3576" s="52" t="e">
        <f t="shared" si="276"/>
        <v>#N/A</v>
      </c>
      <c r="J3576" s="52" t="e">
        <f t="shared" si="277"/>
        <v>#N/A</v>
      </c>
      <c r="K3576" s="52" t="e">
        <f t="shared" si="278"/>
        <v>#N/A</v>
      </c>
      <c r="L3576" s="52" t="e">
        <f t="shared" si="279"/>
        <v>#N/A</v>
      </c>
    </row>
    <row r="3577" spans="8:12">
      <c r="H3577" s="80">
        <f t="shared" si="275"/>
        <v>3208</v>
      </c>
      <c r="I3577" s="52" t="e">
        <f t="shared" si="276"/>
        <v>#N/A</v>
      </c>
      <c r="J3577" s="52" t="e">
        <f t="shared" si="277"/>
        <v>#N/A</v>
      </c>
      <c r="K3577" s="52" t="e">
        <f t="shared" si="278"/>
        <v>#N/A</v>
      </c>
      <c r="L3577" s="52" t="e">
        <f t="shared" si="279"/>
        <v>#N/A</v>
      </c>
    </row>
    <row r="3578" spans="8:12">
      <c r="H3578" s="80">
        <f t="shared" si="275"/>
        <v>3209</v>
      </c>
      <c r="I3578" s="52" t="e">
        <f t="shared" si="276"/>
        <v>#N/A</v>
      </c>
      <c r="J3578" s="52" t="e">
        <f t="shared" si="277"/>
        <v>#N/A</v>
      </c>
      <c r="K3578" s="52" t="e">
        <f t="shared" si="278"/>
        <v>#N/A</v>
      </c>
      <c r="L3578" s="52" t="e">
        <f t="shared" si="279"/>
        <v>#N/A</v>
      </c>
    </row>
    <row r="3579" spans="8:12">
      <c r="H3579" s="80">
        <f t="shared" si="275"/>
        <v>3210</v>
      </c>
      <c r="I3579" s="52" t="e">
        <f t="shared" si="276"/>
        <v>#N/A</v>
      </c>
      <c r="J3579" s="52" t="e">
        <f t="shared" si="277"/>
        <v>#N/A</v>
      </c>
      <c r="K3579" s="52" t="e">
        <f t="shared" si="278"/>
        <v>#N/A</v>
      </c>
      <c r="L3579" s="52" t="e">
        <f t="shared" si="279"/>
        <v>#N/A</v>
      </c>
    </row>
    <row r="3580" spans="8:12">
      <c r="H3580" s="80">
        <f t="shared" si="275"/>
        <v>3211</v>
      </c>
      <c r="I3580" s="52" t="e">
        <f t="shared" si="276"/>
        <v>#N/A</v>
      </c>
      <c r="J3580" s="52" t="e">
        <f t="shared" si="277"/>
        <v>#N/A</v>
      </c>
      <c r="K3580" s="52" t="e">
        <f t="shared" si="278"/>
        <v>#N/A</v>
      </c>
      <c r="L3580" s="52" t="e">
        <f t="shared" si="279"/>
        <v>#N/A</v>
      </c>
    </row>
    <row r="3581" spans="8:12">
      <c r="H3581" s="80">
        <f t="shared" si="275"/>
        <v>3212</v>
      </c>
      <c r="I3581" s="52" t="e">
        <f t="shared" si="276"/>
        <v>#N/A</v>
      </c>
      <c r="J3581" s="52" t="e">
        <f t="shared" si="277"/>
        <v>#N/A</v>
      </c>
      <c r="K3581" s="52" t="e">
        <f t="shared" si="278"/>
        <v>#N/A</v>
      </c>
      <c r="L3581" s="52" t="e">
        <f t="shared" si="279"/>
        <v>#N/A</v>
      </c>
    </row>
    <row r="3582" spans="8:12">
      <c r="H3582" s="80">
        <f t="shared" si="275"/>
        <v>3213</v>
      </c>
      <c r="I3582" s="52" t="e">
        <f t="shared" si="276"/>
        <v>#N/A</v>
      </c>
      <c r="J3582" s="52" t="e">
        <f t="shared" si="277"/>
        <v>#N/A</v>
      </c>
      <c r="K3582" s="52" t="e">
        <f t="shared" si="278"/>
        <v>#N/A</v>
      </c>
      <c r="L3582" s="52" t="e">
        <f t="shared" si="279"/>
        <v>#N/A</v>
      </c>
    </row>
    <row r="3583" spans="8:12">
      <c r="H3583" s="80">
        <f t="shared" si="275"/>
        <v>3214</v>
      </c>
      <c r="I3583" s="52" t="e">
        <f t="shared" si="276"/>
        <v>#N/A</v>
      </c>
      <c r="J3583" s="52" t="e">
        <f t="shared" si="277"/>
        <v>#N/A</v>
      </c>
      <c r="K3583" s="52" t="e">
        <f t="shared" si="278"/>
        <v>#N/A</v>
      </c>
      <c r="L3583" s="52" t="e">
        <f t="shared" si="279"/>
        <v>#N/A</v>
      </c>
    </row>
    <row r="3584" spans="8:12">
      <c r="H3584" s="80">
        <f t="shared" si="275"/>
        <v>3215</v>
      </c>
      <c r="I3584" s="52" t="e">
        <f t="shared" si="276"/>
        <v>#N/A</v>
      </c>
      <c r="J3584" s="52" t="e">
        <f t="shared" si="277"/>
        <v>#N/A</v>
      </c>
      <c r="K3584" s="52" t="e">
        <f t="shared" si="278"/>
        <v>#N/A</v>
      </c>
      <c r="L3584" s="52" t="e">
        <f t="shared" si="279"/>
        <v>#N/A</v>
      </c>
    </row>
    <row r="3585" spans="8:12">
      <c r="H3585" s="80">
        <f t="shared" si="275"/>
        <v>3216</v>
      </c>
      <c r="I3585" s="52" t="e">
        <f t="shared" si="276"/>
        <v>#N/A</v>
      </c>
      <c r="J3585" s="52" t="e">
        <f t="shared" si="277"/>
        <v>#N/A</v>
      </c>
      <c r="K3585" s="52" t="e">
        <f t="shared" si="278"/>
        <v>#N/A</v>
      </c>
      <c r="L3585" s="52" t="e">
        <f t="shared" si="279"/>
        <v>#N/A</v>
      </c>
    </row>
    <row r="3586" spans="8:12">
      <c r="H3586" s="80">
        <f t="shared" si="275"/>
        <v>3217</v>
      </c>
      <c r="I3586" s="52" t="e">
        <f t="shared" si="276"/>
        <v>#N/A</v>
      </c>
      <c r="J3586" s="52" t="e">
        <f t="shared" si="277"/>
        <v>#N/A</v>
      </c>
      <c r="K3586" s="52" t="e">
        <f t="shared" si="278"/>
        <v>#N/A</v>
      </c>
      <c r="L3586" s="52" t="e">
        <f t="shared" si="279"/>
        <v>#N/A</v>
      </c>
    </row>
    <row r="3587" spans="8:12">
      <c r="H3587" s="80">
        <f t="shared" si="275"/>
        <v>3218</v>
      </c>
      <c r="I3587" s="52" t="e">
        <f t="shared" si="276"/>
        <v>#N/A</v>
      </c>
      <c r="J3587" s="52" t="e">
        <f t="shared" si="277"/>
        <v>#N/A</v>
      </c>
      <c r="K3587" s="52" t="e">
        <f t="shared" si="278"/>
        <v>#N/A</v>
      </c>
      <c r="L3587" s="52" t="e">
        <f t="shared" si="279"/>
        <v>#N/A</v>
      </c>
    </row>
    <row r="3588" spans="8:12">
      <c r="H3588" s="80">
        <f t="shared" ref="H3588:H3651" si="280">IF(+H3587+1&lt;=MAX(data21),+H3587+1,0)</f>
        <v>3219</v>
      </c>
      <c r="I3588" s="52" t="e">
        <f t="shared" si="276"/>
        <v>#N/A</v>
      </c>
      <c r="J3588" s="52" t="e">
        <f t="shared" si="277"/>
        <v>#N/A</v>
      </c>
      <c r="K3588" s="52" t="e">
        <f t="shared" si="278"/>
        <v>#N/A</v>
      </c>
      <c r="L3588" s="52" t="e">
        <f t="shared" si="279"/>
        <v>#N/A</v>
      </c>
    </row>
    <row r="3589" spans="8:12">
      <c r="H3589" s="80">
        <f t="shared" si="280"/>
        <v>3220</v>
      </c>
      <c r="I3589" s="52" t="e">
        <f t="shared" ref="I3589:I3652" si="281">IF(IFERROR(VLOOKUP($H3589,$A:$F,2,0)/VLOOKUP($H3588,$A:$F,2,0)*I3588,NA())=0,NA(),IFERROR(VLOOKUP($H3589,$A:$F,2,0)/VLOOKUP($H3588,$A:$F,2,0)*I3588,NA()))</f>
        <v>#N/A</v>
      </c>
      <c r="J3589" s="52" t="e">
        <f t="shared" ref="J3589:J3652" si="282">IF(IFERROR(VLOOKUP($H3589,$A:$F,3,0)/VLOOKUP($H3588,$A:$F,3,0)*J3588,NA())=0,NA(),IFERROR(VLOOKUP($H3589,$A:$F,3,0)/VLOOKUP($H3588,$A:$F,3,0)*J3588,NA()))</f>
        <v>#N/A</v>
      </c>
      <c r="K3589" s="52" t="e">
        <f t="shared" ref="K3589:K3652" si="283">IF(IFERROR(VLOOKUP($H3589,$A:$F,4,0)/VLOOKUP($H3588,$A:$F,4,0)*K3588,NA())=0,NA(),IFERROR(VLOOKUP($H3589,$A:$F,4,0)/VLOOKUP($H3588,$A:$F,4,0)*K3588,NA()))</f>
        <v>#N/A</v>
      </c>
      <c r="L3589" s="52" t="e">
        <f t="shared" ref="L3589:L3652" si="284">IF(IFERROR(VLOOKUP($H3589,$A:$F,5,0)/VLOOKUP($H3588,$A:$F,5,0)*L3588,NA())=0,NA(),IFERROR(VLOOKUP($H3589,$A:$F,5,0)/VLOOKUP($H3588,$A:$F,5,0)*L3588,NA()))</f>
        <v>#N/A</v>
      </c>
    </row>
    <row r="3590" spans="8:12">
      <c r="H3590" s="80">
        <f t="shared" si="280"/>
        <v>3221</v>
      </c>
      <c r="I3590" s="52" t="e">
        <f t="shared" si="281"/>
        <v>#N/A</v>
      </c>
      <c r="J3590" s="52" t="e">
        <f t="shared" si="282"/>
        <v>#N/A</v>
      </c>
      <c r="K3590" s="52" t="e">
        <f t="shared" si="283"/>
        <v>#N/A</v>
      </c>
      <c r="L3590" s="52" t="e">
        <f t="shared" si="284"/>
        <v>#N/A</v>
      </c>
    </row>
    <row r="3591" spans="8:12">
      <c r="H3591" s="80">
        <f t="shared" si="280"/>
        <v>3222</v>
      </c>
      <c r="I3591" s="52" t="e">
        <f t="shared" si="281"/>
        <v>#N/A</v>
      </c>
      <c r="J3591" s="52" t="e">
        <f t="shared" si="282"/>
        <v>#N/A</v>
      </c>
      <c r="K3591" s="52" t="e">
        <f t="shared" si="283"/>
        <v>#N/A</v>
      </c>
      <c r="L3591" s="52" t="e">
        <f t="shared" si="284"/>
        <v>#N/A</v>
      </c>
    </row>
    <row r="3592" spans="8:12">
      <c r="H3592" s="80">
        <f t="shared" si="280"/>
        <v>3223</v>
      </c>
      <c r="I3592" s="52" t="e">
        <f t="shared" si="281"/>
        <v>#N/A</v>
      </c>
      <c r="J3592" s="52" t="e">
        <f t="shared" si="282"/>
        <v>#N/A</v>
      </c>
      <c r="K3592" s="52" t="e">
        <f t="shared" si="283"/>
        <v>#N/A</v>
      </c>
      <c r="L3592" s="52" t="e">
        <f t="shared" si="284"/>
        <v>#N/A</v>
      </c>
    </row>
    <row r="3593" spans="8:12">
      <c r="H3593" s="80">
        <f t="shared" si="280"/>
        <v>3224</v>
      </c>
      <c r="I3593" s="52" t="e">
        <f t="shared" si="281"/>
        <v>#N/A</v>
      </c>
      <c r="J3593" s="52" t="e">
        <f t="shared" si="282"/>
        <v>#N/A</v>
      </c>
      <c r="K3593" s="52" t="e">
        <f t="shared" si="283"/>
        <v>#N/A</v>
      </c>
      <c r="L3593" s="52" t="e">
        <f t="shared" si="284"/>
        <v>#N/A</v>
      </c>
    </row>
    <row r="3594" spans="8:12">
      <c r="H3594" s="80">
        <f t="shared" si="280"/>
        <v>3225</v>
      </c>
      <c r="I3594" s="52" t="e">
        <f t="shared" si="281"/>
        <v>#N/A</v>
      </c>
      <c r="J3594" s="52" t="e">
        <f t="shared" si="282"/>
        <v>#N/A</v>
      </c>
      <c r="K3594" s="52" t="e">
        <f t="shared" si="283"/>
        <v>#N/A</v>
      </c>
      <c r="L3594" s="52" t="e">
        <f t="shared" si="284"/>
        <v>#N/A</v>
      </c>
    </row>
    <row r="3595" spans="8:12">
      <c r="H3595" s="80">
        <f t="shared" si="280"/>
        <v>3226</v>
      </c>
      <c r="I3595" s="52" t="e">
        <f t="shared" si="281"/>
        <v>#N/A</v>
      </c>
      <c r="J3595" s="52" t="e">
        <f t="shared" si="282"/>
        <v>#N/A</v>
      </c>
      <c r="K3595" s="52" t="e">
        <f t="shared" si="283"/>
        <v>#N/A</v>
      </c>
      <c r="L3595" s="52" t="e">
        <f t="shared" si="284"/>
        <v>#N/A</v>
      </c>
    </row>
    <row r="3596" spans="8:12">
      <c r="H3596" s="80">
        <f t="shared" si="280"/>
        <v>3227</v>
      </c>
      <c r="I3596" s="52" t="e">
        <f t="shared" si="281"/>
        <v>#N/A</v>
      </c>
      <c r="J3596" s="52" t="e">
        <f t="shared" si="282"/>
        <v>#N/A</v>
      </c>
      <c r="K3596" s="52" t="e">
        <f t="shared" si="283"/>
        <v>#N/A</v>
      </c>
      <c r="L3596" s="52" t="e">
        <f t="shared" si="284"/>
        <v>#N/A</v>
      </c>
    </row>
    <row r="3597" spans="8:12">
      <c r="H3597" s="80">
        <f t="shared" si="280"/>
        <v>3228</v>
      </c>
      <c r="I3597" s="52" t="e">
        <f t="shared" si="281"/>
        <v>#N/A</v>
      </c>
      <c r="J3597" s="52" t="e">
        <f t="shared" si="282"/>
        <v>#N/A</v>
      </c>
      <c r="K3597" s="52" t="e">
        <f t="shared" si="283"/>
        <v>#N/A</v>
      </c>
      <c r="L3597" s="52" t="e">
        <f t="shared" si="284"/>
        <v>#N/A</v>
      </c>
    </row>
    <row r="3598" spans="8:12">
      <c r="H3598" s="80">
        <f t="shared" si="280"/>
        <v>3229</v>
      </c>
      <c r="I3598" s="52" t="e">
        <f t="shared" si="281"/>
        <v>#N/A</v>
      </c>
      <c r="J3598" s="52" t="e">
        <f t="shared" si="282"/>
        <v>#N/A</v>
      </c>
      <c r="K3598" s="52" t="e">
        <f t="shared" si="283"/>
        <v>#N/A</v>
      </c>
      <c r="L3598" s="52" t="e">
        <f t="shared" si="284"/>
        <v>#N/A</v>
      </c>
    </row>
    <row r="3599" spans="8:12">
      <c r="H3599" s="80">
        <f t="shared" si="280"/>
        <v>3230</v>
      </c>
      <c r="I3599" s="52" t="e">
        <f t="shared" si="281"/>
        <v>#N/A</v>
      </c>
      <c r="J3599" s="52" t="e">
        <f t="shared" si="282"/>
        <v>#N/A</v>
      </c>
      <c r="K3599" s="52" t="e">
        <f t="shared" si="283"/>
        <v>#N/A</v>
      </c>
      <c r="L3599" s="52" t="e">
        <f t="shared" si="284"/>
        <v>#N/A</v>
      </c>
    </row>
    <row r="3600" spans="8:12">
      <c r="H3600" s="80">
        <f t="shared" si="280"/>
        <v>3231</v>
      </c>
      <c r="I3600" s="52" t="e">
        <f t="shared" si="281"/>
        <v>#N/A</v>
      </c>
      <c r="J3600" s="52" t="e">
        <f t="shared" si="282"/>
        <v>#N/A</v>
      </c>
      <c r="K3600" s="52" t="e">
        <f t="shared" si="283"/>
        <v>#N/A</v>
      </c>
      <c r="L3600" s="52" t="e">
        <f t="shared" si="284"/>
        <v>#N/A</v>
      </c>
    </row>
    <row r="3601" spans="8:12">
      <c r="H3601" s="80">
        <f t="shared" si="280"/>
        <v>3232</v>
      </c>
      <c r="I3601" s="52" t="e">
        <f t="shared" si="281"/>
        <v>#N/A</v>
      </c>
      <c r="J3601" s="52" t="e">
        <f t="shared" si="282"/>
        <v>#N/A</v>
      </c>
      <c r="K3601" s="52" t="e">
        <f t="shared" si="283"/>
        <v>#N/A</v>
      </c>
      <c r="L3601" s="52" t="e">
        <f t="shared" si="284"/>
        <v>#N/A</v>
      </c>
    </row>
    <row r="3602" spans="8:12">
      <c r="H3602" s="80">
        <f t="shared" si="280"/>
        <v>3233</v>
      </c>
      <c r="I3602" s="52" t="e">
        <f t="shared" si="281"/>
        <v>#N/A</v>
      </c>
      <c r="J3602" s="52" t="e">
        <f t="shared" si="282"/>
        <v>#N/A</v>
      </c>
      <c r="K3602" s="52" t="e">
        <f t="shared" si="283"/>
        <v>#N/A</v>
      </c>
      <c r="L3602" s="52" t="e">
        <f t="shared" si="284"/>
        <v>#N/A</v>
      </c>
    </row>
    <row r="3603" spans="8:12">
      <c r="H3603" s="80">
        <f t="shared" si="280"/>
        <v>3234</v>
      </c>
      <c r="I3603" s="52" t="e">
        <f t="shared" si="281"/>
        <v>#N/A</v>
      </c>
      <c r="J3603" s="52" t="e">
        <f t="shared" si="282"/>
        <v>#N/A</v>
      </c>
      <c r="K3603" s="52" t="e">
        <f t="shared" si="283"/>
        <v>#N/A</v>
      </c>
      <c r="L3603" s="52" t="e">
        <f t="shared" si="284"/>
        <v>#N/A</v>
      </c>
    </row>
    <row r="3604" spans="8:12">
      <c r="H3604" s="80">
        <f t="shared" si="280"/>
        <v>3235</v>
      </c>
      <c r="I3604" s="52" t="e">
        <f t="shared" si="281"/>
        <v>#N/A</v>
      </c>
      <c r="J3604" s="52" t="e">
        <f t="shared" si="282"/>
        <v>#N/A</v>
      </c>
      <c r="K3604" s="52" t="e">
        <f t="shared" si="283"/>
        <v>#N/A</v>
      </c>
      <c r="L3604" s="52" t="e">
        <f t="shared" si="284"/>
        <v>#N/A</v>
      </c>
    </row>
    <row r="3605" spans="8:12">
      <c r="H3605" s="80">
        <f t="shared" si="280"/>
        <v>3236</v>
      </c>
      <c r="I3605" s="52" t="e">
        <f t="shared" si="281"/>
        <v>#N/A</v>
      </c>
      <c r="J3605" s="52" t="e">
        <f t="shared" si="282"/>
        <v>#N/A</v>
      </c>
      <c r="K3605" s="52" t="e">
        <f t="shared" si="283"/>
        <v>#N/A</v>
      </c>
      <c r="L3605" s="52" t="e">
        <f t="shared" si="284"/>
        <v>#N/A</v>
      </c>
    </row>
    <row r="3606" spans="8:12">
      <c r="H3606" s="80">
        <f t="shared" si="280"/>
        <v>3237</v>
      </c>
      <c r="I3606" s="52" t="e">
        <f t="shared" si="281"/>
        <v>#N/A</v>
      </c>
      <c r="J3606" s="52" t="e">
        <f t="shared" si="282"/>
        <v>#N/A</v>
      </c>
      <c r="K3606" s="52" t="e">
        <f t="shared" si="283"/>
        <v>#N/A</v>
      </c>
      <c r="L3606" s="52" t="e">
        <f t="shared" si="284"/>
        <v>#N/A</v>
      </c>
    </row>
    <row r="3607" spans="8:12">
      <c r="H3607" s="80">
        <f t="shared" si="280"/>
        <v>3238</v>
      </c>
      <c r="I3607" s="52" t="e">
        <f t="shared" si="281"/>
        <v>#N/A</v>
      </c>
      <c r="J3607" s="52" t="e">
        <f t="shared" si="282"/>
        <v>#N/A</v>
      </c>
      <c r="K3607" s="52" t="e">
        <f t="shared" si="283"/>
        <v>#N/A</v>
      </c>
      <c r="L3607" s="52" t="e">
        <f t="shared" si="284"/>
        <v>#N/A</v>
      </c>
    </row>
    <row r="3608" spans="8:12">
      <c r="H3608" s="80">
        <f t="shared" si="280"/>
        <v>3239</v>
      </c>
      <c r="I3608" s="52" t="e">
        <f t="shared" si="281"/>
        <v>#N/A</v>
      </c>
      <c r="J3608" s="52" t="e">
        <f t="shared" si="282"/>
        <v>#N/A</v>
      </c>
      <c r="K3608" s="52" t="e">
        <f t="shared" si="283"/>
        <v>#N/A</v>
      </c>
      <c r="L3608" s="52" t="e">
        <f t="shared" si="284"/>
        <v>#N/A</v>
      </c>
    </row>
    <row r="3609" spans="8:12">
      <c r="H3609" s="80">
        <f t="shared" si="280"/>
        <v>3240</v>
      </c>
      <c r="I3609" s="52" t="e">
        <f t="shared" si="281"/>
        <v>#N/A</v>
      </c>
      <c r="J3609" s="52" t="e">
        <f t="shared" si="282"/>
        <v>#N/A</v>
      </c>
      <c r="K3609" s="52" t="e">
        <f t="shared" si="283"/>
        <v>#N/A</v>
      </c>
      <c r="L3609" s="52" t="e">
        <f t="shared" si="284"/>
        <v>#N/A</v>
      </c>
    </row>
    <row r="3610" spans="8:12">
      <c r="H3610" s="80">
        <f t="shared" si="280"/>
        <v>3241</v>
      </c>
      <c r="I3610" s="52" t="e">
        <f t="shared" si="281"/>
        <v>#N/A</v>
      </c>
      <c r="J3610" s="52" t="e">
        <f t="shared" si="282"/>
        <v>#N/A</v>
      </c>
      <c r="K3610" s="52" t="e">
        <f t="shared" si="283"/>
        <v>#N/A</v>
      </c>
      <c r="L3610" s="52" t="e">
        <f t="shared" si="284"/>
        <v>#N/A</v>
      </c>
    </row>
    <row r="3611" spans="8:12">
      <c r="H3611" s="80">
        <f t="shared" si="280"/>
        <v>3242</v>
      </c>
      <c r="I3611" s="52" t="e">
        <f t="shared" si="281"/>
        <v>#N/A</v>
      </c>
      <c r="J3611" s="52" t="e">
        <f t="shared" si="282"/>
        <v>#N/A</v>
      </c>
      <c r="K3611" s="52" t="e">
        <f t="shared" si="283"/>
        <v>#N/A</v>
      </c>
      <c r="L3611" s="52" t="e">
        <f t="shared" si="284"/>
        <v>#N/A</v>
      </c>
    </row>
    <row r="3612" spans="8:12">
      <c r="H3612" s="80">
        <f t="shared" si="280"/>
        <v>3243</v>
      </c>
      <c r="I3612" s="52" t="e">
        <f t="shared" si="281"/>
        <v>#N/A</v>
      </c>
      <c r="J3612" s="52" t="e">
        <f t="shared" si="282"/>
        <v>#N/A</v>
      </c>
      <c r="K3612" s="52" t="e">
        <f t="shared" si="283"/>
        <v>#N/A</v>
      </c>
      <c r="L3612" s="52" t="e">
        <f t="shared" si="284"/>
        <v>#N/A</v>
      </c>
    </row>
    <row r="3613" spans="8:12">
      <c r="H3613" s="80">
        <f t="shared" si="280"/>
        <v>3244</v>
      </c>
      <c r="I3613" s="52" t="e">
        <f t="shared" si="281"/>
        <v>#N/A</v>
      </c>
      <c r="J3613" s="52" t="e">
        <f t="shared" si="282"/>
        <v>#N/A</v>
      </c>
      <c r="K3613" s="52" t="e">
        <f t="shared" si="283"/>
        <v>#N/A</v>
      </c>
      <c r="L3613" s="52" t="e">
        <f t="shared" si="284"/>
        <v>#N/A</v>
      </c>
    </row>
    <row r="3614" spans="8:12">
      <c r="H3614" s="80">
        <f t="shared" si="280"/>
        <v>3245</v>
      </c>
      <c r="I3614" s="52" t="e">
        <f t="shared" si="281"/>
        <v>#N/A</v>
      </c>
      <c r="J3614" s="52" t="e">
        <f t="shared" si="282"/>
        <v>#N/A</v>
      </c>
      <c r="K3614" s="52" t="e">
        <f t="shared" si="283"/>
        <v>#N/A</v>
      </c>
      <c r="L3614" s="52" t="e">
        <f t="shared" si="284"/>
        <v>#N/A</v>
      </c>
    </row>
    <row r="3615" spans="8:12">
      <c r="H3615" s="80">
        <f t="shared" si="280"/>
        <v>3246</v>
      </c>
      <c r="I3615" s="52" t="e">
        <f t="shared" si="281"/>
        <v>#N/A</v>
      </c>
      <c r="J3615" s="52" t="e">
        <f t="shared" si="282"/>
        <v>#N/A</v>
      </c>
      <c r="K3615" s="52" t="e">
        <f t="shared" si="283"/>
        <v>#N/A</v>
      </c>
      <c r="L3615" s="52" t="e">
        <f t="shared" si="284"/>
        <v>#N/A</v>
      </c>
    </row>
    <row r="3616" spans="8:12">
      <c r="H3616" s="80">
        <f t="shared" si="280"/>
        <v>3247</v>
      </c>
      <c r="I3616" s="52" t="e">
        <f t="shared" si="281"/>
        <v>#N/A</v>
      </c>
      <c r="J3616" s="52" t="e">
        <f t="shared" si="282"/>
        <v>#N/A</v>
      </c>
      <c r="K3616" s="52" t="e">
        <f t="shared" si="283"/>
        <v>#N/A</v>
      </c>
      <c r="L3616" s="52" t="e">
        <f t="shared" si="284"/>
        <v>#N/A</v>
      </c>
    </row>
    <row r="3617" spans="8:12">
      <c r="H3617" s="80">
        <f t="shared" si="280"/>
        <v>3248</v>
      </c>
      <c r="I3617" s="52" t="e">
        <f t="shared" si="281"/>
        <v>#N/A</v>
      </c>
      <c r="J3617" s="52" t="e">
        <f t="shared" si="282"/>
        <v>#N/A</v>
      </c>
      <c r="K3617" s="52" t="e">
        <f t="shared" si="283"/>
        <v>#N/A</v>
      </c>
      <c r="L3617" s="52" t="e">
        <f t="shared" si="284"/>
        <v>#N/A</v>
      </c>
    </row>
    <row r="3618" spans="8:12">
      <c r="H3618" s="80">
        <f t="shared" si="280"/>
        <v>3249</v>
      </c>
      <c r="I3618" s="52" t="e">
        <f t="shared" si="281"/>
        <v>#N/A</v>
      </c>
      <c r="J3618" s="52" t="e">
        <f t="shared" si="282"/>
        <v>#N/A</v>
      </c>
      <c r="K3618" s="52" t="e">
        <f t="shared" si="283"/>
        <v>#N/A</v>
      </c>
      <c r="L3618" s="52" t="e">
        <f t="shared" si="284"/>
        <v>#N/A</v>
      </c>
    </row>
    <row r="3619" spans="8:12">
      <c r="H3619" s="80">
        <f t="shared" si="280"/>
        <v>3250</v>
      </c>
      <c r="I3619" s="52" t="e">
        <f t="shared" si="281"/>
        <v>#N/A</v>
      </c>
      <c r="J3619" s="52" t="e">
        <f t="shared" si="282"/>
        <v>#N/A</v>
      </c>
      <c r="K3619" s="52" t="e">
        <f t="shared" si="283"/>
        <v>#N/A</v>
      </c>
      <c r="L3619" s="52" t="e">
        <f t="shared" si="284"/>
        <v>#N/A</v>
      </c>
    </row>
    <row r="3620" spans="8:12">
      <c r="H3620" s="80">
        <f t="shared" si="280"/>
        <v>3251</v>
      </c>
      <c r="I3620" s="52" t="e">
        <f t="shared" si="281"/>
        <v>#N/A</v>
      </c>
      <c r="J3620" s="52" t="e">
        <f t="shared" si="282"/>
        <v>#N/A</v>
      </c>
      <c r="K3620" s="52" t="e">
        <f t="shared" si="283"/>
        <v>#N/A</v>
      </c>
      <c r="L3620" s="52" t="e">
        <f t="shared" si="284"/>
        <v>#N/A</v>
      </c>
    </row>
    <row r="3621" spans="8:12">
      <c r="H3621" s="80">
        <f t="shared" si="280"/>
        <v>3252</v>
      </c>
      <c r="I3621" s="52" t="e">
        <f t="shared" si="281"/>
        <v>#N/A</v>
      </c>
      <c r="J3621" s="52" t="e">
        <f t="shared" si="282"/>
        <v>#N/A</v>
      </c>
      <c r="K3621" s="52" t="e">
        <f t="shared" si="283"/>
        <v>#N/A</v>
      </c>
      <c r="L3621" s="52" t="e">
        <f t="shared" si="284"/>
        <v>#N/A</v>
      </c>
    </row>
    <row r="3622" spans="8:12">
      <c r="H3622" s="80">
        <f t="shared" si="280"/>
        <v>3253</v>
      </c>
      <c r="I3622" s="52" t="e">
        <f t="shared" si="281"/>
        <v>#N/A</v>
      </c>
      <c r="J3622" s="52" t="e">
        <f t="shared" si="282"/>
        <v>#N/A</v>
      </c>
      <c r="K3622" s="52" t="e">
        <f t="shared" si="283"/>
        <v>#N/A</v>
      </c>
      <c r="L3622" s="52" t="e">
        <f t="shared" si="284"/>
        <v>#N/A</v>
      </c>
    </row>
    <row r="3623" spans="8:12">
      <c r="H3623" s="80">
        <f t="shared" si="280"/>
        <v>3254</v>
      </c>
      <c r="I3623" s="52" t="e">
        <f t="shared" si="281"/>
        <v>#N/A</v>
      </c>
      <c r="J3623" s="52" t="e">
        <f t="shared" si="282"/>
        <v>#N/A</v>
      </c>
      <c r="K3623" s="52" t="e">
        <f t="shared" si="283"/>
        <v>#N/A</v>
      </c>
      <c r="L3623" s="52" t="e">
        <f t="shared" si="284"/>
        <v>#N/A</v>
      </c>
    </row>
    <row r="3624" spans="8:12">
      <c r="H3624" s="80">
        <f t="shared" si="280"/>
        <v>3255</v>
      </c>
      <c r="I3624" s="52" t="e">
        <f t="shared" si="281"/>
        <v>#N/A</v>
      </c>
      <c r="J3624" s="52" t="e">
        <f t="shared" si="282"/>
        <v>#N/A</v>
      </c>
      <c r="K3624" s="52" t="e">
        <f t="shared" si="283"/>
        <v>#N/A</v>
      </c>
      <c r="L3624" s="52" t="e">
        <f t="shared" si="284"/>
        <v>#N/A</v>
      </c>
    </row>
    <row r="3625" spans="8:12">
      <c r="H3625" s="80">
        <f t="shared" si="280"/>
        <v>3256</v>
      </c>
      <c r="I3625" s="52" t="e">
        <f t="shared" si="281"/>
        <v>#N/A</v>
      </c>
      <c r="J3625" s="52" t="e">
        <f t="shared" si="282"/>
        <v>#N/A</v>
      </c>
      <c r="K3625" s="52" t="e">
        <f t="shared" si="283"/>
        <v>#N/A</v>
      </c>
      <c r="L3625" s="52" t="e">
        <f t="shared" si="284"/>
        <v>#N/A</v>
      </c>
    </row>
    <row r="3626" spans="8:12">
      <c r="H3626" s="80">
        <f t="shared" si="280"/>
        <v>3257</v>
      </c>
      <c r="I3626" s="52" t="e">
        <f t="shared" si="281"/>
        <v>#N/A</v>
      </c>
      <c r="J3626" s="52" t="e">
        <f t="shared" si="282"/>
        <v>#N/A</v>
      </c>
      <c r="K3626" s="52" t="e">
        <f t="shared" si="283"/>
        <v>#N/A</v>
      </c>
      <c r="L3626" s="52" t="e">
        <f t="shared" si="284"/>
        <v>#N/A</v>
      </c>
    </row>
    <row r="3627" spans="8:12">
      <c r="H3627" s="80">
        <f t="shared" si="280"/>
        <v>3258</v>
      </c>
      <c r="I3627" s="52" t="e">
        <f t="shared" si="281"/>
        <v>#N/A</v>
      </c>
      <c r="J3627" s="52" t="e">
        <f t="shared" si="282"/>
        <v>#N/A</v>
      </c>
      <c r="K3627" s="52" t="e">
        <f t="shared" si="283"/>
        <v>#N/A</v>
      </c>
      <c r="L3627" s="52" t="e">
        <f t="shared" si="284"/>
        <v>#N/A</v>
      </c>
    </row>
    <row r="3628" spans="8:12">
      <c r="H3628" s="80">
        <f t="shared" si="280"/>
        <v>3259</v>
      </c>
      <c r="I3628" s="52" t="e">
        <f t="shared" si="281"/>
        <v>#N/A</v>
      </c>
      <c r="J3628" s="52" t="e">
        <f t="shared" si="282"/>
        <v>#N/A</v>
      </c>
      <c r="K3628" s="52" t="e">
        <f t="shared" si="283"/>
        <v>#N/A</v>
      </c>
      <c r="L3628" s="52" t="e">
        <f t="shared" si="284"/>
        <v>#N/A</v>
      </c>
    </row>
    <row r="3629" spans="8:12">
      <c r="H3629" s="80">
        <f t="shared" si="280"/>
        <v>3260</v>
      </c>
      <c r="I3629" s="52" t="e">
        <f t="shared" si="281"/>
        <v>#N/A</v>
      </c>
      <c r="J3629" s="52" t="e">
        <f t="shared" si="282"/>
        <v>#N/A</v>
      </c>
      <c r="K3629" s="52" t="e">
        <f t="shared" si="283"/>
        <v>#N/A</v>
      </c>
      <c r="L3629" s="52" t="e">
        <f t="shared" si="284"/>
        <v>#N/A</v>
      </c>
    </row>
    <row r="3630" spans="8:12">
      <c r="H3630" s="80">
        <f t="shared" si="280"/>
        <v>3261</v>
      </c>
      <c r="I3630" s="52" t="e">
        <f t="shared" si="281"/>
        <v>#N/A</v>
      </c>
      <c r="J3630" s="52" t="e">
        <f t="shared" si="282"/>
        <v>#N/A</v>
      </c>
      <c r="K3630" s="52" t="e">
        <f t="shared" si="283"/>
        <v>#N/A</v>
      </c>
      <c r="L3630" s="52" t="e">
        <f t="shared" si="284"/>
        <v>#N/A</v>
      </c>
    </row>
    <row r="3631" spans="8:12">
      <c r="H3631" s="80">
        <f t="shared" si="280"/>
        <v>3262</v>
      </c>
      <c r="I3631" s="52" t="e">
        <f t="shared" si="281"/>
        <v>#N/A</v>
      </c>
      <c r="J3631" s="52" t="e">
        <f t="shared" si="282"/>
        <v>#N/A</v>
      </c>
      <c r="K3631" s="52" t="e">
        <f t="shared" si="283"/>
        <v>#N/A</v>
      </c>
      <c r="L3631" s="52" t="e">
        <f t="shared" si="284"/>
        <v>#N/A</v>
      </c>
    </row>
    <row r="3632" spans="8:12">
      <c r="H3632" s="80">
        <f t="shared" si="280"/>
        <v>3263</v>
      </c>
      <c r="I3632" s="52" t="e">
        <f t="shared" si="281"/>
        <v>#N/A</v>
      </c>
      <c r="J3632" s="52" t="e">
        <f t="shared" si="282"/>
        <v>#N/A</v>
      </c>
      <c r="K3632" s="52" t="e">
        <f t="shared" si="283"/>
        <v>#N/A</v>
      </c>
      <c r="L3632" s="52" t="e">
        <f t="shared" si="284"/>
        <v>#N/A</v>
      </c>
    </row>
    <row r="3633" spans="8:12">
      <c r="H3633" s="80">
        <f t="shared" si="280"/>
        <v>3264</v>
      </c>
      <c r="I3633" s="52" t="e">
        <f t="shared" si="281"/>
        <v>#N/A</v>
      </c>
      <c r="J3633" s="52" t="e">
        <f t="shared" si="282"/>
        <v>#N/A</v>
      </c>
      <c r="K3633" s="52" t="e">
        <f t="shared" si="283"/>
        <v>#N/A</v>
      </c>
      <c r="L3633" s="52" t="e">
        <f t="shared" si="284"/>
        <v>#N/A</v>
      </c>
    </row>
    <row r="3634" spans="8:12">
      <c r="H3634" s="80">
        <f t="shared" si="280"/>
        <v>3265</v>
      </c>
      <c r="I3634" s="52" t="e">
        <f t="shared" si="281"/>
        <v>#N/A</v>
      </c>
      <c r="J3634" s="52" t="e">
        <f t="shared" si="282"/>
        <v>#N/A</v>
      </c>
      <c r="K3634" s="52" t="e">
        <f t="shared" si="283"/>
        <v>#N/A</v>
      </c>
      <c r="L3634" s="52" t="e">
        <f t="shared" si="284"/>
        <v>#N/A</v>
      </c>
    </row>
    <row r="3635" spans="8:12">
      <c r="H3635" s="80">
        <f t="shared" si="280"/>
        <v>3266</v>
      </c>
      <c r="I3635" s="52" t="e">
        <f t="shared" si="281"/>
        <v>#N/A</v>
      </c>
      <c r="J3635" s="52" t="e">
        <f t="shared" si="282"/>
        <v>#N/A</v>
      </c>
      <c r="K3635" s="52" t="e">
        <f t="shared" si="283"/>
        <v>#N/A</v>
      </c>
      <c r="L3635" s="52" t="e">
        <f t="shared" si="284"/>
        <v>#N/A</v>
      </c>
    </row>
    <row r="3636" spans="8:12">
      <c r="H3636" s="80">
        <f t="shared" si="280"/>
        <v>3267</v>
      </c>
      <c r="I3636" s="52" t="e">
        <f t="shared" si="281"/>
        <v>#N/A</v>
      </c>
      <c r="J3636" s="52" t="e">
        <f t="shared" si="282"/>
        <v>#N/A</v>
      </c>
      <c r="K3636" s="52" t="e">
        <f t="shared" si="283"/>
        <v>#N/A</v>
      </c>
      <c r="L3636" s="52" t="e">
        <f t="shared" si="284"/>
        <v>#N/A</v>
      </c>
    </row>
    <row r="3637" spans="8:12">
      <c r="H3637" s="80">
        <f t="shared" si="280"/>
        <v>3268</v>
      </c>
      <c r="I3637" s="52" t="e">
        <f t="shared" si="281"/>
        <v>#N/A</v>
      </c>
      <c r="J3637" s="52" t="e">
        <f t="shared" si="282"/>
        <v>#N/A</v>
      </c>
      <c r="K3637" s="52" t="e">
        <f t="shared" si="283"/>
        <v>#N/A</v>
      </c>
      <c r="L3637" s="52" t="e">
        <f t="shared" si="284"/>
        <v>#N/A</v>
      </c>
    </row>
    <row r="3638" spans="8:12">
      <c r="H3638" s="80">
        <f t="shared" si="280"/>
        <v>3269</v>
      </c>
      <c r="I3638" s="52" t="e">
        <f t="shared" si="281"/>
        <v>#N/A</v>
      </c>
      <c r="J3638" s="52" t="e">
        <f t="shared" si="282"/>
        <v>#N/A</v>
      </c>
      <c r="K3638" s="52" t="e">
        <f t="shared" si="283"/>
        <v>#N/A</v>
      </c>
      <c r="L3638" s="52" t="e">
        <f t="shared" si="284"/>
        <v>#N/A</v>
      </c>
    </row>
    <row r="3639" spans="8:12">
      <c r="H3639" s="80">
        <f t="shared" si="280"/>
        <v>3270</v>
      </c>
      <c r="I3639" s="52" t="e">
        <f t="shared" si="281"/>
        <v>#N/A</v>
      </c>
      <c r="J3639" s="52" t="e">
        <f t="shared" si="282"/>
        <v>#N/A</v>
      </c>
      <c r="K3639" s="52" t="e">
        <f t="shared" si="283"/>
        <v>#N/A</v>
      </c>
      <c r="L3639" s="52" t="e">
        <f t="shared" si="284"/>
        <v>#N/A</v>
      </c>
    </row>
    <row r="3640" spans="8:12">
      <c r="H3640" s="80">
        <f t="shared" si="280"/>
        <v>3271</v>
      </c>
      <c r="I3640" s="52" t="e">
        <f t="shared" si="281"/>
        <v>#N/A</v>
      </c>
      <c r="J3640" s="52" t="e">
        <f t="shared" si="282"/>
        <v>#N/A</v>
      </c>
      <c r="K3640" s="52" t="e">
        <f t="shared" si="283"/>
        <v>#N/A</v>
      </c>
      <c r="L3640" s="52" t="e">
        <f t="shared" si="284"/>
        <v>#N/A</v>
      </c>
    </row>
    <row r="3641" spans="8:12">
      <c r="H3641" s="80">
        <f t="shared" si="280"/>
        <v>3272</v>
      </c>
      <c r="I3641" s="52" t="e">
        <f t="shared" si="281"/>
        <v>#N/A</v>
      </c>
      <c r="J3641" s="52" t="e">
        <f t="shared" si="282"/>
        <v>#N/A</v>
      </c>
      <c r="K3641" s="52" t="e">
        <f t="shared" si="283"/>
        <v>#N/A</v>
      </c>
      <c r="L3641" s="52" t="e">
        <f t="shared" si="284"/>
        <v>#N/A</v>
      </c>
    </row>
    <row r="3642" spans="8:12">
      <c r="H3642" s="80">
        <f t="shared" si="280"/>
        <v>3273</v>
      </c>
      <c r="I3642" s="52" t="e">
        <f t="shared" si="281"/>
        <v>#N/A</v>
      </c>
      <c r="J3642" s="52" t="e">
        <f t="shared" si="282"/>
        <v>#N/A</v>
      </c>
      <c r="K3642" s="52" t="e">
        <f t="shared" si="283"/>
        <v>#N/A</v>
      </c>
      <c r="L3642" s="52" t="e">
        <f t="shared" si="284"/>
        <v>#N/A</v>
      </c>
    </row>
    <row r="3643" spans="8:12">
      <c r="H3643" s="80">
        <f t="shared" si="280"/>
        <v>3274</v>
      </c>
      <c r="I3643" s="52" t="e">
        <f t="shared" si="281"/>
        <v>#N/A</v>
      </c>
      <c r="J3643" s="52" t="e">
        <f t="shared" si="282"/>
        <v>#N/A</v>
      </c>
      <c r="K3643" s="52" t="e">
        <f t="shared" si="283"/>
        <v>#N/A</v>
      </c>
      <c r="L3643" s="52" t="e">
        <f t="shared" si="284"/>
        <v>#N/A</v>
      </c>
    </row>
    <row r="3644" spans="8:12">
      <c r="H3644" s="80">
        <f t="shared" si="280"/>
        <v>3275</v>
      </c>
      <c r="I3644" s="52" t="e">
        <f t="shared" si="281"/>
        <v>#N/A</v>
      </c>
      <c r="J3644" s="52" t="e">
        <f t="shared" si="282"/>
        <v>#N/A</v>
      </c>
      <c r="K3644" s="52" t="e">
        <f t="shared" si="283"/>
        <v>#N/A</v>
      </c>
      <c r="L3644" s="52" t="e">
        <f t="shared" si="284"/>
        <v>#N/A</v>
      </c>
    </row>
    <row r="3645" spans="8:12">
      <c r="H3645" s="80">
        <f t="shared" si="280"/>
        <v>3276</v>
      </c>
      <c r="I3645" s="52" t="e">
        <f t="shared" si="281"/>
        <v>#N/A</v>
      </c>
      <c r="J3645" s="52" t="e">
        <f t="shared" si="282"/>
        <v>#N/A</v>
      </c>
      <c r="K3645" s="52" t="e">
        <f t="shared" si="283"/>
        <v>#N/A</v>
      </c>
      <c r="L3645" s="52" t="e">
        <f t="shared" si="284"/>
        <v>#N/A</v>
      </c>
    </row>
    <row r="3646" spans="8:12">
      <c r="H3646" s="80">
        <f t="shared" si="280"/>
        <v>3277</v>
      </c>
      <c r="I3646" s="52" t="e">
        <f t="shared" si="281"/>
        <v>#N/A</v>
      </c>
      <c r="J3646" s="52" t="e">
        <f t="shared" si="282"/>
        <v>#N/A</v>
      </c>
      <c r="K3646" s="52" t="e">
        <f t="shared" si="283"/>
        <v>#N/A</v>
      </c>
      <c r="L3646" s="52" t="e">
        <f t="shared" si="284"/>
        <v>#N/A</v>
      </c>
    </row>
    <row r="3647" spans="8:12">
      <c r="H3647" s="80">
        <f t="shared" si="280"/>
        <v>3278</v>
      </c>
      <c r="I3647" s="52" t="e">
        <f t="shared" si="281"/>
        <v>#N/A</v>
      </c>
      <c r="J3647" s="52" t="e">
        <f t="shared" si="282"/>
        <v>#N/A</v>
      </c>
      <c r="K3647" s="52" t="e">
        <f t="shared" si="283"/>
        <v>#N/A</v>
      </c>
      <c r="L3647" s="52" t="e">
        <f t="shared" si="284"/>
        <v>#N/A</v>
      </c>
    </row>
    <row r="3648" spans="8:12">
      <c r="H3648" s="80">
        <f t="shared" si="280"/>
        <v>3279</v>
      </c>
      <c r="I3648" s="52" t="e">
        <f t="shared" si="281"/>
        <v>#N/A</v>
      </c>
      <c r="J3648" s="52" t="e">
        <f t="shared" si="282"/>
        <v>#N/A</v>
      </c>
      <c r="K3648" s="52" t="e">
        <f t="shared" si="283"/>
        <v>#N/A</v>
      </c>
      <c r="L3648" s="52" t="e">
        <f t="shared" si="284"/>
        <v>#N/A</v>
      </c>
    </row>
    <row r="3649" spans="8:12">
      <c r="H3649" s="80">
        <f t="shared" si="280"/>
        <v>3280</v>
      </c>
      <c r="I3649" s="52" t="e">
        <f t="shared" si="281"/>
        <v>#N/A</v>
      </c>
      <c r="J3649" s="52" t="e">
        <f t="shared" si="282"/>
        <v>#N/A</v>
      </c>
      <c r="K3649" s="52" t="e">
        <f t="shared" si="283"/>
        <v>#N/A</v>
      </c>
      <c r="L3649" s="52" t="e">
        <f t="shared" si="284"/>
        <v>#N/A</v>
      </c>
    </row>
    <row r="3650" spans="8:12">
      <c r="H3650" s="80">
        <f t="shared" si="280"/>
        <v>3281</v>
      </c>
      <c r="I3650" s="52" t="e">
        <f t="shared" si="281"/>
        <v>#N/A</v>
      </c>
      <c r="J3650" s="52" t="e">
        <f t="shared" si="282"/>
        <v>#N/A</v>
      </c>
      <c r="K3650" s="52" t="e">
        <f t="shared" si="283"/>
        <v>#N/A</v>
      </c>
      <c r="L3650" s="52" t="e">
        <f t="shared" si="284"/>
        <v>#N/A</v>
      </c>
    </row>
    <row r="3651" spans="8:12">
      <c r="H3651" s="80">
        <f t="shared" si="280"/>
        <v>3282</v>
      </c>
      <c r="I3651" s="52" t="e">
        <f t="shared" si="281"/>
        <v>#N/A</v>
      </c>
      <c r="J3651" s="52" t="e">
        <f t="shared" si="282"/>
        <v>#N/A</v>
      </c>
      <c r="K3651" s="52" t="e">
        <f t="shared" si="283"/>
        <v>#N/A</v>
      </c>
      <c r="L3651" s="52" t="e">
        <f t="shared" si="284"/>
        <v>#N/A</v>
      </c>
    </row>
    <row r="3652" spans="8:12">
      <c r="H3652" s="80">
        <f t="shared" ref="H3652:H3715" si="285">IF(+H3651+1&lt;=MAX(data21),+H3651+1,0)</f>
        <v>3283</v>
      </c>
      <c r="I3652" s="52" t="e">
        <f t="shared" si="281"/>
        <v>#N/A</v>
      </c>
      <c r="J3652" s="52" t="e">
        <f t="shared" si="282"/>
        <v>#N/A</v>
      </c>
      <c r="K3652" s="52" t="e">
        <f t="shared" si="283"/>
        <v>#N/A</v>
      </c>
      <c r="L3652" s="52" t="e">
        <f t="shared" si="284"/>
        <v>#N/A</v>
      </c>
    </row>
    <row r="3653" spans="8:12">
      <c r="H3653" s="80">
        <f t="shared" si="285"/>
        <v>3284</v>
      </c>
      <c r="I3653" s="52" t="e">
        <f t="shared" ref="I3653:I3716" si="286">IF(IFERROR(VLOOKUP($H3653,$A:$F,2,0)/VLOOKUP($H3652,$A:$F,2,0)*I3652,NA())=0,NA(),IFERROR(VLOOKUP($H3653,$A:$F,2,0)/VLOOKUP($H3652,$A:$F,2,0)*I3652,NA()))</f>
        <v>#N/A</v>
      </c>
      <c r="J3653" s="52" t="e">
        <f t="shared" ref="J3653:J3716" si="287">IF(IFERROR(VLOOKUP($H3653,$A:$F,3,0)/VLOOKUP($H3652,$A:$F,3,0)*J3652,NA())=0,NA(),IFERROR(VLOOKUP($H3653,$A:$F,3,0)/VLOOKUP($H3652,$A:$F,3,0)*J3652,NA()))</f>
        <v>#N/A</v>
      </c>
      <c r="K3653" s="52" t="e">
        <f t="shared" ref="K3653:K3716" si="288">IF(IFERROR(VLOOKUP($H3653,$A:$F,4,0)/VLOOKUP($H3652,$A:$F,4,0)*K3652,NA())=0,NA(),IFERROR(VLOOKUP($H3653,$A:$F,4,0)/VLOOKUP($H3652,$A:$F,4,0)*K3652,NA()))</f>
        <v>#N/A</v>
      </c>
      <c r="L3653" s="52" t="e">
        <f t="shared" ref="L3653:L3716" si="289">IF(IFERROR(VLOOKUP($H3653,$A:$F,5,0)/VLOOKUP($H3652,$A:$F,5,0)*L3652,NA())=0,NA(),IFERROR(VLOOKUP($H3653,$A:$F,5,0)/VLOOKUP($H3652,$A:$F,5,0)*L3652,NA()))</f>
        <v>#N/A</v>
      </c>
    </row>
    <row r="3654" spans="8:12">
      <c r="H3654" s="80">
        <f t="shared" si="285"/>
        <v>3285</v>
      </c>
      <c r="I3654" s="52" t="e">
        <f t="shared" si="286"/>
        <v>#N/A</v>
      </c>
      <c r="J3654" s="52" t="e">
        <f t="shared" si="287"/>
        <v>#N/A</v>
      </c>
      <c r="K3654" s="52" t="e">
        <f t="shared" si="288"/>
        <v>#N/A</v>
      </c>
      <c r="L3654" s="52" t="e">
        <f t="shared" si="289"/>
        <v>#N/A</v>
      </c>
    </row>
    <row r="3655" spans="8:12">
      <c r="H3655" s="80">
        <f t="shared" si="285"/>
        <v>3286</v>
      </c>
      <c r="I3655" s="52" t="e">
        <f t="shared" si="286"/>
        <v>#N/A</v>
      </c>
      <c r="J3655" s="52" t="e">
        <f t="shared" si="287"/>
        <v>#N/A</v>
      </c>
      <c r="K3655" s="52" t="e">
        <f t="shared" si="288"/>
        <v>#N/A</v>
      </c>
      <c r="L3655" s="52" t="e">
        <f t="shared" si="289"/>
        <v>#N/A</v>
      </c>
    </row>
    <row r="3656" spans="8:12">
      <c r="H3656" s="80">
        <f t="shared" si="285"/>
        <v>3287</v>
      </c>
      <c r="I3656" s="52" t="e">
        <f t="shared" si="286"/>
        <v>#N/A</v>
      </c>
      <c r="J3656" s="52" t="e">
        <f t="shared" si="287"/>
        <v>#N/A</v>
      </c>
      <c r="K3656" s="52" t="e">
        <f t="shared" si="288"/>
        <v>#N/A</v>
      </c>
      <c r="L3656" s="52" t="e">
        <f t="shared" si="289"/>
        <v>#N/A</v>
      </c>
    </row>
    <row r="3657" spans="8:12">
      <c r="H3657" s="80">
        <f t="shared" si="285"/>
        <v>3288</v>
      </c>
      <c r="I3657" s="52" t="e">
        <f t="shared" si="286"/>
        <v>#N/A</v>
      </c>
      <c r="J3657" s="52" t="e">
        <f t="shared" si="287"/>
        <v>#N/A</v>
      </c>
      <c r="K3657" s="52" t="e">
        <f t="shared" si="288"/>
        <v>#N/A</v>
      </c>
      <c r="L3657" s="52" t="e">
        <f t="shared" si="289"/>
        <v>#N/A</v>
      </c>
    </row>
    <row r="3658" spans="8:12">
      <c r="H3658" s="80">
        <f t="shared" si="285"/>
        <v>3289</v>
      </c>
      <c r="I3658" s="52" t="e">
        <f t="shared" si="286"/>
        <v>#N/A</v>
      </c>
      <c r="J3658" s="52" t="e">
        <f t="shared" si="287"/>
        <v>#N/A</v>
      </c>
      <c r="K3658" s="52" t="e">
        <f t="shared" si="288"/>
        <v>#N/A</v>
      </c>
      <c r="L3658" s="52" t="e">
        <f t="shared" si="289"/>
        <v>#N/A</v>
      </c>
    </row>
    <row r="3659" spans="8:12">
      <c r="H3659" s="80">
        <f t="shared" si="285"/>
        <v>3290</v>
      </c>
      <c r="I3659" s="52" t="e">
        <f t="shared" si="286"/>
        <v>#N/A</v>
      </c>
      <c r="J3659" s="52" t="e">
        <f t="shared" si="287"/>
        <v>#N/A</v>
      </c>
      <c r="K3659" s="52" t="e">
        <f t="shared" si="288"/>
        <v>#N/A</v>
      </c>
      <c r="L3659" s="52" t="e">
        <f t="shared" si="289"/>
        <v>#N/A</v>
      </c>
    </row>
    <row r="3660" spans="8:12">
      <c r="H3660" s="80">
        <f t="shared" si="285"/>
        <v>3291</v>
      </c>
      <c r="I3660" s="52" t="e">
        <f t="shared" si="286"/>
        <v>#N/A</v>
      </c>
      <c r="J3660" s="52" t="e">
        <f t="shared" si="287"/>
        <v>#N/A</v>
      </c>
      <c r="K3660" s="52" t="e">
        <f t="shared" si="288"/>
        <v>#N/A</v>
      </c>
      <c r="L3660" s="52" t="e">
        <f t="shared" si="289"/>
        <v>#N/A</v>
      </c>
    </row>
    <row r="3661" spans="8:12">
      <c r="H3661" s="80">
        <f t="shared" si="285"/>
        <v>3292</v>
      </c>
      <c r="I3661" s="52" t="e">
        <f t="shared" si="286"/>
        <v>#N/A</v>
      </c>
      <c r="J3661" s="52" t="e">
        <f t="shared" si="287"/>
        <v>#N/A</v>
      </c>
      <c r="K3661" s="52" t="e">
        <f t="shared" si="288"/>
        <v>#N/A</v>
      </c>
      <c r="L3661" s="52" t="e">
        <f t="shared" si="289"/>
        <v>#N/A</v>
      </c>
    </row>
    <row r="3662" spans="8:12">
      <c r="H3662" s="80">
        <f t="shared" si="285"/>
        <v>3293</v>
      </c>
      <c r="I3662" s="52" t="e">
        <f t="shared" si="286"/>
        <v>#N/A</v>
      </c>
      <c r="J3662" s="52" t="e">
        <f t="shared" si="287"/>
        <v>#N/A</v>
      </c>
      <c r="K3662" s="52" t="e">
        <f t="shared" si="288"/>
        <v>#N/A</v>
      </c>
      <c r="L3662" s="52" t="e">
        <f t="shared" si="289"/>
        <v>#N/A</v>
      </c>
    </row>
    <row r="3663" spans="8:12">
      <c r="H3663" s="80">
        <f t="shared" si="285"/>
        <v>3294</v>
      </c>
      <c r="I3663" s="52" t="e">
        <f t="shared" si="286"/>
        <v>#N/A</v>
      </c>
      <c r="J3663" s="52" t="e">
        <f t="shared" si="287"/>
        <v>#N/A</v>
      </c>
      <c r="K3663" s="52" t="e">
        <f t="shared" si="288"/>
        <v>#N/A</v>
      </c>
      <c r="L3663" s="52" t="e">
        <f t="shared" si="289"/>
        <v>#N/A</v>
      </c>
    </row>
    <row r="3664" spans="8:12">
      <c r="H3664" s="80">
        <f t="shared" si="285"/>
        <v>3295</v>
      </c>
      <c r="I3664" s="52" t="e">
        <f t="shared" si="286"/>
        <v>#N/A</v>
      </c>
      <c r="J3664" s="52" t="e">
        <f t="shared" si="287"/>
        <v>#N/A</v>
      </c>
      <c r="K3664" s="52" t="e">
        <f t="shared" si="288"/>
        <v>#N/A</v>
      </c>
      <c r="L3664" s="52" t="e">
        <f t="shared" si="289"/>
        <v>#N/A</v>
      </c>
    </row>
    <row r="3665" spans="8:12">
      <c r="H3665" s="80">
        <f t="shared" si="285"/>
        <v>3296</v>
      </c>
      <c r="I3665" s="52" t="e">
        <f t="shared" si="286"/>
        <v>#N/A</v>
      </c>
      <c r="J3665" s="52" t="e">
        <f t="shared" si="287"/>
        <v>#N/A</v>
      </c>
      <c r="K3665" s="52" t="e">
        <f t="shared" si="288"/>
        <v>#N/A</v>
      </c>
      <c r="L3665" s="52" t="e">
        <f t="shared" si="289"/>
        <v>#N/A</v>
      </c>
    </row>
    <row r="3666" spans="8:12">
      <c r="H3666" s="80">
        <f t="shared" si="285"/>
        <v>3297</v>
      </c>
      <c r="I3666" s="52" t="e">
        <f t="shared" si="286"/>
        <v>#N/A</v>
      </c>
      <c r="J3666" s="52" t="e">
        <f t="shared" si="287"/>
        <v>#N/A</v>
      </c>
      <c r="K3666" s="52" t="e">
        <f t="shared" si="288"/>
        <v>#N/A</v>
      </c>
      <c r="L3666" s="52" t="e">
        <f t="shared" si="289"/>
        <v>#N/A</v>
      </c>
    </row>
    <row r="3667" spans="8:12">
      <c r="H3667" s="80">
        <f t="shared" si="285"/>
        <v>3298</v>
      </c>
      <c r="I3667" s="52" t="e">
        <f t="shared" si="286"/>
        <v>#N/A</v>
      </c>
      <c r="J3667" s="52" t="e">
        <f t="shared" si="287"/>
        <v>#N/A</v>
      </c>
      <c r="K3667" s="52" t="e">
        <f t="shared" si="288"/>
        <v>#N/A</v>
      </c>
      <c r="L3667" s="52" t="e">
        <f t="shared" si="289"/>
        <v>#N/A</v>
      </c>
    </row>
    <row r="3668" spans="8:12">
      <c r="H3668" s="80">
        <f t="shared" si="285"/>
        <v>3299</v>
      </c>
      <c r="I3668" s="52" t="e">
        <f t="shared" si="286"/>
        <v>#N/A</v>
      </c>
      <c r="J3668" s="52" t="e">
        <f t="shared" si="287"/>
        <v>#N/A</v>
      </c>
      <c r="K3668" s="52" t="e">
        <f t="shared" si="288"/>
        <v>#N/A</v>
      </c>
      <c r="L3668" s="52" t="e">
        <f t="shared" si="289"/>
        <v>#N/A</v>
      </c>
    </row>
    <row r="3669" spans="8:12">
      <c r="H3669" s="80">
        <f t="shared" si="285"/>
        <v>3300</v>
      </c>
      <c r="I3669" s="52" t="e">
        <f t="shared" si="286"/>
        <v>#N/A</v>
      </c>
      <c r="J3669" s="52" t="e">
        <f t="shared" si="287"/>
        <v>#N/A</v>
      </c>
      <c r="K3669" s="52" t="e">
        <f t="shared" si="288"/>
        <v>#N/A</v>
      </c>
      <c r="L3669" s="52" t="e">
        <f t="shared" si="289"/>
        <v>#N/A</v>
      </c>
    </row>
    <row r="3670" spans="8:12">
      <c r="H3670" s="80">
        <f t="shared" si="285"/>
        <v>3301</v>
      </c>
      <c r="I3670" s="52" t="e">
        <f t="shared" si="286"/>
        <v>#N/A</v>
      </c>
      <c r="J3670" s="52" t="e">
        <f t="shared" si="287"/>
        <v>#N/A</v>
      </c>
      <c r="K3670" s="52" t="e">
        <f t="shared" si="288"/>
        <v>#N/A</v>
      </c>
      <c r="L3670" s="52" t="e">
        <f t="shared" si="289"/>
        <v>#N/A</v>
      </c>
    </row>
    <row r="3671" spans="8:12">
      <c r="H3671" s="80">
        <f t="shared" si="285"/>
        <v>3302</v>
      </c>
      <c r="I3671" s="52" t="e">
        <f t="shared" si="286"/>
        <v>#N/A</v>
      </c>
      <c r="J3671" s="52" t="e">
        <f t="shared" si="287"/>
        <v>#N/A</v>
      </c>
      <c r="K3671" s="52" t="e">
        <f t="shared" si="288"/>
        <v>#N/A</v>
      </c>
      <c r="L3671" s="52" t="e">
        <f t="shared" si="289"/>
        <v>#N/A</v>
      </c>
    </row>
    <row r="3672" spans="8:12">
      <c r="H3672" s="80">
        <f t="shared" si="285"/>
        <v>3303</v>
      </c>
      <c r="I3672" s="52" t="e">
        <f t="shared" si="286"/>
        <v>#N/A</v>
      </c>
      <c r="J3672" s="52" t="e">
        <f t="shared" si="287"/>
        <v>#N/A</v>
      </c>
      <c r="K3672" s="52" t="e">
        <f t="shared" si="288"/>
        <v>#N/A</v>
      </c>
      <c r="L3672" s="52" t="e">
        <f t="shared" si="289"/>
        <v>#N/A</v>
      </c>
    </row>
    <row r="3673" spans="8:12">
      <c r="H3673" s="80">
        <f t="shared" si="285"/>
        <v>3304</v>
      </c>
      <c r="I3673" s="52" t="e">
        <f t="shared" si="286"/>
        <v>#N/A</v>
      </c>
      <c r="J3673" s="52" t="e">
        <f t="shared" si="287"/>
        <v>#N/A</v>
      </c>
      <c r="K3673" s="52" t="e">
        <f t="shared" si="288"/>
        <v>#N/A</v>
      </c>
      <c r="L3673" s="52" t="e">
        <f t="shared" si="289"/>
        <v>#N/A</v>
      </c>
    </row>
    <row r="3674" spans="8:12">
      <c r="H3674" s="80">
        <f t="shared" si="285"/>
        <v>3305</v>
      </c>
      <c r="I3674" s="52" t="e">
        <f t="shared" si="286"/>
        <v>#N/A</v>
      </c>
      <c r="J3674" s="52" t="e">
        <f t="shared" si="287"/>
        <v>#N/A</v>
      </c>
      <c r="K3674" s="52" t="e">
        <f t="shared" si="288"/>
        <v>#N/A</v>
      </c>
      <c r="L3674" s="52" t="e">
        <f t="shared" si="289"/>
        <v>#N/A</v>
      </c>
    </row>
    <row r="3675" spans="8:12">
      <c r="H3675" s="80">
        <f t="shared" si="285"/>
        <v>3306</v>
      </c>
      <c r="I3675" s="52" t="e">
        <f t="shared" si="286"/>
        <v>#N/A</v>
      </c>
      <c r="J3675" s="52" t="e">
        <f t="shared" si="287"/>
        <v>#N/A</v>
      </c>
      <c r="K3675" s="52" t="e">
        <f t="shared" si="288"/>
        <v>#N/A</v>
      </c>
      <c r="L3675" s="52" t="e">
        <f t="shared" si="289"/>
        <v>#N/A</v>
      </c>
    </row>
    <row r="3676" spans="8:12">
      <c r="H3676" s="80">
        <f t="shared" si="285"/>
        <v>3307</v>
      </c>
      <c r="I3676" s="52" t="e">
        <f t="shared" si="286"/>
        <v>#N/A</v>
      </c>
      <c r="J3676" s="52" t="e">
        <f t="shared" si="287"/>
        <v>#N/A</v>
      </c>
      <c r="K3676" s="52" t="e">
        <f t="shared" si="288"/>
        <v>#N/A</v>
      </c>
      <c r="L3676" s="52" t="e">
        <f t="shared" si="289"/>
        <v>#N/A</v>
      </c>
    </row>
    <row r="3677" spans="8:12">
      <c r="H3677" s="80">
        <f t="shared" si="285"/>
        <v>3308</v>
      </c>
      <c r="I3677" s="52" t="e">
        <f t="shared" si="286"/>
        <v>#N/A</v>
      </c>
      <c r="J3677" s="52" t="e">
        <f t="shared" si="287"/>
        <v>#N/A</v>
      </c>
      <c r="K3677" s="52" t="e">
        <f t="shared" si="288"/>
        <v>#N/A</v>
      </c>
      <c r="L3677" s="52" t="e">
        <f t="shared" si="289"/>
        <v>#N/A</v>
      </c>
    </row>
    <row r="3678" spans="8:12">
      <c r="H3678" s="80">
        <f t="shared" si="285"/>
        <v>3309</v>
      </c>
      <c r="I3678" s="52" t="e">
        <f t="shared" si="286"/>
        <v>#N/A</v>
      </c>
      <c r="J3678" s="52" t="e">
        <f t="shared" si="287"/>
        <v>#N/A</v>
      </c>
      <c r="K3678" s="52" t="e">
        <f t="shared" si="288"/>
        <v>#N/A</v>
      </c>
      <c r="L3678" s="52" t="e">
        <f t="shared" si="289"/>
        <v>#N/A</v>
      </c>
    </row>
    <row r="3679" spans="8:12">
      <c r="H3679" s="80">
        <f t="shared" si="285"/>
        <v>3310</v>
      </c>
      <c r="I3679" s="52" t="e">
        <f t="shared" si="286"/>
        <v>#N/A</v>
      </c>
      <c r="J3679" s="52" t="e">
        <f t="shared" si="287"/>
        <v>#N/A</v>
      </c>
      <c r="K3679" s="52" t="e">
        <f t="shared" si="288"/>
        <v>#N/A</v>
      </c>
      <c r="L3679" s="52" t="e">
        <f t="shared" si="289"/>
        <v>#N/A</v>
      </c>
    </row>
    <row r="3680" spans="8:12">
      <c r="H3680" s="80">
        <f t="shared" si="285"/>
        <v>3311</v>
      </c>
      <c r="I3680" s="52" t="e">
        <f t="shared" si="286"/>
        <v>#N/A</v>
      </c>
      <c r="J3680" s="52" t="e">
        <f t="shared" si="287"/>
        <v>#N/A</v>
      </c>
      <c r="K3680" s="52" t="e">
        <f t="shared" si="288"/>
        <v>#N/A</v>
      </c>
      <c r="L3680" s="52" t="e">
        <f t="shared" si="289"/>
        <v>#N/A</v>
      </c>
    </row>
    <row r="3681" spans="8:12">
      <c r="H3681" s="80">
        <f t="shared" si="285"/>
        <v>3312</v>
      </c>
      <c r="I3681" s="52" t="e">
        <f t="shared" si="286"/>
        <v>#N/A</v>
      </c>
      <c r="J3681" s="52" t="e">
        <f t="shared" si="287"/>
        <v>#N/A</v>
      </c>
      <c r="K3681" s="52" t="e">
        <f t="shared" si="288"/>
        <v>#N/A</v>
      </c>
      <c r="L3681" s="52" t="e">
        <f t="shared" si="289"/>
        <v>#N/A</v>
      </c>
    </row>
    <row r="3682" spans="8:12">
      <c r="H3682" s="80">
        <f t="shared" si="285"/>
        <v>3313</v>
      </c>
      <c r="I3682" s="52" t="e">
        <f t="shared" si="286"/>
        <v>#N/A</v>
      </c>
      <c r="J3682" s="52" t="e">
        <f t="shared" si="287"/>
        <v>#N/A</v>
      </c>
      <c r="K3682" s="52" t="e">
        <f t="shared" si="288"/>
        <v>#N/A</v>
      </c>
      <c r="L3682" s="52" t="e">
        <f t="shared" si="289"/>
        <v>#N/A</v>
      </c>
    </row>
    <row r="3683" spans="8:12">
      <c r="H3683" s="80">
        <f t="shared" si="285"/>
        <v>3314</v>
      </c>
      <c r="I3683" s="52" t="e">
        <f t="shared" si="286"/>
        <v>#N/A</v>
      </c>
      <c r="J3683" s="52" t="e">
        <f t="shared" si="287"/>
        <v>#N/A</v>
      </c>
      <c r="K3683" s="52" t="e">
        <f t="shared" si="288"/>
        <v>#N/A</v>
      </c>
      <c r="L3683" s="52" t="e">
        <f t="shared" si="289"/>
        <v>#N/A</v>
      </c>
    </row>
    <row r="3684" spans="8:12">
      <c r="H3684" s="80">
        <f t="shared" si="285"/>
        <v>3315</v>
      </c>
      <c r="I3684" s="52" t="e">
        <f t="shared" si="286"/>
        <v>#N/A</v>
      </c>
      <c r="J3684" s="52" t="e">
        <f t="shared" si="287"/>
        <v>#N/A</v>
      </c>
      <c r="K3684" s="52" t="e">
        <f t="shared" si="288"/>
        <v>#N/A</v>
      </c>
      <c r="L3684" s="52" t="e">
        <f t="shared" si="289"/>
        <v>#N/A</v>
      </c>
    </row>
    <row r="3685" spans="8:12">
      <c r="H3685" s="80">
        <f t="shared" si="285"/>
        <v>3316</v>
      </c>
      <c r="I3685" s="52" t="e">
        <f t="shared" si="286"/>
        <v>#N/A</v>
      </c>
      <c r="J3685" s="52" t="e">
        <f t="shared" si="287"/>
        <v>#N/A</v>
      </c>
      <c r="K3685" s="52" t="e">
        <f t="shared" si="288"/>
        <v>#N/A</v>
      </c>
      <c r="L3685" s="52" t="e">
        <f t="shared" si="289"/>
        <v>#N/A</v>
      </c>
    </row>
    <row r="3686" spans="8:12">
      <c r="H3686" s="80">
        <f t="shared" si="285"/>
        <v>3317</v>
      </c>
      <c r="I3686" s="52" t="e">
        <f t="shared" si="286"/>
        <v>#N/A</v>
      </c>
      <c r="J3686" s="52" t="e">
        <f t="shared" si="287"/>
        <v>#N/A</v>
      </c>
      <c r="K3686" s="52" t="e">
        <f t="shared" si="288"/>
        <v>#N/A</v>
      </c>
      <c r="L3686" s="52" t="e">
        <f t="shared" si="289"/>
        <v>#N/A</v>
      </c>
    </row>
    <row r="3687" spans="8:12">
      <c r="H3687" s="80">
        <f t="shared" si="285"/>
        <v>3318</v>
      </c>
      <c r="I3687" s="52" t="e">
        <f t="shared" si="286"/>
        <v>#N/A</v>
      </c>
      <c r="J3687" s="52" t="e">
        <f t="shared" si="287"/>
        <v>#N/A</v>
      </c>
      <c r="K3687" s="52" t="e">
        <f t="shared" si="288"/>
        <v>#N/A</v>
      </c>
      <c r="L3687" s="52" t="e">
        <f t="shared" si="289"/>
        <v>#N/A</v>
      </c>
    </row>
    <row r="3688" spans="8:12">
      <c r="H3688" s="80">
        <f t="shared" si="285"/>
        <v>3319</v>
      </c>
      <c r="I3688" s="52" t="e">
        <f t="shared" si="286"/>
        <v>#N/A</v>
      </c>
      <c r="J3688" s="52" t="e">
        <f t="shared" si="287"/>
        <v>#N/A</v>
      </c>
      <c r="K3688" s="52" t="e">
        <f t="shared" si="288"/>
        <v>#N/A</v>
      </c>
      <c r="L3688" s="52" t="e">
        <f t="shared" si="289"/>
        <v>#N/A</v>
      </c>
    </row>
    <row r="3689" spans="8:12">
      <c r="H3689" s="80">
        <f t="shared" si="285"/>
        <v>3320</v>
      </c>
      <c r="I3689" s="52" t="e">
        <f t="shared" si="286"/>
        <v>#N/A</v>
      </c>
      <c r="J3689" s="52" t="e">
        <f t="shared" si="287"/>
        <v>#N/A</v>
      </c>
      <c r="K3689" s="52" t="e">
        <f t="shared" si="288"/>
        <v>#N/A</v>
      </c>
      <c r="L3689" s="52" t="e">
        <f t="shared" si="289"/>
        <v>#N/A</v>
      </c>
    </row>
    <row r="3690" spans="8:12">
      <c r="H3690" s="80">
        <f t="shared" si="285"/>
        <v>3321</v>
      </c>
      <c r="I3690" s="52" t="e">
        <f t="shared" si="286"/>
        <v>#N/A</v>
      </c>
      <c r="J3690" s="52" t="e">
        <f t="shared" si="287"/>
        <v>#N/A</v>
      </c>
      <c r="K3690" s="52" t="e">
        <f t="shared" si="288"/>
        <v>#N/A</v>
      </c>
      <c r="L3690" s="52" t="e">
        <f t="shared" si="289"/>
        <v>#N/A</v>
      </c>
    </row>
    <row r="3691" spans="8:12">
      <c r="H3691" s="80">
        <f t="shared" si="285"/>
        <v>3322</v>
      </c>
      <c r="I3691" s="52" t="e">
        <f t="shared" si="286"/>
        <v>#N/A</v>
      </c>
      <c r="J3691" s="52" t="e">
        <f t="shared" si="287"/>
        <v>#N/A</v>
      </c>
      <c r="K3691" s="52" t="e">
        <f t="shared" si="288"/>
        <v>#N/A</v>
      </c>
      <c r="L3691" s="52" t="e">
        <f t="shared" si="289"/>
        <v>#N/A</v>
      </c>
    </row>
    <row r="3692" spans="8:12">
      <c r="H3692" s="80">
        <f t="shared" si="285"/>
        <v>3323</v>
      </c>
      <c r="I3692" s="52" t="e">
        <f t="shared" si="286"/>
        <v>#N/A</v>
      </c>
      <c r="J3692" s="52" t="e">
        <f t="shared" si="287"/>
        <v>#N/A</v>
      </c>
      <c r="K3692" s="52" t="e">
        <f t="shared" si="288"/>
        <v>#N/A</v>
      </c>
      <c r="L3692" s="52" t="e">
        <f t="shared" si="289"/>
        <v>#N/A</v>
      </c>
    </row>
    <row r="3693" spans="8:12">
      <c r="H3693" s="80">
        <f t="shared" si="285"/>
        <v>3324</v>
      </c>
      <c r="I3693" s="52" t="e">
        <f t="shared" si="286"/>
        <v>#N/A</v>
      </c>
      <c r="J3693" s="52" t="e">
        <f t="shared" si="287"/>
        <v>#N/A</v>
      </c>
      <c r="K3693" s="52" t="e">
        <f t="shared" si="288"/>
        <v>#N/A</v>
      </c>
      <c r="L3693" s="52" t="e">
        <f t="shared" si="289"/>
        <v>#N/A</v>
      </c>
    </row>
    <row r="3694" spans="8:12">
      <c r="H3694" s="80">
        <f t="shared" si="285"/>
        <v>3325</v>
      </c>
      <c r="I3694" s="52" t="e">
        <f t="shared" si="286"/>
        <v>#N/A</v>
      </c>
      <c r="J3694" s="52" t="e">
        <f t="shared" si="287"/>
        <v>#N/A</v>
      </c>
      <c r="K3694" s="52" t="e">
        <f t="shared" si="288"/>
        <v>#N/A</v>
      </c>
      <c r="L3694" s="52" t="e">
        <f t="shared" si="289"/>
        <v>#N/A</v>
      </c>
    </row>
    <row r="3695" spans="8:12">
      <c r="H3695" s="80">
        <f t="shared" si="285"/>
        <v>3326</v>
      </c>
      <c r="I3695" s="52" t="e">
        <f t="shared" si="286"/>
        <v>#N/A</v>
      </c>
      <c r="J3695" s="52" t="e">
        <f t="shared" si="287"/>
        <v>#N/A</v>
      </c>
      <c r="K3695" s="52" t="e">
        <f t="shared" si="288"/>
        <v>#N/A</v>
      </c>
      <c r="L3695" s="52" t="e">
        <f t="shared" si="289"/>
        <v>#N/A</v>
      </c>
    </row>
    <row r="3696" spans="8:12">
      <c r="H3696" s="80">
        <f t="shared" si="285"/>
        <v>3327</v>
      </c>
      <c r="I3696" s="52" t="e">
        <f t="shared" si="286"/>
        <v>#N/A</v>
      </c>
      <c r="J3696" s="52" t="e">
        <f t="shared" si="287"/>
        <v>#N/A</v>
      </c>
      <c r="K3696" s="52" t="e">
        <f t="shared" si="288"/>
        <v>#N/A</v>
      </c>
      <c r="L3696" s="52" t="e">
        <f t="shared" si="289"/>
        <v>#N/A</v>
      </c>
    </row>
    <row r="3697" spans="8:12">
      <c r="H3697" s="80">
        <f t="shared" si="285"/>
        <v>3328</v>
      </c>
      <c r="I3697" s="52" t="e">
        <f t="shared" si="286"/>
        <v>#N/A</v>
      </c>
      <c r="J3697" s="52" t="e">
        <f t="shared" si="287"/>
        <v>#N/A</v>
      </c>
      <c r="K3697" s="52" t="e">
        <f t="shared" si="288"/>
        <v>#N/A</v>
      </c>
      <c r="L3697" s="52" t="e">
        <f t="shared" si="289"/>
        <v>#N/A</v>
      </c>
    </row>
    <row r="3698" spans="8:12">
      <c r="H3698" s="80">
        <f t="shared" si="285"/>
        <v>3329</v>
      </c>
      <c r="I3698" s="52" t="e">
        <f t="shared" si="286"/>
        <v>#N/A</v>
      </c>
      <c r="J3698" s="52" t="e">
        <f t="shared" si="287"/>
        <v>#N/A</v>
      </c>
      <c r="K3698" s="52" t="e">
        <f t="shared" si="288"/>
        <v>#N/A</v>
      </c>
      <c r="L3698" s="52" t="e">
        <f t="shared" si="289"/>
        <v>#N/A</v>
      </c>
    </row>
    <row r="3699" spans="8:12">
      <c r="H3699" s="80">
        <f t="shared" si="285"/>
        <v>3330</v>
      </c>
      <c r="I3699" s="52" t="e">
        <f t="shared" si="286"/>
        <v>#N/A</v>
      </c>
      <c r="J3699" s="52" t="e">
        <f t="shared" si="287"/>
        <v>#N/A</v>
      </c>
      <c r="K3699" s="52" t="e">
        <f t="shared" si="288"/>
        <v>#N/A</v>
      </c>
      <c r="L3699" s="52" t="e">
        <f t="shared" si="289"/>
        <v>#N/A</v>
      </c>
    </row>
    <row r="3700" spans="8:12">
      <c r="H3700" s="80">
        <f t="shared" si="285"/>
        <v>3331</v>
      </c>
      <c r="I3700" s="52" t="e">
        <f t="shared" si="286"/>
        <v>#N/A</v>
      </c>
      <c r="J3700" s="52" t="e">
        <f t="shared" si="287"/>
        <v>#N/A</v>
      </c>
      <c r="K3700" s="52" t="e">
        <f t="shared" si="288"/>
        <v>#N/A</v>
      </c>
      <c r="L3700" s="52" t="e">
        <f t="shared" si="289"/>
        <v>#N/A</v>
      </c>
    </row>
    <row r="3701" spans="8:12">
      <c r="H3701" s="80">
        <f t="shared" si="285"/>
        <v>3332</v>
      </c>
      <c r="I3701" s="52" t="e">
        <f t="shared" si="286"/>
        <v>#N/A</v>
      </c>
      <c r="J3701" s="52" t="e">
        <f t="shared" si="287"/>
        <v>#N/A</v>
      </c>
      <c r="K3701" s="52" t="e">
        <f t="shared" si="288"/>
        <v>#N/A</v>
      </c>
      <c r="L3701" s="52" t="e">
        <f t="shared" si="289"/>
        <v>#N/A</v>
      </c>
    </row>
    <row r="3702" spans="8:12">
      <c r="H3702" s="80">
        <f t="shared" si="285"/>
        <v>3333</v>
      </c>
      <c r="I3702" s="52" t="e">
        <f t="shared" si="286"/>
        <v>#N/A</v>
      </c>
      <c r="J3702" s="52" t="e">
        <f t="shared" si="287"/>
        <v>#N/A</v>
      </c>
      <c r="K3702" s="52" t="e">
        <f t="shared" si="288"/>
        <v>#N/A</v>
      </c>
      <c r="L3702" s="52" t="e">
        <f t="shared" si="289"/>
        <v>#N/A</v>
      </c>
    </row>
    <row r="3703" spans="8:12">
      <c r="H3703" s="80">
        <f t="shared" si="285"/>
        <v>3334</v>
      </c>
      <c r="I3703" s="52" t="e">
        <f t="shared" si="286"/>
        <v>#N/A</v>
      </c>
      <c r="J3703" s="52" t="e">
        <f t="shared" si="287"/>
        <v>#N/A</v>
      </c>
      <c r="K3703" s="52" t="e">
        <f t="shared" si="288"/>
        <v>#N/A</v>
      </c>
      <c r="L3703" s="52" t="e">
        <f t="shared" si="289"/>
        <v>#N/A</v>
      </c>
    </row>
    <row r="3704" spans="8:12">
      <c r="H3704" s="80">
        <f t="shared" si="285"/>
        <v>3335</v>
      </c>
      <c r="I3704" s="52" t="e">
        <f t="shared" si="286"/>
        <v>#N/A</v>
      </c>
      <c r="J3704" s="52" t="e">
        <f t="shared" si="287"/>
        <v>#N/A</v>
      </c>
      <c r="K3704" s="52" t="e">
        <f t="shared" si="288"/>
        <v>#N/A</v>
      </c>
      <c r="L3704" s="52" t="e">
        <f t="shared" si="289"/>
        <v>#N/A</v>
      </c>
    </row>
    <row r="3705" spans="8:12">
      <c r="H3705" s="80">
        <f t="shared" si="285"/>
        <v>3336</v>
      </c>
      <c r="I3705" s="52" t="e">
        <f t="shared" si="286"/>
        <v>#N/A</v>
      </c>
      <c r="J3705" s="52" t="e">
        <f t="shared" si="287"/>
        <v>#N/A</v>
      </c>
      <c r="K3705" s="52" t="e">
        <f t="shared" si="288"/>
        <v>#N/A</v>
      </c>
      <c r="L3705" s="52" t="e">
        <f t="shared" si="289"/>
        <v>#N/A</v>
      </c>
    </row>
    <row r="3706" spans="8:12">
      <c r="H3706" s="80">
        <f t="shared" si="285"/>
        <v>3337</v>
      </c>
      <c r="I3706" s="52" t="e">
        <f t="shared" si="286"/>
        <v>#N/A</v>
      </c>
      <c r="J3706" s="52" t="e">
        <f t="shared" si="287"/>
        <v>#N/A</v>
      </c>
      <c r="K3706" s="52" t="e">
        <f t="shared" si="288"/>
        <v>#N/A</v>
      </c>
      <c r="L3706" s="52" t="e">
        <f t="shared" si="289"/>
        <v>#N/A</v>
      </c>
    </row>
    <row r="3707" spans="8:12">
      <c r="H3707" s="80">
        <f t="shared" si="285"/>
        <v>3338</v>
      </c>
      <c r="I3707" s="52" t="e">
        <f t="shared" si="286"/>
        <v>#N/A</v>
      </c>
      <c r="J3707" s="52" t="e">
        <f t="shared" si="287"/>
        <v>#N/A</v>
      </c>
      <c r="K3707" s="52" t="e">
        <f t="shared" si="288"/>
        <v>#N/A</v>
      </c>
      <c r="L3707" s="52" t="e">
        <f t="shared" si="289"/>
        <v>#N/A</v>
      </c>
    </row>
    <row r="3708" spans="8:12">
      <c r="H3708" s="80">
        <f t="shared" si="285"/>
        <v>3339</v>
      </c>
      <c r="I3708" s="52" t="e">
        <f t="shared" si="286"/>
        <v>#N/A</v>
      </c>
      <c r="J3708" s="52" t="e">
        <f t="shared" si="287"/>
        <v>#N/A</v>
      </c>
      <c r="K3708" s="52" t="e">
        <f t="shared" si="288"/>
        <v>#N/A</v>
      </c>
      <c r="L3708" s="52" t="e">
        <f t="shared" si="289"/>
        <v>#N/A</v>
      </c>
    </row>
    <row r="3709" spans="8:12">
      <c r="H3709" s="80">
        <f t="shared" si="285"/>
        <v>3340</v>
      </c>
      <c r="I3709" s="52" t="e">
        <f t="shared" si="286"/>
        <v>#N/A</v>
      </c>
      <c r="J3709" s="52" t="e">
        <f t="shared" si="287"/>
        <v>#N/A</v>
      </c>
      <c r="K3709" s="52" t="e">
        <f t="shared" si="288"/>
        <v>#N/A</v>
      </c>
      <c r="L3709" s="52" t="e">
        <f t="shared" si="289"/>
        <v>#N/A</v>
      </c>
    </row>
    <row r="3710" spans="8:12">
      <c r="H3710" s="80">
        <f t="shared" si="285"/>
        <v>3341</v>
      </c>
      <c r="I3710" s="52" t="e">
        <f t="shared" si="286"/>
        <v>#N/A</v>
      </c>
      <c r="J3710" s="52" t="e">
        <f t="shared" si="287"/>
        <v>#N/A</v>
      </c>
      <c r="K3710" s="52" t="e">
        <f t="shared" si="288"/>
        <v>#N/A</v>
      </c>
      <c r="L3710" s="52" t="e">
        <f t="shared" si="289"/>
        <v>#N/A</v>
      </c>
    </row>
    <row r="3711" spans="8:12">
      <c r="H3711" s="80">
        <f t="shared" si="285"/>
        <v>3342</v>
      </c>
      <c r="I3711" s="52" t="e">
        <f t="shared" si="286"/>
        <v>#N/A</v>
      </c>
      <c r="J3711" s="52" t="e">
        <f t="shared" si="287"/>
        <v>#N/A</v>
      </c>
      <c r="K3711" s="52" t="e">
        <f t="shared" si="288"/>
        <v>#N/A</v>
      </c>
      <c r="L3711" s="52" t="e">
        <f t="shared" si="289"/>
        <v>#N/A</v>
      </c>
    </row>
    <row r="3712" spans="8:12">
      <c r="H3712" s="80">
        <f t="shared" si="285"/>
        <v>3343</v>
      </c>
      <c r="I3712" s="52" t="e">
        <f t="shared" si="286"/>
        <v>#N/A</v>
      </c>
      <c r="J3712" s="52" t="e">
        <f t="shared" si="287"/>
        <v>#N/A</v>
      </c>
      <c r="K3712" s="52" t="e">
        <f t="shared" si="288"/>
        <v>#N/A</v>
      </c>
      <c r="L3712" s="52" t="e">
        <f t="shared" si="289"/>
        <v>#N/A</v>
      </c>
    </row>
    <row r="3713" spans="8:12">
      <c r="H3713" s="80">
        <f t="shared" si="285"/>
        <v>3344</v>
      </c>
      <c r="I3713" s="52" t="e">
        <f t="shared" si="286"/>
        <v>#N/A</v>
      </c>
      <c r="J3713" s="52" t="e">
        <f t="shared" si="287"/>
        <v>#N/A</v>
      </c>
      <c r="K3713" s="52" t="e">
        <f t="shared" si="288"/>
        <v>#N/A</v>
      </c>
      <c r="L3713" s="52" t="e">
        <f t="shared" si="289"/>
        <v>#N/A</v>
      </c>
    </row>
    <row r="3714" spans="8:12">
      <c r="H3714" s="80">
        <f t="shared" si="285"/>
        <v>3345</v>
      </c>
      <c r="I3714" s="52" t="e">
        <f t="shared" si="286"/>
        <v>#N/A</v>
      </c>
      <c r="J3714" s="52" t="e">
        <f t="shared" si="287"/>
        <v>#N/A</v>
      </c>
      <c r="K3714" s="52" t="e">
        <f t="shared" si="288"/>
        <v>#N/A</v>
      </c>
      <c r="L3714" s="52" t="e">
        <f t="shared" si="289"/>
        <v>#N/A</v>
      </c>
    </row>
    <row r="3715" spans="8:12">
      <c r="H3715" s="80">
        <f t="shared" si="285"/>
        <v>3346</v>
      </c>
      <c r="I3715" s="52" t="e">
        <f t="shared" si="286"/>
        <v>#N/A</v>
      </c>
      <c r="J3715" s="52" t="e">
        <f t="shared" si="287"/>
        <v>#N/A</v>
      </c>
      <c r="K3715" s="52" t="e">
        <f t="shared" si="288"/>
        <v>#N/A</v>
      </c>
      <c r="L3715" s="52" t="e">
        <f t="shared" si="289"/>
        <v>#N/A</v>
      </c>
    </row>
    <row r="3716" spans="8:12">
      <c r="H3716" s="80">
        <f t="shared" ref="H3716:H3779" si="290">IF(+H3715+1&lt;=MAX(data21),+H3715+1,0)</f>
        <v>3347</v>
      </c>
      <c r="I3716" s="52" t="e">
        <f t="shared" si="286"/>
        <v>#N/A</v>
      </c>
      <c r="J3716" s="52" t="e">
        <f t="shared" si="287"/>
        <v>#N/A</v>
      </c>
      <c r="K3716" s="52" t="e">
        <f t="shared" si="288"/>
        <v>#N/A</v>
      </c>
      <c r="L3716" s="52" t="e">
        <f t="shared" si="289"/>
        <v>#N/A</v>
      </c>
    </row>
    <row r="3717" spans="8:12">
      <c r="H3717" s="80">
        <f t="shared" si="290"/>
        <v>3348</v>
      </c>
      <c r="I3717" s="52" t="e">
        <f t="shared" ref="I3717:I3780" si="291">IF(IFERROR(VLOOKUP($H3717,$A:$F,2,0)/VLOOKUP($H3716,$A:$F,2,0)*I3716,NA())=0,NA(),IFERROR(VLOOKUP($H3717,$A:$F,2,0)/VLOOKUP($H3716,$A:$F,2,0)*I3716,NA()))</f>
        <v>#N/A</v>
      </c>
      <c r="J3717" s="52" t="e">
        <f t="shared" ref="J3717:J3780" si="292">IF(IFERROR(VLOOKUP($H3717,$A:$F,3,0)/VLOOKUP($H3716,$A:$F,3,0)*J3716,NA())=0,NA(),IFERROR(VLOOKUP($H3717,$A:$F,3,0)/VLOOKUP($H3716,$A:$F,3,0)*J3716,NA()))</f>
        <v>#N/A</v>
      </c>
      <c r="K3717" s="52" t="e">
        <f t="shared" ref="K3717:K3780" si="293">IF(IFERROR(VLOOKUP($H3717,$A:$F,4,0)/VLOOKUP($H3716,$A:$F,4,0)*K3716,NA())=0,NA(),IFERROR(VLOOKUP($H3717,$A:$F,4,0)/VLOOKUP($H3716,$A:$F,4,0)*K3716,NA()))</f>
        <v>#N/A</v>
      </c>
      <c r="L3717" s="52" t="e">
        <f t="shared" ref="L3717:L3780" si="294">IF(IFERROR(VLOOKUP($H3717,$A:$F,5,0)/VLOOKUP($H3716,$A:$F,5,0)*L3716,NA())=0,NA(),IFERROR(VLOOKUP($H3717,$A:$F,5,0)/VLOOKUP($H3716,$A:$F,5,0)*L3716,NA()))</f>
        <v>#N/A</v>
      </c>
    </row>
    <row r="3718" spans="8:12">
      <c r="H3718" s="80">
        <f t="shared" si="290"/>
        <v>3349</v>
      </c>
      <c r="I3718" s="52" t="e">
        <f t="shared" si="291"/>
        <v>#N/A</v>
      </c>
      <c r="J3718" s="52" t="e">
        <f t="shared" si="292"/>
        <v>#N/A</v>
      </c>
      <c r="K3718" s="52" t="e">
        <f t="shared" si="293"/>
        <v>#N/A</v>
      </c>
      <c r="L3718" s="52" t="e">
        <f t="shared" si="294"/>
        <v>#N/A</v>
      </c>
    </row>
    <row r="3719" spans="8:12">
      <c r="H3719" s="80">
        <f t="shared" si="290"/>
        <v>3350</v>
      </c>
      <c r="I3719" s="52" t="e">
        <f t="shared" si="291"/>
        <v>#N/A</v>
      </c>
      <c r="J3719" s="52" t="e">
        <f t="shared" si="292"/>
        <v>#N/A</v>
      </c>
      <c r="K3719" s="52" t="e">
        <f t="shared" si="293"/>
        <v>#N/A</v>
      </c>
      <c r="L3719" s="52" t="e">
        <f t="shared" si="294"/>
        <v>#N/A</v>
      </c>
    </row>
    <row r="3720" spans="8:12">
      <c r="H3720" s="80">
        <f t="shared" si="290"/>
        <v>3351</v>
      </c>
      <c r="I3720" s="52" t="e">
        <f t="shared" si="291"/>
        <v>#N/A</v>
      </c>
      <c r="J3720" s="52" t="e">
        <f t="shared" si="292"/>
        <v>#N/A</v>
      </c>
      <c r="K3720" s="52" t="e">
        <f t="shared" si="293"/>
        <v>#N/A</v>
      </c>
      <c r="L3720" s="52" t="e">
        <f t="shared" si="294"/>
        <v>#N/A</v>
      </c>
    </row>
    <row r="3721" spans="8:12">
      <c r="H3721" s="80">
        <f t="shared" si="290"/>
        <v>3352</v>
      </c>
      <c r="I3721" s="52" t="e">
        <f t="shared" si="291"/>
        <v>#N/A</v>
      </c>
      <c r="J3721" s="52" t="e">
        <f t="shared" si="292"/>
        <v>#N/A</v>
      </c>
      <c r="K3721" s="52" t="e">
        <f t="shared" si="293"/>
        <v>#N/A</v>
      </c>
      <c r="L3721" s="52" t="e">
        <f t="shared" si="294"/>
        <v>#N/A</v>
      </c>
    </row>
    <row r="3722" spans="8:12">
      <c r="H3722" s="80">
        <f t="shared" si="290"/>
        <v>3353</v>
      </c>
      <c r="I3722" s="52" t="e">
        <f t="shared" si="291"/>
        <v>#N/A</v>
      </c>
      <c r="J3722" s="52" t="e">
        <f t="shared" si="292"/>
        <v>#N/A</v>
      </c>
      <c r="K3722" s="52" t="e">
        <f t="shared" si="293"/>
        <v>#N/A</v>
      </c>
      <c r="L3722" s="52" t="e">
        <f t="shared" si="294"/>
        <v>#N/A</v>
      </c>
    </row>
    <row r="3723" spans="8:12">
      <c r="H3723" s="80">
        <f t="shared" si="290"/>
        <v>3354</v>
      </c>
      <c r="I3723" s="52" t="e">
        <f t="shared" si="291"/>
        <v>#N/A</v>
      </c>
      <c r="J3723" s="52" t="e">
        <f t="shared" si="292"/>
        <v>#N/A</v>
      </c>
      <c r="K3723" s="52" t="e">
        <f t="shared" si="293"/>
        <v>#N/A</v>
      </c>
      <c r="L3723" s="52" t="e">
        <f t="shared" si="294"/>
        <v>#N/A</v>
      </c>
    </row>
    <row r="3724" spans="8:12">
      <c r="H3724" s="80">
        <f t="shared" si="290"/>
        <v>3355</v>
      </c>
      <c r="I3724" s="52" t="e">
        <f t="shared" si="291"/>
        <v>#N/A</v>
      </c>
      <c r="J3724" s="52" t="e">
        <f t="shared" si="292"/>
        <v>#N/A</v>
      </c>
      <c r="K3724" s="52" t="e">
        <f t="shared" si="293"/>
        <v>#N/A</v>
      </c>
      <c r="L3724" s="52" t="e">
        <f t="shared" si="294"/>
        <v>#N/A</v>
      </c>
    </row>
    <row r="3725" spans="8:12">
      <c r="H3725" s="80">
        <f t="shared" si="290"/>
        <v>3356</v>
      </c>
      <c r="I3725" s="52" t="e">
        <f t="shared" si="291"/>
        <v>#N/A</v>
      </c>
      <c r="J3725" s="52" t="e">
        <f t="shared" si="292"/>
        <v>#N/A</v>
      </c>
      <c r="K3725" s="52" t="e">
        <f t="shared" si="293"/>
        <v>#N/A</v>
      </c>
      <c r="L3725" s="52" t="e">
        <f t="shared" si="294"/>
        <v>#N/A</v>
      </c>
    </row>
    <row r="3726" spans="8:12">
      <c r="H3726" s="80">
        <f t="shared" si="290"/>
        <v>3357</v>
      </c>
      <c r="I3726" s="52" t="e">
        <f t="shared" si="291"/>
        <v>#N/A</v>
      </c>
      <c r="J3726" s="52" t="e">
        <f t="shared" si="292"/>
        <v>#N/A</v>
      </c>
      <c r="K3726" s="52" t="e">
        <f t="shared" si="293"/>
        <v>#N/A</v>
      </c>
      <c r="L3726" s="52" t="e">
        <f t="shared" si="294"/>
        <v>#N/A</v>
      </c>
    </row>
    <row r="3727" spans="8:12">
      <c r="H3727" s="80">
        <f t="shared" si="290"/>
        <v>3358</v>
      </c>
      <c r="I3727" s="52" t="e">
        <f t="shared" si="291"/>
        <v>#N/A</v>
      </c>
      <c r="J3727" s="52" t="e">
        <f t="shared" si="292"/>
        <v>#N/A</v>
      </c>
      <c r="K3727" s="52" t="e">
        <f t="shared" si="293"/>
        <v>#N/A</v>
      </c>
      <c r="L3727" s="52" t="e">
        <f t="shared" si="294"/>
        <v>#N/A</v>
      </c>
    </row>
    <row r="3728" spans="8:12">
      <c r="H3728" s="80">
        <f t="shared" si="290"/>
        <v>3359</v>
      </c>
      <c r="I3728" s="52" t="e">
        <f t="shared" si="291"/>
        <v>#N/A</v>
      </c>
      <c r="J3728" s="52" t="e">
        <f t="shared" si="292"/>
        <v>#N/A</v>
      </c>
      <c r="K3728" s="52" t="e">
        <f t="shared" si="293"/>
        <v>#N/A</v>
      </c>
      <c r="L3728" s="52" t="e">
        <f t="shared" si="294"/>
        <v>#N/A</v>
      </c>
    </row>
    <row r="3729" spans="8:12">
      <c r="H3729" s="80">
        <f t="shared" si="290"/>
        <v>3360</v>
      </c>
      <c r="I3729" s="52" t="e">
        <f t="shared" si="291"/>
        <v>#N/A</v>
      </c>
      <c r="J3729" s="52" t="e">
        <f t="shared" si="292"/>
        <v>#N/A</v>
      </c>
      <c r="K3729" s="52" t="e">
        <f t="shared" si="293"/>
        <v>#N/A</v>
      </c>
      <c r="L3729" s="52" t="e">
        <f t="shared" si="294"/>
        <v>#N/A</v>
      </c>
    </row>
    <row r="3730" spans="8:12">
      <c r="H3730" s="80">
        <f t="shared" si="290"/>
        <v>3361</v>
      </c>
      <c r="I3730" s="52" t="e">
        <f t="shared" si="291"/>
        <v>#N/A</v>
      </c>
      <c r="J3730" s="52" t="e">
        <f t="shared" si="292"/>
        <v>#N/A</v>
      </c>
      <c r="K3730" s="52" t="e">
        <f t="shared" si="293"/>
        <v>#N/A</v>
      </c>
      <c r="L3730" s="52" t="e">
        <f t="shared" si="294"/>
        <v>#N/A</v>
      </c>
    </row>
    <row r="3731" spans="8:12">
      <c r="H3731" s="80">
        <f t="shared" si="290"/>
        <v>3362</v>
      </c>
      <c r="I3731" s="52" t="e">
        <f t="shared" si="291"/>
        <v>#N/A</v>
      </c>
      <c r="J3731" s="52" t="e">
        <f t="shared" si="292"/>
        <v>#N/A</v>
      </c>
      <c r="K3731" s="52" t="e">
        <f t="shared" si="293"/>
        <v>#N/A</v>
      </c>
      <c r="L3731" s="52" t="e">
        <f t="shared" si="294"/>
        <v>#N/A</v>
      </c>
    </row>
    <row r="3732" spans="8:12">
      <c r="H3732" s="80">
        <f t="shared" si="290"/>
        <v>3363</v>
      </c>
      <c r="I3732" s="52" t="e">
        <f t="shared" si="291"/>
        <v>#N/A</v>
      </c>
      <c r="J3732" s="52" t="e">
        <f t="shared" si="292"/>
        <v>#N/A</v>
      </c>
      <c r="K3732" s="52" t="e">
        <f t="shared" si="293"/>
        <v>#N/A</v>
      </c>
      <c r="L3732" s="52" t="e">
        <f t="shared" si="294"/>
        <v>#N/A</v>
      </c>
    </row>
    <row r="3733" spans="8:12">
      <c r="H3733" s="80">
        <f t="shared" si="290"/>
        <v>3364</v>
      </c>
      <c r="I3733" s="52" t="e">
        <f t="shared" si="291"/>
        <v>#N/A</v>
      </c>
      <c r="J3733" s="52" t="e">
        <f t="shared" si="292"/>
        <v>#N/A</v>
      </c>
      <c r="K3733" s="52" t="e">
        <f t="shared" si="293"/>
        <v>#N/A</v>
      </c>
      <c r="L3733" s="52" t="e">
        <f t="shared" si="294"/>
        <v>#N/A</v>
      </c>
    </row>
    <row r="3734" spans="8:12">
      <c r="H3734" s="80">
        <f t="shared" si="290"/>
        <v>3365</v>
      </c>
      <c r="I3734" s="52" t="e">
        <f t="shared" si="291"/>
        <v>#N/A</v>
      </c>
      <c r="J3734" s="52" t="e">
        <f t="shared" si="292"/>
        <v>#N/A</v>
      </c>
      <c r="K3734" s="52" t="e">
        <f t="shared" si="293"/>
        <v>#N/A</v>
      </c>
      <c r="L3734" s="52" t="e">
        <f t="shared" si="294"/>
        <v>#N/A</v>
      </c>
    </row>
    <row r="3735" spans="8:12">
      <c r="H3735" s="80">
        <f t="shared" si="290"/>
        <v>3366</v>
      </c>
      <c r="I3735" s="52" t="e">
        <f t="shared" si="291"/>
        <v>#N/A</v>
      </c>
      <c r="J3735" s="52" t="e">
        <f t="shared" si="292"/>
        <v>#N/A</v>
      </c>
      <c r="K3735" s="52" t="e">
        <f t="shared" si="293"/>
        <v>#N/A</v>
      </c>
      <c r="L3735" s="52" t="e">
        <f t="shared" si="294"/>
        <v>#N/A</v>
      </c>
    </row>
    <row r="3736" spans="8:12">
      <c r="H3736" s="80">
        <f t="shared" si="290"/>
        <v>3367</v>
      </c>
      <c r="I3736" s="52" t="e">
        <f t="shared" si="291"/>
        <v>#N/A</v>
      </c>
      <c r="J3736" s="52" t="e">
        <f t="shared" si="292"/>
        <v>#N/A</v>
      </c>
      <c r="K3736" s="52" t="e">
        <f t="shared" si="293"/>
        <v>#N/A</v>
      </c>
      <c r="L3736" s="52" t="e">
        <f t="shared" si="294"/>
        <v>#N/A</v>
      </c>
    </row>
    <row r="3737" spans="8:12">
      <c r="H3737" s="80">
        <f t="shared" si="290"/>
        <v>3368</v>
      </c>
      <c r="I3737" s="52" t="e">
        <f t="shared" si="291"/>
        <v>#N/A</v>
      </c>
      <c r="J3737" s="52" t="e">
        <f t="shared" si="292"/>
        <v>#N/A</v>
      </c>
      <c r="K3737" s="52" t="e">
        <f t="shared" si="293"/>
        <v>#N/A</v>
      </c>
      <c r="L3737" s="52" t="e">
        <f t="shared" si="294"/>
        <v>#N/A</v>
      </c>
    </row>
    <row r="3738" spans="8:12">
      <c r="H3738" s="80">
        <f t="shared" si="290"/>
        <v>3369</v>
      </c>
      <c r="I3738" s="52" t="e">
        <f t="shared" si="291"/>
        <v>#N/A</v>
      </c>
      <c r="J3738" s="52" t="e">
        <f t="shared" si="292"/>
        <v>#N/A</v>
      </c>
      <c r="K3738" s="52" t="e">
        <f t="shared" si="293"/>
        <v>#N/A</v>
      </c>
      <c r="L3738" s="52" t="e">
        <f t="shared" si="294"/>
        <v>#N/A</v>
      </c>
    </row>
    <row r="3739" spans="8:12">
      <c r="H3739" s="80">
        <f t="shared" si="290"/>
        <v>3370</v>
      </c>
      <c r="I3739" s="52" t="e">
        <f t="shared" si="291"/>
        <v>#N/A</v>
      </c>
      <c r="J3739" s="52" t="e">
        <f t="shared" si="292"/>
        <v>#N/A</v>
      </c>
      <c r="K3739" s="52" t="e">
        <f t="shared" si="293"/>
        <v>#N/A</v>
      </c>
      <c r="L3739" s="52" t="e">
        <f t="shared" si="294"/>
        <v>#N/A</v>
      </c>
    </row>
    <row r="3740" spans="8:12">
      <c r="H3740" s="80">
        <f t="shared" si="290"/>
        <v>3371</v>
      </c>
      <c r="I3740" s="52" t="e">
        <f t="shared" si="291"/>
        <v>#N/A</v>
      </c>
      <c r="J3740" s="52" t="e">
        <f t="shared" si="292"/>
        <v>#N/A</v>
      </c>
      <c r="K3740" s="52" t="e">
        <f t="shared" si="293"/>
        <v>#N/A</v>
      </c>
      <c r="L3740" s="52" t="e">
        <f t="shared" si="294"/>
        <v>#N/A</v>
      </c>
    </row>
    <row r="3741" spans="8:12">
      <c r="H3741" s="80">
        <f t="shared" si="290"/>
        <v>3372</v>
      </c>
      <c r="I3741" s="52" t="e">
        <f t="shared" si="291"/>
        <v>#N/A</v>
      </c>
      <c r="J3741" s="52" t="e">
        <f t="shared" si="292"/>
        <v>#N/A</v>
      </c>
      <c r="K3741" s="52" t="e">
        <f t="shared" si="293"/>
        <v>#N/A</v>
      </c>
      <c r="L3741" s="52" t="e">
        <f t="shared" si="294"/>
        <v>#N/A</v>
      </c>
    </row>
    <row r="3742" spans="8:12">
      <c r="H3742" s="80">
        <f t="shared" si="290"/>
        <v>3373</v>
      </c>
      <c r="I3742" s="52" t="e">
        <f t="shared" si="291"/>
        <v>#N/A</v>
      </c>
      <c r="J3742" s="52" t="e">
        <f t="shared" si="292"/>
        <v>#N/A</v>
      </c>
      <c r="K3742" s="52" t="e">
        <f t="shared" si="293"/>
        <v>#N/A</v>
      </c>
      <c r="L3742" s="52" t="e">
        <f t="shared" si="294"/>
        <v>#N/A</v>
      </c>
    </row>
    <row r="3743" spans="8:12">
      <c r="H3743" s="80">
        <f t="shared" si="290"/>
        <v>3374</v>
      </c>
      <c r="I3743" s="52" t="e">
        <f t="shared" si="291"/>
        <v>#N/A</v>
      </c>
      <c r="J3743" s="52" t="e">
        <f t="shared" si="292"/>
        <v>#N/A</v>
      </c>
      <c r="K3743" s="52" t="e">
        <f t="shared" si="293"/>
        <v>#N/A</v>
      </c>
      <c r="L3743" s="52" t="e">
        <f t="shared" si="294"/>
        <v>#N/A</v>
      </c>
    </row>
    <row r="3744" spans="8:12">
      <c r="H3744" s="80">
        <f t="shared" si="290"/>
        <v>3375</v>
      </c>
      <c r="I3744" s="52" t="e">
        <f t="shared" si="291"/>
        <v>#N/A</v>
      </c>
      <c r="J3744" s="52" t="e">
        <f t="shared" si="292"/>
        <v>#N/A</v>
      </c>
      <c r="K3744" s="52" t="e">
        <f t="shared" si="293"/>
        <v>#N/A</v>
      </c>
      <c r="L3744" s="52" t="e">
        <f t="shared" si="294"/>
        <v>#N/A</v>
      </c>
    </row>
    <row r="3745" spans="8:12">
      <c r="H3745" s="80">
        <f t="shared" si="290"/>
        <v>3376</v>
      </c>
      <c r="I3745" s="52" t="e">
        <f t="shared" si="291"/>
        <v>#N/A</v>
      </c>
      <c r="J3745" s="52" t="e">
        <f t="shared" si="292"/>
        <v>#N/A</v>
      </c>
      <c r="K3745" s="52" t="e">
        <f t="shared" si="293"/>
        <v>#N/A</v>
      </c>
      <c r="L3745" s="52" t="e">
        <f t="shared" si="294"/>
        <v>#N/A</v>
      </c>
    </row>
    <row r="3746" spans="8:12">
      <c r="H3746" s="80">
        <f t="shared" si="290"/>
        <v>3377</v>
      </c>
      <c r="I3746" s="52" t="e">
        <f t="shared" si="291"/>
        <v>#N/A</v>
      </c>
      <c r="J3746" s="52" t="e">
        <f t="shared" si="292"/>
        <v>#N/A</v>
      </c>
      <c r="K3746" s="52" t="e">
        <f t="shared" si="293"/>
        <v>#N/A</v>
      </c>
      <c r="L3746" s="52" t="e">
        <f t="shared" si="294"/>
        <v>#N/A</v>
      </c>
    </row>
    <row r="3747" spans="8:12">
      <c r="H3747" s="80">
        <f t="shared" si="290"/>
        <v>3378</v>
      </c>
      <c r="I3747" s="52" t="e">
        <f t="shared" si="291"/>
        <v>#N/A</v>
      </c>
      <c r="J3747" s="52" t="e">
        <f t="shared" si="292"/>
        <v>#N/A</v>
      </c>
      <c r="K3747" s="52" t="e">
        <f t="shared" si="293"/>
        <v>#N/A</v>
      </c>
      <c r="L3747" s="52" t="e">
        <f t="shared" si="294"/>
        <v>#N/A</v>
      </c>
    </row>
    <row r="3748" spans="8:12">
      <c r="H3748" s="80">
        <f t="shared" si="290"/>
        <v>3379</v>
      </c>
      <c r="I3748" s="52" t="e">
        <f t="shared" si="291"/>
        <v>#N/A</v>
      </c>
      <c r="J3748" s="52" t="e">
        <f t="shared" si="292"/>
        <v>#N/A</v>
      </c>
      <c r="K3748" s="52" t="e">
        <f t="shared" si="293"/>
        <v>#N/A</v>
      </c>
      <c r="L3748" s="52" t="e">
        <f t="shared" si="294"/>
        <v>#N/A</v>
      </c>
    </row>
    <row r="3749" spans="8:12">
      <c r="H3749" s="80">
        <f t="shared" si="290"/>
        <v>3380</v>
      </c>
      <c r="I3749" s="52" t="e">
        <f t="shared" si="291"/>
        <v>#N/A</v>
      </c>
      <c r="J3749" s="52" t="e">
        <f t="shared" si="292"/>
        <v>#N/A</v>
      </c>
      <c r="K3749" s="52" t="e">
        <f t="shared" si="293"/>
        <v>#N/A</v>
      </c>
      <c r="L3749" s="52" t="e">
        <f t="shared" si="294"/>
        <v>#N/A</v>
      </c>
    </row>
    <row r="3750" spans="8:12">
      <c r="H3750" s="80">
        <f t="shared" si="290"/>
        <v>3381</v>
      </c>
      <c r="I3750" s="52" t="e">
        <f t="shared" si="291"/>
        <v>#N/A</v>
      </c>
      <c r="J3750" s="52" t="e">
        <f t="shared" si="292"/>
        <v>#N/A</v>
      </c>
      <c r="K3750" s="52" t="e">
        <f t="shared" si="293"/>
        <v>#N/A</v>
      </c>
      <c r="L3750" s="52" t="e">
        <f t="shared" si="294"/>
        <v>#N/A</v>
      </c>
    </row>
    <row r="3751" spans="8:12">
      <c r="H3751" s="80">
        <f t="shared" si="290"/>
        <v>3382</v>
      </c>
      <c r="I3751" s="52" t="e">
        <f t="shared" si="291"/>
        <v>#N/A</v>
      </c>
      <c r="J3751" s="52" t="e">
        <f t="shared" si="292"/>
        <v>#N/A</v>
      </c>
      <c r="K3751" s="52" t="e">
        <f t="shared" si="293"/>
        <v>#N/A</v>
      </c>
      <c r="L3751" s="52" t="e">
        <f t="shared" si="294"/>
        <v>#N/A</v>
      </c>
    </row>
    <row r="3752" spans="8:12">
      <c r="H3752" s="80">
        <f t="shared" si="290"/>
        <v>3383</v>
      </c>
      <c r="I3752" s="52" t="e">
        <f t="shared" si="291"/>
        <v>#N/A</v>
      </c>
      <c r="J3752" s="52" t="e">
        <f t="shared" si="292"/>
        <v>#N/A</v>
      </c>
      <c r="K3752" s="52" t="e">
        <f t="shared" si="293"/>
        <v>#N/A</v>
      </c>
      <c r="L3752" s="52" t="e">
        <f t="shared" si="294"/>
        <v>#N/A</v>
      </c>
    </row>
    <row r="3753" spans="8:12">
      <c r="H3753" s="80">
        <f t="shared" si="290"/>
        <v>3384</v>
      </c>
      <c r="I3753" s="52" t="e">
        <f t="shared" si="291"/>
        <v>#N/A</v>
      </c>
      <c r="J3753" s="52" t="e">
        <f t="shared" si="292"/>
        <v>#N/A</v>
      </c>
      <c r="K3753" s="52" t="e">
        <f t="shared" si="293"/>
        <v>#N/A</v>
      </c>
      <c r="L3753" s="52" t="e">
        <f t="shared" si="294"/>
        <v>#N/A</v>
      </c>
    </row>
    <row r="3754" spans="8:12">
      <c r="H3754" s="80">
        <f t="shared" si="290"/>
        <v>3385</v>
      </c>
      <c r="I3754" s="52" t="e">
        <f t="shared" si="291"/>
        <v>#N/A</v>
      </c>
      <c r="J3754" s="52" t="e">
        <f t="shared" si="292"/>
        <v>#N/A</v>
      </c>
      <c r="K3754" s="52" t="e">
        <f t="shared" si="293"/>
        <v>#N/A</v>
      </c>
      <c r="L3754" s="52" t="e">
        <f t="shared" si="294"/>
        <v>#N/A</v>
      </c>
    </row>
    <row r="3755" spans="8:12">
      <c r="H3755" s="80">
        <f t="shared" si="290"/>
        <v>3386</v>
      </c>
      <c r="I3755" s="52" t="e">
        <f t="shared" si="291"/>
        <v>#N/A</v>
      </c>
      <c r="J3755" s="52" t="e">
        <f t="shared" si="292"/>
        <v>#N/A</v>
      </c>
      <c r="K3755" s="52" t="e">
        <f t="shared" si="293"/>
        <v>#N/A</v>
      </c>
      <c r="L3755" s="52" t="e">
        <f t="shared" si="294"/>
        <v>#N/A</v>
      </c>
    </row>
    <row r="3756" spans="8:12">
      <c r="H3756" s="80">
        <f t="shared" si="290"/>
        <v>3387</v>
      </c>
      <c r="I3756" s="52" t="e">
        <f t="shared" si="291"/>
        <v>#N/A</v>
      </c>
      <c r="J3756" s="52" t="e">
        <f t="shared" si="292"/>
        <v>#N/A</v>
      </c>
      <c r="K3756" s="52" t="e">
        <f t="shared" si="293"/>
        <v>#N/A</v>
      </c>
      <c r="L3756" s="52" t="e">
        <f t="shared" si="294"/>
        <v>#N/A</v>
      </c>
    </row>
    <row r="3757" spans="8:12">
      <c r="H3757" s="80">
        <f t="shared" si="290"/>
        <v>3388</v>
      </c>
      <c r="I3757" s="52" t="e">
        <f t="shared" si="291"/>
        <v>#N/A</v>
      </c>
      <c r="J3757" s="52" t="e">
        <f t="shared" si="292"/>
        <v>#N/A</v>
      </c>
      <c r="K3757" s="52" t="e">
        <f t="shared" si="293"/>
        <v>#N/A</v>
      </c>
      <c r="L3757" s="52" t="e">
        <f t="shared" si="294"/>
        <v>#N/A</v>
      </c>
    </row>
    <row r="3758" spans="8:12">
      <c r="H3758" s="80">
        <f t="shared" si="290"/>
        <v>3389</v>
      </c>
      <c r="I3758" s="52" t="e">
        <f t="shared" si="291"/>
        <v>#N/A</v>
      </c>
      <c r="J3758" s="52" t="e">
        <f t="shared" si="292"/>
        <v>#N/A</v>
      </c>
      <c r="K3758" s="52" t="e">
        <f t="shared" si="293"/>
        <v>#N/A</v>
      </c>
      <c r="L3758" s="52" t="e">
        <f t="shared" si="294"/>
        <v>#N/A</v>
      </c>
    </row>
    <row r="3759" spans="8:12">
      <c r="H3759" s="80">
        <f t="shared" si="290"/>
        <v>3390</v>
      </c>
      <c r="I3759" s="52" t="e">
        <f t="shared" si="291"/>
        <v>#N/A</v>
      </c>
      <c r="J3759" s="52" t="e">
        <f t="shared" si="292"/>
        <v>#N/A</v>
      </c>
      <c r="K3759" s="52" t="e">
        <f t="shared" si="293"/>
        <v>#N/A</v>
      </c>
      <c r="L3759" s="52" t="e">
        <f t="shared" si="294"/>
        <v>#N/A</v>
      </c>
    </row>
    <row r="3760" spans="8:12">
      <c r="H3760" s="80">
        <f t="shared" si="290"/>
        <v>3391</v>
      </c>
      <c r="I3760" s="52" t="e">
        <f t="shared" si="291"/>
        <v>#N/A</v>
      </c>
      <c r="J3760" s="52" t="e">
        <f t="shared" si="292"/>
        <v>#N/A</v>
      </c>
      <c r="K3760" s="52" t="e">
        <f t="shared" si="293"/>
        <v>#N/A</v>
      </c>
      <c r="L3760" s="52" t="e">
        <f t="shared" si="294"/>
        <v>#N/A</v>
      </c>
    </row>
    <row r="3761" spans="8:12">
      <c r="H3761" s="80">
        <f t="shared" si="290"/>
        <v>3392</v>
      </c>
      <c r="I3761" s="52" t="e">
        <f t="shared" si="291"/>
        <v>#N/A</v>
      </c>
      <c r="J3761" s="52" t="e">
        <f t="shared" si="292"/>
        <v>#N/A</v>
      </c>
      <c r="K3761" s="52" t="e">
        <f t="shared" si="293"/>
        <v>#N/A</v>
      </c>
      <c r="L3761" s="52" t="e">
        <f t="shared" si="294"/>
        <v>#N/A</v>
      </c>
    </row>
    <row r="3762" spans="8:12">
      <c r="H3762" s="80">
        <f t="shared" si="290"/>
        <v>3393</v>
      </c>
      <c r="I3762" s="52" t="e">
        <f t="shared" si="291"/>
        <v>#N/A</v>
      </c>
      <c r="J3762" s="52" t="e">
        <f t="shared" si="292"/>
        <v>#N/A</v>
      </c>
      <c r="K3762" s="52" t="e">
        <f t="shared" si="293"/>
        <v>#N/A</v>
      </c>
      <c r="L3762" s="52" t="e">
        <f t="shared" si="294"/>
        <v>#N/A</v>
      </c>
    </row>
    <row r="3763" spans="8:12">
      <c r="H3763" s="80">
        <f t="shared" si="290"/>
        <v>3394</v>
      </c>
      <c r="I3763" s="52" t="e">
        <f t="shared" si="291"/>
        <v>#N/A</v>
      </c>
      <c r="J3763" s="52" t="e">
        <f t="shared" si="292"/>
        <v>#N/A</v>
      </c>
      <c r="K3763" s="52" t="e">
        <f t="shared" si="293"/>
        <v>#N/A</v>
      </c>
      <c r="L3763" s="52" t="e">
        <f t="shared" si="294"/>
        <v>#N/A</v>
      </c>
    </row>
    <row r="3764" spans="8:12">
      <c r="H3764" s="80">
        <f t="shared" si="290"/>
        <v>3395</v>
      </c>
      <c r="I3764" s="52" t="e">
        <f t="shared" si="291"/>
        <v>#N/A</v>
      </c>
      <c r="J3764" s="52" t="e">
        <f t="shared" si="292"/>
        <v>#N/A</v>
      </c>
      <c r="K3764" s="52" t="e">
        <f t="shared" si="293"/>
        <v>#N/A</v>
      </c>
      <c r="L3764" s="52" t="e">
        <f t="shared" si="294"/>
        <v>#N/A</v>
      </c>
    </row>
    <row r="3765" spans="8:12">
      <c r="H3765" s="80">
        <f t="shared" si="290"/>
        <v>3396</v>
      </c>
      <c r="I3765" s="52" t="e">
        <f t="shared" si="291"/>
        <v>#N/A</v>
      </c>
      <c r="J3765" s="52" t="e">
        <f t="shared" si="292"/>
        <v>#N/A</v>
      </c>
      <c r="K3765" s="52" t="e">
        <f t="shared" si="293"/>
        <v>#N/A</v>
      </c>
      <c r="L3765" s="52" t="e">
        <f t="shared" si="294"/>
        <v>#N/A</v>
      </c>
    </row>
    <row r="3766" spans="8:12">
      <c r="H3766" s="80">
        <f t="shared" si="290"/>
        <v>3397</v>
      </c>
      <c r="I3766" s="52" t="e">
        <f t="shared" si="291"/>
        <v>#N/A</v>
      </c>
      <c r="J3766" s="52" t="e">
        <f t="shared" si="292"/>
        <v>#N/A</v>
      </c>
      <c r="K3766" s="52" t="e">
        <f t="shared" si="293"/>
        <v>#N/A</v>
      </c>
      <c r="L3766" s="52" t="e">
        <f t="shared" si="294"/>
        <v>#N/A</v>
      </c>
    </row>
    <row r="3767" spans="8:12">
      <c r="H3767" s="80">
        <f t="shared" si="290"/>
        <v>3398</v>
      </c>
      <c r="I3767" s="52" t="e">
        <f t="shared" si="291"/>
        <v>#N/A</v>
      </c>
      <c r="J3767" s="52" t="e">
        <f t="shared" si="292"/>
        <v>#N/A</v>
      </c>
      <c r="K3767" s="52" t="e">
        <f t="shared" si="293"/>
        <v>#N/A</v>
      </c>
      <c r="L3767" s="52" t="e">
        <f t="shared" si="294"/>
        <v>#N/A</v>
      </c>
    </row>
    <row r="3768" spans="8:12">
      <c r="H3768" s="80">
        <f t="shared" si="290"/>
        <v>3399</v>
      </c>
      <c r="I3768" s="52" t="e">
        <f t="shared" si="291"/>
        <v>#N/A</v>
      </c>
      <c r="J3768" s="52" t="e">
        <f t="shared" si="292"/>
        <v>#N/A</v>
      </c>
      <c r="K3768" s="52" t="e">
        <f t="shared" si="293"/>
        <v>#N/A</v>
      </c>
      <c r="L3768" s="52" t="e">
        <f t="shared" si="294"/>
        <v>#N/A</v>
      </c>
    </row>
    <row r="3769" spans="8:12">
      <c r="H3769" s="80">
        <f t="shared" si="290"/>
        <v>3400</v>
      </c>
      <c r="I3769" s="52" t="e">
        <f t="shared" si="291"/>
        <v>#N/A</v>
      </c>
      <c r="J3769" s="52" t="e">
        <f t="shared" si="292"/>
        <v>#N/A</v>
      </c>
      <c r="K3769" s="52" t="e">
        <f t="shared" si="293"/>
        <v>#N/A</v>
      </c>
      <c r="L3769" s="52" t="e">
        <f t="shared" si="294"/>
        <v>#N/A</v>
      </c>
    </row>
    <row r="3770" spans="8:12">
      <c r="H3770" s="80">
        <f t="shared" si="290"/>
        <v>3401</v>
      </c>
      <c r="I3770" s="52" t="e">
        <f t="shared" si="291"/>
        <v>#N/A</v>
      </c>
      <c r="J3770" s="52" t="e">
        <f t="shared" si="292"/>
        <v>#N/A</v>
      </c>
      <c r="K3770" s="52" t="e">
        <f t="shared" si="293"/>
        <v>#N/A</v>
      </c>
      <c r="L3770" s="52" t="e">
        <f t="shared" si="294"/>
        <v>#N/A</v>
      </c>
    </row>
    <row r="3771" spans="8:12">
      <c r="H3771" s="80">
        <f t="shared" si="290"/>
        <v>3402</v>
      </c>
      <c r="I3771" s="52" t="e">
        <f t="shared" si="291"/>
        <v>#N/A</v>
      </c>
      <c r="J3771" s="52" t="e">
        <f t="shared" si="292"/>
        <v>#N/A</v>
      </c>
      <c r="K3771" s="52" t="e">
        <f t="shared" si="293"/>
        <v>#N/A</v>
      </c>
      <c r="L3771" s="52" t="e">
        <f t="shared" si="294"/>
        <v>#N/A</v>
      </c>
    </row>
    <row r="3772" spans="8:12">
      <c r="H3772" s="80">
        <f t="shared" si="290"/>
        <v>3403</v>
      </c>
      <c r="I3772" s="52" t="e">
        <f t="shared" si="291"/>
        <v>#N/A</v>
      </c>
      <c r="J3772" s="52" t="e">
        <f t="shared" si="292"/>
        <v>#N/A</v>
      </c>
      <c r="K3772" s="52" t="e">
        <f t="shared" si="293"/>
        <v>#N/A</v>
      </c>
      <c r="L3772" s="52" t="e">
        <f t="shared" si="294"/>
        <v>#N/A</v>
      </c>
    </row>
    <row r="3773" spans="8:12">
      <c r="H3773" s="80">
        <f t="shared" si="290"/>
        <v>3404</v>
      </c>
      <c r="I3773" s="52" t="e">
        <f t="shared" si="291"/>
        <v>#N/A</v>
      </c>
      <c r="J3773" s="52" t="e">
        <f t="shared" si="292"/>
        <v>#N/A</v>
      </c>
      <c r="K3773" s="52" t="e">
        <f t="shared" si="293"/>
        <v>#N/A</v>
      </c>
      <c r="L3773" s="52" t="e">
        <f t="shared" si="294"/>
        <v>#N/A</v>
      </c>
    </row>
    <row r="3774" spans="8:12">
      <c r="H3774" s="80">
        <f t="shared" si="290"/>
        <v>3405</v>
      </c>
      <c r="I3774" s="52" t="e">
        <f t="shared" si="291"/>
        <v>#N/A</v>
      </c>
      <c r="J3774" s="52" t="e">
        <f t="shared" si="292"/>
        <v>#N/A</v>
      </c>
      <c r="K3774" s="52" t="e">
        <f t="shared" si="293"/>
        <v>#N/A</v>
      </c>
      <c r="L3774" s="52" t="e">
        <f t="shared" si="294"/>
        <v>#N/A</v>
      </c>
    </row>
    <row r="3775" spans="8:12">
      <c r="H3775" s="80">
        <f t="shared" si="290"/>
        <v>3406</v>
      </c>
      <c r="I3775" s="52" t="e">
        <f t="shared" si="291"/>
        <v>#N/A</v>
      </c>
      <c r="J3775" s="52" t="e">
        <f t="shared" si="292"/>
        <v>#N/A</v>
      </c>
      <c r="K3775" s="52" t="e">
        <f t="shared" si="293"/>
        <v>#N/A</v>
      </c>
      <c r="L3775" s="52" t="e">
        <f t="shared" si="294"/>
        <v>#N/A</v>
      </c>
    </row>
    <row r="3776" spans="8:12">
      <c r="H3776" s="80">
        <f t="shared" si="290"/>
        <v>3407</v>
      </c>
      <c r="I3776" s="52" t="e">
        <f t="shared" si="291"/>
        <v>#N/A</v>
      </c>
      <c r="J3776" s="52" t="e">
        <f t="shared" si="292"/>
        <v>#N/A</v>
      </c>
      <c r="K3776" s="52" t="e">
        <f t="shared" si="293"/>
        <v>#N/A</v>
      </c>
      <c r="L3776" s="52" t="e">
        <f t="shared" si="294"/>
        <v>#N/A</v>
      </c>
    </row>
    <row r="3777" spans="8:12">
      <c r="H3777" s="80">
        <f t="shared" si="290"/>
        <v>3408</v>
      </c>
      <c r="I3777" s="52" t="e">
        <f t="shared" si="291"/>
        <v>#N/A</v>
      </c>
      <c r="J3777" s="52" t="e">
        <f t="shared" si="292"/>
        <v>#N/A</v>
      </c>
      <c r="K3777" s="52" t="e">
        <f t="shared" si="293"/>
        <v>#N/A</v>
      </c>
      <c r="L3777" s="52" t="e">
        <f t="shared" si="294"/>
        <v>#N/A</v>
      </c>
    </row>
    <row r="3778" spans="8:12">
      <c r="H3778" s="80">
        <f t="shared" si="290"/>
        <v>3409</v>
      </c>
      <c r="I3778" s="52" t="e">
        <f t="shared" si="291"/>
        <v>#N/A</v>
      </c>
      <c r="J3778" s="52" t="e">
        <f t="shared" si="292"/>
        <v>#N/A</v>
      </c>
      <c r="K3778" s="52" t="e">
        <f t="shared" si="293"/>
        <v>#N/A</v>
      </c>
      <c r="L3778" s="52" t="e">
        <f t="shared" si="294"/>
        <v>#N/A</v>
      </c>
    </row>
    <row r="3779" spans="8:12">
      <c r="H3779" s="80">
        <f t="shared" si="290"/>
        <v>3410</v>
      </c>
      <c r="I3779" s="52" t="e">
        <f t="shared" si="291"/>
        <v>#N/A</v>
      </c>
      <c r="J3779" s="52" t="e">
        <f t="shared" si="292"/>
        <v>#N/A</v>
      </c>
      <c r="K3779" s="52" t="e">
        <f t="shared" si="293"/>
        <v>#N/A</v>
      </c>
      <c r="L3779" s="52" t="e">
        <f t="shared" si="294"/>
        <v>#N/A</v>
      </c>
    </row>
    <row r="3780" spans="8:12">
      <c r="H3780" s="80">
        <f t="shared" ref="H3780:H3843" si="295">IF(+H3779+1&lt;=MAX(data21),+H3779+1,0)</f>
        <v>3411</v>
      </c>
      <c r="I3780" s="52" t="e">
        <f t="shared" si="291"/>
        <v>#N/A</v>
      </c>
      <c r="J3780" s="52" t="e">
        <f t="shared" si="292"/>
        <v>#N/A</v>
      </c>
      <c r="K3780" s="52" t="e">
        <f t="shared" si="293"/>
        <v>#N/A</v>
      </c>
      <c r="L3780" s="52" t="e">
        <f t="shared" si="294"/>
        <v>#N/A</v>
      </c>
    </row>
    <row r="3781" spans="8:12">
      <c r="H3781" s="80">
        <f t="shared" si="295"/>
        <v>3412</v>
      </c>
      <c r="I3781" s="52" t="e">
        <f t="shared" ref="I3781:I3844" si="296">IF(IFERROR(VLOOKUP($H3781,$A:$F,2,0)/VLOOKUP($H3780,$A:$F,2,0)*I3780,NA())=0,NA(),IFERROR(VLOOKUP($H3781,$A:$F,2,0)/VLOOKUP($H3780,$A:$F,2,0)*I3780,NA()))</f>
        <v>#N/A</v>
      </c>
      <c r="J3781" s="52" t="e">
        <f t="shared" ref="J3781:J3844" si="297">IF(IFERROR(VLOOKUP($H3781,$A:$F,3,0)/VLOOKUP($H3780,$A:$F,3,0)*J3780,NA())=0,NA(),IFERROR(VLOOKUP($H3781,$A:$F,3,0)/VLOOKUP($H3780,$A:$F,3,0)*J3780,NA()))</f>
        <v>#N/A</v>
      </c>
      <c r="K3781" s="52" t="e">
        <f t="shared" ref="K3781:K3844" si="298">IF(IFERROR(VLOOKUP($H3781,$A:$F,4,0)/VLOOKUP($H3780,$A:$F,4,0)*K3780,NA())=0,NA(),IFERROR(VLOOKUP($H3781,$A:$F,4,0)/VLOOKUP($H3780,$A:$F,4,0)*K3780,NA()))</f>
        <v>#N/A</v>
      </c>
      <c r="L3781" s="52" t="e">
        <f t="shared" ref="L3781:L3844" si="299">IF(IFERROR(VLOOKUP($H3781,$A:$F,5,0)/VLOOKUP($H3780,$A:$F,5,0)*L3780,NA())=0,NA(),IFERROR(VLOOKUP($H3781,$A:$F,5,0)/VLOOKUP($H3780,$A:$F,5,0)*L3780,NA()))</f>
        <v>#N/A</v>
      </c>
    </row>
    <row r="3782" spans="8:12">
      <c r="H3782" s="80">
        <f t="shared" si="295"/>
        <v>3413</v>
      </c>
      <c r="I3782" s="52" t="e">
        <f t="shared" si="296"/>
        <v>#N/A</v>
      </c>
      <c r="J3782" s="52" t="e">
        <f t="shared" si="297"/>
        <v>#N/A</v>
      </c>
      <c r="K3782" s="52" t="e">
        <f t="shared" si="298"/>
        <v>#N/A</v>
      </c>
      <c r="L3782" s="52" t="e">
        <f t="shared" si="299"/>
        <v>#N/A</v>
      </c>
    </row>
    <row r="3783" spans="8:12">
      <c r="H3783" s="80">
        <f t="shared" si="295"/>
        <v>3414</v>
      </c>
      <c r="I3783" s="52" t="e">
        <f t="shared" si="296"/>
        <v>#N/A</v>
      </c>
      <c r="J3783" s="52" t="e">
        <f t="shared" si="297"/>
        <v>#N/A</v>
      </c>
      <c r="K3783" s="52" t="e">
        <f t="shared" si="298"/>
        <v>#N/A</v>
      </c>
      <c r="L3783" s="52" t="e">
        <f t="shared" si="299"/>
        <v>#N/A</v>
      </c>
    </row>
    <row r="3784" spans="8:12">
      <c r="H3784" s="80">
        <f t="shared" si="295"/>
        <v>3415</v>
      </c>
      <c r="I3784" s="52" t="e">
        <f t="shared" si="296"/>
        <v>#N/A</v>
      </c>
      <c r="J3784" s="52" t="e">
        <f t="shared" si="297"/>
        <v>#N/A</v>
      </c>
      <c r="K3784" s="52" t="e">
        <f t="shared" si="298"/>
        <v>#N/A</v>
      </c>
      <c r="L3784" s="52" t="e">
        <f t="shared" si="299"/>
        <v>#N/A</v>
      </c>
    </row>
    <row r="3785" spans="8:12">
      <c r="H3785" s="80">
        <f t="shared" si="295"/>
        <v>3416</v>
      </c>
      <c r="I3785" s="52" t="e">
        <f t="shared" si="296"/>
        <v>#N/A</v>
      </c>
      <c r="J3785" s="52" t="e">
        <f t="shared" si="297"/>
        <v>#N/A</v>
      </c>
      <c r="K3785" s="52" t="e">
        <f t="shared" si="298"/>
        <v>#N/A</v>
      </c>
      <c r="L3785" s="52" t="e">
        <f t="shared" si="299"/>
        <v>#N/A</v>
      </c>
    </row>
    <row r="3786" spans="8:12">
      <c r="H3786" s="80">
        <f t="shared" si="295"/>
        <v>3417</v>
      </c>
      <c r="I3786" s="52" t="e">
        <f t="shared" si="296"/>
        <v>#N/A</v>
      </c>
      <c r="J3786" s="52" t="e">
        <f t="shared" si="297"/>
        <v>#N/A</v>
      </c>
      <c r="K3786" s="52" t="e">
        <f t="shared" si="298"/>
        <v>#N/A</v>
      </c>
      <c r="L3786" s="52" t="e">
        <f t="shared" si="299"/>
        <v>#N/A</v>
      </c>
    </row>
    <row r="3787" spans="8:12">
      <c r="H3787" s="80">
        <f t="shared" si="295"/>
        <v>3418</v>
      </c>
      <c r="I3787" s="52" t="e">
        <f t="shared" si="296"/>
        <v>#N/A</v>
      </c>
      <c r="J3787" s="52" t="e">
        <f t="shared" si="297"/>
        <v>#N/A</v>
      </c>
      <c r="K3787" s="52" t="e">
        <f t="shared" si="298"/>
        <v>#N/A</v>
      </c>
      <c r="L3787" s="52" t="e">
        <f t="shared" si="299"/>
        <v>#N/A</v>
      </c>
    </row>
    <row r="3788" spans="8:12">
      <c r="H3788" s="80">
        <f t="shared" si="295"/>
        <v>3419</v>
      </c>
      <c r="I3788" s="52" t="e">
        <f t="shared" si="296"/>
        <v>#N/A</v>
      </c>
      <c r="J3788" s="52" t="e">
        <f t="shared" si="297"/>
        <v>#N/A</v>
      </c>
      <c r="K3788" s="52" t="e">
        <f t="shared" si="298"/>
        <v>#N/A</v>
      </c>
      <c r="L3788" s="52" t="e">
        <f t="shared" si="299"/>
        <v>#N/A</v>
      </c>
    </row>
    <row r="3789" spans="8:12">
      <c r="H3789" s="80">
        <f t="shared" si="295"/>
        <v>3420</v>
      </c>
      <c r="I3789" s="52" t="e">
        <f t="shared" si="296"/>
        <v>#N/A</v>
      </c>
      <c r="J3789" s="52" t="e">
        <f t="shared" si="297"/>
        <v>#N/A</v>
      </c>
      <c r="K3789" s="52" t="e">
        <f t="shared" si="298"/>
        <v>#N/A</v>
      </c>
      <c r="L3789" s="52" t="e">
        <f t="shared" si="299"/>
        <v>#N/A</v>
      </c>
    </row>
    <row r="3790" spans="8:12">
      <c r="H3790" s="80">
        <f t="shared" si="295"/>
        <v>3421</v>
      </c>
      <c r="I3790" s="52" t="e">
        <f t="shared" si="296"/>
        <v>#N/A</v>
      </c>
      <c r="J3790" s="52" t="e">
        <f t="shared" si="297"/>
        <v>#N/A</v>
      </c>
      <c r="K3790" s="52" t="e">
        <f t="shared" si="298"/>
        <v>#N/A</v>
      </c>
      <c r="L3790" s="52" t="e">
        <f t="shared" si="299"/>
        <v>#N/A</v>
      </c>
    </row>
    <row r="3791" spans="8:12">
      <c r="H3791" s="80">
        <f t="shared" si="295"/>
        <v>3422</v>
      </c>
      <c r="I3791" s="52" t="e">
        <f t="shared" si="296"/>
        <v>#N/A</v>
      </c>
      <c r="J3791" s="52" t="e">
        <f t="shared" si="297"/>
        <v>#N/A</v>
      </c>
      <c r="K3791" s="52" t="e">
        <f t="shared" si="298"/>
        <v>#N/A</v>
      </c>
      <c r="L3791" s="52" t="e">
        <f t="shared" si="299"/>
        <v>#N/A</v>
      </c>
    </row>
    <row r="3792" spans="8:12">
      <c r="H3792" s="80">
        <f t="shared" si="295"/>
        <v>3423</v>
      </c>
      <c r="I3792" s="52" t="e">
        <f t="shared" si="296"/>
        <v>#N/A</v>
      </c>
      <c r="J3792" s="52" t="e">
        <f t="shared" si="297"/>
        <v>#N/A</v>
      </c>
      <c r="K3792" s="52" t="e">
        <f t="shared" si="298"/>
        <v>#N/A</v>
      </c>
      <c r="L3792" s="52" t="e">
        <f t="shared" si="299"/>
        <v>#N/A</v>
      </c>
    </row>
    <row r="3793" spans="8:12">
      <c r="H3793" s="80">
        <f t="shared" si="295"/>
        <v>3424</v>
      </c>
      <c r="I3793" s="52" t="e">
        <f t="shared" si="296"/>
        <v>#N/A</v>
      </c>
      <c r="J3793" s="52" t="e">
        <f t="shared" si="297"/>
        <v>#N/A</v>
      </c>
      <c r="K3793" s="52" t="e">
        <f t="shared" si="298"/>
        <v>#N/A</v>
      </c>
      <c r="L3793" s="52" t="e">
        <f t="shared" si="299"/>
        <v>#N/A</v>
      </c>
    </row>
    <row r="3794" spans="8:12">
      <c r="H3794" s="80">
        <f t="shared" si="295"/>
        <v>3425</v>
      </c>
      <c r="I3794" s="52" t="e">
        <f t="shared" si="296"/>
        <v>#N/A</v>
      </c>
      <c r="J3794" s="52" t="e">
        <f t="shared" si="297"/>
        <v>#N/A</v>
      </c>
      <c r="K3794" s="52" t="e">
        <f t="shared" si="298"/>
        <v>#N/A</v>
      </c>
      <c r="L3794" s="52" t="e">
        <f t="shared" si="299"/>
        <v>#N/A</v>
      </c>
    </row>
    <row r="3795" spans="8:12">
      <c r="H3795" s="80">
        <f t="shared" si="295"/>
        <v>3426</v>
      </c>
      <c r="I3795" s="52" t="e">
        <f t="shared" si="296"/>
        <v>#N/A</v>
      </c>
      <c r="J3795" s="52" t="e">
        <f t="shared" si="297"/>
        <v>#N/A</v>
      </c>
      <c r="K3795" s="52" t="e">
        <f t="shared" si="298"/>
        <v>#N/A</v>
      </c>
      <c r="L3795" s="52" t="e">
        <f t="shared" si="299"/>
        <v>#N/A</v>
      </c>
    </row>
    <row r="3796" spans="8:12">
      <c r="H3796" s="80">
        <f t="shared" si="295"/>
        <v>3427</v>
      </c>
      <c r="I3796" s="52" t="e">
        <f t="shared" si="296"/>
        <v>#N/A</v>
      </c>
      <c r="J3796" s="52" t="e">
        <f t="shared" si="297"/>
        <v>#N/A</v>
      </c>
      <c r="K3796" s="52" t="e">
        <f t="shared" si="298"/>
        <v>#N/A</v>
      </c>
      <c r="L3796" s="52" t="e">
        <f t="shared" si="299"/>
        <v>#N/A</v>
      </c>
    </row>
    <row r="3797" spans="8:12">
      <c r="H3797" s="80">
        <f t="shared" si="295"/>
        <v>3428</v>
      </c>
      <c r="I3797" s="52" t="e">
        <f t="shared" si="296"/>
        <v>#N/A</v>
      </c>
      <c r="J3797" s="52" t="e">
        <f t="shared" si="297"/>
        <v>#N/A</v>
      </c>
      <c r="K3797" s="52" t="e">
        <f t="shared" si="298"/>
        <v>#N/A</v>
      </c>
      <c r="L3797" s="52" t="e">
        <f t="shared" si="299"/>
        <v>#N/A</v>
      </c>
    </row>
    <row r="3798" spans="8:12">
      <c r="H3798" s="80">
        <f t="shared" si="295"/>
        <v>3429</v>
      </c>
      <c r="I3798" s="52" t="e">
        <f t="shared" si="296"/>
        <v>#N/A</v>
      </c>
      <c r="J3798" s="52" t="e">
        <f t="shared" si="297"/>
        <v>#N/A</v>
      </c>
      <c r="K3798" s="52" t="e">
        <f t="shared" si="298"/>
        <v>#N/A</v>
      </c>
      <c r="L3798" s="52" t="e">
        <f t="shared" si="299"/>
        <v>#N/A</v>
      </c>
    </row>
    <row r="3799" spans="8:12">
      <c r="H3799" s="80">
        <f t="shared" si="295"/>
        <v>3430</v>
      </c>
      <c r="I3799" s="52" t="e">
        <f t="shared" si="296"/>
        <v>#N/A</v>
      </c>
      <c r="J3799" s="52" t="e">
        <f t="shared" si="297"/>
        <v>#N/A</v>
      </c>
      <c r="K3799" s="52" t="e">
        <f t="shared" si="298"/>
        <v>#N/A</v>
      </c>
      <c r="L3799" s="52" t="e">
        <f t="shared" si="299"/>
        <v>#N/A</v>
      </c>
    </row>
    <row r="3800" spans="8:12">
      <c r="H3800" s="80">
        <f t="shared" si="295"/>
        <v>3431</v>
      </c>
      <c r="I3800" s="52" t="e">
        <f t="shared" si="296"/>
        <v>#N/A</v>
      </c>
      <c r="J3800" s="52" t="e">
        <f t="shared" si="297"/>
        <v>#N/A</v>
      </c>
      <c r="K3800" s="52" t="e">
        <f t="shared" si="298"/>
        <v>#N/A</v>
      </c>
      <c r="L3800" s="52" t="e">
        <f t="shared" si="299"/>
        <v>#N/A</v>
      </c>
    </row>
    <row r="3801" spans="8:12">
      <c r="H3801" s="80">
        <f t="shared" si="295"/>
        <v>3432</v>
      </c>
      <c r="I3801" s="52" t="e">
        <f t="shared" si="296"/>
        <v>#N/A</v>
      </c>
      <c r="J3801" s="52" t="e">
        <f t="shared" si="297"/>
        <v>#N/A</v>
      </c>
      <c r="K3801" s="52" t="e">
        <f t="shared" si="298"/>
        <v>#N/A</v>
      </c>
      <c r="L3801" s="52" t="e">
        <f t="shared" si="299"/>
        <v>#N/A</v>
      </c>
    </row>
    <row r="3802" spans="8:12">
      <c r="H3802" s="80">
        <f t="shared" si="295"/>
        <v>3433</v>
      </c>
      <c r="I3802" s="52" t="e">
        <f t="shared" si="296"/>
        <v>#N/A</v>
      </c>
      <c r="J3802" s="52" t="e">
        <f t="shared" si="297"/>
        <v>#N/A</v>
      </c>
      <c r="K3802" s="52" t="e">
        <f t="shared" si="298"/>
        <v>#N/A</v>
      </c>
      <c r="L3802" s="52" t="e">
        <f t="shared" si="299"/>
        <v>#N/A</v>
      </c>
    </row>
    <row r="3803" spans="8:12">
      <c r="H3803" s="80">
        <f t="shared" si="295"/>
        <v>3434</v>
      </c>
      <c r="I3803" s="52" t="e">
        <f t="shared" si="296"/>
        <v>#N/A</v>
      </c>
      <c r="J3803" s="52" t="e">
        <f t="shared" si="297"/>
        <v>#N/A</v>
      </c>
      <c r="K3803" s="52" t="e">
        <f t="shared" si="298"/>
        <v>#N/A</v>
      </c>
      <c r="L3803" s="52" t="e">
        <f t="shared" si="299"/>
        <v>#N/A</v>
      </c>
    </row>
    <row r="3804" spans="8:12">
      <c r="H3804" s="80">
        <f t="shared" si="295"/>
        <v>3435</v>
      </c>
      <c r="I3804" s="52" t="e">
        <f t="shared" si="296"/>
        <v>#N/A</v>
      </c>
      <c r="J3804" s="52" t="e">
        <f t="shared" si="297"/>
        <v>#N/A</v>
      </c>
      <c r="K3804" s="52" t="e">
        <f t="shared" si="298"/>
        <v>#N/A</v>
      </c>
      <c r="L3804" s="52" t="e">
        <f t="shared" si="299"/>
        <v>#N/A</v>
      </c>
    </row>
    <row r="3805" spans="8:12">
      <c r="H3805" s="80">
        <f t="shared" si="295"/>
        <v>3436</v>
      </c>
      <c r="I3805" s="52" t="e">
        <f t="shared" si="296"/>
        <v>#N/A</v>
      </c>
      <c r="J3805" s="52" t="e">
        <f t="shared" si="297"/>
        <v>#N/A</v>
      </c>
      <c r="K3805" s="52" t="e">
        <f t="shared" si="298"/>
        <v>#N/A</v>
      </c>
      <c r="L3805" s="52" t="e">
        <f t="shared" si="299"/>
        <v>#N/A</v>
      </c>
    </row>
    <row r="3806" spans="8:12">
      <c r="H3806" s="80">
        <f t="shared" si="295"/>
        <v>3437</v>
      </c>
      <c r="I3806" s="52" t="e">
        <f t="shared" si="296"/>
        <v>#N/A</v>
      </c>
      <c r="J3806" s="52" t="e">
        <f t="shared" si="297"/>
        <v>#N/A</v>
      </c>
      <c r="K3806" s="52" t="e">
        <f t="shared" si="298"/>
        <v>#N/A</v>
      </c>
      <c r="L3806" s="52" t="e">
        <f t="shared" si="299"/>
        <v>#N/A</v>
      </c>
    </row>
    <row r="3807" spans="8:12">
      <c r="H3807" s="80">
        <f t="shared" si="295"/>
        <v>3438</v>
      </c>
      <c r="I3807" s="52" t="e">
        <f t="shared" si="296"/>
        <v>#N/A</v>
      </c>
      <c r="J3807" s="52" t="e">
        <f t="shared" si="297"/>
        <v>#N/A</v>
      </c>
      <c r="K3807" s="52" t="e">
        <f t="shared" si="298"/>
        <v>#N/A</v>
      </c>
      <c r="L3807" s="52" t="e">
        <f t="shared" si="299"/>
        <v>#N/A</v>
      </c>
    </row>
    <row r="3808" spans="8:12">
      <c r="H3808" s="80">
        <f t="shared" si="295"/>
        <v>3439</v>
      </c>
      <c r="I3808" s="52" t="e">
        <f t="shared" si="296"/>
        <v>#N/A</v>
      </c>
      <c r="J3808" s="52" t="e">
        <f t="shared" si="297"/>
        <v>#N/A</v>
      </c>
      <c r="K3808" s="52" t="e">
        <f t="shared" si="298"/>
        <v>#N/A</v>
      </c>
      <c r="L3808" s="52" t="e">
        <f t="shared" si="299"/>
        <v>#N/A</v>
      </c>
    </row>
    <row r="3809" spans="8:12">
      <c r="H3809" s="80">
        <f t="shared" si="295"/>
        <v>3440</v>
      </c>
      <c r="I3809" s="52" t="e">
        <f t="shared" si="296"/>
        <v>#N/A</v>
      </c>
      <c r="J3809" s="52" t="e">
        <f t="shared" si="297"/>
        <v>#N/A</v>
      </c>
      <c r="K3809" s="52" t="e">
        <f t="shared" si="298"/>
        <v>#N/A</v>
      </c>
      <c r="L3809" s="52" t="e">
        <f t="shared" si="299"/>
        <v>#N/A</v>
      </c>
    </row>
    <row r="3810" spans="8:12">
      <c r="H3810" s="80">
        <f t="shared" si="295"/>
        <v>3441</v>
      </c>
      <c r="I3810" s="52" t="e">
        <f t="shared" si="296"/>
        <v>#N/A</v>
      </c>
      <c r="J3810" s="52" t="e">
        <f t="shared" si="297"/>
        <v>#N/A</v>
      </c>
      <c r="K3810" s="52" t="e">
        <f t="shared" si="298"/>
        <v>#N/A</v>
      </c>
      <c r="L3810" s="52" t="e">
        <f t="shared" si="299"/>
        <v>#N/A</v>
      </c>
    </row>
    <row r="3811" spans="8:12">
      <c r="H3811" s="80">
        <f t="shared" si="295"/>
        <v>3442</v>
      </c>
      <c r="I3811" s="52" t="e">
        <f t="shared" si="296"/>
        <v>#N/A</v>
      </c>
      <c r="J3811" s="52" t="e">
        <f t="shared" si="297"/>
        <v>#N/A</v>
      </c>
      <c r="K3811" s="52" t="e">
        <f t="shared" si="298"/>
        <v>#N/A</v>
      </c>
      <c r="L3811" s="52" t="e">
        <f t="shared" si="299"/>
        <v>#N/A</v>
      </c>
    </row>
    <row r="3812" spans="8:12">
      <c r="H3812" s="80">
        <f t="shared" si="295"/>
        <v>3443</v>
      </c>
      <c r="I3812" s="52" t="e">
        <f t="shared" si="296"/>
        <v>#N/A</v>
      </c>
      <c r="J3812" s="52" t="e">
        <f t="shared" si="297"/>
        <v>#N/A</v>
      </c>
      <c r="K3812" s="52" t="e">
        <f t="shared" si="298"/>
        <v>#N/A</v>
      </c>
      <c r="L3812" s="52" t="e">
        <f t="shared" si="299"/>
        <v>#N/A</v>
      </c>
    </row>
    <row r="3813" spans="8:12">
      <c r="H3813" s="80">
        <f t="shared" si="295"/>
        <v>3444</v>
      </c>
      <c r="I3813" s="52" t="e">
        <f t="shared" si="296"/>
        <v>#N/A</v>
      </c>
      <c r="J3813" s="52" t="e">
        <f t="shared" si="297"/>
        <v>#N/A</v>
      </c>
      <c r="K3813" s="52" t="e">
        <f t="shared" si="298"/>
        <v>#N/A</v>
      </c>
      <c r="L3813" s="52" t="e">
        <f t="shared" si="299"/>
        <v>#N/A</v>
      </c>
    </row>
    <row r="3814" spans="8:12">
      <c r="H3814" s="80">
        <f t="shared" si="295"/>
        <v>3445</v>
      </c>
      <c r="I3814" s="52" t="e">
        <f t="shared" si="296"/>
        <v>#N/A</v>
      </c>
      <c r="J3814" s="52" t="e">
        <f t="shared" si="297"/>
        <v>#N/A</v>
      </c>
      <c r="K3814" s="52" t="e">
        <f t="shared" si="298"/>
        <v>#N/A</v>
      </c>
      <c r="L3814" s="52" t="e">
        <f t="shared" si="299"/>
        <v>#N/A</v>
      </c>
    </row>
    <row r="3815" spans="8:12">
      <c r="H3815" s="80">
        <f t="shared" si="295"/>
        <v>3446</v>
      </c>
      <c r="I3815" s="52" t="e">
        <f t="shared" si="296"/>
        <v>#N/A</v>
      </c>
      <c r="J3815" s="52" t="e">
        <f t="shared" si="297"/>
        <v>#N/A</v>
      </c>
      <c r="K3815" s="52" t="e">
        <f t="shared" si="298"/>
        <v>#N/A</v>
      </c>
      <c r="L3815" s="52" t="e">
        <f t="shared" si="299"/>
        <v>#N/A</v>
      </c>
    </row>
    <row r="3816" spans="8:12">
      <c r="H3816" s="80">
        <f t="shared" si="295"/>
        <v>3447</v>
      </c>
      <c r="I3816" s="52" t="e">
        <f t="shared" si="296"/>
        <v>#N/A</v>
      </c>
      <c r="J3816" s="52" t="e">
        <f t="shared" si="297"/>
        <v>#N/A</v>
      </c>
      <c r="K3816" s="52" t="e">
        <f t="shared" si="298"/>
        <v>#N/A</v>
      </c>
      <c r="L3816" s="52" t="e">
        <f t="shared" si="299"/>
        <v>#N/A</v>
      </c>
    </row>
    <row r="3817" spans="8:12">
      <c r="H3817" s="80">
        <f t="shared" si="295"/>
        <v>3448</v>
      </c>
      <c r="I3817" s="52" t="e">
        <f t="shared" si="296"/>
        <v>#N/A</v>
      </c>
      <c r="J3817" s="52" t="e">
        <f t="shared" si="297"/>
        <v>#N/A</v>
      </c>
      <c r="K3817" s="52" t="e">
        <f t="shared" si="298"/>
        <v>#N/A</v>
      </c>
      <c r="L3817" s="52" t="e">
        <f t="shared" si="299"/>
        <v>#N/A</v>
      </c>
    </row>
    <row r="3818" spans="8:12">
      <c r="H3818" s="80">
        <f t="shared" si="295"/>
        <v>3449</v>
      </c>
      <c r="I3818" s="52" t="e">
        <f t="shared" si="296"/>
        <v>#N/A</v>
      </c>
      <c r="J3818" s="52" t="e">
        <f t="shared" si="297"/>
        <v>#N/A</v>
      </c>
      <c r="K3818" s="52" t="e">
        <f t="shared" si="298"/>
        <v>#N/A</v>
      </c>
      <c r="L3818" s="52" t="e">
        <f t="shared" si="299"/>
        <v>#N/A</v>
      </c>
    </row>
    <row r="3819" spans="8:12">
      <c r="H3819" s="80">
        <f t="shared" si="295"/>
        <v>3450</v>
      </c>
      <c r="I3819" s="52" t="e">
        <f t="shared" si="296"/>
        <v>#N/A</v>
      </c>
      <c r="J3819" s="52" t="e">
        <f t="shared" si="297"/>
        <v>#N/A</v>
      </c>
      <c r="K3819" s="52" t="e">
        <f t="shared" si="298"/>
        <v>#N/A</v>
      </c>
      <c r="L3819" s="52" t="e">
        <f t="shared" si="299"/>
        <v>#N/A</v>
      </c>
    </row>
    <row r="3820" spans="8:12">
      <c r="H3820" s="80">
        <f t="shared" si="295"/>
        <v>3451</v>
      </c>
      <c r="I3820" s="52" t="e">
        <f t="shared" si="296"/>
        <v>#N/A</v>
      </c>
      <c r="J3820" s="52" t="e">
        <f t="shared" si="297"/>
        <v>#N/A</v>
      </c>
      <c r="K3820" s="52" t="e">
        <f t="shared" si="298"/>
        <v>#N/A</v>
      </c>
      <c r="L3820" s="52" t="e">
        <f t="shared" si="299"/>
        <v>#N/A</v>
      </c>
    </row>
    <row r="3821" spans="8:12">
      <c r="H3821" s="80">
        <f t="shared" si="295"/>
        <v>3452</v>
      </c>
      <c r="I3821" s="52" t="e">
        <f t="shared" si="296"/>
        <v>#N/A</v>
      </c>
      <c r="J3821" s="52" t="e">
        <f t="shared" si="297"/>
        <v>#N/A</v>
      </c>
      <c r="K3821" s="52" t="e">
        <f t="shared" si="298"/>
        <v>#N/A</v>
      </c>
      <c r="L3821" s="52" t="e">
        <f t="shared" si="299"/>
        <v>#N/A</v>
      </c>
    </row>
    <row r="3822" spans="8:12">
      <c r="H3822" s="80">
        <f t="shared" si="295"/>
        <v>3453</v>
      </c>
      <c r="I3822" s="52" t="e">
        <f t="shared" si="296"/>
        <v>#N/A</v>
      </c>
      <c r="J3822" s="52" t="e">
        <f t="shared" si="297"/>
        <v>#N/A</v>
      </c>
      <c r="K3822" s="52" t="e">
        <f t="shared" si="298"/>
        <v>#N/A</v>
      </c>
      <c r="L3822" s="52" t="e">
        <f t="shared" si="299"/>
        <v>#N/A</v>
      </c>
    </row>
    <row r="3823" spans="8:12">
      <c r="H3823" s="80">
        <f t="shared" si="295"/>
        <v>3454</v>
      </c>
      <c r="I3823" s="52" t="e">
        <f t="shared" si="296"/>
        <v>#N/A</v>
      </c>
      <c r="J3823" s="52" t="e">
        <f t="shared" si="297"/>
        <v>#N/A</v>
      </c>
      <c r="K3823" s="52" t="e">
        <f t="shared" si="298"/>
        <v>#N/A</v>
      </c>
      <c r="L3823" s="52" t="e">
        <f t="shared" si="299"/>
        <v>#N/A</v>
      </c>
    </row>
    <row r="3824" spans="8:12">
      <c r="H3824" s="80">
        <f t="shared" si="295"/>
        <v>3455</v>
      </c>
      <c r="I3824" s="52" t="e">
        <f t="shared" si="296"/>
        <v>#N/A</v>
      </c>
      <c r="J3824" s="52" t="e">
        <f t="shared" si="297"/>
        <v>#N/A</v>
      </c>
      <c r="K3824" s="52" t="e">
        <f t="shared" si="298"/>
        <v>#N/A</v>
      </c>
      <c r="L3824" s="52" t="e">
        <f t="shared" si="299"/>
        <v>#N/A</v>
      </c>
    </row>
    <row r="3825" spans="8:12">
      <c r="H3825" s="80">
        <f t="shared" si="295"/>
        <v>3456</v>
      </c>
      <c r="I3825" s="52" t="e">
        <f t="shared" si="296"/>
        <v>#N/A</v>
      </c>
      <c r="J3825" s="52" t="e">
        <f t="shared" si="297"/>
        <v>#N/A</v>
      </c>
      <c r="K3825" s="52" t="e">
        <f t="shared" si="298"/>
        <v>#N/A</v>
      </c>
      <c r="L3825" s="52" t="e">
        <f t="shared" si="299"/>
        <v>#N/A</v>
      </c>
    </row>
    <row r="3826" spans="8:12">
      <c r="H3826" s="80">
        <f t="shared" si="295"/>
        <v>3457</v>
      </c>
      <c r="I3826" s="52" t="e">
        <f t="shared" si="296"/>
        <v>#N/A</v>
      </c>
      <c r="J3826" s="52" t="e">
        <f t="shared" si="297"/>
        <v>#N/A</v>
      </c>
      <c r="K3826" s="52" t="e">
        <f t="shared" si="298"/>
        <v>#N/A</v>
      </c>
      <c r="L3826" s="52" t="e">
        <f t="shared" si="299"/>
        <v>#N/A</v>
      </c>
    </row>
    <row r="3827" spans="8:12">
      <c r="H3827" s="80">
        <f t="shared" si="295"/>
        <v>3458</v>
      </c>
      <c r="I3827" s="52" t="e">
        <f t="shared" si="296"/>
        <v>#N/A</v>
      </c>
      <c r="J3827" s="52" t="e">
        <f t="shared" si="297"/>
        <v>#N/A</v>
      </c>
      <c r="K3827" s="52" t="e">
        <f t="shared" si="298"/>
        <v>#N/A</v>
      </c>
      <c r="L3827" s="52" t="e">
        <f t="shared" si="299"/>
        <v>#N/A</v>
      </c>
    </row>
    <row r="3828" spans="8:12">
      <c r="H3828" s="80">
        <f t="shared" si="295"/>
        <v>3459</v>
      </c>
      <c r="I3828" s="52" t="e">
        <f t="shared" si="296"/>
        <v>#N/A</v>
      </c>
      <c r="J3828" s="52" t="e">
        <f t="shared" si="297"/>
        <v>#N/A</v>
      </c>
      <c r="K3828" s="52" t="e">
        <f t="shared" si="298"/>
        <v>#N/A</v>
      </c>
      <c r="L3828" s="52" t="e">
        <f t="shared" si="299"/>
        <v>#N/A</v>
      </c>
    </row>
    <row r="3829" spans="8:12">
      <c r="H3829" s="80">
        <f t="shared" si="295"/>
        <v>3460</v>
      </c>
      <c r="I3829" s="52" t="e">
        <f t="shared" si="296"/>
        <v>#N/A</v>
      </c>
      <c r="J3829" s="52" t="e">
        <f t="shared" si="297"/>
        <v>#N/A</v>
      </c>
      <c r="K3829" s="52" t="e">
        <f t="shared" si="298"/>
        <v>#N/A</v>
      </c>
      <c r="L3829" s="52" t="e">
        <f t="shared" si="299"/>
        <v>#N/A</v>
      </c>
    </row>
    <row r="3830" spans="8:12">
      <c r="H3830" s="80">
        <f t="shared" si="295"/>
        <v>3461</v>
      </c>
      <c r="I3830" s="52" t="e">
        <f t="shared" si="296"/>
        <v>#N/A</v>
      </c>
      <c r="J3830" s="52" t="e">
        <f t="shared" si="297"/>
        <v>#N/A</v>
      </c>
      <c r="K3830" s="52" t="e">
        <f t="shared" si="298"/>
        <v>#N/A</v>
      </c>
      <c r="L3830" s="52" t="e">
        <f t="shared" si="299"/>
        <v>#N/A</v>
      </c>
    </row>
    <row r="3831" spans="8:12">
      <c r="H3831" s="80">
        <f t="shared" si="295"/>
        <v>3462</v>
      </c>
      <c r="I3831" s="52" t="e">
        <f t="shared" si="296"/>
        <v>#N/A</v>
      </c>
      <c r="J3831" s="52" t="e">
        <f t="shared" si="297"/>
        <v>#N/A</v>
      </c>
      <c r="K3831" s="52" t="e">
        <f t="shared" si="298"/>
        <v>#N/A</v>
      </c>
      <c r="L3831" s="52" t="e">
        <f t="shared" si="299"/>
        <v>#N/A</v>
      </c>
    </row>
    <row r="3832" spans="8:12">
      <c r="H3832" s="80">
        <f t="shared" si="295"/>
        <v>3463</v>
      </c>
      <c r="I3832" s="52" t="e">
        <f t="shared" si="296"/>
        <v>#N/A</v>
      </c>
      <c r="J3832" s="52" t="e">
        <f t="shared" si="297"/>
        <v>#N/A</v>
      </c>
      <c r="K3832" s="52" t="e">
        <f t="shared" si="298"/>
        <v>#N/A</v>
      </c>
      <c r="L3832" s="52" t="e">
        <f t="shared" si="299"/>
        <v>#N/A</v>
      </c>
    </row>
    <row r="3833" spans="8:12">
      <c r="H3833" s="80">
        <f t="shared" si="295"/>
        <v>3464</v>
      </c>
      <c r="I3833" s="52" t="e">
        <f t="shared" si="296"/>
        <v>#N/A</v>
      </c>
      <c r="J3833" s="52" t="e">
        <f t="shared" si="297"/>
        <v>#N/A</v>
      </c>
      <c r="K3833" s="52" t="e">
        <f t="shared" si="298"/>
        <v>#N/A</v>
      </c>
      <c r="L3833" s="52" t="e">
        <f t="shared" si="299"/>
        <v>#N/A</v>
      </c>
    </row>
    <row r="3834" spans="8:12">
      <c r="H3834" s="80">
        <f t="shared" si="295"/>
        <v>3465</v>
      </c>
      <c r="I3834" s="52" t="e">
        <f t="shared" si="296"/>
        <v>#N/A</v>
      </c>
      <c r="J3834" s="52" t="e">
        <f t="shared" si="297"/>
        <v>#N/A</v>
      </c>
      <c r="K3834" s="52" t="e">
        <f t="shared" si="298"/>
        <v>#N/A</v>
      </c>
      <c r="L3834" s="52" t="e">
        <f t="shared" si="299"/>
        <v>#N/A</v>
      </c>
    </row>
    <row r="3835" spans="8:12">
      <c r="H3835" s="80">
        <f t="shared" si="295"/>
        <v>3466</v>
      </c>
      <c r="I3835" s="52" t="e">
        <f t="shared" si="296"/>
        <v>#N/A</v>
      </c>
      <c r="J3835" s="52" t="e">
        <f t="shared" si="297"/>
        <v>#N/A</v>
      </c>
      <c r="K3835" s="52" t="e">
        <f t="shared" si="298"/>
        <v>#N/A</v>
      </c>
      <c r="L3835" s="52" t="e">
        <f t="shared" si="299"/>
        <v>#N/A</v>
      </c>
    </row>
    <row r="3836" spans="8:12">
      <c r="H3836" s="80">
        <f t="shared" si="295"/>
        <v>3467</v>
      </c>
      <c r="I3836" s="52" t="e">
        <f t="shared" si="296"/>
        <v>#N/A</v>
      </c>
      <c r="J3836" s="52" t="e">
        <f t="shared" si="297"/>
        <v>#N/A</v>
      </c>
      <c r="K3836" s="52" t="e">
        <f t="shared" si="298"/>
        <v>#N/A</v>
      </c>
      <c r="L3836" s="52" t="e">
        <f t="shared" si="299"/>
        <v>#N/A</v>
      </c>
    </row>
    <row r="3837" spans="8:12">
      <c r="H3837" s="80">
        <f t="shared" si="295"/>
        <v>3468</v>
      </c>
      <c r="I3837" s="52" t="e">
        <f t="shared" si="296"/>
        <v>#N/A</v>
      </c>
      <c r="J3837" s="52" t="e">
        <f t="shared" si="297"/>
        <v>#N/A</v>
      </c>
      <c r="K3837" s="52" t="e">
        <f t="shared" si="298"/>
        <v>#N/A</v>
      </c>
      <c r="L3837" s="52" t="e">
        <f t="shared" si="299"/>
        <v>#N/A</v>
      </c>
    </row>
    <row r="3838" spans="8:12">
      <c r="H3838" s="80">
        <f t="shared" si="295"/>
        <v>3469</v>
      </c>
      <c r="I3838" s="52" t="e">
        <f t="shared" si="296"/>
        <v>#N/A</v>
      </c>
      <c r="J3838" s="52" t="e">
        <f t="shared" si="297"/>
        <v>#N/A</v>
      </c>
      <c r="K3838" s="52" t="e">
        <f t="shared" si="298"/>
        <v>#N/A</v>
      </c>
      <c r="L3838" s="52" t="e">
        <f t="shared" si="299"/>
        <v>#N/A</v>
      </c>
    </row>
    <row r="3839" spans="8:12">
      <c r="H3839" s="80">
        <f t="shared" si="295"/>
        <v>3470</v>
      </c>
      <c r="I3839" s="52" t="e">
        <f t="shared" si="296"/>
        <v>#N/A</v>
      </c>
      <c r="J3839" s="52" t="e">
        <f t="shared" si="297"/>
        <v>#N/A</v>
      </c>
      <c r="K3839" s="52" t="e">
        <f t="shared" si="298"/>
        <v>#N/A</v>
      </c>
      <c r="L3839" s="52" t="e">
        <f t="shared" si="299"/>
        <v>#N/A</v>
      </c>
    </row>
    <row r="3840" spans="8:12">
      <c r="H3840" s="80">
        <f t="shared" si="295"/>
        <v>3471</v>
      </c>
      <c r="I3840" s="52" t="e">
        <f t="shared" si="296"/>
        <v>#N/A</v>
      </c>
      <c r="J3840" s="52" t="e">
        <f t="shared" si="297"/>
        <v>#N/A</v>
      </c>
      <c r="K3840" s="52" t="e">
        <f t="shared" si="298"/>
        <v>#N/A</v>
      </c>
      <c r="L3840" s="52" t="e">
        <f t="shared" si="299"/>
        <v>#N/A</v>
      </c>
    </row>
    <row r="3841" spans="8:12">
      <c r="H3841" s="80">
        <f t="shared" si="295"/>
        <v>3472</v>
      </c>
      <c r="I3841" s="52" t="e">
        <f t="shared" si="296"/>
        <v>#N/A</v>
      </c>
      <c r="J3841" s="52" t="e">
        <f t="shared" si="297"/>
        <v>#N/A</v>
      </c>
      <c r="K3841" s="52" t="e">
        <f t="shared" si="298"/>
        <v>#N/A</v>
      </c>
      <c r="L3841" s="52" t="e">
        <f t="shared" si="299"/>
        <v>#N/A</v>
      </c>
    </row>
    <row r="3842" spans="8:12">
      <c r="H3842" s="80">
        <f t="shared" si="295"/>
        <v>3473</v>
      </c>
      <c r="I3842" s="52" t="e">
        <f t="shared" si="296"/>
        <v>#N/A</v>
      </c>
      <c r="J3842" s="52" t="e">
        <f t="shared" si="297"/>
        <v>#N/A</v>
      </c>
      <c r="K3842" s="52" t="e">
        <f t="shared" si="298"/>
        <v>#N/A</v>
      </c>
      <c r="L3842" s="52" t="e">
        <f t="shared" si="299"/>
        <v>#N/A</v>
      </c>
    </row>
    <row r="3843" spans="8:12">
      <c r="H3843" s="80">
        <f t="shared" si="295"/>
        <v>3474</v>
      </c>
      <c r="I3843" s="52" t="e">
        <f t="shared" si="296"/>
        <v>#N/A</v>
      </c>
      <c r="J3843" s="52" t="e">
        <f t="shared" si="297"/>
        <v>#N/A</v>
      </c>
      <c r="K3843" s="52" t="e">
        <f t="shared" si="298"/>
        <v>#N/A</v>
      </c>
      <c r="L3843" s="52" t="e">
        <f t="shared" si="299"/>
        <v>#N/A</v>
      </c>
    </row>
    <row r="3844" spans="8:12">
      <c r="H3844" s="80">
        <f t="shared" ref="H3844:H3907" si="300">IF(+H3843+1&lt;=MAX(data21),+H3843+1,0)</f>
        <v>3475</v>
      </c>
      <c r="I3844" s="52" t="e">
        <f t="shared" si="296"/>
        <v>#N/A</v>
      </c>
      <c r="J3844" s="52" t="e">
        <f t="shared" si="297"/>
        <v>#N/A</v>
      </c>
      <c r="K3844" s="52" t="e">
        <f t="shared" si="298"/>
        <v>#N/A</v>
      </c>
      <c r="L3844" s="52" t="e">
        <f t="shared" si="299"/>
        <v>#N/A</v>
      </c>
    </row>
    <row r="3845" spans="8:12">
      <c r="H3845" s="80">
        <f t="shared" si="300"/>
        <v>3476</v>
      </c>
      <c r="I3845" s="52" t="e">
        <f t="shared" ref="I3845:I3908" si="301">IF(IFERROR(VLOOKUP($H3845,$A:$F,2,0)/VLOOKUP($H3844,$A:$F,2,0)*I3844,NA())=0,NA(),IFERROR(VLOOKUP($H3845,$A:$F,2,0)/VLOOKUP($H3844,$A:$F,2,0)*I3844,NA()))</f>
        <v>#N/A</v>
      </c>
      <c r="J3845" s="52" t="e">
        <f t="shared" ref="J3845:J3908" si="302">IF(IFERROR(VLOOKUP($H3845,$A:$F,3,0)/VLOOKUP($H3844,$A:$F,3,0)*J3844,NA())=0,NA(),IFERROR(VLOOKUP($H3845,$A:$F,3,0)/VLOOKUP($H3844,$A:$F,3,0)*J3844,NA()))</f>
        <v>#N/A</v>
      </c>
      <c r="K3845" s="52" t="e">
        <f t="shared" ref="K3845:K3908" si="303">IF(IFERROR(VLOOKUP($H3845,$A:$F,4,0)/VLOOKUP($H3844,$A:$F,4,0)*K3844,NA())=0,NA(),IFERROR(VLOOKUP($H3845,$A:$F,4,0)/VLOOKUP($H3844,$A:$F,4,0)*K3844,NA()))</f>
        <v>#N/A</v>
      </c>
      <c r="L3845" s="52" t="e">
        <f t="shared" ref="L3845:L3908" si="304">IF(IFERROR(VLOOKUP($H3845,$A:$F,5,0)/VLOOKUP($H3844,$A:$F,5,0)*L3844,NA())=0,NA(),IFERROR(VLOOKUP($H3845,$A:$F,5,0)/VLOOKUP($H3844,$A:$F,5,0)*L3844,NA()))</f>
        <v>#N/A</v>
      </c>
    </row>
    <row r="3846" spans="8:12">
      <c r="H3846" s="80">
        <f t="shared" si="300"/>
        <v>3477</v>
      </c>
      <c r="I3846" s="52" t="e">
        <f t="shared" si="301"/>
        <v>#N/A</v>
      </c>
      <c r="J3846" s="52" t="e">
        <f t="shared" si="302"/>
        <v>#N/A</v>
      </c>
      <c r="K3846" s="52" t="e">
        <f t="shared" si="303"/>
        <v>#N/A</v>
      </c>
      <c r="L3846" s="52" t="e">
        <f t="shared" si="304"/>
        <v>#N/A</v>
      </c>
    </row>
    <row r="3847" spans="8:12">
      <c r="H3847" s="80">
        <f t="shared" si="300"/>
        <v>3478</v>
      </c>
      <c r="I3847" s="52" t="e">
        <f t="shared" si="301"/>
        <v>#N/A</v>
      </c>
      <c r="J3847" s="52" t="e">
        <f t="shared" si="302"/>
        <v>#N/A</v>
      </c>
      <c r="K3847" s="52" t="e">
        <f t="shared" si="303"/>
        <v>#N/A</v>
      </c>
      <c r="L3847" s="52" t="e">
        <f t="shared" si="304"/>
        <v>#N/A</v>
      </c>
    </row>
    <row r="3848" spans="8:12">
      <c r="H3848" s="80">
        <f t="shared" si="300"/>
        <v>3479</v>
      </c>
      <c r="I3848" s="52" t="e">
        <f t="shared" si="301"/>
        <v>#N/A</v>
      </c>
      <c r="J3848" s="52" t="e">
        <f t="shared" si="302"/>
        <v>#N/A</v>
      </c>
      <c r="K3848" s="52" t="e">
        <f t="shared" si="303"/>
        <v>#N/A</v>
      </c>
      <c r="L3848" s="52" t="e">
        <f t="shared" si="304"/>
        <v>#N/A</v>
      </c>
    </row>
    <row r="3849" spans="8:12">
      <c r="H3849" s="80">
        <f t="shared" si="300"/>
        <v>3480</v>
      </c>
      <c r="I3849" s="52" t="e">
        <f t="shared" si="301"/>
        <v>#N/A</v>
      </c>
      <c r="J3849" s="52" t="e">
        <f t="shared" si="302"/>
        <v>#N/A</v>
      </c>
      <c r="K3849" s="52" t="e">
        <f t="shared" si="303"/>
        <v>#N/A</v>
      </c>
      <c r="L3849" s="52" t="e">
        <f t="shared" si="304"/>
        <v>#N/A</v>
      </c>
    </row>
    <row r="3850" spans="8:12">
      <c r="H3850" s="80">
        <f t="shared" si="300"/>
        <v>3481</v>
      </c>
      <c r="I3850" s="52" t="e">
        <f t="shared" si="301"/>
        <v>#N/A</v>
      </c>
      <c r="J3850" s="52" t="e">
        <f t="shared" si="302"/>
        <v>#N/A</v>
      </c>
      <c r="K3850" s="52" t="e">
        <f t="shared" si="303"/>
        <v>#N/A</v>
      </c>
      <c r="L3850" s="52" t="e">
        <f t="shared" si="304"/>
        <v>#N/A</v>
      </c>
    </row>
    <row r="3851" spans="8:12">
      <c r="H3851" s="80">
        <f t="shared" si="300"/>
        <v>3482</v>
      </c>
      <c r="I3851" s="52" t="e">
        <f t="shared" si="301"/>
        <v>#N/A</v>
      </c>
      <c r="J3851" s="52" t="e">
        <f t="shared" si="302"/>
        <v>#N/A</v>
      </c>
      <c r="K3851" s="52" t="e">
        <f t="shared" si="303"/>
        <v>#N/A</v>
      </c>
      <c r="L3851" s="52" t="e">
        <f t="shared" si="304"/>
        <v>#N/A</v>
      </c>
    </row>
    <row r="3852" spans="8:12">
      <c r="H3852" s="80">
        <f t="shared" si="300"/>
        <v>3483</v>
      </c>
      <c r="I3852" s="52" t="e">
        <f t="shared" si="301"/>
        <v>#N/A</v>
      </c>
      <c r="J3852" s="52" t="e">
        <f t="shared" si="302"/>
        <v>#N/A</v>
      </c>
      <c r="K3852" s="52" t="e">
        <f t="shared" si="303"/>
        <v>#N/A</v>
      </c>
      <c r="L3852" s="52" t="e">
        <f t="shared" si="304"/>
        <v>#N/A</v>
      </c>
    </row>
    <row r="3853" spans="8:12">
      <c r="H3853" s="80">
        <f t="shared" si="300"/>
        <v>3484</v>
      </c>
      <c r="I3853" s="52" t="e">
        <f t="shared" si="301"/>
        <v>#N/A</v>
      </c>
      <c r="J3853" s="52" t="e">
        <f t="shared" si="302"/>
        <v>#N/A</v>
      </c>
      <c r="K3853" s="52" t="e">
        <f t="shared" si="303"/>
        <v>#N/A</v>
      </c>
      <c r="L3853" s="52" t="e">
        <f t="shared" si="304"/>
        <v>#N/A</v>
      </c>
    </row>
    <row r="3854" spans="8:12">
      <c r="H3854" s="80">
        <f t="shared" si="300"/>
        <v>3485</v>
      </c>
      <c r="I3854" s="52" t="e">
        <f t="shared" si="301"/>
        <v>#N/A</v>
      </c>
      <c r="J3854" s="52" t="e">
        <f t="shared" si="302"/>
        <v>#N/A</v>
      </c>
      <c r="K3854" s="52" t="e">
        <f t="shared" si="303"/>
        <v>#N/A</v>
      </c>
      <c r="L3854" s="52" t="e">
        <f t="shared" si="304"/>
        <v>#N/A</v>
      </c>
    </row>
    <row r="3855" spans="8:12">
      <c r="H3855" s="80">
        <f t="shared" si="300"/>
        <v>3486</v>
      </c>
      <c r="I3855" s="52" t="e">
        <f t="shared" si="301"/>
        <v>#N/A</v>
      </c>
      <c r="J3855" s="52" t="e">
        <f t="shared" si="302"/>
        <v>#N/A</v>
      </c>
      <c r="K3855" s="52" t="e">
        <f t="shared" si="303"/>
        <v>#N/A</v>
      </c>
      <c r="L3855" s="52" t="e">
        <f t="shared" si="304"/>
        <v>#N/A</v>
      </c>
    </row>
    <row r="3856" spans="8:12">
      <c r="H3856" s="80">
        <f t="shared" si="300"/>
        <v>3487</v>
      </c>
      <c r="I3856" s="52" t="e">
        <f t="shared" si="301"/>
        <v>#N/A</v>
      </c>
      <c r="J3856" s="52" t="e">
        <f t="shared" si="302"/>
        <v>#N/A</v>
      </c>
      <c r="K3856" s="52" t="e">
        <f t="shared" si="303"/>
        <v>#N/A</v>
      </c>
      <c r="L3856" s="52" t="e">
        <f t="shared" si="304"/>
        <v>#N/A</v>
      </c>
    </row>
    <row r="3857" spans="8:12">
      <c r="H3857" s="80">
        <f t="shared" si="300"/>
        <v>3488</v>
      </c>
      <c r="I3857" s="52" t="e">
        <f t="shared" si="301"/>
        <v>#N/A</v>
      </c>
      <c r="J3857" s="52" t="e">
        <f t="shared" si="302"/>
        <v>#N/A</v>
      </c>
      <c r="K3857" s="52" t="e">
        <f t="shared" si="303"/>
        <v>#N/A</v>
      </c>
      <c r="L3857" s="52" t="e">
        <f t="shared" si="304"/>
        <v>#N/A</v>
      </c>
    </row>
    <row r="3858" spans="8:12">
      <c r="H3858" s="80">
        <f t="shared" si="300"/>
        <v>3489</v>
      </c>
      <c r="I3858" s="52" t="e">
        <f t="shared" si="301"/>
        <v>#N/A</v>
      </c>
      <c r="J3858" s="52" t="e">
        <f t="shared" si="302"/>
        <v>#N/A</v>
      </c>
      <c r="K3858" s="52" t="e">
        <f t="shared" si="303"/>
        <v>#N/A</v>
      </c>
      <c r="L3858" s="52" t="e">
        <f t="shared" si="304"/>
        <v>#N/A</v>
      </c>
    </row>
    <row r="3859" spans="8:12">
      <c r="H3859" s="80">
        <f t="shared" si="300"/>
        <v>3490</v>
      </c>
      <c r="I3859" s="52" t="e">
        <f t="shared" si="301"/>
        <v>#N/A</v>
      </c>
      <c r="J3859" s="52" t="e">
        <f t="shared" si="302"/>
        <v>#N/A</v>
      </c>
      <c r="K3859" s="52" t="e">
        <f t="shared" si="303"/>
        <v>#N/A</v>
      </c>
      <c r="L3859" s="52" t="e">
        <f t="shared" si="304"/>
        <v>#N/A</v>
      </c>
    </row>
    <row r="3860" spans="8:12">
      <c r="H3860" s="80">
        <f t="shared" si="300"/>
        <v>3491</v>
      </c>
      <c r="I3860" s="52" t="e">
        <f t="shared" si="301"/>
        <v>#N/A</v>
      </c>
      <c r="J3860" s="52" t="e">
        <f t="shared" si="302"/>
        <v>#N/A</v>
      </c>
      <c r="K3860" s="52" t="e">
        <f t="shared" si="303"/>
        <v>#N/A</v>
      </c>
      <c r="L3860" s="52" t="e">
        <f t="shared" si="304"/>
        <v>#N/A</v>
      </c>
    </row>
    <row r="3861" spans="8:12">
      <c r="H3861" s="80">
        <f t="shared" si="300"/>
        <v>3492</v>
      </c>
      <c r="I3861" s="52" t="e">
        <f t="shared" si="301"/>
        <v>#N/A</v>
      </c>
      <c r="J3861" s="52" t="e">
        <f t="shared" si="302"/>
        <v>#N/A</v>
      </c>
      <c r="K3861" s="52" t="e">
        <f t="shared" si="303"/>
        <v>#N/A</v>
      </c>
      <c r="L3861" s="52" t="e">
        <f t="shared" si="304"/>
        <v>#N/A</v>
      </c>
    </row>
    <row r="3862" spans="8:12">
      <c r="H3862" s="80">
        <f t="shared" si="300"/>
        <v>3493</v>
      </c>
      <c r="I3862" s="52" t="e">
        <f t="shared" si="301"/>
        <v>#N/A</v>
      </c>
      <c r="J3862" s="52" t="e">
        <f t="shared" si="302"/>
        <v>#N/A</v>
      </c>
      <c r="K3862" s="52" t="e">
        <f t="shared" si="303"/>
        <v>#N/A</v>
      </c>
      <c r="L3862" s="52" t="e">
        <f t="shared" si="304"/>
        <v>#N/A</v>
      </c>
    </row>
    <row r="3863" spans="8:12">
      <c r="H3863" s="80">
        <f t="shared" si="300"/>
        <v>3494</v>
      </c>
      <c r="I3863" s="52" t="e">
        <f t="shared" si="301"/>
        <v>#N/A</v>
      </c>
      <c r="J3863" s="52" t="e">
        <f t="shared" si="302"/>
        <v>#N/A</v>
      </c>
      <c r="K3863" s="52" t="e">
        <f t="shared" si="303"/>
        <v>#N/A</v>
      </c>
      <c r="L3863" s="52" t="e">
        <f t="shared" si="304"/>
        <v>#N/A</v>
      </c>
    </row>
    <row r="3864" spans="8:12">
      <c r="H3864" s="80">
        <f t="shared" si="300"/>
        <v>3495</v>
      </c>
      <c r="I3864" s="52" t="e">
        <f t="shared" si="301"/>
        <v>#N/A</v>
      </c>
      <c r="J3864" s="52" t="e">
        <f t="shared" si="302"/>
        <v>#N/A</v>
      </c>
      <c r="K3864" s="52" t="e">
        <f t="shared" si="303"/>
        <v>#N/A</v>
      </c>
      <c r="L3864" s="52" t="e">
        <f t="shared" si="304"/>
        <v>#N/A</v>
      </c>
    </row>
    <row r="3865" spans="8:12">
      <c r="H3865" s="80">
        <f t="shared" si="300"/>
        <v>3496</v>
      </c>
      <c r="I3865" s="52" t="e">
        <f t="shared" si="301"/>
        <v>#N/A</v>
      </c>
      <c r="J3865" s="52" t="e">
        <f t="shared" si="302"/>
        <v>#N/A</v>
      </c>
      <c r="K3865" s="52" t="e">
        <f t="shared" si="303"/>
        <v>#N/A</v>
      </c>
      <c r="L3865" s="52" t="e">
        <f t="shared" si="304"/>
        <v>#N/A</v>
      </c>
    </row>
    <row r="3866" spans="8:12">
      <c r="H3866" s="80">
        <f t="shared" si="300"/>
        <v>3497</v>
      </c>
      <c r="I3866" s="52" t="e">
        <f t="shared" si="301"/>
        <v>#N/A</v>
      </c>
      <c r="J3866" s="52" t="e">
        <f t="shared" si="302"/>
        <v>#N/A</v>
      </c>
      <c r="K3866" s="52" t="e">
        <f t="shared" si="303"/>
        <v>#N/A</v>
      </c>
      <c r="L3866" s="52" t="e">
        <f t="shared" si="304"/>
        <v>#N/A</v>
      </c>
    </row>
    <row r="3867" spans="8:12">
      <c r="H3867" s="80">
        <f t="shared" si="300"/>
        <v>3498</v>
      </c>
      <c r="I3867" s="52" t="e">
        <f t="shared" si="301"/>
        <v>#N/A</v>
      </c>
      <c r="J3867" s="52" t="e">
        <f t="shared" si="302"/>
        <v>#N/A</v>
      </c>
      <c r="K3867" s="52" t="e">
        <f t="shared" si="303"/>
        <v>#N/A</v>
      </c>
      <c r="L3867" s="52" t="e">
        <f t="shared" si="304"/>
        <v>#N/A</v>
      </c>
    </row>
    <row r="3868" spans="8:12">
      <c r="H3868" s="80">
        <f t="shared" si="300"/>
        <v>3499</v>
      </c>
      <c r="I3868" s="52" t="e">
        <f t="shared" si="301"/>
        <v>#N/A</v>
      </c>
      <c r="J3868" s="52" t="e">
        <f t="shared" si="302"/>
        <v>#N/A</v>
      </c>
      <c r="K3868" s="52" t="e">
        <f t="shared" si="303"/>
        <v>#N/A</v>
      </c>
      <c r="L3868" s="52" t="e">
        <f t="shared" si="304"/>
        <v>#N/A</v>
      </c>
    </row>
    <row r="3869" spans="8:12">
      <c r="H3869" s="80">
        <f t="shared" si="300"/>
        <v>3500</v>
      </c>
      <c r="I3869" s="52" t="e">
        <f t="shared" si="301"/>
        <v>#N/A</v>
      </c>
      <c r="J3869" s="52" t="e">
        <f t="shared" si="302"/>
        <v>#N/A</v>
      </c>
      <c r="K3869" s="52" t="e">
        <f t="shared" si="303"/>
        <v>#N/A</v>
      </c>
      <c r="L3869" s="52" t="e">
        <f t="shared" si="304"/>
        <v>#N/A</v>
      </c>
    </row>
    <row r="3870" spans="8:12">
      <c r="H3870" s="80">
        <f t="shared" si="300"/>
        <v>3501</v>
      </c>
      <c r="I3870" s="52" t="e">
        <f t="shared" si="301"/>
        <v>#N/A</v>
      </c>
      <c r="J3870" s="52" t="e">
        <f t="shared" si="302"/>
        <v>#N/A</v>
      </c>
      <c r="K3870" s="52" t="e">
        <f t="shared" si="303"/>
        <v>#N/A</v>
      </c>
      <c r="L3870" s="52" t="e">
        <f t="shared" si="304"/>
        <v>#N/A</v>
      </c>
    </row>
    <row r="3871" spans="8:12">
      <c r="H3871" s="80">
        <f t="shared" si="300"/>
        <v>3502</v>
      </c>
      <c r="I3871" s="52" t="e">
        <f t="shared" si="301"/>
        <v>#N/A</v>
      </c>
      <c r="J3871" s="52" t="e">
        <f t="shared" si="302"/>
        <v>#N/A</v>
      </c>
      <c r="K3871" s="52" t="e">
        <f t="shared" si="303"/>
        <v>#N/A</v>
      </c>
      <c r="L3871" s="52" t="e">
        <f t="shared" si="304"/>
        <v>#N/A</v>
      </c>
    </row>
    <row r="3872" spans="8:12">
      <c r="H3872" s="80">
        <f t="shared" si="300"/>
        <v>3503</v>
      </c>
      <c r="I3872" s="52" t="e">
        <f t="shared" si="301"/>
        <v>#N/A</v>
      </c>
      <c r="J3872" s="52" t="e">
        <f t="shared" si="302"/>
        <v>#N/A</v>
      </c>
      <c r="K3872" s="52" t="e">
        <f t="shared" si="303"/>
        <v>#N/A</v>
      </c>
      <c r="L3872" s="52" t="e">
        <f t="shared" si="304"/>
        <v>#N/A</v>
      </c>
    </row>
    <row r="3873" spans="8:12">
      <c r="H3873" s="80">
        <f t="shared" si="300"/>
        <v>3504</v>
      </c>
      <c r="I3873" s="52" t="e">
        <f t="shared" si="301"/>
        <v>#N/A</v>
      </c>
      <c r="J3873" s="52" t="e">
        <f t="shared" si="302"/>
        <v>#N/A</v>
      </c>
      <c r="K3873" s="52" t="e">
        <f t="shared" si="303"/>
        <v>#N/A</v>
      </c>
      <c r="L3873" s="52" t="e">
        <f t="shared" si="304"/>
        <v>#N/A</v>
      </c>
    </row>
    <row r="3874" spans="8:12">
      <c r="H3874" s="80">
        <f t="shared" si="300"/>
        <v>3505</v>
      </c>
      <c r="I3874" s="52" t="e">
        <f t="shared" si="301"/>
        <v>#N/A</v>
      </c>
      <c r="J3874" s="52" t="e">
        <f t="shared" si="302"/>
        <v>#N/A</v>
      </c>
      <c r="K3874" s="52" t="e">
        <f t="shared" si="303"/>
        <v>#N/A</v>
      </c>
      <c r="L3874" s="52" t="e">
        <f t="shared" si="304"/>
        <v>#N/A</v>
      </c>
    </row>
    <row r="3875" spans="8:12">
      <c r="H3875" s="80">
        <f t="shared" si="300"/>
        <v>3506</v>
      </c>
      <c r="I3875" s="52" t="e">
        <f t="shared" si="301"/>
        <v>#N/A</v>
      </c>
      <c r="J3875" s="52" t="e">
        <f t="shared" si="302"/>
        <v>#N/A</v>
      </c>
      <c r="K3875" s="52" t="e">
        <f t="shared" si="303"/>
        <v>#N/A</v>
      </c>
      <c r="L3875" s="52" t="e">
        <f t="shared" si="304"/>
        <v>#N/A</v>
      </c>
    </row>
    <row r="3876" spans="8:12">
      <c r="H3876" s="80">
        <f t="shared" si="300"/>
        <v>3507</v>
      </c>
      <c r="I3876" s="52" t="e">
        <f t="shared" si="301"/>
        <v>#N/A</v>
      </c>
      <c r="J3876" s="52" t="e">
        <f t="shared" si="302"/>
        <v>#N/A</v>
      </c>
      <c r="K3876" s="52" t="e">
        <f t="shared" si="303"/>
        <v>#N/A</v>
      </c>
      <c r="L3876" s="52" t="e">
        <f t="shared" si="304"/>
        <v>#N/A</v>
      </c>
    </row>
    <row r="3877" spans="8:12">
      <c r="H3877" s="80">
        <f t="shared" si="300"/>
        <v>3508</v>
      </c>
      <c r="I3877" s="52" t="e">
        <f t="shared" si="301"/>
        <v>#N/A</v>
      </c>
      <c r="J3877" s="52" t="e">
        <f t="shared" si="302"/>
        <v>#N/A</v>
      </c>
      <c r="K3877" s="52" t="e">
        <f t="shared" si="303"/>
        <v>#N/A</v>
      </c>
      <c r="L3877" s="52" t="e">
        <f t="shared" si="304"/>
        <v>#N/A</v>
      </c>
    </row>
    <row r="3878" spans="8:12">
      <c r="H3878" s="80">
        <f t="shared" si="300"/>
        <v>3509</v>
      </c>
      <c r="I3878" s="52" t="e">
        <f t="shared" si="301"/>
        <v>#N/A</v>
      </c>
      <c r="J3878" s="52" t="e">
        <f t="shared" si="302"/>
        <v>#N/A</v>
      </c>
      <c r="K3878" s="52" t="e">
        <f t="shared" si="303"/>
        <v>#N/A</v>
      </c>
      <c r="L3878" s="52" t="e">
        <f t="shared" si="304"/>
        <v>#N/A</v>
      </c>
    </row>
    <row r="3879" spans="8:12">
      <c r="H3879" s="80">
        <f t="shared" si="300"/>
        <v>3510</v>
      </c>
      <c r="I3879" s="52" t="e">
        <f t="shared" si="301"/>
        <v>#N/A</v>
      </c>
      <c r="J3879" s="52" t="e">
        <f t="shared" si="302"/>
        <v>#N/A</v>
      </c>
      <c r="K3879" s="52" t="e">
        <f t="shared" si="303"/>
        <v>#N/A</v>
      </c>
      <c r="L3879" s="52" t="e">
        <f t="shared" si="304"/>
        <v>#N/A</v>
      </c>
    </row>
    <row r="3880" spans="8:12">
      <c r="H3880" s="80">
        <f t="shared" si="300"/>
        <v>3511</v>
      </c>
      <c r="I3880" s="52" t="e">
        <f t="shared" si="301"/>
        <v>#N/A</v>
      </c>
      <c r="J3880" s="52" t="e">
        <f t="shared" si="302"/>
        <v>#N/A</v>
      </c>
      <c r="K3880" s="52" t="e">
        <f t="shared" si="303"/>
        <v>#N/A</v>
      </c>
      <c r="L3880" s="52" t="e">
        <f t="shared" si="304"/>
        <v>#N/A</v>
      </c>
    </row>
    <row r="3881" spans="8:12">
      <c r="H3881" s="80">
        <f t="shared" si="300"/>
        <v>3512</v>
      </c>
      <c r="I3881" s="52" t="e">
        <f t="shared" si="301"/>
        <v>#N/A</v>
      </c>
      <c r="J3881" s="52" t="e">
        <f t="shared" si="302"/>
        <v>#N/A</v>
      </c>
      <c r="K3881" s="52" t="e">
        <f t="shared" si="303"/>
        <v>#N/A</v>
      </c>
      <c r="L3881" s="52" t="e">
        <f t="shared" si="304"/>
        <v>#N/A</v>
      </c>
    </row>
    <row r="3882" spans="8:12">
      <c r="H3882" s="80">
        <f t="shared" si="300"/>
        <v>3513</v>
      </c>
      <c r="I3882" s="52" t="e">
        <f t="shared" si="301"/>
        <v>#N/A</v>
      </c>
      <c r="J3882" s="52" t="e">
        <f t="shared" si="302"/>
        <v>#N/A</v>
      </c>
      <c r="K3882" s="52" t="e">
        <f t="shared" si="303"/>
        <v>#N/A</v>
      </c>
      <c r="L3882" s="52" t="e">
        <f t="shared" si="304"/>
        <v>#N/A</v>
      </c>
    </row>
    <row r="3883" spans="8:12">
      <c r="H3883" s="80">
        <f t="shared" si="300"/>
        <v>3514</v>
      </c>
      <c r="I3883" s="52" t="e">
        <f t="shared" si="301"/>
        <v>#N/A</v>
      </c>
      <c r="J3883" s="52" t="e">
        <f t="shared" si="302"/>
        <v>#N/A</v>
      </c>
      <c r="K3883" s="52" t="e">
        <f t="shared" si="303"/>
        <v>#N/A</v>
      </c>
      <c r="L3883" s="52" t="e">
        <f t="shared" si="304"/>
        <v>#N/A</v>
      </c>
    </row>
    <row r="3884" spans="8:12">
      <c r="H3884" s="80">
        <f t="shared" si="300"/>
        <v>3515</v>
      </c>
      <c r="I3884" s="52" t="e">
        <f t="shared" si="301"/>
        <v>#N/A</v>
      </c>
      <c r="J3884" s="52" t="e">
        <f t="shared" si="302"/>
        <v>#N/A</v>
      </c>
      <c r="K3884" s="52" t="e">
        <f t="shared" si="303"/>
        <v>#N/A</v>
      </c>
      <c r="L3884" s="52" t="e">
        <f t="shared" si="304"/>
        <v>#N/A</v>
      </c>
    </row>
    <row r="3885" spans="8:12">
      <c r="H3885" s="80">
        <f t="shared" si="300"/>
        <v>3516</v>
      </c>
      <c r="I3885" s="52" t="e">
        <f t="shared" si="301"/>
        <v>#N/A</v>
      </c>
      <c r="J3885" s="52" t="e">
        <f t="shared" si="302"/>
        <v>#N/A</v>
      </c>
      <c r="K3885" s="52" t="e">
        <f t="shared" si="303"/>
        <v>#N/A</v>
      </c>
      <c r="L3885" s="52" t="e">
        <f t="shared" si="304"/>
        <v>#N/A</v>
      </c>
    </row>
    <row r="3886" spans="8:12">
      <c r="H3886" s="80">
        <f t="shared" si="300"/>
        <v>3517</v>
      </c>
      <c r="I3886" s="52" t="e">
        <f t="shared" si="301"/>
        <v>#N/A</v>
      </c>
      <c r="J3886" s="52" t="e">
        <f t="shared" si="302"/>
        <v>#N/A</v>
      </c>
      <c r="K3886" s="52" t="e">
        <f t="shared" si="303"/>
        <v>#N/A</v>
      </c>
      <c r="L3886" s="52" t="e">
        <f t="shared" si="304"/>
        <v>#N/A</v>
      </c>
    </row>
    <row r="3887" spans="8:12">
      <c r="H3887" s="80">
        <f t="shared" si="300"/>
        <v>3518</v>
      </c>
      <c r="I3887" s="52" t="e">
        <f t="shared" si="301"/>
        <v>#N/A</v>
      </c>
      <c r="J3887" s="52" t="e">
        <f t="shared" si="302"/>
        <v>#N/A</v>
      </c>
      <c r="K3887" s="52" t="e">
        <f t="shared" si="303"/>
        <v>#N/A</v>
      </c>
      <c r="L3887" s="52" t="e">
        <f t="shared" si="304"/>
        <v>#N/A</v>
      </c>
    </row>
    <row r="3888" spans="8:12">
      <c r="H3888" s="80">
        <f t="shared" si="300"/>
        <v>3519</v>
      </c>
      <c r="I3888" s="52" t="e">
        <f t="shared" si="301"/>
        <v>#N/A</v>
      </c>
      <c r="J3888" s="52" t="e">
        <f t="shared" si="302"/>
        <v>#N/A</v>
      </c>
      <c r="K3888" s="52" t="e">
        <f t="shared" si="303"/>
        <v>#N/A</v>
      </c>
      <c r="L3888" s="52" t="e">
        <f t="shared" si="304"/>
        <v>#N/A</v>
      </c>
    </row>
    <row r="3889" spans="8:12">
      <c r="H3889" s="80">
        <f t="shared" si="300"/>
        <v>3520</v>
      </c>
      <c r="I3889" s="52" t="e">
        <f t="shared" si="301"/>
        <v>#N/A</v>
      </c>
      <c r="J3889" s="52" t="e">
        <f t="shared" si="302"/>
        <v>#N/A</v>
      </c>
      <c r="K3889" s="52" t="e">
        <f t="shared" si="303"/>
        <v>#N/A</v>
      </c>
      <c r="L3889" s="52" t="e">
        <f t="shared" si="304"/>
        <v>#N/A</v>
      </c>
    </row>
    <row r="3890" spans="8:12">
      <c r="H3890" s="80">
        <f t="shared" si="300"/>
        <v>3521</v>
      </c>
      <c r="I3890" s="52" t="e">
        <f t="shared" si="301"/>
        <v>#N/A</v>
      </c>
      <c r="J3890" s="52" t="e">
        <f t="shared" si="302"/>
        <v>#N/A</v>
      </c>
      <c r="K3890" s="52" t="e">
        <f t="shared" si="303"/>
        <v>#N/A</v>
      </c>
      <c r="L3890" s="52" t="e">
        <f t="shared" si="304"/>
        <v>#N/A</v>
      </c>
    </row>
    <row r="3891" spans="8:12">
      <c r="H3891" s="80">
        <f t="shared" si="300"/>
        <v>3522</v>
      </c>
      <c r="I3891" s="52" t="e">
        <f t="shared" si="301"/>
        <v>#N/A</v>
      </c>
      <c r="J3891" s="52" t="e">
        <f t="shared" si="302"/>
        <v>#N/A</v>
      </c>
      <c r="K3891" s="52" t="e">
        <f t="shared" si="303"/>
        <v>#N/A</v>
      </c>
      <c r="L3891" s="52" t="e">
        <f t="shared" si="304"/>
        <v>#N/A</v>
      </c>
    </row>
    <row r="3892" spans="8:12">
      <c r="H3892" s="80">
        <f t="shared" si="300"/>
        <v>3523</v>
      </c>
      <c r="I3892" s="52" t="e">
        <f t="shared" si="301"/>
        <v>#N/A</v>
      </c>
      <c r="J3892" s="52" t="e">
        <f t="shared" si="302"/>
        <v>#N/A</v>
      </c>
      <c r="K3892" s="52" t="e">
        <f t="shared" si="303"/>
        <v>#N/A</v>
      </c>
      <c r="L3892" s="52" t="e">
        <f t="shared" si="304"/>
        <v>#N/A</v>
      </c>
    </row>
    <row r="3893" spans="8:12">
      <c r="H3893" s="80">
        <f t="shared" si="300"/>
        <v>3524</v>
      </c>
      <c r="I3893" s="52" t="e">
        <f t="shared" si="301"/>
        <v>#N/A</v>
      </c>
      <c r="J3893" s="52" t="e">
        <f t="shared" si="302"/>
        <v>#N/A</v>
      </c>
      <c r="K3893" s="52" t="e">
        <f t="shared" si="303"/>
        <v>#N/A</v>
      </c>
      <c r="L3893" s="52" t="e">
        <f t="shared" si="304"/>
        <v>#N/A</v>
      </c>
    </row>
    <row r="3894" spans="8:12">
      <c r="H3894" s="80">
        <f t="shared" si="300"/>
        <v>3525</v>
      </c>
      <c r="I3894" s="52" t="e">
        <f t="shared" si="301"/>
        <v>#N/A</v>
      </c>
      <c r="J3894" s="52" t="e">
        <f t="shared" si="302"/>
        <v>#N/A</v>
      </c>
      <c r="K3894" s="52" t="e">
        <f t="shared" si="303"/>
        <v>#N/A</v>
      </c>
      <c r="L3894" s="52" t="e">
        <f t="shared" si="304"/>
        <v>#N/A</v>
      </c>
    </row>
    <row r="3895" spans="8:12">
      <c r="H3895" s="80">
        <f t="shared" si="300"/>
        <v>3526</v>
      </c>
      <c r="I3895" s="52" t="e">
        <f t="shared" si="301"/>
        <v>#N/A</v>
      </c>
      <c r="J3895" s="52" t="e">
        <f t="shared" si="302"/>
        <v>#N/A</v>
      </c>
      <c r="K3895" s="52" t="e">
        <f t="shared" si="303"/>
        <v>#N/A</v>
      </c>
      <c r="L3895" s="52" t="e">
        <f t="shared" si="304"/>
        <v>#N/A</v>
      </c>
    </row>
    <row r="3896" spans="8:12">
      <c r="H3896" s="80">
        <f t="shared" si="300"/>
        <v>3527</v>
      </c>
      <c r="I3896" s="52" t="e">
        <f t="shared" si="301"/>
        <v>#N/A</v>
      </c>
      <c r="J3896" s="52" t="e">
        <f t="shared" si="302"/>
        <v>#N/A</v>
      </c>
      <c r="K3896" s="52" t="e">
        <f t="shared" si="303"/>
        <v>#N/A</v>
      </c>
      <c r="L3896" s="52" t="e">
        <f t="shared" si="304"/>
        <v>#N/A</v>
      </c>
    </row>
    <row r="3897" spans="8:12">
      <c r="H3897" s="80">
        <f t="shared" si="300"/>
        <v>3528</v>
      </c>
      <c r="I3897" s="52" t="e">
        <f t="shared" si="301"/>
        <v>#N/A</v>
      </c>
      <c r="J3897" s="52" t="e">
        <f t="shared" si="302"/>
        <v>#N/A</v>
      </c>
      <c r="K3897" s="52" t="e">
        <f t="shared" si="303"/>
        <v>#N/A</v>
      </c>
      <c r="L3897" s="52" t="e">
        <f t="shared" si="304"/>
        <v>#N/A</v>
      </c>
    </row>
    <row r="3898" spans="8:12">
      <c r="H3898" s="80">
        <f t="shared" si="300"/>
        <v>3529</v>
      </c>
      <c r="I3898" s="52" t="e">
        <f t="shared" si="301"/>
        <v>#N/A</v>
      </c>
      <c r="J3898" s="52" t="e">
        <f t="shared" si="302"/>
        <v>#N/A</v>
      </c>
      <c r="K3898" s="52" t="e">
        <f t="shared" si="303"/>
        <v>#N/A</v>
      </c>
      <c r="L3898" s="52" t="e">
        <f t="shared" si="304"/>
        <v>#N/A</v>
      </c>
    </row>
    <row r="3899" spans="8:12">
      <c r="H3899" s="80">
        <f t="shared" si="300"/>
        <v>3530</v>
      </c>
      <c r="I3899" s="52" t="e">
        <f t="shared" si="301"/>
        <v>#N/A</v>
      </c>
      <c r="J3899" s="52" t="e">
        <f t="shared" si="302"/>
        <v>#N/A</v>
      </c>
      <c r="K3899" s="52" t="e">
        <f t="shared" si="303"/>
        <v>#N/A</v>
      </c>
      <c r="L3899" s="52" t="e">
        <f t="shared" si="304"/>
        <v>#N/A</v>
      </c>
    </row>
    <row r="3900" spans="8:12">
      <c r="H3900" s="80">
        <f t="shared" si="300"/>
        <v>3531</v>
      </c>
      <c r="I3900" s="52" t="e">
        <f t="shared" si="301"/>
        <v>#N/A</v>
      </c>
      <c r="J3900" s="52" t="e">
        <f t="shared" si="302"/>
        <v>#N/A</v>
      </c>
      <c r="K3900" s="52" t="e">
        <f t="shared" si="303"/>
        <v>#N/A</v>
      </c>
      <c r="L3900" s="52" t="e">
        <f t="shared" si="304"/>
        <v>#N/A</v>
      </c>
    </row>
    <row r="3901" spans="8:12">
      <c r="H3901" s="80">
        <f t="shared" si="300"/>
        <v>3532</v>
      </c>
      <c r="I3901" s="52" t="e">
        <f t="shared" si="301"/>
        <v>#N/A</v>
      </c>
      <c r="J3901" s="52" t="e">
        <f t="shared" si="302"/>
        <v>#N/A</v>
      </c>
      <c r="K3901" s="52" t="e">
        <f t="shared" si="303"/>
        <v>#N/A</v>
      </c>
      <c r="L3901" s="52" t="e">
        <f t="shared" si="304"/>
        <v>#N/A</v>
      </c>
    </row>
    <row r="3902" spans="8:12">
      <c r="H3902" s="80">
        <f t="shared" si="300"/>
        <v>3533</v>
      </c>
      <c r="I3902" s="52" t="e">
        <f t="shared" si="301"/>
        <v>#N/A</v>
      </c>
      <c r="J3902" s="52" t="e">
        <f t="shared" si="302"/>
        <v>#N/A</v>
      </c>
      <c r="K3902" s="52" t="e">
        <f t="shared" si="303"/>
        <v>#N/A</v>
      </c>
      <c r="L3902" s="52" t="e">
        <f t="shared" si="304"/>
        <v>#N/A</v>
      </c>
    </row>
    <row r="3903" spans="8:12">
      <c r="H3903" s="80">
        <f t="shared" si="300"/>
        <v>3534</v>
      </c>
      <c r="I3903" s="52" t="e">
        <f t="shared" si="301"/>
        <v>#N/A</v>
      </c>
      <c r="J3903" s="52" t="e">
        <f t="shared" si="302"/>
        <v>#N/A</v>
      </c>
      <c r="K3903" s="52" t="e">
        <f t="shared" si="303"/>
        <v>#N/A</v>
      </c>
      <c r="L3903" s="52" t="e">
        <f t="shared" si="304"/>
        <v>#N/A</v>
      </c>
    </row>
    <row r="3904" spans="8:12">
      <c r="H3904" s="80">
        <f t="shared" si="300"/>
        <v>3535</v>
      </c>
      <c r="I3904" s="52" t="e">
        <f t="shared" si="301"/>
        <v>#N/A</v>
      </c>
      <c r="J3904" s="52" t="e">
        <f t="shared" si="302"/>
        <v>#N/A</v>
      </c>
      <c r="K3904" s="52" t="e">
        <f t="shared" si="303"/>
        <v>#N/A</v>
      </c>
      <c r="L3904" s="52" t="e">
        <f t="shared" si="304"/>
        <v>#N/A</v>
      </c>
    </row>
    <row r="3905" spans="8:12">
      <c r="H3905" s="80">
        <f t="shared" si="300"/>
        <v>3536</v>
      </c>
      <c r="I3905" s="52" t="e">
        <f t="shared" si="301"/>
        <v>#N/A</v>
      </c>
      <c r="J3905" s="52" t="e">
        <f t="shared" si="302"/>
        <v>#N/A</v>
      </c>
      <c r="K3905" s="52" t="e">
        <f t="shared" si="303"/>
        <v>#N/A</v>
      </c>
      <c r="L3905" s="52" t="e">
        <f t="shared" si="304"/>
        <v>#N/A</v>
      </c>
    </row>
    <row r="3906" spans="8:12">
      <c r="H3906" s="80">
        <f t="shared" si="300"/>
        <v>3537</v>
      </c>
      <c r="I3906" s="52" t="e">
        <f t="shared" si="301"/>
        <v>#N/A</v>
      </c>
      <c r="J3906" s="52" t="e">
        <f t="shared" si="302"/>
        <v>#N/A</v>
      </c>
      <c r="K3906" s="52" t="e">
        <f t="shared" si="303"/>
        <v>#N/A</v>
      </c>
      <c r="L3906" s="52" t="e">
        <f t="shared" si="304"/>
        <v>#N/A</v>
      </c>
    </row>
    <row r="3907" spans="8:12">
      <c r="H3907" s="80">
        <f t="shared" si="300"/>
        <v>3538</v>
      </c>
      <c r="I3907" s="52" t="e">
        <f t="shared" si="301"/>
        <v>#N/A</v>
      </c>
      <c r="J3907" s="52" t="e">
        <f t="shared" si="302"/>
        <v>#N/A</v>
      </c>
      <c r="K3907" s="52" t="e">
        <f t="shared" si="303"/>
        <v>#N/A</v>
      </c>
      <c r="L3907" s="52" t="e">
        <f t="shared" si="304"/>
        <v>#N/A</v>
      </c>
    </row>
    <row r="3908" spans="8:12">
      <c r="H3908" s="80">
        <f t="shared" ref="H3908:H3971" si="305">IF(+H3907+1&lt;=MAX(data21),+H3907+1,0)</f>
        <v>3539</v>
      </c>
      <c r="I3908" s="52" t="e">
        <f t="shared" si="301"/>
        <v>#N/A</v>
      </c>
      <c r="J3908" s="52" t="e">
        <f t="shared" si="302"/>
        <v>#N/A</v>
      </c>
      <c r="K3908" s="52" t="e">
        <f t="shared" si="303"/>
        <v>#N/A</v>
      </c>
      <c r="L3908" s="52" t="e">
        <f t="shared" si="304"/>
        <v>#N/A</v>
      </c>
    </row>
    <row r="3909" spans="8:12">
      <c r="H3909" s="80">
        <f t="shared" si="305"/>
        <v>3540</v>
      </c>
      <c r="I3909" s="52" t="e">
        <f t="shared" ref="I3909:I3972" si="306">IF(IFERROR(VLOOKUP($H3909,$A:$F,2,0)/VLOOKUP($H3908,$A:$F,2,0)*I3908,NA())=0,NA(),IFERROR(VLOOKUP($H3909,$A:$F,2,0)/VLOOKUP($H3908,$A:$F,2,0)*I3908,NA()))</f>
        <v>#N/A</v>
      </c>
      <c r="J3909" s="52" t="e">
        <f t="shared" ref="J3909:J3972" si="307">IF(IFERROR(VLOOKUP($H3909,$A:$F,3,0)/VLOOKUP($H3908,$A:$F,3,0)*J3908,NA())=0,NA(),IFERROR(VLOOKUP($H3909,$A:$F,3,0)/VLOOKUP($H3908,$A:$F,3,0)*J3908,NA()))</f>
        <v>#N/A</v>
      </c>
      <c r="K3909" s="52" t="e">
        <f t="shared" ref="K3909:K3972" si="308">IF(IFERROR(VLOOKUP($H3909,$A:$F,4,0)/VLOOKUP($H3908,$A:$F,4,0)*K3908,NA())=0,NA(),IFERROR(VLOOKUP($H3909,$A:$F,4,0)/VLOOKUP($H3908,$A:$F,4,0)*K3908,NA()))</f>
        <v>#N/A</v>
      </c>
      <c r="L3909" s="52" t="e">
        <f t="shared" ref="L3909:L3972" si="309">IF(IFERROR(VLOOKUP($H3909,$A:$F,5,0)/VLOOKUP($H3908,$A:$F,5,0)*L3908,NA())=0,NA(),IFERROR(VLOOKUP($H3909,$A:$F,5,0)/VLOOKUP($H3908,$A:$F,5,0)*L3908,NA()))</f>
        <v>#N/A</v>
      </c>
    </row>
    <row r="3910" spans="8:12">
      <c r="H3910" s="80">
        <f t="shared" si="305"/>
        <v>3541</v>
      </c>
      <c r="I3910" s="52" t="e">
        <f t="shared" si="306"/>
        <v>#N/A</v>
      </c>
      <c r="J3910" s="52" t="e">
        <f t="shared" si="307"/>
        <v>#N/A</v>
      </c>
      <c r="K3910" s="52" t="e">
        <f t="shared" si="308"/>
        <v>#N/A</v>
      </c>
      <c r="L3910" s="52" t="e">
        <f t="shared" si="309"/>
        <v>#N/A</v>
      </c>
    </row>
    <row r="3911" spans="8:12">
      <c r="H3911" s="80">
        <f t="shared" si="305"/>
        <v>3542</v>
      </c>
      <c r="I3911" s="52" t="e">
        <f t="shared" si="306"/>
        <v>#N/A</v>
      </c>
      <c r="J3911" s="52" t="e">
        <f t="shared" si="307"/>
        <v>#N/A</v>
      </c>
      <c r="K3911" s="52" t="e">
        <f t="shared" si="308"/>
        <v>#N/A</v>
      </c>
      <c r="L3911" s="52" t="e">
        <f t="shared" si="309"/>
        <v>#N/A</v>
      </c>
    </row>
    <row r="3912" spans="8:12">
      <c r="H3912" s="80">
        <f t="shared" si="305"/>
        <v>3543</v>
      </c>
      <c r="I3912" s="52" t="e">
        <f t="shared" si="306"/>
        <v>#N/A</v>
      </c>
      <c r="J3912" s="52" t="e">
        <f t="shared" si="307"/>
        <v>#N/A</v>
      </c>
      <c r="K3912" s="52" t="e">
        <f t="shared" si="308"/>
        <v>#N/A</v>
      </c>
      <c r="L3912" s="52" t="e">
        <f t="shared" si="309"/>
        <v>#N/A</v>
      </c>
    </row>
    <row r="3913" spans="8:12">
      <c r="H3913" s="80">
        <f t="shared" si="305"/>
        <v>3544</v>
      </c>
      <c r="I3913" s="52" t="e">
        <f t="shared" si="306"/>
        <v>#N/A</v>
      </c>
      <c r="J3913" s="52" t="e">
        <f t="shared" si="307"/>
        <v>#N/A</v>
      </c>
      <c r="K3913" s="52" t="e">
        <f t="shared" si="308"/>
        <v>#N/A</v>
      </c>
      <c r="L3913" s="52" t="e">
        <f t="shared" si="309"/>
        <v>#N/A</v>
      </c>
    </row>
    <row r="3914" spans="8:12">
      <c r="H3914" s="80">
        <f t="shared" si="305"/>
        <v>3545</v>
      </c>
      <c r="I3914" s="52" t="e">
        <f t="shared" si="306"/>
        <v>#N/A</v>
      </c>
      <c r="J3914" s="52" t="e">
        <f t="shared" si="307"/>
        <v>#N/A</v>
      </c>
      <c r="K3914" s="52" t="e">
        <f t="shared" si="308"/>
        <v>#N/A</v>
      </c>
      <c r="L3914" s="52" t="e">
        <f t="shared" si="309"/>
        <v>#N/A</v>
      </c>
    </row>
    <row r="3915" spans="8:12">
      <c r="H3915" s="80">
        <f t="shared" si="305"/>
        <v>3546</v>
      </c>
      <c r="I3915" s="52" t="e">
        <f t="shared" si="306"/>
        <v>#N/A</v>
      </c>
      <c r="J3915" s="52" t="e">
        <f t="shared" si="307"/>
        <v>#N/A</v>
      </c>
      <c r="K3915" s="52" t="e">
        <f t="shared" si="308"/>
        <v>#N/A</v>
      </c>
      <c r="L3915" s="52" t="e">
        <f t="shared" si="309"/>
        <v>#N/A</v>
      </c>
    </row>
    <row r="3916" spans="8:12">
      <c r="H3916" s="80">
        <f t="shared" si="305"/>
        <v>3547</v>
      </c>
      <c r="I3916" s="52" t="e">
        <f t="shared" si="306"/>
        <v>#N/A</v>
      </c>
      <c r="J3916" s="52" t="e">
        <f t="shared" si="307"/>
        <v>#N/A</v>
      </c>
      <c r="K3916" s="52" t="e">
        <f t="shared" si="308"/>
        <v>#N/A</v>
      </c>
      <c r="L3916" s="52" t="e">
        <f t="shared" si="309"/>
        <v>#N/A</v>
      </c>
    </row>
    <row r="3917" spans="8:12">
      <c r="H3917" s="80">
        <f t="shared" si="305"/>
        <v>3548</v>
      </c>
      <c r="I3917" s="52" t="e">
        <f t="shared" si="306"/>
        <v>#N/A</v>
      </c>
      <c r="J3917" s="52" t="e">
        <f t="shared" si="307"/>
        <v>#N/A</v>
      </c>
      <c r="K3917" s="52" t="e">
        <f t="shared" si="308"/>
        <v>#N/A</v>
      </c>
      <c r="L3917" s="52" t="e">
        <f t="shared" si="309"/>
        <v>#N/A</v>
      </c>
    </row>
    <row r="3918" spans="8:12">
      <c r="H3918" s="80">
        <f t="shared" si="305"/>
        <v>3549</v>
      </c>
      <c r="I3918" s="52" t="e">
        <f t="shared" si="306"/>
        <v>#N/A</v>
      </c>
      <c r="J3918" s="52" t="e">
        <f t="shared" si="307"/>
        <v>#N/A</v>
      </c>
      <c r="K3918" s="52" t="e">
        <f t="shared" si="308"/>
        <v>#N/A</v>
      </c>
      <c r="L3918" s="52" t="e">
        <f t="shared" si="309"/>
        <v>#N/A</v>
      </c>
    </row>
    <row r="3919" spans="8:12">
      <c r="H3919" s="80">
        <f t="shared" si="305"/>
        <v>3550</v>
      </c>
      <c r="I3919" s="52" t="e">
        <f t="shared" si="306"/>
        <v>#N/A</v>
      </c>
      <c r="J3919" s="52" t="e">
        <f t="shared" si="307"/>
        <v>#N/A</v>
      </c>
      <c r="K3919" s="52" t="e">
        <f t="shared" si="308"/>
        <v>#N/A</v>
      </c>
      <c r="L3919" s="52" t="e">
        <f t="shared" si="309"/>
        <v>#N/A</v>
      </c>
    </row>
    <row r="3920" spans="8:12">
      <c r="H3920" s="80">
        <f t="shared" si="305"/>
        <v>3551</v>
      </c>
      <c r="I3920" s="52" t="e">
        <f t="shared" si="306"/>
        <v>#N/A</v>
      </c>
      <c r="J3920" s="52" t="e">
        <f t="shared" si="307"/>
        <v>#N/A</v>
      </c>
      <c r="K3920" s="52" t="e">
        <f t="shared" si="308"/>
        <v>#N/A</v>
      </c>
      <c r="L3920" s="52" t="e">
        <f t="shared" si="309"/>
        <v>#N/A</v>
      </c>
    </row>
    <row r="3921" spans="8:12">
      <c r="H3921" s="80">
        <f t="shared" si="305"/>
        <v>3552</v>
      </c>
      <c r="I3921" s="52" t="e">
        <f t="shared" si="306"/>
        <v>#N/A</v>
      </c>
      <c r="J3921" s="52" t="e">
        <f t="shared" si="307"/>
        <v>#N/A</v>
      </c>
      <c r="K3921" s="52" t="e">
        <f t="shared" si="308"/>
        <v>#N/A</v>
      </c>
      <c r="L3921" s="52" t="e">
        <f t="shared" si="309"/>
        <v>#N/A</v>
      </c>
    </row>
    <row r="3922" spans="8:12">
      <c r="H3922" s="80">
        <f t="shared" si="305"/>
        <v>3553</v>
      </c>
      <c r="I3922" s="52" t="e">
        <f t="shared" si="306"/>
        <v>#N/A</v>
      </c>
      <c r="J3922" s="52" t="e">
        <f t="shared" si="307"/>
        <v>#N/A</v>
      </c>
      <c r="K3922" s="52" t="e">
        <f t="shared" si="308"/>
        <v>#N/A</v>
      </c>
      <c r="L3922" s="52" t="e">
        <f t="shared" si="309"/>
        <v>#N/A</v>
      </c>
    </row>
    <row r="3923" spans="8:12">
      <c r="H3923" s="80">
        <f t="shared" si="305"/>
        <v>3554</v>
      </c>
      <c r="I3923" s="52" t="e">
        <f t="shared" si="306"/>
        <v>#N/A</v>
      </c>
      <c r="J3923" s="52" t="e">
        <f t="shared" si="307"/>
        <v>#N/A</v>
      </c>
      <c r="K3923" s="52" t="e">
        <f t="shared" si="308"/>
        <v>#N/A</v>
      </c>
      <c r="L3923" s="52" t="e">
        <f t="shared" si="309"/>
        <v>#N/A</v>
      </c>
    </row>
    <row r="3924" spans="8:12">
      <c r="H3924" s="80">
        <f t="shared" si="305"/>
        <v>3555</v>
      </c>
      <c r="I3924" s="52" t="e">
        <f t="shared" si="306"/>
        <v>#N/A</v>
      </c>
      <c r="J3924" s="52" t="e">
        <f t="shared" si="307"/>
        <v>#N/A</v>
      </c>
      <c r="K3924" s="52" t="e">
        <f t="shared" si="308"/>
        <v>#N/A</v>
      </c>
      <c r="L3924" s="52" t="e">
        <f t="shared" si="309"/>
        <v>#N/A</v>
      </c>
    </row>
    <row r="3925" spans="8:12">
      <c r="H3925" s="80">
        <f t="shared" si="305"/>
        <v>3556</v>
      </c>
      <c r="I3925" s="52" t="e">
        <f t="shared" si="306"/>
        <v>#N/A</v>
      </c>
      <c r="J3925" s="52" t="e">
        <f t="shared" si="307"/>
        <v>#N/A</v>
      </c>
      <c r="K3925" s="52" t="e">
        <f t="shared" si="308"/>
        <v>#N/A</v>
      </c>
      <c r="L3925" s="52" t="e">
        <f t="shared" si="309"/>
        <v>#N/A</v>
      </c>
    </row>
    <row r="3926" spans="8:12">
      <c r="H3926" s="80">
        <f t="shared" si="305"/>
        <v>3557</v>
      </c>
      <c r="I3926" s="52" t="e">
        <f t="shared" si="306"/>
        <v>#N/A</v>
      </c>
      <c r="J3926" s="52" t="e">
        <f t="shared" si="307"/>
        <v>#N/A</v>
      </c>
      <c r="K3926" s="52" t="e">
        <f t="shared" si="308"/>
        <v>#N/A</v>
      </c>
      <c r="L3926" s="52" t="e">
        <f t="shared" si="309"/>
        <v>#N/A</v>
      </c>
    </row>
    <row r="3927" spans="8:12">
      <c r="H3927" s="80">
        <f t="shared" si="305"/>
        <v>3558</v>
      </c>
      <c r="I3927" s="52" t="e">
        <f t="shared" si="306"/>
        <v>#N/A</v>
      </c>
      <c r="J3927" s="52" t="e">
        <f t="shared" si="307"/>
        <v>#N/A</v>
      </c>
      <c r="K3927" s="52" t="e">
        <f t="shared" si="308"/>
        <v>#N/A</v>
      </c>
      <c r="L3927" s="52" t="e">
        <f t="shared" si="309"/>
        <v>#N/A</v>
      </c>
    </row>
    <row r="3928" spans="8:12">
      <c r="H3928" s="80">
        <f t="shared" si="305"/>
        <v>3559</v>
      </c>
      <c r="I3928" s="52" t="e">
        <f t="shared" si="306"/>
        <v>#N/A</v>
      </c>
      <c r="J3928" s="52" t="e">
        <f t="shared" si="307"/>
        <v>#N/A</v>
      </c>
      <c r="K3928" s="52" t="e">
        <f t="shared" si="308"/>
        <v>#N/A</v>
      </c>
      <c r="L3928" s="52" t="e">
        <f t="shared" si="309"/>
        <v>#N/A</v>
      </c>
    </row>
    <row r="3929" spans="8:12">
      <c r="H3929" s="80">
        <f t="shared" si="305"/>
        <v>3560</v>
      </c>
      <c r="I3929" s="52" t="e">
        <f t="shared" si="306"/>
        <v>#N/A</v>
      </c>
      <c r="J3929" s="52" t="e">
        <f t="shared" si="307"/>
        <v>#N/A</v>
      </c>
      <c r="K3929" s="52" t="e">
        <f t="shared" si="308"/>
        <v>#N/A</v>
      </c>
      <c r="L3929" s="52" t="e">
        <f t="shared" si="309"/>
        <v>#N/A</v>
      </c>
    </row>
    <row r="3930" spans="8:12">
      <c r="H3930" s="80">
        <f t="shared" si="305"/>
        <v>3561</v>
      </c>
      <c r="I3930" s="52" t="e">
        <f t="shared" si="306"/>
        <v>#N/A</v>
      </c>
      <c r="J3930" s="52" t="e">
        <f t="shared" si="307"/>
        <v>#N/A</v>
      </c>
      <c r="K3930" s="52" t="e">
        <f t="shared" si="308"/>
        <v>#N/A</v>
      </c>
      <c r="L3930" s="52" t="e">
        <f t="shared" si="309"/>
        <v>#N/A</v>
      </c>
    </row>
    <row r="3931" spans="8:12">
      <c r="H3931" s="80">
        <f t="shared" si="305"/>
        <v>3562</v>
      </c>
      <c r="I3931" s="52" t="e">
        <f t="shared" si="306"/>
        <v>#N/A</v>
      </c>
      <c r="J3931" s="52" t="e">
        <f t="shared" si="307"/>
        <v>#N/A</v>
      </c>
      <c r="K3931" s="52" t="e">
        <f t="shared" si="308"/>
        <v>#N/A</v>
      </c>
      <c r="L3931" s="52" t="e">
        <f t="shared" si="309"/>
        <v>#N/A</v>
      </c>
    </row>
    <row r="3932" spans="8:12">
      <c r="H3932" s="80">
        <f t="shared" si="305"/>
        <v>3563</v>
      </c>
      <c r="I3932" s="52" t="e">
        <f t="shared" si="306"/>
        <v>#N/A</v>
      </c>
      <c r="J3932" s="52" t="e">
        <f t="shared" si="307"/>
        <v>#N/A</v>
      </c>
      <c r="K3932" s="52" t="e">
        <f t="shared" si="308"/>
        <v>#N/A</v>
      </c>
      <c r="L3932" s="52" t="e">
        <f t="shared" si="309"/>
        <v>#N/A</v>
      </c>
    </row>
    <row r="3933" spans="8:12">
      <c r="H3933" s="80">
        <f t="shared" si="305"/>
        <v>3564</v>
      </c>
      <c r="I3933" s="52" t="e">
        <f t="shared" si="306"/>
        <v>#N/A</v>
      </c>
      <c r="J3933" s="52" t="e">
        <f t="shared" si="307"/>
        <v>#N/A</v>
      </c>
      <c r="K3933" s="52" t="e">
        <f t="shared" si="308"/>
        <v>#N/A</v>
      </c>
      <c r="L3933" s="52" t="e">
        <f t="shared" si="309"/>
        <v>#N/A</v>
      </c>
    </row>
    <row r="3934" spans="8:12">
      <c r="H3934" s="80">
        <f t="shared" si="305"/>
        <v>3565</v>
      </c>
      <c r="I3934" s="52" t="e">
        <f t="shared" si="306"/>
        <v>#N/A</v>
      </c>
      <c r="J3934" s="52" t="e">
        <f t="shared" si="307"/>
        <v>#N/A</v>
      </c>
      <c r="K3934" s="52" t="e">
        <f t="shared" si="308"/>
        <v>#N/A</v>
      </c>
      <c r="L3934" s="52" t="e">
        <f t="shared" si="309"/>
        <v>#N/A</v>
      </c>
    </row>
    <row r="3935" spans="8:12">
      <c r="H3935" s="80">
        <f t="shared" si="305"/>
        <v>3566</v>
      </c>
      <c r="I3935" s="52" t="e">
        <f t="shared" si="306"/>
        <v>#N/A</v>
      </c>
      <c r="J3935" s="52" t="e">
        <f t="shared" si="307"/>
        <v>#N/A</v>
      </c>
      <c r="K3935" s="52" t="e">
        <f t="shared" si="308"/>
        <v>#N/A</v>
      </c>
      <c r="L3935" s="52" t="e">
        <f t="shared" si="309"/>
        <v>#N/A</v>
      </c>
    </row>
    <row r="3936" spans="8:12">
      <c r="H3936" s="80">
        <f t="shared" si="305"/>
        <v>3567</v>
      </c>
      <c r="I3936" s="52" t="e">
        <f t="shared" si="306"/>
        <v>#N/A</v>
      </c>
      <c r="J3936" s="52" t="e">
        <f t="shared" si="307"/>
        <v>#N/A</v>
      </c>
      <c r="K3936" s="52" t="e">
        <f t="shared" si="308"/>
        <v>#N/A</v>
      </c>
      <c r="L3936" s="52" t="e">
        <f t="shared" si="309"/>
        <v>#N/A</v>
      </c>
    </row>
    <row r="3937" spans="8:12">
      <c r="H3937" s="80">
        <f t="shared" si="305"/>
        <v>3568</v>
      </c>
      <c r="I3937" s="52" t="e">
        <f t="shared" si="306"/>
        <v>#N/A</v>
      </c>
      <c r="J3937" s="52" t="e">
        <f t="shared" si="307"/>
        <v>#N/A</v>
      </c>
      <c r="K3937" s="52" t="e">
        <f t="shared" si="308"/>
        <v>#N/A</v>
      </c>
      <c r="L3937" s="52" t="e">
        <f t="shared" si="309"/>
        <v>#N/A</v>
      </c>
    </row>
    <row r="3938" spans="8:12">
      <c r="H3938" s="80">
        <f t="shared" si="305"/>
        <v>3569</v>
      </c>
      <c r="I3938" s="52" t="e">
        <f t="shared" si="306"/>
        <v>#N/A</v>
      </c>
      <c r="J3938" s="52" t="e">
        <f t="shared" si="307"/>
        <v>#N/A</v>
      </c>
      <c r="K3938" s="52" t="e">
        <f t="shared" si="308"/>
        <v>#N/A</v>
      </c>
      <c r="L3938" s="52" t="e">
        <f t="shared" si="309"/>
        <v>#N/A</v>
      </c>
    </row>
    <row r="3939" spans="8:12">
      <c r="H3939" s="80">
        <f t="shared" si="305"/>
        <v>3570</v>
      </c>
      <c r="I3939" s="52" t="e">
        <f t="shared" si="306"/>
        <v>#N/A</v>
      </c>
      <c r="J3939" s="52" t="e">
        <f t="shared" si="307"/>
        <v>#N/A</v>
      </c>
      <c r="K3939" s="52" t="e">
        <f t="shared" si="308"/>
        <v>#N/A</v>
      </c>
      <c r="L3939" s="52" t="e">
        <f t="shared" si="309"/>
        <v>#N/A</v>
      </c>
    </row>
    <row r="3940" spans="8:12">
      <c r="H3940" s="80">
        <f t="shared" si="305"/>
        <v>3571</v>
      </c>
      <c r="I3940" s="52" t="e">
        <f t="shared" si="306"/>
        <v>#N/A</v>
      </c>
      <c r="J3940" s="52" t="e">
        <f t="shared" si="307"/>
        <v>#N/A</v>
      </c>
      <c r="K3940" s="52" t="e">
        <f t="shared" si="308"/>
        <v>#N/A</v>
      </c>
      <c r="L3940" s="52" t="e">
        <f t="shared" si="309"/>
        <v>#N/A</v>
      </c>
    </row>
    <row r="3941" spans="8:12">
      <c r="H3941" s="80">
        <f t="shared" si="305"/>
        <v>3572</v>
      </c>
      <c r="I3941" s="52" t="e">
        <f t="shared" si="306"/>
        <v>#N/A</v>
      </c>
      <c r="J3941" s="52" t="e">
        <f t="shared" si="307"/>
        <v>#N/A</v>
      </c>
      <c r="K3941" s="52" t="e">
        <f t="shared" si="308"/>
        <v>#N/A</v>
      </c>
      <c r="L3941" s="52" t="e">
        <f t="shared" si="309"/>
        <v>#N/A</v>
      </c>
    </row>
    <row r="3942" spans="8:12">
      <c r="H3942" s="80">
        <f t="shared" si="305"/>
        <v>3573</v>
      </c>
      <c r="I3942" s="52" t="e">
        <f t="shared" si="306"/>
        <v>#N/A</v>
      </c>
      <c r="J3942" s="52" t="e">
        <f t="shared" si="307"/>
        <v>#N/A</v>
      </c>
      <c r="K3942" s="52" t="e">
        <f t="shared" si="308"/>
        <v>#N/A</v>
      </c>
      <c r="L3942" s="52" t="e">
        <f t="shared" si="309"/>
        <v>#N/A</v>
      </c>
    </row>
    <row r="3943" spans="8:12">
      <c r="H3943" s="80">
        <f t="shared" si="305"/>
        <v>3574</v>
      </c>
      <c r="I3943" s="52" t="e">
        <f t="shared" si="306"/>
        <v>#N/A</v>
      </c>
      <c r="J3943" s="52" t="e">
        <f t="shared" si="307"/>
        <v>#N/A</v>
      </c>
      <c r="K3943" s="52" t="e">
        <f t="shared" si="308"/>
        <v>#N/A</v>
      </c>
      <c r="L3943" s="52" t="e">
        <f t="shared" si="309"/>
        <v>#N/A</v>
      </c>
    </row>
    <row r="3944" spans="8:12">
      <c r="H3944" s="80">
        <f t="shared" si="305"/>
        <v>3575</v>
      </c>
      <c r="I3944" s="52" t="e">
        <f t="shared" si="306"/>
        <v>#N/A</v>
      </c>
      <c r="J3944" s="52" t="e">
        <f t="shared" si="307"/>
        <v>#N/A</v>
      </c>
      <c r="K3944" s="52" t="e">
        <f t="shared" si="308"/>
        <v>#N/A</v>
      </c>
      <c r="L3944" s="52" t="e">
        <f t="shared" si="309"/>
        <v>#N/A</v>
      </c>
    </row>
    <row r="3945" spans="8:12">
      <c r="H3945" s="80">
        <f t="shared" si="305"/>
        <v>3576</v>
      </c>
      <c r="I3945" s="52" t="e">
        <f t="shared" si="306"/>
        <v>#N/A</v>
      </c>
      <c r="J3945" s="52" t="e">
        <f t="shared" si="307"/>
        <v>#N/A</v>
      </c>
      <c r="K3945" s="52" t="e">
        <f t="shared" si="308"/>
        <v>#N/A</v>
      </c>
      <c r="L3945" s="52" t="e">
        <f t="shared" si="309"/>
        <v>#N/A</v>
      </c>
    </row>
    <row r="3946" spans="8:12">
      <c r="H3946" s="80">
        <f t="shared" si="305"/>
        <v>3577</v>
      </c>
      <c r="I3946" s="52" t="e">
        <f t="shared" si="306"/>
        <v>#N/A</v>
      </c>
      <c r="J3946" s="52" t="e">
        <f t="shared" si="307"/>
        <v>#N/A</v>
      </c>
      <c r="K3946" s="52" t="e">
        <f t="shared" si="308"/>
        <v>#N/A</v>
      </c>
      <c r="L3946" s="52" t="e">
        <f t="shared" si="309"/>
        <v>#N/A</v>
      </c>
    </row>
    <row r="3947" spans="8:12">
      <c r="H3947" s="80">
        <f t="shared" si="305"/>
        <v>3578</v>
      </c>
      <c r="I3947" s="52" t="e">
        <f t="shared" si="306"/>
        <v>#N/A</v>
      </c>
      <c r="J3947" s="52" t="e">
        <f t="shared" si="307"/>
        <v>#N/A</v>
      </c>
      <c r="K3947" s="52" t="e">
        <f t="shared" si="308"/>
        <v>#N/A</v>
      </c>
      <c r="L3947" s="52" t="e">
        <f t="shared" si="309"/>
        <v>#N/A</v>
      </c>
    </row>
    <row r="3948" spans="8:12">
      <c r="H3948" s="80">
        <f t="shared" si="305"/>
        <v>3579</v>
      </c>
      <c r="I3948" s="52" t="e">
        <f t="shared" si="306"/>
        <v>#N/A</v>
      </c>
      <c r="J3948" s="52" t="e">
        <f t="shared" si="307"/>
        <v>#N/A</v>
      </c>
      <c r="K3948" s="52" t="e">
        <f t="shared" si="308"/>
        <v>#N/A</v>
      </c>
      <c r="L3948" s="52" t="e">
        <f t="shared" si="309"/>
        <v>#N/A</v>
      </c>
    </row>
    <row r="3949" spans="8:12">
      <c r="H3949" s="80">
        <f t="shared" si="305"/>
        <v>3580</v>
      </c>
      <c r="I3949" s="52" t="e">
        <f t="shared" si="306"/>
        <v>#N/A</v>
      </c>
      <c r="J3949" s="52" t="e">
        <f t="shared" si="307"/>
        <v>#N/A</v>
      </c>
      <c r="K3949" s="52" t="e">
        <f t="shared" si="308"/>
        <v>#N/A</v>
      </c>
      <c r="L3949" s="52" t="e">
        <f t="shared" si="309"/>
        <v>#N/A</v>
      </c>
    </row>
    <row r="3950" spans="8:12">
      <c r="H3950" s="80">
        <f t="shared" si="305"/>
        <v>3581</v>
      </c>
      <c r="I3950" s="52" t="e">
        <f t="shared" si="306"/>
        <v>#N/A</v>
      </c>
      <c r="J3950" s="52" t="e">
        <f t="shared" si="307"/>
        <v>#N/A</v>
      </c>
      <c r="K3950" s="52" t="e">
        <f t="shared" si="308"/>
        <v>#N/A</v>
      </c>
      <c r="L3950" s="52" t="e">
        <f t="shared" si="309"/>
        <v>#N/A</v>
      </c>
    </row>
    <row r="3951" spans="8:12">
      <c r="H3951" s="80">
        <f t="shared" si="305"/>
        <v>3582</v>
      </c>
      <c r="I3951" s="52" t="e">
        <f t="shared" si="306"/>
        <v>#N/A</v>
      </c>
      <c r="J3951" s="52" t="e">
        <f t="shared" si="307"/>
        <v>#N/A</v>
      </c>
      <c r="K3951" s="52" t="e">
        <f t="shared" si="308"/>
        <v>#N/A</v>
      </c>
      <c r="L3951" s="52" t="e">
        <f t="shared" si="309"/>
        <v>#N/A</v>
      </c>
    </row>
    <row r="3952" spans="8:12">
      <c r="H3952" s="80">
        <f t="shared" si="305"/>
        <v>3583</v>
      </c>
      <c r="I3952" s="52" t="e">
        <f t="shared" si="306"/>
        <v>#N/A</v>
      </c>
      <c r="J3952" s="52" t="e">
        <f t="shared" si="307"/>
        <v>#N/A</v>
      </c>
      <c r="K3952" s="52" t="e">
        <f t="shared" si="308"/>
        <v>#N/A</v>
      </c>
      <c r="L3952" s="52" t="e">
        <f t="shared" si="309"/>
        <v>#N/A</v>
      </c>
    </row>
    <row r="3953" spans="8:12">
      <c r="H3953" s="80">
        <f t="shared" si="305"/>
        <v>3584</v>
      </c>
      <c r="I3953" s="52" t="e">
        <f t="shared" si="306"/>
        <v>#N/A</v>
      </c>
      <c r="J3953" s="52" t="e">
        <f t="shared" si="307"/>
        <v>#N/A</v>
      </c>
      <c r="K3953" s="52" t="e">
        <f t="shared" si="308"/>
        <v>#N/A</v>
      </c>
      <c r="L3953" s="52" t="e">
        <f t="shared" si="309"/>
        <v>#N/A</v>
      </c>
    </row>
    <row r="3954" spans="8:12">
      <c r="H3954" s="80">
        <f t="shared" si="305"/>
        <v>3585</v>
      </c>
      <c r="I3954" s="52" t="e">
        <f t="shared" si="306"/>
        <v>#N/A</v>
      </c>
      <c r="J3954" s="52" t="e">
        <f t="shared" si="307"/>
        <v>#N/A</v>
      </c>
      <c r="K3954" s="52" t="e">
        <f t="shared" si="308"/>
        <v>#N/A</v>
      </c>
      <c r="L3954" s="52" t="e">
        <f t="shared" si="309"/>
        <v>#N/A</v>
      </c>
    </row>
    <row r="3955" spans="8:12">
      <c r="H3955" s="80">
        <f t="shared" si="305"/>
        <v>3586</v>
      </c>
      <c r="I3955" s="52" t="e">
        <f t="shared" si="306"/>
        <v>#N/A</v>
      </c>
      <c r="J3955" s="52" t="e">
        <f t="shared" si="307"/>
        <v>#N/A</v>
      </c>
      <c r="K3955" s="52" t="e">
        <f t="shared" si="308"/>
        <v>#N/A</v>
      </c>
      <c r="L3955" s="52" t="e">
        <f t="shared" si="309"/>
        <v>#N/A</v>
      </c>
    </row>
    <row r="3956" spans="8:12">
      <c r="H3956" s="80">
        <f t="shared" si="305"/>
        <v>3587</v>
      </c>
      <c r="I3956" s="52" t="e">
        <f t="shared" si="306"/>
        <v>#N/A</v>
      </c>
      <c r="J3956" s="52" t="e">
        <f t="shared" si="307"/>
        <v>#N/A</v>
      </c>
      <c r="K3956" s="52" t="e">
        <f t="shared" si="308"/>
        <v>#N/A</v>
      </c>
      <c r="L3956" s="52" t="e">
        <f t="shared" si="309"/>
        <v>#N/A</v>
      </c>
    </row>
    <row r="3957" spans="8:12">
      <c r="H3957" s="80">
        <f t="shared" si="305"/>
        <v>3588</v>
      </c>
      <c r="I3957" s="52" t="e">
        <f t="shared" si="306"/>
        <v>#N/A</v>
      </c>
      <c r="J3957" s="52" t="e">
        <f t="shared" si="307"/>
        <v>#N/A</v>
      </c>
      <c r="K3957" s="52" t="e">
        <f t="shared" si="308"/>
        <v>#N/A</v>
      </c>
      <c r="L3957" s="52" t="e">
        <f t="shared" si="309"/>
        <v>#N/A</v>
      </c>
    </row>
    <row r="3958" spans="8:12">
      <c r="H3958" s="80">
        <f t="shared" si="305"/>
        <v>3589</v>
      </c>
      <c r="I3958" s="52" t="e">
        <f t="shared" si="306"/>
        <v>#N/A</v>
      </c>
      <c r="J3958" s="52" t="e">
        <f t="shared" si="307"/>
        <v>#N/A</v>
      </c>
      <c r="K3958" s="52" t="e">
        <f t="shared" si="308"/>
        <v>#N/A</v>
      </c>
      <c r="L3958" s="52" t="e">
        <f t="shared" si="309"/>
        <v>#N/A</v>
      </c>
    </row>
    <row r="3959" spans="8:12">
      <c r="H3959" s="80">
        <f t="shared" si="305"/>
        <v>3590</v>
      </c>
      <c r="I3959" s="52" t="e">
        <f t="shared" si="306"/>
        <v>#N/A</v>
      </c>
      <c r="J3959" s="52" t="e">
        <f t="shared" si="307"/>
        <v>#N/A</v>
      </c>
      <c r="K3959" s="52" t="e">
        <f t="shared" si="308"/>
        <v>#N/A</v>
      </c>
      <c r="L3959" s="52" t="e">
        <f t="shared" si="309"/>
        <v>#N/A</v>
      </c>
    </row>
    <row r="3960" spans="8:12">
      <c r="H3960" s="80">
        <f t="shared" si="305"/>
        <v>3591</v>
      </c>
      <c r="I3960" s="52" t="e">
        <f t="shared" si="306"/>
        <v>#N/A</v>
      </c>
      <c r="J3960" s="52" t="e">
        <f t="shared" si="307"/>
        <v>#N/A</v>
      </c>
      <c r="K3960" s="52" t="e">
        <f t="shared" si="308"/>
        <v>#N/A</v>
      </c>
      <c r="L3960" s="52" t="e">
        <f t="shared" si="309"/>
        <v>#N/A</v>
      </c>
    </row>
    <row r="3961" spans="8:12">
      <c r="H3961" s="80">
        <f t="shared" si="305"/>
        <v>3592</v>
      </c>
      <c r="I3961" s="52" t="e">
        <f t="shared" si="306"/>
        <v>#N/A</v>
      </c>
      <c r="J3961" s="52" t="e">
        <f t="shared" si="307"/>
        <v>#N/A</v>
      </c>
      <c r="K3961" s="52" t="e">
        <f t="shared" si="308"/>
        <v>#N/A</v>
      </c>
      <c r="L3961" s="52" t="e">
        <f t="shared" si="309"/>
        <v>#N/A</v>
      </c>
    </row>
    <row r="3962" spans="8:12">
      <c r="H3962" s="80">
        <f t="shared" si="305"/>
        <v>3593</v>
      </c>
      <c r="I3962" s="52" t="e">
        <f t="shared" si="306"/>
        <v>#N/A</v>
      </c>
      <c r="J3962" s="52" t="e">
        <f t="shared" si="307"/>
        <v>#N/A</v>
      </c>
      <c r="K3962" s="52" t="e">
        <f t="shared" si="308"/>
        <v>#N/A</v>
      </c>
      <c r="L3962" s="52" t="e">
        <f t="shared" si="309"/>
        <v>#N/A</v>
      </c>
    </row>
    <row r="3963" spans="8:12">
      <c r="H3963" s="80">
        <f t="shared" si="305"/>
        <v>3594</v>
      </c>
      <c r="I3963" s="52" t="e">
        <f t="shared" si="306"/>
        <v>#N/A</v>
      </c>
      <c r="J3963" s="52" t="e">
        <f t="shared" si="307"/>
        <v>#N/A</v>
      </c>
      <c r="K3963" s="52" t="e">
        <f t="shared" si="308"/>
        <v>#N/A</v>
      </c>
      <c r="L3963" s="52" t="e">
        <f t="shared" si="309"/>
        <v>#N/A</v>
      </c>
    </row>
    <row r="3964" spans="8:12">
      <c r="H3964" s="80">
        <f t="shared" si="305"/>
        <v>3595</v>
      </c>
      <c r="I3964" s="52" t="e">
        <f t="shared" si="306"/>
        <v>#N/A</v>
      </c>
      <c r="J3964" s="52" t="e">
        <f t="shared" si="307"/>
        <v>#N/A</v>
      </c>
      <c r="K3964" s="52" t="e">
        <f t="shared" si="308"/>
        <v>#N/A</v>
      </c>
      <c r="L3964" s="52" t="e">
        <f t="shared" si="309"/>
        <v>#N/A</v>
      </c>
    </row>
    <row r="3965" spans="8:12">
      <c r="H3965" s="80">
        <f t="shared" si="305"/>
        <v>3596</v>
      </c>
      <c r="I3965" s="52" t="e">
        <f t="shared" si="306"/>
        <v>#N/A</v>
      </c>
      <c r="J3965" s="52" t="e">
        <f t="shared" si="307"/>
        <v>#N/A</v>
      </c>
      <c r="K3965" s="52" t="e">
        <f t="shared" si="308"/>
        <v>#N/A</v>
      </c>
      <c r="L3965" s="52" t="e">
        <f t="shared" si="309"/>
        <v>#N/A</v>
      </c>
    </row>
    <row r="3966" spans="8:12">
      <c r="H3966" s="80">
        <f t="shared" si="305"/>
        <v>3597</v>
      </c>
      <c r="I3966" s="52" t="e">
        <f t="shared" si="306"/>
        <v>#N/A</v>
      </c>
      <c r="J3966" s="52" t="e">
        <f t="shared" si="307"/>
        <v>#N/A</v>
      </c>
      <c r="K3966" s="52" t="e">
        <f t="shared" si="308"/>
        <v>#N/A</v>
      </c>
      <c r="L3966" s="52" t="e">
        <f t="shared" si="309"/>
        <v>#N/A</v>
      </c>
    </row>
    <row r="3967" spans="8:12">
      <c r="H3967" s="80">
        <f t="shared" si="305"/>
        <v>3598</v>
      </c>
      <c r="I3967" s="52" t="e">
        <f t="shared" si="306"/>
        <v>#N/A</v>
      </c>
      <c r="J3967" s="52" t="e">
        <f t="shared" si="307"/>
        <v>#N/A</v>
      </c>
      <c r="K3967" s="52" t="e">
        <f t="shared" si="308"/>
        <v>#N/A</v>
      </c>
      <c r="L3967" s="52" t="e">
        <f t="shared" si="309"/>
        <v>#N/A</v>
      </c>
    </row>
    <row r="3968" spans="8:12">
      <c r="H3968" s="80">
        <f t="shared" si="305"/>
        <v>3599</v>
      </c>
      <c r="I3968" s="52" t="e">
        <f t="shared" si="306"/>
        <v>#N/A</v>
      </c>
      <c r="J3968" s="52" t="e">
        <f t="shared" si="307"/>
        <v>#N/A</v>
      </c>
      <c r="K3968" s="52" t="e">
        <f t="shared" si="308"/>
        <v>#N/A</v>
      </c>
      <c r="L3968" s="52" t="e">
        <f t="shared" si="309"/>
        <v>#N/A</v>
      </c>
    </row>
    <row r="3969" spans="8:12">
      <c r="H3969" s="80">
        <f t="shared" si="305"/>
        <v>3600</v>
      </c>
      <c r="I3969" s="52" t="e">
        <f t="shared" si="306"/>
        <v>#N/A</v>
      </c>
      <c r="J3969" s="52" t="e">
        <f t="shared" si="307"/>
        <v>#N/A</v>
      </c>
      <c r="K3969" s="52" t="e">
        <f t="shared" si="308"/>
        <v>#N/A</v>
      </c>
      <c r="L3969" s="52" t="e">
        <f t="shared" si="309"/>
        <v>#N/A</v>
      </c>
    </row>
    <row r="3970" spans="8:12">
      <c r="H3970" s="80">
        <f t="shared" si="305"/>
        <v>3601</v>
      </c>
      <c r="I3970" s="52" t="e">
        <f t="shared" si="306"/>
        <v>#N/A</v>
      </c>
      <c r="J3970" s="52" t="e">
        <f t="shared" si="307"/>
        <v>#N/A</v>
      </c>
      <c r="K3970" s="52" t="e">
        <f t="shared" si="308"/>
        <v>#N/A</v>
      </c>
      <c r="L3970" s="52" t="e">
        <f t="shared" si="309"/>
        <v>#N/A</v>
      </c>
    </row>
    <row r="3971" spans="8:12">
      <c r="H3971" s="80">
        <f t="shared" si="305"/>
        <v>3602</v>
      </c>
      <c r="I3971" s="52" t="e">
        <f t="shared" si="306"/>
        <v>#N/A</v>
      </c>
      <c r="J3971" s="52" t="e">
        <f t="shared" si="307"/>
        <v>#N/A</v>
      </c>
      <c r="K3971" s="52" t="e">
        <f t="shared" si="308"/>
        <v>#N/A</v>
      </c>
      <c r="L3971" s="52" t="e">
        <f t="shared" si="309"/>
        <v>#N/A</v>
      </c>
    </row>
    <row r="3972" spans="8:12">
      <c r="H3972" s="80">
        <f t="shared" ref="H3972:H3999" si="310">IF(+H3971+1&lt;=MAX(data21),+H3971+1,0)</f>
        <v>3603</v>
      </c>
      <c r="I3972" s="52" t="e">
        <f t="shared" si="306"/>
        <v>#N/A</v>
      </c>
      <c r="J3972" s="52" t="e">
        <f t="shared" si="307"/>
        <v>#N/A</v>
      </c>
      <c r="K3972" s="52" t="e">
        <f t="shared" si="308"/>
        <v>#N/A</v>
      </c>
      <c r="L3972" s="52" t="e">
        <f t="shared" si="309"/>
        <v>#N/A</v>
      </c>
    </row>
    <row r="3973" spans="8:12">
      <c r="H3973" s="80">
        <f t="shared" si="310"/>
        <v>3604</v>
      </c>
      <c r="I3973" s="52" t="e">
        <f t="shared" ref="I3973:I3999" si="311">IF(IFERROR(VLOOKUP($H3973,$A:$F,2,0)/VLOOKUP($H3972,$A:$F,2,0)*I3972,NA())=0,NA(),IFERROR(VLOOKUP($H3973,$A:$F,2,0)/VLOOKUP($H3972,$A:$F,2,0)*I3972,NA()))</f>
        <v>#N/A</v>
      </c>
      <c r="J3973" s="52" t="e">
        <f t="shared" ref="J3973:J3999" si="312">IF(IFERROR(VLOOKUP($H3973,$A:$F,3,0)/VLOOKUP($H3972,$A:$F,3,0)*J3972,NA())=0,NA(),IFERROR(VLOOKUP($H3973,$A:$F,3,0)/VLOOKUP($H3972,$A:$F,3,0)*J3972,NA()))</f>
        <v>#N/A</v>
      </c>
      <c r="K3973" s="52" t="e">
        <f t="shared" ref="K3973:K3999" si="313">IF(IFERROR(VLOOKUP($H3973,$A:$F,4,0)/VLOOKUP($H3972,$A:$F,4,0)*K3972,NA())=0,NA(),IFERROR(VLOOKUP($H3973,$A:$F,4,0)/VLOOKUP($H3972,$A:$F,4,0)*K3972,NA()))</f>
        <v>#N/A</v>
      </c>
      <c r="L3973" s="52" t="e">
        <f t="shared" ref="L3973:L3999" si="314">IF(IFERROR(VLOOKUP($H3973,$A:$F,5,0)/VLOOKUP($H3972,$A:$F,5,0)*L3972,NA())=0,NA(),IFERROR(VLOOKUP($H3973,$A:$F,5,0)/VLOOKUP($H3972,$A:$F,5,0)*L3972,NA()))</f>
        <v>#N/A</v>
      </c>
    </row>
    <row r="3974" spans="8:12">
      <c r="H3974" s="80">
        <f t="shared" si="310"/>
        <v>3605</v>
      </c>
      <c r="I3974" s="52" t="e">
        <f t="shared" si="311"/>
        <v>#N/A</v>
      </c>
      <c r="J3974" s="52" t="e">
        <f t="shared" si="312"/>
        <v>#N/A</v>
      </c>
      <c r="K3974" s="52" t="e">
        <f t="shared" si="313"/>
        <v>#N/A</v>
      </c>
      <c r="L3974" s="52" t="e">
        <f t="shared" si="314"/>
        <v>#N/A</v>
      </c>
    </row>
    <row r="3975" spans="8:12">
      <c r="H3975" s="80">
        <f t="shared" si="310"/>
        <v>3606</v>
      </c>
      <c r="I3975" s="52" t="e">
        <f t="shared" si="311"/>
        <v>#N/A</v>
      </c>
      <c r="J3975" s="52" t="e">
        <f t="shared" si="312"/>
        <v>#N/A</v>
      </c>
      <c r="K3975" s="52" t="e">
        <f t="shared" si="313"/>
        <v>#N/A</v>
      </c>
      <c r="L3975" s="52" t="e">
        <f t="shared" si="314"/>
        <v>#N/A</v>
      </c>
    </row>
    <row r="3976" spans="8:12">
      <c r="H3976" s="80">
        <f t="shared" si="310"/>
        <v>3607</v>
      </c>
      <c r="I3976" s="52" t="e">
        <f t="shared" si="311"/>
        <v>#N/A</v>
      </c>
      <c r="J3976" s="52" t="e">
        <f t="shared" si="312"/>
        <v>#N/A</v>
      </c>
      <c r="K3976" s="52" t="e">
        <f t="shared" si="313"/>
        <v>#N/A</v>
      </c>
      <c r="L3976" s="52" t="e">
        <f t="shared" si="314"/>
        <v>#N/A</v>
      </c>
    </row>
    <row r="3977" spans="8:12">
      <c r="H3977" s="80">
        <f t="shared" si="310"/>
        <v>3608</v>
      </c>
      <c r="I3977" s="52" t="e">
        <f t="shared" si="311"/>
        <v>#N/A</v>
      </c>
      <c r="J3977" s="52" t="e">
        <f t="shared" si="312"/>
        <v>#N/A</v>
      </c>
      <c r="K3977" s="52" t="e">
        <f t="shared" si="313"/>
        <v>#N/A</v>
      </c>
      <c r="L3977" s="52" t="e">
        <f t="shared" si="314"/>
        <v>#N/A</v>
      </c>
    </row>
    <row r="3978" spans="8:12">
      <c r="H3978" s="80">
        <f t="shared" si="310"/>
        <v>3609</v>
      </c>
      <c r="I3978" s="52" t="e">
        <f t="shared" si="311"/>
        <v>#N/A</v>
      </c>
      <c r="J3978" s="52" t="e">
        <f t="shared" si="312"/>
        <v>#N/A</v>
      </c>
      <c r="K3978" s="52" t="e">
        <f t="shared" si="313"/>
        <v>#N/A</v>
      </c>
      <c r="L3978" s="52" t="e">
        <f t="shared" si="314"/>
        <v>#N/A</v>
      </c>
    </row>
    <row r="3979" spans="8:12">
      <c r="H3979" s="80">
        <f t="shared" si="310"/>
        <v>3610</v>
      </c>
      <c r="I3979" s="52" t="e">
        <f t="shared" si="311"/>
        <v>#N/A</v>
      </c>
      <c r="J3979" s="52" t="e">
        <f t="shared" si="312"/>
        <v>#N/A</v>
      </c>
      <c r="K3979" s="52" t="e">
        <f t="shared" si="313"/>
        <v>#N/A</v>
      </c>
      <c r="L3979" s="52" t="e">
        <f t="shared" si="314"/>
        <v>#N/A</v>
      </c>
    </row>
    <row r="3980" spans="8:12">
      <c r="H3980" s="80">
        <f t="shared" si="310"/>
        <v>3611</v>
      </c>
      <c r="I3980" s="52" t="e">
        <f t="shared" si="311"/>
        <v>#N/A</v>
      </c>
      <c r="J3980" s="52" t="e">
        <f t="shared" si="312"/>
        <v>#N/A</v>
      </c>
      <c r="K3980" s="52" t="e">
        <f t="shared" si="313"/>
        <v>#N/A</v>
      </c>
      <c r="L3980" s="52" t="e">
        <f t="shared" si="314"/>
        <v>#N/A</v>
      </c>
    </row>
    <row r="3981" spans="8:12">
      <c r="H3981" s="80">
        <f t="shared" si="310"/>
        <v>3612</v>
      </c>
      <c r="I3981" s="52" t="e">
        <f t="shared" si="311"/>
        <v>#N/A</v>
      </c>
      <c r="J3981" s="52" t="e">
        <f t="shared" si="312"/>
        <v>#N/A</v>
      </c>
      <c r="K3981" s="52" t="e">
        <f t="shared" si="313"/>
        <v>#N/A</v>
      </c>
      <c r="L3981" s="52" t="e">
        <f t="shared" si="314"/>
        <v>#N/A</v>
      </c>
    </row>
    <row r="3982" spans="8:12">
      <c r="H3982" s="80">
        <f t="shared" si="310"/>
        <v>3613</v>
      </c>
      <c r="I3982" s="52" t="e">
        <f t="shared" si="311"/>
        <v>#N/A</v>
      </c>
      <c r="J3982" s="52" t="e">
        <f t="shared" si="312"/>
        <v>#N/A</v>
      </c>
      <c r="K3982" s="52" t="e">
        <f t="shared" si="313"/>
        <v>#N/A</v>
      </c>
      <c r="L3982" s="52" t="e">
        <f t="shared" si="314"/>
        <v>#N/A</v>
      </c>
    </row>
    <row r="3983" spans="8:12">
      <c r="H3983" s="80">
        <f t="shared" si="310"/>
        <v>3614</v>
      </c>
      <c r="I3983" s="52" t="e">
        <f t="shared" si="311"/>
        <v>#N/A</v>
      </c>
      <c r="J3983" s="52" t="e">
        <f t="shared" si="312"/>
        <v>#N/A</v>
      </c>
      <c r="K3983" s="52" t="e">
        <f t="shared" si="313"/>
        <v>#N/A</v>
      </c>
      <c r="L3983" s="52" t="e">
        <f t="shared" si="314"/>
        <v>#N/A</v>
      </c>
    </row>
    <row r="3984" spans="8:12">
      <c r="H3984" s="80">
        <f t="shared" si="310"/>
        <v>3615</v>
      </c>
      <c r="I3984" s="52" t="e">
        <f t="shared" si="311"/>
        <v>#N/A</v>
      </c>
      <c r="J3984" s="52" t="e">
        <f t="shared" si="312"/>
        <v>#N/A</v>
      </c>
      <c r="K3984" s="52" t="e">
        <f t="shared" si="313"/>
        <v>#N/A</v>
      </c>
      <c r="L3984" s="52" t="e">
        <f t="shared" si="314"/>
        <v>#N/A</v>
      </c>
    </row>
    <row r="3985" spans="8:12">
      <c r="H3985" s="80">
        <f t="shared" si="310"/>
        <v>3616</v>
      </c>
      <c r="I3985" s="52" t="e">
        <f t="shared" si="311"/>
        <v>#N/A</v>
      </c>
      <c r="J3985" s="52" t="e">
        <f t="shared" si="312"/>
        <v>#N/A</v>
      </c>
      <c r="K3985" s="52" t="e">
        <f t="shared" si="313"/>
        <v>#N/A</v>
      </c>
      <c r="L3985" s="52" t="e">
        <f t="shared" si="314"/>
        <v>#N/A</v>
      </c>
    </row>
    <row r="3986" spans="8:12">
      <c r="H3986" s="80">
        <f t="shared" si="310"/>
        <v>3617</v>
      </c>
      <c r="I3986" s="52" t="e">
        <f t="shared" si="311"/>
        <v>#N/A</v>
      </c>
      <c r="J3986" s="52" t="e">
        <f t="shared" si="312"/>
        <v>#N/A</v>
      </c>
      <c r="K3986" s="52" t="e">
        <f t="shared" si="313"/>
        <v>#N/A</v>
      </c>
      <c r="L3986" s="52" t="e">
        <f t="shared" si="314"/>
        <v>#N/A</v>
      </c>
    </row>
    <row r="3987" spans="8:12">
      <c r="H3987" s="80">
        <f t="shared" si="310"/>
        <v>3618</v>
      </c>
      <c r="I3987" s="52" t="e">
        <f t="shared" si="311"/>
        <v>#N/A</v>
      </c>
      <c r="J3987" s="52" t="e">
        <f t="shared" si="312"/>
        <v>#N/A</v>
      </c>
      <c r="K3987" s="52" t="e">
        <f t="shared" si="313"/>
        <v>#N/A</v>
      </c>
      <c r="L3987" s="52" t="e">
        <f t="shared" si="314"/>
        <v>#N/A</v>
      </c>
    </row>
    <row r="3988" spans="8:12">
      <c r="H3988" s="80">
        <f t="shared" si="310"/>
        <v>3619</v>
      </c>
      <c r="I3988" s="52" t="e">
        <f t="shared" si="311"/>
        <v>#N/A</v>
      </c>
      <c r="J3988" s="52" t="e">
        <f t="shared" si="312"/>
        <v>#N/A</v>
      </c>
      <c r="K3988" s="52" t="e">
        <f t="shared" si="313"/>
        <v>#N/A</v>
      </c>
      <c r="L3988" s="52" t="e">
        <f t="shared" si="314"/>
        <v>#N/A</v>
      </c>
    </row>
    <row r="3989" spans="8:12">
      <c r="H3989" s="80">
        <f t="shared" si="310"/>
        <v>3620</v>
      </c>
      <c r="I3989" s="52" t="e">
        <f t="shared" si="311"/>
        <v>#N/A</v>
      </c>
      <c r="J3989" s="52" t="e">
        <f t="shared" si="312"/>
        <v>#N/A</v>
      </c>
      <c r="K3989" s="52" t="e">
        <f t="shared" si="313"/>
        <v>#N/A</v>
      </c>
      <c r="L3989" s="52" t="e">
        <f t="shared" si="314"/>
        <v>#N/A</v>
      </c>
    </row>
    <row r="3990" spans="8:12">
      <c r="H3990" s="80">
        <f t="shared" si="310"/>
        <v>3621</v>
      </c>
      <c r="I3990" s="52" t="e">
        <f t="shared" si="311"/>
        <v>#N/A</v>
      </c>
      <c r="J3990" s="52" t="e">
        <f t="shared" si="312"/>
        <v>#N/A</v>
      </c>
      <c r="K3990" s="52" t="e">
        <f t="shared" si="313"/>
        <v>#N/A</v>
      </c>
      <c r="L3990" s="52" t="e">
        <f t="shared" si="314"/>
        <v>#N/A</v>
      </c>
    </row>
    <row r="3991" spans="8:12">
      <c r="H3991" s="80">
        <f t="shared" si="310"/>
        <v>3622</v>
      </c>
      <c r="I3991" s="52" t="e">
        <f t="shared" si="311"/>
        <v>#N/A</v>
      </c>
      <c r="J3991" s="52" t="e">
        <f t="shared" si="312"/>
        <v>#N/A</v>
      </c>
      <c r="K3991" s="52" t="e">
        <f t="shared" si="313"/>
        <v>#N/A</v>
      </c>
      <c r="L3991" s="52" t="e">
        <f t="shared" si="314"/>
        <v>#N/A</v>
      </c>
    </row>
    <row r="3992" spans="8:12">
      <c r="H3992" s="80">
        <f t="shared" si="310"/>
        <v>3623</v>
      </c>
      <c r="I3992" s="52" t="e">
        <f t="shared" si="311"/>
        <v>#N/A</v>
      </c>
      <c r="J3992" s="52" t="e">
        <f t="shared" si="312"/>
        <v>#N/A</v>
      </c>
      <c r="K3992" s="52" t="e">
        <f t="shared" si="313"/>
        <v>#N/A</v>
      </c>
      <c r="L3992" s="52" t="e">
        <f t="shared" si="314"/>
        <v>#N/A</v>
      </c>
    </row>
    <row r="3993" spans="8:12">
      <c r="H3993" s="80">
        <f t="shared" si="310"/>
        <v>3624</v>
      </c>
      <c r="I3993" s="52" t="e">
        <f t="shared" si="311"/>
        <v>#N/A</v>
      </c>
      <c r="J3993" s="52" t="e">
        <f t="shared" si="312"/>
        <v>#N/A</v>
      </c>
      <c r="K3993" s="52" t="e">
        <f t="shared" si="313"/>
        <v>#N/A</v>
      </c>
      <c r="L3993" s="52" t="e">
        <f t="shared" si="314"/>
        <v>#N/A</v>
      </c>
    </row>
    <row r="3994" spans="8:12">
      <c r="H3994" s="80">
        <f t="shared" si="310"/>
        <v>3625</v>
      </c>
      <c r="I3994" s="52" t="e">
        <f t="shared" si="311"/>
        <v>#N/A</v>
      </c>
      <c r="J3994" s="52" t="e">
        <f t="shared" si="312"/>
        <v>#N/A</v>
      </c>
      <c r="K3994" s="52" t="e">
        <f t="shared" si="313"/>
        <v>#N/A</v>
      </c>
      <c r="L3994" s="52" t="e">
        <f t="shared" si="314"/>
        <v>#N/A</v>
      </c>
    </row>
    <row r="3995" spans="8:12">
      <c r="H3995" s="80">
        <f t="shared" si="310"/>
        <v>3626</v>
      </c>
      <c r="I3995" s="52" t="e">
        <f t="shared" si="311"/>
        <v>#N/A</v>
      </c>
      <c r="J3995" s="52" t="e">
        <f t="shared" si="312"/>
        <v>#N/A</v>
      </c>
      <c r="K3995" s="52" t="e">
        <f t="shared" si="313"/>
        <v>#N/A</v>
      </c>
      <c r="L3995" s="52" t="e">
        <f t="shared" si="314"/>
        <v>#N/A</v>
      </c>
    </row>
    <row r="3996" spans="8:12">
      <c r="H3996" s="80">
        <f t="shared" si="310"/>
        <v>3627</v>
      </c>
      <c r="I3996" s="52" t="e">
        <f t="shared" si="311"/>
        <v>#N/A</v>
      </c>
      <c r="J3996" s="52" t="e">
        <f t="shared" si="312"/>
        <v>#N/A</v>
      </c>
      <c r="K3996" s="52" t="e">
        <f t="shared" si="313"/>
        <v>#N/A</v>
      </c>
      <c r="L3996" s="52" t="e">
        <f t="shared" si="314"/>
        <v>#N/A</v>
      </c>
    </row>
    <row r="3997" spans="8:12">
      <c r="H3997" s="80">
        <f t="shared" si="310"/>
        <v>3628</v>
      </c>
      <c r="I3997" s="52" t="e">
        <f t="shared" si="311"/>
        <v>#N/A</v>
      </c>
      <c r="J3997" s="52" t="e">
        <f t="shared" si="312"/>
        <v>#N/A</v>
      </c>
      <c r="K3997" s="52" t="e">
        <f t="shared" si="313"/>
        <v>#N/A</v>
      </c>
      <c r="L3997" s="52" t="e">
        <f t="shared" si="314"/>
        <v>#N/A</v>
      </c>
    </row>
    <row r="3998" spans="8:12">
      <c r="H3998" s="80">
        <f t="shared" si="310"/>
        <v>3629</v>
      </c>
      <c r="I3998" s="52" t="e">
        <f t="shared" si="311"/>
        <v>#N/A</v>
      </c>
      <c r="J3998" s="52" t="e">
        <f t="shared" si="312"/>
        <v>#N/A</v>
      </c>
      <c r="K3998" s="52" t="e">
        <f t="shared" si="313"/>
        <v>#N/A</v>
      </c>
      <c r="L3998" s="52" t="e">
        <f t="shared" si="314"/>
        <v>#N/A</v>
      </c>
    </row>
    <row r="3999" spans="8:12">
      <c r="H3999" s="80">
        <f t="shared" si="310"/>
        <v>3630</v>
      </c>
      <c r="I3999" s="52" t="e">
        <f t="shared" si="311"/>
        <v>#N/A</v>
      </c>
      <c r="J3999" s="52" t="e">
        <f t="shared" si="312"/>
        <v>#N/A</v>
      </c>
      <c r="K3999" s="52" t="e">
        <f t="shared" si="313"/>
        <v>#N/A</v>
      </c>
      <c r="L3999" s="52" t="e">
        <f t="shared" si="314"/>
        <v>#N/A</v>
      </c>
    </row>
  </sheetData>
  <mergeCells count="2">
    <mergeCell ref="A1:E1"/>
    <mergeCell ref="H1:L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1"/>
  <dimension ref="A1:S148"/>
  <sheetViews>
    <sheetView zoomScaleNormal="100" workbookViewId="0">
      <selection activeCell="A2" sqref="A2"/>
    </sheetView>
  </sheetViews>
  <sheetFormatPr defaultRowHeight="14.25"/>
  <cols>
    <col min="1" max="1" width="12.625" style="84" customWidth="1"/>
    <col min="2" max="10" width="15.625" style="6" customWidth="1"/>
    <col min="11" max="16384" width="9" style="1"/>
  </cols>
  <sheetData>
    <row r="1" spans="1:19" ht="14.25" customHeight="1">
      <c r="A1" s="151" t="s">
        <v>33</v>
      </c>
      <c r="B1" s="151"/>
      <c r="C1" s="151"/>
      <c r="D1" s="151"/>
      <c r="E1" s="151"/>
      <c r="F1" s="151"/>
      <c r="G1" s="151"/>
      <c r="H1" s="151"/>
      <c r="I1" s="151"/>
      <c r="J1" s="151"/>
      <c r="L1" s="2"/>
      <c r="M1" s="2"/>
      <c r="N1" s="2"/>
      <c r="O1" s="2"/>
      <c r="P1" s="2"/>
      <c r="Q1" s="2"/>
    </row>
    <row r="2" spans="1:19">
      <c r="A2" s="101" t="s">
        <v>53</v>
      </c>
      <c r="B2" s="101" t="s">
        <v>1</v>
      </c>
      <c r="C2" s="101" t="s">
        <v>0</v>
      </c>
      <c r="D2" s="101" t="s">
        <v>2</v>
      </c>
      <c r="E2" s="101" t="s">
        <v>3</v>
      </c>
      <c r="F2" s="101" t="s">
        <v>4</v>
      </c>
      <c r="G2" s="101" t="s">
        <v>5</v>
      </c>
      <c r="H2" s="101" t="s">
        <v>6</v>
      </c>
      <c r="I2" s="101" t="s">
        <v>7</v>
      </c>
      <c r="J2" s="101" t="s">
        <v>7</v>
      </c>
      <c r="L2" s="3"/>
      <c r="M2" s="3"/>
      <c r="N2" s="3"/>
      <c r="O2" s="3"/>
      <c r="P2" s="3"/>
      <c r="Q2" s="3"/>
      <c r="R2" s="3"/>
      <c r="S2" s="3"/>
    </row>
    <row r="3" spans="1:19">
      <c r="A3" s="82">
        <v>40939</v>
      </c>
      <c r="B3" s="4">
        <v>0.26620797161621695</v>
      </c>
      <c r="C3" s="4">
        <v>1.2539028508771728</v>
      </c>
      <c r="D3" s="4">
        <v>-0.28273815441754169</v>
      </c>
      <c r="E3" s="4">
        <v>-1.2510025275221066E-2</v>
      </c>
      <c r="F3" s="4" t="s">
        <v>65</v>
      </c>
      <c r="G3" s="4">
        <v>1.9607843137254166</v>
      </c>
      <c r="H3" s="4"/>
      <c r="I3" s="4">
        <f>IF(ISNUMBER(A3),1,"")</f>
        <v>1</v>
      </c>
      <c r="J3" s="4">
        <f>IF(ISNUMBER(A3),3,"")</f>
        <v>3</v>
      </c>
    </row>
    <row r="4" spans="1:19">
      <c r="A4" s="82">
        <v>40968</v>
      </c>
      <c r="B4" s="4">
        <v>0.13219090875177217</v>
      </c>
      <c r="C4" s="4">
        <v>1.1542852063106477</v>
      </c>
      <c r="D4" s="4">
        <v>-0.20807918322452482</v>
      </c>
      <c r="E4" s="4">
        <v>-6.5827710840031986E-2</v>
      </c>
      <c r="F4" s="4"/>
      <c r="G4" s="4">
        <v>1.6617790811339628</v>
      </c>
      <c r="H4" s="4"/>
      <c r="I4" s="4">
        <f t="shared" ref="I4:I67" si="0">IF(ISNUMBER(A4),1,"")</f>
        <v>1</v>
      </c>
      <c r="J4" s="4">
        <f t="shared" ref="J4:J67" si="1">IF(ISNUMBER(A4),3,"")</f>
        <v>3</v>
      </c>
    </row>
    <row r="5" spans="1:19">
      <c r="A5" s="82">
        <v>40999</v>
      </c>
      <c r="B5" s="4">
        <v>6.5839524145092809E-2</v>
      </c>
      <c r="C5" s="4">
        <v>1.1242683333333463</v>
      </c>
      <c r="D5" s="4">
        <v>-0.12385056897953113</v>
      </c>
      <c r="E5" s="4">
        <v>-6.1238578329882457E-2</v>
      </c>
      <c r="F5" s="4"/>
      <c r="G5" s="4">
        <v>1.8536585365854341</v>
      </c>
      <c r="H5" s="4"/>
      <c r="I5" s="4">
        <f t="shared" si="0"/>
        <v>1</v>
      </c>
      <c r="J5" s="4">
        <f t="shared" si="1"/>
        <v>3</v>
      </c>
      <c r="L5" s="5"/>
      <c r="M5" s="5"/>
      <c r="N5" s="5"/>
      <c r="O5" s="5"/>
      <c r="P5" s="5"/>
      <c r="Q5" s="5"/>
      <c r="R5" s="5"/>
      <c r="S5" s="5"/>
    </row>
    <row r="6" spans="1:19">
      <c r="A6" s="82">
        <v>41029</v>
      </c>
      <c r="B6" s="4">
        <v>-1.3054521476874588E-2</v>
      </c>
      <c r="C6" s="4">
        <v>1.1651151410858744</v>
      </c>
      <c r="D6" s="4">
        <v>-0.12489392887448875</v>
      </c>
      <c r="E6" s="4">
        <v>-6.4821089738566054E-2</v>
      </c>
      <c r="F6" s="4"/>
      <c r="G6" s="4">
        <v>2.1338506304562577</v>
      </c>
      <c r="H6" s="4"/>
      <c r="I6" s="4">
        <f t="shared" si="0"/>
        <v>1</v>
      </c>
      <c r="J6" s="4">
        <f t="shared" si="1"/>
        <v>3</v>
      </c>
      <c r="L6" s="5"/>
      <c r="M6" s="5"/>
      <c r="N6" s="5"/>
      <c r="O6" s="5"/>
      <c r="P6" s="5"/>
      <c r="Q6" s="5"/>
      <c r="R6" s="5"/>
      <c r="S6" s="5"/>
    </row>
    <row r="7" spans="1:19">
      <c r="A7" s="82">
        <v>41060</v>
      </c>
      <c r="B7" s="4">
        <v>-0.11604146972628475</v>
      </c>
      <c r="C7" s="4">
        <v>0.96050555145204719</v>
      </c>
      <c r="D7" s="4">
        <v>3.9001251413857435E-2</v>
      </c>
      <c r="E7" s="4">
        <v>-6.8152919277669449E-2</v>
      </c>
      <c r="F7" s="4"/>
      <c r="G7" s="4">
        <v>1.6409266409270096</v>
      </c>
      <c r="H7" s="4"/>
      <c r="I7" s="4">
        <f t="shared" si="0"/>
        <v>1</v>
      </c>
      <c r="J7" s="4">
        <f t="shared" si="1"/>
        <v>3</v>
      </c>
      <c r="L7" s="5"/>
      <c r="M7" s="5"/>
    </row>
    <row r="8" spans="1:19">
      <c r="A8" s="82">
        <v>41090</v>
      </c>
      <c r="B8" s="4">
        <v>-0.21669230499183328</v>
      </c>
      <c r="C8" s="4">
        <v>0.86273766015543218</v>
      </c>
      <c r="D8" s="4">
        <v>-8.2737740396439219E-2</v>
      </c>
      <c r="E8" s="4">
        <v>-0.12877466307864965</v>
      </c>
      <c r="F8" s="4"/>
      <c r="G8" s="4">
        <v>0.96153846153843592</v>
      </c>
      <c r="H8" s="4"/>
      <c r="I8" s="4">
        <f t="shared" si="0"/>
        <v>1</v>
      </c>
      <c r="J8" s="4">
        <f t="shared" si="1"/>
        <v>3</v>
      </c>
    </row>
    <row r="9" spans="1:19">
      <c r="A9" s="82">
        <v>41121</v>
      </c>
      <c r="B9" s="4">
        <v>-0.21855438921421722</v>
      </c>
      <c r="C9" s="4">
        <v>1.0304859958748005</v>
      </c>
      <c r="D9" s="4">
        <v>-2.1154068136272734E-2</v>
      </c>
      <c r="E9" s="4">
        <v>-0.11384875259875316</v>
      </c>
      <c r="F9" s="4"/>
      <c r="G9" s="4">
        <v>1.3500482160076377</v>
      </c>
      <c r="H9" s="4"/>
      <c r="I9" s="4">
        <f t="shared" si="0"/>
        <v>1</v>
      </c>
      <c r="J9" s="4">
        <f t="shared" si="1"/>
        <v>3</v>
      </c>
    </row>
    <row r="10" spans="1:19">
      <c r="A10" s="82">
        <v>41152</v>
      </c>
      <c r="B10" s="4">
        <v>-7.6764353228879964E-2</v>
      </c>
      <c r="C10" s="4">
        <v>0.97859114085011623</v>
      </c>
      <c r="D10" s="4">
        <v>0.17835217944249246</v>
      </c>
      <c r="E10" s="4">
        <v>-0.13742530210672632</v>
      </c>
      <c r="F10" s="4"/>
      <c r="G10" s="4">
        <v>1.9193857965450256</v>
      </c>
      <c r="H10" s="4"/>
      <c r="I10" s="4">
        <f t="shared" si="0"/>
        <v>1</v>
      </c>
      <c r="J10" s="4">
        <f t="shared" si="1"/>
        <v>3</v>
      </c>
    </row>
    <row r="11" spans="1:19">
      <c r="A11" s="82">
        <v>41182</v>
      </c>
      <c r="B11" s="4">
        <v>0.22006595347870567</v>
      </c>
      <c r="C11" s="4">
        <v>0.7097251875435534</v>
      </c>
      <c r="D11" s="4">
        <v>0.48412831635266212</v>
      </c>
      <c r="E11" s="4">
        <v>-0.12598943566525206</v>
      </c>
      <c r="F11" s="4"/>
      <c r="G11" s="4">
        <v>2.1153846153845857</v>
      </c>
      <c r="H11" s="4"/>
      <c r="I11" s="4">
        <f t="shared" si="0"/>
        <v>1</v>
      </c>
      <c r="J11" s="4">
        <f t="shared" si="1"/>
        <v>3</v>
      </c>
    </row>
    <row r="12" spans="1:19">
      <c r="A12" s="82">
        <v>41213</v>
      </c>
      <c r="B12" s="4">
        <v>0.31245991754466262</v>
      </c>
      <c r="C12" s="4">
        <v>0.5688432320766178</v>
      </c>
      <c r="D12" s="4">
        <v>0.40621388554003274</v>
      </c>
      <c r="E12" s="4">
        <v>-0.12578180236926831</v>
      </c>
      <c r="F12" s="4"/>
      <c r="G12" s="4">
        <v>1.8251681075884152</v>
      </c>
      <c r="H12" s="4"/>
      <c r="I12" s="4">
        <f t="shared" si="0"/>
        <v>1</v>
      </c>
      <c r="J12" s="4">
        <f t="shared" si="1"/>
        <v>3</v>
      </c>
    </row>
    <row r="13" spans="1:19">
      <c r="A13" s="82">
        <v>41243</v>
      </c>
      <c r="B13" s="4">
        <v>0.40742003853564762</v>
      </c>
      <c r="C13" s="4">
        <v>0.71190931987712569</v>
      </c>
      <c r="D13" s="4">
        <v>1.9866470801456822E-2</v>
      </c>
      <c r="E13" s="4">
        <v>-0.19065304681639625</v>
      </c>
      <c r="F13" s="4"/>
      <c r="G13" s="4">
        <v>1.4423076923074873</v>
      </c>
      <c r="H13" s="4"/>
      <c r="I13" s="4">
        <f t="shared" si="0"/>
        <v>1</v>
      </c>
      <c r="J13" s="4">
        <f t="shared" si="1"/>
        <v>3</v>
      </c>
    </row>
    <row r="14" spans="1:19">
      <c r="A14" s="82">
        <v>41274</v>
      </c>
      <c r="B14" s="4">
        <v>0.54810859039115489</v>
      </c>
      <c r="C14" s="4">
        <v>0.83376510277389104</v>
      </c>
      <c r="D14" s="4">
        <v>-5.2019460722393211E-2</v>
      </c>
      <c r="E14" s="4">
        <v>-0.29373100303951311</v>
      </c>
      <c r="F14" s="4"/>
      <c r="G14" s="4">
        <v>1.6346153846156231</v>
      </c>
      <c r="H14" s="4"/>
      <c r="I14" s="4">
        <f t="shared" si="0"/>
        <v>1</v>
      </c>
      <c r="J14" s="4">
        <f t="shared" si="1"/>
        <v>3</v>
      </c>
    </row>
    <row r="15" spans="1:19">
      <c r="A15" s="82">
        <v>41305</v>
      </c>
      <c r="B15" s="4">
        <v>0.50326121164928694</v>
      </c>
      <c r="C15" s="4">
        <v>0.72316184024404195</v>
      </c>
      <c r="D15" s="4">
        <v>0.17377455754470045</v>
      </c>
      <c r="E15" s="4">
        <v>-0.33441418497868458</v>
      </c>
      <c r="F15" s="4">
        <v>0.39375227832711729</v>
      </c>
      <c r="G15" s="4">
        <v>1.4573121070862172</v>
      </c>
      <c r="H15" s="4">
        <f>IF(ISNUMBER(A15),G15-F15-E15-D15-C15-B15,"")</f>
        <v>-2.2235957002448847E-3</v>
      </c>
      <c r="I15" s="4">
        <f t="shared" si="0"/>
        <v>1</v>
      </c>
      <c r="J15" s="4">
        <f t="shared" si="1"/>
        <v>3</v>
      </c>
    </row>
    <row r="16" spans="1:19">
      <c r="A16" s="82">
        <v>41333</v>
      </c>
      <c r="B16" s="4">
        <v>0.64315283243425547</v>
      </c>
      <c r="C16" s="4">
        <v>0.62402557272710013</v>
      </c>
      <c r="D16" s="4">
        <v>0.11304495482991586</v>
      </c>
      <c r="E16" s="4">
        <v>-0.37257053907712995</v>
      </c>
      <c r="F16" s="4">
        <v>0.4267368860477338</v>
      </c>
      <c r="G16" s="4">
        <v>1.4573121070862172</v>
      </c>
      <c r="H16" s="4">
        <f>IF(ISNUMBER(A16),G16-F16-E16-D16-C16-B16,"")</f>
        <v>2.2922400124341658E-2</v>
      </c>
      <c r="I16" s="4">
        <f t="shared" si="0"/>
        <v>1</v>
      </c>
      <c r="J16" s="4">
        <f t="shared" si="1"/>
        <v>3</v>
      </c>
      <c r="L16" s="47"/>
    </row>
    <row r="17" spans="1:10">
      <c r="A17" s="82">
        <v>41364</v>
      </c>
      <c r="B17" s="4">
        <v>0.57903868114956858</v>
      </c>
      <c r="C17" s="4">
        <v>0.73108630139212405</v>
      </c>
      <c r="D17" s="4">
        <v>5.3900957178855589E-2</v>
      </c>
      <c r="E17" s="4">
        <v>-0.43296331838647778</v>
      </c>
      <c r="F17" s="4">
        <v>0.31328970165890269</v>
      </c>
      <c r="G17" s="4">
        <v>1.2701193491617246</v>
      </c>
      <c r="H17" s="4">
        <f>IF(ISNUMBER(A17),G17-F17-E17-D17-C17-B17,"")</f>
        <v>2.5767026168751594E-2</v>
      </c>
      <c r="I17" s="4">
        <f t="shared" si="0"/>
        <v>1</v>
      </c>
      <c r="J17" s="4">
        <f t="shared" si="1"/>
        <v>3</v>
      </c>
    </row>
    <row r="18" spans="1:10">
      <c r="A18" s="82">
        <v>41394</v>
      </c>
      <c r="B18" s="4">
        <v>0.71684221571363704</v>
      </c>
      <c r="C18" s="4">
        <v>0.74993681224919551</v>
      </c>
      <c r="D18" s="4">
        <v>0.14074994465222182</v>
      </c>
      <c r="E18" s="4">
        <v>-0.41662745392803485</v>
      </c>
      <c r="F18" s="4">
        <v>-0.11600208490863217</v>
      </c>
      <c r="G18" s="4">
        <v>0.80418292387001156</v>
      </c>
      <c r="H18" s="4">
        <f>IF(ISNUMBER(A18),G18-F18-E18-D18-C18-B18,"")</f>
        <v>-0.2707165099083757</v>
      </c>
      <c r="I18" s="4">
        <f t="shared" si="0"/>
        <v>1</v>
      </c>
      <c r="J18" s="4">
        <f t="shared" si="1"/>
        <v>3</v>
      </c>
    </row>
    <row r="19" spans="1:10">
      <c r="A19" s="82">
        <v>41425</v>
      </c>
      <c r="B19" s="4">
        <v>0.74961581504647534</v>
      </c>
      <c r="C19" s="4">
        <v>0.75840298081839841</v>
      </c>
      <c r="D19" s="4">
        <v>2.4438882935089928E-2</v>
      </c>
      <c r="E19" s="4">
        <v>-0.45667309944013196</v>
      </c>
      <c r="F19" s="4">
        <v>-0.13156561997152505</v>
      </c>
      <c r="G19" s="4">
        <v>0.90408796145564629</v>
      </c>
      <c r="H19" s="4">
        <f t="shared" ref="H19:H82" si="2">IF(ISNUMBER(A19),G19-F19-E19-D19-C19-B19,"")</f>
        <v>-4.0130997932660395E-2</v>
      </c>
      <c r="I19" s="4">
        <f t="shared" si="0"/>
        <v>1</v>
      </c>
      <c r="J19" s="4">
        <f t="shared" si="1"/>
        <v>3</v>
      </c>
    </row>
    <row r="20" spans="1:10">
      <c r="A20" s="82">
        <v>41455</v>
      </c>
      <c r="B20" s="4">
        <v>0.86112965939624286</v>
      </c>
      <c r="C20" s="4">
        <v>0.81285055283409502</v>
      </c>
      <c r="D20" s="4">
        <v>0.22355537438290554</v>
      </c>
      <c r="E20" s="4">
        <v>-0.40800610363470963</v>
      </c>
      <c r="F20" s="4">
        <v>0.24726554406307766</v>
      </c>
      <c r="G20" s="4">
        <v>1.9939092000326175</v>
      </c>
      <c r="H20" s="4">
        <f t="shared" si="2"/>
        <v>0.25711417299100592</v>
      </c>
      <c r="I20" s="4">
        <f t="shared" si="0"/>
        <v>1</v>
      </c>
      <c r="J20" s="4">
        <f t="shared" si="1"/>
        <v>3</v>
      </c>
    </row>
    <row r="21" spans="1:10">
      <c r="A21" s="82">
        <v>41486</v>
      </c>
      <c r="B21" s="4">
        <v>1.0049652206549677</v>
      </c>
      <c r="C21" s="4">
        <v>0.80031053205440772</v>
      </c>
      <c r="D21" s="4">
        <v>0.28426982372202492</v>
      </c>
      <c r="E21" s="4">
        <v>-0.37985163985755083</v>
      </c>
      <c r="F21" s="4">
        <v>0.31368449527216258</v>
      </c>
      <c r="G21" s="4">
        <v>2.1971500226136254</v>
      </c>
      <c r="H21" s="4">
        <f t="shared" si="2"/>
        <v>0.17377159076761317</v>
      </c>
      <c r="I21" s="4">
        <f t="shared" si="0"/>
        <v>1</v>
      </c>
      <c r="J21" s="4">
        <f t="shared" si="1"/>
        <v>3</v>
      </c>
    </row>
    <row r="22" spans="1:10">
      <c r="A22" s="82">
        <v>41517</v>
      </c>
      <c r="B22" s="4">
        <v>0.90360524187061408</v>
      </c>
      <c r="C22" s="4">
        <v>0.69804059621038506</v>
      </c>
      <c r="D22" s="4">
        <v>-2.350098733425374E-2</v>
      </c>
      <c r="E22" s="4">
        <v>-0.35788496206694853</v>
      </c>
      <c r="F22" s="4">
        <v>0.15663654784802211</v>
      </c>
      <c r="G22" s="4">
        <v>1.3367275733729089</v>
      </c>
      <c r="H22" s="4">
        <f t="shared" si="2"/>
        <v>-4.0168863154910084E-2</v>
      </c>
      <c r="I22" s="4">
        <f t="shared" si="0"/>
        <v>1</v>
      </c>
      <c r="J22" s="4">
        <f t="shared" si="1"/>
        <v>3</v>
      </c>
    </row>
    <row r="23" spans="1:10">
      <c r="A23" s="82">
        <v>41547</v>
      </c>
      <c r="B23" s="4">
        <v>0.84525661568869959</v>
      </c>
      <c r="C23" s="4">
        <v>0.69974028638284524</v>
      </c>
      <c r="D23" s="4">
        <v>-0.1090085800548543</v>
      </c>
      <c r="E23" s="4">
        <v>-0.3711775027243685</v>
      </c>
      <c r="F23" s="4">
        <v>-2.9304850054499152E-2</v>
      </c>
      <c r="G23" s="4">
        <v>1.3367275733729089</v>
      </c>
      <c r="H23" s="4">
        <f t="shared" si="2"/>
        <v>0.30122160413508614</v>
      </c>
      <c r="I23" s="4">
        <f t="shared" si="0"/>
        <v>1</v>
      </c>
      <c r="J23" s="4">
        <f t="shared" si="1"/>
        <v>3</v>
      </c>
    </row>
    <row r="24" spans="1:10">
      <c r="A24" s="82">
        <v>41578</v>
      </c>
      <c r="B24" s="4">
        <v>0.76358373098265042</v>
      </c>
      <c r="C24" s="4">
        <v>0.93953233998709185</v>
      </c>
      <c r="D24" s="4">
        <v>0.13205675202447156</v>
      </c>
      <c r="E24" s="4">
        <v>-0.37439566252531375</v>
      </c>
      <c r="F24" s="4">
        <v>-9.2321271776060698E-2</v>
      </c>
      <c r="G24" s="4">
        <v>1.8256648081657945</v>
      </c>
      <c r="H24" s="4">
        <f t="shared" si="2"/>
        <v>0.45720891947295506</v>
      </c>
      <c r="I24" s="4">
        <f t="shared" si="0"/>
        <v>1</v>
      </c>
      <c r="J24" s="4">
        <f t="shared" si="1"/>
        <v>3</v>
      </c>
    </row>
    <row r="25" spans="1:10">
      <c r="A25" s="82">
        <v>41608</v>
      </c>
      <c r="B25" s="4">
        <v>0.54126354756473105</v>
      </c>
      <c r="C25" s="4">
        <v>0.90929906614465794</v>
      </c>
      <c r="D25" s="4">
        <v>0.26738014391571446</v>
      </c>
      <c r="E25" s="4">
        <v>-0.32708563794874745</v>
      </c>
      <c r="F25" s="4">
        <v>3.608031309013348E-2</v>
      </c>
      <c r="G25" s="4">
        <v>1.9093883207063067</v>
      </c>
      <c r="H25" s="4">
        <f t="shared" si="2"/>
        <v>0.48245088793981739</v>
      </c>
      <c r="I25" s="4">
        <f t="shared" si="0"/>
        <v>1</v>
      </c>
      <c r="J25" s="4">
        <f t="shared" si="1"/>
        <v>3</v>
      </c>
    </row>
    <row r="26" spans="1:10">
      <c r="A26" s="82">
        <v>41639</v>
      </c>
      <c r="B26" s="4">
        <v>0.47166979238715978</v>
      </c>
      <c r="C26" s="4">
        <v>0.73783377888514246</v>
      </c>
      <c r="D26" s="4">
        <v>0.35607062402895462</v>
      </c>
      <c r="E26" s="4">
        <v>-0.23258019114626205</v>
      </c>
      <c r="F26" s="4">
        <v>0.11789007033692905</v>
      </c>
      <c r="G26" s="4">
        <v>1.8160876848833718</v>
      </c>
      <c r="H26" s="4">
        <f t="shared" si="2"/>
        <v>0.36520361039144811</v>
      </c>
      <c r="I26" s="4">
        <f t="shared" si="0"/>
        <v>1</v>
      </c>
      <c r="J26" s="4">
        <f t="shared" si="1"/>
        <v>3</v>
      </c>
    </row>
    <row r="27" spans="1:10">
      <c r="A27" s="82">
        <v>41670</v>
      </c>
      <c r="B27" s="4">
        <v>0.32970950927501153</v>
      </c>
      <c r="C27" s="4">
        <v>0.60926337449756418</v>
      </c>
      <c r="D27" s="4">
        <v>0.20486242909643451</v>
      </c>
      <c r="E27" s="4">
        <v>-0.18286499382969978</v>
      </c>
      <c r="F27" s="4">
        <v>0.15649036123017468</v>
      </c>
      <c r="G27" s="4">
        <v>1.395812562313048</v>
      </c>
      <c r="H27" s="4">
        <f t="shared" si="2"/>
        <v>0.27835188204356287</v>
      </c>
      <c r="I27" s="4">
        <f t="shared" si="0"/>
        <v>1</v>
      </c>
      <c r="J27" s="4">
        <f t="shared" si="1"/>
        <v>3</v>
      </c>
    </row>
    <row r="28" spans="1:10">
      <c r="A28" s="82">
        <v>41698</v>
      </c>
      <c r="B28" s="4">
        <v>0.13569690265486675</v>
      </c>
      <c r="C28" s="4">
        <v>0.79016917379669549</v>
      </c>
      <c r="D28" s="4">
        <v>7.8674181630724385E-2</v>
      </c>
      <c r="E28" s="4">
        <v>-0.20981005707925277</v>
      </c>
      <c r="F28" s="4">
        <v>-5.094372678137718E-2</v>
      </c>
      <c r="G28" s="4">
        <v>1.1964107676968982</v>
      </c>
      <c r="H28" s="4">
        <f t="shared" si="2"/>
        <v>0.45262429347524158</v>
      </c>
      <c r="I28" s="4">
        <f t="shared" si="0"/>
        <v>1</v>
      </c>
      <c r="J28" s="4">
        <f t="shared" si="1"/>
        <v>3</v>
      </c>
    </row>
    <row r="29" spans="1:10">
      <c r="A29" s="82">
        <v>41729</v>
      </c>
      <c r="B29" s="4">
        <v>0.20415057915057958</v>
      </c>
      <c r="C29" s="4">
        <v>0.81316621847023196</v>
      </c>
      <c r="D29" s="4">
        <v>0.15775703645320213</v>
      </c>
      <c r="E29" s="4">
        <v>-0.14247621192631157</v>
      </c>
      <c r="F29" s="4">
        <v>-2.5642376880436177E-2</v>
      </c>
      <c r="G29" s="4">
        <v>1.2935323383085118</v>
      </c>
      <c r="H29" s="4">
        <f t="shared" si="2"/>
        <v>0.2865770930412459</v>
      </c>
      <c r="I29" s="4">
        <f t="shared" si="0"/>
        <v>1</v>
      </c>
      <c r="J29" s="4">
        <f t="shared" si="1"/>
        <v>3</v>
      </c>
    </row>
    <row r="30" spans="1:10">
      <c r="A30" s="82">
        <v>41759</v>
      </c>
      <c r="B30" s="4">
        <v>2.6905997963990187E-2</v>
      </c>
      <c r="C30" s="4">
        <v>0.60795850810654006</v>
      </c>
      <c r="D30" s="4">
        <v>2.0459492472069494E-2</v>
      </c>
      <c r="E30" s="4">
        <v>-0.14203050949067139</v>
      </c>
      <c r="F30" s="4">
        <v>0.15798201065492787</v>
      </c>
      <c r="G30" s="4">
        <v>0.9910802775024985</v>
      </c>
      <c r="H30" s="4">
        <f t="shared" si="2"/>
        <v>0.31980477779564231</v>
      </c>
      <c r="I30" s="4">
        <f t="shared" si="0"/>
        <v>1</v>
      </c>
      <c r="J30" s="4">
        <f t="shared" si="1"/>
        <v>3</v>
      </c>
    </row>
    <row r="31" spans="1:10">
      <c r="A31" s="82">
        <v>41790</v>
      </c>
      <c r="B31" s="4">
        <v>5.3708428742773477E-2</v>
      </c>
      <c r="C31" s="4">
        <v>0.60616374733716227</v>
      </c>
      <c r="D31" s="4">
        <v>2.8866578735797913E-2</v>
      </c>
      <c r="E31" s="4">
        <v>-9.923051173080305E-2</v>
      </c>
      <c r="F31" s="4">
        <v>0.28500855294090144</v>
      </c>
      <c r="G31" s="4">
        <v>0.99009900990132405</v>
      </c>
      <c r="H31" s="4">
        <f t="shared" si="2"/>
        <v>0.11558221387549195</v>
      </c>
      <c r="I31" s="4">
        <f t="shared" si="0"/>
        <v>1</v>
      </c>
      <c r="J31" s="4">
        <f t="shared" si="1"/>
        <v>3</v>
      </c>
    </row>
    <row r="32" spans="1:10">
      <c r="A32" s="82">
        <v>41820</v>
      </c>
      <c r="B32" s="4">
        <v>-9.31835532692184E-2</v>
      </c>
      <c r="C32" s="4">
        <v>0.60553398947127846</v>
      </c>
      <c r="D32" s="4">
        <v>-6.3259427139684743E-2</v>
      </c>
      <c r="E32" s="4">
        <v>-0.11472069463704405</v>
      </c>
      <c r="F32" s="4">
        <v>9.9989118284581624E-3</v>
      </c>
      <c r="G32" s="4">
        <v>0.49115913555952684</v>
      </c>
      <c r="H32" s="4">
        <f t="shared" si="2"/>
        <v>0.14678990930573749</v>
      </c>
      <c r="I32" s="4">
        <f t="shared" si="0"/>
        <v>1</v>
      </c>
      <c r="J32" s="4">
        <f t="shared" si="1"/>
        <v>3</v>
      </c>
    </row>
    <row r="33" spans="1:10">
      <c r="A33" s="82">
        <v>41851</v>
      </c>
      <c r="B33" s="4">
        <v>-0.1977715664711627</v>
      </c>
      <c r="C33" s="4">
        <v>0.5746662221693839</v>
      </c>
      <c r="D33" s="4">
        <v>-9.9931025953216776E-2</v>
      </c>
      <c r="E33" s="4">
        <v>-0.11458806955653882</v>
      </c>
      <c r="F33" s="4">
        <v>0.10079797943126233</v>
      </c>
      <c r="G33" s="4">
        <v>0.29382957884458438</v>
      </c>
      <c r="H33" s="4">
        <f t="shared" si="2"/>
        <v>3.0656039224856463E-2</v>
      </c>
      <c r="I33" s="4">
        <f t="shared" si="0"/>
        <v>1</v>
      </c>
      <c r="J33" s="4">
        <f t="shared" si="1"/>
        <v>3</v>
      </c>
    </row>
    <row r="34" spans="1:10">
      <c r="A34" s="82">
        <v>41882</v>
      </c>
      <c r="B34" s="4">
        <v>-0.20954675685255089</v>
      </c>
      <c r="C34" s="4">
        <v>0.5251259905800354</v>
      </c>
      <c r="D34" s="4">
        <v>9.8520161048464283E-2</v>
      </c>
      <c r="E34" s="4">
        <v>-0.19288642157140432</v>
      </c>
      <c r="F34" s="4">
        <v>-0.10172088359486373</v>
      </c>
      <c r="G34" s="4">
        <v>0</v>
      </c>
      <c r="H34" s="4">
        <f t="shared" si="2"/>
        <v>-0.11949208960968075</v>
      </c>
      <c r="I34" s="4">
        <f t="shared" si="0"/>
        <v>1</v>
      </c>
      <c r="J34" s="4">
        <f t="shared" si="1"/>
        <v>3</v>
      </c>
    </row>
    <row r="35" spans="1:10">
      <c r="A35" s="82">
        <v>41912</v>
      </c>
      <c r="B35" s="4">
        <v>-0.40487072037401278</v>
      </c>
      <c r="C35" s="4">
        <v>0.55379475136972844</v>
      </c>
      <c r="D35" s="4">
        <v>5.9093816239948489E-3</v>
      </c>
      <c r="E35" s="4">
        <v>-0.1933426545980817</v>
      </c>
      <c r="F35" s="4">
        <v>-0.23649796743132212</v>
      </c>
      <c r="G35" s="4">
        <v>-0.29325513196413189</v>
      </c>
      <c r="H35" s="4">
        <f t="shared" si="2"/>
        <v>-1.8247922554438578E-2</v>
      </c>
      <c r="I35" s="4">
        <f t="shared" si="0"/>
        <v>1</v>
      </c>
      <c r="J35" s="4">
        <f t="shared" si="1"/>
        <v>3</v>
      </c>
    </row>
    <row r="36" spans="1:10">
      <c r="A36" s="82">
        <v>41943</v>
      </c>
      <c r="B36" s="4">
        <v>-0.36188367605711391</v>
      </c>
      <c r="C36" s="4">
        <v>0.58011441973913602</v>
      </c>
      <c r="D36" s="4">
        <v>-0.14068530481283414</v>
      </c>
      <c r="E36" s="4">
        <v>-0.18985765929821583</v>
      </c>
      <c r="F36" s="4">
        <v>-5.686922893390628E-2</v>
      </c>
      <c r="G36" s="4">
        <v>-0.29239766081904373</v>
      </c>
      <c r="H36" s="4">
        <f t="shared" si="2"/>
        <v>-0.12321621145610961</v>
      </c>
      <c r="I36" s="4">
        <f t="shared" si="0"/>
        <v>1</v>
      </c>
      <c r="J36" s="4">
        <f t="shared" si="1"/>
        <v>3</v>
      </c>
    </row>
    <row r="37" spans="1:10">
      <c r="A37" s="82">
        <v>41973</v>
      </c>
      <c r="B37" s="4">
        <v>-0.30037082019218275</v>
      </c>
      <c r="C37" s="4">
        <v>0.70750744395226572</v>
      </c>
      <c r="D37" s="4">
        <v>-9.8543011213346396E-2</v>
      </c>
      <c r="E37" s="4">
        <v>-0.18985765929821583</v>
      </c>
      <c r="F37" s="4">
        <v>-0.14795755685559706</v>
      </c>
      <c r="G37" s="4">
        <v>-9.784735812176093E-2</v>
      </c>
      <c r="H37" s="4">
        <f t="shared" si="2"/>
        <v>-6.8625754514684612E-2</v>
      </c>
      <c r="I37" s="4">
        <f t="shared" si="0"/>
        <v>1</v>
      </c>
      <c r="J37" s="4">
        <f t="shared" si="1"/>
        <v>3</v>
      </c>
    </row>
    <row r="38" spans="1:10">
      <c r="A38" s="82">
        <v>42004</v>
      </c>
      <c r="B38" s="4">
        <v>-0.33923982789322338</v>
      </c>
      <c r="C38" s="4">
        <v>0.81402463568235117</v>
      </c>
      <c r="D38" s="4">
        <v>-0.27207800534185989</v>
      </c>
      <c r="E38" s="4">
        <v>-0.18774125596184418</v>
      </c>
      <c r="F38" s="4">
        <v>-0.28918396648496014</v>
      </c>
      <c r="G38" s="4">
        <v>-0.19550342130975062</v>
      </c>
      <c r="H38" s="4">
        <f t="shared" si="2"/>
        <v>7.871499868978582E-2</v>
      </c>
      <c r="I38" s="4">
        <f t="shared" si="0"/>
        <v>1</v>
      </c>
      <c r="J38" s="4">
        <f t="shared" si="1"/>
        <v>3</v>
      </c>
    </row>
    <row r="39" spans="1:10">
      <c r="A39" s="82">
        <v>42035</v>
      </c>
      <c r="B39" s="4">
        <v>-0.26879150564242615</v>
      </c>
      <c r="C39" s="4">
        <v>0.67865718705979405</v>
      </c>
      <c r="D39" s="4">
        <v>-0.25684094148265685</v>
      </c>
      <c r="E39" s="4">
        <v>-0.1663488450251723</v>
      </c>
      <c r="F39" s="4">
        <v>-0.65200974028622094</v>
      </c>
      <c r="G39" s="4">
        <v>-0.50737649173043797</v>
      </c>
      <c r="H39" s="4">
        <f t="shared" si="2"/>
        <v>0.1579573536462443</v>
      </c>
      <c r="I39" s="4">
        <f t="shared" si="0"/>
        <v>1</v>
      </c>
      <c r="J39" s="4">
        <f t="shared" si="1"/>
        <v>3</v>
      </c>
    </row>
    <row r="40" spans="1:10">
      <c r="A40" s="82">
        <v>42063</v>
      </c>
      <c r="B40" s="4">
        <v>-0.20204517261707272</v>
      </c>
      <c r="C40" s="4">
        <v>0.61357244391245191</v>
      </c>
      <c r="D40" s="4">
        <v>-0.14902960354806369</v>
      </c>
      <c r="E40" s="4">
        <v>-0.16335612373478645</v>
      </c>
      <c r="F40" s="4">
        <v>-1.0041549493897572</v>
      </c>
      <c r="G40" s="4">
        <v>-1.0147801760969744</v>
      </c>
      <c r="H40" s="4">
        <f t="shared" si="2"/>
        <v>-0.10976677071974617</v>
      </c>
      <c r="I40" s="4">
        <f t="shared" si="0"/>
        <v>1</v>
      </c>
      <c r="J40" s="4">
        <f t="shared" si="1"/>
        <v>3</v>
      </c>
    </row>
    <row r="41" spans="1:10">
      <c r="A41" s="82">
        <v>42094</v>
      </c>
      <c r="B41" s="4">
        <v>-0.23081976151295158</v>
      </c>
      <c r="C41" s="4">
        <v>0.57355176994417401</v>
      </c>
      <c r="D41" s="4">
        <v>-0.18820537957289091</v>
      </c>
      <c r="E41" s="4">
        <v>-0.18169901807338931</v>
      </c>
      <c r="F41" s="4">
        <v>-0.86780461850623314</v>
      </c>
      <c r="G41" s="4">
        <v>-1.0058957607666952</v>
      </c>
      <c r="H41" s="4">
        <f t="shared" si="2"/>
        <v>-0.11091875304540422</v>
      </c>
      <c r="I41" s="4">
        <f t="shared" si="0"/>
        <v>1</v>
      </c>
      <c r="J41" s="4">
        <f t="shared" si="1"/>
        <v>3</v>
      </c>
    </row>
    <row r="42" spans="1:10">
      <c r="A42" s="82">
        <v>42124</v>
      </c>
      <c r="B42" s="4">
        <v>-0.16310663606748593</v>
      </c>
      <c r="C42" s="4">
        <v>0.52539170625775811</v>
      </c>
      <c r="D42" s="4">
        <v>5.1573486593682508E-2</v>
      </c>
      <c r="E42" s="4">
        <v>-0.18374613435769335</v>
      </c>
      <c r="F42" s="4">
        <v>-0.81453496930866132</v>
      </c>
      <c r="G42" s="4">
        <v>-0.50245524622620774</v>
      </c>
      <c r="H42" s="4">
        <f t="shared" si="2"/>
        <v>8.1967300656192288E-2</v>
      </c>
      <c r="I42" s="4">
        <f t="shared" si="0"/>
        <v>1</v>
      </c>
      <c r="J42" s="4">
        <f t="shared" si="1"/>
        <v>3</v>
      </c>
    </row>
    <row r="43" spans="1:10">
      <c r="A43" s="82">
        <v>42155</v>
      </c>
      <c r="B43" s="4">
        <v>-0.14867524653071279</v>
      </c>
      <c r="C43" s="4">
        <v>0.52417564888048729</v>
      </c>
      <c r="D43" s="4">
        <v>0.16917525279742263</v>
      </c>
      <c r="E43" s="4">
        <v>-0.18520316385164332</v>
      </c>
      <c r="F43" s="4">
        <v>-0.79041587028255411</v>
      </c>
      <c r="G43" s="4">
        <v>-0.40000186247016734</v>
      </c>
      <c r="H43" s="4">
        <f t="shared" si="2"/>
        <v>3.0941516516833023E-2</v>
      </c>
      <c r="I43" s="4">
        <f t="shared" si="0"/>
        <v>1</v>
      </c>
      <c r="J43" s="4">
        <f t="shared" si="1"/>
        <v>3</v>
      </c>
    </row>
    <row r="44" spans="1:10">
      <c r="A44" s="82">
        <v>42185</v>
      </c>
      <c r="B44" s="4">
        <v>-8.1660692645397853E-2</v>
      </c>
      <c r="C44" s="4">
        <v>0.55242290556659357</v>
      </c>
      <c r="D44" s="4">
        <v>0.13964964619167353</v>
      </c>
      <c r="E44" s="4">
        <v>-0.1823418119380715</v>
      </c>
      <c r="F44" s="4">
        <v>-0.76165527641727493</v>
      </c>
      <c r="G44" s="4">
        <v>-0.39296373943393803</v>
      </c>
      <c r="H44" s="4">
        <f t="shared" si="2"/>
        <v>-5.9378510191460815E-2</v>
      </c>
      <c r="I44" s="4">
        <f t="shared" si="0"/>
        <v>1</v>
      </c>
      <c r="J44" s="4">
        <f t="shared" si="1"/>
        <v>3</v>
      </c>
    </row>
    <row r="45" spans="1:10">
      <c r="A45" s="82">
        <v>42216</v>
      </c>
      <c r="B45" s="4">
        <v>-1.1413090503156241E-3</v>
      </c>
      <c r="C45" s="4">
        <v>0.58511899131229739</v>
      </c>
      <c r="D45" s="4">
        <v>0.11019490396904533</v>
      </c>
      <c r="E45" s="4">
        <v>-0.18215479469505813</v>
      </c>
      <c r="F45" s="4">
        <v>-0.80881897734086705</v>
      </c>
      <c r="G45" s="4">
        <v>-0.2910174895078832</v>
      </c>
      <c r="H45" s="4">
        <f t="shared" si="2"/>
        <v>5.7836962970149218E-3</v>
      </c>
      <c r="I45" s="4">
        <f t="shared" si="0"/>
        <v>1</v>
      </c>
      <c r="J45" s="4">
        <f t="shared" si="1"/>
        <v>3</v>
      </c>
    </row>
    <row r="46" spans="1:10">
      <c r="A46" s="82">
        <v>42247</v>
      </c>
      <c r="B46" s="4">
        <v>-4.2047429172227826E-2</v>
      </c>
      <c r="C46" s="4">
        <v>0.64382846198547983</v>
      </c>
      <c r="D46" s="4">
        <v>-6.3809743845680583E-2</v>
      </c>
      <c r="E46" s="4">
        <v>-0.16347612132072428</v>
      </c>
      <c r="F46" s="4">
        <v>-0.85380682416615783</v>
      </c>
      <c r="G46" s="4">
        <v>-0.39296373943393803</v>
      </c>
      <c r="H46" s="4">
        <f t="shared" si="2"/>
        <v>8.6347917085372719E-2</v>
      </c>
      <c r="I46" s="4">
        <f t="shared" si="0"/>
        <v>1</v>
      </c>
      <c r="J46" s="4">
        <f t="shared" si="1"/>
        <v>3</v>
      </c>
    </row>
    <row r="47" spans="1:10">
      <c r="A47" s="82">
        <v>42277</v>
      </c>
      <c r="B47" s="4">
        <v>7.7426819024401586E-2</v>
      </c>
      <c r="C47" s="4">
        <v>0.67490366867744889</v>
      </c>
      <c r="D47" s="4">
        <v>0.25706850938920062</v>
      </c>
      <c r="E47" s="4">
        <v>-0.1618804924422059</v>
      </c>
      <c r="F47" s="4">
        <v>-1.0911452082116038</v>
      </c>
      <c r="G47" s="4">
        <v>-0.50000186060020768</v>
      </c>
      <c r="H47" s="4">
        <f t="shared" si="2"/>
        <v>-0.25637515703744906</v>
      </c>
      <c r="I47" s="4">
        <f t="shared" si="0"/>
        <v>1</v>
      </c>
      <c r="J47" s="4">
        <f t="shared" si="1"/>
        <v>3</v>
      </c>
    </row>
    <row r="48" spans="1:10">
      <c r="A48" s="82">
        <v>42308</v>
      </c>
      <c r="B48" s="4">
        <v>9.5057678023934111E-2</v>
      </c>
      <c r="C48" s="4">
        <v>0.52679733612566482</v>
      </c>
      <c r="D48" s="4">
        <v>0.42231894628861433</v>
      </c>
      <c r="E48" s="4">
        <v>-0.1837959424667592</v>
      </c>
      <c r="F48" s="4">
        <v>-1.1582642470476197</v>
      </c>
      <c r="G48" s="4">
        <v>-0.69208396844465669</v>
      </c>
      <c r="H48" s="4">
        <f t="shared" si="2"/>
        <v>-0.39419773936849106</v>
      </c>
      <c r="I48" s="4">
        <f t="shared" si="0"/>
        <v>1</v>
      </c>
      <c r="J48" s="4">
        <f t="shared" si="1"/>
        <v>3</v>
      </c>
    </row>
    <row r="49" spans="1:10">
      <c r="A49" s="82">
        <v>42338</v>
      </c>
      <c r="B49" s="4">
        <v>1.0560834301075636E-2</v>
      </c>
      <c r="C49" s="4">
        <v>0.47528608885118961</v>
      </c>
      <c r="D49" s="4">
        <v>0.45280129125425722</v>
      </c>
      <c r="E49" s="4">
        <v>-0.18720611695932374</v>
      </c>
      <c r="F49" s="4">
        <v>-1.0952287977745672</v>
      </c>
      <c r="G49" s="4">
        <v>-0.89716150057748134</v>
      </c>
      <c r="H49" s="4">
        <f t="shared" si="2"/>
        <v>-0.55337480025011287</v>
      </c>
      <c r="I49" s="4">
        <f t="shared" si="0"/>
        <v>1</v>
      </c>
      <c r="J49" s="4">
        <f t="shared" si="1"/>
        <v>3</v>
      </c>
    </row>
    <row r="50" spans="1:10">
      <c r="A50" s="82">
        <v>42369</v>
      </c>
      <c r="B50" s="4">
        <v>-1.8622073214605739E-2</v>
      </c>
      <c r="C50" s="4">
        <v>0.55423172043702951</v>
      </c>
      <c r="D50" s="4">
        <v>0.42441327572159182</v>
      </c>
      <c r="E50" s="4">
        <v>-0.19134370064185208</v>
      </c>
      <c r="F50" s="4">
        <v>-1.004795219697747</v>
      </c>
      <c r="G50" s="4">
        <v>-0.99706355551641979</v>
      </c>
      <c r="H50" s="4">
        <f t="shared" si="2"/>
        <v>-0.76094755812083636</v>
      </c>
      <c r="I50" s="4">
        <f t="shared" si="0"/>
        <v>1</v>
      </c>
      <c r="J50" s="4">
        <f t="shared" si="1"/>
        <v>3</v>
      </c>
    </row>
    <row r="51" spans="1:10">
      <c r="A51" s="82">
        <v>42400</v>
      </c>
      <c r="B51" s="4">
        <v>-1.3993939393937945E-2</v>
      </c>
      <c r="C51" s="4">
        <v>0.66924552784203517</v>
      </c>
      <c r="D51" s="4">
        <v>0.35038898986780065</v>
      </c>
      <c r="E51" s="4">
        <v>-0.19130175154028264</v>
      </c>
      <c r="F51" s="4">
        <v>-0.82013824171860195</v>
      </c>
      <c r="G51" s="4">
        <v>-0.60483870967742437</v>
      </c>
      <c r="H51" s="4">
        <f t="shared" si="2"/>
        <v>-0.59903929473443773</v>
      </c>
      <c r="I51" s="4">
        <f t="shared" si="0"/>
        <v>1</v>
      </c>
      <c r="J51" s="4">
        <f t="shared" si="1"/>
        <v>3</v>
      </c>
    </row>
    <row r="52" spans="1:10">
      <c r="A52" s="82">
        <v>42429</v>
      </c>
      <c r="B52" s="4">
        <v>-4.2024653618398342E-2</v>
      </c>
      <c r="C52" s="4">
        <v>0.69514207251420357</v>
      </c>
      <c r="D52" s="4">
        <v>0.26489921399594313</v>
      </c>
      <c r="E52" s="4">
        <v>-0.14621383647798727</v>
      </c>
      <c r="F52" s="4">
        <v>-0.45040012881750607</v>
      </c>
      <c r="G52" s="4">
        <v>-0.20304568527919065</v>
      </c>
      <c r="H52" s="4">
        <f t="shared" si="2"/>
        <v>-0.52444835287544556</v>
      </c>
      <c r="I52" s="4">
        <f t="shared" si="0"/>
        <v>1</v>
      </c>
      <c r="J52" s="4">
        <f t="shared" si="1"/>
        <v>3</v>
      </c>
    </row>
    <row r="53" spans="1:10">
      <c r="A53" s="82">
        <v>42460</v>
      </c>
      <c r="B53" s="4">
        <v>-9.8456035140268447E-2</v>
      </c>
      <c r="C53" s="4">
        <v>0.61610340447027201</v>
      </c>
      <c r="D53" s="4">
        <v>0.18919775094960067</v>
      </c>
      <c r="E53" s="4">
        <v>-0.12650642398532175</v>
      </c>
      <c r="F53" s="4">
        <v>-0.78003473554341951</v>
      </c>
      <c r="G53" s="4">
        <v>-0.70850202429150189</v>
      </c>
      <c r="H53" s="4">
        <f t="shared" si="2"/>
        <v>-0.50880598504236485</v>
      </c>
      <c r="I53" s="4">
        <f t="shared" si="0"/>
        <v>1</v>
      </c>
      <c r="J53" s="4">
        <f t="shared" si="1"/>
        <v>3</v>
      </c>
    </row>
    <row r="54" spans="1:10">
      <c r="A54" s="82">
        <v>42490</v>
      </c>
      <c r="B54" s="4">
        <v>-0.16793192715984384</v>
      </c>
      <c r="C54" s="4">
        <v>0.69790773108024695</v>
      </c>
      <c r="D54" s="4">
        <v>-5.1522286271007627E-2</v>
      </c>
      <c r="E54" s="4">
        <v>-0.12788378312667137</v>
      </c>
      <c r="F54" s="4">
        <v>-0.63373388083985238</v>
      </c>
      <c r="G54" s="4">
        <v>-0.90543259557345213</v>
      </c>
      <c r="H54" s="4">
        <f t="shared" si="2"/>
        <v>-0.62226844925632385</v>
      </c>
      <c r="I54" s="4">
        <f t="shared" si="0"/>
        <v>1</v>
      </c>
      <c r="J54" s="4">
        <f t="shared" si="1"/>
        <v>3</v>
      </c>
    </row>
    <row r="55" spans="1:10">
      <c r="A55" s="82">
        <v>42521</v>
      </c>
      <c r="B55" s="4">
        <v>-0.13881026259077245</v>
      </c>
      <c r="C55" s="4">
        <v>0.61720512715361575</v>
      </c>
      <c r="D55" s="4">
        <v>-3.8284869062426667E-2</v>
      </c>
      <c r="E55" s="4">
        <v>-0.12580928093950933</v>
      </c>
      <c r="F55" s="4">
        <v>-0.67646519043977726</v>
      </c>
      <c r="G55" s="4">
        <v>-0.80321285140562138</v>
      </c>
      <c r="H55" s="4">
        <f t="shared" si="2"/>
        <v>-0.44104837552675147</v>
      </c>
      <c r="I55" s="4">
        <f t="shared" si="0"/>
        <v>1</v>
      </c>
      <c r="J55" s="4">
        <f t="shared" si="1"/>
        <v>3</v>
      </c>
    </row>
    <row r="56" spans="1:10">
      <c r="A56" s="82">
        <v>42551</v>
      </c>
      <c r="B56" s="4">
        <v>-0.23550651187746774</v>
      </c>
      <c r="C56" s="4">
        <v>0.53630114266189599</v>
      </c>
      <c r="D56" s="4">
        <v>-3.254197867029749E-2</v>
      </c>
      <c r="E56" s="4">
        <v>-0.12566995726183547</v>
      </c>
      <c r="F56" s="4">
        <v>-0.58197390955746586</v>
      </c>
      <c r="G56" s="4">
        <v>-0.80080080080080496</v>
      </c>
      <c r="H56" s="4">
        <f t="shared" si="2"/>
        <v>-0.36140958609563434</v>
      </c>
      <c r="I56" s="4">
        <f t="shared" si="0"/>
        <v>1</v>
      </c>
      <c r="J56" s="4">
        <f t="shared" si="1"/>
        <v>3</v>
      </c>
    </row>
    <row r="57" spans="1:10">
      <c r="A57" s="82">
        <v>42582</v>
      </c>
      <c r="B57" s="4">
        <v>-0.27427339037307591</v>
      </c>
      <c r="C57" s="4">
        <v>0.58046649191607103</v>
      </c>
      <c r="D57" s="4">
        <v>9.8501788469769078E-2</v>
      </c>
      <c r="E57" s="4">
        <v>-0.11878963110668025</v>
      </c>
      <c r="F57" s="4">
        <v>-0.60677968355608303</v>
      </c>
      <c r="G57" s="4">
        <v>-0.59940059940059021</v>
      </c>
      <c r="H57" s="4">
        <f t="shared" si="2"/>
        <v>-0.2785261747505911</v>
      </c>
      <c r="I57" s="4">
        <f t="shared" si="0"/>
        <v>1</v>
      </c>
      <c r="J57" s="4">
        <f t="shared" si="1"/>
        <v>3</v>
      </c>
    </row>
    <row r="58" spans="1:10">
      <c r="A58" s="82">
        <v>42613</v>
      </c>
      <c r="B58" s="4">
        <v>-0.23242376944965629</v>
      </c>
      <c r="C58" s="4">
        <v>0.5050889971090966</v>
      </c>
      <c r="D58" s="4">
        <v>0.17433058679379104</v>
      </c>
      <c r="E58" s="4">
        <v>-8.4508267387248509E-2</v>
      </c>
      <c r="F58" s="4">
        <v>-0.6141479687678485</v>
      </c>
      <c r="G58" s="4">
        <v>-0.70070070070070711</v>
      </c>
      <c r="H58" s="4">
        <f t="shared" si="2"/>
        <v>-0.44904027899884147</v>
      </c>
      <c r="I58" s="4">
        <f t="shared" si="0"/>
        <v>1</v>
      </c>
      <c r="J58" s="4">
        <f t="shared" si="1"/>
        <v>3</v>
      </c>
    </row>
    <row r="59" spans="1:10">
      <c r="A59" s="82">
        <v>42643</v>
      </c>
      <c r="B59" s="4">
        <v>-0.21985842113794754</v>
      </c>
      <c r="C59" s="4">
        <v>0.50805238435934708</v>
      </c>
      <c r="D59" s="4">
        <v>-0.11009326908848815</v>
      </c>
      <c r="E59" s="4">
        <v>-8.7966430177425128E-2</v>
      </c>
      <c r="F59" s="4">
        <v>-0.18774180544058294</v>
      </c>
      <c r="G59" s="4">
        <v>-0.4020100502512669</v>
      </c>
      <c r="H59" s="4">
        <f t="shared" si="2"/>
        <v>-0.30440250876617025</v>
      </c>
      <c r="I59" s="4">
        <f t="shared" si="0"/>
        <v>1</v>
      </c>
      <c r="J59" s="4">
        <f t="shared" si="1"/>
        <v>3</v>
      </c>
    </row>
    <row r="60" spans="1:10">
      <c r="A60" s="82">
        <v>42674</v>
      </c>
      <c r="B60" s="4">
        <v>-0.24561551269501214</v>
      </c>
      <c r="C60" s="4">
        <v>0.53656867470350678</v>
      </c>
      <c r="D60" s="4">
        <v>-0.19551479045676823</v>
      </c>
      <c r="E60" s="4">
        <v>-7.9548367038340048E-2</v>
      </c>
      <c r="F60" s="4">
        <v>-0.11962868441984705</v>
      </c>
      <c r="G60" s="4">
        <v>-0.30120481927711218</v>
      </c>
      <c r="H60" s="4">
        <f t="shared" si="2"/>
        <v>-0.19746613937065149</v>
      </c>
      <c r="I60" s="4">
        <f t="shared" si="0"/>
        <v>1</v>
      </c>
      <c r="J60" s="4">
        <f t="shared" si="1"/>
        <v>3</v>
      </c>
    </row>
    <row r="61" spans="1:10">
      <c r="A61" s="82">
        <v>42704</v>
      </c>
      <c r="B61" s="4">
        <v>-0.19336021497214217</v>
      </c>
      <c r="C61" s="4">
        <v>0.50854108478614601</v>
      </c>
      <c r="D61" s="4">
        <v>-0.27072903019264832</v>
      </c>
      <c r="E61" s="4">
        <v>-7.9364609519762847E-2</v>
      </c>
      <c r="F61" s="4">
        <v>4.8288985212629996E-2</v>
      </c>
      <c r="G61" s="4">
        <v>-0.30241935483870108</v>
      </c>
      <c r="H61" s="4">
        <f t="shared" si="2"/>
        <v>-0.3157955701529237</v>
      </c>
      <c r="I61" s="4">
        <f t="shared" si="0"/>
        <v>1</v>
      </c>
      <c r="J61" s="4">
        <f t="shared" si="1"/>
        <v>3</v>
      </c>
    </row>
    <row r="62" spans="1:10">
      <c r="A62" s="82">
        <v>42735</v>
      </c>
      <c r="B62" s="4">
        <v>-0.20800103867058287</v>
      </c>
      <c r="C62" s="4">
        <v>0.3811093386947827</v>
      </c>
      <c r="D62" s="4">
        <v>-8.0503221228432689E-2</v>
      </c>
      <c r="E62" s="4">
        <v>-7.9705812759948341E-2</v>
      </c>
      <c r="F62" s="4">
        <v>-1.3167157826953851E-2</v>
      </c>
      <c r="G62" s="4">
        <v>-0.20181634712410634</v>
      </c>
      <c r="H62" s="4">
        <f t="shared" si="2"/>
        <v>-0.2015484553329713</v>
      </c>
      <c r="I62" s="4">
        <f t="shared" si="0"/>
        <v>1</v>
      </c>
      <c r="J62" s="4">
        <f t="shared" si="1"/>
        <v>3</v>
      </c>
    </row>
    <row r="63" spans="1:10">
      <c r="A63" s="82">
        <v>42766</v>
      </c>
      <c r="B63" s="4">
        <v>-0.11073924520319518</v>
      </c>
      <c r="C63" s="4">
        <v>0.36493715772933843</v>
      </c>
      <c r="D63" s="4">
        <v>-7.5484331827343404E-2</v>
      </c>
      <c r="E63" s="4">
        <v>-7.1991602828954837E-2</v>
      </c>
      <c r="F63" s="4">
        <v>0.30154151685369868</v>
      </c>
      <c r="G63" s="4">
        <v>0.10365338402877899</v>
      </c>
      <c r="H63" s="4">
        <f t="shared" si="2"/>
        <v>-0.30461011069476468</v>
      </c>
      <c r="I63" s="4">
        <f t="shared" si="0"/>
        <v>1</v>
      </c>
      <c r="J63" s="4">
        <f t="shared" si="1"/>
        <v>3</v>
      </c>
    </row>
    <row r="64" spans="1:10">
      <c r="A64" s="82">
        <v>42794</v>
      </c>
      <c r="B64" s="4">
        <v>-6.9937598891384178E-2</v>
      </c>
      <c r="C64" s="4">
        <v>0.41783496762214112</v>
      </c>
      <c r="D64" s="4">
        <v>8.4972831891679257E-2</v>
      </c>
      <c r="E64" s="4">
        <v>-9.2213187399107485E-2</v>
      </c>
      <c r="F64" s="4">
        <v>0.3362114828854928</v>
      </c>
      <c r="G64" s="4">
        <v>0.40915792131472895</v>
      </c>
      <c r="H64" s="4">
        <f t="shared" si="2"/>
        <v>-0.26771057479409255</v>
      </c>
      <c r="I64" s="4">
        <f t="shared" si="0"/>
        <v>1</v>
      </c>
      <c r="J64" s="4">
        <f t="shared" si="1"/>
        <v>3</v>
      </c>
    </row>
    <row r="65" spans="1:10">
      <c r="A65" s="82">
        <v>42825</v>
      </c>
      <c r="B65" s="4">
        <v>-5.040934270112876E-4</v>
      </c>
      <c r="C65" s="4">
        <v>0.52313975271638269</v>
      </c>
      <c r="D65" s="4">
        <v>0.21320040892481182</v>
      </c>
      <c r="E65" s="4">
        <v>-9.8535579454549618E-2</v>
      </c>
      <c r="F65" s="4">
        <v>0.4083367963814673</v>
      </c>
      <c r="G65" s="4">
        <v>0.91631217469496651</v>
      </c>
      <c r="H65" s="4">
        <f t="shared" si="2"/>
        <v>-0.12932511044613437</v>
      </c>
      <c r="I65" s="4">
        <f t="shared" si="0"/>
        <v>1</v>
      </c>
      <c r="J65" s="4">
        <f t="shared" si="1"/>
        <v>3</v>
      </c>
    </row>
    <row r="66" spans="1:10">
      <c r="A66" s="82">
        <v>42855</v>
      </c>
      <c r="B66" s="4">
        <v>5.5246751287354005E-2</v>
      </c>
      <c r="C66" s="4">
        <v>0.45069040597008286</v>
      </c>
      <c r="D66" s="4">
        <v>0.27249372353833995</v>
      </c>
      <c r="E66" s="4">
        <v>-9.5970978093676218E-2</v>
      </c>
      <c r="F66" s="4">
        <v>0.15990665954348504</v>
      </c>
      <c r="G66" s="4">
        <v>0.70731192675943522</v>
      </c>
      <c r="H66" s="4">
        <f t="shared" si="2"/>
        <v>-0.13505463548615049</v>
      </c>
      <c r="I66" s="4">
        <f t="shared" si="0"/>
        <v>1</v>
      </c>
      <c r="J66" s="4">
        <f t="shared" si="1"/>
        <v>3</v>
      </c>
    </row>
    <row r="67" spans="1:10">
      <c r="A67" s="82">
        <v>42886</v>
      </c>
      <c r="B67" s="4">
        <v>-2.7888304469063697E-2</v>
      </c>
      <c r="C67" s="4">
        <v>0.37336559348946347</v>
      </c>
      <c r="D67" s="4">
        <v>0.1869997891474604</v>
      </c>
      <c r="E67" s="4">
        <v>-0.10743077716362452</v>
      </c>
      <c r="F67" s="4">
        <v>0.18203117826411547</v>
      </c>
      <c r="G67" s="4">
        <v>0.80192536115646362</v>
      </c>
      <c r="H67" s="4">
        <f t="shared" si="2"/>
        <v>0.19484788188811242</v>
      </c>
      <c r="I67" s="4">
        <f t="shared" si="0"/>
        <v>1</v>
      </c>
      <c r="J67" s="4">
        <f t="shared" si="1"/>
        <v>3</v>
      </c>
    </row>
    <row r="68" spans="1:10">
      <c r="A68" s="82">
        <v>42916</v>
      </c>
      <c r="B68" s="4">
        <v>2.8086222280642965E-2</v>
      </c>
      <c r="C68" s="4">
        <v>0.39663342876897528</v>
      </c>
      <c r="D68" s="4">
        <v>7.3044471984219997E-2</v>
      </c>
      <c r="E68" s="4">
        <v>-0.10917079549516467</v>
      </c>
      <c r="F68" s="4">
        <v>7.6326169977254624E-2</v>
      </c>
      <c r="G68" s="4">
        <v>-0.20181408563607617</v>
      </c>
      <c r="H68" s="4">
        <f t="shared" si="2"/>
        <v>-0.66673358315200437</v>
      </c>
      <c r="I68" s="4">
        <f t="shared" ref="I68:I131" si="3">IF(ISNUMBER(A68),1,"")</f>
        <v>1</v>
      </c>
      <c r="J68" s="4">
        <f t="shared" ref="J68:J131" si="4">IF(ISNUMBER(A68),3,"")</f>
        <v>3</v>
      </c>
    </row>
    <row r="69" spans="1:10">
      <c r="A69" s="82">
        <v>42947</v>
      </c>
      <c r="B69" s="4">
        <v>1.4772373041470483E-2</v>
      </c>
      <c r="C69" s="4">
        <v>0.33339465178676925</v>
      </c>
      <c r="D69" s="4">
        <v>-9.4194149256061149E-2</v>
      </c>
      <c r="E69" s="4">
        <v>-0.1195631121831861</v>
      </c>
      <c r="F69" s="4">
        <v>-2.4517653521673868E-2</v>
      </c>
      <c r="G69" s="4">
        <v>-0.70240981015727844</v>
      </c>
      <c r="H69" s="4">
        <f t="shared" si="2"/>
        <v>-0.812301920024597</v>
      </c>
      <c r="I69" s="4">
        <f t="shared" si="3"/>
        <v>1</v>
      </c>
      <c r="J69" s="4">
        <f t="shared" si="4"/>
        <v>3</v>
      </c>
    </row>
    <row r="70" spans="1:10">
      <c r="A70" s="82">
        <v>42978</v>
      </c>
      <c r="B70" s="4">
        <v>2.8226203562660302E-2</v>
      </c>
      <c r="C70" s="4">
        <v>0.39020190293716533</v>
      </c>
      <c r="D70" s="4">
        <v>-7.2869749993839883E-2</v>
      </c>
      <c r="E70" s="4">
        <v>-0.15447098731564926</v>
      </c>
      <c r="F70" s="4">
        <v>0.21848108087795534</v>
      </c>
      <c r="G70" s="4">
        <v>-0.10302192982165614</v>
      </c>
      <c r="H70" s="4">
        <f t="shared" si="2"/>
        <v>-0.51259037988994793</v>
      </c>
      <c r="I70" s="4">
        <f t="shared" si="3"/>
        <v>1</v>
      </c>
      <c r="J70" s="4">
        <f t="shared" si="4"/>
        <v>3</v>
      </c>
    </row>
    <row r="71" spans="1:10">
      <c r="A71" s="82">
        <v>43008</v>
      </c>
      <c r="B71" s="4">
        <v>2.8198146717336191E-2</v>
      </c>
      <c r="C71" s="4">
        <v>0.46783683144859795</v>
      </c>
      <c r="D71" s="4">
        <v>6.540159619793158E-2</v>
      </c>
      <c r="E71" s="4">
        <v>-0.14773307225670365</v>
      </c>
      <c r="F71" s="4">
        <v>0.10621619220625618</v>
      </c>
      <c r="G71" s="4">
        <v>9.7580472107017258E-2</v>
      </c>
      <c r="H71" s="4">
        <f t="shared" si="2"/>
        <v>-0.42233922220640097</v>
      </c>
      <c r="I71" s="4">
        <f t="shared" si="3"/>
        <v>1</v>
      </c>
      <c r="J71" s="4">
        <f t="shared" si="4"/>
        <v>3</v>
      </c>
    </row>
    <row r="72" spans="1:10">
      <c r="A72" s="82">
        <v>43039</v>
      </c>
      <c r="B72" s="4">
        <v>-1.4373967167504356E-2</v>
      </c>
      <c r="C72" s="4">
        <v>0.54347820172310113</v>
      </c>
      <c r="D72" s="4">
        <v>5.3420306489909919E-2</v>
      </c>
      <c r="E72" s="4">
        <v>-0.14047733416493671</v>
      </c>
      <c r="F72" s="4">
        <v>0.19164976525096092</v>
      </c>
      <c r="G72" s="4">
        <v>0.19476561387861135</v>
      </c>
      <c r="H72" s="4">
        <f t="shared" si="2"/>
        <v>-0.43893135825291957</v>
      </c>
      <c r="I72" s="4">
        <f t="shared" si="3"/>
        <v>1</v>
      </c>
      <c r="J72" s="4">
        <f t="shared" si="4"/>
        <v>3</v>
      </c>
    </row>
    <row r="73" spans="1:10">
      <c r="A73" s="82"/>
      <c r="B73" s="4"/>
      <c r="C73" s="4"/>
      <c r="D73" s="4"/>
      <c r="E73" s="4"/>
      <c r="F73" s="4"/>
      <c r="G73" s="4"/>
      <c r="H73" s="4" t="str">
        <f t="shared" si="2"/>
        <v/>
      </c>
      <c r="I73" s="4" t="str">
        <f t="shared" si="3"/>
        <v/>
      </c>
      <c r="J73" s="4" t="str">
        <f t="shared" si="4"/>
        <v/>
      </c>
    </row>
    <row r="74" spans="1:10">
      <c r="A74" s="82"/>
      <c r="B74" s="4"/>
      <c r="C74" s="4"/>
      <c r="D74" s="4"/>
      <c r="E74" s="4"/>
      <c r="F74" s="4"/>
      <c r="G74" s="4"/>
      <c r="H74" s="4" t="str">
        <f t="shared" si="2"/>
        <v/>
      </c>
      <c r="I74" s="4" t="str">
        <f t="shared" si="3"/>
        <v/>
      </c>
      <c r="J74" s="4" t="str">
        <f t="shared" si="4"/>
        <v/>
      </c>
    </row>
    <row r="75" spans="1:10">
      <c r="A75" s="82"/>
      <c r="B75" s="4"/>
      <c r="C75" s="4"/>
      <c r="D75" s="4"/>
      <c r="E75" s="4"/>
      <c r="F75" s="4"/>
      <c r="G75" s="4"/>
      <c r="H75" s="4" t="str">
        <f t="shared" si="2"/>
        <v/>
      </c>
      <c r="I75" s="4" t="str">
        <f t="shared" si="3"/>
        <v/>
      </c>
      <c r="J75" s="4" t="str">
        <f t="shared" si="4"/>
        <v/>
      </c>
    </row>
    <row r="76" spans="1:10">
      <c r="A76" s="82"/>
      <c r="B76" s="4"/>
      <c r="C76" s="4"/>
      <c r="D76" s="4"/>
      <c r="E76" s="4"/>
      <c r="F76" s="4"/>
      <c r="G76" s="4"/>
      <c r="H76" s="4" t="str">
        <f t="shared" si="2"/>
        <v/>
      </c>
      <c r="I76" s="4" t="str">
        <f t="shared" si="3"/>
        <v/>
      </c>
      <c r="J76" s="4" t="str">
        <f t="shared" si="4"/>
        <v/>
      </c>
    </row>
    <row r="77" spans="1:10">
      <c r="A77" s="82"/>
      <c r="B77" s="4"/>
      <c r="C77" s="4"/>
      <c r="D77" s="4"/>
      <c r="E77" s="4"/>
      <c r="F77" s="4"/>
      <c r="G77" s="4"/>
      <c r="H77" s="4" t="str">
        <f t="shared" si="2"/>
        <v/>
      </c>
      <c r="I77" s="4" t="str">
        <f t="shared" si="3"/>
        <v/>
      </c>
      <c r="J77" s="4" t="str">
        <f t="shared" si="4"/>
        <v/>
      </c>
    </row>
    <row r="78" spans="1:10">
      <c r="A78" s="82"/>
      <c r="B78" s="4"/>
      <c r="C78" s="4"/>
      <c r="D78" s="4"/>
      <c r="E78" s="4"/>
      <c r="F78" s="4"/>
      <c r="G78" s="4"/>
      <c r="H78" s="4" t="str">
        <f t="shared" si="2"/>
        <v/>
      </c>
      <c r="I78" s="4" t="str">
        <f t="shared" si="3"/>
        <v/>
      </c>
      <c r="J78" s="4" t="str">
        <f t="shared" si="4"/>
        <v/>
      </c>
    </row>
    <row r="79" spans="1:10">
      <c r="A79" s="82"/>
      <c r="B79" s="4"/>
      <c r="C79" s="4"/>
      <c r="D79" s="4"/>
      <c r="E79" s="4"/>
      <c r="F79" s="4"/>
      <c r="G79" s="4"/>
      <c r="H79" s="4" t="str">
        <f t="shared" si="2"/>
        <v/>
      </c>
      <c r="I79" s="4" t="str">
        <f t="shared" si="3"/>
        <v/>
      </c>
      <c r="J79" s="4" t="str">
        <f t="shared" si="4"/>
        <v/>
      </c>
    </row>
    <row r="80" spans="1:10">
      <c r="A80" s="82"/>
      <c r="B80" s="4"/>
      <c r="C80" s="4"/>
      <c r="D80" s="4"/>
      <c r="E80" s="4"/>
      <c r="F80" s="4"/>
      <c r="G80" s="4"/>
      <c r="H80" s="4" t="str">
        <f t="shared" si="2"/>
        <v/>
      </c>
      <c r="I80" s="4" t="str">
        <f t="shared" si="3"/>
        <v/>
      </c>
      <c r="J80" s="4" t="str">
        <f t="shared" si="4"/>
        <v/>
      </c>
    </row>
    <row r="81" spans="1:10">
      <c r="A81" s="82"/>
      <c r="B81" s="4"/>
      <c r="C81" s="4"/>
      <c r="D81" s="4"/>
      <c r="E81" s="4"/>
      <c r="F81" s="4"/>
      <c r="G81" s="4"/>
      <c r="H81" s="4" t="str">
        <f t="shared" si="2"/>
        <v/>
      </c>
      <c r="I81" s="4" t="str">
        <f t="shared" si="3"/>
        <v/>
      </c>
      <c r="J81" s="4" t="str">
        <f t="shared" si="4"/>
        <v/>
      </c>
    </row>
    <row r="82" spans="1:10">
      <c r="A82" s="82"/>
      <c r="B82" s="4"/>
      <c r="C82" s="4"/>
      <c r="D82" s="4"/>
      <c r="E82" s="4"/>
      <c r="F82" s="4"/>
      <c r="G82" s="4"/>
      <c r="H82" s="4" t="str">
        <f t="shared" si="2"/>
        <v/>
      </c>
      <c r="I82" s="4" t="str">
        <f t="shared" si="3"/>
        <v/>
      </c>
      <c r="J82" s="4" t="str">
        <f t="shared" si="4"/>
        <v/>
      </c>
    </row>
    <row r="83" spans="1:10">
      <c r="A83" s="82"/>
      <c r="B83" s="4"/>
      <c r="C83" s="4"/>
      <c r="D83" s="4"/>
      <c r="E83" s="4"/>
      <c r="F83" s="4"/>
      <c r="G83" s="4"/>
      <c r="H83" s="4" t="str">
        <f t="shared" ref="H83:H146" si="5">IF(ISNUMBER(A83),G83-F83-E83-D83-C83-B83,"")</f>
        <v/>
      </c>
      <c r="I83" s="4" t="str">
        <f t="shared" si="3"/>
        <v/>
      </c>
      <c r="J83" s="4" t="str">
        <f t="shared" si="4"/>
        <v/>
      </c>
    </row>
    <row r="84" spans="1:10">
      <c r="A84" s="82"/>
      <c r="B84" s="4"/>
      <c r="C84" s="4"/>
      <c r="D84" s="4"/>
      <c r="E84" s="4"/>
      <c r="F84" s="4"/>
      <c r="G84" s="4"/>
      <c r="H84" s="4" t="str">
        <f t="shared" si="5"/>
        <v/>
      </c>
      <c r="I84" s="4" t="str">
        <f t="shared" si="3"/>
        <v/>
      </c>
      <c r="J84" s="4" t="str">
        <f t="shared" si="4"/>
        <v/>
      </c>
    </row>
    <row r="85" spans="1:10">
      <c r="A85" s="82"/>
      <c r="B85" s="4"/>
      <c r="C85" s="4"/>
      <c r="D85" s="4"/>
      <c r="E85" s="4"/>
      <c r="F85" s="4"/>
      <c r="G85" s="4"/>
      <c r="H85" s="4" t="str">
        <f t="shared" si="5"/>
        <v/>
      </c>
      <c r="I85" s="4" t="str">
        <f t="shared" si="3"/>
        <v/>
      </c>
      <c r="J85" s="4" t="str">
        <f t="shared" si="4"/>
        <v/>
      </c>
    </row>
    <row r="86" spans="1:10">
      <c r="A86" s="82"/>
      <c r="B86" s="4"/>
      <c r="C86" s="4"/>
      <c r="D86" s="4"/>
      <c r="E86" s="4"/>
      <c r="F86" s="4"/>
      <c r="G86" s="4"/>
      <c r="H86" s="4" t="str">
        <f t="shared" si="5"/>
        <v/>
      </c>
      <c r="I86" s="4" t="str">
        <f t="shared" si="3"/>
        <v/>
      </c>
      <c r="J86" s="4" t="str">
        <f t="shared" si="4"/>
        <v/>
      </c>
    </row>
    <row r="87" spans="1:10">
      <c r="A87" s="82"/>
      <c r="B87" s="4"/>
      <c r="C87" s="4"/>
      <c r="D87" s="4"/>
      <c r="E87" s="4"/>
      <c r="F87" s="4"/>
      <c r="G87" s="4"/>
      <c r="H87" s="4" t="str">
        <f t="shared" si="5"/>
        <v/>
      </c>
      <c r="I87" s="4" t="str">
        <f t="shared" si="3"/>
        <v/>
      </c>
      <c r="J87" s="4" t="str">
        <f t="shared" si="4"/>
        <v/>
      </c>
    </row>
    <row r="88" spans="1:10">
      <c r="A88" s="82"/>
      <c r="B88" s="4"/>
      <c r="C88" s="4"/>
      <c r="D88" s="4"/>
      <c r="E88" s="4"/>
      <c r="F88" s="4"/>
      <c r="G88" s="4"/>
      <c r="H88" s="4" t="str">
        <f t="shared" si="5"/>
        <v/>
      </c>
      <c r="I88" s="4" t="str">
        <f t="shared" si="3"/>
        <v/>
      </c>
      <c r="J88" s="4" t="str">
        <f t="shared" si="4"/>
        <v/>
      </c>
    </row>
    <row r="89" spans="1:10">
      <c r="A89" s="82"/>
      <c r="B89" s="4"/>
      <c r="C89" s="4"/>
      <c r="D89" s="4"/>
      <c r="E89" s="4"/>
      <c r="F89" s="4"/>
      <c r="G89" s="4"/>
      <c r="H89" s="4" t="str">
        <f t="shared" si="5"/>
        <v/>
      </c>
      <c r="I89" s="4" t="str">
        <f t="shared" si="3"/>
        <v/>
      </c>
      <c r="J89" s="4" t="str">
        <f t="shared" si="4"/>
        <v/>
      </c>
    </row>
    <row r="90" spans="1:10">
      <c r="A90" s="82"/>
      <c r="B90" s="4"/>
      <c r="C90" s="4"/>
      <c r="D90" s="4"/>
      <c r="E90" s="4"/>
      <c r="F90" s="4"/>
      <c r="G90" s="4"/>
      <c r="H90" s="4" t="str">
        <f t="shared" si="5"/>
        <v/>
      </c>
      <c r="I90" s="4" t="str">
        <f t="shared" si="3"/>
        <v/>
      </c>
      <c r="J90" s="4" t="str">
        <f t="shared" si="4"/>
        <v/>
      </c>
    </row>
    <row r="91" spans="1:10">
      <c r="A91" s="82"/>
      <c r="B91" s="4"/>
      <c r="C91" s="4"/>
      <c r="D91" s="4"/>
      <c r="E91" s="4"/>
      <c r="F91" s="4"/>
      <c r="G91" s="4"/>
      <c r="H91" s="4" t="str">
        <f t="shared" si="5"/>
        <v/>
      </c>
      <c r="I91" s="4" t="str">
        <f t="shared" si="3"/>
        <v/>
      </c>
      <c r="J91" s="4" t="str">
        <f t="shared" si="4"/>
        <v/>
      </c>
    </row>
    <row r="92" spans="1:10">
      <c r="A92" s="82"/>
      <c r="B92" s="4"/>
      <c r="C92" s="4"/>
      <c r="D92" s="4"/>
      <c r="E92" s="4"/>
      <c r="F92" s="4"/>
      <c r="G92" s="4"/>
      <c r="H92" s="4" t="str">
        <f t="shared" si="5"/>
        <v/>
      </c>
      <c r="I92" s="4" t="str">
        <f t="shared" si="3"/>
        <v/>
      </c>
      <c r="J92" s="4" t="str">
        <f t="shared" si="4"/>
        <v/>
      </c>
    </row>
    <row r="93" spans="1:10">
      <c r="A93" s="82"/>
      <c r="B93" s="4"/>
      <c r="C93" s="4"/>
      <c r="D93" s="4"/>
      <c r="E93" s="4"/>
      <c r="F93" s="4"/>
      <c r="G93" s="4"/>
      <c r="H93" s="4" t="str">
        <f t="shared" si="5"/>
        <v/>
      </c>
      <c r="I93" s="4" t="str">
        <f t="shared" si="3"/>
        <v/>
      </c>
      <c r="J93" s="4" t="str">
        <f t="shared" si="4"/>
        <v/>
      </c>
    </row>
    <row r="94" spans="1:10">
      <c r="A94" s="82"/>
      <c r="B94" s="4"/>
      <c r="C94" s="4"/>
      <c r="D94" s="4"/>
      <c r="E94" s="4"/>
      <c r="F94" s="4"/>
      <c r="G94" s="4"/>
      <c r="H94" s="4" t="str">
        <f t="shared" si="5"/>
        <v/>
      </c>
      <c r="I94" s="4" t="str">
        <f t="shared" si="3"/>
        <v/>
      </c>
      <c r="J94" s="4" t="str">
        <f t="shared" si="4"/>
        <v/>
      </c>
    </row>
    <row r="95" spans="1:10">
      <c r="A95" s="82"/>
      <c r="B95" s="4"/>
      <c r="C95" s="4"/>
      <c r="D95" s="4"/>
      <c r="E95" s="4"/>
      <c r="F95" s="4"/>
      <c r="G95" s="4"/>
      <c r="H95" s="4" t="str">
        <f t="shared" si="5"/>
        <v/>
      </c>
      <c r="I95" s="4" t="str">
        <f t="shared" si="3"/>
        <v/>
      </c>
      <c r="J95" s="4" t="str">
        <f t="shared" si="4"/>
        <v/>
      </c>
    </row>
    <row r="96" spans="1:10">
      <c r="A96" s="82"/>
      <c r="B96" s="4"/>
      <c r="C96" s="4"/>
      <c r="D96" s="4"/>
      <c r="E96" s="4"/>
      <c r="F96" s="4"/>
      <c r="G96" s="4"/>
      <c r="H96" s="4" t="str">
        <f t="shared" si="5"/>
        <v/>
      </c>
      <c r="I96" s="4" t="str">
        <f t="shared" si="3"/>
        <v/>
      </c>
      <c r="J96" s="4" t="str">
        <f t="shared" si="4"/>
        <v/>
      </c>
    </row>
    <row r="97" spans="1:10">
      <c r="A97" s="82"/>
      <c r="B97" s="4"/>
      <c r="C97" s="4"/>
      <c r="D97" s="4"/>
      <c r="E97" s="4"/>
      <c r="F97" s="4"/>
      <c r="G97" s="4"/>
      <c r="H97" s="4" t="str">
        <f t="shared" si="5"/>
        <v/>
      </c>
      <c r="I97" s="4" t="str">
        <f t="shared" si="3"/>
        <v/>
      </c>
      <c r="J97" s="4" t="str">
        <f t="shared" si="4"/>
        <v/>
      </c>
    </row>
    <row r="98" spans="1:10">
      <c r="A98" s="82"/>
      <c r="B98" s="4"/>
      <c r="C98" s="4"/>
      <c r="D98" s="4"/>
      <c r="E98" s="4"/>
      <c r="F98" s="4"/>
      <c r="G98" s="4"/>
      <c r="H98" s="4" t="str">
        <f t="shared" si="5"/>
        <v/>
      </c>
      <c r="I98" s="4" t="str">
        <f t="shared" si="3"/>
        <v/>
      </c>
      <c r="J98" s="4" t="str">
        <f t="shared" si="4"/>
        <v/>
      </c>
    </row>
    <row r="99" spans="1:10">
      <c r="A99" s="82"/>
      <c r="B99" s="4"/>
      <c r="C99" s="4"/>
      <c r="D99" s="4"/>
      <c r="E99" s="4"/>
      <c r="F99" s="4"/>
      <c r="G99" s="4"/>
      <c r="H99" s="4" t="str">
        <f t="shared" si="5"/>
        <v/>
      </c>
      <c r="I99" s="4" t="str">
        <f t="shared" si="3"/>
        <v/>
      </c>
      <c r="J99" s="4" t="str">
        <f t="shared" si="4"/>
        <v/>
      </c>
    </row>
    <row r="100" spans="1:10">
      <c r="A100" s="82"/>
      <c r="B100" s="4"/>
      <c r="C100" s="4"/>
      <c r="D100" s="4"/>
      <c r="E100" s="4"/>
      <c r="F100" s="4"/>
      <c r="G100" s="4"/>
      <c r="H100" s="4" t="str">
        <f t="shared" si="5"/>
        <v/>
      </c>
      <c r="I100" s="4" t="str">
        <f t="shared" si="3"/>
        <v/>
      </c>
      <c r="J100" s="4" t="str">
        <f t="shared" si="4"/>
        <v/>
      </c>
    </row>
    <row r="101" spans="1:10">
      <c r="A101" s="82"/>
      <c r="B101" s="4"/>
      <c r="C101" s="4"/>
      <c r="D101" s="4"/>
      <c r="E101" s="4"/>
      <c r="F101" s="4"/>
      <c r="G101" s="4"/>
      <c r="H101" s="4" t="str">
        <f t="shared" si="5"/>
        <v/>
      </c>
      <c r="I101" s="4" t="str">
        <f t="shared" si="3"/>
        <v/>
      </c>
      <c r="J101" s="4" t="str">
        <f t="shared" si="4"/>
        <v/>
      </c>
    </row>
    <row r="102" spans="1:10">
      <c r="A102" s="82"/>
      <c r="B102" s="4"/>
      <c r="C102" s="4"/>
      <c r="D102" s="4"/>
      <c r="E102" s="4"/>
      <c r="F102" s="4"/>
      <c r="G102" s="4"/>
      <c r="H102" s="4" t="str">
        <f t="shared" si="5"/>
        <v/>
      </c>
      <c r="I102" s="4" t="str">
        <f t="shared" si="3"/>
        <v/>
      </c>
      <c r="J102" s="4" t="str">
        <f t="shared" si="4"/>
        <v/>
      </c>
    </row>
    <row r="103" spans="1:10">
      <c r="A103" s="83"/>
      <c r="B103" s="4"/>
      <c r="C103" s="4"/>
      <c r="D103" s="4"/>
      <c r="E103" s="4"/>
      <c r="F103" s="4"/>
      <c r="G103" s="4"/>
      <c r="H103" s="4" t="str">
        <f t="shared" si="5"/>
        <v/>
      </c>
      <c r="I103" s="4" t="str">
        <f t="shared" si="3"/>
        <v/>
      </c>
      <c r="J103" s="4" t="str">
        <f t="shared" si="4"/>
        <v/>
      </c>
    </row>
    <row r="104" spans="1:10">
      <c r="A104" s="83"/>
      <c r="B104" s="4"/>
      <c r="C104" s="4"/>
      <c r="D104" s="4"/>
      <c r="E104" s="4"/>
      <c r="F104" s="4"/>
      <c r="G104" s="4"/>
      <c r="H104" s="4" t="str">
        <f t="shared" si="5"/>
        <v/>
      </c>
      <c r="I104" s="4" t="str">
        <f t="shared" si="3"/>
        <v/>
      </c>
      <c r="J104" s="4" t="str">
        <f t="shared" si="4"/>
        <v/>
      </c>
    </row>
    <row r="105" spans="1:10">
      <c r="A105" s="83"/>
      <c r="B105" s="4"/>
      <c r="C105" s="4"/>
      <c r="D105" s="4"/>
      <c r="E105" s="4"/>
      <c r="F105" s="4"/>
      <c r="G105" s="4"/>
      <c r="H105" s="4" t="str">
        <f t="shared" si="5"/>
        <v/>
      </c>
      <c r="I105" s="4" t="str">
        <f t="shared" si="3"/>
        <v/>
      </c>
      <c r="J105" s="4" t="str">
        <f t="shared" si="4"/>
        <v/>
      </c>
    </row>
    <row r="106" spans="1:10">
      <c r="A106" s="83"/>
      <c r="B106" s="4"/>
      <c r="C106" s="4"/>
      <c r="D106" s="4"/>
      <c r="E106" s="4"/>
      <c r="F106" s="4"/>
      <c r="G106" s="4"/>
      <c r="H106" s="4" t="str">
        <f t="shared" si="5"/>
        <v/>
      </c>
      <c r="I106" s="4" t="str">
        <f t="shared" si="3"/>
        <v/>
      </c>
      <c r="J106" s="4" t="str">
        <f t="shared" si="4"/>
        <v/>
      </c>
    </row>
    <row r="107" spans="1:10">
      <c r="A107" s="83"/>
      <c r="B107" s="4"/>
      <c r="C107" s="4"/>
      <c r="D107" s="4"/>
      <c r="E107" s="4"/>
      <c r="F107" s="4"/>
      <c r="G107" s="4"/>
      <c r="H107" s="4" t="str">
        <f t="shared" si="5"/>
        <v/>
      </c>
      <c r="I107" s="4" t="str">
        <f t="shared" si="3"/>
        <v/>
      </c>
      <c r="J107" s="4" t="str">
        <f t="shared" si="4"/>
        <v/>
      </c>
    </row>
    <row r="108" spans="1:10">
      <c r="A108" s="83"/>
      <c r="B108" s="4"/>
      <c r="C108" s="4"/>
      <c r="D108" s="4"/>
      <c r="E108" s="4"/>
      <c r="F108" s="4"/>
      <c r="G108" s="4"/>
      <c r="H108" s="4" t="str">
        <f t="shared" si="5"/>
        <v/>
      </c>
      <c r="I108" s="4" t="str">
        <f t="shared" si="3"/>
        <v/>
      </c>
      <c r="J108" s="4" t="str">
        <f t="shared" si="4"/>
        <v/>
      </c>
    </row>
    <row r="109" spans="1:10">
      <c r="A109" s="83"/>
      <c r="B109" s="4"/>
      <c r="C109" s="4"/>
      <c r="D109" s="4"/>
      <c r="E109" s="4"/>
      <c r="F109" s="4"/>
      <c r="G109" s="4"/>
      <c r="H109" s="4" t="str">
        <f t="shared" si="5"/>
        <v/>
      </c>
      <c r="I109" s="4" t="str">
        <f t="shared" si="3"/>
        <v/>
      </c>
      <c r="J109" s="4" t="str">
        <f t="shared" si="4"/>
        <v/>
      </c>
    </row>
    <row r="110" spans="1:10">
      <c r="A110" s="83"/>
      <c r="B110" s="4"/>
      <c r="C110" s="4"/>
      <c r="D110" s="4"/>
      <c r="E110" s="4"/>
      <c r="F110" s="4"/>
      <c r="G110" s="4"/>
      <c r="H110" s="4" t="str">
        <f t="shared" si="5"/>
        <v/>
      </c>
      <c r="I110" s="4" t="str">
        <f t="shared" si="3"/>
        <v/>
      </c>
      <c r="J110" s="4" t="str">
        <f t="shared" si="4"/>
        <v/>
      </c>
    </row>
    <row r="111" spans="1:10">
      <c r="A111" s="83"/>
      <c r="B111" s="4"/>
      <c r="C111" s="4"/>
      <c r="D111" s="4"/>
      <c r="E111" s="4"/>
      <c r="F111" s="4"/>
      <c r="G111" s="4"/>
      <c r="H111" s="4" t="str">
        <f t="shared" si="5"/>
        <v/>
      </c>
      <c r="I111" s="4" t="str">
        <f t="shared" si="3"/>
        <v/>
      </c>
      <c r="J111" s="4" t="str">
        <f t="shared" si="4"/>
        <v/>
      </c>
    </row>
    <row r="112" spans="1:10">
      <c r="A112" s="83"/>
      <c r="B112" s="4"/>
      <c r="C112" s="4"/>
      <c r="D112" s="4"/>
      <c r="E112" s="4"/>
      <c r="F112" s="4"/>
      <c r="G112" s="4"/>
      <c r="H112" s="4" t="str">
        <f t="shared" si="5"/>
        <v/>
      </c>
      <c r="I112" s="4" t="str">
        <f t="shared" si="3"/>
        <v/>
      </c>
      <c r="J112" s="4" t="str">
        <f t="shared" si="4"/>
        <v/>
      </c>
    </row>
    <row r="113" spans="1:10">
      <c r="A113" s="83"/>
      <c r="B113" s="4"/>
      <c r="C113" s="4"/>
      <c r="D113" s="4"/>
      <c r="E113" s="4"/>
      <c r="F113" s="4"/>
      <c r="G113" s="4"/>
      <c r="H113" s="4" t="str">
        <f t="shared" si="5"/>
        <v/>
      </c>
      <c r="I113" s="4" t="str">
        <f t="shared" si="3"/>
        <v/>
      </c>
      <c r="J113" s="4" t="str">
        <f t="shared" si="4"/>
        <v/>
      </c>
    </row>
    <row r="114" spans="1:10">
      <c r="A114" s="83"/>
      <c r="B114" s="4"/>
      <c r="C114" s="4"/>
      <c r="D114" s="4"/>
      <c r="E114" s="4"/>
      <c r="F114" s="4"/>
      <c r="G114" s="4"/>
      <c r="H114" s="4" t="str">
        <f t="shared" si="5"/>
        <v/>
      </c>
      <c r="I114" s="4" t="str">
        <f t="shared" si="3"/>
        <v/>
      </c>
      <c r="J114" s="4" t="str">
        <f t="shared" si="4"/>
        <v/>
      </c>
    </row>
    <row r="115" spans="1:10">
      <c r="A115" s="83"/>
      <c r="B115" s="4"/>
      <c r="C115" s="4"/>
      <c r="D115" s="4"/>
      <c r="E115" s="4"/>
      <c r="F115" s="4"/>
      <c r="G115" s="4"/>
      <c r="H115" s="4" t="str">
        <f t="shared" si="5"/>
        <v/>
      </c>
      <c r="I115" s="4" t="str">
        <f t="shared" si="3"/>
        <v/>
      </c>
      <c r="J115" s="4" t="str">
        <f t="shared" si="4"/>
        <v/>
      </c>
    </row>
    <row r="116" spans="1:10">
      <c r="A116" s="83"/>
      <c r="B116" s="4"/>
      <c r="C116" s="4"/>
      <c r="D116" s="4"/>
      <c r="E116" s="4"/>
      <c r="F116" s="4"/>
      <c r="G116" s="4"/>
      <c r="H116" s="4" t="str">
        <f t="shared" si="5"/>
        <v/>
      </c>
      <c r="I116" s="4" t="str">
        <f t="shared" si="3"/>
        <v/>
      </c>
      <c r="J116" s="4" t="str">
        <f t="shared" si="4"/>
        <v/>
      </c>
    </row>
    <row r="117" spans="1:10">
      <c r="A117" s="83"/>
      <c r="B117" s="4"/>
      <c r="C117" s="4"/>
      <c r="D117" s="4"/>
      <c r="E117" s="4"/>
      <c r="F117" s="4"/>
      <c r="G117" s="4"/>
      <c r="H117" s="4" t="str">
        <f t="shared" si="5"/>
        <v/>
      </c>
      <c r="I117" s="4" t="str">
        <f t="shared" si="3"/>
        <v/>
      </c>
      <c r="J117" s="4" t="str">
        <f t="shared" si="4"/>
        <v/>
      </c>
    </row>
    <row r="118" spans="1:10">
      <c r="A118" s="83"/>
      <c r="B118" s="4"/>
      <c r="C118" s="4"/>
      <c r="D118" s="4"/>
      <c r="E118" s="4"/>
      <c r="F118" s="4"/>
      <c r="G118" s="4"/>
      <c r="H118" s="4" t="str">
        <f t="shared" si="5"/>
        <v/>
      </c>
      <c r="I118" s="4" t="str">
        <f t="shared" si="3"/>
        <v/>
      </c>
      <c r="J118" s="4" t="str">
        <f t="shared" si="4"/>
        <v/>
      </c>
    </row>
    <row r="119" spans="1:10">
      <c r="A119" s="83"/>
      <c r="B119" s="4"/>
      <c r="C119" s="4"/>
      <c r="D119" s="4"/>
      <c r="E119" s="4"/>
      <c r="F119" s="4"/>
      <c r="G119" s="4"/>
      <c r="H119" s="4" t="str">
        <f t="shared" si="5"/>
        <v/>
      </c>
      <c r="I119" s="4" t="str">
        <f t="shared" si="3"/>
        <v/>
      </c>
      <c r="J119" s="4" t="str">
        <f t="shared" si="4"/>
        <v/>
      </c>
    </row>
    <row r="120" spans="1:10">
      <c r="A120" s="83"/>
      <c r="B120" s="4"/>
      <c r="C120" s="4"/>
      <c r="D120" s="4"/>
      <c r="E120" s="4"/>
      <c r="F120" s="4"/>
      <c r="G120" s="4"/>
      <c r="H120" s="4" t="str">
        <f t="shared" si="5"/>
        <v/>
      </c>
      <c r="I120" s="4" t="str">
        <f t="shared" si="3"/>
        <v/>
      </c>
      <c r="J120" s="4" t="str">
        <f t="shared" si="4"/>
        <v/>
      </c>
    </row>
    <row r="121" spans="1:10">
      <c r="A121" s="83"/>
      <c r="B121" s="4"/>
      <c r="C121" s="4"/>
      <c r="D121" s="4"/>
      <c r="E121" s="4"/>
      <c r="F121" s="4"/>
      <c r="G121" s="4"/>
      <c r="H121" s="4" t="str">
        <f t="shared" si="5"/>
        <v/>
      </c>
      <c r="I121" s="4" t="str">
        <f t="shared" si="3"/>
        <v/>
      </c>
      <c r="J121" s="4" t="str">
        <f t="shared" si="4"/>
        <v/>
      </c>
    </row>
    <row r="122" spans="1:10">
      <c r="A122" s="83"/>
      <c r="B122" s="4"/>
      <c r="C122" s="4"/>
      <c r="D122" s="4"/>
      <c r="E122" s="4"/>
      <c r="F122" s="4"/>
      <c r="G122" s="4"/>
      <c r="H122" s="4" t="str">
        <f t="shared" si="5"/>
        <v/>
      </c>
      <c r="I122" s="4" t="str">
        <f t="shared" si="3"/>
        <v/>
      </c>
      <c r="J122" s="4" t="str">
        <f t="shared" si="4"/>
        <v/>
      </c>
    </row>
    <row r="123" spans="1:10">
      <c r="A123" s="83"/>
      <c r="B123" s="4"/>
      <c r="C123" s="4"/>
      <c r="D123" s="4"/>
      <c r="E123" s="4"/>
      <c r="F123" s="4"/>
      <c r="G123" s="4"/>
      <c r="H123" s="4" t="str">
        <f t="shared" si="5"/>
        <v/>
      </c>
      <c r="I123" s="4" t="str">
        <f t="shared" si="3"/>
        <v/>
      </c>
      <c r="J123" s="4" t="str">
        <f t="shared" si="4"/>
        <v/>
      </c>
    </row>
    <row r="124" spans="1:10">
      <c r="A124" s="83"/>
      <c r="B124" s="4"/>
      <c r="C124" s="4"/>
      <c r="D124" s="4"/>
      <c r="E124" s="4"/>
      <c r="F124" s="4"/>
      <c r="G124" s="4"/>
      <c r="H124" s="4" t="str">
        <f t="shared" si="5"/>
        <v/>
      </c>
      <c r="I124" s="4" t="str">
        <f t="shared" si="3"/>
        <v/>
      </c>
      <c r="J124" s="4" t="str">
        <f t="shared" si="4"/>
        <v/>
      </c>
    </row>
    <row r="125" spans="1:10">
      <c r="A125" s="83"/>
      <c r="B125" s="4"/>
      <c r="C125" s="4"/>
      <c r="D125" s="4"/>
      <c r="E125" s="4"/>
      <c r="F125" s="4"/>
      <c r="G125" s="4"/>
      <c r="H125" s="4" t="str">
        <f t="shared" si="5"/>
        <v/>
      </c>
      <c r="I125" s="4" t="str">
        <f t="shared" si="3"/>
        <v/>
      </c>
      <c r="J125" s="4" t="str">
        <f t="shared" si="4"/>
        <v/>
      </c>
    </row>
    <row r="126" spans="1:10">
      <c r="A126" s="83"/>
      <c r="B126" s="4"/>
      <c r="C126" s="4"/>
      <c r="D126" s="4"/>
      <c r="E126" s="4"/>
      <c r="F126" s="4"/>
      <c r="G126" s="4"/>
      <c r="H126" s="4" t="str">
        <f t="shared" si="5"/>
        <v/>
      </c>
      <c r="I126" s="4" t="str">
        <f t="shared" si="3"/>
        <v/>
      </c>
      <c r="J126" s="4" t="str">
        <f t="shared" si="4"/>
        <v/>
      </c>
    </row>
    <row r="127" spans="1:10">
      <c r="A127" s="83"/>
      <c r="B127" s="4"/>
      <c r="C127" s="4"/>
      <c r="D127" s="4"/>
      <c r="E127" s="4"/>
      <c r="F127" s="4"/>
      <c r="G127" s="4"/>
      <c r="H127" s="4" t="str">
        <f t="shared" si="5"/>
        <v/>
      </c>
      <c r="I127" s="4" t="str">
        <f t="shared" si="3"/>
        <v/>
      </c>
      <c r="J127" s="4" t="str">
        <f t="shared" si="4"/>
        <v/>
      </c>
    </row>
    <row r="128" spans="1:10">
      <c r="A128" s="83"/>
      <c r="B128" s="4"/>
      <c r="C128" s="4"/>
      <c r="D128" s="4"/>
      <c r="E128" s="4"/>
      <c r="F128" s="4"/>
      <c r="G128" s="4"/>
      <c r="H128" s="4" t="str">
        <f t="shared" si="5"/>
        <v/>
      </c>
      <c r="I128" s="4" t="str">
        <f t="shared" si="3"/>
        <v/>
      </c>
      <c r="J128" s="4" t="str">
        <f t="shared" si="4"/>
        <v/>
      </c>
    </row>
    <row r="129" spans="1:10">
      <c r="A129" s="83"/>
      <c r="B129" s="4"/>
      <c r="C129" s="4"/>
      <c r="D129" s="4"/>
      <c r="E129" s="4"/>
      <c r="F129" s="4"/>
      <c r="G129" s="4"/>
      <c r="H129" s="4" t="str">
        <f t="shared" si="5"/>
        <v/>
      </c>
      <c r="I129" s="4" t="str">
        <f t="shared" si="3"/>
        <v/>
      </c>
      <c r="J129" s="4" t="str">
        <f t="shared" si="4"/>
        <v/>
      </c>
    </row>
    <row r="130" spans="1:10">
      <c r="A130" s="83"/>
      <c r="B130" s="4"/>
      <c r="C130" s="4"/>
      <c r="D130" s="4"/>
      <c r="E130" s="4"/>
      <c r="F130" s="4"/>
      <c r="G130" s="4"/>
      <c r="H130" s="4" t="str">
        <f t="shared" si="5"/>
        <v/>
      </c>
      <c r="I130" s="4" t="str">
        <f t="shared" si="3"/>
        <v/>
      </c>
      <c r="J130" s="4" t="str">
        <f t="shared" si="4"/>
        <v/>
      </c>
    </row>
    <row r="131" spans="1:10">
      <c r="A131" s="83"/>
      <c r="B131" s="4"/>
      <c r="C131" s="4"/>
      <c r="D131" s="4"/>
      <c r="E131" s="4"/>
      <c r="F131" s="4"/>
      <c r="G131" s="4"/>
      <c r="H131" s="4" t="str">
        <f t="shared" si="5"/>
        <v/>
      </c>
      <c r="I131" s="4" t="str">
        <f t="shared" si="3"/>
        <v/>
      </c>
      <c r="J131" s="4" t="str">
        <f t="shared" si="4"/>
        <v/>
      </c>
    </row>
    <row r="132" spans="1:10">
      <c r="A132" s="83"/>
      <c r="B132" s="4"/>
      <c r="C132" s="4"/>
      <c r="D132" s="4"/>
      <c r="E132" s="4"/>
      <c r="F132" s="4"/>
      <c r="G132" s="4"/>
      <c r="H132" s="4" t="str">
        <f t="shared" si="5"/>
        <v/>
      </c>
      <c r="I132" s="4" t="str">
        <f t="shared" ref="I132:I148" si="6">IF(ISNUMBER(A132),1,"")</f>
        <v/>
      </c>
      <c r="J132" s="4" t="str">
        <f t="shared" ref="J132:J148" si="7">IF(ISNUMBER(A132),3,"")</f>
        <v/>
      </c>
    </row>
    <row r="133" spans="1:10">
      <c r="A133" s="83"/>
      <c r="B133" s="4"/>
      <c r="C133" s="4"/>
      <c r="D133" s="4"/>
      <c r="E133" s="4"/>
      <c r="F133" s="4"/>
      <c r="G133" s="4"/>
      <c r="H133" s="4" t="str">
        <f t="shared" si="5"/>
        <v/>
      </c>
      <c r="I133" s="4" t="str">
        <f t="shared" si="6"/>
        <v/>
      </c>
      <c r="J133" s="4" t="str">
        <f t="shared" si="7"/>
        <v/>
      </c>
    </row>
    <row r="134" spans="1:10">
      <c r="A134" s="83"/>
      <c r="B134" s="4"/>
      <c r="C134" s="4"/>
      <c r="D134" s="4"/>
      <c r="E134" s="4"/>
      <c r="F134" s="4"/>
      <c r="G134" s="4"/>
      <c r="H134" s="4" t="str">
        <f t="shared" si="5"/>
        <v/>
      </c>
      <c r="I134" s="4" t="str">
        <f t="shared" si="6"/>
        <v/>
      </c>
      <c r="J134" s="4" t="str">
        <f t="shared" si="7"/>
        <v/>
      </c>
    </row>
    <row r="135" spans="1:10">
      <c r="A135" s="83"/>
      <c r="B135" s="4"/>
      <c r="C135" s="4"/>
      <c r="D135" s="4"/>
      <c r="E135" s="4"/>
      <c r="F135" s="4"/>
      <c r="G135" s="4"/>
      <c r="H135" s="4" t="str">
        <f t="shared" si="5"/>
        <v/>
      </c>
      <c r="I135" s="4" t="str">
        <f t="shared" si="6"/>
        <v/>
      </c>
      <c r="J135" s="4" t="str">
        <f t="shared" si="7"/>
        <v/>
      </c>
    </row>
    <row r="136" spans="1:10">
      <c r="A136" s="83"/>
      <c r="B136" s="4"/>
      <c r="C136" s="4"/>
      <c r="D136" s="4"/>
      <c r="E136" s="4"/>
      <c r="F136" s="4"/>
      <c r="G136" s="4"/>
      <c r="H136" s="4" t="str">
        <f t="shared" si="5"/>
        <v/>
      </c>
      <c r="I136" s="4" t="str">
        <f t="shared" si="6"/>
        <v/>
      </c>
      <c r="J136" s="4" t="str">
        <f t="shared" si="7"/>
        <v/>
      </c>
    </row>
    <row r="137" spans="1:10">
      <c r="A137" s="83"/>
      <c r="B137" s="4"/>
      <c r="C137" s="4"/>
      <c r="D137" s="4"/>
      <c r="E137" s="4"/>
      <c r="F137" s="4"/>
      <c r="G137" s="4"/>
      <c r="H137" s="4" t="str">
        <f t="shared" si="5"/>
        <v/>
      </c>
      <c r="I137" s="4" t="str">
        <f t="shared" si="6"/>
        <v/>
      </c>
      <c r="J137" s="4" t="str">
        <f t="shared" si="7"/>
        <v/>
      </c>
    </row>
    <row r="138" spans="1:10">
      <c r="A138" s="83"/>
      <c r="B138" s="4"/>
      <c r="C138" s="4"/>
      <c r="D138" s="4"/>
      <c r="E138" s="4"/>
      <c r="F138" s="4"/>
      <c r="G138" s="4"/>
      <c r="H138" s="4" t="str">
        <f t="shared" si="5"/>
        <v/>
      </c>
      <c r="I138" s="4" t="str">
        <f t="shared" si="6"/>
        <v/>
      </c>
      <c r="J138" s="4" t="str">
        <f t="shared" si="7"/>
        <v/>
      </c>
    </row>
    <row r="139" spans="1:10">
      <c r="A139" s="83"/>
      <c r="B139" s="4"/>
      <c r="C139" s="4"/>
      <c r="D139" s="4"/>
      <c r="E139" s="4"/>
      <c r="F139" s="4"/>
      <c r="G139" s="4"/>
      <c r="H139" s="4" t="str">
        <f t="shared" si="5"/>
        <v/>
      </c>
      <c r="I139" s="4" t="str">
        <f t="shared" si="6"/>
        <v/>
      </c>
      <c r="J139" s="4" t="str">
        <f t="shared" si="7"/>
        <v/>
      </c>
    </row>
    <row r="140" spans="1:10">
      <c r="A140" s="83"/>
      <c r="B140" s="4"/>
      <c r="C140" s="4"/>
      <c r="D140" s="4"/>
      <c r="E140" s="4"/>
      <c r="F140" s="4"/>
      <c r="G140" s="4"/>
      <c r="H140" s="4" t="str">
        <f t="shared" si="5"/>
        <v/>
      </c>
      <c r="I140" s="4" t="str">
        <f t="shared" si="6"/>
        <v/>
      </c>
      <c r="J140" s="4" t="str">
        <f t="shared" si="7"/>
        <v/>
      </c>
    </row>
    <row r="141" spans="1:10">
      <c r="A141" s="83"/>
      <c r="B141" s="4"/>
      <c r="C141" s="4"/>
      <c r="D141" s="4"/>
      <c r="E141" s="4"/>
      <c r="F141" s="4"/>
      <c r="G141" s="4"/>
      <c r="H141" s="4" t="str">
        <f t="shared" si="5"/>
        <v/>
      </c>
      <c r="I141" s="4" t="str">
        <f t="shared" si="6"/>
        <v/>
      </c>
      <c r="J141" s="4" t="str">
        <f t="shared" si="7"/>
        <v/>
      </c>
    </row>
    <row r="142" spans="1:10">
      <c r="A142" s="83"/>
      <c r="B142" s="4"/>
      <c r="C142" s="4"/>
      <c r="D142" s="4"/>
      <c r="E142" s="4"/>
      <c r="F142" s="4"/>
      <c r="G142" s="4"/>
      <c r="H142" s="4" t="str">
        <f t="shared" si="5"/>
        <v/>
      </c>
      <c r="I142" s="4" t="str">
        <f t="shared" si="6"/>
        <v/>
      </c>
      <c r="J142" s="4" t="str">
        <f t="shared" si="7"/>
        <v/>
      </c>
    </row>
    <row r="143" spans="1:10">
      <c r="A143" s="83"/>
      <c r="B143" s="4"/>
      <c r="C143" s="4"/>
      <c r="D143" s="4"/>
      <c r="E143" s="4"/>
      <c r="F143" s="4"/>
      <c r="G143" s="4"/>
      <c r="H143" s="4" t="str">
        <f t="shared" si="5"/>
        <v/>
      </c>
      <c r="I143" s="4" t="str">
        <f t="shared" si="6"/>
        <v/>
      </c>
      <c r="J143" s="4" t="str">
        <f t="shared" si="7"/>
        <v/>
      </c>
    </row>
    <row r="144" spans="1:10">
      <c r="A144" s="83"/>
      <c r="B144" s="4"/>
      <c r="C144" s="4"/>
      <c r="D144" s="4"/>
      <c r="E144" s="4"/>
      <c r="F144" s="4"/>
      <c r="G144" s="4"/>
      <c r="H144" s="4" t="str">
        <f t="shared" si="5"/>
        <v/>
      </c>
      <c r="I144" s="4" t="str">
        <f t="shared" si="6"/>
        <v/>
      </c>
      <c r="J144" s="4" t="str">
        <f t="shared" si="7"/>
        <v/>
      </c>
    </row>
    <row r="145" spans="1:10">
      <c r="A145" s="83"/>
      <c r="B145" s="4"/>
      <c r="C145" s="4"/>
      <c r="D145" s="4"/>
      <c r="E145" s="4"/>
      <c r="F145" s="4"/>
      <c r="G145" s="4"/>
      <c r="H145" s="4" t="str">
        <f t="shared" si="5"/>
        <v/>
      </c>
      <c r="I145" s="4" t="str">
        <f t="shared" si="6"/>
        <v/>
      </c>
      <c r="J145" s="4" t="str">
        <f t="shared" si="7"/>
        <v/>
      </c>
    </row>
    <row r="146" spans="1:10">
      <c r="A146" s="83"/>
      <c r="B146" s="4"/>
      <c r="C146" s="4"/>
      <c r="D146" s="4"/>
      <c r="E146" s="4"/>
      <c r="F146" s="4"/>
      <c r="G146" s="4"/>
      <c r="H146" s="4" t="str">
        <f t="shared" si="5"/>
        <v/>
      </c>
      <c r="I146" s="4" t="str">
        <f t="shared" si="6"/>
        <v/>
      </c>
      <c r="J146" s="4" t="str">
        <f t="shared" si="7"/>
        <v/>
      </c>
    </row>
    <row r="147" spans="1:10">
      <c r="A147" s="83"/>
      <c r="B147" s="4"/>
      <c r="C147" s="4"/>
      <c r="D147" s="4"/>
      <c r="E147" s="4"/>
      <c r="F147" s="4"/>
      <c r="G147" s="4"/>
      <c r="H147" s="4" t="str">
        <f t="shared" ref="H147:H148" si="8">IF(ISNUMBER(A147),G147-F147-E147-D147-C147-B147,"")</f>
        <v/>
      </c>
      <c r="I147" s="4" t="str">
        <f t="shared" si="6"/>
        <v/>
      </c>
      <c r="J147" s="4" t="str">
        <f t="shared" si="7"/>
        <v/>
      </c>
    </row>
    <row r="148" spans="1:10">
      <c r="A148" s="83"/>
      <c r="B148" s="4"/>
      <c r="C148" s="4"/>
      <c r="D148" s="4"/>
      <c r="E148" s="4"/>
      <c r="F148" s="4"/>
      <c r="G148" s="4"/>
      <c r="H148" s="4" t="str">
        <f t="shared" si="8"/>
        <v/>
      </c>
      <c r="I148" s="4" t="str">
        <f t="shared" si="6"/>
        <v/>
      </c>
      <c r="J148" s="4" t="str">
        <f t="shared" si="7"/>
        <v/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"/>
  <dimension ref="A1:G102"/>
  <sheetViews>
    <sheetView zoomScaleNormal="100" workbookViewId="0">
      <selection activeCell="D7" sqref="D7"/>
    </sheetView>
  </sheetViews>
  <sheetFormatPr defaultColWidth="17" defaultRowHeight="14.25"/>
  <cols>
    <col min="1" max="1" width="10.875" style="69" bestFit="1" customWidth="1"/>
    <col min="2" max="6" width="15.625" style="69" customWidth="1"/>
  </cols>
  <sheetData>
    <row r="1" spans="1:7">
      <c r="A1" s="152" t="s">
        <v>64</v>
      </c>
      <c r="B1" s="153"/>
      <c r="C1" s="153"/>
      <c r="D1" s="153"/>
      <c r="E1" s="153"/>
      <c r="F1" s="154"/>
    </row>
    <row r="2" spans="1:7" ht="38.25">
      <c r="A2" s="101" t="s">
        <v>53</v>
      </c>
      <c r="B2" s="101" t="s">
        <v>106</v>
      </c>
      <c r="C2" s="149" t="s">
        <v>105</v>
      </c>
      <c r="D2" s="101" t="s">
        <v>5</v>
      </c>
      <c r="E2" s="101" t="s">
        <v>7</v>
      </c>
      <c r="F2" s="101" t="s">
        <v>7</v>
      </c>
    </row>
    <row r="3" spans="1:7">
      <c r="A3" s="91">
        <v>41305</v>
      </c>
      <c r="B3" s="4" t="s">
        <v>65</v>
      </c>
      <c r="C3" s="4">
        <v>0.72647174410154225</v>
      </c>
      <c r="D3" s="4">
        <v>1.4573121070862172</v>
      </c>
      <c r="E3" s="4">
        <f>IF(ISNUMBER(A3),1,"")</f>
        <v>1</v>
      </c>
      <c r="F3" s="4">
        <f>IF(ISNUMBER(A3),3,"")</f>
        <v>3</v>
      </c>
    </row>
    <row r="4" spans="1:7">
      <c r="A4" s="91">
        <v>41333</v>
      </c>
      <c r="B4" s="4"/>
      <c r="C4" s="4">
        <v>0.72647174410154225</v>
      </c>
      <c r="D4" s="4">
        <v>1.4573121070862172</v>
      </c>
      <c r="E4" s="4">
        <f t="shared" ref="E4:E67" si="0">IF(ISNUMBER(A4),1,"")</f>
        <v>1</v>
      </c>
      <c r="F4" s="4">
        <f t="shared" ref="F4:F67" si="1">IF(ISNUMBER(A4),3,"")</f>
        <v>3</v>
      </c>
    </row>
    <row r="5" spans="1:7">
      <c r="A5" s="91">
        <v>41364</v>
      </c>
      <c r="B5" s="4"/>
      <c r="C5" s="4">
        <v>0.54062741558356109</v>
      </c>
      <c r="D5" s="4">
        <v>1.2701193491617246</v>
      </c>
      <c r="E5" s="4">
        <f t="shared" si="0"/>
        <v>1</v>
      </c>
      <c r="F5" s="4">
        <f t="shared" si="1"/>
        <v>3</v>
      </c>
    </row>
    <row r="6" spans="1:7">
      <c r="A6" s="91">
        <v>41394</v>
      </c>
      <c r="B6" s="4"/>
      <c r="C6" s="4">
        <v>0.26139511477976107</v>
      </c>
      <c r="D6" s="4">
        <v>0.80418292387001156</v>
      </c>
      <c r="E6" s="4">
        <f t="shared" si="0"/>
        <v>1</v>
      </c>
      <c r="F6" s="4">
        <f t="shared" si="1"/>
        <v>3</v>
      </c>
    </row>
    <row r="7" spans="1:7">
      <c r="A7" s="91">
        <v>41425</v>
      </c>
      <c r="B7" s="4"/>
      <c r="C7" s="4">
        <v>0.19516923288429577</v>
      </c>
      <c r="D7" s="4">
        <v>0.90408796145564629</v>
      </c>
      <c r="E7" s="4">
        <f t="shared" si="0"/>
        <v>1</v>
      </c>
      <c r="F7" s="4">
        <f t="shared" si="1"/>
        <v>3</v>
      </c>
    </row>
    <row r="8" spans="1:7">
      <c r="A8" s="91">
        <v>41455</v>
      </c>
      <c r="B8" s="4"/>
      <c r="C8" s="4">
        <v>0.97403341808566246</v>
      </c>
      <c r="D8" s="4">
        <v>1.9939092000326175</v>
      </c>
      <c r="E8" s="4">
        <f t="shared" si="0"/>
        <v>1</v>
      </c>
      <c r="F8" s="4">
        <f t="shared" si="1"/>
        <v>3</v>
      </c>
      <c r="G8" s="90"/>
    </row>
    <row r="9" spans="1:7">
      <c r="A9" s="91">
        <v>41486</v>
      </c>
      <c r="B9" s="4"/>
      <c r="C9" s="4">
        <v>0.97100140290775627</v>
      </c>
      <c r="D9" s="4">
        <v>2.1971500226136254</v>
      </c>
      <c r="E9" s="4">
        <f t="shared" si="0"/>
        <v>1</v>
      </c>
      <c r="F9" s="4">
        <f t="shared" si="1"/>
        <v>3</v>
      </c>
      <c r="G9" s="90"/>
    </row>
    <row r="10" spans="1:7">
      <c r="A10" s="91">
        <v>41517</v>
      </c>
      <c r="B10" s="4"/>
      <c r="C10" s="4">
        <v>0.26155088207318045</v>
      </c>
      <c r="D10" s="4">
        <v>1.3367275733729089</v>
      </c>
      <c r="E10" s="4">
        <f t="shared" si="0"/>
        <v>1</v>
      </c>
      <c r="F10" s="4">
        <f t="shared" si="1"/>
        <v>3</v>
      </c>
      <c r="G10" s="90"/>
    </row>
    <row r="11" spans="1:7">
      <c r="A11" s="91">
        <v>41547</v>
      </c>
      <c r="B11" s="4"/>
      <c r="C11" s="4">
        <v>0.46247583374066092</v>
      </c>
      <c r="D11" s="4">
        <v>1.3367275733729089</v>
      </c>
      <c r="E11" s="4">
        <f t="shared" si="0"/>
        <v>1</v>
      </c>
      <c r="F11" s="4">
        <f t="shared" si="1"/>
        <v>3</v>
      </c>
      <c r="G11" s="90"/>
    </row>
    <row r="12" spans="1:7">
      <c r="A12" s="91">
        <v>41578</v>
      </c>
      <c r="B12" s="4"/>
      <c r="C12" s="4">
        <v>1.1498763617861174</v>
      </c>
      <c r="D12" s="4">
        <v>1.8256648081657945</v>
      </c>
      <c r="E12" s="4">
        <f t="shared" si="0"/>
        <v>1</v>
      </c>
      <c r="F12" s="4">
        <f t="shared" si="1"/>
        <v>3</v>
      </c>
      <c r="G12" s="90"/>
    </row>
    <row r="13" spans="1:7">
      <c r="A13" s="91">
        <v>41608</v>
      </c>
      <c r="B13" s="4"/>
      <c r="C13" s="4">
        <v>1.2330442243431383</v>
      </c>
      <c r="D13" s="4">
        <v>1.9093883207063067</v>
      </c>
      <c r="E13" s="4">
        <f t="shared" si="0"/>
        <v>1</v>
      </c>
      <c r="F13" s="4">
        <f t="shared" si="1"/>
        <v>3</v>
      </c>
      <c r="G13" s="90"/>
    </row>
    <row r="14" spans="1:7">
      <c r="A14" s="91">
        <v>41639</v>
      </c>
      <c r="B14" s="4"/>
      <c r="C14" s="4">
        <v>1.1403627983262776</v>
      </c>
      <c r="D14" s="4">
        <v>1.8160876848833718</v>
      </c>
      <c r="E14" s="4">
        <f t="shared" si="0"/>
        <v>1</v>
      </c>
      <c r="F14" s="4">
        <f t="shared" si="1"/>
        <v>3</v>
      </c>
      <c r="G14" s="90"/>
    </row>
    <row r="15" spans="1:7">
      <c r="A15" s="91">
        <v>41670</v>
      </c>
      <c r="B15" s="4">
        <v>0.57104395616691672</v>
      </c>
      <c r="C15" s="4">
        <v>0.68514580762109034</v>
      </c>
      <c r="D15" s="4">
        <v>1.395812562313048</v>
      </c>
      <c r="E15" s="4">
        <f t="shared" si="0"/>
        <v>1</v>
      </c>
      <c r="F15" s="4">
        <f t="shared" si="1"/>
        <v>3</v>
      </c>
      <c r="G15" s="90"/>
    </row>
    <row r="16" spans="1:7">
      <c r="A16" s="91">
        <v>41698</v>
      </c>
      <c r="B16" s="4">
        <v>0.80560063735113374</v>
      </c>
      <c r="C16" s="4">
        <v>0.48714158756755221</v>
      </c>
      <c r="D16" s="4">
        <v>1.1964107676968982</v>
      </c>
      <c r="E16" s="4">
        <f t="shared" si="0"/>
        <v>1</v>
      </c>
      <c r="F16" s="4">
        <f t="shared" si="1"/>
        <v>3</v>
      </c>
      <c r="G16" s="90"/>
    </row>
    <row r="17" spans="1:7">
      <c r="A17" s="91">
        <v>41729</v>
      </c>
      <c r="B17" s="4">
        <v>0.77375645879960153</v>
      </c>
      <c r="C17" s="4">
        <v>0.5835824480409979</v>
      </c>
      <c r="D17" s="4">
        <v>1.2935323383085118</v>
      </c>
      <c r="E17" s="4">
        <f t="shared" si="0"/>
        <v>1</v>
      </c>
      <c r="F17" s="4">
        <f t="shared" si="1"/>
        <v>3</v>
      </c>
      <c r="G17" s="90"/>
    </row>
    <row r="18" spans="1:7">
      <c r="A18" s="91">
        <v>41759</v>
      </c>
      <c r="B18" s="4">
        <v>0.3497668028773715</v>
      </c>
      <c r="C18" s="4">
        <v>0.28325022466419991</v>
      </c>
      <c r="D18" s="4">
        <v>0.9910802775024985</v>
      </c>
      <c r="E18" s="4">
        <f t="shared" si="0"/>
        <v>1</v>
      </c>
      <c r="F18" s="4">
        <f t="shared" si="1"/>
        <v>3</v>
      </c>
      <c r="G18" s="90"/>
    </row>
    <row r="19" spans="1:7">
      <c r="A19" s="91">
        <v>41790</v>
      </c>
      <c r="B19" s="4">
        <v>0.40870750277457457</v>
      </c>
      <c r="C19" s="4">
        <v>0.44801276935075851</v>
      </c>
      <c r="D19" s="4">
        <v>0.99009900990132405</v>
      </c>
      <c r="E19" s="4">
        <f t="shared" si="0"/>
        <v>1</v>
      </c>
      <c r="F19" s="4">
        <f t="shared" si="1"/>
        <v>3</v>
      </c>
      <c r="G19" s="90"/>
    </row>
    <row r="20" spans="1:7">
      <c r="A20" s="91">
        <v>41820</v>
      </c>
      <c r="B20" s="4">
        <v>0.38050435782317482</v>
      </c>
      <c r="C20" s="4">
        <v>0.25198071662266841</v>
      </c>
      <c r="D20" s="4">
        <v>0.49115913555952684</v>
      </c>
      <c r="E20" s="4">
        <f t="shared" si="0"/>
        <v>1</v>
      </c>
      <c r="F20" s="4">
        <f t="shared" si="1"/>
        <v>3</v>
      </c>
      <c r="G20" s="90"/>
    </row>
    <row r="21" spans="1:7">
      <c r="A21" s="91">
        <v>41851</v>
      </c>
      <c r="B21" s="4">
        <v>0.16579261889886343</v>
      </c>
      <c r="C21" s="4">
        <v>0.25750876839214509</v>
      </c>
      <c r="D21" s="4">
        <v>0.29382957884458438</v>
      </c>
      <c r="E21" s="4">
        <f t="shared" si="0"/>
        <v>1</v>
      </c>
      <c r="F21" s="4">
        <f t="shared" si="1"/>
        <v>3</v>
      </c>
      <c r="G21" s="90"/>
    </row>
    <row r="22" spans="1:7">
      <c r="A22" s="91">
        <v>41882</v>
      </c>
      <c r="B22" s="4">
        <v>7.3984186725573053E-2</v>
      </c>
      <c r="C22" s="4">
        <v>-3.6214401931344842E-2</v>
      </c>
      <c r="D22" s="4">
        <v>0</v>
      </c>
      <c r="E22" s="4">
        <f t="shared" si="0"/>
        <v>1</v>
      </c>
      <c r="F22" s="4">
        <f t="shared" si="1"/>
        <v>3</v>
      </c>
      <c r="G22" s="90"/>
    </row>
    <row r="23" spans="1:7">
      <c r="A23" s="91">
        <v>41912</v>
      </c>
      <c r="B23" s="4">
        <v>-0.1936158188497461</v>
      </c>
      <c r="C23" s="4">
        <v>-0.32936333333917212</v>
      </c>
      <c r="D23" s="4">
        <v>-0.29325513196413189</v>
      </c>
      <c r="E23" s="4">
        <f t="shared" si="0"/>
        <v>1</v>
      </c>
      <c r="F23" s="4">
        <f t="shared" si="1"/>
        <v>3</v>
      </c>
      <c r="G23" s="90"/>
    </row>
    <row r="24" spans="1:7">
      <c r="A24" s="91">
        <v>41943</v>
      </c>
      <c r="B24" s="4">
        <v>2.2719080318567286E-2</v>
      </c>
      <c r="C24" s="4">
        <v>-0.32850617281453554</v>
      </c>
      <c r="D24" s="4">
        <v>-0.29239766081904373</v>
      </c>
      <c r="E24" s="4">
        <f t="shared" si="0"/>
        <v>1</v>
      </c>
      <c r="F24" s="4">
        <f t="shared" si="1"/>
        <v>3</v>
      </c>
      <c r="G24" s="90"/>
    </row>
    <row r="25" spans="1:7">
      <c r="A25" s="91">
        <v>41973</v>
      </c>
      <c r="B25" s="4">
        <v>0.22901665976640118</v>
      </c>
      <c r="C25" s="4">
        <v>-0.13402632479357912</v>
      </c>
      <c r="D25" s="4">
        <v>-9.784735812176093E-2</v>
      </c>
      <c r="E25" s="4">
        <f t="shared" si="0"/>
        <v>1</v>
      </c>
      <c r="F25" s="4">
        <f t="shared" si="1"/>
        <v>3</v>
      </c>
      <c r="G25" s="90"/>
    </row>
    <row r="26" spans="1:7">
      <c r="A26" s="91">
        <v>42004</v>
      </c>
      <c r="B26" s="4">
        <v>0.28077435764966019</v>
      </c>
      <c r="C26" s="4">
        <v>-0.23164702230237255</v>
      </c>
      <c r="D26" s="4">
        <v>-0.19550342130975062</v>
      </c>
      <c r="E26" s="4">
        <f t="shared" si="0"/>
        <v>1</v>
      </c>
      <c r="F26" s="4">
        <f t="shared" si="1"/>
        <v>3</v>
      </c>
      <c r="G26" s="90"/>
    </row>
    <row r="27" spans="1:7">
      <c r="A27" s="91">
        <v>42035</v>
      </c>
      <c r="B27" s="4">
        <v>0.58216911977686525</v>
      </c>
      <c r="C27" s="4">
        <v>-0.4042724457082536</v>
      </c>
      <c r="D27" s="4">
        <v>-0.50737649173043797</v>
      </c>
      <c r="E27" s="4">
        <f t="shared" si="0"/>
        <v>1</v>
      </c>
      <c r="F27" s="4">
        <f t="shared" si="1"/>
        <v>3</v>
      </c>
      <c r="G27" s="90"/>
    </row>
    <row r="28" spans="1:7">
      <c r="A28" s="91">
        <v>42063</v>
      </c>
      <c r="B28" s="4">
        <v>0.2075671274753832</v>
      </c>
      <c r="C28" s="4">
        <v>-0.63350392055495641</v>
      </c>
      <c r="D28" s="4">
        <v>-1.0147801760969744</v>
      </c>
      <c r="E28" s="4">
        <f t="shared" si="0"/>
        <v>1</v>
      </c>
      <c r="F28" s="4">
        <f t="shared" si="1"/>
        <v>3</v>
      </c>
      <c r="G28" s="90"/>
    </row>
    <row r="29" spans="1:7">
      <c r="A29" s="91">
        <v>42094</v>
      </c>
      <c r="B29" s="4">
        <v>0.18123077577121283</v>
      </c>
      <c r="C29" s="4">
        <v>-0.62458528324689233</v>
      </c>
      <c r="D29" s="4">
        <v>-1.0058957607666952</v>
      </c>
      <c r="E29" s="4">
        <f t="shared" si="0"/>
        <v>1</v>
      </c>
      <c r="F29" s="4">
        <f t="shared" si="1"/>
        <v>3</v>
      </c>
      <c r="G29" s="90"/>
    </row>
    <row r="30" spans="1:7">
      <c r="A30" s="91">
        <v>42124</v>
      </c>
      <c r="B30" s="4">
        <v>0.44539664392613254</v>
      </c>
      <c r="C30" s="4">
        <v>-0.11920559144998899</v>
      </c>
      <c r="D30" s="4">
        <v>-0.50245524622620774</v>
      </c>
      <c r="E30" s="4">
        <f t="shared" si="0"/>
        <v>1</v>
      </c>
      <c r="F30" s="4">
        <f t="shared" si="1"/>
        <v>3</v>
      </c>
      <c r="G30" s="90"/>
    </row>
    <row r="31" spans="1:7">
      <c r="A31" s="91">
        <v>42155</v>
      </c>
      <c r="B31" s="4">
        <v>0.31782992737163784</v>
      </c>
      <c r="C31" s="4">
        <v>-1.6357573159764272E-2</v>
      </c>
      <c r="D31" s="4">
        <v>-0.40000186247016734</v>
      </c>
      <c r="E31" s="4">
        <f t="shared" si="0"/>
        <v>1</v>
      </c>
      <c r="F31" s="4">
        <f t="shared" si="1"/>
        <v>3</v>
      </c>
      <c r="G31" s="90"/>
    </row>
    <row r="32" spans="1:7">
      <c r="A32" s="91">
        <v>42185</v>
      </c>
      <c r="B32" s="4">
        <v>0.39582828222486377</v>
      </c>
      <c r="C32" s="4">
        <v>-9.2923405450529017E-3</v>
      </c>
      <c r="D32" s="4">
        <v>-0.39296373943393803</v>
      </c>
      <c r="E32" s="4">
        <f t="shared" si="0"/>
        <v>1</v>
      </c>
      <c r="F32" s="4">
        <f t="shared" si="1"/>
        <v>3</v>
      </c>
      <c r="G32" s="90"/>
    </row>
    <row r="33" spans="1:7">
      <c r="A33" s="91">
        <v>42216</v>
      </c>
      <c r="B33" s="4">
        <v>0.65640972632750039</v>
      </c>
      <c r="C33" s="4">
        <v>7.9581005983109243E-2</v>
      </c>
      <c r="D33" s="4">
        <v>-0.2910174895078832</v>
      </c>
      <c r="E33" s="4">
        <f t="shared" si="0"/>
        <v>1</v>
      </c>
      <c r="F33" s="4">
        <f t="shared" si="1"/>
        <v>3</v>
      </c>
      <c r="G33" s="90"/>
    </row>
    <row r="34" spans="1:7">
      <c r="A34" s="91">
        <v>42247</v>
      </c>
      <c r="B34" s="4">
        <v>0.7348018253738875</v>
      </c>
      <c r="C34" s="4">
        <v>1.7687444763270221E-2</v>
      </c>
      <c r="D34" s="4">
        <v>-0.39296373943393803</v>
      </c>
      <c r="E34" s="4">
        <f t="shared" si="0"/>
        <v>1</v>
      </c>
      <c r="F34" s="4">
        <f t="shared" si="1"/>
        <v>3</v>
      </c>
      <c r="G34" s="90"/>
    </row>
    <row r="35" spans="1:7">
      <c r="A35" s="91">
        <v>42277</v>
      </c>
      <c r="B35" s="4">
        <v>0.77015988499911092</v>
      </c>
      <c r="C35" s="4">
        <v>0.19729144230042905</v>
      </c>
      <c r="D35" s="4">
        <v>-0.50000186060020768</v>
      </c>
      <c r="E35" s="4">
        <f t="shared" si="0"/>
        <v>1</v>
      </c>
      <c r="F35" s="4">
        <f t="shared" si="1"/>
        <v>3</v>
      </c>
      <c r="G35" s="90"/>
    </row>
    <row r="36" spans="1:7">
      <c r="A36" s="91">
        <v>42308</v>
      </c>
      <c r="B36" s="4">
        <v>0.49108677455813599</v>
      </c>
      <c r="C36" s="4">
        <v>0.28098323427607763</v>
      </c>
      <c r="D36" s="4">
        <v>-0.69208396844465669</v>
      </c>
      <c r="E36" s="4">
        <f t="shared" si="0"/>
        <v>1</v>
      </c>
      <c r="F36" s="4">
        <f t="shared" si="1"/>
        <v>3</v>
      </c>
      <c r="G36" s="90"/>
    </row>
    <row r="37" spans="1:7">
      <c r="A37" s="91">
        <v>42338</v>
      </c>
      <c r="B37" s="4">
        <v>0.49606759319156257</v>
      </c>
      <c r="C37" s="4">
        <v>0.17437367228014811</v>
      </c>
      <c r="D37" s="4">
        <v>-0.89716150057748134</v>
      </c>
      <c r="E37" s="4">
        <f t="shared" si="0"/>
        <v>1</v>
      </c>
      <c r="F37" s="4">
        <f t="shared" si="1"/>
        <v>3</v>
      </c>
      <c r="G37" s="90"/>
    </row>
    <row r="38" spans="1:7">
      <c r="A38" s="91">
        <v>42369</v>
      </c>
      <c r="B38" s="4">
        <v>0.27773027426063468</v>
      </c>
      <c r="C38" s="4">
        <v>7.3391440367887029E-2</v>
      </c>
      <c r="D38" s="4">
        <v>-0.99706355551641979</v>
      </c>
      <c r="E38" s="4">
        <f t="shared" si="0"/>
        <v>1</v>
      </c>
      <c r="F38" s="4">
        <f t="shared" si="1"/>
        <v>3</v>
      </c>
      <c r="G38" s="90"/>
    </row>
    <row r="39" spans="1:7">
      <c r="A39" s="91">
        <v>42400</v>
      </c>
      <c r="B39" s="4">
        <v>0.39867855880462155</v>
      </c>
      <c r="C39" s="4">
        <v>0.37215185961814168</v>
      </c>
      <c r="D39" s="4">
        <v>-0.60483870967742437</v>
      </c>
      <c r="E39" s="4">
        <f t="shared" si="0"/>
        <v>1</v>
      </c>
      <c r="F39" s="4">
        <f t="shared" si="1"/>
        <v>3</v>
      </c>
      <c r="G39" s="90"/>
    </row>
    <row r="40" spans="1:7">
      <c r="A40" s="91">
        <v>42429</v>
      </c>
      <c r="B40" s="4">
        <v>0.65872318083664005</v>
      </c>
      <c r="C40" s="4">
        <v>0.60582660218242435</v>
      </c>
      <c r="D40" s="4">
        <v>-0.20304568527919065</v>
      </c>
      <c r="E40" s="4">
        <f t="shared" si="0"/>
        <v>1</v>
      </c>
      <c r="F40" s="4">
        <f t="shared" si="1"/>
        <v>3</v>
      </c>
      <c r="G40" s="90"/>
    </row>
    <row r="41" spans="1:7">
      <c r="A41" s="91">
        <v>42460</v>
      </c>
      <c r="B41" s="4">
        <v>0.51165320101673739</v>
      </c>
      <c r="C41" s="4">
        <v>0.1447572297815336</v>
      </c>
      <c r="D41" s="4">
        <v>-0.70850202429150189</v>
      </c>
      <c r="E41" s="4">
        <f t="shared" si="0"/>
        <v>1</v>
      </c>
      <c r="F41" s="4">
        <f t="shared" si="1"/>
        <v>3</v>
      </c>
      <c r="G41" s="90"/>
    </row>
    <row r="42" spans="1:7">
      <c r="A42" s="91">
        <v>42490</v>
      </c>
      <c r="B42" s="4">
        <v>0.52443207346335452</v>
      </c>
      <c r="C42" s="4">
        <v>-1.2494735709978055E-2</v>
      </c>
      <c r="D42" s="4">
        <v>-0.90543259557345213</v>
      </c>
      <c r="E42" s="4">
        <f t="shared" si="0"/>
        <v>1</v>
      </c>
      <c r="F42" s="4">
        <f t="shared" si="1"/>
        <v>3</v>
      </c>
      <c r="G42" s="90"/>
    </row>
    <row r="43" spans="1:7">
      <c r="A43" s="91">
        <v>42521</v>
      </c>
      <c r="B43" s="4">
        <v>0.57590782361547355</v>
      </c>
      <c r="C43" s="4">
        <v>9.3086568757883015E-2</v>
      </c>
      <c r="D43" s="4">
        <v>-0.80321285140562138</v>
      </c>
      <c r="E43" s="4">
        <f t="shared" si="0"/>
        <v>1</v>
      </c>
      <c r="F43" s="4">
        <f t="shared" si="1"/>
        <v>3</v>
      </c>
      <c r="G43" s="90"/>
    </row>
    <row r="44" spans="1:7">
      <c r="A44" s="91">
        <v>42551</v>
      </c>
      <c r="B44" s="4">
        <v>0.59474166441539911</v>
      </c>
      <c r="C44" s="4">
        <v>9.9384701384530594E-2</v>
      </c>
      <c r="D44" s="4">
        <v>-0.80080080080080496</v>
      </c>
      <c r="E44" s="4">
        <f t="shared" si="0"/>
        <v>1</v>
      </c>
      <c r="F44" s="4">
        <f t="shared" si="1"/>
        <v>3</v>
      </c>
      <c r="G44" s="90"/>
    </row>
    <row r="45" spans="1:7">
      <c r="A45" s="91">
        <v>42582</v>
      </c>
      <c r="B45" s="4">
        <v>0.63482312165676902</v>
      </c>
      <c r="C45" s="4">
        <v>0.31610810684281621</v>
      </c>
      <c r="D45" s="4">
        <v>-0.59940059940059021</v>
      </c>
      <c r="E45" s="4">
        <f t="shared" si="0"/>
        <v>1</v>
      </c>
      <c r="F45" s="4">
        <f t="shared" si="1"/>
        <v>3</v>
      </c>
      <c r="G45" s="90"/>
    </row>
    <row r="46" spans="1:7">
      <c r="A46" s="91">
        <v>42613</v>
      </c>
      <c r="B46" s="4">
        <v>0.36747709678532914</v>
      </c>
      <c r="C46" s="4">
        <v>0.17336409112607143</v>
      </c>
      <c r="D46" s="4">
        <v>-0.70070070070070711</v>
      </c>
      <c r="E46" s="4">
        <f t="shared" si="0"/>
        <v>1</v>
      </c>
      <c r="F46" s="4">
        <f t="shared" si="1"/>
        <v>3</v>
      </c>
      <c r="G46" s="90"/>
    </row>
    <row r="47" spans="1:7">
      <c r="A47" s="91">
        <v>42643</v>
      </c>
      <c r="B47" s="4">
        <v>0.38014023253523099</v>
      </c>
      <c r="C47" s="4">
        <v>0.18680572782636684</v>
      </c>
      <c r="D47" s="4">
        <v>-0.4020100502512669</v>
      </c>
      <c r="E47" s="4">
        <f t="shared" si="0"/>
        <v>1</v>
      </c>
      <c r="F47" s="4">
        <f t="shared" si="1"/>
        <v>3</v>
      </c>
      <c r="G47" s="90"/>
    </row>
    <row r="48" spans="1:7">
      <c r="A48" s="91">
        <v>42674</v>
      </c>
      <c r="B48" s="4">
        <v>0.34366535528231879</v>
      </c>
      <c r="C48" s="4">
        <v>1.1066943414927977E-2</v>
      </c>
      <c r="D48" s="4">
        <v>-0.30120481927711218</v>
      </c>
      <c r="E48" s="4">
        <f t="shared" si="0"/>
        <v>1</v>
      </c>
      <c r="F48" s="4">
        <f t="shared" si="1"/>
        <v>3</v>
      </c>
      <c r="G48" s="90"/>
    </row>
    <row r="49" spans="1:7">
      <c r="A49" s="91">
        <v>42704</v>
      </c>
      <c r="B49" s="4">
        <v>9.4116352089979038E-2</v>
      </c>
      <c r="C49" s="4">
        <v>-8.0848732623950426E-2</v>
      </c>
      <c r="D49" s="4">
        <v>-0.30241935483870108</v>
      </c>
      <c r="E49" s="4">
        <f t="shared" si="0"/>
        <v>1</v>
      </c>
      <c r="F49" s="4">
        <f t="shared" si="1"/>
        <v>3</v>
      </c>
      <c r="G49" s="90"/>
    </row>
    <row r="50" spans="1:7">
      <c r="A50" s="91">
        <v>42735</v>
      </c>
      <c r="B50" s="4">
        <v>0.15350769018653843</v>
      </c>
      <c r="C50" s="4">
        <v>2.2234665117837338E-2</v>
      </c>
      <c r="D50" s="4">
        <v>-0.20181634712410634</v>
      </c>
      <c r="E50" s="4">
        <f t="shared" si="0"/>
        <v>1</v>
      </c>
      <c r="F50" s="4">
        <f t="shared" si="1"/>
        <v>3</v>
      </c>
      <c r="G50" s="90"/>
    </row>
    <row r="51" spans="1:7">
      <c r="A51" s="91">
        <v>42766</v>
      </c>
      <c r="B51" s="4">
        <v>0.23164517103753113</v>
      </c>
      <c r="C51" s="4">
        <v>0.39559681213434672</v>
      </c>
      <c r="D51" s="4">
        <v>0.10365338402877899</v>
      </c>
      <c r="E51" s="4">
        <f t="shared" si="0"/>
        <v>1</v>
      </c>
      <c r="F51" s="4">
        <f t="shared" si="1"/>
        <v>3</v>
      </c>
      <c r="G51" s="90"/>
    </row>
    <row r="52" spans="1:7">
      <c r="A52" s="92">
        <v>42794</v>
      </c>
      <c r="B52" s="4">
        <v>0.2908355828126874</v>
      </c>
      <c r="C52" s="4">
        <v>0.59129761922471769</v>
      </c>
      <c r="D52" s="4">
        <v>0.40915792131472895</v>
      </c>
      <c r="E52" s="4">
        <f t="shared" si="0"/>
        <v>1</v>
      </c>
      <c r="F52" s="4">
        <f t="shared" si="1"/>
        <v>3</v>
      </c>
      <c r="G52" s="90"/>
    </row>
    <row r="53" spans="1:7">
      <c r="A53" s="92">
        <v>42825</v>
      </c>
      <c r="B53" s="4">
        <v>0.59210455310401144</v>
      </c>
      <c r="C53" s="4">
        <v>1.050425891719553</v>
      </c>
      <c r="D53" s="4">
        <v>0.91631217469496651</v>
      </c>
      <c r="E53" s="4">
        <f t="shared" si="0"/>
        <v>1</v>
      </c>
      <c r="F53" s="4">
        <f t="shared" si="1"/>
        <v>3</v>
      </c>
      <c r="G53" s="90"/>
    </row>
    <row r="54" spans="1:7">
      <c r="A54" s="92">
        <v>42855</v>
      </c>
      <c r="B54" s="4">
        <v>0.49408268868214034</v>
      </c>
      <c r="C54" s="4">
        <v>0.808866937688002</v>
      </c>
      <c r="D54" s="4">
        <v>0.70731192675943522</v>
      </c>
      <c r="E54" s="4">
        <f t="shared" si="0"/>
        <v>1</v>
      </c>
      <c r="F54" s="4">
        <f t="shared" si="1"/>
        <v>3</v>
      </c>
      <c r="G54" s="90"/>
    </row>
    <row r="55" spans="1:7">
      <c r="A55" s="92">
        <v>42886</v>
      </c>
      <c r="B55" s="4">
        <v>0.71383608033712687</v>
      </c>
      <c r="C55" s="4">
        <v>0.9330746600024975</v>
      </c>
      <c r="D55" s="4">
        <v>0.80192536115646362</v>
      </c>
      <c r="E55" s="4">
        <f t="shared" si="0"/>
        <v>1</v>
      </c>
      <c r="F55" s="4">
        <f t="shared" si="1"/>
        <v>3</v>
      </c>
      <c r="G55" s="90"/>
    </row>
    <row r="56" spans="1:7">
      <c r="A56" s="92">
        <v>42916</v>
      </c>
      <c r="B56" s="4">
        <v>-0.14297070799174083</v>
      </c>
      <c r="C56" s="4">
        <v>1.8470342206167167E-2</v>
      </c>
      <c r="D56" s="4">
        <v>-0.20181408563607617</v>
      </c>
      <c r="E56" s="4">
        <f t="shared" si="0"/>
        <v>1</v>
      </c>
      <c r="F56" s="4">
        <f t="shared" si="1"/>
        <v>3</v>
      </c>
      <c r="G56" s="90"/>
    </row>
    <row r="57" spans="1:7">
      <c r="A57" s="92">
        <v>42947</v>
      </c>
      <c r="B57" s="4">
        <v>-0.24679032749969076</v>
      </c>
      <c r="C57" s="4">
        <v>-0.48323034647034246</v>
      </c>
      <c r="D57" s="4">
        <v>-0.70240981015727844</v>
      </c>
      <c r="E57" s="4">
        <f t="shared" si="0"/>
        <v>1</v>
      </c>
      <c r="F57" s="4">
        <f t="shared" si="1"/>
        <v>3</v>
      </c>
      <c r="G57" s="90"/>
    </row>
    <row r="58" spans="1:7">
      <c r="A58" s="92">
        <v>42978</v>
      </c>
      <c r="B58" s="4">
        <v>0.1076368048345655</v>
      </c>
      <c r="C58" s="4">
        <v>0.19813328602225067</v>
      </c>
      <c r="D58" s="4">
        <v>-0.10302192982165614</v>
      </c>
      <c r="E58" s="4">
        <f t="shared" si="0"/>
        <v>1</v>
      </c>
      <c r="F58" s="4">
        <f t="shared" si="1"/>
        <v>3</v>
      </c>
    </row>
    <row r="59" spans="1:7">
      <c r="A59" s="92">
        <v>43008</v>
      </c>
      <c r="B59" s="4">
        <v>0.38908738512688501</v>
      </c>
      <c r="C59" s="4">
        <v>0.4434780918403769</v>
      </c>
      <c r="D59" s="4">
        <v>9.7580472107017258E-2</v>
      </c>
      <c r="E59" s="4">
        <f t="shared" si="0"/>
        <v>1</v>
      </c>
      <c r="F59" s="4">
        <f t="shared" si="1"/>
        <v>3</v>
      </c>
    </row>
    <row r="60" spans="1:7">
      <c r="A60" s="92">
        <v>43039</v>
      </c>
      <c r="B60" s="4">
        <v>0.50565665331174792</v>
      </c>
      <c r="C60" s="4">
        <v>0.54099906719677904</v>
      </c>
      <c r="D60" s="4">
        <v>0.19476561387861135</v>
      </c>
      <c r="E60" s="4">
        <f t="shared" si="0"/>
        <v>1</v>
      </c>
      <c r="F60" s="4">
        <f t="shared" si="1"/>
        <v>3</v>
      </c>
    </row>
    <row r="61" spans="1:7">
      <c r="A61" s="92"/>
      <c r="B61" s="4"/>
      <c r="C61" s="4"/>
      <c r="D61" s="4"/>
      <c r="E61" s="4" t="str">
        <f t="shared" si="0"/>
        <v/>
      </c>
      <c r="F61" s="4" t="str">
        <f t="shared" si="1"/>
        <v/>
      </c>
    </row>
    <row r="62" spans="1:7">
      <c r="A62" s="92"/>
      <c r="B62" s="4"/>
      <c r="C62" s="4"/>
      <c r="D62" s="4"/>
      <c r="E62" s="4" t="str">
        <f t="shared" si="0"/>
        <v/>
      </c>
      <c r="F62" s="4" t="str">
        <f t="shared" si="1"/>
        <v/>
      </c>
    </row>
    <row r="63" spans="1:7">
      <c r="A63" s="92"/>
      <c r="B63" s="4"/>
      <c r="C63" s="4"/>
      <c r="D63" s="4"/>
      <c r="E63" s="4" t="str">
        <f t="shared" si="0"/>
        <v/>
      </c>
      <c r="F63" s="4" t="str">
        <f t="shared" si="1"/>
        <v/>
      </c>
    </row>
    <row r="64" spans="1:7">
      <c r="A64" s="92"/>
      <c r="B64" s="4"/>
      <c r="C64" s="4"/>
      <c r="D64" s="4"/>
      <c r="E64" s="4" t="str">
        <f t="shared" si="0"/>
        <v/>
      </c>
      <c r="F64" s="4" t="str">
        <f t="shared" si="1"/>
        <v/>
      </c>
    </row>
    <row r="65" spans="1:6">
      <c r="A65" s="92"/>
      <c r="B65" s="4"/>
      <c r="C65" s="4"/>
      <c r="D65" s="4"/>
      <c r="E65" s="4" t="str">
        <f t="shared" si="0"/>
        <v/>
      </c>
      <c r="F65" s="4" t="str">
        <f t="shared" si="1"/>
        <v/>
      </c>
    </row>
    <row r="66" spans="1:6">
      <c r="A66" s="92"/>
      <c r="B66" s="4"/>
      <c r="C66" s="4"/>
      <c r="D66" s="4"/>
      <c r="E66" s="4" t="str">
        <f t="shared" si="0"/>
        <v/>
      </c>
      <c r="F66" s="4" t="str">
        <f t="shared" si="1"/>
        <v/>
      </c>
    </row>
    <row r="67" spans="1:6">
      <c r="A67" s="92"/>
      <c r="B67" s="4"/>
      <c r="C67" s="4"/>
      <c r="D67" s="4"/>
      <c r="E67" s="4" t="str">
        <f t="shared" si="0"/>
        <v/>
      </c>
      <c r="F67" s="4" t="str">
        <f t="shared" si="1"/>
        <v/>
      </c>
    </row>
    <row r="68" spans="1:6">
      <c r="A68" s="92"/>
      <c r="B68" s="4"/>
      <c r="C68" s="4"/>
      <c r="D68" s="4"/>
      <c r="E68" s="4" t="str">
        <f t="shared" ref="E68:E102" si="2">IF(ISNUMBER(A68),1,"")</f>
        <v/>
      </c>
      <c r="F68" s="4" t="str">
        <f t="shared" ref="F68:F102" si="3">IF(ISNUMBER(A68),3,"")</f>
        <v/>
      </c>
    </row>
    <row r="69" spans="1:6">
      <c r="A69" s="92"/>
      <c r="B69" s="4"/>
      <c r="C69" s="4"/>
      <c r="D69" s="4"/>
      <c r="E69" s="4" t="str">
        <f t="shared" si="2"/>
        <v/>
      </c>
      <c r="F69" s="4" t="str">
        <f t="shared" si="3"/>
        <v/>
      </c>
    </row>
    <row r="70" spans="1:6">
      <c r="A70" s="92"/>
      <c r="B70" s="4"/>
      <c r="C70" s="4"/>
      <c r="D70" s="4"/>
      <c r="E70" s="4" t="str">
        <f t="shared" si="2"/>
        <v/>
      </c>
      <c r="F70" s="4" t="str">
        <f t="shared" si="3"/>
        <v/>
      </c>
    </row>
    <row r="71" spans="1:6">
      <c r="A71" s="92"/>
      <c r="B71" s="4"/>
      <c r="C71" s="4"/>
      <c r="D71" s="4"/>
      <c r="E71" s="4" t="str">
        <f t="shared" si="2"/>
        <v/>
      </c>
      <c r="F71" s="4" t="str">
        <f t="shared" si="3"/>
        <v/>
      </c>
    </row>
    <row r="72" spans="1:6">
      <c r="A72" s="92"/>
      <c r="B72" s="4"/>
      <c r="C72" s="4"/>
      <c r="D72" s="4"/>
      <c r="E72" s="4" t="str">
        <f t="shared" si="2"/>
        <v/>
      </c>
      <c r="F72" s="4" t="str">
        <f t="shared" si="3"/>
        <v/>
      </c>
    </row>
    <row r="73" spans="1:6">
      <c r="A73" s="92"/>
      <c r="B73" s="4"/>
      <c r="C73" s="4"/>
      <c r="D73" s="4"/>
      <c r="E73" s="4" t="str">
        <f t="shared" si="2"/>
        <v/>
      </c>
      <c r="F73" s="4" t="str">
        <f t="shared" si="3"/>
        <v/>
      </c>
    </row>
    <row r="74" spans="1:6">
      <c r="A74" s="92"/>
      <c r="B74" s="4"/>
      <c r="C74" s="4"/>
      <c r="D74" s="4"/>
      <c r="E74" s="4" t="str">
        <f t="shared" si="2"/>
        <v/>
      </c>
      <c r="F74" s="4" t="str">
        <f t="shared" si="3"/>
        <v/>
      </c>
    </row>
    <row r="75" spans="1:6">
      <c r="A75" s="92"/>
      <c r="B75" s="4"/>
      <c r="C75" s="4"/>
      <c r="D75" s="4"/>
      <c r="E75" s="4" t="str">
        <f t="shared" si="2"/>
        <v/>
      </c>
      <c r="F75" s="4" t="str">
        <f t="shared" si="3"/>
        <v/>
      </c>
    </row>
    <row r="76" spans="1:6">
      <c r="A76" s="92"/>
      <c r="B76" s="4"/>
      <c r="C76" s="4"/>
      <c r="D76" s="4"/>
      <c r="E76" s="4" t="str">
        <f t="shared" si="2"/>
        <v/>
      </c>
      <c r="F76" s="4" t="str">
        <f t="shared" si="3"/>
        <v/>
      </c>
    </row>
    <row r="77" spans="1:6">
      <c r="A77" s="92"/>
      <c r="B77" s="4"/>
      <c r="C77" s="4"/>
      <c r="D77" s="4"/>
      <c r="E77" s="4" t="str">
        <f t="shared" si="2"/>
        <v/>
      </c>
      <c r="F77" s="4" t="str">
        <f t="shared" si="3"/>
        <v/>
      </c>
    </row>
    <row r="78" spans="1:6">
      <c r="A78" s="92"/>
      <c r="B78" s="4"/>
      <c r="C78" s="4"/>
      <c r="D78" s="4"/>
      <c r="E78" s="4" t="str">
        <f t="shared" si="2"/>
        <v/>
      </c>
      <c r="F78" s="4" t="str">
        <f t="shared" si="3"/>
        <v/>
      </c>
    </row>
    <row r="79" spans="1:6">
      <c r="A79" s="92"/>
      <c r="B79" s="4"/>
      <c r="C79" s="4"/>
      <c r="D79" s="4"/>
      <c r="E79" s="4" t="str">
        <f t="shared" si="2"/>
        <v/>
      </c>
      <c r="F79" s="4" t="str">
        <f t="shared" si="3"/>
        <v/>
      </c>
    </row>
    <row r="80" spans="1:6">
      <c r="A80" s="92"/>
      <c r="B80" s="4"/>
      <c r="C80" s="4"/>
      <c r="D80" s="4"/>
      <c r="E80" s="4" t="str">
        <f t="shared" si="2"/>
        <v/>
      </c>
      <c r="F80" s="4" t="str">
        <f t="shared" si="3"/>
        <v/>
      </c>
    </row>
    <row r="81" spans="1:6">
      <c r="A81" s="92"/>
      <c r="B81" s="4"/>
      <c r="C81" s="4"/>
      <c r="D81" s="4"/>
      <c r="E81" s="4" t="str">
        <f t="shared" si="2"/>
        <v/>
      </c>
      <c r="F81" s="4" t="str">
        <f t="shared" si="3"/>
        <v/>
      </c>
    </row>
    <row r="82" spans="1:6">
      <c r="A82" s="92"/>
      <c r="B82" s="4"/>
      <c r="C82" s="4"/>
      <c r="D82" s="4"/>
      <c r="E82" s="4" t="str">
        <f t="shared" si="2"/>
        <v/>
      </c>
      <c r="F82" s="4" t="str">
        <f t="shared" si="3"/>
        <v/>
      </c>
    </row>
    <row r="83" spans="1:6">
      <c r="A83" s="92"/>
      <c r="B83" s="4"/>
      <c r="C83" s="4"/>
      <c r="D83" s="4"/>
      <c r="E83" s="4" t="str">
        <f t="shared" si="2"/>
        <v/>
      </c>
      <c r="F83" s="4" t="str">
        <f t="shared" si="3"/>
        <v/>
      </c>
    </row>
    <row r="84" spans="1:6">
      <c r="A84" s="92"/>
      <c r="B84" s="4"/>
      <c r="C84" s="4"/>
      <c r="D84" s="4"/>
      <c r="E84" s="4" t="str">
        <f t="shared" si="2"/>
        <v/>
      </c>
      <c r="F84" s="4" t="str">
        <f t="shared" si="3"/>
        <v/>
      </c>
    </row>
    <row r="85" spans="1:6">
      <c r="A85" s="92"/>
      <c r="B85" s="4"/>
      <c r="C85" s="4"/>
      <c r="D85" s="4"/>
      <c r="E85" s="4" t="str">
        <f t="shared" si="2"/>
        <v/>
      </c>
      <c r="F85" s="4" t="str">
        <f t="shared" si="3"/>
        <v/>
      </c>
    </row>
    <row r="86" spans="1:6">
      <c r="A86" s="92"/>
      <c r="B86" s="4"/>
      <c r="C86" s="4"/>
      <c r="D86" s="4"/>
      <c r="E86" s="4" t="str">
        <f t="shared" si="2"/>
        <v/>
      </c>
      <c r="F86" s="4" t="str">
        <f t="shared" si="3"/>
        <v/>
      </c>
    </row>
    <row r="87" spans="1:6">
      <c r="A87" s="92"/>
      <c r="B87" s="4"/>
      <c r="C87" s="4"/>
      <c r="D87" s="4"/>
      <c r="E87" s="4" t="str">
        <f t="shared" si="2"/>
        <v/>
      </c>
      <c r="F87" s="4" t="str">
        <f t="shared" si="3"/>
        <v/>
      </c>
    </row>
    <row r="88" spans="1:6">
      <c r="A88" s="92"/>
      <c r="B88" s="4"/>
      <c r="C88" s="4"/>
      <c r="D88" s="4"/>
      <c r="E88" s="4" t="str">
        <f t="shared" si="2"/>
        <v/>
      </c>
      <c r="F88" s="4" t="str">
        <f t="shared" si="3"/>
        <v/>
      </c>
    </row>
    <row r="89" spans="1:6">
      <c r="A89" s="92"/>
      <c r="B89" s="4"/>
      <c r="C89" s="4"/>
      <c r="D89" s="4"/>
      <c r="E89" s="4" t="str">
        <f t="shared" si="2"/>
        <v/>
      </c>
      <c r="F89" s="4" t="str">
        <f t="shared" si="3"/>
        <v/>
      </c>
    </row>
    <row r="90" spans="1:6">
      <c r="A90" s="92"/>
      <c r="B90" s="4"/>
      <c r="C90" s="4"/>
      <c r="D90" s="4"/>
      <c r="E90" s="4" t="str">
        <f t="shared" si="2"/>
        <v/>
      </c>
      <c r="F90" s="4" t="str">
        <f t="shared" si="3"/>
        <v/>
      </c>
    </row>
    <row r="91" spans="1:6">
      <c r="A91" s="92"/>
      <c r="B91" s="4"/>
      <c r="C91" s="4"/>
      <c r="D91" s="4"/>
      <c r="E91" s="4" t="str">
        <f t="shared" si="2"/>
        <v/>
      </c>
      <c r="F91" s="4" t="str">
        <f t="shared" si="3"/>
        <v/>
      </c>
    </row>
    <row r="92" spans="1:6">
      <c r="A92" s="92"/>
      <c r="B92" s="4"/>
      <c r="C92" s="4"/>
      <c r="D92" s="4"/>
      <c r="E92" s="4" t="str">
        <f t="shared" si="2"/>
        <v/>
      </c>
      <c r="F92" s="4" t="str">
        <f t="shared" si="3"/>
        <v/>
      </c>
    </row>
    <row r="93" spans="1:6">
      <c r="A93" s="92"/>
      <c r="B93" s="4"/>
      <c r="C93" s="4"/>
      <c r="D93" s="4"/>
      <c r="E93" s="4" t="str">
        <f t="shared" si="2"/>
        <v/>
      </c>
      <c r="F93" s="4" t="str">
        <f t="shared" si="3"/>
        <v/>
      </c>
    </row>
    <row r="94" spans="1:6">
      <c r="A94" s="92"/>
      <c r="B94" s="4"/>
      <c r="C94" s="4"/>
      <c r="D94" s="4"/>
      <c r="E94" s="4" t="str">
        <f t="shared" si="2"/>
        <v/>
      </c>
      <c r="F94" s="4" t="str">
        <f t="shared" si="3"/>
        <v/>
      </c>
    </row>
    <row r="95" spans="1:6">
      <c r="A95" s="92"/>
      <c r="B95" s="4"/>
      <c r="C95" s="4"/>
      <c r="D95" s="4"/>
      <c r="E95" s="4" t="str">
        <f t="shared" si="2"/>
        <v/>
      </c>
      <c r="F95" s="4" t="str">
        <f t="shared" si="3"/>
        <v/>
      </c>
    </row>
    <row r="96" spans="1:6">
      <c r="A96" s="92"/>
      <c r="B96" s="4"/>
      <c r="C96" s="4"/>
      <c r="D96" s="4"/>
      <c r="E96" s="4" t="str">
        <f t="shared" si="2"/>
        <v/>
      </c>
      <c r="F96" s="4" t="str">
        <f t="shared" si="3"/>
        <v/>
      </c>
    </row>
    <row r="97" spans="1:6">
      <c r="A97" s="92"/>
      <c r="B97" s="4"/>
      <c r="C97" s="4"/>
      <c r="D97" s="4"/>
      <c r="E97" s="4" t="str">
        <f t="shared" si="2"/>
        <v/>
      </c>
      <c r="F97" s="4" t="str">
        <f t="shared" si="3"/>
        <v/>
      </c>
    </row>
    <row r="98" spans="1:6">
      <c r="A98" s="92"/>
      <c r="B98" s="4"/>
      <c r="C98" s="4"/>
      <c r="D98" s="4"/>
      <c r="E98" s="4" t="str">
        <f t="shared" si="2"/>
        <v/>
      </c>
      <c r="F98" s="4" t="str">
        <f t="shared" si="3"/>
        <v/>
      </c>
    </row>
    <row r="99" spans="1:6">
      <c r="A99" s="92"/>
      <c r="B99" s="4"/>
      <c r="C99" s="4"/>
      <c r="D99" s="4"/>
      <c r="E99" s="4" t="str">
        <f t="shared" si="2"/>
        <v/>
      </c>
      <c r="F99" s="4" t="str">
        <f t="shared" si="3"/>
        <v/>
      </c>
    </row>
    <row r="100" spans="1:6">
      <c r="A100" s="92"/>
      <c r="B100" s="4"/>
      <c r="C100" s="4"/>
      <c r="D100" s="4"/>
      <c r="E100" s="4" t="str">
        <f t="shared" si="2"/>
        <v/>
      </c>
      <c r="F100" s="4" t="str">
        <f t="shared" si="3"/>
        <v/>
      </c>
    </row>
    <row r="101" spans="1:6">
      <c r="A101" s="92"/>
      <c r="B101" s="4"/>
      <c r="C101" s="4"/>
      <c r="D101" s="4"/>
      <c r="E101" s="4" t="str">
        <f t="shared" si="2"/>
        <v/>
      </c>
      <c r="F101" s="4" t="str">
        <f t="shared" si="3"/>
        <v/>
      </c>
    </row>
    <row r="102" spans="1:6">
      <c r="A102" s="92"/>
      <c r="B102" s="4"/>
      <c r="C102" s="4"/>
      <c r="D102" s="4"/>
      <c r="E102" s="4" t="str">
        <f t="shared" si="2"/>
        <v/>
      </c>
      <c r="F102" s="4" t="str">
        <f t="shared" si="3"/>
        <v/>
      </c>
    </row>
  </sheetData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3"/>
  <dimension ref="A1:M259"/>
  <sheetViews>
    <sheetView topLeftCell="C1" workbookViewId="0">
      <selection activeCell="K5" sqref="K5"/>
    </sheetView>
  </sheetViews>
  <sheetFormatPr defaultRowHeight="14.25"/>
  <cols>
    <col min="1" max="1" width="9.875" style="1" bestFit="1" customWidth="1"/>
    <col min="2" max="2" width="20.625" style="107" customWidth="1"/>
    <col min="3" max="4" width="20.625" style="6" customWidth="1"/>
    <col min="5" max="5" width="9" style="1"/>
    <col min="6" max="6" width="9.875" style="1" bestFit="1" customWidth="1"/>
    <col min="7" max="7" width="20.625" style="107" customWidth="1"/>
    <col min="8" max="11" width="20.625" style="6" customWidth="1"/>
    <col min="12" max="12" width="9" style="1"/>
    <col min="13" max="13" width="49.5" style="1" bestFit="1" customWidth="1"/>
    <col min="14" max="256" width="9" style="1"/>
    <col min="257" max="257" width="9.875" style="1" bestFit="1" customWidth="1"/>
    <col min="258" max="260" width="20.625" style="1" customWidth="1"/>
    <col min="261" max="512" width="9" style="1"/>
    <col min="513" max="513" width="9.875" style="1" bestFit="1" customWidth="1"/>
    <col min="514" max="516" width="20.625" style="1" customWidth="1"/>
    <col min="517" max="768" width="9" style="1"/>
    <col min="769" max="769" width="9.875" style="1" bestFit="1" customWidth="1"/>
    <col min="770" max="772" width="20.625" style="1" customWidth="1"/>
    <col min="773" max="1024" width="9" style="1"/>
    <col min="1025" max="1025" width="9.875" style="1" bestFit="1" customWidth="1"/>
    <col min="1026" max="1028" width="20.625" style="1" customWidth="1"/>
    <col min="1029" max="1280" width="9" style="1"/>
    <col min="1281" max="1281" width="9.875" style="1" bestFit="1" customWidth="1"/>
    <col min="1282" max="1284" width="20.625" style="1" customWidth="1"/>
    <col min="1285" max="1536" width="9" style="1"/>
    <col min="1537" max="1537" width="9.875" style="1" bestFit="1" customWidth="1"/>
    <col min="1538" max="1540" width="20.625" style="1" customWidth="1"/>
    <col min="1541" max="1792" width="9" style="1"/>
    <col min="1793" max="1793" width="9.875" style="1" bestFit="1" customWidth="1"/>
    <col min="1794" max="1796" width="20.625" style="1" customWidth="1"/>
    <col min="1797" max="2048" width="9" style="1"/>
    <col min="2049" max="2049" width="9.875" style="1" bestFit="1" customWidth="1"/>
    <col min="2050" max="2052" width="20.625" style="1" customWidth="1"/>
    <col min="2053" max="2304" width="9" style="1"/>
    <col min="2305" max="2305" width="9.875" style="1" bestFit="1" customWidth="1"/>
    <col min="2306" max="2308" width="20.625" style="1" customWidth="1"/>
    <col min="2309" max="2560" width="9" style="1"/>
    <col min="2561" max="2561" width="9.875" style="1" bestFit="1" customWidth="1"/>
    <col min="2562" max="2564" width="20.625" style="1" customWidth="1"/>
    <col min="2565" max="2816" width="9" style="1"/>
    <col min="2817" max="2817" width="9.875" style="1" bestFit="1" customWidth="1"/>
    <col min="2818" max="2820" width="20.625" style="1" customWidth="1"/>
    <col min="2821" max="3072" width="9" style="1"/>
    <col min="3073" max="3073" width="9.875" style="1" bestFit="1" customWidth="1"/>
    <col min="3074" max="3076" width="20.625" style="1" customWidth="1"/>
    <col min="3077" max="3328" width="9" style="1"/>
    <col min="3329" max="3329" width="9.875" style="1" bestFit="1" customWidth="1"/>
    <col min="3330" max="3332" width="20.625" style="1" customWidth="1"/>
    <col min="3333" max="3584" width="9" style="1"/>
    <col min="3585" max="3585" width="9.875" style="1" bestFit="1" customWidth="1"/>
    <col min="3586" max="3588" width="20.625" style="1" customWidth="1"/>
    <col min="3589" max="3840" width="9" style="1"/>
    <col min="3841" max="3841" width="9.875" style="1" bestFit="1" customWidth="1"/>
    <col min="3842" max="3844" width="20.625" style="1" customWidth="1"/>
    <col min="3845" max="4096" width="9" style="1"/>
    <col min="4097" max="4097" width="9.875" style="1" bestFit="1" customWidth="1"/>
    <col min="4098" max="4100" width="20.625" style="1" customWidth="1"/>
    <col min="4101" max="4352" width="9" style="1"/>
    <col min="4353" max="4353" width="9.875" style="1" bestFit="1" customWidth="1"/>
    <col min="4354" max="4356" width="20.625" style="1" customWidth="1"/>
    <col min="4357" max="4608" width="9" style="1"/>
    <col min="4609" max="4609" width="9.875" style="1" bestFit="1" customWidth="1"/>
    <col min="4610" max="4612" width="20.625" style="1" customWidth="1"/>
    <col min="4613" max="4864" width="9" style="1"/>
    <col min="4865" max="4865" width="9.875" style="1" bestFit="1" customWidth="1"/>
    <col min="4866" max="4868" width="20.625" style="1" customWidth="1"/>
    <col min="4869" max="5120" width="9" style="1"/>
    <col min="5121" max="5121" width="9.875" style="1" bestFit="1" customWidth="1"/>
    <col min="5122" max="5124" width="20.625" style="1" customWidth="1"/>
    <col min="5125" max="5376" width="9" style="1"/>
    <col min="5377" max="5377" width="9.875" style="1" bestFit="1" customWidth="1"/>
    <col min="5378" max="5380" width="20.625" style="1" customWidth="1"/>
    <col min="5381" max="5632" width="9" style="1"/>
    <col min="5633" max="5633" width="9.875" style="1" bestFit="1" customWidth="1"/>
    <col min="5634" max="5636" width="20.625" style="1" customWidth="1"/>
    <col min="5637" max="5888" width="9" style="1"/>
    <col min="5889" max="5889" width="9.875" style="1" bestFit="1" customWidth="1"/>
    <col min="5890" max="5892" width="20.625" style="1" customWidth="1"/>
    <col min="5893" max="6144" width="9" style="1"/>
    <col min="6145" max="6145" width="9.875" style="1" bestFit="1" customWidth="1"/>
    <col min="6146" max="6148" width="20.625" style="1" customWidth="1"/>
    <col min="6149" max="6400" width="9" style="1"/>
    <col min="6401" max="6401" width="9.875" style="1" bestFit="1" customWidth="1"/>
    <col min="6402" max="6404" width="20.625" style="1" customWidth="1"/>
    <col min="6405" max="6656" width="9" style="1"/>
    <col min="6657" max="6657" width="9.875" style="1" bestFit="1" customWidth="1"/>
    <col min="6658" max="6660" width="20.625" style="1" customWidth="1"/>
    <col min="6661" max="6912" width="9" style="1"/>
    <col min="6913" max="6913" width="9.875" style="1" bestFit="1" customWidth="1"/>
    <col min="6914" max="6916" width="20.625" style="1" customWidth="1"/>
    <col min="6917" max="7168" width="9" style="1"/>
    <col min="7169" max="7169" width="9.875" style="1" bestFit="1" customWidth="1"/>
    <col min="7170" max="7172" width="20.625" style="1" customWidth="1"/>
    <col min="7173" max="7424" width="9" style="1"/>
    <col min="7425" max="7425" width="9.875" style="1" bestFit="1" customWidth="1"/>
    <col min="7426" max="7428" width="20.625" style="1" customWidth="1"/>
    <col min="7429" max="7680" width="9" style="1"/>
    <col min="7681" max="7681" width="9.875" style="1" bestFit="1" customWidth="1"/>
    <col min="7682" max="7684" width="20.625" style="1" customWidth="1"/>
    <col min="7685" max="7936" width="9" style="1"/>
    <col min="7937" max="7937" width="9.875" style="1" bestFit="1" customWidth="1"/>
    <col min="7938" max="7940" width="20.625" style="1" customWidth="1"/>
    <col min="7941" max="8192" width="9" style="1"/>
    <col min="8193" max="8193" width="9.875" style="1" bestFit="1" customWidth="1"/>
    <col min="8194" max="8196" width="20.625" style="1" customWidth="1"/>
    <col min="8197" max="8448" width="9" style="1"/>
    <col min="8449" max="8449" width="9.875" style="1" bestFit="1" customWidth="1"/>
    <col min="8450" max="8452" width="20.625" style="1" customWidth="1"/>
    <col min="8453" max="8704" width="9" style="1"/>
    <col min="8705" max="8705" width="9.875" style="1" bestFit="1" customWidth="1"/>
    <col min="8706" max="8708" width="20.625" style="1" customWidth="1"/>
    <col min="8709" max="8960" width="9" style="1"/>
    <col min="8961" max="8961" width="9.875" style="1" bestFit="1" customWidth="1"/>
    <col min="8962" max="8964" width="20.625" style="1" customWidth="1"/>
    <col min="8965" max="9216" width="9" style="1"/>
    <col min="9217" max="9217" width="9.875" style="1" bestFit="1" customWidth="1"/>
    <col min="9218" max="9220" width="20.625" style="1" customWidth="1"/>
    <col min="9221" max="9472" width="9" style="1"/>
    <col min="9473" max="9473" width="9.875" style="1" bestFit="1" customWidth="1"/>
    <col min="9474" max="9476" width="20.625" style="1" customWidth="1"/>
    <col min="9477" max="9728" width="9" style="1"/>
    <col min="9729" max="9729" width="9.875" style="1" bestFit="1" customWidth="1"/>
    <col min="9730" max="9732" width="20.625" style="1" customWidth="1"/>
    <col min="9733" max="9984" width="9" style="1"/>
    <col min="9985" max="9985" width="9.875" style="1" bestFit="1" customWidth="1"/>
    <col min="9986" max="9988" width="20.625" style="1" customWidth="1"/>
    <col min="9989" max="10240" width="9" style="1"/>
    <col min="10241" max="10241" width="9.875" style="1" bestFit="1" customWidth="1"/>
    <col min="10242" max="10244" width="20.625" style="1" customWidth="1"/>
    <col min="10245" max="10496" width="9" style="1"/>
    <col min="10497" max="10497" width="9.875" style="1" bestFit="1" customWidth="1"/>
    <col min="10498" max="10500" width="20.625" style="1" customWidth="1"/>
    <col min="10501" max="10752" width="9" style="1"/>
    <col min="10753" max="10753" width="9.875" style="1" bestFit="1" customWidth="1"/>
    <col min="10754" max="10756" width="20.625" style="1" customWidth="1"/>
    <col min="10757" max="11008" width="9" style="1"/>
    <col min="11009" max="11009" width="9.875" style="1" bestFit="1" customWidth="1"/>
    <col min="11010" max="11012" width="20.625" style="1" customWidth="1"/>
    <col min="11013" max="11264" width="9" style="1"/>
    <col min="11265" max="11265" width="9.875" style="1" bestFit="1" customWidth="1"/>
    <col min="11266" max="11268" width="20.625" style="1" customWidth="1"/>
    <col min="11269" max="11520" width="9" style="1"/>
    <col min="11521" max="11521" width="9.875" style="1" bestFit="1" customWidth="1"/>
    <col min="11522" max="11524" width="20.625" style="1" customWidth="1"/>
    <col min="11525" max="11776" width="9" style="1"/>
    <col min="11777" max="11777" width="9.875" style="1" bestFit="1" customWidth="1"/>
    <col min="11778" max="11780" width="20.625" style="1" customWidth="1"/>
    <col min="11781" max="12032" width="9" style="1"/>
    <col min="12033" max="12033" width="9.875" style="1" bestFit="1" customWidth="1"/>
    <col min="12034" max="12036" width="20.625" style="1" customWidth="1"/>
    <col min="12037" max="12288" width="9" style="1"/>
    <col min="12289" max="12289" width="9.875" style="1" bestFit="1" customWidth="1"/>
    <col min="12290" max="12292" width="20.625" style="1" customWidth="1"/>
    <col min="12293" max="12544" width="9" style="1"/>
    <col min="12545" max="12545" width="9.875" style="1" bestFit="1" customWidth="1"/>
    <col min="12546" max="12548" width="20.625" style="1" customWidth="1"/>
    <col min="12549" max="12800" width="9" style="1"/>
    <col min="12801" max="12801" width="9.875" style="1" bestFit="1" customWidth="1"/>
    <col min="12802" max="12804" width="20.625" style="1" customWidth="1"/>
    <col min="12805" max="13056" width="9" style="1"/>
    <col min="13057" max="13057" width="9.875" style="1" bestFit="1" customWidth="1"/>
    <col min="13058" max="13060" width="20.625" style="1" customWidth="1"/>
    <col min="13061" max="13312" width="9" style="1"/>
    <col min="13313" max="13313" width="9.875" style="1" bestFit="1" customWidth="1"/>
    <col min="13314" max="13316" width="20.625" style="1" customWidth="1"/>
    <col min="13317" max="13568" width="9" style="1"/>
    <col min="13569" max="13569" width="9.875" style="1" bestFit="1" customWidth="1"/>
    <col min="13570" max="13572" width="20.625" style="1" customWidth="1"/>
    <col min="13573" max="13824" width="9" style="1"/>
    <col min="13825" max="13825" width="9.875" style="1" bestFit="1" customWidth="1"/>
    <col min="13826" max="13828" width="20.625" style="1" customWidth="1"/>
    <col min="13829" max="14080" width="9" style="1"/>
    <col min="14081" max="14081" width="9.875" style="1" bestFit="1" customWidth="1"/>
    <col min="14082" max="14084" width="20.625" style="1" customWidth="1"/>
    <col min="14085" max="14336" width="9" style="1"/>
    <col min="14337" max="14337" width="9.875" style="1" bestFit="1" customWidth="1"/>
    <col min="14338" max="14340" width="20.625" style="1" customWidth="1"/>
    <col min="14341" max="14592" width="9" style="1"/>
    <col min="14593" max="14593" width="9.875" style="1" bestFit="1" customWidth="1"/>
    <col min="14594" max="14596" width="20.625" style="1" customWidth="1"/>
    <col min="14597" max="14848" width="9" style="1"/>
    <col min="14849" max="14849" width="9.875" style="1" bestFit="1" customWidth="1"/>
    <col min="14850" max="14852" width="20.625" style="1" customWidth="1"/>
    <col min="14853" max="15104" width="9" style="1"/>
    <col min="15105" max="15105" width="9.875" style="1" bestFit="1" customWidth="1"/>
    <col min="15106" max="15108" width="20.625" style="1" customWidth="1"/>
    <col min="15109" max="15360" width="9" style="1"/>
    <col min="15361" max="15361" width="9.875" style="1" bestFit="1" customWidth="1"/>
    <col min="15362" max="15364" width="20.625" style="1" customWidth="1"/>
    <col min="15365" max="15616" width="9" style="1"/>
    <col min="15617" max="15617" width="9.875" style="1" bestFit="1" customWidth="1"/>
    <col min="15618" max="15620" width="20.625" style="1" customWidth="1"/>
    <col min="15621" max="15872" width="9" style="1"/>
    <col min="15873" max="15873" width="9.875" style="1" bestFit="1" customWidth="1"/>
    <col min="15874" max="15876" width="20.625" style="1" customWidth="1"/>
    <col min="15877" max="16128" width="9" style="1"/>
    <col min="16129" max="16129" width="9.875" style="1" bestFit="1" customWidth="1"/>
    <col min="16130" max="16132" width="20.625" style="1" customWidth="1"/>
    <col min="16133" max="16384" width="9" style="1"/>
  </cols>
  <sheetData>
    <row r="1" spans="1:13">
      <c r="B1" s="155" t="s">
        <v>69</v>
      </c>
      <c r="C1" s="156"/>
      <c r="D1" s="157"/>
      <c r="G1" s="158" t="s">
        <v>73</v>
      </c>
      <c r="H1" s="158"/>
      <c r="I1" s="158"/>
      <c r="J1" s="158"/>
      <c r="K1" s="158"/>
    </row>
    <row r="2" spans="1:13" ht="25.5">
      <c r="A2" s="104"/>
      <c r="B2" s="101" t="s">
        <v>70</v>
      </c>
      <c r="C2" s="101" t="s">
        <v>71</v>
      </c>
      <c r="D2" s="101" t="s">
        <v>72</v>
      </c>
      <c r="F2" s="104"/>
      <c r="G2" s="101" t="s">
        <v>74</v>
      </c>
      <c r="H2" s="101" t="s">
        <v>75</v>
      </c>
      <c r="I2" s="101" t="s">
        <v>76</v>
      </c>
      <c r="J2" s="101" t="s">
        <v>77</v>
      </c>
      <c r="K2" s="101" t="s">
        <v>78</v>
      </c>
      <c r="M2" s="115" t="s">
        <v>104</v>
      </c>
    </row>
    <row r="3" spans="1:13">
      <c r="A3" s="105">
        <v>41305</v>
      </c>
      <c r="B3" s="4">
        <v>0.37187189787835473</v>
      </c>
      <c r="C3" s="4" t="s">
        <v>65</v>
      </c>
      <c r="D3" s="4" t="s">
        <v>65</v>
      </c>
      <c r="F3" s="105">
        <v>41305</v>
      </c>
      <c r="G3" s="4">
        <v>1.1285474709691143</v>
      </c>
      <c r="H3" s="4">
        <v>-0.52187803851283421</v>
      </c>
      <c r="I3" s="4">
        <v>0.31051793852079734</v>
      </c>
      <c r="J3" s="4" t="str">
        <f t="shared" ref="J3:J14" si="0">IF(ISNUMBER(K3),K3-G3-H3,"")</f>
        <v/>
      </c>
      <c r="K3" s="4" t="s">
        <v>65</v>
      </c>
    </row>
    <row r="4" spans="1:13">
      <c r="A4" s="105">
        <v>41333</v>
      </c>
      <c r="B4" s="106">
        <v>0.49344661136442314</v>
      </c>
      <c r="C4" s="4" t="str">
        <f t="shared" ref="C4:C66" si="1">IF(ISNUMBER(D4),D4-B4,"")</f>
        <v/>
      </c>
      <c r="D4" s="4"/>
      <c r="F4" s="105">
        <v>41333</v>
      </c>
      <c r="G4" s="106">
        <v>0.96804709258235833</v>
      </c>
      <c r="H4" s="4">
        <v>-0.60816312621189594</v>
      </c>
      <c r="I4" s="4">
        <v>0.19020939034757559</v>
      </c>
      <c r="J4" s="4" t="str">
        <f t="shared" si="0"/>
        <v/>
      </c>
      <c r="K4" s="4"/>
    </row>
    <row r="5" spans="1:13">
      <c r="A5" s="105">
        <v>41364</v>
      </c>
      <c r="B5" s="106">
        <v>0.21676749697915351</v>
      </c>
      <c r="C5" s="4" t="str">
        <f t="shared" si="1"/>
        <v/>
      </c>
      <c r="D5" s="4"/>
      <c r="F5" s="105">
        <v>41364</v>
      </c>
      <c r="G5" s="106">
        <v>1.1386437019869595</v>
      </c>
      <c r="H5" s="4">
        <v>-0.7213048105737605</v>
      </c>
      <c r="I5" s="4">
        <v>0.1154020166248594</v>
      </c>
      <c r="J5" s="4" t="str">
        <f t="shared" si="0"/>
        <v/>
      </c>
      <c r="K5" s="4"/>
    </row>
    <row r="6" spans="1:13">
      <c r="A6" s="105">
        <v>41394</v>
      </c>
      <c r="B6" s="106">
        <v>-0.41092521534586235</v>
      </c>
      <c r="C6" s="4" t="str">
        <f t="shared" si="1"/>
        <v/>
      </c>
      <c r="D6" s="4"/>
      <c r="F6" s="105">
        <v>41394</v>
      </c>
      <c r="G6" s="106">
        <v>1.1610892908071671</v>
      </c>
      <c r="H6" s="4">
        <v>-0.71079383902042348</v>
      </c>
      <c r="I6" s="4">
        <v>0.22876152152765175</v>
      </c>
      <c r="J6" s="4" t="str">
        <f t="shared" si="0"/>
        <v/>
      </c>
      <c r="K6" s="4"/>
    </row>
    <row r="7" spans="1:13">
      <c r="A7" s="105">
        <v>41425</v>
      </c>
      <c r="B7" s="106">
        <v>-0.69170323934576539</v>
      </c>
      <c r="C7" s="4" t="str">
        <f t="shared" si="1"/>
        <v/>
      </c>
      <c r="D7" s="4"/>
      <c r="F7" s="105">
        <v>41425</v>
      </c>
      <c r="G7" s="106">
        <v>1.1684890106957664</v>
      </c>
      <c r="H7" s="4">
        <v>-0.77199553289883271</v>
      </c>
      <c r="I7" s="4">
        <v>4.254334927479398E-2</v>
      </c>
      <c r="J7" s="4" t="str">
        <f t="shared" si="0"/>
        <v/>
      </c>
      <c r="K7" s="4"/>
      <c r="M7" s="116"/>
    </row>
    <row r="8" spans="1:13">
      <c r="A8" s="105">
        <v>41455</v>
      </c>
      <c r="B8" s="106">
        <v>6.2657633562342094E-2</v>
      </c>
      <c r="C8" s="4" t="str">
        <f t="shared" si="1"/>
        <v/>
      </c>
      <c r="D8" s="4"/>
      <c r="F8" s="105">
        <v>41455</v>
      </c>
      <c r="G8" s="106">
        <v>1.2499497224453777</v>
      </c>
      <c r="H8" s="4">
        <v>-0.6903801522570665</v>
      </c>
      <c r="I8" s="4">
        <v>0.33893756955406712</v>
      </c>
      <c r="J8" s="4" t="str">
        <f t="shared" si="0"/>
        <v/>
      </c>
      <c r="K8" s="4"/>
    </row>
    <row r="9" spans="1:13">
      <c r="A9" s="105">
        <v>41486</v>
      </c>
      <c r="B9" s="106">
        <v>0.19890316242339187</v>
      </c>
      <c r="C9" s="4" t="str">
        <f t="shared" si="1"/>
        <v/>
      </c>
      <c r="D9" s="4"/>
      <c r="F9" s="105">
        <v>41486</v>
      </c>
      <c r="G9" s="106">
        <v>1.2367944456231605</v>
      </c>
      <c r="H9" s="4">
        <v>-0.64721935015734</v>
      </c>
      <c r="I9" s="4">
        <v>0.43422052920380577</v>
      </c>
      <c r="J9" s="4" t="str">
        <f t="shared" si="0"/>
        <v/>
      </c>
      <c r="K9" s="4"/>
    </row>
    <row r="10" spans="1:13">
      <c r="A10" s="105">
        <v>41517</v>
      </c>
      <c r="B10" s="106">
        <v>-0.21877729833049972</v>
      </c>
      <c r="C10" s="4" t="str">
        <f t="shared" si="1"/>
        <v/>
      </c>
      <c r="D10" s="4"/>
      <c r="F10" s="105">
        <v>41517</v>
      </c>
      <c r="G10" s="106">
        <v>1.0715030213544565</v>
      </c>
      <c r="H10" s="4">
        <v>-0.61166717769815893</v>
      </c>
      <c r="I10" s="4">
        <v>-5.4884021197679891E-2</v>
      </c>
      <c r="J10" s="4" t="str">
        <f t="shared" si="0"/>
        <v/>
      </c>
      <c r="K10" s="4"/>
    </row>
    <row r="11" spans="1:13">
      <c r="A11" s="105">
        <v>41547</v>
      </c>
      <c r="B11" s="106">
        <v>-0.59915173505462938</v>
      </c>
      <c r="C11" s="4" t="str">
        <f t="shared" si="1"/>
        <v/>
      </c>
      <c r="D11" s="4"/>
      <c r="F11" s="105">
        <v>41547</v>
      </c>
      <c r="G11" s="106">
        <v>1.0690070080191847</v>
      </c>
      <c r="H11" s="4">
        <v>-0.63919478425966147</v>
      </c>
      <c r="I11" s="4">
        <v>-0.19425432848564503</v>
      </c>
      <c r="J11" s="4" t="str">
        <f t="shared" si="0"/>
        <v/>
      </c>
      <c r="K11" s="4"/>
    </row>
    <row r="12" spans="1:13">
      <c r="A12" s="105">
        <v>41578</v>
      </c>
      <c r="B12" s="106">
        <v>-0.79616172128496221</v>
      </c>
      <c r="C12" s="4" t="str">
        <f t="shared" si="1"/>
        <v/>
      </c>
      <c r="D12" s="4"/>
      <c r="F12" s="105">
        <v>41578</v>
      </c>
      <c r="G12" s="106">
        <v>1.4367168966792392</v>
      </c>
      <c r="H12" s="4">
        <v>-0.64539391455618922</v>
      </c>
      <c r="I12" s="4">
        <v>0.191641980084682</v>
      </c>
      <c r="J12" s="4" t="str">
        <f t="shared" si="0"/>
        <v/>
      </c>
      <c r="K12" s="4"/>
    </row>
    <row r="13" spans="1:13">
      <c r="A13" s="105">
        <v>41608</v>
      </c>
      <c r="B13" s="106">
        <v>-0.45787353999123825</v>
      </c>
      <c r="C13" s="4" t="str">
        <f t="shared" si="1"/>
        <v/>
      </c>
      <c r="D13" s="4"/>
      <c r="F13" s="105">
        <v>41608</v>
      </c>
      <c r="G13" s="106">
        <v>1.3932278460960914</v>
      </c>
      <c r="H13" s="4">
        <v>-0.55642700217936147</v>
      </c>
      <c r="I13" s="4">
        <v>0.38459842631734192</v>
      </c>
      <c r="J13" s="4" t="str">
        <f t="shared" si="0"/>
        <v/>
      </c>
      <c r="K13" s="4"/>
    </row>
    <row r="14" spans="1:13">
      <c r="A14" s="105">
        <v>41639</v>
      </c>
      <c r="B14" s="106">
        <v>-0.23036319862879501</v>
      </c>
      <c r="C14" s="4" t="str">
        <f t="shared" si="1"/>
        <v/>
      </c>
      <c r="D14" s="4"/>
      <c r="F14" s="105">
        <v>41639</v>
      </c>
      <c r="G14" s="106">
        <v>1.1293434602216625</v>
      </c>
      <c r="H14" s="4">
        <v>-0.39361385328185217</v>
      </c>
      <c r="I14" s="4">
        <v>0.55723717259468464</v>
      </c>
      <c r="J14" s="4" t="str">
        <f t="shared" si="0"/>
        <v/>
      </c>
      <c r="K14" s="4"/>
    </row>
    <row r="15" spans="1:13">
      <c r="A15" s="105">
        <v>41670</v>
      </c>
      <c r="B15" s="106">
        <v>-0.1356723689546033</v>
      </c>
      <c r="C15" s="4">
        <f t="shared" si="1"/>
        <v>-5.0621367145593538E-2</v>
      </c>
      <c r="D15" s="4">
        <v>-0.18629373610019684</v>
      </c>
      <c r="F15" s="105">
        <v>41670</v>
      </c>
      <c r="G15" s="106">
        <v>0.93615872294385738</v>
      </c>
      <c r="H15" s="4">
        <v>-0.30915552517647277</v>
      </c>
      <c r="I15" s="4">
        <v>0.27261577559691513</v>
      </c>
      <c r="J15" s="4">
        <f t="shared" ref="J15:J46" si="2">IF(ISNUMBER(K15),K15-G15-H15-I15,"")</f>
        <v>1.4258643487792548</v>
      </c>
      <c r="K15" s="4">
        <v>2.3254833221435547</v>
      </c>
    </row>
    <row r="16" spans="1:13">
      <c r="A16" s="105">
        <v>41698</v>
      </c>
      <c r="B16" s="106">
        <v>-0.71379931841714417</v>
      </c>
      <c r="C16" s="4">
        <f t="shared" si="1"/>
        <v>-0.23002556885855163</v>
      </c>
      <c r="D16" s="4">
        <v>-0.9438248872756958</v>
      </c>
      <c r="F16" s="105">
        <v>41698</v>
      </c>
      <c r="G16" s="106">
        <v>1.214017773422903</v>
      </c>
      <c r="H16" s="4">
        <v>-0.35507815440875429</v>
      </c>
      <c r="I16" s="4">
        <v>9.0679344585441593E-2</v>
      </c>
      <c r="J16" s="4">
        <f t="shared" si="2"/>
        <v>1.4061256366964301</v>
      </c>
      <c r="K16" s="4">
        <v>2.3557446002960205</v>
      </c>
    </row>
    <row r="17" spans="1:11">
      <c r="A17" s="105">
        <v>41729</v>
      </c>
      <c r="B17" s="106">
        <v>-0.62528238630766353</v>
      </c>
      <c r="C17" s="4">
        <f t="shared" si="1"/>
        <v>-0.36295582913880864</v>
      </c>
      <c r="D17" s="4">
        <v>-0.98823821544647217</v>
      </c>
      <c r="F17" s="105">
        <v>41729</v>
      </c>
      <c r="G17" s="106">
        <v>1.2432828581116699</v>
      </c>
      <c r="H17" s="4">
        <v>-0.2457358249094404</v>
      </c>
      <c r="I17" s="4">
        <v>0.18745413244755132</v>
      </c>
      <c r="J17" s="4">
        <f t="shared" si="2"/>
        <v>1.3114337613369134</v>
      </c>
      <c r="K17" s="4">
        <v>2.4964349269866943</v>
      </c>
    </row>
    <row r="18" spans="1:11">
      <c r="A18" s="105">
        <v>41759</v>
      </c>
      <c r="B18" s="106">
        <v>-0.12476644893241726</v>
      </c>
      <c r="C18" s="4">
        <f t="shared" si="1"/>
        <v>-0.72181948046135103</v>
      </c>
      <c r="D18" s="4">
        <v>-0.84658592939376831</v>
      </c>
      <c r="F18" s="105">
        <v>41759</v>
      </c>
      <c r="G18" s="106">
        <v>0.92425063742696567</v>
      </c>
      <c r="H18" s="4">
        <v>-0.2457358249094404</v>
      </c>
      <c r="I18" s="4">
        <v>-2.7931401797914187E-3</v>
      </c>
      <c r="J18" s="4">
        <f t="shared" si="2"/>
        <v>1.3821141449993022</v>
      </c>
      <c r="K18" s="4">
        <v>2.0578358173370361</v>
      </c>
    </row>
    <row r="19" spans="1:11">
      <c r="A19" s="105">
        <v>41790</v>
      </c>
      <c r="B19" s="106">
        <v>0.47444243568463779</v>
      </c>
      <c r="C19" s="4">
        <f t="shared" si="1"/>
        <v>-1.192833317699866</v>
      </c>
      <c r="D19" s="4">
        <v>-0.71839088201522827</v>
      </c>
      <c r="F19" s="105">
        <v>41790</v>
      </c>
      <c r="G19" s="106">
        <v>0.92154551361006354</v>
      </c>
      <c r="H19" s="4">
        <v>-0.17275903420989874</v>
      </c>
      <c r="I19" s="4">
        <v>6.3012779053896358E-3</v>
      </c>
      <c r="J19" s="4">
        <f t="shared" si="2"/>
        <v>1.2423205135303221</v>
      </c>
      <c r="K19" s="4">
        <v>1.9974082708358765</v>
      </c>
    </row>
    <row r="20" spans="1:11">
      <c r="A20" s="105">
        <v>41820</v>
      </c>
      <c r="B20" s="106">
        <v>-1.6345158797338617E-2</v>
      </c>
      <c r="C20" s="4">
        <f t="shared" si="1"/>
        <v>-1.1855497205437868</v>
      </c>
      <c r="D20" s="4">
        <v>-1.2018948793411255</v>
      </c>
      <c r="F20" s="105">
        <v>41820</v>
      </c>
      <c r="G20" s="106">
        <v>0.91885617845364465</v>
      </c>
      <c r="H20" s="4">
        <v>-0.19972724178980761</v>
      </c>
      <c r="I20" s="4">
        <v>-0.10854470408200197</v>
      </c>
      <c r="J20" s="4">
        <f t="shared" si="2"/>
        <v>0.82186486981989837</v>
      </c>
      <c r="K20" s="4">
        <v>1.4324491024017334</v>
      </c>
    </row>
    <row r="21" spans="1:11">
      <c r="A21" s="105">
        <v>41851</v>
      </c>
      <c r="B21" s="106">
        <v>0.2672582826120472</v>
      </c>
      <c r="C21" s="4">
        <f t="shared" si="1"/>
        <v>-1.5669357738000964</v>
      </c>
      <c r="D21" s="4">
        <v>-1.2996774911880493</v>
      </c>
      <c r="F21" s="105">
        <v>41851</v>
      </c>
      <c r="G21" s="106">
        <v>0.87208716615904047</v>
      </c>
      <c r="H21" s="4">
        <v>-0.19972724178980761</v>
      </c>
      <c r="I21" s="4">
        <v>-0.16631920740729961</v>
      </c>
      <c r="J21" s="4">
        <f t="shared" si="2"/>
        <v>0.5933092586240043</v>
      </c>
      <c r="K21" s="4">
        <v>1.0993499755859375</v>
      </c>
    </row>
    <row r="22" spans="1:11">
      <c r="A22" s="105">
        <v>41882</v>
      </c>
      <c r="B22" s="106">
        <v>-0.314473809435522</v>
      </c>
      <c r="C22" s="4">
        <f t="shared" si="1"/>
        <v>-1.7005174739812261</v>
      </c>
      <c r="D22" s="4">
        <v>-2.014991283416748</v>
      </c>
      <c r="F22" s="105">
        <v>41882</v>
      </c>
      <c r="G22" s="106">
        <v>0.79091974403720422</v>
      </c>
      <c r="H22" s="4">
        <v>-0.33898859311107615</v>
      </c>
      <c r="I22" s="4">
        <v>0.13108687913398726</v>
      </c>
      <c r="J22" s="4">
        <f t="shared" si="2"/>
        <v>0.57691351042908146</v>
      </c>
      <c r="K22" s="4">
        <v>1.1599315404891968</v>
      </c>
    </row>
    <row r="23" spans="1:11">
      <c r="A23" s="105">
        <v>41912</v>
      </c>
      <c r="B23" s="106">
        <v>-0.68929752214876194</v>
      </c>
      <c r="C23" s="4">
        <f t="shared" si="1"/>
        <v>-1.8096343626168632</v>
      </c>
      <c r="D23" s="4">
        <v>-2.498931884765625</v>
      </c>
      <c r="F23" s="105">
        <v>41912</v>
      </c>
      <c r="G23" s="106">
        <v>0.82937625047507657</v>
      </c>
      <c r="H23" s="4">
        <v>-0.34590672766436326</v>
      </c>
      <c r="I23" s="4">
        <v>-1.2055714051721957E-2</v>
      </c>
      <c r="J23" s="4">
        <f t="shared" si="2"/>
        <v>0.37630580097840488</v>
      </c>
      <c r="K23" s="4">
        <v>0.84771960973739624</v>
      </c>
    </row>
    <row r="24" spans="1:11">
      <c r="A24" s="105">
        <v>41943</v>
      </c>
      <c r="B24" s="106">
        <v>-0.17110055429543128</v>
      </c>
      <c r="C24" s="4">
        <f t="shared" si="1"/>
        <v>-1.6156719352522981</v>
      </c>
      <c r="D24" s="4">
        <v>-1.7867724895477295</v>
      </c>
      <c r="F24" s="105">
        <v>41943</v>
      </c>
      <c r="G24" s="106">
        <v>0.86624543394561082</v>
      </c>
      <c r="H24" s="4">
        <v>-0.33937033702223685</v>
      </c>
      <c r="I24" s="4">
        <v>-0.22053320288701214</v>
      </c>
      <c r="J24" s="4">
        <f t="shared" si="2"/>
        <v>0.32034813606159962</v>
      </c>
      <c r="K24" s="4">
        <v>0.62669003009796143</v>
      </c>
    </row>
    <row r="25" spans="1:11">
      <c r="A25" s="105">
        <v>41973</v>
      </c>
      <c r="B25" s="106">
        <v>-0.43930570671412744</v>
      </c>
      <c r="C25" s="4">
        <f t="shared" si="1"/>
        <v>-1.314810590054061</v>
      </c>
      <c r="D25" s="4">
        <v>-1.7541162967681885</v>
      </c>
      <c r="F25" s="105">
        <v>41973</v>
      </c>
      <c r="G25" s="106">
        <v>1.0575958189623436</v>
      </c>
      <c r="H25" s="4">
        <v>-0.33937033702223685</v>
      </c>
      <c r="I25" s="4">
        <v>-0.15595820734783775</v>
      </c>
      <c r="J25" s="4">
        <f t="shared" si="2"/>
        <v>0.33559551742280669</v>
      </c>
      <c r="K25" s="4">
        <v>0.89786279201507568</v>
      </c>
    </row>
    <row r="26" spans="1:11">
      <c r="A26" s="105">
        <v>42004</v>
      </c>
      <c r="B26" s="106">
        <v>-0.83062697376780026</v>
      </c>
      <c r="C26" s="4">
        <f t="shared" si="1"/>
        <v>-1.1167986300987769</v>
      </c>
      <c r="D26" s="4">
        <v>-1.9474256038665771</v>
      </c>
      <c r="F26" s="105">
        <v>42004</v>
      </c>
      <c r="G26" s="106">
        <v>1.2121708712868131</v>
      </c>
      <c r="H26" s="4">
        <v>-0.33244441177688544</v>
      </c>
      <c r="I26" s="4">
        <v>-0.43466210740975258</v>
      </c>
      <c r="J26" s="4">
        <f t="shared" si="2"/>
        <v>0.25800575202198678</v>
      </c>
      <c r="K26" s="4">
        <v>0.70307010412216187</v>
      </c>
    </row>
    <row r="27" spans="1:11">
      <c r="A27" s="105">
        <v>42035</v>
      </c>
      <c r="B27" s="106">
        <v>-1.7730893727288115</v>
      </c>
      <c r="C27" s="4">
        <f t="shared" si="1"/>
        <v>-0.53846696653510451</v>
      </c>
      <c r="D27" s="4">
        <v>-2.311556339263916</v>
      </c>
      <c r="F27" s="105">
        <v>42035</v>
      </c>
      <c r="G27" s="106">
        <v>1.0600042682648259</v>
      </c>
      <c r="H27" s="4">
        <v>-0.25982261605677331</v>
      </c>
      <c r="I27" s="4">
        <v>-0.45256190660763296</v>
      </c>
      <c r="J27" s="4">
        <f t="shared" si="2"/>
        <v>0.10108956350068515</v>
      </c>
      <c r="K27" s="4">
        <v>0.44870930910110474</v>
      </c>
    </row>
    <row r="28" spans="1:11">
      <c r="A28" s="105">
        <v>42063</v>
      </c>
      <c r="B28" s="106">
        <v>-1.9636533290306279</v>
      </c>
      <c r="C28" s="4">
        <f t="shared" si="1"/>
        <v>-0.71728896795118358</v>
      </c>
      <c r="D28" s="4">
        <v>-2.6809422969818115</v>
      </c>
      <c r="F28" s="105">
        <v>42063</v>
      </c>
      <c r="G28" s="106">
        <v>0.94501064278485991</v>
      </c>
      <c r="H28" s="4">
        <v>-0.25384380343856927</v>
      </c>
      <c r="I28" s="4">
        <v>-0.29394102689274049</v>
      </c>
      <c r="J28" s="4">
        <f t="shared" si="2"/>
        <v>-0.41333046406857377</v>
      </c>
      <c r="K28" s="4">
        <v>-1.6104651615023613E-2</v>
      </c>
    </row>
    <row r="29" spans="1:11">
      <c r="A29" s="105">
        <v>42094</v>
      </c>
      <c r="B29" s="106">
        <v>-1.5938203225251695</v>
      </c>
      <c r="C29" s="4">
        <f t="shared" si="1"/>
        <v>-0.78935648106369771</v>
      </c>
      <c r="D29" s="4">
        <v>-2.3831768035888672</v>
      </c>
      <c r="F29" s="105">
        <v>42094</v>
      </c>
      <c r="G29" s="106">
        <v>0.87713822052491253</v>
      </c>
      <c r="H29" s="4">
        <v>-0.28528568096373996</v>
      </c>
      <c r="I29" s="4">
        <v>-0.3335031894403126</v>
      </c>
      <c r="J29" s="4">
        <f t="shared" si="2"/>
        <v>-0.37783810349925123</v>
      </c>
      <c r="K29" s="4">
        <v>-0.11948875337839127</v>
      </c>
    </row>
    <row r="30" spans="1:11">
      <c r="A30" s="105">
        <v>42124</v>
      </c>
      <c r="B30" s="106">
        <v>-1.4768084765084302</v>
      </c>
      <c r="C30" s="4">
        <f t="shared" si="1"/>
        <v>-0.14595861428899415</v>
      </c>
      <c r="D30" s="4">
        <v>-1.6227670907974243</v>
      </c>
      <c r="F30" s="105">
        <v>42124</v>
      </c>
      <c r="G30" s="106">
        <v>0.80036460324000669</v>
      </c>
      <c r="H30" s="4">
        <v>-0.29426907454236029</v>
      </c>
      <c r="I30" s="4">
        <v>4.3057863267753863E-2</v>
      </c>
      <c r="J30" s="4">
        <f t="shared" si="2"/>
        <v>-0.33154201949454454</v>
      </c>
      <c r="K30" s="4">
        <v>0.21761137247085571</v>
      </c>
    </row>
    <row r="31" spans="1:11">
      <c r="A31" s="105">
        <v>42155</v>
      </c>
      <c r="B31" s="106">
        <v>-1.4012486306989285</v>
      </c>
      <c r="C31" s="4">
        <f t="shared" si="1"/>
        <v>-0.35119647103904761</v>
      </c>
      <c r="D31" s="4">
        <v>-1.7524451017379761</v>
      </c>
      <c r="F31" s="105">
        <v>42155</v>
      </c>
      <c r="G31" s="106">
        <v>0.80415520017413222</v>
      </c>
      <c r="H31" s="4">
        <v>-0.29876077133166995</v>
      </c>
      <c r="I31" s="4">
        <v>0.22741253151231863</v>
      </c>
      <c r="J31" s="4">
        <f t="shared" si="2"/>
        <v>-0.32047135592553588</v>
      </c>
      <c r="K31" s="4">
        <v>0.412335604429245</v>
      </c>
    </row>
    <row r="32" spans="1:11">
      <c r="A32" s="105">
        <v>42185</v>
      </c>
      <c r="B32" s="106">
        <v>-1.3199519329161606</v>
      </c>
      <c r="C32" s="4">
        <f t="shared" si="1"/>
        <v>-0.49639590453195948</v>
      </c>
      <c r="D32" s="4">
        <v>-1.8163478374481201</v>
      </c>
      <c r="F32" s="105">
        <v>42185</v>
      </c>
      <c r="G32" s="106">
        <v>0.84668552538490738</v>
      </c>
      <c r="H32" s="4">
        <v>-0.29385317669149869</v>
      </c>
      <c r="I32" s="4">
        <v>0.14978444793686888</v>
      </c>
      <c r="J32" s="4">
        <f t="shared" si="2"/>
        <v>-0.21057300342883103</v>
      </c>
      <c r="K32" s="4">
        <v>0.49204379320144653</v>
      </c>
    </row>
    <row r="33" spans="1:11">
      <c r="A33" s="105">
        <v>42216</v>
      </c>
      <c r="B33" s="106">
        <v>-1.4414099633143445</v>
      </c>
      <c r="C33" s="4">
        <f t="shared" si="1"/>
        <v>-0.10685823565263552</v>
      </c>
      <c r="D33" s="4">
        <v>-1.54826819896698</v>
      </c>
      <c r="F33" s="105">
        <v>42216</v>
      </c>
      <c r="G33" s="106">
        <v>0.89596833215317651</v>
      </c>
      <c r="H33" s="4">
        <v>-0.29385317669149869</v>
      </c>
      <c r="I33" s="4">
        <v>0.12099320642067059</v>
      </c>
      <c r="J33" s="4">
        <f t="shared" si="2"/>
        <v>-0.21657640807070289</v>
      </c>
      <c r="K33" s="4">
        <v>0.50653195381164551</v>
      </c>
    </row>
    <row r="34" spans="1:11">
      <c r="A34" s="105">
        <v>42247</v>
      </c>
      <c r="B34" s="106">
        <v>-1.5741222693133672</v>
      </c>
      <c r="C34" s="4">
        <f t="shared" si="1"/>
        <v>-7.6064030964342777E-2</v>
      </c>
      <c r="D34" s="4">
        <v>-1.65018630027771</v>
      </c>
      <c r="F34" s="105">
        <v>42247</v>
      </c>
      <c r="G34" s="106">
        <v>0.97824139386600006</v>
      </c>
      <c r="H34" s="4">
        <v>-0.26507304541184468</v>
      </c>
      <c r="I34" s="4">
        <v>-0.12514405757289945</v>
      </c>
      <c r="J34" s="4">
        <f t="shared" si="2"/>
        <v>-0.22265836843023665</v>
      </c>
      <c r="K34" s="4">
        <v>0.36536592245101929</v>
      </c>
    </row>
    <row r="35" spans="1:11">
      <c r="A35" s="105">
        <v>42277</v>
      </c>
      <c r="B35" s="106">
        <v>-1.9862554441938529</v>
      </c>
      <c r="C35" s="4">
        <f t="shared" si="1"/>
        <v>-0.45577188620470666</v>
      </c>
      <c r="D35" s="4">
        <v>-2.4420273303985596</v>
      </c>
      <c r="F35" s="105">
        <v>42277</v>
      </c>
      <c r="G35" s="106">
        <v>1.0164936806658884</v>
      </c>
      <c r="H35" s="4">
        <v>-0.26460995629113593</v>
      </c>
      <c r="I35" s="4">
        <v>0.34595968333524313</v>
      </c>
      <c r="J35" s="4">
        <f t="shared" si="2"/>
        <v>-0.35223841579715381</v>
      </c>
      <c r="K35" s="4">
        <v>0.7456049919128418</v>
      </c>
    </row>
    <row r="36" spans="1:11">
      <c r="A36" s="105">
        <v>42308</v>
      </c>
      <c r="B36" s="106">
        <v>-1.9306107361271343</v>
      </c>
      <c r="C36" s="4">
        <f t="shared" si="1"/>
        <v>-1.1479787032649555</v>
      </c>
      <c r="D36" s="4">
        <v>-3.0785894393920898</v>
      </c>
      <c r="F36" s="105">
        <v>42308</v>
      </c>
      <c r="G36" s="106">
        <v>0.78948713222230327</v>
      </c>
      <c r="H36" s="4">
        <v>-0.29702619474080549</v>
      </c>
      <c r="I36" s="4">
        <v>0.52961415761208963</v>
      </c>
      <c r="J36" s="4">
        <f t="shared" si="2"/>
        <v>-0.40496710768971778</v>
      </c>
      <c r="K36" s="4">
        <v>0.61710798740386963</v>
      </c>
    </row>
    <row r="37" spans="1:11">
      <c r="A37" s="105">
        <v>42338</v>
      </c>
      <c r="B37" s="106">
        <v>-1.7598655950253019</v>
      </c>
      <c r="C37" s="4">
        <f t="shared" si="1"/>
        <v>-1.3631667364413729</v>
      </c>
      <c r="D37" s="4">
        <v>-3.1230323314666748</v>
      </c>
      <c r="F37" s="105">
        <v>42338</v>
      </c>
      <c r="G37" s="106">
        <v>0.71576635677729583</v>
      </c>
      <c r="H37" s="4">
        <v>-0.30165708594790092</v>
      </c>
      <c r="I37" s="4">
        <v>0.53978920574923028</v>
      </c>
      <c r="J37" s="4">
        <f t="shared" si="2"/>
        <v>-0.51226474545183986</v>
      </c>
      <c r="K37" s="4">
        <v>0.44163373112678528</v>
      </c>
    </row>
    <row r="38" spans="1:11">
      <c r="A38" s="105">
        <v>42369</v>
      </c>
      <c r="B38" s="106">
        <v>-1.5096383256915622</v>
      </c>
      <c r="C38" s="4">
        <f t="shared" si="1"/>
        <v>-1.8253004388805814</v>
      </c>
      <c r="D38" s="4">
        <v>-3.3349387645721436</v>
      </c>
      <c r="F38" s="105">
        <v>42369</v>
      </c>
      <c r="G38" s="106">
        <v>0.83130403822200227</v>
      </c>
      <c r="H38" s="4">
        <v>-0.30670144958420126</v>
      </c>
      <c r="I38" s="4">
        <v>0.5144667630254216</v>
      </c>
      <c r="J38" s="4">
        <f t="shared" si="2"/>
        <v>-0.53328364800416495</v>
      </c>
      <c r="K38" s="4">
        <v>0.50578570365905762</v>
      </c>
    </row>
    <row r="39" spans="1:11">
      <c r="A39" s="105">
        <v>42400</v>
      </c>
      <c r="B39" s="106">
        <v>-0.97118102464291511</v>
      </c>
      <c r="C39" s="4">
        <f t="shared" si="1"/>
        <v>-1.8748883112945849</v>
      </c>
      <c r="D39" s="4">
        <v>-2.8460693359375</v>
      </c>
      <c r="F39" s="105">
        <v>42400</v>
      </c>
      <c r="G39" s="106">
        <v>0.99893570676054599</v>
      </c>
      <c r="H39" s="4">
        <v>-0.30630765610334038</v>
      </c>
      <c r="I39" s="4">
        <v>0.50968607109634856</v>
      </c>
      <c r="J39" s="4">
        <f t="shared" si="2"/>
        <v>-0.50182281258759964</v>
      </c>
      <c r="K39" s="4">
        <v>0.70049130916595459</v>
      </c>
    </row>
    <row r="40" spans="1:11">
      <c r="A40" s="105">
        <v>42429</v>
      </c>
      <c r="B40" s="106">
        <v>-0.72707252060461025</v>
      </c>
      <c r="C40" s="4">
        <f t="shared" si="1"/>
        <v>-1.7744934126229288</v>
      </c>
      <c r="D40" s="4">
        <v>-2.5015659332275391</v>
      </c>
      <c r="F40" s="105">
        <v>42429</v>
      </c>
      <c r="G40" s="106">
        <v>1.0373563108667103</v>
      </c>
      <c r="H40" s="4">
        <v>-0.23313124159494752</v>
      </c>
      <c r="I40" s="4">
        <v>0.38367479182925618</v>
      </c>
      <c r="J40" s="4">
        <f t="shared" si="2"/>
        <v>-8.818176722894866E-2</v>
      </c>
      <c r="K40" s="4">
        <v>1.0997180938720703</v>
      </c>
    </row>
    <row r="41" spans="1:11">
      <c r="A41" s="105">
        <v>42460</v>
      </c>
      <c r="B41" s="106">
        <v>-1.6545971786903719</v>
      </c>
      <c r="C41" s="4">
        <f t="shared" si="1"/>
        <v>-1.7743333423209806</v>
      </c>
      <c r="D41" s="4">
        <v>-3.4289305210113525</v>
      </c>
      <c r="F41" s="105">
        <v>42460</v>
      </c>
      <c r="G41" s="106">
        <v>0.91572267081883729</v>
      </c>
      <c r="H41" s="4">
        <v>-0.20130385079038771</v>
      </c>
      <c r="I41" s="4">
        <v>0.27721065042003751</v>
      </c>
      <c r="J41" s="4">
        <f t="shared" si="2"/>
        <v>-0.20539193258761673</v>
      </c>
      <c r="K41" s="4">
        <v>0.78623753786087036</v>
      </c>
    </row>
    <row r="42" spans="1:11">
      <c r="A42" s="105">
        <v>42490</v>
      </c>
      <c r="B42" s="106">
        <v>-1.2191084009648046</v>
      </c>
      <c r="C42" s="4">
        <f t="shared" si="1"/>
        <v>-2.3630551713465966</v>
      </c>
      <c r="D42" s="4">
        <v>-3.5821635723114014</v>
      </c>
      <c r="F42" s="105">
        <v>42490</v>
      </c>
      <c r="G42" s="106">
        <v>1.0312059770078168</v>
      </c>
      <c r="H42" s="4">
        <v>-0.20172989068624025</v>
      </c>
      <c r="I42" s="4">
        <v>-5.8809148506917652E-2</v>
      </c>
      <c r="J42" s="4">
        <f t="shared" si="2"/>
        <v>-0.14060310600847603</v>
      </c>
      <c r="K42" s="4">
        <v>0.63006383180618286</v>
      </c>
    </row>
    <row r="43" spans="1:11">
      <c r="A43" s="105">
        <v>42521</v>
      </c>
      <c r="B43" s="106">
        <v>-1.3397606422169905</v>
      </c>
      <c r="C43" s="4">
        <f t="shared" si="1"/>
        <v>-1.8162592838541765</v>
      </c>
      <c r="D43" s="4">
        <v>-3.156019926071167</v>
      </c>
      <c r="F43" s="105">
        <v>42521</v>
      </c>
      <c r="G43" s="106">
        <v>0.91391829117190837</v>
      </c>
      <c r="H43" s="4">
        <v>-0.20194358760434078</v>
      </c>
      <c r="I43" s="4">
        <v>-5.3417885800593888E-2</v>
      </c>
      <c r="J43" s="4">
        <f t="shared" si="2"/>
        <v>-0.18676081180269452</v>
      </c>
      <c r="K43" s="4">
        <v>0.47179600596427917</v>
      </c>
    </row>
    <row r="44" spans="1:11">
      <c r="A44" s="105">
        <v>42551</v>
      </c>
      <c r="B44" s="106">
        <v>-1.078470983628079</v>
      </c>
      <c r="C44" s="4">
        <f t="shared" si="1"/>
        <v>-1.7327925776207003</v>
      </c>
      <c r="D44" s="4">
        <v>-2.8112635612487793</v>
      </c>
      <c r="F44" s="105">
        <v>42551</v>
      </c>
      <c r="G44" s="106">
        <v>0.79653943311780806</v>
      </c>
      <c r="H44" s="4">
        <v>-0.20194358760434078</v>
      </c>
      <c r="I44" s="4">
        <v>-3.4972074622629731E-2</v>
      </c>
      <c r="J44" s="4">
        <f t="shared" si="2"/>
        <v>-0.22427969473422132</v>
      </c>
      <c r="K44" s="4">
        <v>0.33534407615661621</v>
      </c>
    </row>
    <row r="45" spans="1:11">
      <c r="A45" s="105">
        <v>42582</v>
      </c>
      <c r="B45" s="106">
        <v>-1.1665074095035035</v>
      </c>
      <c r="C45" s="4">
        <f t="shared" si="1"/>
        <v>-2.0285940900539918</v>
      </c>
      <c r="D45" s="4">
        <v>-3.1951014995574951</v>
      </c>
      <c r="F45" s="105">
        <v>42582</v>
      </c>
      <c r="G45" s="106">
        <v>0.86392219417752147</v>
      </c>
      <c r="H45" s="4">
        <v>-0.19232722628984844</v>
      </c>
      <c r="I45" s="4">
        <v>0.16037860639774373</v>
      </c>
      <c r="J45" s="4">
        <f t="shared" si="2"/>
        <v>-1.1561951761155292E-2</v>
      </c>
      <c r="K45" s="4">
        <v>0.82041162252426147</v>
      </c>
    </row>
    <row r="46" spans="1:11">
      <c r="A46" s="105">
        <v>42613</v>
      </c>
      <c r="B46" s="106">
        <v>-1.1998282025260461</v>
      </c>
      <c r="C46" s="4">
        <f t="shared" si="1"/>
        <v>-2.2219674040871134</v>
      </c>
      <c r="D46" s="4">
        <v>-3.4217956066131592</v>
      </c>
      <c r="F46" s="105">
        <v>42613</v>
      </c>
      <c r="G46" s="106">
        <v>0.74616076700408285</v>
      </c>
      <c r="H46" s="4">
        <v>-0.13754310728607344</v>
      </c>
      <c r="I46" s="4">
        <v>0.26533491504263823</v>
      </c>
      <c r="J46" s="4">
        <f t="shared" si="2"/>
        <v>-5.215413096639715E-2</v>
      </c>
      <c r="K46" s="4">
        <v>0.82179844379425049</v>
      </c>
    </row>
    <row r="47" spans="1:11">
      <c r="A47" s="105">
        <v>42643</v>
      </c>
      <c r="B47" s="106">
        <v>-0.26314352616129427</v>
      </c>
      <c r="C47" s="4">
        <f t="shared" si="1"/>
        <v>-1.9284610880965183</v>
      </c>
      <c r="D47" s="4">
        <v>-2.1916046142578125</v>
      </c>
      <c r="F47" s="105">
        <v>42643</v>
      </c>
      <c r="G47" s="106">
        <v>0.74544122913811772</v>
      </c>
      <c r="H47" s="4">
        <v>-0.14260970062055456</v>
      </c>
      <c r="I47" s="4">
        <v>-0.14393123834096216</v>
      </c>
      <c r="J47" s="4">
        <f t="shared" ref="J47:J70" si="3">IF(ISNUMBER(K47),K47-G47-H47-I47,"")</f>
        <v>8.468113596704524E-2</v>
      </c>
      <c r="K47" s="4">
        <v>0.54358142614364624</v>
      </c>
    </row>
    <row r="48" spans="1:11">
      <c r="A48" s="105">
        <v>42674</v>
      </c>
      <c r="B48" s="106">
        <v>-0.36110790370773582</v>
      </c>
      <c r="C48" s="4">
        <f t="shared" si="1"/>
        <v>-1.4690121829621861</v>
      </c>
      <c r="D48" s="4">
        <v>-1.8301200866699219</v>
      </c>
      <c r="F48" s="105">
        <v>42674</v>
      </c>
      <c r="G48" s="106">
        <v>0.78574412618300948</v>
      </c>
      <c r="H48" s="4">
        <v>-0.12883404590769681</v>
      </c>
      <c r="I48" s="4">
        <v>-0.25246126744191116</v>
      </c>
      <c r="J48" s="4">
        <f t="shared" si="3"/>
        <v>9.2179948458102401E-2</v>
      </c>
      <c r="K48" s="4">
        <v>0.49662876129150391</v>
      </c>
    </row>
    <row r="49" spans="1:11">
      <c r="A49" s="105">
        <v>42704</v>
      </c>
      <c r="B49" s="106">
        <v>0.11181711753645621</v>
      </c>
      <c r="C49" s="4">
        <f t="shared" si="1"/>
        <v>-1.7642525394801207</v>
      </c>
      <c r="D49" s="4">
        <v>-1.6524354219436646</v>
      </c>
      <c r="F49" s="105">
        <v>42704</v>
      </c>
      <c r="G49" s="106">
        <v>0.74832773922190854</v>
      </c>
      <c r="H49" s="4">
        <v>-0.1289748481436617</v>
      </c>
      <c r="I49" s="4">
        <v>-0.36035929352710616</v>
      </c>
      <c r="J49" s="4">
        <f t="shared" si="3"/>
        <v>0.18027821011945258</v>
      </c>
      <c r="K49" s="4">
        <v>0.43927180767059326</v>
      </c>
    </row>
    <row r="50" spans="1:11">
      <c r="A50" s="105">
        <v>42735</v>
      </c>
      <c r="B50" s="106">
        <v>-6.7678075281852698E-2</v>
      </c>
      <c r="C50" s="4">
        <f t="shared" si="1"/>
        <v>-1.6162500567753373</v>
      </c>
      <c r="D50" s="4">
        <v>-1.6839281320571899</v>
      </c>
      <c r="F50" s="105">
        <v>42735</v>
      </c>
      <c r="G50" s="106">
        <v>0.55908092185358826</v>
      </c>
      <c r="H50" s="4">
        <v>-0.1289748481436617</v>
      </c>
      <c r="I50" s="4">
        <v>-9.4621385715143294E-2</v>
      </c>
      <c r="J50" s="4">
        <f t="shared" si="3"/>
        <v>0.25364994554632392</v>
      </c>
      <c r="K50" s="4">
        <v>0.58913463354110718</v>
      </c>
    </row>
    <row r="51" spans="1:11">
      <c r="A51" s="105">
        <v>42766</v>
      </c>
      <c r="B51" s="106">
        <v>0.60447070888565668</v>
      </c>
      <c r="C51" s="4">
        <f t="shared" si="1"/>
        <v>-1.9559250860600341</v>
      </c>
      <c r="D51" s="4">
        <v>-1.3514543771743774</v>
      </c>
      <c r="F51" s="105">
        <v>42766</v>
      </c>
      <c r="G51" s="106">
        <v>0.57563797928590688</v>
      </c>
      <c r="H51" s="4">
        <v>-0.1135568135507555</v>
      </c>
      <c r="I51" s="4">
        <v>-0.10011177127361914</v>
      </c>
      <c r="J51" s="4">
        <f t="shared" si="3"/>
        <v>0.47652144931135598</v>
      </c>
      <c r="K51" s="4">
        <v>0.83849084377288818</v>
      </c>
    </row>
    <row r="52" spans="1:11">
      <c r="A52" s="105">
        <v>42794</v>
      </c>
      <c r="B52" s="106">
        <v>0.69220305130661441</v>
      </c>
      <c r="C52" s="4">
        <f t="shared" si="1"/>
        <v>-1.9630643193501325</v>
      </c>
      <c r="D52" s="4">
        <v>-1.2708612680435181</v>
      </c>
      <c r="F52" s="105">
        <v>42794</v>
      </c>
      <c r="G52" s="106">
        <v>0.65644592497668952</v>
      </c>
      <c r="H52" s="4">
        <v>-0.14633958280845488</v>
      </c>
      <c r="I52" s="4">
        <v>0.16676788698567407</v>
      </c>
      <c r="J52" s="4">
        <f t="shared" si="3"/>
        <v>0.63931517914839842</v>
      </c>
      <c r="K52" s="4">
        <v>1.3161894083023071</v>
      </c>
    </row>
    <row r="53" spans="1:11">
      <c r="A53" s="105">
        <v>42825</v>
      </c>
      <c r="B53" s="106">
        <v>0.90099249589153441</v>
      </c>
      <c r="C53" s="4">
        <f t="shared" si="1"/>
        <v>-1.5293986033172242</v>
      </c>
      <c r="D53" s="4">
        <v>-0.6284061074256897</v>
      </c>
      <c r="F53" s="105">
        <v>42825</v>
      </c>
      <c r="G53" s="106">
        <v>0.81943320230577466</v>
      </c>
      <c r="H53" s="4">
        <v>-0.1579926498071649</v>
      </c>
      <c r="I53" s="4">
        <v>0.34132757051603196</v>
      </c>
      <c r="J53" s="4">
        <f t="shared" si="3"/>
        <v>0.82495394958667667</v>
      </c>
      <c r="K53" s="4">
        <v>1.8277220726013184</v>
      </c>
    </row>
    <row r="54" spans="1:11">
      <c r="A54" s="105">
        <v>42855</v>
      </c>
      <c r="B54" s="106">
        <v>0.2060173528275614</v>
      </c>
      <c r="C54" s="4">
        <f t="shared" si="1"/>
        <v>-1.3344790713868266</v>
      </c>
      <c r="D54" s="4">
        <v>-1.1284617185592651</v>
      </c>
      <c r="F54" s="105">
        <v>42855</v>
      </c>
      <c r="G54" s="106">
        <v>0.70248054322387876</v>
      </c>
      <c r="H54" s="4">
        <v>-0.15357489424877585</v>
      </c>
      <c r="I54" s="4">
        <v>0.42418829381231393</v>
      </c>
      <c r="J54" s="4">
        <f t="shared" si="3"/>
        <v>0.76101617417120127</v>
      </c>
      <c r="K54" s="4">
        <v>1.7341101169586182</v>
      </c>
    </row>
    <row r="55" spans="1:11">
      <c r="A55" s="105">
        <v>42886</v>
      </c>
      <c r="B55" s="106">
        <v>0.26876522401356595</v>
      </c>
      <c r="C55" s="4">
        <f t="shared" si="1"/>
        <v>-0.74575735429310697</v>
      </c>
      <c r="D55" s="4">
        <v>-0.47699213027954102</v>
      </c>
      <c r="F55" s="105">
        <v>42886</v>
      </c>
      <c r="G55" s="106">
        <v>0.58369512944530755</v>
      </c>
      <c r="H55" s="4">
        <v>-0.1727936813203067</v>
      </c>
      <c r="I55" s="4">
        <v>0.29776983920352224</v>
      </c>
      <c r="J55" s="4">
        <f t="shared" si="3"/>
        <v>0.69551841852017082</v>
      </c>
      <c r="K55" s="4">
        <v>1.4041897058486938</v>
      </c>
    </row>
    <row r="56" spans="1:11">
      <c r="A56" s="105">
        <v>42916</v>
      </c>
      <c r="B56" s="106">
        <v>-2.2624130350904464E-2</v>
      </c>
      <c r="C56" s="4">
        <f t="shared" si="1"/>
        <v>-2.4069083975726797</v>
      </c>
      <c r="D56" s="4">
        <v>-2.429532527923584</v>
      </c>
      <c r="F56" s="105">
        <v>42916</v>
      </c>
      <c r="G56" s="106">
        <v>0.62439436256366099</v>
      </c>
      <c r="H56" s="4">
        <v>-0.17669095612955774</v>
      </c>
      <c r="I56" s="4">
        <v>0.11791956547503651</v>
      </c>
      <c r="J56" s="4">
        <f t="shared" si="3"/>
        <v>0.46177692566623868</v>
      </c>
      <c r="K56" s="4">
        <v>1.0273998975753784</v>
      </c>
    </row>
    <row r="57" spans="1:11">
      <c r="A57" s="105">
        <v>42947</v>
      </c>
      <c r="B57" s="106">
        <v>-0.28617297155460703</v>
      </c>
      <c r="C57" s="4">
        <f t="shared" si="1"/>
        <v>-2.3868483449737132</v>
      </c>
      <c r="D57" s="4">
        <v>-2.6730213165283203</v>
      </c>
      <c r="F57" s="105">
        <v>42947</v>
      </c>
      <c r="G57" s="106">
        <v>0.52016224653711307</v>
      </c>
      <c r="H57" s="4">
        <v>-0.192728414415412</v>
      </c>
      <c r="I57" s="4">
        <v>-0.13512633188149564</v>
      </c>
      <c r="J57" s="4">
        <f t="shared" si="3"/>
        <v>0.3261407929688705</v>
      </c>
      <c r="K57" s="4">
        <v>0.51844829320907593</v>
      </c>
    </row>
    <row r="58" spans="1:11">
      <c r="A58" s="105">
        <v>42978</v>
      </c>
      <c r="B58" s="106">
        <v>0.38322104799568935</v>
      </c>
      <c r="C58" s="4">
        <f t="shared" si="1"/>
        <v>-1.9059028803092271</v>
      </c>
      <c r="D58" s="4">
        <v>-1.5226818323135376</v>
      </c>
      <c r="F58" s="105">
        <v>42978</v>
      </c>
      <c r="G58" s="106">
        <v>0.60281778128466224</v>
      </c>
      <c r="H58" s="4">
        <v>-0.24977355807713278</v>
      </c>
      <c r="I58" s="4">
        <v>-9.9761945042090266E-2</v>
      </c>
      <c r="J58" s="4">
        <f t="shared" si="3"/>
        <v>0.46803018511809957</v>
      </c>
      <c r="K58" s="4">
        <v>0.72131246328353882</v>
      </c>
    </row>
    <row r="59" spans="1:11">
      <c r="A59" s="105">
        <v>43008</v>
      </c>
      <c r="B59" s="106">
        <v>7.0331212977806534E-2</v>
      </c>
      <c r="C59" s="4">
        <f t="shared" si="1"/>
        <v>-1.783569333056847</v>
      </c>
      <c r="D59" s="4">
        <v>-1.7132381200790405</v>
      </c>
      <c r="F59" s="105">
        <v>43008</v>
      </c>
      <c r="G59" s="106">
        <v>0.72068606548701275</v>
      </c>
      <c r="H59" s="4">
        <v>-0.2455166548862103</v>
      </c>
      <c r="I59" s="4">
        <v>0.12017387693187785</v>
      </c>
      <c r="J59" s="4">
        <f t="shared" si="3"/>
        <v>0.47367698376858924</v>
      </c>
      <c r="K59" s="4">
        <v>1.0690202713012695</v>
      </c>
    </row>
    <row r="60" spans="1:11">
      <c r="A60" s="105">
        <v>43039</v>
      </c>
      <c r="B60" s="106">
        <v>0.28595884146404221</v>
      </c>
      <c r="C60" s="4">
        <f t="shared" si="1"/>
        <v>-1.7514807731122966</v>
      </c>
      <c r="D60" s="4">
        <v>-1.4655219316482544</v>
      </c>
      <c r="F60" s="105">
        <v>43039</v>
      </c>
      <c r="G60" s="106">
        <v>0.83478991303038141</v>
      </c>
      <c r="H60" s="4">
        <v>-0.23299562972207871</v>
      </c>
      <c r="I60" s="4">
        <v>8.8560287335302343E-2</v>
      </c>
      <c r="J60" s="4">
        <f t="shared" si="3"/>
        <v>0.48880793164521325</v>
      </c>
      <c r="K60" s="4">
        <v>1.1791625022888184</v>
      </c>
    </row>
    <row r="61" spans="1:11">
      <c r="A61" s="104"/>
      <c r="B61" s="106"/>
      <c r="C61" s="4" t="str">
        <f t="shared" si="1"/>
        <v/>
      </c>
      <c r="D61" s="4"/>
      <c r="F61" s="104"/>
      <c r="G61" s="106"/>
      <c r="H61" s="4"/>
      <c r="I61" s="4"/>
      <c r="J61" s="4" t="str">
        <f t="shared" si="3"/>
        <v/>
      </c>
      <c r="K61" s="4"/>
    </row>
    <row r="62" spans="1:11">
      <c r="A62" s="104"/>
      <c r="B62" s="106"/>
      <c r="C62" s="4" t="str">
        <f t="shared" si="1"/>
        <v/>
      </c>
      <c r="D62" s="4"/>
      <c r="F62" s="104"/>
      <c r="G62" s="106"/>
      <c r="H62" s="4"/>
      <c r="I62" s="4"/>
      <c r="J62" s="4" t="str">
        <f t="shared" si="3"/>
        <v/>
      </c>
      <c r="K62" s="4"/>
    </row>
    <row r="63" spans="1:11">
      <c r="A63" s="104"/>
      <c r="B63" s="106"/>
      <c r="C63" s="4" t="str">
        <f t="shared" si="1"/>
        <v/>
      </c>
      <c r="D63" s="4"/>
      <c r="F63" s="104"/>
      <c r="G63" s="106"/>
      <c r="H63" s="4"/>
      <c r="I63" s="4"/>
      <c r="J63" s="4" t="str">
        <f t="shared" si="3"/>
        <v/>
      </c>
      <c r="K63" s="4"/>
    </row>
    <row r="64" spans="1:11">
      <c r="A64" s="104"/>
      <c r="B64" s="106"/>
      <c r="C64" s="4" t="str">
        <f t="shared" si="1"/>
        <v/>
      </c>
      <c r="D64" s="4"/>
      <c r="F64" s="104"/>
      <c r="G64" s="106"/>
      <c r="H64" s="4"/>
      <c r="I64" s="4"/>
      <c r="J64" s="4" t="str">
        <f t="shared" si="3"/>
        <v/>
      </c>
      <c r="K64" s="4"/>
    </row>
    <row r="65" spans="1:11">
      <c r="A65" s="104"/>
      <c r="B65" s="106"/>
      <c r="C65" s="4" t="str">
        <f t="shared" si="1"/>
        <v/>
      </c>
      <c r="D65" s="4"/>
      <c r="F65" s="104"/>
      <c r="G65" s="106"/>
      <c r="H65" s="4"/>
      <c r="I65" s="4"/>
      <c r="J65" s="4" t="str">
        <f t="shared" si="3"/>
        <v/>
      </c>
      <c r="K65" s="4"/>
    </row>
    <row r="66" spans="1:11">
      <c r="A66" s="104"/>
      <c r="B66" s="106"/>
      <c r="C66" s="4" t="str">
        <f t="shared" si="1"/>
        <v/>
      </c>
      <c r="D66" s="4"/>
      <c r="F66" s="104"/>
      <c r="G66" s="106"/>
      <c r="H66" s="4"/>
      <c r="I66" s="4"/>
      <c r="J66" s="4" t="str">
        <f t="shared" si="3"/>
        <v/>
      </c>
      <c r="K66" s="4"/>
    </row>
    <row r="67" spans="1:11">
      <c r="A67" s="104"/>
      <c r="B67" s="106"/>
      <c r="C67" s="4" t="str">
        <f t="shared" ref="C67:C70" si="4">IF(ISNUMBER(D67),D67-B67,"")</f>
        <v/>
      </c>
      <c r="D67" s="4"/>
      <c r="F67" s="104"/>
      <c r="G67" s="106"/>
      <c r="H67" s="4"/>
      <c r="I67" s="4"/>
      <c r="J67" s="4" t="str">
        <f t="shared" si="3"/>
        <v/>
      </c>
      <c r="K67" s="4"/>
    </row>
    <row r="68" spans="1:11">
      <c r="A68" s="104"/>
      <c r="B68" s="106"/>
      <c r="C68" s="4" t="str">
        <f t="shared" si="4"/>
        <v/>
      </c>
      <c r="D68" s="4"/>
      <c r="F68" s="104"/>
      <c r="G68" s="106"/>
      <c r="H68" s="4"/>
      <c r="I68" s="4"/>
      <c r="J68" s="4" t="str">
        <f t="shared" si="3"/>
        <v/>
      </c>
      <c r="K68" s="4"/>
    </row>
    <row r="69" spans="1:11">
      <c r="A69" s="104"/>
      <c r="B69" s="106"/>
      <c r="C69" s="4" t="str">
        <f t="shared" si="4"/>
        <v/>
      </c>
      <c r="D69" s="4"/>
      <c r="F69" s="104"/>
      <c r="G69" s="106"/>
      <c r="H69" s="4"/>
      <c r="I69" s="4"/>
      <c r="J69" s="4" t="str">
        <f t="shared" si="3"/>
        <v/>
      </c>
      <c r="K69" s="4"/>
    </row>
    <row r="70" spans="1:11">
      <c r="A70" s="104"/>
      <c r="B70" s="106"/>
      <c r="C70" s="4" t="str">
        <f t="shared" si="4"/>
        <v/>
      </c>
      <c r="D70" s="4"/>
      <c r="F70" s="104"/>
      <c r="G70" s="106"/>
      <c r="H70" s="4"/>
      <c r="I70" s="4"/>
      <c r="J70" s="4" t="str">
        <f t="shared" si="3"/>
        <v/>
      </c>
      <c r="K70" s="4"/>
    </row>
    <row r="259" spans="9:9">
      <c r="I259" s="108" t="s">
        <v>79</v>
      </c>
    </row>
  </sheetData>
  <mergeCells count="2">
    <mergeCell ref="B1:D1"/>
    <mergeCell ref="G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4"/>
  <dimension ref="A1:AL4348"/>
  <sheetViews>
    <sheetView topLeftCell="C1" workbookViewId="0">
      <selection activeCell="M1" sqref="M1:Q1048576"/>
    </sheetView>
  </sheetViews>
  <sheetFormatPr defaultRowHeight="12.75"/>
  <cols>
    <col min="1" max="1" width="12.625" style="7" customWidth="1"/>
    <col min="2" max="2" width="15.75" style="15" customWidth="1"/>
    <col min="3" max="4" width="12.625" style="15" customWidth="1"/>
    <col min="5" max="5" width="17.25" style="15" customWidth="1"/>
    <col min="6" max="7" width="12.625" style="15" customWidth="1"/>
    <col min="8" max="8" width="17.625" style="15" customWidth="1"/>
    <col min="9" max="12" width="12.625" style="15" customWidth="1"/>
    <col min="13" max="13" width="12.625" style="141" customWidth="1"/>
    <col min="14" max="14" width="9" style="8"/>
    <col min="15" max="15" width="9.875" style="8" bestFit="1" customWidth="1"/>
    <col min="16" max="16" width="9" style="8"/>
    <col min="17" max="17" width="11.875" style="8" bestFit="1" customWidth="1"/>
    <col min="18" max="18" width="9" style="8"/>
    <col min="19" max="19" width="26.5" style="8" customWidth="1"/>
    <col min="20" max="36" width="9" style="8"/>
    <col min="37" max="38" width="7.75" style="12" customWidth="1"/>
    <col min="39" max="16384" width="9" style="8"/>
  </cols>
  <sheetData>
    <row r="1" spans="1:25" ht="12.75" customHeight="1">
      <c r="A1" s="98">
        <v>43031</v>
      </c>
      <c r="B1" s="159" t="s">
        <v>32</v>
      </c>
      <c r="C1" s="160"/>
      <c r="D1" s="160"/>
      <c r="E1" s="160"/>
      <c r="F1" s="160"/>
      <c r="G1" s="160"/>
      <c r="H1" s="160"/>
      <c r="I1" s="160"/>
      <c r="J1" s="161"/>
      <c r="K1" s="121"/>
      <c r="L1" s="121"/>
      <c r="M1" s="139"/>
      <c r="O1" s="163" t="s">
        <v>88</v>
      </c>
      <c r="P1" s="164"/>
      <c r="Q1" s="165"/>
      <c r="S1" s="97"/>
      <c r="V1" s="14" t="s">
        <v>53</v>
      </c>
      <c r="W1" s="14" t="s">
        <v>10</v>
      </c>
      <c r="X1" s="14" t="s">
        <v>9</v>
      </c>
      <c r="Y1" s="14" t="s">
        <v>8</v>
      </c>
    </row>
    <row r="2" spans="1:25" ht="25.5" customHeight="1" thickBot="1">
      <c r="A2" s="14" t="s">
        <v>53</v>
      </c>
      <c r="B2" s="14" t="s">
        <v>102</v>
      </c>
      <c r="C2" s="14" t="s">
        <v>9</v>
      </c>
      <c r="D2" s="14" t="s">
        <v>8</v>
      </c>
      <c r="E2" s="14" t="s">
        <v>102</v>
      </c>
      <c r="F2" s="14" t="s">
        <v>9</v>
      </c>
      <c r="G2" s="14" t="s">
        <v>8</v>
      </c>
      <c r="H2" s="14" t="s">
        <v>102</v>
      </c>
      <c r="I2" s="14" t="s">
        <v>9</v>
      </c>
      <c r="J2" s="14" t="s">
        <v>8</v>
      </c>
      <c r="K2" s="14" t="s">
        <v>7</v>
      </c>
      <c r="L2" s="14" t="s">
        <v>7</v>
      </c>
      <c r="M2" s="140" t="s">
        <v>86</v>
      </c>
      <c r="N2" s="8" t="s">
        <v>81</v>
      </c>
      <c r="O2" s="166"/>
      <c r="P2" s="167"/>
      <c r="Q2" s="168"/>
      <c r="R2" s="8" t="s">
        <v>81</v>
      </c>
      <c r="S2" s="97" t="str">
        <f>"* הסדרות הן ממוצע נע שבועיים אחרונים, "&amp;"החל מה "&amp;TEXT(A1,"dd.mm.yy")&amp;" -"&amp;" הסדרות הן הנתונים היומיים"</f>
        <v>* הסדרות הן ממוצע נע שבועיים אחרונים, החל מה 23.10.17 - הסדרות הן הנתונים היומיים</v>
      </c>
      <c r="V2" s="9">
        <v>43061</v>
      </c>
      <c r="W2" s="118">
        <f>VLOOKUP($V2,$A$3:$J$1239,5,0)</f>
        <v>2.9319282700000001E-3</v>
      </c>
      <c r="X2" s="118">
        <f>VLOOKUP($V2,$A$3:$J$1239,6,0)</f>
        <v>3.8310036269199998E-3</v>
      </c>
      <c r="Y2" s="118">
        <f>VLOOKUP($V2,$A$3:$J$1239,7,0)</f>
        <v>6.9289999999999994E-3</v>
      </c>
    </row>
    <row r="3" spans="1:25" ht="13.5" customHeight="1">
      <c r="A3" s="9">
        <v>42370</v>
      </c>
      <c r="B3" s="15">
        <v>1.3850279021428572E-3</v>
      </c>
      <c r="C3" s="15">
        <v>-4.7431745886571434E-4</v>
      </c>
      <c r="D3" s="15">
        <v>5.0998571428571412E-3</v>
      </c>
      <c r="E3" s="15">
        <v>9.214142E-5</v>
      </c>
      <c r="F3" s="15">
        <v>-1.20968391628E-3</v>
      </c>
      <c r="G3" s="15">
        <v>4.9290000000000002E-3</v>
      </c>
      <c r="H3" s="15">
        <v>1.3850279021428572E-3</v>
      </c>
      <c r="I3" s="15">
        <v>-4.7431745886571434E-4</v>
      </c>
      <c r="J3" s="15">
        <v>5.0998571428571412E-3</v>
      </c>
      <c r="K3" s="15">
        <f>IF(ISNUMBER(A3),0.01,"")</f>
        <v>0.01</v>
      </c>
      <c r="L3" s="15">
        <f>IF(ISNUMBER(A3),0.03,"")</f>
        <v>0.03</v>
      </c>
      <c r="M3" s="141" t="e">
        <f>VLOOKUP(A3,O:Q,2,0)</f>
        <v>#N/A</v>
      </c>
    </row>
    <row r="4" spans="1:25">
      <c r="A4" s="9">
        <v>42371</v>
      </c>
      <c r="B4" s="15">
        <v>1.2617944357142857E-3</v>
      </c>
      <c r="C4" s="15">
        <v>-6.6743125091857131E-4</v>
      </c>
      <c r="D4" s="15">
        <v>5.1304999999999988E-3</v>
      </c>
      <c r="E4" s="15">
        <v>9.214142E-5</v>
      </c>
      <c r="F4" s="15">
        <v>-1.20968391628E-3</v>
      </c>
      <c r="G4" s="15">
        <v>4.9290000000000002E-3</v>
      </c>
      <c r="H4" s="15">
        <v>9.214142E-5</v>
      </c>
      <c r="I4" s="15">
        <v>-1.20968391628E-3</v>
      </c>
      <c r="J4" s="15">
        <v>4.9290000000000002E-3</v>
      </c>
      <c r="K4" s="15">
        <f t="shared" ref="K4:K67" si="0">IF(ISNUMBER(A4),0.01,"")</f>
        <v>0.01</v>
      </c>
      <c r="L4" s="15">
        <f t="shared" ref="L4:L67" si="1">IF(ISNUMBER(A4),0.03,"")</f>
        <v>0.03</v>
      </c>
      <c r="M4" s="141" t="e">
        <f t="shared" ref="M4:M67" si="2">VLOOKUP(A4,O:Q,2,0)</f>
        <v>#N/A</v>
      </c>
      <c r="O4" s="162" t="s">
        <v>87</v>
      </c>
      <c r="P4" s="162"/>
    </row>
    <row r="5" spans="1:25" ht="12.75" customHeight="1">
      <c r="A5" s="9">
        <v>42372</v>
      </c>
      <c r="B5" s="15">
        <v>1.103094925714286E-3</v>
      </c>
      <c r="C5" s="15">
        <v>-7.6666785170714281E-4</v>
      </c>
      <c r="D5" s="15">
        <v>5.1124285714285699E-3</v>
      </c>
      <c r="E5" s="15">
        <v>-4.0438319000000002E-4</v>
      </c>
      <c r="F5" s="15">
        <v>-6.4135922298000001E-4</v>
      </c>
      <c r="G5" s="15">
        <v>4.9290000000000002E-3</v>
      </c>
      <c r="H5" s="15">
        <v>-4.0438319000000002E-4</v>
      </c>
      <c r="I5" s="15">
        <v>-6.4135922298000001E-4</v>
      </c>
      <c r="J5" s="15">
        <v>4.9290000000000002E-3</v>
      </c>
      <c r="K5" s="15">
        <f t="shared" si="0"/>
        <v>0.01</v>
      </c>
      <c r="L5" s="15">
        <f t="shared" si="1"/>
        <v>0.03</v>
      </c>
      <c r="M5" s="141" t="e">
        <f t="shared" si="2"/>
        <v>#N/A</v>
      </c>
      <c r="O5" s="92">
        <v>43027</v>
      </c>
      <c r="P5" s="119">
        <v>200</v>
      </c>
    </row>
    <row r="6" spans="1:25" ht="14.25">
      <c r="A6" s="9">
        <v>42373</v>
      </c>
      <c r="B6" s="15">
        <v>9.443954157142857E-4</v>
      </c>
      <c r="C6" s="15">
        <v>-8.3601612090714289E-4</v>
      </c>
      <c r="D6" s="15">
        <v>5.0716428571428562E-3</v>
      </c>
      <c r="E6" s="15">
        <v>-4.0438319000000002E-4</v>
      </c>
      <c r="F6" s="15">
        <v>-9.6029879025000004E-4</v>
      </c>
      <c r="G6" s="15">
        <v>4.9290000000000002E-3</v>
      </c>
      <c r="H6" s="15">
        <v>-4.0438319000000002E-4</v>
      </c>
      <c r="I6" s="15">
        <v>-9.6029879025000004E-4</v>
      </c>
      <c r="J6" s="15">
        <v>4.9290000000000002E-3</v>
      </c>
      <c r="K6" s="15">
        <f t="shared" si="0"/>
        <v>0.01</v>
      </c>
      <c r="L6" s="15">
        <f t="shared" si="1"/>
        <v>0.03</v>
      </c>
      <c r="M6" s="141" t="e">
        <f t="shared" si="2"/>
        <v>#N/A</v>
      </c>
      <c r="O6" s="92">
        <f>+O5+1</f>
        <v>43028</v>
      </c>
      <c r="P6" s="119">
        <v>-100</v>
      </c>
    </row>
    <row r="7" spans="1:25" ht="14.25">
      <c r="A7" s="9">
        <v>42374</v>
      </c>
      <c r="B7" s="15">
        <v>7.9635602214285712E-4</v>
      </c>
      <c r="C7" s="15">
        <v>-8.8141586458785712E-4</v>
      </c>
      <c r="D7" s="15">
        <v>5.0308571428571416E-3</v>
      </c>
      <c r="E7" s="15">
        <v>-3.5474314000000001E-4</v>
      </c>
      <c r="F7" s="15">
        <v>-9.0366677721000004E-4</v>
      </c>
      <c r="G7" s="15">
        <v>4.9290000000000002E-3</v>
      </c>
      <c r="H7" s="15">
        <v>-3.5474314000000001E-4</v>
      </c>
      <c r="I7" s="15">
        <v>-9.0366677721000004E-4</v>
      </c>
      <c r="J7" s="15">
        <v>4.9290000000000002E-3</v>
      </c>
      <c r="K7" s="15">
        <f t="shared" si="0"/>
        <v>0.01</v>
      </c>
      <c r="L7" s="15">
        <f t="shared" si="1"/>
        <v>0.03</v>
      </c>
      <c r="M7" s="141" t="e">
        <f t="shared" si="2"/>
        <v>#N/A</v>
      </c>
      <c r="O7" s="69"/>
      <c r="P7" s="119"/>
    </row>
    <row r="8" spans="1:25" ht="14.25">
      <c r="A8" s="9">
        <v>42375</v>
      </c>
      <c r="B8" s="15">
        <v>6.4840464714285709E-4</v>
      </c>
      <c r="C8" s="15">
        <v>-9.2566068627142849E-4</v>
      </c>
      <c r="D8" s="15">
        <v>4.9900714285714279E-3</v>
      </c>
      <c r="E8" s="15">
        <v>-3.5351088000000003E-4</v>
      </c>
      <c r="F8" s="15">
        <v>-6.8417768796999998E-4</v>
      </c>
      <c r="G8" s="15">
        <v>4.9290000000000002E-3</v>
      </c>
      <c r="H8" s="15">
        <v>-3.5351088000000003E-4</v>
      </c>
      <c r="I8" s="15">
        <v>-6.8417768796999998E-4</v>
      </c>
      <c r="J8" s="15">
        <v>4.9290000000000002E-3</v>
      </c>
      <c r="K8" s="15">
        <f t="shared" si="0"/>
        <v>0.01</v>
      </c>
      <c r="L8" s="15">
        <f t="shared" si="1"/>
        <v>0.03</v>
      </c>
      <c r="M8" s="141" t="e">
        <f t="shared" si="2"/>
        <v>#N/A</v>
      </c>
      <c r="O8" s="69"/>
      <c r="P8" s="119"/>
    </row>
    <row r="9" spans="1:25" ht="14.25">
      <c r="A9" s="9">
        <v>42376</v>
      </c>
      <c r="B9" s="15">
        <v>5.0045327214285717E-4</v>
      </c>
      <c r="C9" s="15">
        <v>-1.0832431321735716E-3</v>
      </c>
      <c r="D9" s="15">
        <v>4.9697142857142848E-3</v>
      </c>
      <c r="E9" s="15">
        <v>-3.5351088000000003E-4</v>
      </c>
      <c r="F9" s="15">
        <v>-2.06434439192E-3</v>
      </c>
      <c r="G9" s="15">
        <v>4.9290000000000002E-3</v>
      </c>
      <c r="H9" s="15">
        <v>-3.5351088000000003E-4</v>
      </c>
      <c r="I9" s="15">
        <v>-2.06434439192E-3</v>
      </c>
      <c r="J9" s="15">
        <v>4.9290000000000002E-3</v>
      </c>
      <c r="K9" s="15">
        <f t="shared" si="0"/>
        <v>0.01</v>
      </c>
      <c r="L9" s="15">
        <f t="shared" si="1"/>
        <v>0.03</v>
      </c>
      <c r="M9" s="141" t="e">
        <f t="shared" si="2"/>
        <v>#N/A</v>
      </c>
      <c r="O9" s="69"/>
      <c r="P9" s="119"/>
    </row>
    <row r="10" spans="1:25" ht="14.25">
      <c r="A10" s="9">
        <v>42377</v>
      </c>
      <c r="B10" s="15">
        <v>3.5250189714285736E-4</v>
      </c>
      <c r="C10" s="15">
        <v>-1.2408255780757141E-3</v>
      </c>
      <c r="D10" s="15">
        <v>4.9493571428571416E-3</v>
      </c>
      <c r="E10" s="15">
        <v>-3.5351088000000003E-4</v>
      </c>
      <c r="F10" s="15">
        <v>-2.06434439192E-3</v>
      </c>
      <c r="G10" s="15">
        <v>4.9290000000000002E-3</v>
      </c>
      <c r="H10" s="15">
        <v>-3.5351088000000003E-4</v>
      </c>
      <c r="I10" s="15">
        <v>-2.06434439192E-3</v>
      </c>
      <c r="J10" s="15">
        <v>4.9290000000000002E-3</v>
      </c>
      <c r="K10" s="15">
        <f t="shared" si="0"/>
        <v>0.01</v>
      </c>
      <c r="L10" s="15">
        <f t="shared" si="1"/>
        <v>0.03</v>
      </c>
      <c r="M10" s="141" t="e">
        <f t="shared" si="2"/>
        <v>#N/A</v>
      </c>
      <c r="O10" s="69"/>
      <c r="P10" s="119"/>
    </row>
    <row r="11" spans="1:25" ht="14.25">
      <c r="A11" s="9">
        <v>42378</v>
      </c>
      <c r="B11" s="15">
        <v>2.0455052214285728E-4</v>
      </c>
      <c r="C11" s="15">
        <v>-1.3984080239778571E-3</v>
      </c>
      <c r="D11" s="15">
        <v>4.9289999999999994E-3</v>
      </c>
      <c r="E11" s="15">
        <v>-3.5351088000000003E-4</v>
      </c>
      <c r="F11" s="15">
        <v>-2.06434439192E-3</v>
      </c>
      <c r="G11" s="15">
        <v>4.9290000000000002E-3</v>
      </c>
      <c r="H11" s="15">
        <v>-3.5351088000000003E-4</v>
      </c>
      <c r="I11" s="15">
        <v>-2.06434439192E-3</v>
      </c>
      <c r="J11" s="15">
        <v>4.9290000000000002E-3</v>
      </c>
      <c r="K11" s="15">
        <f t="shared" si="0"/>
        <v>0.01</v>
      </c>
      <c r="L11" s="15">
        <f t="shared" si="1"/>
        <v>0.03</v>
      </c>
      <c r="M11" s="141" t="e">
        <f t="shared" si="2"/>
        <v>#N/A</v>
      </c>
      <c r="O11" s="69"/>
      <c r="P11" s="119"/>
    </row>
    <row r="12" spans="1:25" ht="14.25">
      <c r="A12" s="9">
        <v>42379</v>
      </c>
      <c r="B12" s="15">
        <v>5.659914714285708E-5</v>
      </c>
      <c r="C12" s="15">
        <v>-1.4868553960457141E-3</v>
      </c>
      <c r="D12" s="15">
        <v>4.9034285714285707E-3</v>
      </c>
      <c r="E12" s="15">
        <v>-3.5351088000000003E-4</v>
      </c>
      <c r="F12" s="15">
        <v>-2.3657742158100003E-3</v>
      </c>
      <c r="G12" s="15">
        <v>4.5710000000000004E-3</v>
      </c>
      <c r="H12" s="15">
        <v>-3.5351088000000003E-4</v>
      </c>
      <c r="I12" s="15">
        <v>-2.3657742158100003E-3</v>
      </c>
      <c r="J12" s="15">
        <v>4.5710000000000004E-3</v>
      </c>
      <c r="K12" s="15">
        <f t="shared" si="0"/>
        <v>0.01</v>
      </c>
      <c r="L12" s="15">
        <f t="shared" si="1"/>
        <v>0.03</v>
      </c>
      <c r="M12" s="141" t="e">
        <f t="shared" si="2"/>
        <v>#N/A</v>
      </c>
      <c r="O12" s="69"/>
      <c r="P12" s="119"/>
    </row>
    <row r="13" spans="1:25" ht="14.25">
      <c r="A13" s="9">
        <v>42380</v>
      </c>
      <c r="B13" s="15">
        <v>-1.2012793357142856E-4</v>
      </c>
      <c r="C13" s="15">
        <v>-1.6062841055478568E-3</v>
      </c>
      <c r="D13" s="15">
        <v>4.8778571428571421E-3</v>
      </c>
      <c r="E13" s="15">
        <v>-9.4609659999999999E-4</v>
      </c>
      <c r="F13" s="15">
        <v>-3.65466471274E-3</v>
      </c>
      <c r="G13" s="15">
        <v>4.5710000000000004E-3</v>
      </c>
      <c r="H13" s="15">
        <v>-9.4609659999999999E-4</v>
      </c>
      <c r="I13" s="15">
        <v>-3.65466471274E-3</v>
      </c>
      <c r="J13" s="15">
        <v>4.5710000000000004E-3</v>
      </c>
      <c r="K13" s="15">
        <f t="shared" si="0"/>
        <v>0.01</v>
      </c>
      <c r="L13" s="15">
        <f t="shared" si="1"/>
        <v>0.03</v>
      </c>
      <c r="M13" s="141" t="e">
        <f t="shared" si="2"/>
        <v>#N/A</v>
      </c>
      <c r="O13" s="69"/>
      <c r="P13" s="119"/>
    </row>
    <row r="14" spans="1:25" ht="14.25">
      <c r="A14" s="9">
        <v>42381</v>
      </c>
      <c r="B14" s="15">
        <v>-3.5085233071428573E-4</v>
      </c>
      <c r="C14" s="15">
        <v>-1.7211323984385712E-3</v>
      </c>
      <c r="D14" s="15">
        <v>4.8522857142857135E-3</v>
      </c>
      <c r="E14" s="15">
        <v>-1.90096509E-3</v>
      </c>
      <c r="F14" s="15">
        <v>-3.4598436531700001E-3</v>
      </c>
      <c r="G14" s="15">
        <v>4.5710000000000004E-3</v>
      </c>
      <c r="H14" s="15">
        <v>-1.90096509E-3</v>
      </c>
      <c r="I14" s="15">
        <v>-3.4598436531700001E-3</v>
      </c>
      <c r="J14" s="15">
        <v>4.5710000000000004E-3</v>
      </c>
      <c r="K14" s="15">
        <f t="shared" si="0"/>
        <v>0.01</v>
      </c>
      <c r="L14" s="15">
        <f t="shared" si="1"/>
        <v>0.03</v>
      </c>
      <c r="M14" s="141" t="e">
        <f t="shared" si="2"/>
        <v>#N/A</v>
      </c>
      <c r="O14" s="69"/>
      <c r="P14" s="119"/>
    </row>
    <row r="15" spans="1:25" ht="14.25">
      <c r="A15" s="9">
        <v>42382</v>
      </c>
      <c r="B15" s="15">
        <v>-5.4576729214285717E-4</v>
      </c>
      <c r="C15" s="15">
        <v>-1.8195422021542854E-3</v>
      </c>
      <c r="D15" s="15">
        <v>4.8216428571428568E-3</v>
      </c>
      <c r="E15" s="15">
        <v>-2.1390407400000001E-3</v>
      </c>
      <c r="F15" s="15">
        <v>-2.9817208454299996E-3</v>
      </c>
      <c r="G15" s="15">
        <v>4.5000000000000005E-3</v>
      </c>
      <c r="H15" s="15">
        <v>-2.1390407400000001E-3</v>
      </c>
      <c r="I15" s="15">
        <v>-2.9817208454299996E-3</v>
      </c>
      <c r="J15" s="15">
        <v>4.5000000000000005E-3</v>
      </c>
      <c r="K15" s="15">
        <f t="shared" si="0"/>
        <v>0.01</v>
      </c>
      <c r="L15" s="15">
        <f t="shared" si="1"/>
        <v>0.03</v>
      </c>
      <c r="M15" s="141" t="e">
        <f t="shared" si="2"/>
        <v>#N/A</v>
      </c>
      <c r="O15" s="69"/>
      <c r="P15" s="119"/>
      <c r="Q15" s="24"/>
    </row>
    <row r="16" spans="1:25">
      <c r="A16" s="9">
        <v>42383</v>
      </c>
      <c r="B16" s="15">
        <v>-7.6137986357142863E-4</v>
      </c>
      <c r="C16" s="15">
        <v>-1.9645678312549997E-3</v>
      </c>
      <c r="D16" s="15">
        <v>4.7910000000000001E-3</v>
      </c>
      <c r="E16" s="15">
        <v>-2.9264345800000002E-3</v>
      </c>
      <c r="F16" s="15">
        <v>-3.2400427236899997E-3</v>
      </c>
      <c r="G16" s="15">
        <v>4.5000000000000005E-3</v>
      </c>
      <c r="H16" s="15">
        <v>-2.9264345800000002E-3</v>
      </c>
      <c r="I16" s="15">
        <v>-3.2400427236899997E-3</v>
      </c>
      <c r="J16" s="15">
        <v>4.5000000000000005E-3</v>
      </c>
      <c r="K16" s="15">
        <f t="shared" si="0"/>
        <v>0.01</v>
      </c>
      <c r="L16" s="15">
        <f t="shared" si="1"/>
        <v>0.03</v>
      </c>
      <c r="M16" s="141" t="e">
        <f t="shared" si="2"/>
        <v>#N/A</v>
      </c>
      <c r="O16" s="24"/>
      <c r="P16" s="24"/>
      <c r="Q16" s="137"/>
    </row>
    <row r="17" spans="1:17">
      <c r="A17" s="9">
        <v>42384</v>
      </c>
      <c r="B17" s="15">
        <v>-9.7699243500000009E-4</v>
      </c>
      <c r="C17" s="15">
        <v>-2.1095934603557139E-3</v>
      </c>
      <c r="D17" s="15">
        <v>4.7603571428571426E-3</v>
      </c>
      <c r="E17" s="15">
        <v>-2.9264345800000002E-3</v>
      </c>
      <c r="F17" s="15">
        <v>-3.2400427236899997E-3</v>
      </c>
      <c r="G17" s="15">
        <v>4.5000000000000005E-3</v>
      </c>
      <c r="H17" s="15">
        <v>-2.9264345800000002E-3</v>
      </c>
      <c r="I17" s="15">
        <v>-3.2400427236899997E-3</v>
      </c>
      <c r="J17" s="15">
        <v>4.5000000000000005E-3</v>
      </c>
      <c r="K17" s="15">
        <f t="shared" si="0"/>
        <v>0.01</v>
      </c>
      <c r="L17" s="15">
        <f t="shared" si="1"/>
        <v>0.03</v>
      </c>
      <c r="M17" s="141" t="e">
        <f t="shared" si="2"/>
        <v>#N/A</v>
      </c>
      <c r="O17" s="24"/>
      <c r="P17" s="24"/>
      <c r="Q17" s="137"/>
    </row>
    <row r="18" spans="1:17">
      <c r="A18" s="9">
        <v>42385</v>
      </c>
      <c r="B18" s="15">
        <v>-1.1926050064285717E-3</v>
      </c>
      <c r="C18" s="15">
        <v>-2.2546190894564282E-3</v>
      </c>
      <c r="D18" s="15">
        <v>4.7297142857142867E-3</v>
      </c>
      <c r="E18" s="15">
        <v>-2.9264345800000002E-3</v>
      </c>
      <c r="F18" s="15">
        <v>-3.2400427236899997E-3</v>
      </c>
      <c r="G18" s="15">
        <v>4.5000000000000005E-3</v>
      </c>
      <c r="H18" s="15">
        <v>-2.9264345800000002E-3</v>
      </c>
      <c r="I18" s="15">
        <v>-3.2400427236899997E-3</v>
      </c>
      <c r="J18" s="15">
        <v>4.5000000000000005E-3</v>
      </c>
      <c r="K18" s="15">
        <f t="shared" si="0"/>
        <v>0.01</v>
      </c>
      <c r="L18" s="15">
        <f t="shared" si="1"/>
        <v>0.03</v>
      </c>
      <c r="M18" s="141" t="e">
        <f t="shared" si="2"/>
        <v>#N/A</v>
      </c>
      <c r="O18" s="24"/>
      <c r="P18" s="24"/>
      <c r="Q18" s="137"/>
    </row>
    <row r="19" spans="1:17">
      <c r="A19" s="9">
        <v>42386</v>
      </c>
      <c r="B19" s="15">
        <v>-1.3586981600000004E-3</v>
      </c>
      <c r="C19" s="15">
        <v>-2.4667800242992853E-3</v>
      </c>
      <c r="D19" s="15">
        <v>4.5919285714285723E-3</v>
      </c>
      <c r="E19" s="15">
        <v>-2.7296873400000001E-3</v>
      </c>
      <c r="F19" s="15">
        <v>-3.6116123107800004E-3</v>
      </c>
      <c r="G19" s="15">
        <v>3.0000000000000001E-3</v>
      </c>
      <c r="H19" s="15">
        <v>-2.7296873400000001E-3</v>
      </c>
      <c r="I19" s="15">
        <v>-3.6116123107800004E-3</v>
      </c>
      <c r="J19" s="15">
        <v>3.0000000000000001E-3</v>
      </c>
      <c r="K19" s="15">
        <f t="shared" si="0"/>
        <v>0.01</v>
      </c>
      <c r="L19" s="15">
        <f t="shared" si="1"/>
        <v>0.03</v>
      </c>
      <c r="M19" s="141" t="e">
        <f t="shared" si="2"/>
        <v>#N/A</v>
      </c>
      <c r="O19" s="24"/>
      <c r="P19" s="24"/>
      <c r="Q19" s="137"/>
    </row>
    <row r="20" spans="1:17">
      <c r="A20" s="9">
        <v>42387</v>
      </c>
      <c r="B20" s="15">
        <v>-1.5629957185714289E-3</v>
      </c>
      <c r="C20" s="15">
        <v>-2.7764865650321425E-3</v>
      </c>
      <c r="D20" s="15">
        <v>4.4706428571428571E-3</v>
      </c>
      <c r="E20" s="15">
        <v>-3.2645490100000002E-3</v>
      </c>
      <c r="F20" s="15">
        <v>-5.2961903605100004E-3</v>
      </c>
      <c r="G20" s="15">
        <v>3.2309999999999999E-3</v>
      </c>
      <c r="H20" s="15">
        <v>-3.2645490100000002E-3</v>
      </c>
      <c r="I20" s="15">
        <v>-5.2961903605100004E-3</v>
      </c>
      <c r="J20" s="15">
        <v>3.2309999999999999E-3</v>
      </c>
      <c r="K20" s="15">
        <f t="shared" si="0"/>
        <v>0.01</v>
      </c>
      <c r="L20" s="15">
        <f t="shared" si="1"/>
        <v>0.03</v>
      </c>
      <c r="M20" s="141" t="e">
        <f t="shared" si="2"/>
        <v>#N/A</v>
      </c>
      <c r="O20" s="24"/>
      <c r="P20" s="24"/>
      <c r="Q20" s="137"/>
    </row>
    <row r="21" spans="1:17">
      <c r="A21" s="9">
        <v>42388</v>
      </c>
      <c r="B21" s="15">
        <v>-1.7928219842857146E-3</v>
      </c>
      <c r="C21" s="15">
        <v>-3.0550166929899998E-3</v>
      </c>
      <c r="D21" s="15">
        <v>4.3328571428571435E-3</v>
      </c>
      <c r="E21" s="15">
        <v>-3.5723108599999996E-3</v>
      </c>
      <c r="F21" s="15">
        <v>-4.8030885686199997E-3</v>
      </c>
      <c r="G21" s="15">
        <v>3.0000000000000001E-3</v>
      </c>
      <c r="H21" s="15">
        <v>-3.5723108599999996E-3</v>
      </c>
      <c r="I21" s="15">
        <v>-4.8030885686199997E-3</v>
      </c>
      <c r="J21" s="15">
        <v>3.0000000000000001E-3</v>
      </c>
      <c r="K21" s="15">
        <f t="shared" si="0"/>
        <v>0.01</v>
      </c>
      <c r="L21" s="15">
        <f t="shared" si="1"/>
        <v>0.03</v>
      </c>
      <c r="M21" s="141" t="e">
        <f t="shared" si="2"/>
        <v>#N/A</v>
      </c>
      <c r="O21" s="24"/>
      <c r="P21" s="24"/>
      <c r="Q21" s="24"/>
    </row>
    <row r="22" spans="1:17">
      <c r="A22" s="9">
        <v>42389</v>
      </c>
      <c r="B22" s="15">
        <v>-2.0441433800000002E-3</v>
      </c>
      <c r="C22" s="15">
        <v>-3.3267941816550002E-3</v>
      </c>
      <c r="D22" s="15">
        <v>4.1950714285714282E-3</v>
      </c>
      <c r="E22" s="15">
        <v>-3.87201042E-3</v>
      </c>
      <c r="F22" s="15">
        <v>-4.4890625292800003E-3</v>
      </c>
      <c r="G22" s="15">
        <v>3.0000000000000001E-3</v>
      </c>
      <c r="H22" s="15">
        <v>-3.87201042E-3</v>
      </c>
      <c r="I22" s="15">
        <v>-4.4890625292800003E-3</v>
      </c>
      <c r="J22" s="15">
        <v>3.0000000000000001E-3</v>
      </c>
      <c r="K22" s="15">
        <f t="shared" si="0"/>
        <v>0.01</v>
      </c>
      <c r="L22" s="15">
        <f t="shared" si="1"/>
        <v>0.03</v>
      </c>
      <c r="M22" s="141" t="e">
        <f t="shared" si="2"/>
        <v>#N/A</v>
      </c>
      <c r="O22" s="24"/>
      <c r="P22" s="24"/>
      <c r="Q22" s="24"/>
    </row>
    <row r="23" spans="1:17">
      <c r="A23" s="9">
        <v>42390</v>
      </c>
      <c r="B23" s="15">
        <v>-2.3024398628571432E-3</v>
      </c>
      <c r="C23" s="15">
        <v>-3.4347568424528581E-3</v>
      </c>
      <c r="D23" s="15">
        <v>4.0572857142857147E-3</v>
      </c>
      <c r="E23" s="15">
        <v>-3.9696616400000002E-3</v>
      </c>
      <c r="F23" s="15">
        <v>-3.5758216430899995E-3</v>
      </c>
      <c r="G23" s="15">
        <v>3.0000000000000001E-3</v>
      </c>
      <c r="H23" s="15">
        <v>-3.9696616400000002E-3</v>
      </c>
      <c r="I23" s="15">
        <v>-3.5758216430899995E-3</v>
      </c>
      <c r="J23" s="15">
        <v>3.0000000000000001E-3</v>
      </c>
      <c r="K23" s="15">
        <f t="shared" si="0"/>
        <v>0.01</v>
      </c>
      <c r="L23" s="15">
        <f t="shared" si="1"/>
        <v>0.03</v>
      </c>
      <c r="M23" s="141" t="e">
        <f t="shared" si="2"/>
        <v>#N/A</v>
      </c>
      <c r="O23" s="24"/>
      <c r="P23" s="24"/>
      <c r="Q23" s="24"/>
    </row>
    <row r="24" spans="1:17">
      <c r="A24" s="9">
        <v>42391</v>
      </c>
      <c r="B24" s="15">
        <v>-2.5607363457142863E-3</v>
      </c>
      <c r="C24" s="15">
        <v>-3.5427195032507143E-3</v>
      </c>
      <c r="D24" s="15">
        <v>3.9194999999999994E-3</v>
      </c>
      <c r="E24" s="15">
        <v>-3.9696616400000002E-3</v>
      </c>
      <c r="F24" s="15">
        <v>-3.5758216430899995E-3</v>
      </c>
      <c r="G24" s="15">
        <v>3.0000000000000001E-3</v>
      </c>
      <c r="H24" s="15">
        <v>-3.9696616400000002E-3</v>
      </c>
      <c r="I24" s="15">
        <v>-3.5758216430899995E-3</v>
      </c>
      <c r="J24" s="15">
        <v>3.0000000000000001E-3</v>
      </c>
      <c r="K24" s="15">
        <f t="shared" si="0"/>
        <v>0.01</v>
      </c>
      <c r="L24" s="15">
        <f t="shared" si="1"/>
        <v>0.03</v>
      </c>
      <c r="M24" s="141" t="e">
        <f t="shared" si="2"/>
        <v>#N/A</v>
      </c>
      <c r="O24" s="24"/>
      <c r="P24" s="24"/>
      <c r="Q24" s="24"/>
    </row>
    <row r="25" spans="1:17">
      <c r="A25" s="9">
        <v>42392</v>
      </c>
      <c r="B25" s="15">
        <v>-2.8190328285714289E-3</v>
      </c>
      <c r="C25" s="15">
        <v>-3.6506821640485713E-3</v>
      </c>
      <c r="D25" s="15">
        <v>3.7817142857142854E-3</v>
      </c>
      <c r="E25" s="15">
        <v>-3.9696616400000002E-3</v>
      </c>
      <c r="F25" s="15">
        <v>-3.5758216430899995E-3</v>
      </c>
      <c r="G25" s="15">
        <v>3.0000000000000001E-3</v>
      </c>
      <c r="H25" s="15">
        <v>-3.9696616400000002E-3</v>
      </c>
      <c r="I25" s="15">
        <v>-3.5758216430899995E-3</v>
      </c>
      <c r="J25" s="15">
        <v>3.0000000000000001E-3</v>
      </c>
      <c r="K25" s="15">
        <f t="shared" si="0"/>
        <v>0.01</v>
      </c>
      <c r="L25" s="15">
        <f t="shared" si="1"/>
        <v>0.03</v>
      </c>
      <c r="M25" s="141" t="e">
        <f t="shared" si="2"/>
        <v>#N/A</v>
      </c>
      <c r="O25" s="24"/>
      <c r="P25" s="24"/>
      <c r="Q25" s="24"/>
    </row>
    <row r="26" spans="1:17">
      <c r="A26" s="9">
        <v>42393</v>
      </c>
      <c r="B26" s="15">
        <v>-3.0703061000000005E-3</v>
      </c>
      <c r="C26" s="15">
        <v>-3.6562888611949996E-3</v>
      </c>
      <c r="D26" s="15">
        <v>3.6695E-3</v>
      </c>
      <c r="E26" s="15">
        <v>-3.8713366799999998E-3</v>
      </c>
      <c r="F26" s="15">
        <v>-2.44426797586E-3</v>
      </c>
      <c r="G26" s="15">
        <v>3.0000000000000001E-3</v>
      </c>
      <c r="H26" s="15">
        <v>-3.8713366799999998E-3</v>
      </c>
      <c r="I26" s="15">
        <v>-2.44426797586E-3</v>
      </c>
      <c r="J26" s="15">
        <v>3.0000000000000001E-3</v>
      </c>
      <c r="K26" s="15">
        <f t="shared" si="0"/>
        <v>0.01</v>
      </c>
      <c r="L26" s="15">
        <f t="shared" si="1"/>
        <v>0.03</v>
      </c>
      <c r="M26" s="141" t="e">
        <f t="shared" si="2"/>
        <v>#N/A</v>
      </c>
      <c r="O26" s="24"/>
      <c r="P26" s="24"/>
      <c r="Q26" s="24"/>
    </row>
    <row r="27" spans="1:17">
      <c r="A27" s="9">
        <v>42394</v>
      </c>
      <c r="B27" s="15">
        <v>-3.2849401628571432E-3</v>
      </c>
      <c r="C27" s="15">
        <v>-3.5585502601764279E-3</v>
      </c>
      <c r="D27" s="15">
        <v>3.5572857142857134E-3</v>
      </c>
      <c r="E27" s="15">
        <v>-3.9509734799999998E-3</v>
      </c>
      <c r="F27" s="15">
        <v>-2.28632429848E-3</v>
      </c>
      <c r="G27" s="15">
        <v>3.0000000000000001E-3</v>
      </c>
      <c r="H27" s="15">
        <v>-3.9509734799999998E-3</v>
      </c>
      <c r="I27" s="15">
        <v>-2.28632429848E-3</v>
      </c>
      <c r="J27" s="15">
        <v>3.0000000000000001E-3</v>
      </c>
      <c r="K27" s="15">
        <f t="shared" si="0"/>
        <v>0.01</v>
      </c>
      <c r="L27" s="15">
        <f t="shared" si="1"/>
        <v>0.03</v>
      </c>
      <c r="M27" s="141" t="e">
        <f t="shared" si="2"/>
        <v>#N/A</v>
      </c>
      <c r="O27" s="24"/>
      <c r="P27" s="24"/>
      <c r="Q27" s="24"/>
    </row>
    <row r="28" spans="1:17">
      <c r="A28" s="9">
        <v>42395</v>
      </c>
      <c r="B28" s="15">
        <v>-3.4044647028571439E-3</v>
      </c>
      <c r="C28" s="15">
        <v>-3.4538704799357135E-3</v>
      </c>
      <c r="D28" s="15">
        <v>3.445071428571428E-3</v>
      </c>
      <c r="E28" s="15">
        <v>-3.57430865E-3</v>
      </c>
      <c r="F28" s="15">
        <v>-1.9943267298000002E-3</v>
      </c>
      <c r="G28" s="15">
        <v>3.0000000000000001E-3</v>
      </c>
      <c r="H28" s="15">
        <v>-3.57430865E-3</v>
      </c>
      <c r="I28" s="15">
        <v>-1.9943267298000002E-3</v>
      </c>
      <c r="J28" s="15">
        <v>3.0000000000000001E-3</v>
      </c>
      <c r="K28" s="15">
        <f t="shared" si="0"/>
        <v>0.01</v>
      </c>
      <c r="L28" s="15">
        <f t="shared" si="1"/>
        <v>0.03</v>
      </c>
      <c r="M28" s="141" t="e">
        <f t="shared" si="2"/>
        <v>#N/A</v>
      </c>
      <c r="O28" s="24"/>
      <c r="P28" s="24"/>
      <c r="Q28" s="24"/>
    </row>
    <row r="29" spans="1:17">
      <c r="A29" s="9">
        <v>42396</v>
      </c>
      <c r="B29" s="15">
        <v>-3.5069838392857151E-3</v>
      </c>
      <c r="C29" s="15">
        <v>-3.3619033881592871E-3</v>
      </c>
      <c r="D29" s="15">
        <v>3.3379285714285707E-3</v>
      </c>
      <c r="E29" s="15">
        <v>-3.57430865E-3</v>
      </c>
      <c r="F29" s="15">
        <v>-1.69418156056E-3</v>
      </c>
      <c r="G29" s="15">
        <v>3.0000000000000001E-3</v>
      </c>
      <c r="H29" s="15">
        <v>-3.57430865E-3</v>
      </c>
      <c r="I29" s="15">
        <v>-1.69418156056E-3</v>
      </c>
      <c r="J29" s="15">
        <v>3.0000000000000001E-3</v>
      </c>
      <c r="K29" s="15">
        <f t="shared" si="0"/>
        <v>0.01</v>
      </c>
      <c r="L29" s="15">
        <f t="shared" si="1"/>
        <v>0.03</v>
      </c>
      <c r="M29" s="141" t="e">
        <f t="shared" si="2"/>
        <v>#N/A</v>
      </c>
      <c r="O29" s="24"/>
      <c r="P29" s="24"/>
      <c r="Q29" s="24"/>
    </row>
    <row r="30" spans="1:17">
      <c r="A30" s="9">
        <v>42397</v>
      </c>
      <c r="B30" s="15">
        <v>-3.5532605585714282E-3</v>
      </c>
      <c r="C30" s="15">
        <v>-3.1868924649714287E-3</v>
      </c>
      <c r="D30" s="15">
        <v>3.2307857142857134E-3</v>
      </c>
      <c r="E30" s="15">
        <v>-3.57430865E-3</v>
      </c>
      <c r="F30" s="15">
        <v>-7.8988979906000002E-4</v>
      </c>
      <c r="G30" s="15">
        <v>3.0000000000000001E-3</v>
      </c>
      <c r="H30" s="15">
        <v>-3.57430865E-3</v>
      </c>
      <c r="I30" s="15">
        <v>-7.8988979906000002E-4</v>
      </c>
      <c r="J30" s="15">
        <v>3.0000000000000001E-3</v>
      </c>
      <c r="K30" s="15">
        <f t="shared" si="0"/>
        <v>0.01</v>
      </c>
      <c r="L30" s="15">
        <f t="shared" si="1"/>
        <v>0.03</v>
      </c>
      <c r="M30" s="141" t="e">
        <f t="shared" si="2"/>
        <v>#N/A</v>
      </c>
      <c r="O30" s="24"/>
      <c r="P30" s="24"/>
      <c r="Q30" s="24"/>
    </row>
    <row r="31" spans="1:17">
      <c r="A31" s="9">
        <v>42398</v>
      </c>
      <c r="B31" s="15">
        <v>-3.5995372778571434E-3</v>
      </c>
      <c r="C31" s="15">
        <v>-3.0118815417835708E-3</v>
      </c>
      <c r="D31" s="15">
        <v>3.1236428571428565E-3</v>
      </c>
      <c r="E31" s="15">
        <v>-3.57430865E-3</v>
      </c>
      <c r="F31" s="15">
        <v>-7.8988979906000002E-4</v>
      </c>
      <c r="G31" s="15">
        <v>3.0000000000000001E-3</v>
      </c>
      <c r="H31" s="15">
        <v>-3.57430865E-3</v>
      </c>
      <c r="I31" s="15">
        <v>-7.8988979906000002E-4</v>
      </c>
      <c r="J31" s="15">
        <v>3.0000000000000001E-3</v>
      </c>
      <c r="K31" s="15">
        <f t="shared" si="0"/>
        <v>0.01</v>
      </c>
      <c r="L31" s="15">
        <f t="shared" si="1"/>
        <v>0.03</v>
      </c>
      <c r="M31" s="141" t="e">
        <f t="shared" si="2"/>
        <v>#N/A</v>
      </c>
      <c r="O31" s="24"/>
      <c r="P31" s="24"/>
      <c r="Q31" s="24"/>
    </row>
    <row r="32" spans="1:17">
      <c r="A32" s="9">
        <v>42399</v>
      </c>
      <c r="B32" s="15">
        <v>-3.6458139971428565E-3</v>
      </c>
      <c r="C32" s="15">
        <v>-2.836870618595715E-3</v>
      </c>
      <c r="D32" s="15">
        <v>3.0164999999999992E-3</v>
      </c>
      <c r="E32" s="15">
        <v>-3.57430865E-3</v>
      </c>
      <c r="F32" s="15">
        <v>-7.8988979906000002E-4</v>
      </c>
      <c r="G32" s="15">
        <v>3.0000000000000001E-3</v>
      </c>
      <c r="H32" s="15">
        <v>-3.57430865E-3</v>
      </c>
      <c r="I32" s="15">
        <v>-7.8988979906000002E-4</v>
      </c>
      <c r="J32" s="15">
        <v>3.0000000000000001E-3</v>
      </c>
      <c r="K32" s="15">
        <f t="shared" si="0"/>
        <v>0.01</v>
      </c>
      <c r="L32" s="15">
        <f t="shared" si="1"/>
        <v>0.03</v>
      </c>
      <c r="M32" s="141" t="e">
        <f t="shared" si="2"/>
        <v>#N/A</v>
      </c>
      <c r="O32" s="24"/>
      <c r="P32" s="24"/>
      <c r="Q32" s="24"/>
    </row>
    <row r="33" spans="1:17">
      <c r="A33" s="9">
        <v>42400</v>
      </c>
      <c r="B33" s="15">
        <v>-3.6991139271428577E-3</v>
      </c>
      <c r="C33" s="15">
        <v>-2.6875503328492862E-3</v>
      </c>
      <c r="D33" s="15">
        <v>3.0164999999999992E-3</v>
      </c>
      <c r="E33" s="15">
        <v>-3.4758863599999999E-3</v>
      </c>
      <c r="F33" s="15">
        <v>-1.52112831033E-3</v>
      </c>
      <c r="G33" s="15">
        <v>3.0000000000000001E-3</v>
      </c>
      <c r="H33" s="15">
        <v>-3.4758863599999999E-3</v>
      </c>
      <c r="I33" s="15">
        <v>-1.52112831033E-3</v>
      </c>
      <c r="J33" s="15">
        <v>3.0000000000000001E-3</v>
      </c>
      <c r="K33" s="15">
        <f t="shared" si="0"/>
        <v>0.01</v>
      </c>
      <c r="L33" s="15">
        <f t="shared" si="1"/>
        <v>0.03</v>
      </c>
      <c r="M33" s="141" t="e">
        <f t="shared" si="2"/>
        <v>#N/A</v>
      </c>
      <c r="O33" s="24"/>
      <c r="P33" s="24"/>
      <c r="Q33" s="24"/>
    </row>
    <row r="34" spans="1:17">
      <c r="A34" s="9">
        <v>42401</v>
      </c>
      <c r="B34" s="15">
        <v>-3.7212404164285715E-3</v>
      </c>
      <c r="C34" s="15">
        <v>-2.5118548162028575E-3</v>
      </c>
      <c r="D34" s="15">
        <v>3.0050714285714277E-3</v>
      </c>
      <c r="E34" s="15">
        <v>-3.5743198599999999E-3</v>
      </c>
      <c r="F34" s="15">
        <v>-2.8364531274600001E-3</v>
      </c>
      <c r="G34" s="15">
        <v>3.0709999999999999E-3</v>
      </c>
      <c r="H34" s="15">
        <v>-3.5743198599999999E-3</v>
      </c>
      <c r="I34" s="15">
        <v>-2.8364531274600001E-3</v>
      </c>
      <c r="J34" s="15">
        <v>3.0709999999999999E-3</v>
      </c>
      <c r="K34" s="15">
        <f t="shared" si="0"/>
        <v>0.01</v>
      </c>
      <c r="L34" s="15">
        <f t="shared" si="1"/>
        <v>0.03</v>
      </c>
      <c r="M34" s="141" t="e">
        <f t="shared" si="2"/>
        <v>#N/A</v>
      </c>
      <c r="O34" s="24"/>
      <c r="P34" s="24"/>
      <c r="Q34" s="24"/>
    </row>
    <row r="35" spans="1:17">
      <c r="A35" s="9">
        <v>42402</v>
      </c>
      <c r="B35" s="15">
        <v>-3.7354086185714284E-3</v>
      </c>
      <c r="C35" s="15">
        <v>-2.4064408286514289E-3</v>
      </c>
      <c r="D35" s="15">
        <v>3.0101428571428562E-3</v>
      </c>
      <c r="E35" s="15">
        <v>-3.7706656900000001E-3</v>
      </c>
      <c r="F35" s="15">
        <v>-3.3272927428999997E-3</v>
      </c>
      <c r="G35" s="15">
        <v>3.0709999999999999E-3</v>
      </c>
      <c r="H35" s="15">
        <v>-3.7706656900000001E-3</v>
      </c>
      <c r="I35" s="15">
        <v>-3.3272927428999997E-3</v>
      </c>
      <c r="J35" s="15">
        <v>3.0709999999999999E-3</v>
      </c>
      <c r="K35" s="15">
        <f t="shared" si="0"/>
        <v>0.01</v>
      </c>
      <c r="L35" s="15">
        <f t="shared" si="1"/>
        <v>0.03</v>
      </c>
      <c r="M35" s="141" t="e">
        <f t="shared" si="2"/>
        <v>#N/A</v>
      </c>
      <c r="O35" s="24"/>
      <c r="P35" s="24"/>
      <c r="Q35" s="24"/>
    </row>
    <row r="36" spans="1:17">
      <c r="A36" s="9">
        <v>42403</v>
      </c>
      <c r="B36" s="15">
        <v>-3.7281697092857147E-3</v>
      </c>
      <c r="C36" s="15">
        <v>-2.3335399323585718E-3</v>
      </c>
      <c r="D36" s="15">
        <v>3.0152142857142856E-3</v>
      </c>
      <c r="E36" s="15">
        <v>-3.7706656900000001E-3</v>
      </c>
      <c r="F36" s="15">
        <v>-3.4684499811800003E-3</v>
      </c>
      <c r="G36" s="15">
        <v>3.0709999999999999E-3</v>
      </c>
      <c r="H36" s="15">
        <v>-3.7706656900000001E-3</v>
      </c>
      <c r="I36" s="15">
        <v>-3.4684499811800003E-3</v>
      </c>
      <c r="J36" s="15">
        <v>3.0709999999999999E-3</v>
      </c>
      <c r="K36" s="15">
        <f t="shared" si="0"/>
        <v>0.01</v>
      </c>
      <c r="L36" s="15">
        <f t="shared" si="1"/>
        <v>0.03</v>
      </c>
      <c r="M36" s="141" t="e">
        <f t="shared" si="2"/>
        <v>#N/A</v>
      </c>
      <c r="O36" s="24"/>
      <c r="P36" s="24"/>
      <c r="Q36" s="24"/>
    </row>
    <row r="37" spans="1:17">
      <c r="A37" s="9">
        <v>42404</v>
      </c>
      <c r="B37" s="15">
        <v>-3.7139557128571432E-3</v>
      </c>
      <c r="C37" s="15">
        <v>-2.2830569317371431E-3</v>
      </c>
      <c r="D37" s="15">
        <v>3.0202857142857141E-3</v>
      </c>
      <c r="E37" s="15">
        <v>-3.7706656900000001E-3</v>
      </c>
      <c r="F37" s="15">
        <v>-2.8690596343899999E-3</v>
      </c>
      <c r="G37" s="15">
        <v>3.0709999999999999E-3</v>
      </c>
      <c r="H37" s="15">
        <v>-3.7706656900000001E-3</v>
      </c>
      <c r="I37" s="15">
        <v>-2.8690596343899999E-3</v>
      </c>
      <c r="J37" s="15">
        <v>3.0709999999999999E-3</v>
      </c>
      <c r="K37" s="15">
        <f t="shared" si="0"/>
        <v>0.01</v>
      </c>
      <c r="L37" s="15">
        <f t="shared" si="1"/>
        <v>0.03</v>
      </c>
      <c r="M37" s="141" t="e">
        <f t="shared" si="2"/>
        <v>#N/A</v>
      </c>
      <c r="O37" s="24"/>
      <c r="P37" s="24"/>
      <c r="Q37" s="24"/>
    </row>
    <row r="38" spans="1:17">
      <c r="A38" s="9">
        <v>42405</v>
      </c>
      <c r="B38" s="15">
        <v>-3.6997417164285717E-3</v>
      </c>
      <c r="C38" s="15">
        <v>-2.2325739311157148E-3</v>
      </c>
      <c r="D38" s="15">
        <v>3.025357142857143E-3</v>
      </c>
      <c r="E38" s="15">
        <v>-3.7706656900000001E-3</v>
      </c>
      <c r="F38" s="15">
        <v>-2.8690596343899999E-3</v>
      </c>
      <c r="G38" s="15">
        <v>3.0709999999999999E-3</v>
      </c>
      <c r="H38" s="15">
        <v>-3.7706656900000001E-3</v>
      </c>
      <c r="I38" s="15">
        <v>-2.8690596343899999E-3</v>
      </c>
      <c r="J38" s="15">
        <v>3.0709999999999999E-3</v>
      </c>
      <c r="K38" s="15">
        <f t="shared" si="0"/>
        <v>0.01</v>
      </c>
      <c r="L38" s="15">
        <f t="shared" si="1"/>
        <v>0.03</v>
      </c>
      <c r="M38" s="141" t="e">
        <f t="shared" si="2"/>
        <v>#N/A</v>
      </c>
      <c r="O38" s="24"/>
      <c r="P38" s="24"/>
      <c r="Q38" s="24"/>
    </row>
    <row r="39" spans="1:17">
      <c r="A39" s="9">
        <v>42406</v>
      </c>
      <c r="B39" s="15">
        <v>-3.6855277200000002E-3</v>
      </c>
      <c r="C39" s="15">
        <v>-2.182090930494286E-3</v>
      </c>
      <c r="D39" s="15">
        <v>3.0304285714285715E-3</v>
      </c>
      <c r="E39" s="15">
        <v>-3.7706656900000001E-3</v>
      </c>
      <c r="F39" s="15">
        <v>-2.8690596343899999E-3</v>
      </c>
      <c r="G39" s="15">
        <v>3.0709999999999999E-3</v>
      </c>
      <c r="H39" s="15">
        <v>-3.7706656900000001E-3</v>
      </c>
      <c r="I39" s="15">
        <v>-2.8690596343899999E-3</v>
      </c>
      <c r="J39" s="15">
        <v>3.0709999999999999E-3</v>
      </c>
      <c r="K39" s="15">
        <f t="shared" si="0"/>
        <v>0.01</v>
      </c>
      <c r="L39" s="15">
        <f t="shared" si="1"/>
        <v>0.03</v>
      </c>
      <c r="M39" s="141" t="e">
        <f t="shared" si="2"/>
        <v>#N/A</v>
      </c>
      <c r="O39" s="24"/>
      <c r="P39" s="24"/>
      <c r="Q39" s="24"/>
    </row>
    <row r="40" spans="1:17">
      <c r="A40" s="9">
        <v>42407</v>
      </c>
      <c r="B40" s="15">
        <v>-3.6783369350000005E-3</v>
      </c>
      <c r="C40" s="15">
        <v>-2.2380805916214284E-3</v>
      </c>
      <c r="D40" s="15">
        <v>3.0355000000000004E-3</v>
      </c>
      <c r="E40" s="15">
        <v>-3.7706656900000001E-3</v>
      </c>
      <c r="F40" s="15">
        <v>-3.22812323164E-3</v>
      </c>
      <c r="G40" s="15">
        <v>3.0709999999999999E-3</v>
      </c>
      <c r="H40" s="15">
        <v>-3.7706656900000001E-3</v>
      </c>
      <c r="I40" s="15">
        <v>-3.22812323164E-3</v>
      </c>
      <c r="J40" s="15">
        <v>3.0709999999999999E-3</v>
      </c>
      <c r="K40" s="15">
        <f t="shared" si="0"/>
        <v>0.01</v>
      </c>
      <c r="L40" s="15">
        <f t="shared" si="1"/>
        <v>0.03</v>
      </c>
      <c r="M40" s="141" t="e">
        <f t="shared" si="2"/>
        <v>#N/A</v>
      </c>
      <c r="O40" s="24"/>
      <c r="P40" s="24"/>
      <c r="Q40" s="24"/>
    </row>
    <row r="41" spans="1:17">
      <c r="A41" s="9">
        <v>42408</v>
      </c>
      <c r="B41" s="15">
        <v>-3.6654578071428573E-3</v>
      </c>
      <c r="C41" s="15">
        <v>-2.3388058977164288E-3</v>
      </c>
      <c r="D41" s="15">
        <v>3.0405714285714289E-3</v>
      </c>
      <c r="E41" s="15">
        <v>-3.7706656900000001E-3</v>
      </c>
      <c r="F41" s="15">
        <v>-3.6964785838099999E-3</v>
      </c>
      <c r="G41" s="15">
        <v>3.0709999999999999E-3</v>
      </c>
      <c r="H41" s="15">
        <v>-3.7706656900000001E-3</v>
      </c>
      <c r="I41" s="15">
        <v>-3.6964785838099999E-3</v>
      </c>
      <c r="J41" s="15">
        <v>3.0709999999999999E-3</v>
      </c>
      <c r="K41" s="15">
        <f t="shared" si="0"/>
        <v>0.01</v>
      </c>
      <c r="L41" s="15">
        <f t="shared" si="1"/>
        <v>0.03</v>
      </c>
      <c r="M41" s="141" t="e">
        <f t="shared" si="2"/>
        <v>#N/A</v>
      </c>
      <c r="O41" s="24"/>
      <c r="P41" s="24"/>
      <c r="Q41" s="24"/>
    </row>
    <row r="42" spans="1:17">
      <c r="A42" s="9">
        <v>42409</v>
      </c>
      <c r="B42" s="15">
        <v>-3.6864926485714296E-3</v>
      </c>
      <c r="C42" s="15">
        <v>-2.5495289139507143E-3</v>
      </c>
      <c r="D42" s="15">
        <v>3.0456428571428574E-3</v>
      </c>
      <c r="E42" s="15">
        <v>-3.8687964299999999E-3</v>
      </c>
      <c r="F42" s="15">
        <v>-4.94444895708E-3</v>
      </c>
      <c r="G42" s="15">
        <v>3.0709999999999999E-3</v>
      </c>
      <c r="H42" s="15">
        <v>-3.8687964299999999E-3</v>
      </c>
      <c r="I42" s="15">
        <v>-4.94444895708E-3</v>
      </c>
      <c r="J42" s="15">
        <v>3.0709999999999999E-3</v>
      </c>
      <c r="K42" s="15">
        <f t="shared" si="0"/>
        <v>0.01</v>
      </c>
      <c r="L42" s="15">
        <f t="shared" si="1"/>
        <v>0.03</v>
      </c>
      <c r="M42" s="141" t="e">
        <f t="shared" si="2"/>
        <v>#N/A</v>
      </c>
      <c r="O42" s="24"/>
      <c r="P42" s="24"/>
      <c r="Q42" s="24"/>
    </row>
    <row r="43" spans="1:17">
      <c r="A43" s="9">
        <v>42410</v>
      </c>
      <c r="B43" s="15">
        <v>-3.721496981428572E-3</v>
      </c>
      <c r="C43" s="15">
        <v>-2.7992279935949997E-3</v>
      </c>
      <c r="D43" s="15">
        <v>3.0507142857142859E-3</v>
      </c>
      <c r="E43" s="15">
        <v>-4.0643693099999996E-3</v>
      </c>
      <c r="F43" s="15">
        <v>-5.1899686755800005E-3</v>
      </c>
      <c r="G43" s="15">
        <v>3.0709999999999999E-3</v>
      </c>
      <c r="H43" s="15">
        <v>-4.0643693099999996E-3</v>
      </c>
      <c r="I43" s="15">
        <v>-5.1899686755800005E-3</v>
      </c>
      <c r="J43" s="15">
        <v>3.0709999999999999E-3</v>
      </c>
      <c r="K43" s="15">
        <f t="shared" si="0"/>
        <v>0.01</v>
      </c>
      <c r="L43" s="15">
        <f t="shared" si="1"/>
        <v>0.03</v>
      </c>
      <c r="M43" s="141" t="e">
        <f t="shared" si="2"/>
        <v>#N/A</v>
      </c>
      <c r="O43" s="24"/>
      <c r="P43" s="24"/>
      <c r="Q43" s="24"/>
    </row>
    <row r="44" spans="1:17">
      <c r="A44" s="9">
        <v>42411</v>
      </c>
      <c r="B44" s="15">
        <v>-3.7664544514285719E-3</v>
      </c>
      <c r="C44" s="15">
        <v>-3.1561184057064288E-3</v>
      </c>
      <c r="D44" s="15">
        <v>3.055785714285714E-3</v>
      </c>
      <c r="E44" s="15">
        <v>-4.2037132300000004E-3</v>
      </c>
      <c r="F44" s="15">
        <v>-5.78635556862E-3</v>
      </c>
      <c r="G44" s="15">
        <v>3.0709999999999999E-3</v>
      </c>
      <c r="H44" s="15">
        <v>-4.2037132300000004E-3</v>
      </c>
      <c r="I44" s="15">
        <v>-5.78635556862E-3</v>
      </c>
      <c r="J44" s="15">
        <v>3.0709999999999999E-3</v>
      </c>
      <c r="K44" s="15">
        <f t="shared" si="0"/>
        <v>0.01</v>
      </c>
      <c r="L44" s="15">
        <f t="shared" si="1"/>
        <v>0.03</v>
      </c>
      <c r="M44" s="141" t="e">
        <f t="shared" si="2"/>
        <v>#N/A</v>
      </c>
      <c r="O44" s="24"/>
      <c r="P44" s="24"/>
      <c r="Q44" s="24"/>
    </row>
    <row r="45" spans="1:17">
      <c r="A45" s="9">
        <v>42412</v>
      </c>
      <c r="B45" s="15">
        <v>-3.8553603221428583E-3</v>
      </c>
      <c r="C45" s="15">
        <v>-3.5130088178178583E-3</v>
      </c>
      <c r="D45" s="15">
        <v>3.0608571428571434E-3</v>
      </c>
      <c r="E45" s="15">
        <v>-4.8189908399999997E-3</v>
      </c>
      <c r="F45" s="15">
        <v>-5.78635556862E-3</v>
      </c>
      <c r="G45" s="15">
        <v>3.0709999999999999E-3</v>
      </c>
      <c r="H45" s="15">
        <v>-4.8189908399999997E-3</v>
      </c>
      <c r="I45" s="15">
        <v>-5.78635556862E-3</v>
      </c>
      <c r="J45" s="15">
        <v>3.0709999999999999E-3</v>
      </c>
      <c r="K45" s="15">
        <f t="shared" si="0"/>
        <v>0.01</v>
      </c>
      <c r="L45" s="15">
        <f t="shared" si="1"/>
        <v>0.03</v>
      </c>
      <c r="M45" s="141" t="e">
        <f t="shared" si="2"/>
        <v>#N/A</v>
      </c>
      <c r="O45" s="24"/>
      <c r="P45" s="24"/>
      <c r="Q45" s="24"/>
    </row>
    <row r="46" spans="1:17">
      <c r="A46" s="9">
        <v>42413</v>
      </c>
      <c r="B46" s="15">
        <v>-3.9442661928571435E-3</v>
      </c>
      <c r="C46" s="15">
        <v>-3.8698992299292861E-3</v>
      </c>
      <c r="D46" s="15">
        <v>3.0659285714285723E-3</v>
      </c>
      <c r="E46" s="15">
        <v>-4.8189908399999997E-3</v>
      </c>
      <c r="F46" s="15">
        <v>-5.78635556862E-3</v>
      </c>
      <c r="G46" s="15">
        <v>3.0709999999999999E-3</v>
      </c>
      <c r="H46" s="15">
        <v>-4.8189908399999997E-3</v>
      </c>
      <c r="I46" s="15">
        <v>-5.78635556862E-3</v>
      </c>
      <c r="J46" s="15">
        <v>3.0709999999999999E-3</v>
      </c>
      <c r="K46" s="15">
        <f t="shared" si="0"/>
        <v>0.01</v>
      </c>
      <c r="L46" s="15">
        <f t="shared" si="1"/>
        <v>0.03</v>
      </c>
      <c r="M46" s="141" t="e">
        <f t="shared" si="2"/>
        <v>#N/A</v>
      </c>
      <c r="O46" s="24"/>
      <c r="P46" s="24"/>
      <c r="Q46" s="24"/>
    </row>
    <row r="47" spans="1:17">
      <c r="A47" s="9">
        <v>42414</v>
      </c>
      <c r="B47" s="15">
        <v>-4.0259850992857152E-3</v>
      </c>
      <c r="C47" s="15">
        <v>-4.0730634239335723E-3</v>
      </c>
      <c r="D47" s="15">
        <v>3.0710000000000004E-3</v>
      </c>
      <c r="E47" s="15">
        <v>-4.6199510500000004E-3</v>
      </c>
      <c r="F47" s="15">
        <v>-4.3654270263900003E-3</v>
      </c>
      <c r="G47" s="15">
        <v>3.0709999999999999E-3</v>
      </c>
      <c r="H47" s="15">
        <v>-4.6199510500000004E-3</v>
      </c>
      <c r="I47" s="15">
        <v>-4.3654270263900003E-3</v>
      </c>
      <c r="J47" s="15">
        <v>3.0709999999999999E-3</v>
      </c>
      <c r="K47" s="15">
        <f t="shared" si="0"/>
        <v>0.01</v>
      </c>
      <c r="L47" s="15">
        <f t="shared" si="1"/>
        <v>0.03</v>
      </c>
      <c r="M47" s="141" t="e">
        <f t="shared" si="2"/>
        <v>#N/A</v>
      </c>
      <c r="O47" s="24"/>
      <c r="P47" s="24"/>
      <c r="Q47" s="24"/>
    </row>
    <row r="48" spans="1:17">
      <c r="A48" s="9">
        <v>42415</v>
      </c>
      <c r="B48" s="15">
        <v>-4.0866889292857141E-3</v>
      </c>
      <c r="C48" s="15">
        <v>-4.145672779884286E-3</v>
      </c>
      <c r="D48" s="15">
        <v>3.0710000000000004E-3</v>
      </c>
      <c r="E48" s="15">
        <v>-4.4241734799999998E-3</v>
      </c>
      <c r="F48" s="15">
        <v>-3.8529841107700002E-3</v>
      </c>
      <c r="G48" s="15">
        <v>3.0709999999999999E-3</v>
      </c>
      <c r="H48" s="15">
        <v>-4.4241734799999998E-3</v>
      </c>
      <c r="I48" s="15">
        <v>-3.8529841107700002E-3</v>
      </c>
      <c r="J48" s="15">
        <v>3.0709999999999999E-3</v>
      </c>
      <c r="K48" s="15">
        <f t="shared" si="0"/>
        <v>0.01</v>
      </c>
      <c r="L48" s="15">
        <f t="shared" si="1"/>
        <v>0.03</v>
      </c>
      <c r="M48" s="141" t="e">
        <f t="shared" si="2"/>
        <v>#N/A</v>
      </c>
      <c r="O48" s="24"/>
      <c r="P48" s="24"/>
      <c r="Q48" s="24"/>
    </row>
    <row r="49" spans="1:17">
      <c r="A49" s="9">
        <v>42416</v>
      </c>
      <c r="B49" s="15">
        <v>-4.1333680571428574E-3</v>
      </c>
      <c r="C49" s="15">
        <v>-4.1471178027135706E-3</v>
      </c>
      <c r="D49" s="15">
        <v>3.1230714285714295E-3</v>
      </c>
      <c r="E49" s="15">
        <v>-4.4241734799999998E-3</v>
      </c>
      <c r="F49" s="15">
        <v>-3.34752306251E-3</v>
      </c>
      <c r="G49" s="15">
        <v>3.8E-3</v>
      </c>
      <c r="H49" s="15">
        <v>-4.4241734799999998E-3</v>
      </c>
      <c r="I49" s="15">
        <v>-3.34752306251E-3</v>
      </c>
      <c r="J49" s="15">
        <v>3.8E-3</v>
      </c>
      <c r="K49" s="15">
        <f t="shared" si="0"/>
        <v>0.01</v>
      </c>
      <c r="L49" s="15">
        <f t="shared" si="1"/>
        <v>0.03</v>
      </c>
      <c r="M49" s="141" t="e">
        <f t="shared" si="2"/>
        <v>#N/A</v>
      </c>
      <c r="O49" s="24"/>
      <c r="P49" s="24"/>
      <c r="Q49" s="24"/>
    </row>
    <row r="50" spans="1:17">
      <c r="A50" s="9">
        <v>42417</v>
      </c>
      <c r="B50" s="15">
        <v>-4.0700268721428571E-3</v>
      </c>
      <c r="C50" s="15">
        <v>-4.0687981420664283E-3</v>
      </c>
      <c r="D50" s="15">
        <v>3.2059285714285718E-3</v>
      </c>
      <c r="E50" s="15">
        <v>-2.8838891000000002E-3</v>
      </c>
      <c r="F50" s="15">
        <v>-2.3719747321199998E-3</v>
      </c>
      <c r="G50" s="15">
        <v>4.2309999999999995E-3</v>
      </c>
      <c r="H50" s="15">
        <v>-2.8838891000000002E-3</v>
      </c>
      <c r="I50" s="15">
        <v>-2.3719747321199998E-3</v>
      </c>
      <c r="J50" s="15">
        <v>4.2309999999999995E-3</v>
      </c>
      <c r="K50" s="15">
        <f t="shared" si="0"/>
        <v>0.01</v>
      </c>
      <c r="L50" s="15">
        <f t="shared" si="1"/>
        <v>0.03</v>
      </c>
      <c r="M50" s="141" t="e">
        <f t="shared" si="2"/>
        <v>#N/A</v>
      </c>
      <c r="O50" s="24"/>
      <c r="P50" s="24"/>
      <c r="Q50" s="24"/>
    </row>
    <row r="51" spans="1:17">
      <c r="A51" s="9">
        <v>42418</v>
      </c>
      <c r="B51" s="15">
        <v>-3.9925344771428581E-3</v>
      </c>
      <c r="C51" s="15">
        <v>-4.0143007935157134E-3</v>
      </c>
      <c r="D51" s="15">
        <v>3.2887857142857146E-3</v>
      </c>
      <c r="E51" s="15">
        <v>-2.6857721600000001E-3</v>
      </c>
      <c r="F51" s="15">
        <v>-2.1060967546799999E-3</v>
      </c>
      <c r="G51" s="15">
        <v>4.2309999999999995E-3</v>
      </c>
      <c r="H51" s="15">
        <v>-2.6857721600000001E-3</v>
      </c>
      <c r="I51" s="15">
        <v>-2.1060967546799999E-3</v>
      </c>
      <c r="J51" s="15">
        <v>4.2309999999999995E-3</v>
      </c>
      <c r="K51" s="15">
        <f t="shared" si="0"/>
        <v>0.01</v>
      </c>
      <c r="L51" s="15">
        <f t="shared" si="1"/>
        <v>0.03</v>
      </c>
      <c r="M51" s="141" t="e">
        <f t="shared" si="2"/>
        <v>#N/A</v>
      </c>
      <c r="O51" s="24"/>
      <c r="P51" s="24"/>
      <c r="Q51" s="24"/>
    </row>
    <row r="52" spans="1:17">
      <c r="A52" s="9">
        <v>42419</v>
      </c>
      <c r="B52" s="15">
        <v>-3.9065017642857143E-3</v>
      </c>
      <c r="C52" s="15">
        <v>-3.9598034449649985E-3</v>
      </c>
      <c r="D52" s="15">
        <v>3.3716428571428569E-3</v>
      </c>
      <c r="E52" s="15">
        <v>-2.5662077100000002E-3</v>
      </c>
      <c r="F52" s="15">
        <v>-2.1060967546799999E-3</v>
      </c>
      <c r="G52" s="15">
        <v>4.2309999999999995E-3</v>
      </c>
      <c r="H52" s="15">
        <v>-2.5662077100000002E-3</v>
      </c>
      <c r="I52" s="15">
        <v>-2.1060967546799999E-3</v>
      </c>
      <c r="J52" s="15">
        <v>4.2309999999999995E-3</v>
      </c>
      <c r="K52" s="15">
        <f t="shared" si="0"/>
        <v>0.01</v>
      </c>
      <c r="L52" s="15">
        <f t="shared" si="1"/>
        <v>0.03</v>
      </c>
      <c r="M52" s="141" t="e">
        <f t="shared" si="2"/>
        <v>#N/A</v>
      </c>
      <c r="O52" s="24"/>
      <c r="P52" s="24"/>
      <c r="Q52" s="24"/>
    </row>
    <row r="53" spans="1:17">
      <c r="A53" s="9">
        <v>42420</v>
      </c>
      <c r="B53" s="15">
        <v>-3.820469051428571E-3</v>
      </c>
      <c r="C53" s="15">
        <v>-3.9053060964142844E-3</v>
      </c>
      <c r="D53" s="15">
        <v>3.4544999999999997E-3</v>
      </c>
      <c r="E53" s="15">
        <v>-2.5662077100000002E-3</v>
      </c>
      <c r="F53" s="15">
        <v>-2.1060967546799999E-3</v>
      </c>
      <c r="G53" s="15">
        <v>4.2309999999999995E-3</v>
      </c>
      <c r="H53" s="15">
        <v>-2.5662077100000002E-3</v>
      </c>
      <c r="I53" s="15">
        <v>-2.1060967546799999E-3</v>
      </c>
      <c r="J53" s="15">
        <v>4.2309999999999995E-3</v>
      </c>
      <c r="K53" s="15">
        <f t="shared" si="0"/>
        <v>0.01</v>
      </c>
      <c r="L53" s="15">
        <f t="shared" si="1"/>
        <v>0.03</v>
      </c>
      <c r="M53" s="141" t="e">
        <f t="shared" si="2"/>
        <v>#N/A</v>
      </c>
      <c r="O53" s="24"/>
      <c r="P53" s="24"/>
      <c r="Q53" s="24"/>
    </row>
    <row r="54" spans="1:17">
      <c r="A54" s="9">
        <v>42421</v>
      </c>
      <c r="B54" s="15">
        <v>-3.7344363385714281E-3</v>
      </c>
      <c r="C54" s="15">
        <v>-3.8934207773842848E-3</v>
      </c>
      <c r="D54" s="15">
        <v>3.537357142857142E-3</v>
      </c>
      <c r="E54" s="15">
        <v>-2.5662077100000002E-3</v>
      </c>
      <c r="F54" s="15">
        <v>-3.0617287652199999E-3</v>
      </c>
      <c r="G54" s="15">
        <v>4.2309999999999995E-3</v>
      </c>
      <c r="H54" s="15">
        <v>-2.5662077100000002E-3</v>
      </c>
      <c r="I54" s="15">
        <v>-3.0617287652199999E-3</v>
      </c>
      <c r="J54" s="15">
        <v>4.2309999999999995E-3</v>
      </c>
      <c r="K54" s="15">
        <f t="shared" si="0"/>
        <v>0.01</v>
      </c>
      <c r="L54" s="15">
        <f t="shared" si="1"/>
        <v>0.03</v>
      </c>
      <c r="M54" s="141" t="e">
        <f t="shared" si="2"/>
        <v>#N/A</v>
      </c>
      <c r="O54" s="24"/>
      <c r="P54" s="24"/>
      <c r="Q54" s="24"/>
    </row>
    <row r="55" spans="1:17">
      <c r="A55" s="9">
        <v>42422</v>
      </c>
      <c r="B55" s="15">
        <v>-3.6273647821428562E-3</v>
      </c>
      <c r="C55" s="15">
        <v>-3.8837861793849992E-3</v>
      </c>
      <c r="D55" s="15">
        <v>3.6202142857142848E-3</v>
      </c>
      <c r="E55" s="15">
        <v>-2.2716639E-3</v>
      </c>
      <c r="F55" s="15">
        <v>-3.5615942118199999E-3</v>
      </c>
      <c r="G55" s="15">
        <v>4.2309999999999995E-3</v>
      </c>
      <c r="H55" s="15">
        <v>-2.2716639E-3</v>
      </c>
      <c r="I55" s="15">
        <v>-3.5615942118199999E-3</v>
      </c>
      <c r="J55" s="15">
        <v>4.2309999999999995E-3</v>
      </c>
      <c r="K55" s="15">
        <f t="shared" si="0"/>
        <v>0.01</v>
      </c>
      <c r="L55" s="15">
        <f t="shared" si="1"/>
        <v>0.03</v>
      </c>
      <c r="M55" s="141" t="e">
        <f t="shared" si="2"/>
        <v>#N/A</v>
      </c>
      <c r="O55" s="24"/>
      <c r="P55" s="24"/>
      <c r="Q55" s="24"/>
    </row>
    <row r="56" spans="1:17">
      <c r="A56" s="9">
        <v>42423</v>
      </c>
      <c r="B56" s="15">
        <v>-3.5274802721428568E-3</v>
      </c>
      <c r="C56" s="15">
        <v>-3.7798089424721419E-3</v>
      </c>
      <c r="D56" s="15">
        <v>3.703071428571428E-3</v>
      </c>
      <c r="E56" s="15">
        <v>-2.47041329E-3</v>
      </c>
      <c r="F56" s="15">
        <v>-3.4887676402999999E-3</v>
      </c>
      <c r="G56" s="15">
        <v>4.2309999999999995E-3</v>
      </c>
      <c r="H56" s="15">
        <v>-2.47041329E-3</v>
      </c>
      <c r="I56" s="15">
        <v>-3.4887676402999999E-3</v>
      </c>
      <c r="J56" s="15">
        <v>4.2309999999999995E-3</v>
      </c>
      <c r="K56" s="15">
        <f t="shared" si="0"/>
        <v>0.01</v>
      </c>
      <c r="L56" s="15">
        <f t="shared" si="1"/>
        <v>0.03</v>
      </c>
      <c r="M56" s="141" t="e">
        <f t="shared" si="2"/>
        <v>#N/A</v>
      </c>
      <c r="O56" s="24"/>
      <c r="P56" s="24"/>
      <c r="Q56" s="24"/>
    </row>
    <row r="57" spans="1:17">
      <c r="A57" s="9">
        <v>42424</v>
      </c>
      <c r="B57" s="15">
        <v>-3.4022771400000003E-3</v>
      </c>
      <c r="C57" s="15">
        <v>-3.6718515205435716E-3</v>
      </c>
      <c r="D57" s="15">
        <v>3.7859285714285703E-3</v>
      </c>
      <c r="E57" s="15">
        <v>-2.3115254599999999E-3</v>
      </c>
      <c r="F57" s="15">
        <v>-3.67856476858E-3</v>
      </c>
      <c r="G57" s="15">
        <v>4.2309999999999995E-3</v>
      </c>
      <c r="H57" s="15">
        <v>-2.3115254599999999E-3</v>
      </c>
      <c r="I57" s="15">
        <v>-3.67856476858E-3</v>
      </c>
      <c r="J57" s="15">
        <v>4.2309999999999995E-3</v>
      </c>
      <c r="K57" s="15">
        <f t="shared" si="0"/>
        <v>0.01</v>
      </c>
      <c r="L57" s="15">
        <f t="shared" si="1"/>
        <v>0.03</v>
      </c>
      <c r="M57" s="141" t="e">
        <f t="shared" si="2"/>
        <v>#N/A</v>
      </c>
      <c r="O57" s="24"/>
      <c r="P57" s="24"/>
      <c r="Q57" s="24"/>
    </row>
    <row r="58" spans="1:17">
      <c r="A58" s="9">
        <v>42425</v>
      </c>
      <c r="B58" s="15">
        <v>-3.2756532907142859E-3</v>
      </c>
      <c r="C58" s="15">
        <v>-3.512479128247857E-3</v>
      </c>
      <c r="D58" s="15">
        <v>3.8687857142857135E-3</v>
      </c>
      <c r="E58" s="15">
        <v>-2.4309793399999997E-3</v>
      </c>
      <c r="F58" s="15">
        <v>-3.5551420764800001E-3</v>
      </c>
      <c r="G58" s="15">
        <v>4.2309999999999995E-3</v>
      </c>
      <c r="H58" s="15">
        <v>-2.4309793399999997E-3</v>
      </c>
      <c r="I58" s="15">
        <v>-3.5551420764800001E-3</v>
      </c>
      <c r="J58" s="15">
        <v>4.2309999999999995E-3</v>
      </c>
      <c r="K58" s="15">
        <f t="shared" si="0"/>
        <v>0.01</v>
      </c>
      <c r="L58" s="15">
        <f t="shared" si="1"/>
        <v>0.03</v>
      </c>
      <c r="M58" s="141" t="e">
        <f t="shared" si="2"/>
        <v>#N/A</v>
      </c>
      <c r="O58" s="24"/>
      <c r="P58" s="24"/>
      <c r="Q58" s="24"/>
    </row>
    <row r="59" spans="1:17">
      <c r="A59" s="9">
        <v>42426</v>
      </c>
      <c r="B59" s="15">
        <v>-3.1050810407142852E-3</v>
      </c>
      <c r="C59" s="15">
        <v>-3.3531067359521432E-3</v>
      </c>
      <c r="D59" s="15">
        <v>3.9516428571428558E-3</v>
      </c>
      <c r="E59" s="15">
        <v>-2.4309793399999997E-3</v>
      </c>
      <c r="F59" s="15">
        <v>-3.5551420764800001E-3</v>
      </c>
      <c r="G59" s="15">
        <v>4.2309999999999995E-3</v>
      </c>
      <c r="H59" s="15">
        <v>-2.4309793399999997E-3</v>
      </c>
      <c r="I59" s="15">
        <v>-3.5551420764800001E-3</v>
      </c>
      <c r="J59" s="15">
        <v>4.2309999999999995E-3</v>
      </c>
      <c r="K59" s="15">
        <f t="shared" si="0"/>
        <v>0.01</v>
      </c>
      <c r="L59" s="15">
        <f t="shared" si="1"/>
        <v>0.03</v>
      </c>
      <c r="M59" s="141" t="e">
        <f t="shared" si="2"/>
        <v>#N/A</v>
      </c>
      <c r="O59" s="24"/>
      <c r="P59" s="24"/>
      <c r="Q59" s="24"/>
    </row>
    <row r="60" spans="1:17">
      <c r="A60" s="9">
        <v>42427</v>
      </c>
      <c r="B60" s="15">
        <v>-2.9345087907142859E-3</v>
      </c>
      <c r="C60" s="15">
        <v>-3.1937343436564281E-3</v>
      </c>
      <c r="D60" s="15">
        <v>4.034499999999999E-3</v>
      </c>
      <c r="E60" s="15">
        <v>-2.4309793399999997E-3</v>
      </c>
      <c r="F60" s="15">
        <v>-3.5551420764800001E-3</v>
      </c>
      <c r="G60" s="15">
        <v>4.2309999999999995E-3</v>
      </c>
      <c r="H60" s="15">
        <v>-2.4309793399999997E-3</v>
      </c>
      <c r="I60" s="15">
        <v>-3.5551420764800001E-3</v>
      </c>
      <c r="J60" s="15">
        <v>4.2309999999999995E-3</v>
      </c>
      <c r="K60" s="15">
        <f t="shared" si="0"/>
        <v>0.01</v>
      </c>
      <c r="L60" s="15">
        <f t="shared" si="1"/>
        <v>0.03</v>
      </c>
      <c r="M60" s="141" t="e">
        <f t="shared" si="2"/>
        <v>#N/A</v>
      </c>
      <c r="O60" s="24"/>
      <c r="P60" s="24"/>
      <c r="Q60" s="24"/>
    </row>
    <row r="61" spans="1:17">
      <c r="A61" s="9">
        <v>42428</v>
      </c>
      <c r="B61" s="15">
        <v>-2.7739053542857146E-3</v>
      </c>
      <c r="C61" s="15">
        <v>-3.0624532406678569E-3</v>
      </c>
      <c r="D61" s="15">
        <v>4.1118571428571419E-3</v>
      </c>
      <c r="E61" s="15">
        <v>-2.3715029400000003E-3</v>
      </c>
      <c r="F61" s="15">
        <v>-2.5274915845500002E-3</v>
      </c>
      <c r="G61" s="15">
        <v>4.1539999999999997E-3</v>
      </c>
      <c r="H61" s="15">
        <v>-2.3715029400000003E-3</v>
      </c>
      <c r="I61" s="15">
        <v>-2.5274915845500002E-3</v>
      </c>
      <c r="J61" s="15">
        <v>4.1539999999999997E-3</v>
      </c>
      <c r="K61" s="15">
        <f t="shared" si="0"/>
        <v>0.01</v>
      </c>
      <c r="L61" s="15">
        <f t="shared" si="1"/>
        <v>0.03</v>
      </c>
      <c r="M61" s="141" t="e">
        <f t="shared" si="2"/>
        <v>#N/A</v>
      </c>
      <c r="O61" s="24"/>
      <c r="P61" s="24"/>
      <c r="Q61" s="24"/>
    </row>
    <row r="62" spans="1:17">
      <c r="A62" s="9">
        <v>42429</v>
      </c>
      <c r="B62" s="15">
        <v>-2.6131203492857154E-3</v>
      </c>
      <c r="C62" s="15">
        <v>-2.9407442599664289E-3</v>
      </c>
      <c r="D62" s="15">
        <v>4.1837142857142854E-3</v>
      </c>
      <c r="E62" s="15">
        <v>-2.1731834100000001E-3</v>
      </c>
      <c r="F62" s="15">
        <v>-2.14905838095E-3</v>
      </c>
      <c r="G62" s="15">
        <v>4.0769999999999999E-3</v>
      </c>
      <c r="H62" s="15">
        <v>-2.1731834100000001E-3</v>
      </c>
      <c r="I62" s="15">
        <v>-2.14905838095E-3</v>
      </c>
      <c r="J62" s="15">
        <v>4.0769999999999999E-3</v>
      </c>
      <c r="K62" s="15">
        <f t="shared" si="0"/>
        <v>0.01</v>
      </c>
      <c r="L62" s="15">
        <f t="shared" si="1"/>
        <v>0.03</v>
      </c>
      <c r="M62" s="141" t="e">
        <f t="shared" si="2"/>
        <v>#N/A</v>
      </c>
      <c r="O62" s="24"/>
      <c r="P62" s="24"/>
      <c r="Q62" s="24"/>
    </row>
    <row r="63" spans="1:17">
      <c r="A63" s="9">
        <v>42430</v>
      </c>
      <c r="B63" s="15">
        <v>-2.4523353442857145E-3</v>
      </c>
      <c r="C63" s="15">
        <v>-2.8222691948392858E-3</v>
      </c>
      <c r="D63" s="15">
        <v>4.2034999999999998E-3</v>
      </c>
      <c r="E63" s="15">
        <v>-2.1731834100000001E-3</v>
      </c>
      <c r="F63" s="15">
        <v>-1.68887215073E-3</v>
      </c>
      <c r="G63" s="15">
        <v>4.0769999999999999E-3</v>
      </c>
      <c r="H63" s="15">
        <v>-2.1731834100000001E-3</v>
      </c>
      <c r="I63" s="15">
        <v>-1.68887215073E-3</v>
      </c>
      <c r="J63" s="15">
        <v>4.0769999999999999E-3</v>
      </c>
      <c r="K63" s="15">
        <f t="shared" si="0"/>
        <v>0.01</v>
      </c>
      <c r="L63" s="15">
        <f t="shared" si="1"/>
        <v>0.03</v>
      </c>
      <c r="M63" s="141" t="e">
        <f t="shared" si="2"/>
        <v>#N/A</v>
      </c>
      <c r="O63" s="24"/>
      <c r="P63" s="24"/>
      <c r="Q63" s="24"/>
    </row>
    <row r="64" spans="1:17">
      <c r="A64" s="9">
        <v>42431</v>
      </c>
      <c r="B64" s="15">
        <v>-2.3902004007142858E-3</v>
      </c>
      <c r="C64" s="15">
        <v>-2.7559739445571431E-3</v>
      </c>
      <c r="D64" s="15">
        <v>4.1924999999999992E-3</v>
      </c>
      <c r="E64" s="15">
        <v>-2.0139998900000002E-3</v>
      </c>
      <c r="F64" s="15">
        <v>-1.44384122817E-3</v>
      </c>
      <c r="G64" s="15">
        <v>4.0769999999999999E-3</v>
      </c>
      <c r="H64" s="15">
        <v>-2.0139998900000002E-3</v>
      </c>
      <c r="I64" s="15">
        <v>-1.44384122817E-3</v>
      </c>
      <c r="J64" s="15">
        <v>4.0769999999999999E-3</v>
      </c>
      <c r="K64" s="15">
        <f t="shared" si="0"/>
        <v>0.01</v>
      </c>
      <c r="L64" s="15">
        <f t="shared" si="1"/>
        <v>0.03</v>
      </c>
      <c r="M64" s="141" t="e">
        <f t="shared" si="2"/>
        <v>#N/A</v>
      </c>
      <c r="O64" s="24"/>
      <c r="P64" s="24"/>
      <c r="Q64" s="24"/>
    </row>
    <row r="65" spans="1:17">
      <c r="A65" s="9">
        <v>42432</v>
      </c>
      <c r="B65" s="15">
        <v>-2.3351340399999998E-3</v>
      </c>
      <c r="C65" s="15">
        <v>-2.7141921573614284E-3</v>
      </c>
      <c r="D65" s="15">
        <v>4.1814999999999995E-3</v>
      </c>
      <c r="E65" s="15">
        <v>-1.9148431099999998E-3</v>
      </c>
      <c r="F65" s="15">
        <v>-1.52115173394E-3</v>
      </c>
      <c r="G65" s="15">
        <v>4.0769999999999999E-3</v>
      </c>
      <c r="H65" s="15">
        <v>-1.9148431099999998E-3</v>
      </c>
      <c r="I65" s="15">
        <v>-1.52115173394E-3</v>
      </c>
      <c r="J65" s="15">
        <v>4.0769999999999999E-3</v>
      </c>
      <c r="K65" s="15">
        <f t="shared" si="0"/>
        <v>0.01</v>
      </c>
      <c r="L65" s="15">
        <f t="shared" si="1"/>
        <v>0.03</v>
      </c>
      <c r="M65" s="141" t="e">
        <f t="shared" si="2"/>
        <v>#N/A</v>
      </c>
      <c r="O65" s="24"/>
      <c r="P65" s="24"/>
      <c r="Q65" s="24"/>
    </row>
    <row r="66" spans="1:17">
      <c r="A66" s="9">
        <v>42433</v>
      </c>
      <c r="B66" s="15">
        <v>-2.2886116164285712E-3</v>
      </c>
      <c r="C66" s="15">
        <v>-2.6724103701657141E-3</v>
      </c>
      <c r="D66" s="15">
        <v>4.1705000000000006E-3</v>
      </c>
      <c r="E66" s="15">
        <v>-1.9148937799999999E-3</v>
      </c>
      <c r="F66" s="15">
        <v>-1.52115173394E-3</v>
      </c>
      <c r="G66" s="15">
        <v>4.0769999999999999E-3</v>
      </c>
      <c r="H66" s="15">
        <v>-1.9148937799999999E-3</v>
      </c>
      <c r="I66" s="15">
        <v>-1.52115173394E-3</v>
      </c>
      <c r="J66" s="15">
        <v>4.0769999999999999E-3</v>
      </c>
      <c r="K66" s="15">
        <f t="shared" si="0"/>
        <v>0.01</v>
      </c>
      <c r="L66" s="15">
        <f t="shared" si="1"/>
        <v>0.03</v>
      </c>
      <c r="M66" s="141" t="e">
        <f t="shared" si="2"/>
        <v>#N/A</v>
      </c>
      <c r="O66" s="24"/>
      <c r="P66" s="24"/>
      <c r="Q66" s="24"/>
    </row>
    <row r="67" spans="1:17">
      <c r="A67" s="9">
        <v>42434</v>
      </c>
      <c r="B67" s="15">
        <v>-2.2420891928571426E-3</v>
      </c>
      <c r="C67" s="15">
        <v>-2.6306285829699998E-3</v>
      </c>
      <c r="D67" s="15">
        <v>4.1595E-3</v>
      </c>
      <c r="E67" s="15">
        <v>-1.9148937799999999E-3</v>
      </c>
      <c r="F67" s="15">
        <v>-1.52115173394E-3</v>
      </c>
      <c r="G67" s="15">
        <v>4.0769999999999999E-3</v>
      </c>
      <c r="H67" s="15">
        <v>-1.9148937799999999E-3</v>
      </c>
      <c r="I67" s="15">
        <v>-1.52115173394E-3</v>
      </c>
      <c r="J67" s="15">
        <v>4.0769999999999999E-3</v>
      </c>
      <c r="K67" s="15">
        <f t="shared" si="0"/>
        <v>0.01</v>
      </c>
      <c r="L67" s="15">
        <f t="shared" si="1"/>
        <v>0.03</v>
      </c>
      <c r="M67" s="141" t="e">
        <f t="shared" si="2"/>
        <v>#N/A</v>
      </c>
      <c r="O67" s="24"/>
      <c r="P67" s="24"/>
      <c r="Q67" s="24"/>
    </row>
    <row r="68" spans="1:17">
      <c r="A68" s="9">
        <v>42435</v>
      </c>
      <c r="B68" s="15">
        <v>-2.195566769285714E-3</v>
      </c>
      <c r="C68" s="15">
        <v>-2.477839639216428E-3</v>
      </c>
      <c r="D68" s="15">
        <v>4.1485000000000003E-3</v>
      </c>
      <c r="E68" s="15">
        <v>-1.9148937799999999E-3</v>
      </c>
      <c r="F68" s="15">
        <v>-9.2268355267000003E-4</v>
      </c>
      <c r="G68" s="15">
        <v>4.0769999999999999E-3</v>
      </c>
      <c r="H68" s="15">
        <v>-1.9148937799999999E-3</v>
      </c>
      <c r="I68" s="15">
        <v>-9.2268355267000003E-4</v>
      </c>
      <c r="J68" s="15">
        <v>4.0769999999999999E-3</v>
      </c>
      <c r="K68" s="15">
        <f t="shared" ref="K68:K131" si="3">IF(ISNUMBER(A68),0.01,"")</f>
        <v>0.01</v>
      </c>
      <c r="L68" s="15">
        <f t="shared" ref="L68:L131" si="4">IF(ISNUMBER(A68),0.03,"")</f>
        <v>0.03</v>
      </c>
      <c r="M68" s="141" t="e">
        <f t="shared" ref="M68:M131" si="5">VLOOKUP(A68,O:Q,2,0)</f>
        <v>#N/A</v>
      </c>
      <c r="O68" s="24"/>
      <c r="P68" s="24"/>
      <c r="Q68" s="24"/>
    </row>
    <row r="69" spans="1:17">
      <c r="A69" s="9">
        <v>42436</v>
      </c>
      <c r="B69" s="15">
        <v>-2.1587211535714283E-3</v>
      </c>
      <c r="C69" s="15">
        <v>-2.2847418569278571E-3</v>
      </c>
      <c r="D69" s="15">
        <v>4.1375000000000014E-3</v>
      </c>
      <c r="E69" s="15">
        <v>-1.7558252799999999E-3</v>
      </c>
      <c r="F69" s="15">
        <v>-8.5822525977999992E-4</v>
      </c>
      <c r="G69" s="15">
        <v>4.0769999999999999E-3</v>
      </c>
      <c r="H69" s="15">
        <v>-1.7558252799999999E-3</v>
      </c>
      <c r="I69" s="15">
        <v>-8.5822525977999992E-4</v>
      </c>
      <c r="J69" s="15">
        <v>4.0769999999999999E-3</v>
      </c>
      <c r="K69" s="15">
        <f t="shared" si="3"/>
        <v>0.01</v>
      </c>
      <c r="L69" s="15">
        <f t="shared" si="4"/>
        <v>0.03</v>
      </c>
      <c r="M69" s="141" t="e">
        <f t="shared" si="5"/>
        <v>#N/A</v>
      </c>
      <c r="O69" s="24"/>
      <c r="P69" s="24"/>
      <c r="Q69" s="24"/>
    </row>
    <row r="70" spans="1:17">
      <c r="A70" s="9">
        <v>42437</v>
      </c>
      <c r="B70" s="15">
        <v>-2.1076791528571431E-3</v>
      </c>
      <c r="C70" s="15">
        <v>-2.0886672041121428E-3</v>
      </c>
      <c r="D70" s="15">
        <v>4.1265000000000017E-3</v>
      </c>
      <c r="E70" s="15">
        <v>-1.7558252799999999E-3</v>
      </c>
      <c r="F70" s="15">
        <v>-7.4372250087999996E-4</v>
      </c>
      <c r="G70" s="15">
        <v>4.0769999999999999E-3</v>
      </c>
      <c r="H70" s="15">
        <v>-1.7558252799999999E-3</v>
      </c>
      <c r="I70" s="15">
        <v>-7.4372250087999996E-4</v>
      </c>
      <c r="J70" s="15">
        <v>4.0769999999999999E-3</v>
      </c>
      <c r="K70" s="15">
        <f t="shared" si="3"/>
        <v>0.01</v>
      </c>
      <c r="L70" s="15">
        <f t="shared" si="4"/>
        <v>0.03</v>
      </c>
      <c r="M70" s="141" t="e">
        <f t="shared" si="5"/>
        <v>#N/A</v>
      </c>
      <c r="O70" s="24"/>
      <c r="P70" s="24"/>
      <c r="Q70" s="24"/>
    </row>
    <row r="71" spans="1:17">
      <c r="A71" s="9">
        <v>42438</v>
      </c>
      <c r="B71" s="15">
        <v>-2.0820986785714283E-3</v>
      </c>
      <c r="C71" s="15">
        <v>-1.8866543646199998E-3</v>
      </c>
      <c r="D71" s="15">
        <v>4.1155000000000011E-3</v>
      </c>
      <c r="E71" s="15">
        <v>-1.95339882E-3</v>
      </c>
      <c r="F71" s="15">
        <v>-8.5038501569000002E-4</v>
      </c>
      <c r="G71" s="15">
        <v>4.0769999999999999E-3</v>
      </c>
      <c r="H71" s="15">
        <v>-1.95339882E-3</v>
      </c>
      <c r="I71" s="15">
        <v>-8.5038501569000002E-4</v>
      </c>
      <c r="J71" s="15">
        <v>4.0769999999999999E-3</v>
      </c>
      <c r="K71" s="15">
        <f t="shared" si="3"/>
        <v>0.01</v>
      </c>
      <c r="L71" s="15">
        <f t="shared" si="4"/>
        <v>0.03</v>
      </c>
      <c r="M71" s="141" t="e">
        <f t="shared" si="5"/>
        <v>#N/A</v>
      </c>
      <c r="O71" s="24"/>
      <c r="P71" s="24"/>
      <c r="Q71" s="24"/>
    </row>
    <row r="72" spans="1:17">
      <c r="A72" s="9">
        <v>42439</v>
      </c>
      <c r="B72" s="15">
        <v>-2.0337782085714283E-3</v>
      </c>
      <c r="C72" s="15">
        <v>-1.699079616547143E-3</v>
      </c>
      <c r="D72" s="15">
        <v>4.1045000000000005E-3</v>
      </c>
      <c r="E72" s="15">
        <v>-1.7544927599999999E-3</v>
      </c>
      <c r="F72" s="15">
        <v>-9.2909560345999997E-4</v>
      </c>
      <c r="G72" s="15">
        <v>4.0769999999999999E-3</v>
      </c>
      <c r="H72" s="15">
        <v>-1.7544927599999999E-3</v>
      </c>
      <c r="I72" s="15">
        <v>-9.2909560345999997E-4</v>
      </c>
      <c r="J72" s="15">
        <v>4.0769999999999999E-3</v>
      </c>
      <c r="K72" s="15">
        <f t="shared" si="3"/>
        <v>0.01</v>
      </c>
      <c r="L72" s="15">
        <f t="shared" si="4"/>
        <v>0.03</v>
      </c>
      <c r="M72" s="141" t="e">
        <f t="shared" si="5"/>
        <v>#N/A</v>
      </c>
      <c r="O72" s="24"/>
      <c r="P72" s="24"/>
      <c r="Q72" s="24"/>
    </row>
    <row r="73" spans="1:17">
      <c r="A73" s="9">
        <v>42440</v>
      </c>
      <c r="B73" s="15">
        <v>-1.9854577385714288E-3</v>
      </c>
      <c r="C73" s="15">
        <v>-1.5115048684742856E-3</v>
      </c>
      <c r="D73" s="15">
        <v>4.0935000000000008E-3</v>
      </c>
      <c r="E73" s="15">
        <v>-1.7544927599999999E-3</v>
      </c>
      <c r="F73" s="15">
        <v>-9.2909560345999997E-4</v>
      </c>
      <c r="G73" s="15">
        <v>4.0769999999999999E-3</v>
      </c>
      <c r="H73" s="15">
        <v>-1.7544927599999999E-3</v>
      </c>
      <c r="I73" s="15">
        <v>-9.2909560345999997E-4</v>
      </c>
      <c r="J73" s="15">
        <v>4.0769999999999999E-3</v>
      </c>
      <c r="K73" s="15">
        <f t="shared" si="3"/>
        <v>0.01</v>
      </c>
      <c r="L73" s="15">
        <f t="shared" si="4"/>
        <v>0.03</v>
      </c>
      <c r="M73" s="141" t="e">
        <f t="shared" si="5"/>
        <v>#N/A</v>
      </c>
      <c r="O73" s="24"/>
      <c r="P73" s="24"/>
      <c r="Q73" s="24"/>
    </row>
    <row r="74" spans="1:17">
      <c r="A74" s="9">
        <v>42441</v>
      </c>
      <c r="B74" s="15">
        <v>-1.9371372685714292E-3</v>
      </c>
      <c r="C74" s="15">
        <v>-1.3239301204014287E-3</v>
      </c>
      <c r="D74" s="15">
        <v>4.0825000000000011E-3</v>
      </c>
      <c r="E74" s="15">
        <v>-1.7544927599999999E-3</v>
      </c>
      <c r="F74" s="15">
        <v>-9.2909560345999997E-4</v>
      </c>
      <c r="G74" s="15">
        <v>4.0769999999999999E-3</v>
      </c>
      <c r="H74" s="15">
        <v>-1.7544927599999999E-3</v>
      </c>
      <c r="I74" s="15">
        <v>-9.2909560345999997E-4</v>
      </c>
      <c r="J74" s="15">
        <v>4.0769999999999999E-3</v>
      </c>
      <c r="K74" s="15">
        <f t="shared" si="3"/>
        <v>0.01</v>
      </c>
      <c r="L74" s="15">
        <f t="shared" si="4"/>
        <v>0.03</v>
      </c>
      <c r="M74" s="141" t="e">
        <f t="shared" si="5"/>
        <v>#N/A</v>
      </c>
      <c r="O74" s="24"/>
      <c r="P74" s="24"/>
      <c r="Q74" s="24"/>
    </row>
    <row r="75" spans="1:17">
      <c r="A75" s="9">
        <v>42442</v>
      </c>
      <c r="B75" s="15">
        <v>-1.8903104857142861E-3</v>
      </c>
      <c r="C75" s="15">
        <v>-1.1901598844028573E-3</v>
      </c>
      <c r="D75" s="15">
        <v>4.0715000000000013E-3</v>
      </c>
      <c r="E75" s="15">
        <v>-1.7159279799999999E-3</v>
      </c>
      <c r="F75" s="15">
        <v>-6.5470828057000001E-4</v>
      </c>
      <c r="G75" s="15">
        <v>4.0000000000000001E-3</v>
      </c>
      <c r="H75" s="15">
        <v>-1.7159279799999999E-3</v>
      </c>
      <c r="I75" s="15">
        <v>-6.5470828057000001E-4</v>
      </c>
      <c r="J75" s="15">
        <v>4.0000000000000001E-3</v>
      </c>
      <c r="K75" s="15">
        <f t="shared" si="3"/>
        <v>0.01</v>
      </c>
      <c r="L75" s="15">
        <f t="shared" si="4"/>
        <v>0.03</v>
      </c>
      <c r="M75" s="141" t="e">
        <f t="shared" si="5"/>
        <v>#N/A</v>
      </c>
      <c r="O75" s="24"/>
      <c r="P75" s="24"/>
      <c r="Q75" s="24"/>
    </row>
    <row r="76" spans="1:17">
      <c r="A76" s="9">
        <v>42443</v>
      </c>
      <c r="B76" s="15">
        <v>-1.8675113321428571E-3</v>
      </c>
      <c r="C76" s="15">
        <v>-1.097394804927143E-3</v>
      </c>
      <c r="D76" s="15">
        <v>4.066000000000001E-3</v>
      </c>
      <c r="E76" s="15">
        <v>-1.85399526E-3</v>
      </c>
      <c r="F76" s="15">
        <v>-8.5034726829000002E-4</v>
      </c>
      <c r="G76" s="15">
        <v>4.0000000000000001E-3</v>
      </c>
      <c r="H76" s="15">
        <v>-1.85399526E-3</v>
      </c>
      <c r="I76" s="15">
        <v>-8.5034726829000002E-4</v>
      </c>
      <c r="J76" s="15">
        <v>4.0000000000000001E-3</v>
      </c>
      <c r="K76" s="15">
        <f t="shared" si="3"/>
        <v>0.01</v>
      </c>
      <c r="L76" s="15">
        <f t="shared" si="4"/>
        <v>0.03</v>
      </c>
      <c r="M76" s="141" t="e">
        <f t="shared" si="5"/>
        <v>#N/A</v>
      </c>
      <c r="O76" s="24"/>
      <c r="P76" s="24"/>
      <c r="Q76" s="24"/>
    </row>
    <row r="77" spans="1:17">
      <c r="A77" s="9">
        <v>42444</v>
      </c>
      <c r="B77" s="15">
        <v>-1.8476526392857142E-3</v>
      </c>
      <c r="C77" s="15">
        <v>-1.0384735815349997E-3</v>
      </c>
      <c r="D77" s="15">
        <v>4.0605000000000016E-3</v>
      </c>
      <c r="E77" s="15">
        <v>-1.89516171E-3</v>
      </c>
      <c r="F77" s="15">
        <v>-8.6397502323999999E-4</v>
      </c>
      <c r="G77" s="15">
        <v>4.0000000000000001E-3</v>
      </c>
      <c r="H77" s="15">
        <v>-1.89516171E-3</v>
      </c>
      <c r="I77" s="15">
        <v>-8.6397502323999999E-4</v>
      </c>
      <c r="J77" s="15">
        <v>4.0000000000000001E-3</v>
      </c>
      <c r="K77" s="15">
        <f t="shared" si="3"/>
        <v>0.01</v>
      </c>
      <c r="L77" s="15">
        <f t="shared" si="4"/>
        <v>0.03</v>
      </c>
      <c r="M77" s="141" t="e">
        <f t="shared" si="5"/>
        <v>#N/A</v>
      </c>
      <c r="O77" s="24"/>
      <c r="P77" s="24"/>
      <c r="Q77" s="24"/>
    </row>
    <row r="78" spans="1:17">
      <c r="A78" s="9">
        <v>42445</v>
      </c>
      <c r="B78" s="15">
        <v>-1.789164297142857E-3</v>
      </c>
      <c r="C78" s="15">
        <v>-8.7828461526499966E-4</v>
      </c>
      <c r="D78" s="15">
        <v>4.215714285714287E-3</v>
      </c>
      <c r="E78" s="15">
        <v>-1.1951631E-3</v>
      </c>
      <c r="F78" s="15">
        <v>7.9880429961000008E-4</v>
      </c>
      <c r="G78" s="15">
        <v>6.2500000000000003E-3</v>
      </c>
      <c r="H78" s="15">
        <v>-1.1951631E-3</v>
      </c>
      <c r="I78" s="15">
        <v>7.9880429961000008E-4</v>
      </c>
      <c r="J78" s="15">
        <v>6.2500000000000003E-3</v>
      </c>
      <c r="K78" s="15">
        <f t="shared" si="3"/>
        <v>0.01</v>
      </c>
      <c r="L78" s="15">
        <f t="shared" si="4"/>
        <v>0.03</v>
      </c>
      <c r="M78" s="141" t="e">
        <f t="shared" si="5"/>
        <v>#N/A</v>
      </c>
      <c r="O78" s="24"/>
      <c r="P78" s="24"/>
      <c r="Q78" s="24"/>
    </row>
    <row r="79" spans="1:17">
      <c r="A79" s="9">
        <v>42446</v>
      </c>
      <c r="B79" s="15">
        <v>-1.6204679157142854E-3</v>
      </c>
      <c r="C79" s="15">
        <v>-6.2070740800499976E-4</v>
      </c>
      <c r="D79" s="15">
        <v>4.3735000000000007E-3</v>
      </c>
      <c r="E79" s="15">
        <v>4.4690623000000001E-4</v>
      </c>
      <c r="F79" s="15">
        <v>2.0849291677000003E-3</v>
      </c>
      <c r="G79" s="15">
        <v>6.2860000000000008E-3</v>
      </c>
      <c r="H79" s="15">
        <v>4.4690623000000001E-4</v>
      </c>
      <c r="I79" s="15">
        <v>2.0849291677000003E-3</v>
      </c>
      <c r="J79" s="15">
        <v>6.2860000000000008E-3</v>
      </c>
      <c r="K79" s="15">
        <f t="shared" si="3"/>
        <v>0.01</v>
      </c>
      <c r="L79" s="15">
        <f t="shared" si="4"/>
        <v>0.03</v>
      </c>
      <c r="M79" s="141" t="e">
        <f t="shared" si="5"/>
        <v>#N/A</v>
      </c>
      <c r="O79" s="24"/>
      <c r="P79" s="24"/>
      <c r="Q79" s="24"/>
    </row>
    <row r="80" spans="1:17">
      <c r="A80" s="9">
        <v>42447</v>
      </c>
      <c r="B80" s="15">
        <v>-1.4490688628571427E-3</v>
      </c>
      <c r="C80" s="15">
        <v>-3.6313020074499986E-4</v>
      </c>
      <c r="D80" s="15">
        <v>4.5312857142857151E-3</v>
      </c>
      <c r="E80" s="15">
        <v>4.8469296000000001E-4</v>
      </c>
      <c r="F80" s="15">
        <v>2.0849291677000003E-3</v>
      </c>
      <c r="G80" s="15">
        <v>6.2860000000000008E-3</v>
      </c>
      <c r="H80" s="15">
        <v>4.8469296000000001E-4</v>
      </c>
      <c r="I80" s="15">
        <v>2.0849291677000003E-3</v>
      </c>
      <c r="J80" s="15">
        <v>6.2860000000000008E-3</v>
      </c>
      <c r="K80" s="15">
        <f t="shared" si="3"/>
        <v>0.01</v>
      </c>
      <c r="L80" s="15">
        <f t="shared" si="4"/>
        <v>0.03</v>
      </c>
      <c r="M80" s="141" t="e">
        <f t="shared" si="5"/>
        <v>#N/A</v>
      </c>
      <c r="O80" s="24"/>
      <c r="P80" s="24"/>
      <c r="Q80" s="24"/>
    </row>
    <row r="81" spans="1:17">
      <c r="A81" s="9">
        <v>42448</v>
      </c>
      <c r="B81" s="15">
        <v>-1.27766981E-3</v>
      </c>
      <c r="C81" s="15">
        <v>-1.0555299348499995E-4</v>
      </c>
      <c r="D81" s="15">
        <v>4.6890714285714305E-3</v>
      </c>
      <c r="E81" s="15">
        <v>4.8469296000000001E-4</v>
      </c>
      <c r="F81" s="15">
        <v>2.0849291677000003E-3</v>
      </c>
      <c r="G81" s="15">
        <v>6.2860000000000008E-3</v>
      </c>
      <c r="H81" s="15">
        <v>4.8469296000000001E-4</v>
      </c>
      <c r="I81" s="15">
        <v>2.0849291677000003E-3</v>
      </c>
      <c r="J81" s="15">
        <v>6.2860000000000008E-3</v>
      </c>
      <c r="K81" s="15">
        <f t="shared" si="3"/>
        <v>0.01</v>
      </c>
      <c r="L81" s="15">
        <f t="shared" si="4"/>
        <v>0.03</v>
      </c>
      <c r="M81" s="141" t="e">
        <f t="shared" si="5"/>
        <v>#N/A</v>
      </c>
      <c r="O81" s="24"/>
      <c r="P81" s="24"/>
      <c r="Q81" s="24"/>
    </row>
    <row r="82" spans="1:17">
      <c r="A82" s="9">
        <v>42449</v>
      </c>
      <c r="B82" s="15">
        <v>-1.0641091478571429E-3</v>
      </c>
      <c r="C82" s="15">
        <v>1.0556776269000001E-4</v>
      </c>
      <c r="D82" s="15">
        <v>4.8468571428571441E-3</v>
      </c>
      <c r="E82" s="15">
        <v>1.07495549E-3</v>
      </c>
      <c r="F82" s="15">
        <v>2.0330070337799999E-3</v>
      </c>
      <c r="G82" s="15">
        <v>6.2860000000000008E-3</v>
      </c>
      <c r="H82" s="15">
        <v>1.07495549E-3</v>
      </c>
      <c r="I82" s="15">
        <v>2.0330070337799999E-3</v>
      </c>
      <c r="J82" s="15">
        <v>6.2860000000000008E-3</v>
      </c>
      <c r="K82" s="15">
        <f t="shared" si="3"/>
        <v>0.01</v>
      </c>
      <c r="L82" s="15">
        <f t="shared" si="4"/>
        <v>0.03</v>
      </c>
      <c r="M82" s="141" t="e">
        <f t="shared" si="5"/>
        <v>#N/A</v>
      </c>
      <c r="O82" s="24"/>
      <c r="P82" s="24"/>
      <c r="Q82" s="24"/>
    </row>
    <row r="83" spans="1:17">
      <c r="A83" s="9">
        <v>42450</v>
      </c>
      <c r="B83" s="15">
        <v>-8.6262719500000012E-4</v>
      </c>
      <c r="C83" s="15">
        <v>3.2005922741714277E-4</v>
      </c>
      <c r="D83" s="15">
        <v>5.0046428571428577E-3</v>
      </c>
      <c r="E83" s="15">
        <v>1.06492206E-3</v>
      </c>
      <c r="F83" s="15">
        <v>2.1446552463999999E-3</v>
      </c>
      <c r="G83" s="15">
        <v>6.2860000000000008E-3</v>
      </c>
      <c r="H83" s="15">
        <v>1.06492206E-3</v>
      </c>
      <c r="I83" s="15">
        <v>2.1446552463999999E-3</v>
      </c>
      <c r="J83" s="15">
        <v>6.2860000000000008E-3</v>
      </c>
      <c r="K83" s="15">
        <f t="shared" si="3"/>
        <v>0.01</v>
      </c>
      <c r="L83" s="15">
        <f t="shared" si="4"/>
        <v>0.03</v>
      </c>
      <c r="M83" s="141" t="e">
        <f t="shared" si="5"/>
        <v>#N/A</v>
      </c>
      <c r="O83" s="24"/>
      <c r="P83" s="24"/>
      <c r="Q83" s="24"/>
    </row>
    <row r="84" spans="1:17">
      <c r="A84" s="9">
        <v>42451</v>
      </c>
      <c r="B84" s="15">
        <v>-6.7547328214285737E-4</v>
      </c>
      <c r="C84" s="15">
        <v>5.0026065364999989E-4</v>
      </c>
      <c r="D84" s="15">
        <v>5.162428571428573E-3</v>
      </c>
      <c r="E84" s="15">
        <v>8.643294999999999E-4</v>
      </c>
      <c r="F84" s="15">
        <v>1.77909746638E-3</v>
      </c>
      <c r="G84" s="15">
        <v>6.2860000000000008E-3</v>
      </c>
      <c r="H84" s="15">
        <v>8.643294999999999E-4</v>
      </c>
      <c r="I84" s="15">
        <v>1.77909746638E-3</v>
      </c>
      <c r="J84" s="15">
        <v>6.2860000000000008E-3</v>
      </c>
      <c r="K84" s="15">
        <f t="shared" si="3"/>
        <v>0.01</v>
      </c>
      <c r="L84" s="15">
        <f t="shared" si="4"/>
        <v>0.03</v>
      </c>
      <c r="M84" s="141" t="e">
        <f t="shared" si="5"/>
        <v>#N/A</v>
      </c>
      <c r="O84" s="24"/>
      <c r="P84" s="24"/>
      <c r="Q84" s="24"/>
    </row>
    <row r="85" spans="1:17">
      <c r="A85" s="9">
        <v>42452</v>
      </c>
      <c r="B85" s="15">
        <v>-4.5415495142857179E-4</v>
      </c>
      <c r="C85" s="15">
        <v>7.029463590014286E-4</v>
      </c>
      <c r="D85" s="15">
        <v>5.3202142857142866E-3</v>
      </c>
      <c r="E85" s="15">
        <v>1.1450578099999999E-3</v>
      </c>
      <c r="F85" s="15">
        <v>1.9872148592300003E-3</v>
      </c>
      <c r="G85" s="15">
        <v>6.2860000000000008E-3</v>
      </c>
      <c r="H85" s="15">
        <v>1.1450578099999999E-3</v>
      </c>
      <c r="I85" s="15">
        <v>1.9872148592300003E-3</v>
      </c>
      <c r="J85" s="15">
        <v>6.2860000000000008E-3</v>
      </c>
      <c r="K85" s="15">
        <f t="shared" si="3"/>
        <v>0.01</v>
      </c>
      <c r="L85" s="15">
        <f t="shared" si="4"/>
        <v>0.03</v>
      </c>
      <c r="M85" s="141" t="e">
        <f t="shared" si="5"/>
        <v>#N/A</v>
      </c>
      <c r="O85" s="24"/>
      <c r="P85" s="24"/>
      <c r="Q85" s="24"/>
    </row>
    <row r="86" spans="1:17">
      <c r="A86" s="9">
        <v>42453</v>
      </c>
      <c r="B86" s="15">
        <v>-5.2307737357142861E-4</v>
      </c>
      <c r="C86" s="15">
        <v>9.1125424919357139E-4</v>
      </c>
      <c r="D86" s="15">
        <v>5.478000000000002E-3</v>
      </c>
      <c r="E86" s="15">
        <v>-2.7194066700000001E-3</v>
      </c>
      <c r="F86" s="15">
        <v>1.9872148592300003E-3</v>
      </c>
      <c r="G86" s="15">
        <v>6.2860000000000008E-3</v>
      </c>
      <c r="H86" s="15">
        <v>-2.7194066700000001E-3</v>
      </c>
      <c r="I86" s="15">
        <v>1.9872148592300003E-3</v>
      </c>
      <c r="J86" s="15">
        <v>6.2860000000000008E-3</v>
      </c>
      <c r="K86" s="15">
        <f t="shared" si="3"/>
        <v>0.01</v>
      </c>
      <c r="L86" s="15">
        <f t="shared" si="4"/>
        <v>0.03</v>
      </c>
      <c r="M86" s="141" t="e">
        <f t="shared" si="5"/>
        <v>#N/A</v>
      </c>
      <c r="O86" s="24"/>
      <c r="P86" s="24"/>
      <c r="Q86" s="24"/>
    </row>
    <row r="87" spans="1:17">
      <c r="A87" s="9">
        <v>42454</v>
      </c>
      <c r="B87" s="15">
        <v>-3.159666185714285E-4</v>
      </c>
      <c r="C87" s="15">
        <v>1.1195621393857143E-3</v>
      </c>
      <c r="D87" s="15">
        <v>5.6357857142857156E-3</v>
      </c>
      <c r="E87" s="15">
        <v>1.1450578099999999E-3</v>
      </c>
      <c r="F87" s="15">
        <v>1.9872148592300003E-3</v>
      </c>
      <c r="G87" s="15">
        <v>6.2860000000000008E-3</v>
      </c>
      <c r="H87" s="15">
        <v>1.1450578099999999E-3</v>
      </c>
      <c r="I87" s="15">
        <v>1.9872148592300003E-3</v>
      </c>
      <c r="J87" s="15">
        <v>6.2860000000000008E-3</v>
      </c>
      <c r="K87" s="15">
        <f t="shared" si="3"/>
        <v>0.01</v>
      </c>
      <c r="L87" s="15">
        <f t="shared" si="4"/>
        <v>0.03</v>
      </c>
      <c r="M87" s="141" t="e">
        <f t="shared" si="5"/>
        <v>#N/A</v>
      </c>
      <c r="O87" s="24"/>
      <c r="P87" s="24"/>
      <c r="Q87" s="24"/>
    </row>
    <row r="88" spans="1:17">
      <c r="A88" s="9">
        <v>42455</v>
      </c>
      <c r="B88" s="15">
        <v>-1.0885586357142856E-4</v>
      </c>
      <c r="C88" s="15">
        <v>1.3278700295778572E-3</v>
      </c>
      <c r="D88" s="15">
        <v>5.79357142857143E-3</v>
      </c>
      <c r="E88" s="15">
        <v>1.1450578099999999E-3</v>
      </c>
      <c r="F88" s="15">
        <v>1.9872148592300003E-3</v>
      </c>
      <c r="G88" s="15">
        <v>6.2860000000000008E-3</v>
      </c>
      <c r="H88" s="15">
        <v>1.1450578099999999E-3</v>
      </c>
      <c r="I88" s="15">
        <v>1.9872148592300003E-3</v>
      </c>
      <c r="J88" s="15">
        <v>6.2860000000000008E-3</v>
      </c>
      <c r="K88" s="15">
        <f t="shared" si="3"/>
        <v>0.01</v>
      </c>
      <c r="L88" s="15">
        <f t="shared" si="4"/>
        <v>0.03</v>
      </c>
      <c r="M88" s="141" t="e">
        <f t="shared" si="5"/>
        <v>#N/A</v>
      </c>
      <c r="O88" s="24"/>
      <c r="P88" s="24"/>
      <c r="Q88" s="24"/>
    </row>
    <row r="89" spans="1:17">
      <c r="A89" s="9">
        <v>42456</v>
      </c>
      <c r="B89" s="15">
        <v>9.5500264285714194E-5</v>
      </c>
      <c r="C89" s="15">
        <v>1.4876429972728571E-3</v>
      </c>
      <c r="D89" s="15">
        <v>5.9568571428571448E-3</v>
      </c>
      <c r="E89" s="15">
        <v>1.1450578099999999E-3</v>
      </c>
      <c r="F89" s="15">
        <v>1.5821132671599999E-3</v>
      </c>
      <c r="G89" s="15">
        <v>6.2860000000000008E-3</v>
      </c>
      <c r="H89" s="15">
        <v>1.1450578099999999E-3</v>
      </c>
      <c r="I89" s="15">
        <v>1.5821132671599999E-3</v>
      </c>
      <c r="J89" s="15">
        <v>6.2860000000000008E-3</v>
      </c>
      <c r="K89" s="15">
        <f t="shared" si="3"/>
        <v>0.01</v>
      </c>
      <c r="L89" s="15">
        <f t="shared" si="4"/>
        <v>0.03</v>
      </c>
      <c r="M89" s="141" t="e">
        <f t="shared" si="5"/>
        <v>#N/A</v>
      </c>
      <c r="O89" s="24"/>
      <c r="P89" s="24"/>
      <c r="Q89" s="24"/>
    </row>
    <row r="90" spans="1:17">
      <c r="A90" s="9">
        <v>42457</v>
      </c>
      <c r="B90" s="15">
        <v>3.0971834071428567E-4</v>
      </c>
      <c r="C90" s="15">
        <v>1.6422246723278571E-3</v>
      </c>
      <c r="D90" s="15">
        <v>6.1201428571428596E-3</v>
      </c>
      <c r="E90" s="15">
        <v>1.1450578099999999E-3</v>
      </c>
      <c r="F90" s="15">
        <v>1.3137961824800002E-3</v>
      </c>
      <c r="G90" s="15">
        <v>6.2860000000000008E-3</v>
      </c>
      <c r="H90" s="15">
        <v>1.1450578099999999E-3</v>
      </c>
      <c r="I90" s="15">
        <v>1.3137961824800002E-3</v>
      </c>
      <c r="J90" s="15">
        <v>6.2860000000000008E-3</v>
      </c>
      <c r="K90" s="15">
        <f t="shared" si="3"/>
        <v>0.01</v>
      </c>
      <c r="L90" s="15">
        <f t="shared" si="4"/>
        <v>0.03</v>
      </c>
      <c r="M90" s="141" t="e">
        <f t="shared" si="5"/>
        <v>#N/A</v>
      </c>
      <c r="O90" s="24"/>
      <c r="P90" s="24"/>
      <c r="Q90" s="24"/>
    </row>
    <row r="91" spans="1:17">
      <c r="A91" s="9">
        <v>42458</v>
      </c>
      <c r="B91" s="15">
        <v>5.2329458071428568E-4</v>
      </c>
      <c r="C91" s="15">
        <v>1.7200126042685717E-3</v>
      </c>
      <c r="D91" s="15">
        <v>6.2834285714285735E-3</v>
      </c>
      <c r="E91" s="15">
        <v>1.09490565E-3</v>
      </c>
      <c r="F91" s="15">
        <v>2.2505602393E-4</v>
      </c>
      <c r="G91" s="15">
        <v>6.2860000000000008E-3</v>
      </c>
      <c r="H91" s="15">
        <v>1.09490565E-3</v>
      </c>
      <c r="I91" s="15">
        <v>2.2505602393E-4</v>
      </c>
      <c r="J91" s="15">
        <v>6.2860000000000008E-3</v>
      </c>
      <c r="K91" s="15">
        <f t="shared" si="3"/>
        <v>0.01</v>
      </c>
      <c r="L91" s="15">
        <f t="shared" si="4"/>
        <v>0.03</v>
      </c>
      <c r="M91" s="141" t="e">
        <f t="shared" si="5"/>
        <v>#N/A</v>
      </c>
      <c r="O91" s="24"/>
      <c r="P91" s="24"/>
      <c r="Q91" s="24"/>
    </row>
    <row r="92" spans="1:17">
      <c r="A92" s="9">
        <v>42459</v>
      </c>
      <c r="B92" s="15">
        <v>6.7400207000000009E-4</v>
      </c>
      <c r="C92" s="15">
        <v>1.7036147777792856E-3</v>
      </c>
      <c r="D92" s="15">
        <v>6.2860000000000025E-3</v>
      </c>
      <c r="E92" s="15">
        <v>9.147417500000001E-4</v>
      </c>
      <c r="F92" s="15">
        <v>5.6923472876E-4</v>
      </c>
      <c r="G92" s="15">
        <v>6.2860000000000008E-3</v>
      </c>
      <c r="H92" s="15">
        <v>9.147417500000001E-4</v>
      </c>
      <c r="I92" s="15">
        <v>5.6923472876E-4</v>
      </c>
      <c r="J92" s="15">
        <v>6.2860000000000008E-3</v>
      </c>
      <c r="K92" s="15">
        <f t="shared" si="3"/>
        <v>0.01</v>
      </c>
      <c r="L92" s="15">
        <f t="shared" si="4"/>
        <v>0.03</v>
      </c>
      <c r="M92" s="141" t="e">
        <f t="shared" si="5"/>
        <v>#N/A</v>
      </c>
      <c r="O92" s="24"/>
      <c r="P92" s="24"/>
      <c r="Q92" s="24"/>
    </row>
    <row r="93" spans="1:17">
      <c r="A93" s="9">
        <v>42460</v>
      </c>
      <c r="B93" s="15">
        <v>7.0456369214285709E-4</v>
      </c>
      <c r="C93" s="15">
        <v>1.6247759757692856E-3</v>
      </c>
      <c r="D93" s="15">
        <v>6.2860000000000025E-3</v>
      </c>
      <c r="E93" s="15">
        <v>8.7476893999999998E-4</v>
      </c>
      <c r="F93" s="15">
        <v>9.8118593955999998E-4</v>
      </c>
      <c r="G93" s="15">
        <v>6.2860000000000008E-3</v>
      </c>
      <c r="H93" s="15">
        <v>8.7476893999999998E-4</v>
      </c>
      <c r="I93" s="15">
        <v>9.8118593955999998E-4</v>
      </c>
      <c r="J93" s="15">
        <v>6.2860000000000008E-3</v>
      </c>
      <c r="K93" s="15">
        <f t="shared" si="3"/>
        <v>0.01</v>
      </c>
      <c r="L93" s="15">
        <f t="shared" si="4"/>
        <v>0.03</v>
      </c>
      <c r="M93" s="141" t="e">
        <f t="shared" si="5"/>
        <v>#N/A</v>
      </c>
      <c r="O93" s="24"/>
      <c r="P93" s="24"/>
      <c r="Q93" s="24"/>
    </row>
    <row r="94" spans="1:17">
      <c r="A94" s="9">
        <v>42461</v>
      </c>
      <c r="B94" s="15">
        <v>7.3242626214285701E-4</v>
      </c>
      <c r="C94" s="15">
        <v>1.5459371737592857E-3</v>
      </c>
      <c r="D94" s="15">
        <v>6.2860000000000025E-3</v>
      </c>
      <c r="E94" s="15">
        <v>8.7476893999999998E-4</v>
      </c>
      <c r="F94" s="15">
        <v>9.8118593955999998E-4</v>
      </c>
      <c r="G94" s="15">
        <v>6.2860000000000008E-3</v>
      </c>
      <c r="H94" s="15">
        <v>8.7476893999999998E-4</v>
      </c>
      <c r="I94" s="15">
        <v>9.8118593955999998E-4</v>
      </c>
      <c r="J94" s="15">
        <v>6.2860000000000008E-3</v>
      </c>
      <c r="K94" s="15">
        <f t="shared" si="3"/>
        <v>0.01</v>
      </c>
      <c r="L94" s="15">
        <f t="shared" si="4"/>
        <v>0.03</v>
      </c>
      <c r="M94" s="141" t="e">
        <f t="shared" si="5"/>
        <v>#N/A</v>
      </c>
      <c r="O94" s="24"/>
      <c r="P94" s="24"/>
      <c r="Q94" s="24"/>
    </row>
    <row r="95" spans="1:17">
      <c r="A95" s="9">
        <v>42462</v>
      </c>
      <c r="B95" s="15">
        <v>7.6028883214285703E-4</v>
      </c>
      <c r="C95" s="15">
        <v>1.4670983717492854E-3</v>
      </c>
      <c r="D95" s="15">
        <v>6.2860000000000025E-3</v>
      </c>
      <c r="E95" s="15">
        <v>8.7476893999999998E-4</v>
      </c>
      <c r="F95" s="15">
        <v>9.8118593955999998E-4</v>
      </c>
      <c r="G95" s="15">
        <v>6.2860000000000008E-3</v>
      </c>
      <c r="H95" s="15">
        <v>8.7476893999999998E-4</v>
      </c>
      <c r="I95" s="15">
        <v>9.8118593955999998E-4</v>
      </c>
      <c r="J95" s="15">
        <v>6.2860000000000008E-3</v>
      </c>
      <c r="K95" s="15">
        <f t="shared" si="3"/>
        <v>0.01</v>
      </c>
      <c r="L95" s="15">
        <f t="shared" si="4"/>
        <v>0.03</v>
      </c>
      <c r="M95" s="141" t="e">
        <f t="shared" si="5"/>
        <v>#N/A</v>
      </c>
      <c r="O95" s="24"/>
      <c r="P95" s="24"/>
      <c r="Q95" s="24"/>
    </row>
    <row r="96" spans="1:17">
      <c r="A96" s="9">
        <v>42463</v>
      </c>
      <c r="B96" s="15">
        <v>7.5314330571428566E-4</v>
      </c>
      <c r="C96" s="15">
        <v>1.3511135027278571E-3</v>
      </c>
      <c r="D96" s="15">
        <v>6.2808571428571444E-3</v>
      </c>
      <c r="E96" s="15">
        <v>9.7491811999999992E-4</v>
      </c>
      <c r="F96" s="15">
        <v>4.0921886747999998E-4</v>
      </c>
      <c r="G96" s="15">
        <v>6.2139999999999999E-3</v>
      </c>
      <c r="H96" s="15">
        <v>9.7491811999999992E-4</v>
      </c>
      <c r="I96" s="15">
        <v>4.0921886747999998E-4</v>
      </c>
      <c r="J96" s="15">
        <v>6.2139999999999999E-3</v>
      </c>
      <c r="K96" s="15">
        <f t="shared" si="3"/>
        <v>0.01</v>
      </c>
      <c r="L96" s="15">
        <f t="shared" si="4"/>
        <v>0.03</v>
      </c>
      <c r="M96" s="141" t="e">
        <f t="shared" si="5"/>
        <v>#N/A</v>
      </c>
      <c r="O96" s="24"/>
      <c r="P96" s="24"/>
      <c r="Q96" s="24"/>
    </row>
    <row r="97" spans="1:17">
      <c r="A97" s="9">
        <v>42464</v>
      </c>
      <c r="B97" s="15">
        <v>7.3956094000000004E-4</v>
      </c>
      <c r="C97" s="15">
        <v>1.1685101040900003E-3</v>
      </c>
      <c r="D97" s="15">
        <v>6.2757142857142864E-3</v>
      </c>
      <c r="E97" s="15">
        <v>8.7476893999999998E-4</v>
      </c>
      <c r="F97" s="15">
        <v>-4.1179233453000002E-4</v>
      </c>
      <c r="G97" s="15">
        <v>6.2139999999999999E-3</v>
      </c>
      <c r="H97" s="15">
        <v>8.7476893999999998E-4</v>
      </c>
      <c r="I97" s="15">
        <v>-4.1179233453000002E-4</v>
      </c>
      <c r="J97" s="15">
        <v>6.2139999999999999E-3</v>
      </c>
      <c r="K97" s="15">
        <f t="shared" si="3"/>
        <v>0.01</v>
      </c>
      <c r="L97" s="15">
        <f t="shared" si="4"/>
        <v>0.03</v>
      </c>
      <c r="M97" s="141" t="e">
        <f t="shared" si="5"/>
        <v>#N/A</v>
      </c>
      <c r="O97" s="24"/>
      <c r="P97" s="24"/>
      <c r="Q97" s="24"/>
    </row>
    <row r="98" spans="1:17">
      <c r="A98" s="9">
        <v>42465</v>
      </c>
      <c r="B98" s="15">
        <v>7.331602378571429E-4</v>
      </c>
      <c r="C98" s="15">
        <v>9.8253760772214292E-4</v>
      </c>
      <c r="D98" s="15">
        <v>6.2705714285714283E-3</v>
      </c>
      <c r="E98" s="15">
        <v>7.7471967000000003E-4</v>
      </c>
      <c r="F98" s="15">
        <v>-8.2451748276999995E-4</v>
      </c>
      <c r="G98" s="15">
        <v>6.2139999999999999E-3</v>
      </c>
      <c r="H98" s="15">
        <v>7.7471967000000003E-4</v>
      </c>
      <c r="I98" s="15">
        <v>-8.2451748276999995E-4</v>
      </c>
      <c r="J98" s="15">
        <v>6.2139999999999999E-3</v>
      </c>
      <c r="K98" s="15">
        <f t="shared" si="3"/>
        <v>0.01</v>
      </c>
      <c r="L98" s="15">
        <f t="shared" si="4"/>
        <v>0.03</v>
      </c>
      <c r="M98" s="141" t="e">
        <f t="shared" si="5"/>
        <v>#N/A</v>
      </c>
      <c r="O98" s="24"/>
      <c r="P98" s="24"/>
      <c r="Q98" s="24"/>
    </row>
    <row r="99" spans="1:17">
      <c r="A99" s="9">
        <v>42466</v>
      </c>
      <c r="B99" s="15">
        <v>6.9541166071428575E-4</v>
      </c>
      <c r="C99" s="15">
        <v>8.2747995693285739E-4</v>
      </c>
      <c r="D99" s="15">
        <v>6.2654285714285711E-3</v>
      </c>
      <c r="E99" s="15">
        <v>6.1657773E-4</v>
      </c>
      <c r="F99" s="15">
        <v>-1.8359225182000002E-4</v>
      </c>
      <c r="G99" s="15">
        <v>6.2139999999999999E-3</v>
      </c>
      <c r="H99" s="15">
        <v>6.1657773E-4</v>
      </c>
      <c r="I99" s="15">
        <v>-1.8359225182000002E-4</v>
      </c>
      <c r="J99" s="15">
        <v>6.2139999999999999E-3</v>
      </c>
      <c r="K99" s="15">
        <f t="shared" si="3"/>
        <v>0.01</v>
      </c>
      <c r="L99" s="15">
        <f t="shared" si="4"/>
        <v>0.03</v>
      </c>
      <c r="M99" s="141" t="e">
        <f t="shared" si="5"/>
        <v>#N/A</v>
      </c>
      <c r="O99" s="24"/>
      <c r="P99" s="24"/>
      <c r="Q99" s="24"/>
    </row>
    <row r="100" spans="1:17">
      <c r="A100" s="9">
        <v>42467</v>
      </c>
      <c r="B100" s="15">
        <v>9.4076314928571428E-4</v>
      </c>
      <c r="C100" s="15">
        <v>6.4349189277071439E-4</v>
      </c>
      <c r="D100" s="15">
        <v>6.260285714285713E-3</v>
      </c>
      <c r="E100" s="15">
        <v>7.1551417000000007E-4</v>
      </c>
      <c r="F100" s="15">
        <v>-5.8861803903999992E-4</v>
      </c>
      <c r="G100" s="15">
        <v>6.2139999999999999E-3</v>
      </c>
      <c r="H100" s="15">
        <v>7.1551417000000007E-4</v>
      </c>
      <c r="I100" s="15">
        <v>-5.8861803903999992E-4</v>
      </c>
      <c r="J100" s="15">
        <v>6.2139999999999999E-3</v>
      </c>
      <c r="K100" s="15">
        <f t="shared" si="3"/>
        <v>0.01</v>
      </c>
      <c r="L100" s="15">
        <f t="shared" si="4"/>
        <v>0.03</v>
      </c>
      <c r="M100" s="141" t="e">
        <f t="shared" si="5"/>
        <v>#N/A</v>
      </c>
      <c r="O100" s="24"/>
      <c r="P100" s="24"/>
      <c r="Q100" s="24"/>
    </row>
    <row r="101" spans="1:17">
      <c r="A101" s="9">
        <v>42468</v>
      </c>
      <c r="B101" s="15">
        <v>9.1008146071428582E-4</v>
      </c>
      <c r="C101" s="15">
        <v>4.5950382860857156E-4</v>
      </c>
      <c r="D101" s="15">
        <v>6.2551428571428558E-3</v>
      </c>
      <c r="E101" s="15">
        <v>7.1551417000000007E-4</v>
      </c>
      <c r="F101" s="15">
        <v>-5.8861803903999992E-4</v>
      </c>
      <c r="G101" s="15">
        <v>6.2139999999999999E-3</v>
      </c>
      <c r="H101" s="15">
        <v>7.1551417000000007E-4</v>
      </c>
      <c r="I101" s="15">
        <v>-5.8861803903999992E-4</v>
      </c>
      <c r="J101" s="15">
        <v>6.2139999999999999E-3</v>
      </c>
      <c r="K101" s="15">
        <f t="shared" si="3"/>
        <v>0.01</v>
      </c>
      <c r="L101" s="15">
        <f t="shared" si="4"/>
        <v>0.03</v>
      </c>
      <c r="M101" s="141" t="e">
        <f t="shared" si="5"/>
        <v>#N/A</v>
      </c>
      <c r="O101" s="24"/>
      <c r="P101" s="24"/>
      <c r="Q101" s="24"/>
    </row>
    <row r="102" spans="1:17">
      <c r="A102" s="9">
        <v>42469</v>
      </c>
      <c r="B102" s="15">
        <v>8.7939977214285714E-4</v>
      </c>
      <c r="C102" s="15">
        <v>2.7551576444642862E-4</v>
      </c>
      <c r="D102" s="15">
        <v>6.2499999999999977E-3</v>
      </c>
      <c r="E102" s="15">
        <v>7.1551417000000007E-4</v>
      </c>
      <c r="F102" s="15">
        <v>-5.8861803903999992E-4</v>
      </c>
      <c r="G102" s="15">
        <v>6.2139999999999999E-3</v>
      </c>
      <c r="H102" s="15">
        <v>7.1551417000000007E-4</v>
      </c>
      <c r="I102" s="15">
        <v>-5.8861803903999992E-4</v>
      </c>
      <c r="J102" s="15">
        <v>6.2139999999999999E-3</v>
      </c>
      <c r="K102" s="15">
        <f t="shared" si="3"/>
        <v>0.01</v>
      </c>
      <c r="L102" s="15">
        <f t="shared" si="4"/>
        <v>0.03</v>
      </c>
      <c r="M102" s="141" t="e">
        <f t="shared" si="5"/>
        <v>#N/A</v>
      </c>
      <c r="O102" s="24"/>
      <c r="P102" s="24"/>
      <c r="Q102" s="24"/>
    </row>
    <row r="103" spans="1:17">
      <c r="A103" s="9">
        <v>42470</v>
      </c>
      <c r="B103" s="15">
        <v>8.4871808357142847E-4</v>
      </c>
      <c r="C103" s="15">
        <v>1.3610709946642861E-4</v>
      </c>
      <c r="D103" s="15">
        <v>6.2448571428571405E-3</v>
      </c>
      <c r="E103" s="15">
        <v>7.1551417000000007E-4</v>
      </c>
      <c r="F103" s="15">
        <v>-3.6960804256000001E-4</v>
      </c>
      <c r="G103" s="15">
        <v>6.2139999999999999E-3</v>
      </c>
      <c r="H103" s="15">
        <v>7.1551417000000007E-4</v>
      </c>
      <c r="I103" s="15">
        <v>-3.6960804256000001E-4</v>
      </c>
      <c r="J103" s="15">
        <v>6.2139999999999999E-3</v>
      </c>
      <c r="K103" s="15">
        <f t="shared" si="3"/>
        <v>0.01</v>
      </c>
      <c r="L103" s="15">
        <f t="shared" si="4"/>
        <v>0.03</v>
      </c>
      <c r="M103" s="141" t="e">
        <f t="shared" si="5"/>
        <v>#N/A</v>
      </c>
      <c r="O103" s="24"/>
      <c r="P103" s="24"/>
      <c r="Q103" s="24"/>
    </row>
    <row r="104" spans="1:17">
      <c r="A104" s="9">
        <v>42471</v>
      </c>
      <c r="B104" s="15">
        <v>8.2517564642857163E-4</v>
      </c>
      <c r="C104" s="15">
        <v>5.5184209861428622E-5</v>
      </c>
      <c r="D104" s="15">
        <v>6.2397142857142825E-3</v>
      </c>
      <c r="E104" s="15">
        <v>8.1546368999999995E-4</v>
      </c>
      <c r="F104" s="15">
        <v>1.8087572800999999E-4</v>
      </c>
      <c r="G104" s="15">
        <v>6.2139999999999999E-3</v>
      </c>
      <c r="H104" s="15">
        <v>8.1546368999999995E-4</v>
      </c>
      <c r="I104" s="15">
        <v>1.8087572800999999E-4</v>
      </c>
      <c r="J104" s="15">
        <v>6.2139999999999999E-3</v>
      </c>
      <c r="K104" s="15">
        <f t="shared" si="3"/>
        <v>0.01</v>
      </c>
      <c r="L104" s="15">
        <f t="shared" si="4"/>
        <v>0.03</v>
      </c>
      <c r="M104" s="141" t="e">
        <f t="shared" si="5"/>
        <v>#N/A</v>
      </c>
      <c r="O104" s="24"/>
      <c r="P104" s="24"/>
      <c r="Q104" s="24"/>
    </row>
    <row r="105" spans="1:17">
      <c r="A105" s="9">
        <v>42472</v>
      </c>
      <c r="B105" s="15">
        <v>8.2657004285714307E-4</v>
      </c>
      <c r="C105" s="15">
        <v>6.5708683390000027E-5</v>
      </c>
      <c r="D105" s="15">
        <v>6.2345714285714261E-3</v>
      </c>
      <c r="E105" s="15">
        <v>1.1144271999999999E-3</v>
      </c>
      <c r="F105" s="15">
        <v>3.7239865332999998E-4</v>
      </c>
      <c r="G105" s="15">
        <v>6.2139999999999999E-3</v>
      </c>
      <c r="H105" s="15">
        <v>1.1144271999999999E-3</v>
      </c>
      <c r="I105" s="15">
        <v>3.7239865332999998E-4</v>
      </c>
      <c r="J105" s="15">
        <v>6.2139999999999999E-3</v>
      </c>
      <c r="K105" s="15">
        <f t="shared" si="3"/>
        <v>0.01</v>
      </c>
      <c r="L105" s="15">
        <f t="shared" si="4"/>
        <v>0.03</v>
      </c>
      <c r="M105" s="141" t="e">
        <f t="shared" si="5"/>
        <v>#N/A</v>
      </c>
      <c r="O105" s="24"/>
      <c r="P105" s="24"/>
      <c r="Q105" s="24"/>
    </row>
    <row r="106" spans="1:17">
      <c r="A106" s="9">
        <v>42473</v>
      </c>
      <c r="B106" s="15">
        <v>8.2654097785714298E-4</v>
      </c>
      <c r="C106" s="15">
        <v>4.6623533721428602E-5</v>
      </c>
      <c r="D106" s="15">
        <v>6.2294285714285689E-3</v>
      </c>
      <c r="E106" s="15">
        <v>9.1433483999999994E-4</v>
      </c>
      <c r="F106" s="15">
        <v>3.0204263339999996E-4</v>
      </c>
      <c r="G106" s="15">
        <v>6.2139999999999999E-3</v>
      </c>
      <c r="H106" s="15">
        <v>9.1433483999999994E-4</v>
      </c>
      <c r="I106" s="15">
        <v>3.0204263339999996E-4</v>
      </c>
      <c r="J106" s="15">
        <v>6.2139999999999999E-3</v>
      </c>
      <c r="K106" s="15">
        <f t="shared" si="3"/>
        <v>0.01</v>
      </c>
      <c r="L106" s="15">
        <f t="shared" si="4"/>
        <v>0.03</v>
      </c>
      <c r="M106" s="141" t="e">
        <f t="shared" si="5"/>
        <v>#N/A</v>
      </c>
      <c r="O106" s="24"/>
      <c r="P106" s="24"/>
      <c r="Q106" s="24"/>
    </row>
    <row r="107" spans="1:17">
      <c r="A107" s="9">
        <v>42474</v>
      </c>
      <c r="B107" s="15">
        <v>8.3364886999999998E-4</v>
      </c>
      <c r="C107" s="15">
        <v>2.4621376500001777E-7</v>
      </c>
      <c r="D107" s="15">
        <v>6.2242857142857126E-3</v>
      </c>
      <c r="E107" s="15">
        <v>9.7427943E-4</v>
      </c>
      <c r="F107" s="15">
        <v>3.3190346017000002E-4</v>
      </c>
      <c r="G107" s="15">
        <v>6.2139999999999999E-3</v>
      </c>
      <c r="H107" s="15">
        <v>9.7427943E-4</v>
      </c>
      <c r="I107" s="15">
        <v>3.3190346017000002E-4</v>
      </c>
      <c r="J107" s="15">
        <v>6.2139999999999999E-3</v>
      </c>
      <c r="K107" s="15">
        <f t="shared" si="3"/>
        <v>0.01</v>
      </c>
      <c r="L107" s="15">
        <f t="shared" si="4"/>
        <v>0.03</v>
      </c>
      <c r="M107" s="141" t="e">
        <f t="shared" si="5"/>
        <v>#N/A</v>
      </c>
      <c r="O107" s="24"/>
      <c r="P107" s="24"/>
      <c r="Q107" s="24"/>
    </row>
    <row r="108" spans="1:17">
      <c r="A108" s="9">
        <v>42475</v>
      </c>
      <c r="B108" s="15">
        <v>8.478183949999998E-4</v>
      </c>
      <c r="C108" s="15">
        <v>-4.6131106191428578E-5</v>
      </c>
      <c r="D108" s="15">
        <v>6.2191428571428545E-3</v>
      </c>
      <c r="E108" s="15">
        <v>1.0731422899999999E-3</v>
      </c>
      <c r="F108" s="15">
        <v>3.3190346017000002E-4</v>
      </c>
      <c r="G108" s="15">
        <v>6.2139999999999999E-3</v>
      </c>
      <c r="H108" s="15">
        <v>1.0731422899999999E-3</v>
      </c>
      <c r="I108" s="15">
        <v>3.3190346017000002E-4</v>
      </c>
      <c r="J108" s="15">
        <v>6.2139999999999999E-3</v>
      </c>
      <c r="K108" s="15">
        <f t="shared" si="3"/>
        <v>0.01</v>
      </c>
      <c r="L108" s="15">
        <f t="shared" si="4"/>
        <v>0.03</v>
      </c>
      <c r="M108" s="141" t="e">
        <f t="shared" si="5"/>
        <v>#N/A</v>
      </c>
      <c r="O108" s="24"/>
      <c r="P108" s="24"/>
      <c r="Q108" s="24"/>
    </row>
    <row r="109" spans="1:17">
      <c r="A109" s="9">
        <v>42476</v>
      </c>
      <c r="B109" s="15">
        <v>8.6198791999999994E-4</v>
      </c>
      <c r="C109" s="15">
        <v>-9.2508426147857171E-5</v>
      </c>
      <c r="D109" s="15">
        <v>6.2139999999999973E-3</v>
      </c>
      <c r="E109" s="15">
        <v>1.0731422899999999E-3</v>
      </c>
      <c r="F109" s="15">
        <v>3.3190346017000002E-4</v>
      </c>
      <c r="G109" s="15">
        <v>6.2139999999999999E-3</v>
      </c>
      <c r="H109" s="15">
        <v>1.0731422899999999E-3</v>
      </c>
      <c r="I109" s="15">
        <v>3.3190346017000002E-4</v>
      </c>
      <c r="J109" s="15">
        <v>6.2139999999999999E-3</v>
      </c>
      <c r="K109" s="15">
        <f t="shared" si="3"/>
        <v>0.01</v>
      </c>
      <c r="L109" s="15">
        <f t="shared" si="4"/>
        <v>0.03</v>
      </c>
      <c r="M109" s="141" t="e">
        <f t="shared" si="5"/>
        <v>#N/A</v>
      </c>
      <c r="O109" s="24"/>
      <c r="P109" s="24"/>
      <c r="Q109" s="24"/>
    </row>
    <row r="110" spans="1:17">
      <c r="A110" s="9">
        <v>42477</v>
      </c>
      <c r="B110" s="15">
        <v>8.6900393214285707E-4</v>
      </c>
      <c r="C110" s="15">
        <v>-4.1434768414285889E-6</v>
      </c>
      <c r="D110" s="15">
        <v>6.3336428571428545E-3</v>
      </c>
      <c r="E110" s="15">
        <v>1.0731422899999999E-3</v>
      </c>
      <c r="F110" s="15">
        <v>1.64632815777E-3</v>
      </c>
      <c r="G110" s="15">
        <v>7.8890000000000002E-3</v>
      </c>
      <c r="H110" s="15">
        <v>1.0731422899999999E-3</v>
      </c>
      <c r="I110" s="15">
        <v>1.64632815777E-3</v>
      </c>
      <c r="J110" s="15">
        <v>7.8890000000000002E-3</v>
      </c>
      <c r="K110" s="15">
        <f t="shared" si="3"/>
        <v>0.01</v>
      </c>
      <c r="L110" s="15">
        <f t="shared" si="4"/>
        <v>0.03</v>
      </c>
      <c r="M110" s="141" t="e">
        <f t="shared" si="5"/>
        <v>#N/A</v>
      </c>
      <c r="O110" s="24"/>
      <c r="P110" s="24"/>
      <c r="Q110" s="24"/>
    </row>
    <row r="111" spans="1:17">
      <c r="A111" s="9">
        <v>42478</v>
      </c>
      <c r="B111" s="15">
        <v>8.9467810357142866E-4</v>
      </c>
      <c r="C111" s="15">
        <v>9.192556843714284E-5</v>
      </c>
      <c r="D111" s="15">
        <v>6.4509999999999993E-3</v>
      </c>
      <c r="E111" s="15">
        <v>1.2342073400000001E-3</v>
      </c>
      <c r="F111" s="15">
        <v>9.3317429936999997E-4</v>
      </c>
      <c r="G111" s="15">
        <v>7.8569999999999994E-3</v>
      </c>
      <c r="H111" s="15">
        <v>1.2342073400000001E-3</v>
      </c>
      <c r="I111" s="15">
        <v>9.3317429936999997E-4</v>
      </c>
      <c r="J111" s="15">
        <v>7.8569999999999994E-3</v>
      </c>
      <c r="K111" s="15">
        <f t="shared" si="3"/>
        <v>0.01</v>
      </c>
      <c r="L111" s="15">
        <f t="shared" si="4"/>
        <v>0.03</v>
      </c>
      <c r="M111" s="141" t="e">
        <f t="shared" si="5"/>
        <v>#N/A</v>
      </c>
      <c r="O111" s="24"/>
      <c r="P111" s="24"/>
      <c r="Q111" s="24"/>
    </row>
    <row r="112" spans="1:17">
      <c r="A112" s="9">
        <v>42479</v>
      </c>
      <c r="B112" s="15">
        <v>1.0274284492857143E-3</v>
      </c>
      <c r="C112" s="15">
        <v>2.3611968534785715E-4</v>
      </c>
      <c r="D112" s="15">
        <v>6.5452142857142835E-3</v>
      </c>
      <c r="E112" s="15">
        <v>2.6332245100000001E-3</v>
      </c>
      <c r="F112" s="15">
        <v>1.1942001539800001E-3</v>
      </c>
      <c r="G112" s="15">
        <v>7.5329999999999998E-3</v>
      </c>
      <c r="H112" s="15">
        <v>2.6332245100000001E-3</v>
      </c>
      <c r="I112" s="15">
        <v>1.1942001539800001E-3</v>
      </c>
      <c r="J112" s="15">
        <v>7.5329999999999998E-3</v>
      </c>
      <c r="K112" s="15">
        <f t="shared" si="3"/>
        <v>0.01</v>
      </c>
      <c r="L112" s="15">
        <f t="shared" si="4"/>
        <v>0.03</v>
      </c>
      <c r="M112" s="141" t="e">
        <f t="shared" si="5"/>
        <v>#N/A</v>
      </c>
      <c r="O112" s="24"/>
      <c r="P112" s="24"/>
      <c r="Q112" s="24"/>
    </row>
    <row r="113" spans="1:17">
      <c r="A113" s="9">
        <v>42480</v>
      </c>
      <c r="B113" s="15">
        <v>1.1335315021428571E-3</v>
      </c>
      <c r="C113" s="15">
        <v>3.7511420521642855E-4</v>
      </c>
      <c r="D113" s="15">
        <v>6.6394285714285696E-3</v>
      </c>
      <c r="E113" s="15">
        <v>2.1020204699999999E-3</v>
      </c>
      <c r="F113" s="15">
        <v>1.7623310263399999E-3</v>
      </c>
      <c r="G113" s="15">
        <v>7.5329999999999998E-3</v>
      </c>
      <c r="H113" s="15">
        <v>2.1020204699999999E-3</v>
      </c>
      <c r="I113" s="15">
        <v>1.7623310263399999E-3</v>
      </c>
      <c r="J113" s="15">
        <v>7.5329999999999998E-3</v>
      </c>
      <c r="K113" s="15">
        <f t="shared" si="3"/>
        <v>0.01</v>
      </c>
      <c r="L113" s="15">
        <f t="shared" si="4"/>
        <v>0.03</v>
      </c>
      <c r="M113" s="141" t="e">
        <f t="shared" si="5"/>
        <v>#N/A</v>
      </c>
      <c r="O113" s="24"/>
      <c r="P113" s="24"/>
      <c r="Q113" s="24"/>
    </row>
    <row r="114" spans="1:17">
      <c r="A114" s="9">
        <v>42481</v>
      </c>
      <c r="B114" s="15">
        <v>1.2325676664285716E-3</v>
      </c>
      <c r="C114" s="15">
        <v>5.5298436339499993E-4</v>
      </c>
      <c r="D114" s="15">
        <v>6.7336428571428564E-3</v>
      </c>
      <c r="E114" s="15">
        <v>2.1020204699999999E-3</v>
      </c>
      <c r="F114" s="15">
        <v>1.9015641754599999E-3</v>
      </c>
      <c r="G114" s="15">
        <v>7.5329999999999998E-3</v>
      </c>
      <c r="H114" s="15">
        <v>2.1020204699999999E-3</v>
      </c>
      <c r="I114" s="15">
        <v>1.9015641754599999E-3</v>
      </c>
      <c r="J114" s="15">
        <v>7.5329999999999998E-3</v>
      </c>
      <c r="K114" s="15">
        <f t="shared" si="3"/>
        <v>0.01</v>
      </c>
      <c r="L114" s="15">
        <f t="shared" si="4"/>
        <v>0.03</v>
      </c>
      <c r="M114" s="141" t="e">
        <f t="shared" si="5"/>
        <v>#N/A</v>
      </c>
      <c r="O114" s="24"/>
      <c r="P114" s="24"/>
      <c r="Q114" s="24"/>
    </row>
    <row r="115" spans="1:17">
      <c r="A115" s="9">
        <v>42482</v>
      </c>
      <c r="B115" s="15">
        <v>1.3330345507142857E-3</v>
      </c>
      <c r="C115" s="15">
        <v>7.3085452157357152E-4</v>
      </c>
      <c r="D115" s="15">
        <v>6.8278571428571425E-3</v>
      </c>
      <c r="E115" s="15">
        <v>2.1220505499999999E-3</v>
      </c>
      <c r="F115" s="15">
        <v>1.9015641754599999E-3</v>
      </c>
      <c r="G115" s="15">
        <v>7.5329999999999998E-3</v>
      </c>
      <c r="H115" s="15">
        <v>2.1220505499999999E-3</v>
      </c>
      <c r="I115" s="15">
        <v>1.9015641754599999E-3</v>
      </c>
      <c r="J115" s="15">
        <v>7.5329999999999998E-3</v>
      </c>
      <c r="K115" s="15">
        <f t="shared" si="3"/>
        <v>0.01</v>
      </c>
      <c r="L115" s="15">
        <f t="shared" si="4"/>
        <v>0.03</v>
      </c>
      <c r="M115" s="141" t="e">
        <f t="shared" si="5"/>
        <v>#N/A</v>
      </c>
      <c r="O115" s="24"/>
      <c r="P115" s="24"/>
      <c r="Q115" s="24"/>
    </row>
    <row r="116" spans="1:17">
      <c r="A116" s="9">
        <v>42483</v>
      </c>
      <c r="B116" s="15">
        <v>1.4335014350000002E-3</v>
      </c>
      <c r="C116" s="15">
        <v>9.0872467975214278E-4</v>
      </c>
      <c r="D116" s="15">
        <v>6.9220714285714276E-3</v>
      </c>
      <c r="E116" s="15">
        <v>2.1220505499999999E-3</v>
      </c>
      <c r="F116" s="15">
        <v>1.9015641754599999E-3</v>
      </c>
      <c r="G116" s="15">
        <v>7.5329999999999998E-3</v>
      </c>
      <c r="H116" s="15">
        <v>2.1220505499999999E-3</v>
      </c>
      <c r="I116" s="15">
        <v>1.9015641754599999E-3</v>
      </c>
      <c r="J116" s="15">
        <v>7.5329999999999998E-3</v>
      </c>
      <c r="K116" s="15">
        <f t="shared" si="3"/>
        <v>0.01</v>
      </c>
      <c r="L116" s="15">
        <f t="shared" si="4"/>
        <v>0.03</v>
      </c>
      <c r="M116" s="141" t="e">
        <f t="shared" si="5"/>
        <v>#N/A</v>
      </c>
      <c r="O116" s="24"/>
      <c r="P116" s="24"/>
      <c r="Q116" s="24"/>
    </row>
    <row r="117" spans="1:17">
      <c r="A117" s="9">
        <v>42484</v>
      </c>
      <c r="B117" s="15">
        <v>1.5339683192857145E-3</v>
      </c>
      <c r="C117" s="15">
        <v>1.1070381718871428E-3</v>
      </c>
      <c r="D117" s="15">
        <v>7.0210714285714286E-3</v>
      </c>
      <c r="E117" s="15">
        <v>2.1220505499999999E-3</v>
      </c>
      <c r="F117" s="15">
        <v>2.4067808473300003E-3</v>
      </c>
      <c r="G117" s="15">
        <v>7.6E-3</v>
      </c>
      <c r="H117" s="15">
        <v>2.1220505499999999E-3</v>
      </c>
      <c r="I117" s="15">
        <v>2.4067808473300003E-3</v>
      </c>
      <c r="J117" s="15">
        <v>7.6E-3</v>
      </c>
      <c r="K117" s="15">
        <f t="shared" si="3"/>
        <v>0.01</v>
      </c>
      <c r="L117" s="15">
        <f t="shared" si="4"/>
        <v>0.03</v>
      </c>
      <c r="M117" s="141" t="e">
        <f t="shared" si="5"/>
        <v>#N/A</v>
      </c>
      <c r="O117" s="24"/>
      <c r="P117" s="24"/>
      <c r="Q117" s="24"/>
    </row>
    <row r="118" spans="1:17">
      <c r="A118" s="9">
        <v>42485</v>
      </c>
      <c r="B118" s="15">
        <v>1.6272959521428576E-3</v>
      </c>
      <c r="C118" s="15">
        <v>1.221561608367143E-3</v>
      </c>
      <c r="D118" s="15">
        <v>7.1200714285714287E-3</v>
      </c>
      <c r="E118" s="15">
        <v>2.1220505499999999E-3</v>
      </c>
      <c r="F118" s="15">
        <v>1.78420383873E-3</v>
      </c>
      <c r="G118" s="15">
        <v>7.6E-3</v>
      </c>
      <c r="H118" s="15">
        <v>2.1220505499999999E-3</v>
      </c>
      <c r="I118" s="15">
        <v>1.78420383873E-3</v>
      </c>
      <c r="J118" s="15">
        <v>7.6E-3</v>
      </c>
      <c r="K118" s="15">
        <f t="shared" si="3"/>
        <v>0.01</v>
      </c>
      <c r="L118" s="15">
        <f t="shared" si="4"/>
        <v>0.03</v>
      </c>
      <c r="M118" s="141" t="e">
        <f t="shared" si="5"/>
        <v>#N/A</v>
      </c>
      <c r="O118" s="24"/>
      <c r="P118" s="24"/>
      <c r="Q118" s="24"/>
    </row>
    <row r="119" spans="1:17">
      <c r="A119" s="9">
        <v>42486</v>
      </c>
      <c r="B119" s="15">
        <v>1.7057087171428573E-3</v>
      </c>
      <c r="C119" s="15">
        <v>1.2931111427435715E-3</v>
      </c>
      <c r="D119" s="15">
        <v>7.2190714285714297E-3</v>
      </c>
      <c r="E119" s="15">
        <v>2.2122059099999999E-3</v>
      </c>
      <c r="F119" s="15">
        <v>1.3740921346000001E-3</v>
      </c>
      <c r="G119" s="15">
        <v>7.6E-3</v>
      </c>
      <c r="H119" s="15">
        <v>2.2122059099999999E-3</v>
      </c>
      <c r="I119" s="15">
        <v>1.3740921346000001E-3</v>
      </c>
      <c r="J119" s="15">
        <v>7.6E-3</v>
      </c>
      <c r="K119" s="15">
        <f t="shared" si="3"/>
        <v>0.01</v>
      </c>
      <c r="L119" s="15">
        <f t="shared" si="4"/>
        <v>0.03</v>
      </c>
      <c r="M119" s="141" t="e">
        <f t="shared" si="5"/>
        <v>#N/A</v>
      </c>
      <c r="O119" s="24"/>
      <c r="P119" s="24"/>
      <c r="Q119" s="24"/>
    </row>
    <row r="120" spans="1:17">
      <c r="A120" s="9">
        <v>42487</v>
      </c>
      <c r="B120" s="15">
        <v>1.7984137935714286E-3</v>
      </c>
      <c r="C120" s="15">
        <v>1.3878612898557143E-3</v>
      </c>
      <c r="D120" s="15">
        <v>7.318071428571429E-3</v>
      </c>
      <c r="E120" s="15">
        <v>2.2122059099999999E-3</v>
      </c>
      <c r="F120" s="15">
        <v>1.6285446929700002E-3</v>
      </c>
      <c r="G120" s="15">
        <v>7.6E-3</v>
      </c>
      <c r="H120" s="15">
        <v>2.2122059099999999E-3</v>
      </c>
      <c r="I120" s="15">
        <v>1.6285446929700002E-3</v>
      </c>
      <c r="J120" s="15">
        <v>7.6E-3</v>
      </c>
      <c r="K120" s="15">
        <f t="shared" si="3"/>
        <v>0.01</v>
      </c>
      <c r="L120" s="15">
        <f t="shared" si="4"/>
        <v>0.03</v>
      </c>
      <c r="M120" s="141" t="e">
        <f t="shared" si="5"/>
        <v>#N/A</v>
      </c>
      <c r="O120" s="24"/>
      <c r="P120" s="24"/>
      <c r="Q120" s="24"/>
    </row>
    <row r="121" spans="1:17">
      <c r="A121" s="9">
        <v>42488</v>
      </c>
      <c r="B121" s="15">
        <v>1.8868371135714285E-3</v>
      </c>
      <c r="C121" s="15">
        <v>1.4804785207700002E-3</v>
      </c>
      <c r="D121" s="15">
        <v>7.4170714285714291E-3</v>
      </c>
      <c r="E121" s="15">
        <v>2.2122059099999999E-3</v>
      </c>
      <c r="F121" s="15">
        <v>1.6285446929700002E-3</v>
      </c>
      <c r="G121" s="15">
        <v>7.6E-3</v>
      </c>
      <c r="H121" s="15">
        <v>2.2122059099999999E-3</v>
      </c>
      <c r="I121" s="15">
        <v>1.6285446929700002E-3</v>
      </c>
      <c r="J121" s="15">
        <v>7.6E-3</v>
      </c>
      <c r="K121" s="15">
        <f t="shared" si="3"/>
        <v>0.01</v>
      </c>
      <c r="L121" s="15">
        <f t="shared" si="4"/>
        <v>0.03</v>
      </c>
      <c r="M121" s="141" t="e">
        <f t="shared" si="5"/>
        <v>#N/A</v>
      </c>
      <c r="O121" s="24"/>
      <c r="P121" s="24"/>
      <c r="Q121" s="24"/>
    </row>
    <row r="122" spans="1:17">
      <c r="A122" s="9">
        <v>42489</v>
      </c>
      <c r="B122" s="15">
        <v>1.9681988007142852E-3</v>
      </c>
      <c r="C122" s="15">
        <v>1.573095751684286E-3</v>
      </c>
      <c r="D122" s="15">
        <v>7.5160714285714284E-3</v>
      </c>
      <c r="E122" s="15">
        <v>2.2122059099999999E-3</v>
      </c>
      <c r="F122" s="15">
        <v>1.6285446929700002E-3</v>
      </c>
      <c r="G122" s="15">
        <v>7.6E-3</v>
      </c>
      <c r="H122" s="15">
        <v>2.2122059099999999E-3</v>
      </c>
      <c r="I122" s="15">
        <v>1.6285446929700002E-3</v>
      </c>
      <c r="J122" s="15">
        <v>7.6E-3</v>
      </c>
      <c r="K122" s="15">
        <f t="shared" si="3"/>
        <v>0.01</v>
      </c>
      <c r="L122" s="15">
        <f t="shared" si="4"/>
        <v>0.03</v>
      </c>
      <c r="M122" s="141" t="e">
        <f t="shared" si="5"/>
        <v>#N/A</v>
      </c>
      <c r="O122" s="24"/>
      <c r="P122" s="24"/>
      <c r="Q122" s="24"/>
    </row>
    <row r="123" spans="1:17">
      <c r="A123" s="9">
        <v>42490</v>
      </c>
      <c r="B123" s="15">
        <v>2.0495604878571429E-3</v>
      </c>
      <c r="C123" s="15">
        <v>1.6657129825985719E-3</v>
      </c>
      <c r="D123" s="15">
        <v>7.6150714285714285E-3</v>
      </c>
      <c r="E123" s="15">
        <v>2.2122059099999999E-3</v>
      </c>
      <c r="F123" s="15">
        <v>1.6285446929700002E-3</v>
      </c>
      <c r="G123" s="15">
        <v>7.6E-3</v>
      </c>
      <c r="H123" s="15">
        <v>2.2122059099999999E-3</v>
      </c>
      <c r="I123" s="15">
        <v>1.6285446929700002E-3</v>
      </c>
      <c r="J123" s="15">
        <v>7.6E-3</v>
      </c>
      <c r="K123" s="15">
        <f t="shared" si="3"/>
        <v>0.01</v>
      </c>
      <c r="L123" s="15">
        <f t="shared" si="4"/>
        <v>0.03</v>
      </c>
      <c r="M123" s="141" t="e">
        <f t="shared" si="5"/>
        <v>#N/A</v>
      </c>
      <c r="O123" s="24"/>
      <c r="P123" s="24"/>
      <c r="Q123" s="24"/>
    </row>
    <row r="124" spans="1:17">
      <c r="A124" s="9">
        <v>42491</v>
      </c>
      <c r="B124" s="15">
        <v>2.1309221749999997E-3</v>
      </c>
      <c r="C124" s="15">
        <v>1.6661183489728574E-3</v>
      </c>
      <c r="D124" s="15">
        <v>7.5944285714285705E-3</v>
      </c>
      <c r="E124" s="15">
        <v>2.2122059099999999E-3</v>
      </c>
      <c r="F124" s="15">
        <v>1.6520032870099999E-3</v>
      </c>
      <c r="G124" s="15">
        <v>7.6E-3</v>
      </c>
      <c r="H124" s="15">
        <v>2.2122059099999999E-3</v>
      </c>
      <c r="I124" s="15">
        <v>1.6520032870099999E-3</v>
      </c>
      <c r="J124" s="15">
        <v>7.6E-3</v>
      </c>
      <c r="K124" s="15">
        <f t="shared" si="3"/>
        <v>0.01</v>
      </c>
      <c r="L124" s="15">
        <f t="shared" si="4"/>
        <v>0.03</v>
      </c>
      <c r="M124" s="141" t="e">
        <f t="shared" si="5"/>
        <v>#N/A</v>
      </c>
      <c r="O124" s="24"/>
      <c r="P124" s="24"/>
      <c r="Q124" s="24"/>
    </row>
    <row r="125" spans="1:17">
      <c r="A125" s="9">
        <v>42492</v>
      </c>
      <c r="B125" s="15">
        <v>2.2220162492857139E-3</v>
      </c>
      <c r="C125" s="15">
        <v>1.6955098644607144E-3</v>
      </c>
      <c r="D125" s="15">
        <v>7.5712857142857127E-3</v>
      </c>
      <c r="E125" s="15">
        <v>2.5095243800000002E-3</v>
      </c>
      <c r="F125" s="15">
        <v>1.3446555162000002E-3</v>
      </c>
      <c r="G125" s="15">
        <v>7.5329999999999998E-3</v>
      </c>
      <c r="H125" s="15">
        <v>2.5095243800000002E-3</v>
      </c>
      <c r="I125" s="15">
        <v>1.3446555162000002E-3</v>
      </c>
      <c r="J125" s="15">
        <v>7.5329999999999998E-3</v>
      </c>
      <c r="K125" s="15">
        <f t="shared" si="3"/>
        <v>0.01</v>
      </c>
      <c r="L125" s="15">
        <f t="shared" si="4"/>
        <v>0.03</v>
      </c>
      <c r="M125" s="141" t="e">
        <f t="shared" si="5"/>
        <v>#N/A</v>
      </c>
      <c r="O125" s="24"/>
      <c r="P125" s="24"/>
      <c r="Q125" s="24"/>
    </row>
    <row r="126" spans="1:17">
      <c r="A126" s="9">
        <v>42493</v>
      </c>
      <c r="B126" s="15">
        <v>2.2131176764285713E-3</v>
      </c>
      <c r="C126" s="15">
        <v>1.7902232251085714E-3</v>
      </c>
      <c r="D126" s="15">
        <v>7.5712857142857127E-3</v>
      </c>
      <c r="E126" s="15">
        <v>2.5086444899999998E-3</v>
      </c>
      <c r="F126" s="15">
        <v>2.5201872030500001E-3</v>
      </c>
      <c r="G126" s="15">
        <v>7.5329999999999998E-3</v>
      </c>
      <c r="H126" s="15">
        <v>2.5086444899999998E-3</v>
      </c>
      <c r="I126" s="15">
        <v>2.5201872030500001E-3</v>
      </c>
      <c r="J126" s="15">
        <v>7.5329999999999998E-3</v>
      </c>
      <c r="K126" s="15">
        <f t="shared" si="3"/>
        <v>0.01</v>
      </c>
      <c r="L126" s="15">
        <f t="shared" si="4"/>
        <v>0.03</v>
      </c>
      <c r="M126" s="141" t="e">
        <f t="shared" si="5"/>
        <v>#N/A</v>
      </c>
      <c r="O126" s="24"/>
      <c r="P126" s="24"/>
      <c r="Q126" s="24"/>
    </row>
    <row r="127" spans="1:17">
      <c r="A127" s="9">
        <v>42494</v>
      </c>
      <c r="B127" s="15">
        <v>2.2421622492857138E-3</v>
      </c>
      <c r="C127" s="15">
        <v>1.852500000922857E-3</v>
      </c>
      <c r="D127" s="15">
        <v>7.5712857142857118E-3</v>
      </c>
      <c r="E127" s="15">
        <v>2.5086444899999998E-3</v>
      </c>
      <c r="F127" s="15">
        <v>2.6342058877399997E-3</v>
      </c>
      <c r="G127" s="15">
        <v>7.5329999999999998E-3</v>
      </c>
      <c r="H127" s="15">
        <v>2.5086444899999998E-3</v>
      </c>
      <c r="I127" s="15">
        <v>2.6342058877399997E-3</v>
      </c>
      <c r="J127" s="15">
        <v>7.5329999999999998E-3</v>
      </c>
      <c r="K127" s="15">
        <f t="shared" si="3"/>
        <v>0.01</v>
      </c>
      <c r="L127" s="15">
        <f t="shared" si="4"/>
        <v>0.03</v>
      </c>
      <c r="M127" s="141" t="e">
        <f t="shared" si="5"/>
        <v>#N/A</v>
      </c>
      <c r="O127" s="24"/>
      <c r="P127" s="24"/>
      <c r="Q127" s="24"/>
    </row>
    <row r="128" spans="1:17">
      <c r="A128" s="9">
        <v>42495</v>
      </c>
      <c r="B128" s="15">
        <v>2.2783496349999995E-3</v>
      </c>
      <c r="C128" s="15">
        <v>1.9131098185007139E-3</v>
      </c>
      <c r="D128" s="15">
        <v>7.5712857142857118E-3</v>
      </c>
      <c r="E128" s="15">
        <v>2.6086438699999999E-3</v>
      </c>
      <c r="F128" s="15">
        <v>2.7501016215500003E-3</v>
      </c>
      <c r="G128" s="15">
        <v>7.5329999999999998E-3</v>
      </c>
      <c r="H128" s="15">
        <v>2.6086438699999999E-3</v>
      </c>
      <c r="I128" s="15">
        <v>2.7501016215500003E-3</v>
      </c>
      <c r="J128" s="15">
        <v>7.5329999999999998E-3</v>
      </c>
      <c r="K128" s="15">
        <f t="shared" si="3"/>
        <v>0.01</v>
      </c>
      <c r="L128" s="15">
        <f t="shared" si="4"/>
        <v>0.03</v>
      </c>
      <c r="M128" s="141" t="e">
        <f t="shared" si="5"/>
        <v>#N/A</v>
      </c>
      <c r="O128" s="24"/>
      <c r="P128" s="24"/>
      <c r="Q128" s="24"/>
    </row>
    <row r="129" spans="1:17">
      <c r="A129" s="9">
        <v>42496</v>
      </c>
      <c r="B129" s="15">
        <v>2.3159688549999995E-3</v>
      </c>
      <c r="C129" s="15">
        <v>1.9737196360785718E-3</v>
      </c>
      <c r="D129" s="15">
        <v>7.5712857142857118E-3</v>
      </c>
      <c r="E129" s="15">
        <v>2.64871963E-3</v>
      </c>
      <c r="F129" s="15">
        <v>2.7501016215500003E-3</v>
      </c>
      <c r="G129" s="15">
        <v>7.5329999999999998E-3</v>
      </c>
      <c r="H129" s="15">
        <v>2.64871963E-3</v>
      </c>
      <c r="I129" s="15">
        <v>2.7501016215500003E-3</v>
      </c>
      <c r="J129" s="15">
        <v>7.5329999999999998E-3</v>
      </c>
      <c r="K129" s="15">
        <f t="shared" si="3"/>
        <v>0.01</v>
      </c>
      <c r="L129" s="15">
        <f t="shared" si="4"/>
        <v>0.03</v>
      </c>
      <c r="M129" s="141" t="e">
        <f t="shared" si="5"/>
        <v>#N/A</v>
      </c>
      <c r="O129" s="24"/>
      <c r="P129" s="24"/>
      <c r="Q129" s="24"/>
    </row>
    <row r="130" spans="1:17">
      <c r="A130" s="9">
        <v>42497</v>
      </c>
      <c r="B130" s="15">
        <v>2.3535880749999995E-3</v>
      </c>
      <c r="C130" s="15">
        <v>2.0343294536564285E-3</v>
      </c>
      <c r="D130" s="15">
        <v>7.5712857142857127E-3</v>
      </c>
      <c r="E130" s="15">
        <v>2.64871963E-3</v>
      </c>
      <c r="F130" s="15">
        <v>2.7501016215500003E-3</v>
      </c>
      <c r="G130" s="15">
        <v>7.5329999999999998E-3</v>
      </c>
      <c r="H130" s="15">
        <v>2.64871963E-3</v>
      </c>
      <c r="I130" s="15">
        <v>2.7501016215500003E-3</v>
      </c>
      <c r="J130" s="15">
        <v>7.5329999999999998E-3</v>
      </c>
      <c r="K130" s="15">
        <f t="shared" si="3"/>
        <v>0.01</v>
      </c>
      <c r="L130" s="15">
        <f t="shared" si="4"/>
        <v>0.03</v>
      </c>
      <c r="M130" s="141" t="e">
        <f t="shared" si="5"/>
        <v>#N/A</v>
      </c>
      <c r="O130" s="24"/>
      <c r="P130" s="24"/>
      <c r="Q130" s="24"/>
    </row>
    <row r="131" spans="1:17">
      <c r="A131" s="9">
        <v>42498</v>
      </c>
      <c r="B131" s="15">
        <v>2.3699470307142851E-3</v>
      </c>
      <c r="C131" s="15">
        <v>2.0658456837507142E-3</v>
      </c>
      <c r="D131" s="15">
        <v>7.5617857142857136E-3</v>
      </c>
      <c r="E131" s="15">
        <v>2.35107593E-3</v>
      </c>
      <c r="F131" s="15">
        <v>2.8480080686499997E-3</v>
      </c>
      <c r="G131" s="15">
        <v>7.4670000000000005E-3</v>
      </c>
      <c r="H131" s="15">
        <v>2.35107593E-3</v>
      </c>
      <c r="I131" s="15">
        <v>2.8480080686499997E-3</v>
      </c>
      <c r="J131" s="15">
        <v>7.4670000000000005E-3</v>
      </c>
      <c r="K131" s="15">
        <f t="shared" si="3"/>
        <v>0.01</v>
      </c>
      <c r="L131" s="15">
        <f t="shared" si="4"/>
        <v>0.03</v>
      </c>
      <c r="M131" s="141" t="e">
        <f t="shared" si="5"/>
        <v>#N/A</v>
      </c>
      <c r="O131" s="24"/>
      <c r="P131" s="24"/>
      <c r="Q131" s="24"/>
    </row>
    <row r="132" spans="1:17">
      <c r="A132" s="9">
        <v>42499</v>
      </c>
      <c r="B132" s="15">
        <v>2.4075662507142856E-3</v>
      </c>
      <c r="C132" s="15">
        <v>2.131911470617857E-3</v>
      </c>
      <c r="D132" s="15">
        <v>7.5522857142857162E-3</v>
      </c>
      <c r="E132" s="15">
        <v>2.64871963E-3</v>
      </c>
      <c r="F132" s="15">
        <v>2.7091248548699997E-3</v>
      </c>
      <c r="G132" s="15">
        <v>7.4670000000000005E-3</v>
      </c>
      <c r="H132" s="15">
        <v>2.64871963E-3</v>
      </c>
      <c r="I132" s="15">
        <v>2.7091248548699997E-3</v>
      </c>
      <c r="J132" s="15">
        <v>7.4670000000000005E-3</v>
      </c>
      <c r="K132" s="15">
        <f t="shared" ref="K132:K195" si="6">IF(ISNUMBER(A132),0.01,"")</f>
        <v>0.01</v>
      </c>
      <c r="L132" s="15">
        <f t="shared" ref="L132:L195" si="7">IF(ISNUMBER(A132),0.03,"")</f>
        <v>0.03</v>
      </c>
      <c r="M132" s="141" t="e">
        <f t="shared" ref="M132:M195" si="8">VLOOKUP(A132,O:Q,2,0)</f>
        <v>#N/A</v>
      </c>
      <c r="O132" s="24"/>
      <c r="P132" s="24"/>
      <c r="Q132" s="24"/>
    </row>
    <row r="133" spans="1:17">
      <c r="A133" s="9">
        <v>42500</v>
      </c>
      <c r="B133" s="15">
        <v>2.4380364907142858E-3</v>
      </c>
      <c r="C133" s="15">
        <v>2.2076073372121431E-3</v>
      </c>
      <c r="D133" s="15">
        <v>7.5427857142857154E-3</v>
      </c>
      <c r="E133" s="15">
        <v>2.6387892699999997E-3</v>
      </c>
      <c r="F133" s="15">
        <v>2.4338342669200002E-3</v>
      </c>
      <c r="G133" s="15">
        <v>7.4670000000000005E-3</v>
      </c>
      <c r="H133" s="15">
        <v>2.6387892699999997E-3</v>
      </c>
      <c r="I133" s="15">
        <v>2.4338342669200002E-3</v>
      </c>
      <c r="J133" s="15">
        <v>7.4670000000000005E-3</v>
      </c>
      <c r="K133" s="15">
        <f t="shared" si="6"/>
        <v>0.01</v>
      </c>
      <c r="L133" s="15">
        <f t="shared" si="7"/>
        <v>0.03</v>
      </c>
      <c r="M133" s="141" t="e">
        <f t="shared" si="8"/>
        <v>#N/A</v>
      </c>
      <c r="O133" s="24"/>
      <c r="P133" s="24"/>
      <c r="Q133" s="24"/>
    </row>
    <row r="134" spans="1:17">
      <c r="A134" s="9">
        <v>42501</v>
      </c>
      <c r="B134" s="15">
        <v>2.4685067307142856E-3</v>
      </c>
      <c r="C134" s="15">
        <v>2.2651280210657142E-3</v>
      </c>
      <c r="D134" s="15">
        <v>7.5332857142857172E-3</v>
      </c>
      <c r="E134" s="15">
        <v>2.6387892699999997E-3</v>
      </c>
      <c r="F134" s="15">
        <v>2.4338342669200002E-3</v>
      </c>
      <c r="G134" s="15">
        <v>7.4670000000000005E-3</v>
      </c>
      <c r="H134" s="15">
        <v>2.6387892699999997E-3</v>
      </c>
      <c r="I134" s="15">
        <v>2.4338342669200002E-3</v>
      </c>
      <c r="J134" s="15">
        <v>7.4670000000000005E-3</v>
      </c>
      <c r="K134" s="15">
        <f t="shared" si="6"/>
        <v>0.01</v>
      </c>
      <c r="L134" s="15">
        <f t="shared" si="7"/>
        <v>0.03</v>
      </c>
      <c r="M134" s="141" t="e">
        <f t="shared" si="8"/>
        <v>#N/A</v>
      </c>
      <c r="O134" s="24"/>
      <c r="P134" s="24"/>
      <c r="Q134" s="24"/>
    </row>
    <row r="135" spans="1:17">
      <c r="A135" s="9">
        <v>42502</v>
      </c>
      <c r="B135" s="15">
        <v>2.4989769707142854E-3</v>
      </c>
      <c r="C135" s="15">
        <v>2.3226487049192858E-3</v>
      </c>
      <c r="D135" s="15">
        <v>7.5237857142857155E-3</v>
      </c>
      <c r="E135" s="15">
        <v>2.6387892699999997E-3</v>
      </c>
      <c r="F135" s="15">
        <v>2.4338342669200002E-3</v>
      </c>
      <c r="G135" s="15">
        <v>7.4670000000000005E-3</v>
      </c>
      <c r="H135" s="15">
        <v>2.6387892699999997E-3</v>
      </c>
      <c r="I135" s="15">
        <v>2.4338342669200002E-3</v>
      </c>
      <c r="J135" s="15">
        <v>7.4670000000000005E-3</v>
      </c>
      <c r="K135" s="15">
        <f t="shared" si="6"/>
        <v>0.01</v>
      </c>
      <c r="L135" s="15">
        <f t="shared" si="7"/>
        <v>0.03</v>
      </c>
      <c r="M135" s="141" t="e">
        <f t="shared" si="8"/>
        <v>#N/A</v>
      </c>
      <c r="O135" s="24"/>
      <c r="P135" s="24"/>
      <c r="Q135" s="24"/>
    </row>
    <row r="136" spans="1:17">
      <c r="A136" s="9">
        <v>42503</v>
      </c>
      <c r="B136" s="15">
        <v>2.5251520921428573E-3</v>
      </c>
      <c r="C136" s="15">
        <v>2.3801693887728573E-3</v>
      </c>
      <c r="D136" s="15">
        <v>7.5142857142857155E-3</v>
      </c>
      <c r="E136" s="15">
        <v>2.5786576100000004E-3</v>
      </c>
      <c r="F136" s="15">
        <v>2.4338342669200002E-3</v>
      </c>
      <c r="G136" s="15">
        <v>7.4670000000000005E-3</v>
      </c>
      <c r="H136" s="15">
        <v>2.5786576100000004E-3</v>
      </c>
      <c r="I136" s="15">
        <v>2.4338342669200002E-3</v>
      </c>
      <c r="J136" s="15">
        <v>7.4670000000000005E-3</v>
      </c>
      <c r="K136" s="15">
        <f t="shared" si="6"/>
        <v>0.01</v>
      </c>
      <c r="L136" s="15">
        <f t="shared" si="7"/>
        <v>0.03</v>
      </c>
      <c r="M136" s="141" t="e">
        <f t="shared" si="8"/>
        <v>#N/A</v>
      </c>
      <c r="O136" s="24"/>
      <c r="P136" s="24"/>
      <c r="Q136" s="24"/>
    </row>
    <row r="137" spans="1:17">
      <c r="A137" s="9">
        <v>42504</v>
      </c>
      <c r="B137" s="15">
        <v>2.5513272135714287E-3</v>
      </c>
      <c r="C137" s="15">
        <v>2.4376900726264289E-3</v>
      </c>
      <c r="D137" s="15">
        <v>7.5047857142857147E-3</v>
      </c>
      <c r="E137" s="15">
        <v>2.5786576100000004E-3</v>
      </c>
      <c r="F137" s="15">
        <v>2.4338342669200002E-3</v>
      </c>
      <c r="G137" s="15">
        <v>7.4670000000000005E-3</v>
      </c>
      <c r="H137" s="15">
        <v>2.5786576100000004E-3</v>
      </c>
      <c r="I137" s="15">
        <v>2.4338342669200002E-3</v>
      </c>
      <c r="J137" s="15">
        <v>7.4670000000000005E-3</v>
      </c>
      <c r="K137" s="15">
        <f t="shared" si="6"/>
        <v>0.01</v>
      </c>
      <c r="L137" s="15">
        <f t="shared" si="7"/>
        <v>0.03</v>
      </c>
      <c r="M137" s="141" t="e">
        <f t="shared" si="8"/>
        <v>#N/A</v>
      </c>
      <c r="O137" s="24"/>
      <c r="P137" s="24"/>
      <c r="Q137" s="24"/>
    </row>
    <row r="138" spans="1:17">
      <c r="A138" s="9">
        <v>42505</v>
      </c>
      <c r="B138" s="15">
        <v>2.5775023350000006E-3</v>
      </c>
      <c r="C138" s="15">
        <v>2.5536591325707146E-3</v>
      </c>
      <c r="D138" s="15">
        <v>7.4952857142857156E-3</v>
      </c>
      <c r="E138" s="15">
        <v>2.5786576100000004E-3</v>
      </c>
      <c r="F138" s="15">
        <v>3.2755701262300002E-3</v>
      </c>
      <c r="G138" s="15">
        <v>7.4670000000000005E-3</v>
      </c>
      <c r="H138" s="15">
        <v>2.5786576100000004E-3</v>
      </c>
      <c r="I138" s="15">
        <v>3.2755701262300002E-3</v>
      </c>
      <c r="J138" s="15">
        <v>7.4670000000000005E-3</v>
      </c>
      <c r="K138" s="15">
        <f t="shared" si="6"/>
        <v>0.01</v>
      </c>
      <c r="L138" s="15">
        <f t="shared" si="7"/>
        <v>0.03</v>
      </c>
      <c r="M138" s="141" t="e">
        <f t="shared" si="8"/>
        <v>#N/A</v>
      </c>
      <c r="O138" s="24"/>
      <c r="P138" s="24"/>
      <c r="Q138" s="24"/>
    </row>
    <row r="139" spans="1:17">
      <c r="A139" s="9">
        <v>42506</v>
      </c>
      <c r="B139" s="15">
        <v>2.5788627678571428E-3</v>
      </c>
      <c r="C139" s="15">
        <v>2.7172489044185715E-3</v>
      </c>
      <c r="D139" s="15">
        <v>7.4507142857142853E-3</v>
      </c>
      <c r="E139" s="15">
        <v>2.5285704399999999E-3</v>
      </c>
      <c r="F139" s="15">
        <v>3.6349123220700001E-3</v>
      </c>
      <c r="G139" s="15">
        <v>6.9089999999999993E-3</v>
      </c>
      <c r="H139" s="15">
        <v>2.5285704399999999E-3</v>
      </c>
      <c r="I139" s="15">
        <v>3.6349123220700001E-3</v>
      </c>
      <c r="J139" s="15">
        <v>6.9089999999999993E-3</v>
      </c>
      <c r="K139" s="15">
        <f t="shared" si="6"/>
        <v>0.01</v>
      </c>
      <c r="L139" s="15">
        <f t="shared" si="7"/>
        <v>0.03</v>
      </c>
      <c r="M139" s="141" t="e">
        <f t="shared" si="8"/>
        <v>#N/A</v>
      </c>
      <c r="O139" s="24"/>
      <c r="P139" s="24"/>
      <c r="Q139" s="24"/>
    </row>
    <row r="140" spans="1:17">
      <c r="A140" s="9">
        <v>42507</v>
      </c>
      <c r="B140" s="15">
        <v>2.5801435085714285E-3</v>
      </c>
      <c r="C140" s="15">
        <v>2.7740152580400007E-3</v>
      </c>
      <c r="D140" s="15">
        <v>7.4185714285714263E-3</v>
      </c>
      <c r="E140" s="15">
        <v>2.5265748599999998E-3</v>
      </c>
      <c r="F140" s="15">
        <v>3.3149161537499999E-3</v>
      </c>
      <c r="G140" s="15">
        <v>7.0830000000000008E-3</v>
      </c>
      <c r="H140" s="15">
        <v>2.5265748599999998E-3</v>
      </c>
      <c r="I140" s="15">
        <v>3.3149161537499999E-3</v>
      </c>
      <c r="J140" s="15">
        <v>7.0830000000000008E-3</v>
      </c>
      <c r="K140" s="15">
        <f t="shared" si="6"/>
        <v>0.01</v>
      </c>
      <c r="L140" s="15">
        <f t="shared" si="7"/>
        <v>0.03</v>
      </c>
      <c r="M140" s="141" t="e">
        <f t="shared" si="8"/>
        <v>#N/A</v>
      </c>
      <c r="O140" s="24"/>
      <c r="P140" s="24"/>
      <c r="Q140" s="24"/>
    </row>
    <row r="141" spans="1:17">
      <c r="A141" s="9">
        <v>42508</v>
      </c>
      <c r="B141" s="15">
        <v>2.5957455957142861E-3</v>
      </c>
      <c r="C141" s="15">
        <v>2.8684586363971437E-3</v>
      </c>
      <c r="D141" s="15">
        <v>7.386428571428569E-3</v>
      </c>
      <c r="E141" s="15">
        <v>2.7270737099999998E-3</v>
      </c>
      <c r="F141" s="15">
        <v>3.95641318474E-3</v>
      </c>
      <c r="G141" s="15">
        <v>7.0830000000000008E-3</v>
      </c>
      <c r="H141" s="15">
        <v>2.7270737099999998E-3</v>
      </c>
      <c r="I141" s="15">
        <v>3.95641318474E-3</v>
      </c>
      <c r="J141" s="15">
        <v>7.0830000000000008E-3</v>
      </c>
      <c r="K141" s="15">
        <f t="shared" si="6"/>
        <v>0.01</v>
      </c>
      <c r="L141" s="15">
        <f t="shared" si="7"/>
        <v>0.03</v>
      </c>
      <c r="M141" s="141" t="e">
        <f t="shared" si="8"/>
        <v>#N/A</v>
      </c>
      <c r="O141" s="24"/>
      <c r="P141" s="24"/>
      <c r="Q141" s="24"/>
    </row>
    <row r="142" spans="1:17">
      <c r="A142" s="9">
        <v>42509</v>
      </c>
      <c r="B142" s="15">
        <v>2.5970666157142863E-3</v>
      </c>
      <c r="C142" s="15">
        <v>2.9258507319878573E-3</v>
      </c>
      <c r="D142" s="15">
        <v>7.3542857142857125E-3</v>
      </c>
      <c r="E142" s="15">
        <v>2.6271381500000001E-3</v>
      </c>
      <c r="F142" s="15">
        <v>3.5535909598200001E-3</v>
      </c>
      <c r="G142" s="15">
        <v>7.0830000000000008E-3</v>
      </c>
      <c r="H142" s="15">
        <v>2.6271381500000001E-3</v>
      </c>
      <c r="I142" s="15">
        <v>3.5535909598200001E-3</v>
      </c>
      <c r="J142" s="15">
        <v>7.0830000000000008E-3</v>
      </c>
      <c r="K142" s="15">
        <f t="shared" si="6"/>
        <v>0.01</v>
      </c>
      <c r="L142" s="15">
        <f t="shared" si="7"/>
        <v>0.03</v>
      </c>
      <c r="M142" s="141" t="e">
        <f t="shared" si="8"/>
        <v>#N/A</v>
      </c>
      <c r="O142" s="24"/>
      <c r="P142" s="24"/>
      <c r="Q142" s="24"/>
    </row>
    <row r="143" spans="1:17">
      <c r="A143" s="9">
        <v>42510</v>
      </c>
      <c r="B143" s="15">
        <v>2.5955250814285718E-3</v>
      </c>
      <c r="C143" s="15">
        <v>2.9832428275785717E-3</v>
      </c>
      <c r="D143" s="15">
        <v>7.3221428571428561E-3</v>
      </c>
      <c r="E143" s="15">
        <v>2.6271381500000001E-3</v>
      </c>
      <c r="F143" s="15">
        <v>3.5535909598200001E-3</v>
      </c>
      <c r="G143" s="15">
        <v>7.0830000000000008E-3</v>
      </c>
      <c r="H143" s="15">
        <v>2.6271381500000001E-3</v>
      </c>
      <c r="I143" s="15">
        <v>3.5535909598200001E-3</v>
      </c>
      <c r="J143" s="15">
        <v>7.0830000000000008E-3</v>
      </c>
      <c r="K143" s="15">
        <f t="shared" si="6"/>
        <v>0.01</v>
      </c>
      <c r="L143" s="15">
        <f t="shared" si="7"/>
        <v>0.03</v>
      </c>
      <c r="M143" s="141" t="e">
        <f t="shared" si="8"/>
        <v>#N/A</v>
      </c>
      <c r="O143" s="24"/>
      <c r="P143" s="24"/>
      <c r="Q143" s="24"/>
    </row>
    <row r="144" spans="1:17">
      <c r="A144" s="9">
        <v>42511</v>
      </c>
      <c r="B144" s="15">
        <v>2.5939835471428582E-3</v>
      </c>
      <c r="C144" s="15">
        <v>3.0406349231692862E-3</v>
      </c>
      <c r="D144" s="15">
        <v>7.2899999999999987E-3</v>
      </c>
      <c r="E144" s="15">
        <v>2.6271381500000001E-3</v>
      </c>
      <c r="F144" s="15">
        <v>3.5535909598200001E-3</v>
      </c>
      <c r="G144" s="15">
        <v>7.0830000000000008E-3</v>
      </c>
      <c r="H144" s="15">
        <v>2.6271381500000001E-3</v>
      </c>
      <c r="I144" s="15">
        <v>3.5535909598200001E-3</v>
      </c>
      <c r="J144" s="15">
        <v>7.0830000000000008E-3</v>
      </c>
      <c r="K144" s="15">
        <f t="shared" si="6"/>
        <v>0.01</v>
      </c>
      <c r="L144" s="15">
        <f t="shared" si="7"/>
        <v>0.03</v>
      </c>
      <c r="M144" s="141" t="e">
        <f t="shared" si="8"/>
        <v>#N/A</v>
      </c>
      <c r="O144" s="24"/>
      <c r="P144" s="24"/>
      <c r="Q144" s="24"/>
    </row>
    <row r="145" spans="1:17">
      <c r="A145" s="9">
        <v>42512</v>
      </c>
      <c r="B145" s="15">
        <v>2.6137022771428576E-3</v>
      </c>
      <c r="C145" s="15">
        <v>3.0526496412442861E-3</v>
      </c>
      <c r="D145" s="15">
        <v>7.2685714285714272E-3</v>
      </c>
      <c r="E145" s="15">
        <v>2.6271381500000001E-3</v>
      </c>
      <c r="F145" s="15">
        <v>3.0162141217E-3</v>
      </c>
      <c r="G145" s="15">
        <v>7.1669999999999998E-3</v>
      </c>
      <c r="H145" s="15">
        <v>2.6271381500000001E-3</v>
      </c>
      <c r="I145" s="15">
        <v>3.0162141217E-3</v>
      </c>
      <c r="J145" s="15">
        <v>7.1669999999999998E-3</v>
      </c>
      <c r="K145" s="15">
        <f t="shared" si="6"/>
        <v>0.01</v>
      </c>
      <c r="L145" s="15">
        <f t="shared" si="7"/>
        <v>0.03</v>
      </c>
      <c r="M145" s="141" t="e">
        <f t="shared" si="8"/>
        <v>#N/A</v>
      </c>
      <c r="O145" s="24"/>
      <c r="P145" s="24"/>
      <c r="Q145" s="24"/>
    </row>
    <row r="146" spans="1:17">
      <c r="A146" s="9">
        <v>42513</v>
      </c>
      <c r="B146" s="15">
        <v>2.5992792750000005E-3</v>
      </c>
      <c r="C146" s="15">
        <v>3.1045911723521437E-3</v>
      </c>
      <c r="D146" s="15">
        <v>7.2471428571428565E-3</v>
      </c>
      <c r="E146" s="15">
        <v>2.4467975999999999E-3</v>
      </c>
      <c r="F146" s="15">
        <v>3.4363062903800001E-3</v>
      </c>
      <c r="G146" s="15">
        <v>7.1669999999999998E-3</v>
      </c>
      <c r="H146" s="15">
        <v>2.4467975999999999E-3</v>
      </c>
      <c r="I146" s="15">
        <v>3.4363062903800001E-3</v>
      </c>
      <c r="J146" s="15">
        <v>7.1669999999999998E-3</v>
      </c>
      <c r="K146" s="15">
        <f t="shared" si="6"/>
        <v>0.01</v>
      </c>
      <c r="L146" s="15">
        <f t="shared" si="7"/>
        <v>0.03</v>
      </c>
      <c r="M146" s="141" t="e">
        <f t="shared" si="8"/>
        <v>#N/A</v>
      </c>
      <c r="O146" s="24"/>
      <c r="P146" s="24"/>
      <c r="Q146" s="24"/>
    </row>
    <row r="147" spans="1:17">
      <c r="A147" s="9">
        <v>42514</v>
      </c>
      <c r="B147" s="15">
        <v>2.5854938871428573E-3</v>
      </c>
      <c r="C147" s="15">
        <v>3.1815797347928576E-3</v>
      </c>
      <c r="D147" s="15">
        <v>7.2197142857142868E-3</v>
      </c>
      <c r="E147" s="15">
        <v>2.44579384E-3</v>
      </c>
      <c r="F147" s="15">
        <v>3.5116741410899997E-3</v>
      </c>
      <c r="G147" s="15">
        <v>7.0830000000000008E-3</v>
      </c>
      <c r="H147" s="15">
        <v>2.44579384E-3</v>
      </c>
      <c r="I147" s="15">
        <v>3.5116741410899997E-3</v>
      </c>
      <c r="J147" s="15">
        <v>7.0830000000000008E-3</v>
      </c>
      <c r="K147" s="15">
        <f t="shared" si="6"/>
        <v>0.01</v>
      </c>
      <c r="L147" s="15">
        <f t="shared" si="7"/>
        <v>0.03</v>
      </c>
      <c r="M147" s="141" t="e">
        <f t="shared" si="8"/>
        <v>#N/A</v>
      </c>
      <c r="O147" s="24"/>
      <c r="P147" s="24"/>
      <c r="Q147" s="24"/>
    </row>
    <row r="148" spans="1:17">
      <c r="A148" s="9">
        <v>42515</v>
      </c>
      <c r="B148" s="15">
        <v>2.5702774078571432E-3</v>
      </c>
      <c r="C148" s="15">
        <v>3.29760434855E-3</v>
      </c>
      <c r="D148" s="15">
        <v>7.1922857142857144E-3</v>
      </c>
      <c r="E148" s="15">
        <v>2.42575856E-3</v>
      </c>
      <c r="F148" s="15">
        <v>4.0581788595200003E-3</v>
      </c>
      <c r="G148" s="15">
        <v>7.0830000000000008E-3</v>
      </c>
      <c r="H148" s="15">
        <v>2.42575856E-3</v>
      </c>
      <c r="I148" s="15">
        <v>4.0581788595200003E-3</v>
      </c>
      <c r="J148" s="15">
        <v>7.0830000000000008E-3</v>
      </c>
      <c r="K148" s="15">
        <f t="shared" si="6"/>
        <v>0.01</v>
      </c>
      <c r="L148" s="15">
        <f t="shared" si="7"/>
        <v>0.03</v>
      </c>
      <c r="M148" s="141" t="e">
        <f t="shared" si="8"/>
        <v>#N/A</v>
      </c>
      <c r="O148" s="24"/>
      <c r="P148" s="24"/>
      <c r="Q148" s="24"/>
    </row>
    <row r="149" spans="1:17">
      <c r="A149" s="9">
        <v>42516</v>
      </c>
      <c r="B149" s="15">
        <v>2.5650769100000002E-3</v>
      </c>
      <c r="C149" s="15">
        <v>3.3946100038957146E-3</v>
      </c>
      <c r="D149" s="15">
        <v>7.1648571428571438E-3</v>
      </c>
      <c r="E149" s="15">
        <v>2.5659822999999997E-3</v>
      </c>
      <c r="F149" s="15">
        <v>3.7919134417599997E-3</v>
      </c>
      <c r="G149" s="15">
        <v>7.0830000000000008E-3</v>
      </c>
      <c r="H149" s="15">
        <v>2.5659822999999997E-3</v>
      </c>
      <c r="I149" s="15">
        <v>3.7919134417599997E-3</v>
      </c>
      <c r="J149" s="15">
        <v>7.0830000000000008E-3</v>
      </c>
      <c r="K149" s="15">
        <f t="shared" si="6"/>
        <v>0.01</v>
      </c>
      <c r="L149" s="15">
        <f t="shared" si="7"/>
        <v>0.03</v>
      </c>
      <c r="M149" s="141" t="e">
        <f t="shared" si="8"/>
        <v>#N/A</v>
      </c>
      <c r="O149" s="24"/>
      <c r="P149" s="24"/>
      <c r="Q149" s="24"/>
    </row>
    <row r="150" spans="1:17">
      <c r="A150" s="9">
        <v>42517</v>
      </c>
      <c r="B150" s="15">
        <v>2.564171530714286E-3</v>
      </c>
      <c r="C150" s="15">
        <v>3.4916156592414284E-3</v>
      </c>
      <c r="D150" s="15">
        <v>7.1374285714285715E-3</v>
      </c>
      <c r="E150" s="15">
        <v>2.5659822999999997E-3</v>
      </c>
      <c r="F150" s="15">
        <v>3.7919134417599997E-3</v>
      </c>
      <c r="G150" s="15">
        <v>7.0830000000000008E-3</v>
      </c>
      <c r="H150" s="15">
        <v>2.5659822999999997E-3</v>
      </c>
      <c r="I150" s="15">
        <v>3.7919134417599997E-3</v>
      </c>
      <c r="J150" s="15">
        <v>7.0830000000000008E-3</v>
      </c>
      <c r="K150" s="15">
        <f t="shared" si="6"/>
        <v>0.01</v>
      </c>
      <c r="L150" s="15">
        <f t="shared" si="7"/>
        <v>0.03</v>
      </c>
      <c r="M150" s="141" t="e">
        <f t="shared" si="8"/>
        <v>#N/A</v>
      </c>
      <c r="O150" s="24"/>
      <c r="P150" s="24"/>
      <c r="Q150" s="24"/>
    </row>
    <row r="151" spans="1:17">
      <c r="A151" s="9">
        <v>42518</v>
      </c>
      <c r="B151" s="15">
        <v>2.5632661514285713E-3</v>
      </c>
      <c r="C151" s="15">
        <v>3.588621314587143E-3</v>
      </c>
      <c r="D151" s="15">
        <v>7.1100000000000009E-3</v>
      </c>
      <c r="E151" s="15">
        <v>2.5659822999999997E-3</v>
      </c>
      <c r="F151" s="15">
        <v>3.7919134417599997E-3</v>
      </c>
      <c r="G151" s="15">
        <v>7.0830000000000008E-3</v>
      </c>
      <c r="H151" s="15">
        <v>2.5659822999999997E-3</v>
      </c>
      <c r="I151" s="15">
        <v>3.7919134417599997E-3</v>
      </c>
      <c r="J151" s="15">
        <v>7.0830000000000008E-3</v>
      </c>
      <c r="K151" s="15">
        <f t="shared" si="6"/>
        <v>0.01</v>
      </c>
      <c r="L151" s="15">
        <f t="shared" si="7"/>
        <v>0.03</v>
      </c>
      <c r="M151" s="141" t="e">
        <f t="shared" si="8"/>
        <v>#N/A</v>
      </c>
      <c r="O151" s="24"/>
      <c r="P151" s="24"/>
      <c r="Q151" s="24"/>
    </row>
    <row r="152" spans="1:17">
      <c r="A152" s="9">
        <v>42519</v>
      </c>
      <c r="B152" s="15">
        <v>2.5623607721428571E-3</v>
      </c>
      <c r="C152" s="15">
        <v>3.6454861175378578E-3</v>
      </c>
      <c r="D152" s="15">
        <v>7.0986428571428581E-3</v>
      </c>
      <c r="E152" s="15">
        <v>2.5659822999999997E-3</v>
      </c>
      <c r="F152" s="15">
        <v>4.0716773675399994E-3</v>
      </c>
      <c r="G152" s="15">
        <v>7.3080000000000003E-3</v>
      </c>
      <c r="H152" s="15">
        <v>2.5659822999999997E-3</v>
      </c>
      <c r="I152" s="15">
        <v>4.0716773675399994E-3</v>
      </c>
      <c r="J152" s="15">
        <v>7.3080000000000003E-3</v>
      </c>
      <c r="K152" s="15">
        <f t="shared" si="6"/>
        <v>0.01</v>
      </c>
      <c r="L152" s="15">
        <f t="shared" si="7"/>
        <v>0.03</v>
      </c>
      <c r="M152" s="141" t="e">
        <f t="shared" si="8"/>
        <v>#N/A</v>
      </c>
      <c r="O152" s="24"/>
      <c r="P152" s="24"/>
      <c r="Q152" s="24"/>
    </row>
    <row r="153" spans="1:17">
      <c r="A153" s="9">
        <v>42520</v>
      </c>
      <c r="B153" s="15">
        <v>2.5578795349999995E-3</v>
      </c>
      <c r="C153" s="15">
        <v>3.6666422527764286E-3</v>
      </c>
      <c r="D153" s="15">
        <v>7.1242142857142875E-3</v>
      </c>
      <c r="E153" s="15">
        <v>2.4658331200000001E-3</v>
      </c>
      <c r="F153" s="15">
        <v>3.9310982154099998E-3</v>
      </c>
      <c r="G153" s="15">
        <v>7.267E-3</v>
      </c>
      <c r="H153" s="15">
        <v>2.4658331200000001E-3</v>
      </c>
      <c r="I153" s="15">
        <v>3.9310982154099998E-3</v>
      </c>
      <c r="J153" s="15">
        <v>7.267E-3</v>
      </c>
      <c r="K153" s="15">
        <f t="shared" si="6"/>
        <v>0.01</v>
      </c>
      <c r="L153" s="15">
        <f t="shared" si="7"/>
        <v>0.03</v>
      </c>
      <c r="M153" s="141" t="e">
        <f t="shared" si="8"/>
        <v>#N/A</v>
      </c>
      <c r="O153" s="24"/>
      <c r="P153" s="24"/>
      <c r="Q153" s="24"/>
    </row>
    <row r="154" spans="1:17">
      <c r="A154" s="9">
        <v>42521</v>
      </c>
      <c r="B154" s="15">
        <v>2.5677803314285712E-3</v>
      </c>
      <c r="C154" s="15">
        <v>3.7191470126892862E-3</v>
      </c>
      <c r="D154" s="15">
        <v>7.1325714285714291E-3</v>
      </c>
      <c r="E154" s="15">
        <v>2.6651860100000003E-3</v>
      </c>
      <c r="F154" s="15">
        <v>4.0499827925300005E-3</v>
      </c>
      <c r="G154" s="15">
        <v>7.1999999999999998E-3</v>
      </c>
      <c r="H154" s="15">
        <v>2.6651860100000003E-3</v>
      </c>
      <c r="I154" s="15">
        <v>4.0499827925300005E-3</v>
      </c>
      <c r="J154" s="15">
        <v>7.1999999999999998E-3</v>
      </c>
      <c r="K154" s="15">
        <f t="shared" si="6"/>
        <v>0.01</v>
      </c>
      <c r="L154" s="15">
        <f t="shared" si="7"/>
        <v>0.03</v>
      </c>
      <c r="M154" s="141" t="e">
        <f t="shared" si="8"/>
        <v>#N/A</v>
      </c>
      <c r="O154" s="24"/>
      <c r="P154" s="24"/>
      <c r="Q154" s="24"/>
    </row>
    <row r="155" spans="1:17">
      <c r="A155" s="9">
        <v>42522</v>
      </c>
      <c r="B155" s="15">
        <v>2.5633985599999996E-3</v>
      </c>
      <c r="C155" s="15">
        <v>3.7398641318250004E-3</v>
      </c>
      <c r="D155" s="15">
        <v>7.1409285714285732E-3</v>
      </c>
      <c r="E155" s="15">
        <v>2.6657289099999999E-3</v>
      </c>
      <c r="F155" s="15">
        <v>4.2464528526400007E-3</v>
      </c>
      <c r="G155" s="15">
        <v>7.1999999999999998E-3</v>
      </c>
      <c r="H155" s="15">
        <v>2.6657289099999999E-3</v>
      </c>
      <c r="I155" s="15">
        <v>4.2464528526400007E-3</v>
      </c>
      <c r="J155" s="15">
        <v>7.1999999999999998E-3</v>
      </c>
      <c r="K155" s="15">
        <f t="shared" si="6"/>
        <v>0.01</v>
      </c>
      <c r="L155" s="15">
        <f t="shared" si="7"/>
        <v>0.03</v>
      </c>
      <c r="M155" s="141" t="e">
        <f t="shared" si="8"/>
        <v>#N/A</v>
      </c>
      <c r="O155" s="24"/>
      <c r="P155" s="24"/>
      <c r="Q155" s="24"/>
    </row>
    <row r="156" spans="1:17">
      <c r="A156" s="9">
        <v>42523</v>
      </c>
      <c r="B156" s="15">
        <v>2.5661550428571424E-3</v>
      </c>
      <c r="C156" s="15">
        <v>3.755869947730714E-3</v>
      </c>
      <c r="D156" s="15">
        <v>7.1492857142857165E-3</v>
      </c>
      <c r="E156" s="15">
        <v>2.6657289099999999E-3</v>
      </c>
      <c r="F156" s="15">
        <v>3.7776723825000001E-3</v>
      </c>
      <c r="G156" s="15">
        <v>7.1999999999999998E-3</v>
      </c>
      <c r="H156" s="15">
        <v>2.6657289099999999E-3</v>
      </c>
      <c r="I156" s="15">
        <v>3.7776723825000001E-3</v>
      </c>
      <c r="J156" s="15">
        <v>7.1999999999999998E-3</v>
      </c>
      <c r="K156" s="15">
        <f t="shared" si="6"/>
        <v>0.01</v>
      </c>
      <c r="L156" s="15">
        <f t="shared" si="7"/>
        <v>0.03</v>
      </c>
      <c r="M156" s="141" t="e">
        <f t="shared" si="8"/>
        <v>#N/A</v>
      </c>
      <c r="O156" s="24"/>
      <c r="P156" s="24"/>
      <c r="Q156" s="24"/>
    </row>
    <row r="157" spans="1:17">
      <c r="A157" s="9">
        <v>42524</v>
      </c>
      <c r="B157" s="15">
        <v>2.5688829971428568E-3</v>
      </c>
      <c r="C157" s="15">
        <v>3.771875763636428E-3</v>
      </c>
      <c r="D157" s="15">
        <v>7.1576428571428598E-3</v>
      </c>
      <c r="E157" s="15">
        <v>2.6653295100000003E-3</v>
      </c>
      <c r="F157" s="15">
        <v>3.7776723825000001E-3</v>
      </c>
      <c r="G157" s="15">
        <v>7.1999999999999998E-3</v>
      </c>
      <c r="H157" s="15">
        <v>2.6653295100000003E-3</v>
      </c>
      <c r="I157" s="15">
        <v>3.7776723825000001E-3</v>
      </c>
      <c r="J157" s="15">
        <v>7.1999999999999998E-3</v>
      </c>
      <c r="K157" s="15">
        <f t="shared" si="6"/>
        <v>0.01</v>
      </c>
      <c r="L157" s="15">
        <f t="shared" si="7"/>
        <v>0.03</v>
      </c>
      <c r="M157" s="141" t="e">
        <f t="shared" si="8"/>
        <v>#N/A</v>
      </c>
      <c r="O157" s="24"/>
      <c r="P157" s="24"/>
      <c r="Q157" s="24"/>
    </row>
    <row r="158" spans="1:17">
      <c r="A158" s="9">
        <v>42525</v>
      </c>
      <c r="B158" s="15">
        <v>2.5716109514285711E-3</v>
      </c>
      <c r="C158" s="15">
        <v>3.787881579542142E-3</v>
      </c>
      <c r="D158" s="15">
        <v>7.1660000000000022E-3</v>
      </c>
      <c r="E158" s="15">
        <v>2.6653295100000003E-3</v>
      </c>
      <c r="F158" s="15">
        <v>3.7776723825000001E-3</v>
      </c>
      <c r="G158" s="15">
        <v>7.1999999999999998E-3</v>
      </c>
      <c r="H158" s="15">
        <v>2.6653295100000003E-3</v>
      </c>
      <c r="I158" s="15">
        <v>3.7776723825000001E-3</v>
      </c>
      <c r="J158" s="15">
        <v>7.1999999999999998E-3</v>
      </c>
      <c r="K158" s="15">
        <f t="shared" si="6"/>
        <v>0.01</v>
      </c>
      <c r="L158" s="15">
        <f t="shared" si="7"/>
        <v>0.03</v>
      </c>
      <c r="M158" s="141" t="e">
        <f t="shared" si="8"/>
        <v>#N/A</v>
      </c>
      <c r="O158" s="24"/>
      <c r="P158" s="24"/>
      <c r="Q158" s="24"/>
    </row>
    <row r="159" spans="1:17">
      <c r="A159" s="9">
        <v>42526</v>
      </c>
      <c r="B159" s="15">
        <v>2.5600922885714284E-3</v>
      </c>
      <c r="C159" s="15">
        <v>3.8331411301407137E-3</v>
      </c>
      <c r="D159" s="15">
        <v>7.1683571428571447E-3</v>
      </c>
      <c r="E159" s="15">
        <v>2.4658768700000001E-3</v>
      </c>
      <c r="F159" s="15">
        <v>3.6498478300800003E-3</v>
      </c>
      <c r="G159" s="15">
        <v>7.1999999999999998E-3</v>
      </c>
      <c r="H159" s="15">
        <v>2.4658768700000001E-3</v>
      </c>
      <c r="I159" s="15">
        <v>3.6498478300800003E-3</v>
      </c>
      <c r="J159" s="15">
        <v>7.1999999999999998E-3</v>
      </c>
      <c r="K159" s="15">
        <f t="shared" si="6"/>
        <v>0.01</v>
      </c>
      <c r="L159" s="15">
        <f t="shared" si="7"/>
        <v>0.03</v>
      </c>
      <c r="M159" s="141" t="e">
        <f t="shared" si="8"/>
        <v>#N/A</v>
      </c>
      <c r="O159" s="24"/>
      <c r="P159" s="24"/>
      <c r="Q159" s="24"/>
    </row>
    <row r="160" spans="1:17">
      <c r="A160" s="9">
        <v>42527</v>
      </c>
      <c r="B160" s="15">
        <v>2.5685553335714284E-3</v>
      </c>
      <c r="C160" s="15">
        <v>3.8366500602928571E-3</v>
      </c>
      <c r="D160" s="15">
        <v>7.1707142857142872E-3</v>
      </c>
      <c r="E160" s="15">
        <v>2.56528023E-3</v>
      </c>
      <c r="F160" s="15">
        <v>3.4854313125099999E-3</v>
      </c>
      <c r="G160" s="15">
        <v>7.1999999999999998E-3</v>
      </c>
      <c r="H160" s="15">
        <v>2.56528023E-3</v>
      </c>
      <c r="I160" s="15">
        <v>3.4854313125099999E-3</v>
      </c>
      <c r="J160" s="15">
        <v>7.1999999999999998E-3</v>
      </c>
      <c r="K160" s="15">
        <f t="shared" si="6"/>
        <v>0.01</v>
      </c>
      <c r="L160" s="15">
        <f t="shared" si="7"/>
        <v>0.03</v>
      </c>
      <c r="M160" s="141" t="e">
        <f t="shared" si="8"/>
        <v>#N/A</v>
      </c>
      <c r="O160" s="24"/>
      <c r="P160" s="24"/>
      <c r="Q160" s="24"/>
    </row>
    <row r="161" spans="1:17">
      <c r="A161" s="9">
        <v>42528</v>
      </c>
      <c r="B161" s="15">
        <v>2.5770900757142857E-3</v>
      </c>
      <c r="C161" s="15">
        <v>3.8567233862992862E-3</v>
      </c>
      <c r="D161" s="15">
        <v>7.1790714285714296E-3</v>
      </c>
      <c r="E161" s="15">
        <v>2.56528023E-3</v>
      </c>
      <c r="F161" s="15">
        <v>3.7927007051799999E-3</v>
      </c>
      <c r="G161" s="15">
        <v>7.1999999999999998E-3</v>
      </c>
      <c r="H161" s="15">
        <v>2.56528023E-3</v>
      </c>
      <c r="I161" s="15">
        <v>3.7927007051799999E-3</v>
      </c>
      <c r="J161" s="15">
        <v>7.1999999999999998E-3</v>
      </c>
      <c r="K161" s="15">
        <f t="shared" si="6"/>
        <v>0.01</v>
      </c>
      <c r="L161" s="15">
        <f t="shared" si="7"/>
        <v>0.03</v>
      </c>
      <c r="M161" s="141" t="e">
        <f t="shared" si="8"/>
        <v>#N/A</v>
      </c>
      <c r="O161" s="24"/>
      <c r="P161" s="24"/>
      <c r="Q161" s="24"/>
    </row>
    <row r="162" spans="1:17">
      <c r="A162" s="9">
        <v>42529</v>
      </c>
      <c r="B162" s="15">
        <v>2.5927765207142857E-3</v>
      </c>
      <c r="C162" s="15">
        <v>3.8972751589157143E-3</v>
      </c>
      <c r="D162" s="15">
        <v>7.1874285714285712E-3</v>
      </c>
      <c r="E162" s="15">
        <v>2.6453687899999998E-3</v>
      </c>
      <c r="F162" s="15">
        <v>4.6259036761500004E-3</v>
      </c>
      <c r="G162" s="15">
        <v>7.1999999999999998E-3</v>
      </c>
      <c r="H162" s="15">
        <v>2.6453687899999998E-3</v>
      </c>
      <c r="I162" s="15">
        <v>4.6259036761500004E-3</v>
      </c>
      <c r="J162" s="15">
        <v>7.1999999999999998E-3</v>
      </c>
      <c r="K162" s="15">
        <f t="shared" si="6"/>
        <v>0.01</v>
      </c>
      <c r="L162" s="15">
        <f t="shared" si="7"/>
        <v>0.03</v>
      </c>
      <c r="M162" s="141" t="e">
        <f t="shared" si="8"/>
        <v>#N/A</v>
      </c>
      <c r="O162" s="24"/>
      <c r="P162" s="24"/>
      <c r="Q162" s="24"/>
    </row>
    <row r="163" spans="1:17">
      <c r="A163" s="9">
        <v>42530</v>
      </c>
      <c r="B163" s="15">
        <v>2.6084579042857142E-3</v>
      </c>
      <c r="C163" s="15">
        <v>3.9742314622664299E-3</v>
      </c>
      <c r="D163" s="15">
        <v>7.1957857142857136E-3</v>
      </c>
      <c r="E163" s="15">
        <v>2.7855216700000004E-3</v>
      </c>
      <c r="F163" s="15">
        <v>4.8693016886699999E-3</v>
      </c>
      <c r="G163" s="15">
        <v>7.1999999999999998E-3</v>
      </c>
      <c r="H163" s="15">
        <v>2.7855216700000004E-3</v>
      </c>
      <c r="I163" s="15">
        <v>4.8693016886699999E-3</v>
      </c>
      <c r="J163" s="15">
        <v>7.1999999999999998E-3</v>
      </c>
      <c r="K163" s="15">
        <f t="shared" si="6"/>
        <v>0.01</v>
      </c>
      <c r="L163" s="15">
        <f t="shared" si="7"/>
        <v>0.03</v>
      </c>
      <c r="M163" s="141" t="e">
        <f t="shared" si="8"/>
        <v>#N/A</v>
      </c>
      <c r="O163" s="24"/>
      <c r="P163" s="24"/>
      <c r="Q163" s="24"/>
    </row>
    <row r="164" spans="1:17">
      <c r="A164" s="9">
        <v>42531</v>
      </c>
      <c r="B164" s="15">
        <v>2.6312856650000001E-3</v>
      </c>
      <c r="C164" s="15">
        <v>4.0511877656171438E-3</v>
      </c>
      <c r="D164" s="15">
        <v>7.2041428571428569E-3</v>
      </c>
      <c r="E164" s="15">
        <v>2.8855709499999997E-3</v>
      </c>
      <c r="F164" s="15">
        <v>4.8693016886699999E-3</v>
      </c>
      <c r="G164" s="15">
        <v>7.1999999999999998E-3</v>
      </c>
      <c r="H164" s="15">
        <v>2.8855709499999997E-3</v>
      </c>
      <c r="I164" s="15">
        <v>4.8693016886699999E-3</v>
      </c>
      <c r="J164" s="15">
        <v>7.1999999999999998E-3</v>
      </c>
      <c r="K164" s="15">
        <f t="shared" si="6"/>
        <v>0.01</v>
      </c>
      <c r="L164" s="15">
        <f t="shared" si="7"/>
        <v>0.03</v>
      </c>
      <c r="M164" s="141" t="e">
        <f t="shared" si="8"/>
        <v>#N/A</v>
      </c>
      <c r="O164" s="24"/>
      <c r="P164" s="24"/>
      <c r="Q164" s="24"/>
    </row>
    <row r="165" spans="1:17">
      <c r="A165" s="9">
        <v>42532</v>
      </c>
      <c r="B165" s="15">
        <v>2.6541134257142855E-3</v>
      </c>
      <c r="C165" s="15">
        <v>4.1281440689678569E-3</v>
      </c>
      <c r="D165" s="15">
        <v>7.2125000000000002E-3</v>
      </c>
      <c r="E165" s="15">
        <v>2.8855709499999997E-3</v>
      </c>
      <c r="F165" s="15">
        <v>4.8693016886699999E-3</v>
      </c>
      <c r="G165" s="15">
        <v>7.1999999999999998E-3</v>
      </c>
      <c r="H165" s="15">
        <v>2.8855709499999997E-3</v>
      </c>
      <c r="I165" s="15">
        <v>4.8693016886699999E-3</v>
      </c>
      <c r="J165" s="15">
        <v>7.1999999999999998E-3</v>
      </c>
      <c r="K165" s="15">
        <f t="shared" si="6"/>
        <v>0.01</v>
      </c>
      <c r="L165" s="15">
        <f t="shared" si="7"/>
        <v>0.03</v>
      </c>
      <c r="M165" s="141" t="e">
        <f t="shared" si="8"/>
        <v>#N/A</v>
      </c>
      <c r="O165" s="24"/>
      <c r="P165" s="24"/>
      <c r="Q165" s="24"/>
    </row>
    <row r="166" spans="1:17">
      <c r="A166" s="9">
        <v>42533</v>
      </c>
      <c r="B166" s="15">
        <v>2.6769411864285713E-3</v>
      </c>
      <c r="C166" s="15">
        <v>4.1851172347628562E-3</v>
      </c>
      <c r="D166" s="15">
        <v>7.2047857142857131E-3</v>
      </c>
      <c r="E166" s="15">
        <v>2.8855709499999997E-3</v>
      </c>
      <c r="F166" s="15">
        <v>4.8693016886699999E-3</v>
      </c>
      <c r="G166" s="15">
        <v>7.1999999999999998E-3</v>
      </c>
      <c r="H166" s="15">
        <v>2.8855709499999997E-3</v>
      </c>
      <c r="I166" s="15">
        <v>4.8693016886699999E-3</v>
      </c>
      <c r="J166" s="15">
        <v>7.1999999999999998E-3</v>
      </c>
      <c r="K166" s="15">
        <f t="shared" si="6"/>
        <v>0.01</v>
      </c>
      <c r="L166" s="15">
        <f t="shared" si="7"/>
        <v>0.03</v>
      </c>
      <c r="M166" s="141" t="e">
        <f t="shared" si="8"/>
        <v>#N/A</v>
      </c>
      <c r="O166" s="24"/>
      <c r="P166" s="24"/>
      <c r="Q166" s="24"/>
    </row>
    <row r="167" spans="1:17">
      <c r="A167" s="9">
        <v>42534</v>
      </c>
      <c r="B167" s="15">
        <v>2.7140816892857137E-3</v>
      </c>
      <c r="C167" s="15">
        <v>4.2336092304099994E-3</v>
      </c>
      <c r="D167" s="15">
        <v>7.1999999999999998E-3</v>
      </c>
      <c r="E167" s="15">
        <v>2.9858001600000001E-3</v>
      </c>
      <c r="F167" s="15">
        <v>4.6099861544700001E-3</v>
      </c>
      <c r="G167" s="15">
        <v>7.1999999999999998E-3</v>
      </c>
      <c r="H167" s="15">
        <v>2.9858001600000001E-3</v>
      </c>
      <c r="I167" s="15">
        <v>4.6099861544700001E-3</v>
      </c>
      <c r="J167" s="15">
        <v>7.1999999999999998E-3</v>
      </c>
      <c r="K167" s="15">
        <f t="shared" si="6"/>
        <v>0.01</v>
      </c>
      <c r="L167" s="15">
        <f t="shared" si="7"/>
        <v>0.03</v>
      </c>
      <c r="M167" s="141" t="e">
        <f t="shared" si="8"/>
        <v>#N/A</v>
      </c>
      <c r="O167" s="24"/>
      <c r="P167" s="24"/>
      <c r="Q167" s="24"/>
    </row>
    <row r="168" spans="1:17">
      <c r="A168" s="9">
        <v>42535</v>
      </c>
      <c r="B168" s="15">
        <v>2.7341181499999996E-3</v>
      </c>
      <c r="C168" s="15">
        <v>4.2314206585964279E-3</v>
      </c>
      <c r="D168" s="15">
        <v>7.2047857142857131E-3</v>
      </c>
      <c r="E168" s="15">
        <v>2.9456964600000001E-3</v>
      </c>
      <c r="F168" s="15">
        <v>4.0193427871400003E-3</v>
      </c>
      <c r="G168" s="15">
        <v>7.267E-3</v>
      </c>
      <c r="H168" s="15">
        <v>2.9456964600000001E-3</v>
      </c>
      <c r="I168" s="15">
        <v>4.0193427871400003E-3</v>
      </c>
      <c r="J168" s="15">
        <v>7.267E-3</v>
      </c>
      <c r="K168" s="15">
        <f t="shared" si="6"/>
        <v>0.01</v>
      </c>
      <c r="L168" s="15">
        <f t="shared" si="7"/>
        <v>0.03</v>
      </c>
      <c r="M168" s="141" t="e">
        <f t="shared" si="8"/>
        <v>#N/A</v>
      </c>
      <c r="O168" s="24"/>
      <c r="P168" s="24"/>
      <c r="Q168" s="24"/>
    </row>
    <row r="169" spans="1:17">
      <c r="A169" s="9">
        <v>42536</v>
      </c>
      <c r="B169" s="15">
        <v>2.7498108842857138E-3</v>
      </c>
      <c r="C169" s="15">
        <v>4.2194395344121423E-3</v>
      </c>
      <c r="D169" s="15">
        <v>7.2095714285714263E-3</v>
      </c>
      <c r="E169" s="15">
        <v>2.88542719E-3</v>
      </c>
      <c r="F169" s="15">
        <v>4.0787171140600001E-3</v>
      </c>
      <c r="G169" s="15">
        <v>7.267E-3</v>
      </c>
      <c r="H169" s="15">
        <v>2.88542719E-3</v>
      </c>
      <c r="I169" s="15">
        <v>4.0787171140600001E-3</v>
      </c>
      <c r="J169" s="15">
        <v>7.267E-3</v>
      </c>
      <c r="K169" s="15">
        <f t="shared" si="6"/>
        <v>0.01</v>
      </c>
      <c r="L169" s="15">
        <f t="shared" si="7"/>
        <v>0.03</v>
      </c>
      <c r="M169" s="141" t="e">
        <f t="shared" si="8"/>
        <v>#N/A</v>
      </c>
      <c r="O169" s="24"/>
      <c r="P169" s="24"/>
      <c r="Q169" s="24"/>
    </row>
    <row r="170" spans="1:17">
      <c r="A170" s="9">
        <v>42537</v>
      </c>
      <c r="B170" s="15">
        <v>2.7741027085714282E-3</v>
      </c>
      <c r="C170" s="15">
        <v>4.2026329822899998E-3</v>
      </c>
      <c r="D170" s="15">
        <v>7.3316428571428552E-3</v>
      </c>
      <c r="E170" s="15">
        <v>3.0058144499999998E-3</v>
      </c>
      <c r="F170" s="15">
        <v>3.5423806527899999E-3</v>
      </c>
      <c r="G170" s="15">
        <v>8.9090000000000003E-3</v>
      </c>
      <c r="H170" s="15">
        <v>3.0058144499999998E-3</v>
      </c>
      <c r="I170" s="15">
        <v>3.5423806527899999E-3</v>
      </c>
      <c r="J170" s="15">
        <v>8.9090000000000003E-3</v>
      </c>
      <c r="K170" s="15">
        <f t="shared" si="6"/>
        <v>0.01</v>
      </c>
      <c r="L170" s="15">
        <f t="shared" si="7"/>
        <v>0.03</v>
      </c>
      <c r="M170" s="141" t="e">
        <f t="shared" si="8"/>
        <v>#N/A</v>
      </c>
      <c r="O170" s="24"/>
      <c r="P170" s="24"/>
      <c r="Q170" s="24"/>
    </row>
    <row r="171" spans="1:17">
      <c r="A171" s="9">
        <v>42538</v>
      </c>
      <c r="B171" s="15">
        <v>2.8056509592857136E-3</v>
      </c>
      <c r="C171" s="15">
        <v>4.1858264301678563E-3</v>
      </c>
      <c r="D171" s="15">
        <v>7.4537142857142849E-3</v>
      </c>
      <c r="E171" s="15">
        <v>3.1070050199999998E-3</v>
      </c>
      <c r="F171" s="15">
        <v>3.5423806527899999E-3</v>
      </c>
      <c r="G171" s="15">
        <v>8.9090000000000003E-3</v>
      </c>
      <c r="H171" s="15">
        <v>3.1070050199999998E-3</v>
      </c>
      <c r="I171" s="15">
        <v>3.5423806527899999E-3</v>
      </c>
      <c r="J171" s="15">
        <v>8.9090000000000003E-3</v>
      </c>
      <c r="K171" s="15">
        <f t="shared" si="6"/>
        <v>0.01</v>
      </c>
      <c r="L171" s="15">
        <f t="shared" si="7"/>
        <v>0.03</v>
      </c>
      <c r="M171" s="141" t="e">
        <f t="shared" si="8"/>
        <v>#N/A</v>
      </c>
      <c r="O171" s="24"/>
      <c r="P171" s="24"/>
      <c r="Q171" s="24"/>
    </row>
    <row r="172" spans="1:17">
      <c r="A172" s="9">
        <v>42539</v>
      </c>
      <c r="B172" s="15">
        <v>2.8371992099999999E-3</v>
      </c>
      <c r="C172" s="15">
        <v>4.1690198780457129E-3</v>
      </c>
      <c r="D172" s="15">
        <v>7.5757857142857146E-3</v>
      </c>
      <c r="E172" s="15">
        <v>3.1070050199999998E-3</v>
      </c>
      <c r="F172" s="15">
        <v>3.5423806527899999E-3</v>
      </c>
      <c r="G172" s="15">
        <v>8.9090000000000003E-3</v>
      </c>
      <c r="H172" s="15">
        <v>3.1070050199999998E-3</v>
      </c>
      <c r="I172" s="15">
        <v>3.5423806527899999E-3</v>
      </c>
      <c r="J172" s="15">
        <v>8.9090000000000003E-3</v>
      </c>
      <c r="K172" s="15">
        <f t="shared" si="6"/>
        <v>0.01</v>
      </c>
      <c r="L172" s="15">
        <f t="shared" si="7"/>
        <v>0.03</v>
      </c>
      <c r="M172" s="141" t="e">
        <f t="shared" si="8"/>
        <v>#N/A</v>
      </c>
      <c r="O172" s="24"/>
      <c r="P172" s="24"/>
      <c r="Q172" s="24"/>
    </row>
    <row r="173" spans="1:17">
      <c r="A173" s="9">
        <v>42540</v>
      </c>
      <c r="B173" s="15">
        <v>2.8686941878571432E-3</v>
      </c>
      <c r="C173" s="15">
        <v>4.2050896676599997E-3</v>
      </c>
      <c r="D173" s="15">
        <v>7.6507857142857124E-3</v>
      </c>
      <c r="E173" s="15">
        <v>2.90680656E-3</v>
      </c>
      <c r="F173" s="15">
        <v>4.1548248846799999E-3</v>
      </c>
      <c r="G173" s="15">
        <v>8.2500000000000004E-3</v>
      </c>
      <c r="H173" s="15">
        <v>2.90680656E-3</v>
      </c>
      <c r="I173" s="15">
        <v>4.1548248846799999E-3</v>
      </c>
      <c r="J173" s="15">
        <v>8.2500000000000004E-3</v>
      </c>
      <c r="K173" s="15">
        <f t="shared" si="6"/>
        <v>0.01</v>
      </c>
      <c r="L173" s="15">
        <f t="shared" si="7"/>
        <v>0.03</v>
      </c>
      <c r="M173" s="141" t="e">
        <f t="shared" si="8"/>
        <v>#N/A</v>
      </c>
      <c r="O173" s="24"/>
      <c r="P173" s="24"/>
      <c r="Q173" s="24"/>
    </row>
    <row r="174" spans="1:17">
      <c r="A174" s="9">
        <v>42541</v>
      </c>
      <c r="B174" s="15">
        <v>2.9002353028571431E-3</v>
      </c>
      <c r="C174" s="15">
        <v>4.2728129127992849E-3</v>
      </c>
      <c r="D174" s="15">
        <v>7.7189285714285719E-3</v>
      </c>
      <c r="E174" s="15">
        <v>3.0068558400000002E-3</v>
      </c>
      <c r="F174" s="15">
        <v>4.4335567444599997E-3</v>
      </c>
      <c r="G174" s="15">
        <v>8.1539999999999998E-3</v>
      </c>
      <c r="H174" s="15">
        <v>3.0068558400000002E-3</v>
      </c>
      <c r="I174" s="15">
        <v>4.4335567444599997E-3</v>
      </c>
      <c r="J174" s="15">
        <v>8.1539999999999998E-3</v>
      </c>
      <c r="K174" s="15">
        <f t="shared" si="6"/>
        <v>0.01</v>
      </c>
      <c r="L174" s="15">
        <f t="shared" si="7"/>
        <v>0.03</v>
      </c>
      <c r="M174" s="141" t="e">
        <f t="shared" si="8"/>
        <v>#N/A</v>
      </c>
      <c r="O174" s="24"/>
      <c r="P174" s="24"/>
      <c r="Q174" s="24"/>
    </row>
    <row r="175" spans="1:17">
      <c r="A175" s="9">
        <v>42542</v>
      </c>
      <c r="B175" s="15">
        <v>2.9174733135714287E-3</v>
      </c>
      <c r="C175" s="15">
        <v>4.3573153925821426E-3</v>
      </c>
      <c r="D175" s="15">
        <v>7.7870714285714279E-3</v>
      </c>
      <c r="E175" s="15">
        <v>2.8066123799999998E-3</v>
      </c>
      <c r="F175" s="15">
        <v>4.9757354221400003E-3</v>
      </c>
      <c r="G175" s="15">
        <v>8.1539999999999998E-3</v>
      </c>
      <c r="H175" s="15">
        <v>2.8066123799999998E-3</v>
      </c>
      <c r="I175" s="15">
        <v>4.9757354221400003E-3</v>
      </c>
      <c r="J175" s="15">
        <v>8.1539999999999998E-3</v>
      </c>
      <c r="K175" s="15">
        <f t="shared" si="6"/>
        <v>0.01</v>
      </c>
      <c r="L175" s="15">
        <f t="shared" si="7"/>
        <v>0.03</v>
      </c>
      <c r="M175" s="141" t="e">
        <f t="shared" si="8"/>
        <v>#N/A</v>
      </c>
      <c r="O175" s="24"/>
      <c r="P175" s="24"/>
      <c r="Q175" s="24"/>
    </row>
    <row r="176" spans="1:17">
      <c r="A176" s="9">
        <v>42543</v>
      </c>
      <c r="B176" s="15">
        <v>2.9289907128571433E-3</v>
      </c>
      <c r="C176" s="15">
        <v>4.3773770768628572E-3</v>
      </c>
      <c r="D176" s="15">
        <v>7.8552142857142866E-3</v>
      </c>
      <c r="E176" s="15">
        <v>2.8066123799999998E-3</v>
      </c>
      <c r="F176" s="15">
        <v>4.9067672560800003E-3</v>
      </c>
      <c r="G176" s="15">
        <v>8.1539999999999998E-3</v>
      </c>
      <c r="H176" s="15">
        <v>2.8066123799999998E-3</v>
      </c>
      <c r="I176" s="15">
        <v>4.9067672560800003E-3</v>
      </c>
      <c r="J176" s="15">
        <v>8.1539999999999998E-3</v>
      </c>
      <c r="K176" s="15">
        <f t="shared" si="6"/>
        <v>0.01</v>
      </c>
      <c r="L176" s="15">
        <f t="shared" si="7"/>
        <v>0.03</v>
      </c>
      <c r="M176" s="141" t="e">
        <f t="shared" si="8"/>
        <v>#N/A</v>
      </c>
      <c r="O176" s="24"/>
      <c r="P176" s="24"/>
      <c r="Q176" s="24"/>
    </row>
    <row r="177" spans="1:17">
      <c r="A177" s="9">
        <v>42544</v>
      </c>
      <c r="B177" s="15">
        <v>2.9276406364285718E-3</v>
      </c>
      <c r="C177" s="15">
        <v>4.3665026827842861E-3</v>
      </c>
      <c r="D177" s="15">
        <v>7.8932857142857155E-3</v>
      </c>
      <c r="E177" s="15">
        <v>2.7666205999999998E-3</v>
      </c>
      <c r="F177" s="15">
        <v>4.7170601715699999E-3</v>
      </c>
      <c r="G177" s="15">
        <v>7.7330000000000003E-3</v>
      </c>
      <c r="H177" s="15">
        <v>2.7666205999999998E-3</v>
      </c>
      <c r="I177" s="15">
        <v>4.7170601715699999E-3</v>
      </c>
      <c r="J177" s="15">
        <v>7.7330000000000003E-3</v>
      </c>
      <c r="K177" s="15">
        <f t="shared" si="6"/>
        <v>0.01</v>
      </c>
      <c r="L177" s="15">
        <f t="shared" si="7"/>
        <v>0.03</v>
      </c>
      <c r="M177" s="141" t="e">
        <f t="shared" si="8"/>
        <v>#N/A</v>
      </c>
      <c r="O177" s="24"/>
      <c r="P177" s="24"/>
      <c r="Q177" s="24"/>
    </row>
    <row r="178" spans="1:17">
      <c r="A178" s="9">
        <v>42545</v>
      </c>
      <c r="B178" s="15">
        <v>2.9191441828571429E-3</v>
      </c>
      <c r="C178" s="15">
        <v>4.3556282887057159E-3</v>
      </c>
      <c r="D178" s="15">
        <v>7.9313571428571445E-3</v>
      </c>
      <c r="E178" s="15">
        <v>2.7666205999999998E-3</v>
      </c>
      <c r="F178" s="15">
        <v>4.7170601715699999E-3</v>
      </c>
      <c r="G178" s="15">
        <v>7.7330000000000003E-3</v>
      </c>
      <c r="H178" s="15">
        <v>2.7666205999999998E-3</v>
      </c>
      <c r="I178" s="15">
        <v>4.7170601715699999E-3</v>
      </c>
      <c r="J178" s="15">
        <v>7.7330000000000003E-3</v>
      </c>
      <c r="K178" s="15">
        <f t="shared" si="6"/>
        <v>0.01</v>
      </c>
      <c r="L178" s="15">
        <f t="shared" si="7"/>
        <v>0.03</v>
      </c>
      <c r="M178" s="141" t="e">
        <f t="shared" si="8"/>
        <v>#N/A</v>
      </c>
      <c r="O178" s="24"/>
      <c r="P178" s="24"/>
      <c r="Q178" s="24"/>
    </row>
    <row r="179" spans="1:17">
      <c r="A179" s="9">
        <v>42546</v>
      </c>
      <c r="B179" s="15">
        <v>2.910647729285714E-3</v>
      </c>
      <c r="C179" s="15">
        <v>4.3447538946271439E-3</v>
      </c>
      <c r="D179" s="15">
        <v>7.9694285714285735E-3</v>
      </c>
      <c r="E179" s="15">
        <v>2.7666205999999998E-3</v>
      </c>
      <c r="F179" s="15">
        <v>4.7170601715699999E-3</v>
      </c>
      <c r="G179" s="15">
        <v>7.7330000000000003E-3</v>
      </c>
      <c r="H179" s="15">
        <v>2.7666205999999998E-3</v>
      </c>
      <c r="I179" s="15">
        <v>4.7170601715699999E-3</v>
      </c>
      <c r="J179" s="15">
        <v>7.7330000000000003E-3</v>
      </c>
      <c r="K179" s="15">
        <f t="shared" si="6"/>
        <v>0.01</v>
      </c>
      <c r="L179" s="15">
        <f t="shared" si="7"/>
        <v>0.03</v>
      </c>
      <c r="M179" s="141" t="e">
        <f t="shared" si="8"/>
        <v>#N/A</v>
      </c>
      <c r="O179" s="24"/>
      <c r="P179" s="24"/>
      <c r="Q179" s="24"/>
    </row>
    <row r="180" spans="1:17">
      <c r="A180" s="9">
        <v>42547</v>
      </c>
      <c r="B180" s="15">
        <v>2.9021512757142851E-3</v>
      </c>
      <c r="C180" s="15">
        <v>4.2672994308314291E-3</v>
      </c>
      <c r="D180" s="15">
        <v>8.0075000000000042E-3</v>
      </c>
      <c r="E180" s="15">
        <v>2.7666205999999998E-3</v>
      </c>
      <c r="F180" s="15">
        <v>3.7849391955299999E-3</v>
      </c>
      <c r="G180" s="15">
        <v>7.7330000000000003E-3</v>
      </c>
      <c r="H180" s="15">
        <v>2.7666205999999998E-3</v>
      </c>
      <c r="I180" s="15">
        <v>3.7849391955299999E-3</v>
      </c>
      <c r="J180" s="15">
        <v>7.7330000000000003E-3</v>
      </c>
      <c r="K180" s="15">
        <f t="shared" si="6"/>
        <v>0.01</v>
      </c>
      <c r="L180" s="15">
        <f t="shared" si="7"/>
        <v>0.03</v>
      </c>
      <c r="M180" s="141" t="e">
        <f t="shared" si="8"/>
        <v>#N/A</v>
      </c>
      <c r="O180" s="24"/>
      <c r="P180" s="24"/>
      <c r="Q180" s="24"/>
    </row>
    <row r="181" spans="1:17">
      <c r="A181" s="9">
        <v>42548</v>
      </c>
      <c r="B181" s="15">
        <v>2.8779327607142855E-3</v>
      </c>
      <c r="C181" s="15">
        <v>4.1474810571778577E-3</v>
      </c>
      <c r="D181" s="15">
        <v>8.0455714285714314E-3</v>
      </c>
      <c r="E181" s="15">
        <v>2.64674095E-3</v>
      </c>
      <c r="F181" s="15">
        <v>2.9325289233200001E-3</v>
      </c>
      <c r="G181" s="15">
        <v>7.7330000000000003E-3</v>
      </c>
      <c r="H181" s="15">
        <v>2.64674095E-3</v>
      </c>
      <c r="I181" s="15">
        <v>2.9325289233200001E-3</v>
      </c>
      <c r="J181" s="15">
        <v>7.7330000000000003E-3</v>
      </c>
      <c r="K181" s="15">
        <f t="shared" si="6"/>
        <v>0.01</v>
      </c>
      <c r="L181" s="15">
        <f t="shared" si="7"/>
        <v>0.03</v>
      </c>
      <c r="M181" s="141" t="e">
        <f t="shared" si="8"/>
        <v>#N/A</v>
      </c>
      <c r="O181" s="24"/>
      <c r="P181" s="24"/>
      <c r="Q181" s="24"/>
    </row>
    <row r="182" spans="1:17">
      <c r="A182" s="9">
        <v>42549</v>
      </c>
      <c r="B182" s="15">
        <v>2.8537267935714291E-3</v>
      </c>
      <c r="C182" s="15">
        <v>4.1449328071950006E-3</v>
      </c>
      <c r="D182" s="15">
        <v>8.0788571428571463E-3</v>
      </c>
      <c r="E182" s="15">
        <v>2.6068129200000002E-3</v>
      </c>
      <c r="F182" s="15">
        <v>3.9836672873799998E-3</v>
      </c>
      <c r="G182" s="15">
        <v>7.7330000000000003E-3</v>
      </c>
      <c r="H182" s="15">
        <v>2.6068129200000002E-3</v>
      </c>
      <c r="I182" s="15">
        <v>3.9836672873799998E-3</v>
      </c>
      <c r="J182" s="15">
        <v>7.7330000000000003E-3</v>
      </c>
      <c r="K182" s="15">
        <f t="shared" si="6"/>
        <v>0.01</v>
      </c>
      <c r="L182" s="15">
        <f t="shared" si="7"/>
        <v>0.03</v>
      </c>
      <c r="M182" s="141" t="e">
        <f t="shared" si="8"/>
        <v>#N/A</v>
      </c>
      <c r="O182" s="24"/>
      <c r="P182" s="24"/>
      <c r="Q182" s="24"/>
    </row>
    <row r="183" spans="1:17">
      <c r="A183" s="9">
        <v>42550</v>
      </c>
      <c r="B183" s="15">
        <v>2.8366777764285717E-3</v>
      </c>
      <c r="C183" s="15">
        <v>4.1200599587635708E-3</v>
      </c>
      <c r="D183" s="15">
        <v>8.1121428571428594E-3</v>
      </c>
      <c r="E183" s="15">
        <v>2.64674095E-3</v>
      </c>
      <c r="F183" s="15">
        <v>3.7304972360200001E-3</v>
      </c>
      <c r="G183" s="15">
        <v>7.7330000000000003E-3</v>
      </c>
      <c r="H183" s="15">
        <v>2.64674095E-3</v>
      </c>
      <c r="I183" s="15">
        <v>3.7304972360200001E-3</v>
      </c>
      <c r="J183" s="15">
        <v>7.7330000000000003E-3</v>
      </c>
      <c r="K183" s="15">
        <f t="shared" si="6"/>
        <v>0.01</v>
      </c>
      <c r="L183" s="15">
        <f t="shared" si="7"/>
        <v>0.03</v>
      </c>
      <c r="M183" s="141" t="e">
        <f t="shared" si="8"/>
        <v>#N/A</v>
      </c>
      <c r="O183" s="24"/>
      <c r="P183" s="24"/>
      <c r="Q183" s="24"/>
    </row>
    <row r="184" spans="1:17">
      <c r="A184" s="9">
        <v>42551</v>
      </c>
      <c r="B184" s="15">
        <v>2.8081776671428577E-3</v>
      </c>
      <c r="C184" s="15">
        <v>4.1658950544250003E-3</v>
      </c>
      <c r="D184" s="15">
        <v>8.0329285714285728E-3</v>
      </c>
      <c r="E184" s="15">
        <v>2.6068129200000002E-3</v>
      </c>
      <c r="F184" s="15">
        <v>4.1840719920500005E-3</v>
      </c>
      <c r="G184" s="15">
        <v>7.8000000000000005E-3</v>
      </c>
      <c r="H184" s="15">
        <v>2.6068129200000002E-3</v>
      </c>
      <c r="I184" s="15">
        <v>4.1840719920500005E-3</v>
      </c>
      <c r="J184" s="15">
        <v>7.8000000000000005E-3</v>
      </c>
      <c r="K184" s="15">
        <f t="shared" si="6"/>
        <v>0.01</v>
      </c>
      <c r="L184" s="15">
        <f t="shared" si="7"/>
        <v>0.03</v>
      </c>
      <c r="M184" s="141" t="e">
        <f t="shared" si="8"/>
        <v>#N/A</v>
      </c>
      <c r="O184" s="24"/>
      <c r="P184" s="24"/>
      <c r="Q184" s="24"/>
    </row>
    <row r="185" spans="1:17">
      <c r="A185" s="9">
        <v>42552</v>
      </c>
      <c r="B185" s="15">
        <v>2.7724599292857145E-3</v>
      </c>
      <c r="C185" s="15">
        <v>4.2117301500864289E-3</v>
      </c>
      <c r="D185" s="15">
        <v>7.9537142857142844E-3</v>
      </c>
      <c r="E185" s="15">
        <v>2.6069566900000004E-3</v>
      </c>
      <c r="F185" s="15">
        <v>4.1840719920500005E-3</v>
      </c>
      <c r="G185" s="15">
        <v>7.8000000000000005E-3</v>
      </c>
      <c r="H185" s="15">
        <v>2.6069566900000004E-3</v>
      </c>
      <c r="I185" s="15">
        <v>4.1840719920500005E-3</v>
      </c>
      <c r="J185" s="15">
        <v>7.8000000000000005E-3</v>
      </c>
      <c r="K185" s="15">
        <f t="shared" si="6"/>
        <v>0.01</v>
      </c>
      <c r="L185" s="15">
        <f t="shared" si="7"/>
        <v>0.03</v>
      </c>
      <c r="M185" s="141" t="e">
        <f t="shared" si="8"/>
        <v>#N/A</v>
      </c>
      <c r="O185" s="24"/>
      <c r="P185" s="24"/>
      <c r="Q185" s="24"/>
    </row>
    <row r="186" spans="1:17">
      <c r="A186" s="9">
        <v>42553</v>
      </c>
      <c r="B186" s="15">
        <v>2.7367421914285717E-3</v>
      </c>
      <c r="C186" s="15">
        <v>4.2575652457478574E-3</v>
      </c>
      <c r="D186" s="15">
        <v>7.8744999999999996E-3</v>
      </c>
      <c r="E186" s="15">
        <v>2.6069566900000004E-3</v>
      </c>
      <c r="F186" s="15">
        <v>4.1840719920500005E-3</v>
      </c>
      <c r="G186" s="15">
        <v>7.8000000000000005E-3</v>
      </c>
      <c r="H186" s="15">
        <v>2.6069566900000004E-3</v>
      </c>
      <c r="I186" s="15">
        <v>4.1840719920500005E-3</v>
      </c>
      <c r="J186" s="15">
        <v>7.8000000000000005E-3</v>
      </c>
      <c r="K186" s="15">
        <f t="shared" si="6"/>
        <v>0.01</v>
      </c>
      <c r="L186" s="15">
        <f t="shared" si="7"/>
        <v>0.03</v>
      </c>
      <c r="M186" s="141" t="e">
        <f t="shared" si="8"/>
        <v>#N/A</v>
      </c>
      <c r="O186" s="24"/>
      <c r="P186" s="24"/>
      <c r="Q186" s="24"/>
    </row>
    <row r="187" spans="1:17">
      <c r="A187" s="9">
        <v>42554</v>
      </c>
      <c r="B187" s="15">
        <v>2.715324343571429E-3</v>
      </c>
      <c r="C187" s="15">
        <v>4.2757545280735715E-3</v>
      </c>
      <c r="D187" s="15">
        <v>7.8375714285714264E-3</v>
      </c>
      <c r="E187" s="15">
        <v>2.6069566900000004E-3</v>
      </c>
      <c r="F187" s="15">
        <v>4.4094748372399996E-3</v>
      </c>
      <c r="G187" s="15">
        <v>7.7330000000000003E-3</v>
      </c>
      <c r="H187" s="15">
        <v>2.6069566900000004E-3</v>
      </c>
      <c r="I187" s="15">
        <v>4.4094748372399996E-3</v>
      </c>
      <c r="J187" s="15">
        <v>7.7330000000000003E-3</v>
      </c>
      <c r="K187" s="15">
        <f t="shared" si="6"/>
        <v>0.01</v>
      </c>
      <c r="L187" s="15">
        <f t="shared" si="7"/>
        <v>0.03</v>
      </c>
      <c r="M187" s="141" t="e">
        <f t="shared" si="8"/>
        <v>#N/A</v>
      </c>
      <c r="O187" s="24"/>
      <c r="P187" s="24"/>
      <c r="Q187" s="24"/>
    </row>
    <row r="188" spans="1:17">
      <c r="A188" s="9">
        <v>42555</v>
      </c>
      <c r="B188" s="15">
        <v>2.6938922557142859E-3</v>
      </c>
      <c r="C188" s="15">
        <v>4.2575477099142858E-3</v>
      </c>
      <c r="D188" s="15">
        <v>7.8075000000000002E-3</v>
      </c>
      <c r="E188" s="15">
        <v>2.7068066099999997E-3</v>
      </c>
      <c r="F188" s="15">
        <v>4.1786612902299999E-3</v>
      </c>
      <c r="G188" s="15">
        <v>7.7330000000000003E-3</v>
      </c>
      <c r="H188" s="15">
        <v>2.7068066099999997E-3</v>
      </c>
      <c r="I188" s="15">
        <v>4.1786612902299999E-3</v>
      </c>
      <c r="J188" s="15">
        <v>7.7330000000000003E-3</v>
      </c>
      <c r="K188" s="15">
        <f t="shared" si="6"/>
        <v>0.01</v>
      </c>
      <c r="L188" s="15">
        <f t="shared" si="7"/>
        <v>0.03</v>
      </c>
      <c r="M188" s="141" t="e">
        <f t="shared" si="8"/>
        <v>#N/A</v>
      </c>
      <c r="O188" s="24"/>
      <c r="P188" s="24"/>
      <c r="Q188" s="24"/>
    </row>
    <row r="189" spans="1:17">
      <c r="A189" s="9">
        <v>42556</v>
      </c>
      <c r="B189" s="15">
        <v>2.6867632721428573E-3</v>
      </c>
      <c r="C189" s="15">
        <v>4.238017691645001E-3</v>
      </c>
      <c r="D189" s="15">
        <v>7.7822142857142864E-3</v>
      </c>
      <c r="E189" s="15">
        <v>2.7068066099999997E-3</v>
      </c>
      <c r="F189" s="15">
        <v>4.7023151663700006E-3</v>
      </c>
      <c r="G189" s="15">
        <v>7.8000000000000005E-3</v>
      </c>
      <c r="H189" s="15">
        <v>2.7068066099999997E-3</v>
      </c>
      <c r="I189" s="15">
        <v>4.7023151663700006E-3</v>
      </c>
      <c r="J189" s="15">
        <v>7.8000000000000005E-3</v>
      </c>
      <c r="K189" s="15">
        <f t="shared" si="6"/>
        <v>0.01</v>
      </c>
      <c r="L189" s="15">
        <f t="shared" si="7"/>
        <v>0.03</v>
      </c>
      <c r="M189" s="141" t="e">
        <f t="shared" si="8"/>
        <v>#N/A</v>
      </c>
      <c r="O189" s="24"/>
      <c r="P189" s="24"/>
      <c r="Q189" s="24"/>
    </row>
    <row r="190" spans="1:17">
      <c r="A190" s="9">
        <v>42557</v>
      </c>
      <c r="B190" s="15">
        <v>2.6867775321428571E-3</v>
      </c>
      <c r="C190" s="15">
        <v>4.2010953032892871E-3</v>
      </c>
      <c r="D190" s="15">
        <v>7.7569285714285717E-3</v>
      </c>
      <c r="E190" s="15">
        <v>2.80681202E-3</v>
      </c>
      <c r="F190" s="15">
        <v>4.3898538191000005E-3</v>
      </c>
      <c r="G190" s="15">
        <v>7.8000000000000005E-3</v>
      </c>
      <c r="H190" s="15">
        <v>2.80681202E-3</v>
      </c>
      <c r="I190" s="15">
        <v>4.3898538191000005E-3</v>
      </c>
      <c r="J190" s="15">
        <v>7.8000000000000005E-3</v>
      </c>
      <c r="K190" s="15">
        <f t="shared" si="6"/>
        <v>0.01</v>
      </c>
      <c r="L190" s="15">
        <f t="shared" si="7"/>
        <v>0.03</v>
      </c>
      <c r="M190" s="141" t="e">
        <f t="shared" si="8"/>
        <v>#N/A</v>
      </c>
      <c r="O190" s="24"/>
      <c r="P190" s="24"/>
      <c r="Q190" s="24"/>
    </row>
    <row r="191" spans="1:17">
      <c r="A191" s="9">
        <v>42558</v>
      </c>
      <c r="B191" s="15">
        <v>2.689648347857143E-3</v>
      </c>
      <c r="C191" s="15">
        <v>4.2128274824842866E-3</v>
      </c>
      <c r="D191" s="15">
        <v>7.761714285714285E-3</v>
      </c>
      <c r="E191" s="15">
        <v>2.80681202E-3</v>
      </c>
      <c r="F191" s="15">
        <v>4.8813106803000002E-3</v>
      </c>
      <c r="G191" s="15">
        <v>7.8000000000000005E-3</v>
      </c>
      <c r="H191" s="15">
        <v>2.80681202E-3</v>
      </c>
      <c r="I191" s="15">
        <v>4.8813106803000002E-3</v>
      </c>
      <c r="J191" s="15">
        <v>7.8000000000000005E-3</v>
      </c>
      <c r="K191" s="15">
        <f t="shared" si="6"/>
        <v>0.01</v>
      </c>
      <c r="L191" s="15">
        <f t="shared" si="7"/>
        <v>0.03</v>
      </c>
      <c r="M191" s="141" t="e">
        <f t="shared" si="8"/>
        <v>#N/A</v>
      </c>
      <c r="O191" s="24"/>
      <c r="P191" s="24"/>
      <c r="Q191" s="24"/>
    </row>
    <row r="192" spans="1:17">
      <c r="A192" s="9">
        <v>42559</v>
      </c>
      <c r="B192" s="15">
        <v>2.6925191635714285E-3</v>
      </c>
      <c r="C192" s="15">
        <v>4.224559661679287E-3</v>
      </c>
      <c r="D192" s="15">
        <v>7.7664999999999982E-3</v>
      </c>
      <c r="E192" s="15">
        <v>2.80681202E-3</v>
      </c>
      <c r="F192" s="15">
        <v>4.8813106803000002E-3</v>
      </c>
      <c r="G192" s="15">
        <v>7.8000000000000005E-3</v>
      </c>
      <c r="H192" s="15">
        <v>2.80681202E-3</v>
      </c>
      <c r="I192" s="15">
        <v>4.8813106803000002E-3</v>
      </c>
      <c r="J192" s="15">
        <v>7.8000000000000005E-3</v>
      </c>
      <c r="K192" s="15">
        <f t="shared" si="6"/>
        <v>0.01</v>
      </c>
      <c r="L192" s="15">
        <f t="shared" si="7"/>
        <v>0.03</v>
      </c>
      <c r="M192" s="141" t="e">
        <f t="shared" si="8"/>
        <v>#N/A</v>
      </c>
      <c r="O192" s="24"/>
      <c r="P192" s="24"/>
      <c r="Q192" s="24"/>
    </row>
    <row r="193" spans="1:17">
      <c r="A193" s="9">
        <v>42560</v>
      </c>
      <c r="B193" s="15">
        <v>2.6953899792857149E-3</v>
      </c>
      <c r="C193" s="15">
        <v>4.2362918408742874E-3</v>
      </c>
      <c r="D193" s="15">
        <v>7.7712857142857132E-3</v>
      </c>
      <c r="E193" s="15">
        <v>2.80681202E-3</v>
      </c>
      <c r="F193" s="15">
        <v>4.8813106803000002E-3</v>
      </c>
      <c r="G193" s="15">
        <v>7.8000000000000005E-3</v>
      </c>
      <c r="H193" s="15">
        <v>2.80681202E-3</v>
      </c>
      <c r="I193" s="15">
        <v>4.8813106803000002E-3</v>
      </c>
      <c r="J193" s="15">
        <v>7.8000000000000005E-3</v>
      </c>
      <c r="K193" s="15">
        <f t="shared" si="6"/>
        <v>0.01</v>
      </c>
      <c r="L193" s="15">
        <f t="shared" si="7"/>
        <v>0.03</v>
      </c>
      <c r="M193" s="141" t="e">
        <f t="shared" si="8"/>
        <v>#N/A</v>
      </c>
      <c r="O193" s="24"/>
      <c r="P193" s="24"/>
      <c r="Q193" s="24"/>
    </row>
    <row r="194" spans="1:17">
      <c r="A194" s="9">
        <v>42561</v>
      </c>
      <c r="B194" s="15">
        <v>2.6982607950000008E-3</v>
      </c>
      <c r="C194" s="15">
        <v>4.3419555759728586E-3</v>
      </c>
      <c r="D194" s="15">
        <v>7.7760714285714273E-3</v>
      </c>
      <c r="E194" s="15">
        <v>2.80681202E-3</v>
      </c>
      <c r="F194" s="15">
        <v>5.2642314869100005E-3</v>
      </c>
      <c r="G194" s="15">
        <v>7.8000000000000005E-3</v>
      </c>
      <c r="H194" s="15">
        <v>2.80681202E-3</v>
      </c>
      <c r="I194" s="15">
        <v>5.2642314869100005E-3</v>
      </c>
      <c r="J194" s="15">
        <v>7.8000000000000005E-3</v>
      </c>
      <c r="K194" s="15">
        <f t="shared" si="6"/>
        <v>0.01</v>
      </c>
      <c r="L194" s="15">
        <f t="shared" si="7"/>
        <v>0.03</v>
      </c>
      <c r="M194" s="141" t="e">
        <f t="shared" si="8"/>
        <v>#N/A</v>
      </c>
      <c r="O194" s="24"/>
      <c r="P194" s="24"/>
      <c r="Q194" s="24"/>
    </row>
    <row r="195" spans="1:17">
      <c r="A195" s="9">
        <v>42562</v>
      </c>
      <c r="B195" s="15">
        <v>2.7096944428571441E-3</v>
      </c>
      <c r="C195" s="15">
        <v>4.5175344099242874E-3</v>
      </c>
      <c r="D195" s="15">
        <v>7.7808571428571414E-3</v>
      </c>
      <c r="E195" s="15">
        <v>2.80681202E-3</v>
      </c>
      <c r="F195" s="15">
        <v>5.3906325986400007E-3</v>
      </c>
      <c r="G195" s="15">
        <v>7.8000000000000005E-3</v>
      </c>
      <c r="H195" s="15">
        <v>2.80681202E-3</v>
      </c>
      <c r="I195" s="15">
        <v>5.3906325986400007E-3</v>
      </c>
      <c r="J195" s="15">
        <v>7.8000000000000005E-3</v>
      </c>
      <c r="K195" s="15">
        <f t="shared" si="6"/>
        <v>0.01</v>
      </c>
      <c r="L195" s="15">
        <f t="shared" si="7"/>
        <v>0.03</v>
      </c>
      <c r="M195" s="141" t="e">
        <f t="shared" si="8"/>
        <v>#N/A</v>
      </c>
      <c r="O195" s="24"/>
      <c r="P195" s="24"/>
      <c r="Q195" s="24"/>
    </row>
    <row r="196" spans="1:17">
      <c r="A196" s="9">
        <v>42563</v>
      </c>
      <c r="B196" s="15">
        <v>2.7239800928571438E-3</v>
      </c>
      <c r="C196" s="15">
        <v>4.617630457919286E-3</v>
      </c>
      <c r="D196" s="15">
        <v>7.7856428571428556E-3</v>
      </c>
      <c r="E196" s="15">
        <v>2.80681202E-3</v>
      </c>
      <c r="F196" s="15">
        <v>5.3850119593099998E-3</v>
      </c>
      <c r="G196" s="15">
        <v>7.8000000000000005E-3</v>
      </c>
      <c r="H196" s="15">
        <v>2.80681202E-3</v>
      </c>
      <c r="I196" s="15">
        <v>5.3850119593099998E-3</v>
      </c>
      <c r="J196" s="15">
        <v>7.8000000000000005E-3</v>
      </c>
      <c r="K196" s="15">
        <f t="shared" ref="K196:K259" si="9">IF(ISNUMBER(A196),0.01,"")</f>
        <v>0.01</v>
      </c>
      <c r="L196" s="15">
        <f t="shared" ref="L196:L259" si="10">IF(ISNUMBER(A196),0.03,"")</f>
        <v>0.03</v>
      </c>
      <c r="M196" s="141" t="e">
        <f t="shared" ref="M196:M259" si="11">VLOOKUP(A196,O:Q,2,0)</f>
        <v>#N/A</v>
      </c>
      <c r="O196" s="24"/>
      <c r="P196" s="24"/>
      <c r="Q196" s="24"/>
    </row>
    <row r="197" spans="1:17">
      <c r="A197" s="9">
        <v>42564</v>
      </c>
      <c r="B197" s="15">
        <v>2.7354137407142871E-3</v>
      </c>
      <c r="C197" s="15">
        <v>4.734756179884286E-3</v>
      </c>
      <c r="D197" s="15">
        <v>7.7904285714285705E-3</v>
      </c>
      <c r="E197" s="15">
        <v>2.80681202E-3</v>
      </c>
      <c r="F197" s="15">
        <v>5.3702573435300003E-3</v>
      </c>
      <c r="G197" s="15">
        <v>7.8000000000000005E-3</v>
      </c>
      <c r="H197" s="15">
        <v>2.80681202E-3</v>
      </c>
      <c r="I197" s="15">
        <v>5.3702573435300003E-3</v>
      </c>
      <c r="J197" s="15">
        <v>7.8000000000000005E-3</v>
      </c>
      <c r="K197" s="15">
        <f t="shared" si="9"/>
        <v>0.01</v>
      </c>
      <c r="L197" s="15">
        <f t="shared" si="10"/>
        <v>0.03</v>
      </c>
      <c r="M197" s="141" t="e">
        <f t="shared" si="11"/>
        <v>#N/A</v>
      </c>
      <c r="O197" s="24"/>
      <c r="P197" s="24"/>
      <c r="Q197" s="24"/>
    </row>
    <row r="198" spans="1:17">
      <c r="A198" s="9">
        <v>42565</v>
      </c>
      <c r="B198" s="15">
        <v>2.7496993907142869E-3</v>
      </c>
      <c r="C198" s="15">
        <v>4.8313678225200005E-3</v>
      </c>
      <c r="D198" s="15">
        <v>7.7904285714285705E-3</v>
      </c>
      <c r="E198" s="15">
        <v>2.80681202E-3</v>
      </c>
      <c r="F198" s="15">
        <v>5.5366349889500004E-3</v>
      </c>
      <c r="G198" s="15">
        <v>7.8000000000000005E-3</v>
      </c>
      <c r="H198" s="15">
        <v>2.80681202E-3</v>
      </c>
      <c r="I198" s="15">
        <v>5.5366349889500004E-3</v>
      </c>
      <c r="J198" s="15">
        <v>7.8000000000000005E-3</v>
      </c>
      <c r="K198" s="15">
        <f t="shared" si="9"/>
        <v>0.01</v>
      </c>
      <c r="L198" s="15">
        <f t="shared" si="10"/>
        <v>0.03</v>
      </c>
      <c r="M198" s="141" t="e">
        <f t="shared" si="11"/>
        <v>#N/A</v>
      </c>
      <c r="O198" s="24"/>
      <c r="P198" s="24"/>
      <c r="Q198" s="24"/>
    </row>
    <row r="199" spans="1:17">
      <c r="A199" s="9">
        <v>42566</v>
      </c>
      <c r="B199" s="15">
        <v>2.7783319178571438E-3</v>
      </c>
      <c r="C199" s="15">
        <v>4.927979465155715E-3</v>
      </c>
      <c r="D199" s="15">
        <v>7.7904285714285705E-3</v>
      </c>
      <c r="E199" s="15">
        <v>3.0078120700000001E-3</v>
      </c>
      <c r="F199" s="15">
        <v>5.5366349889500004E-3</v>
      </c>
      <c r="G199" s="15">
        <v>7.8000000000000005E-3</v>
      </c>
      <c r="H199" s="15">
        <v>3.0078120700000001E-3</v>
      </c>
      <c r="I199" s="15">
        <v>5.5366349889500004E-3</v>
      </c>
      <c r="J199" s="15">
        <v>7.8000000000000005E-3</v>
      </c>
      <c r="K199" s="15">
        <f t="shared" si="9"/>
        <v>0.01</v>
      </c>
      <c r="L199" s="15">
        <f t="shared" si="10"/>
        <v>0.03</v>
      </c>
      <c r="M199" s="141" t="e">
        <f t="shared" si="11"/>
        <v>#N/A</v>
      </c>
      <c r="O199" s="24"/>
      <c r="P199" s="24"/>
      <c r="Q199" s="24"/>
    </row>
    <row r="200" spans="1:17">
      <c r="A200" s="9">
        <v>42567</v>
      </c>
      <c r="B200" s="15">
        <v>2.8069644450000007E-3</v>
      </c>
      <c r="C200" s="15">
        <v>5.0245911077914296E-3</v>
      </c>
      <c r="D200" s="15">
        <v>7.7904285714285705E-3</v>
      </c>
      <c r="E200" s="15">
        <v>3.0078120700000001E-3</v>
      </c>
      <c r="F200" s="15">
        <v>5.5366349889500004E-3</v>
      </c>
      <c r="G200" s="15">
        <v>7.8000000000000005E-3</v>
      </c>
      <c r="H200" s="15">
        <v>3.0078120700000001E-3</v>
      </c>
      <c r="I200" s="15">
        <v>5.5366349889500004E-3</v>
      </c>
      <c r="J200" s="15">
        <v>7.8000000000000005E-3</v>
      </c>
      <c r="K200" s="15">
        <f t="shared" si="9"/>
        <v>0.01</v>
      </c>
      <c r="L200" s="15">
        <f t="shared" si="10"/>
        <v>0.03</v>
      </c>
      <c r="M200" s="141" t="e">
        <f t="shared" si="11"/>
        <v>#N/A</v>
      </c>
      <c r="O200" s="24"/>
      <c r="P200" s="24"/>
      <c r="Q200" s="24"/>
    </row>
    <row r="201" spans="1:17">
      <c r="A201" s="9">
        <v>42568</v>
      </c>
      <c r="B201" s="15">
        <v>2.8427362242857148E-3</v>
      </c>
      <c r="C201" s="15">
        <v>5.1453195105107142E-3</v>
      </c>
      <c r="D201" s="15">
        <v>7.8030000000000009E-3</v>
      </c>
      <c r="E201" s="15">
        <v>3.1077616000000003E-3</v>
      </c>
      <c r="F201" s="15">
        <v>6.0996724753099993E-3</v>
      </c>
      <c r="G201" s="15">
        <v>7.9090000000000011E-3</v>
      </c>
      <c r="H201" s="15">
        <v>3.1077616000000003E-3</v>
      </c>
      <c r="I201" s="15">
        <v>6.0996724753099993E-3</v>
      </c>
      <c r="J201" s="15">
        <v>7.9090000000000011E-3</v>
      </c>
      <c r="K201" s="15">
        <f t="shared" si="9"/>
        <v>0.01</v>
      </c>
      <c r="L201" s="15">
        <f t="shared" si="10"/>
        <v>0.03</v>
      </c>
      <c r="M201" s="141" t="e">
        <f t="shared" si="11"/>
        <v>#N/A</v>
      </c>
      <c r="O201" s="24"/>
      <c r="P201" s="24"/>
      <c r="Q201" s="24"/>
    </row>
    <row r="202" spans="1:17">
      <c r="A202" s="9">
        <v>42569</v>
      </c>
      <c r="B202" s="15">
        <v>2.8556873364285716E-3</v>
      </c>
      <c r="C202" s="15">
        <v>5.287031028006429E-3</v>
      </c>
      <c r="D202" s="15">
        <v>7.8000714285714305E-3</v>
      </c>
      <c r="E202" s="15">
        <v>2.8881221800000001E-3</v>
      </c>
      <c r="F202" s="15">
        <v>6.1626225351700007E-3</v>
      </c>
      <c r="G202" s="15">
        <v>7.6920000000000001E-3</v>
      </c>
      <c r="H202" s="15">
        <v>2.8881221800000001E-3</v>
      </c>
      <c r="I202" s="15">
        <v>6.1626225351700007E-3</v>
      </c>
      <c r="J202" s="15">
        <v>7.6920000000000001E-3</v>
      </c>
      <c r="K202" s="15">
        <f t="shared" si="9"/>
        <v>0.01</v>
      </c>
      <c r="L202" s="15">
        <f t="shared" si="10"/>
        <v>0.03</v>
      </c>
      <c r="M202" s="141" t="e">
        <f t="shared" si="11"/>
        <v>#N/A</v>
      </c>
      <c r="O202" s="24"/>
      <c r="P202" s="24"/>
      <c r="Q202" s="24"/>
    </row>
    <row r="203" spans="1:17">
      <c r="A203" s="9">
        <v>42570</v>
      </c>
      <c r="B203" s="15">
        <v>2.8686384485714289E-3</v>
      </c>
      <c r="C203" s="15">
        <v>5.3611077443621435E-3</v>
      </c>
      <c r="D203" s="15">
        <v>7.7923571428571434E-3</v>
      </c>
      <c r="E203" s="15">
        <v>2.8881221800000001E-3</v>
      </c>
      <c r="F203" s="15">
        <v>5.7393891953500002E-3</v>
      </c>
      <c r="G203" s="15">
        <v>7.6920000000000001E-3</v>
      </c>
      <c r="H203" s="15">
        <v>2.8881221800000001E-3</v>
      </c>
      <c r="I203" s="15">
        <v>5.7393891953500002E-3</v>
      </c>
      <c r="J203" s="15">
        <v>7.6920000000000001E-3</v>
      </c>
      <c r="K203" s="15">
        <f t="shared" si="9"/>
        <v>0.01</v>
      </c>
      <c r="L203" s="15">
        <f t="shared" si="10"/>
        <v>0.03</v>
      </c>
      <c r="M203" s="141" t="e">
        <f t="shared" si="11"/>
        <v>#N/A</v>
      </c>
      <c r="O203" s="24"/>
      <c r="P203" s="24"/>
      <c r="Q203" s="24"/>
    </row>
    <row r="204" spans="1:17">
      <c r="A204" s="9">
        <v>42571</v>
      </c>
      <c r="B204" s="15">
        <v>2.8744463171428568E-3</v>
      </c>
      <c r="C204" s="15">
        <v>5.4308385630928583E-3</v>
      </c>
      <c r="D204" s="15">
        <v>7.7846428571428572E-3</v>
      </c>
      <c r="E204" s="15">
        <v>2.8881221800000001E-3</v>
      </c>
      <c r="F204" s="15">
        <v>5.3660852813299997E-3</v>
      </c>
      <c r="G204" s="15">
        <v>7.6920000000000001E-3</v>
      </c>
      <c r="H204" s="15">
        <v>2.8881221800000001E-3</v>
      </c>
      <c r="I204" s="15">
        <v>5.3660852813299997E-3</v>
      </c>
      <c r="J204" s="15">
        <v>7.6920000000000001E-3</v>
      </c>
      <c r="K204" s="15">
        <f t="shared" si="9"/>
        <v>0.01</v>
      </c>
      <c r="L204" s="15">
        <f t="shared" si="10"/>
        <v>0.03</v>
      </c>
      <c r="M204" s="141" t="e">
        <f t="shared" si="11"/>
        <v>#N/A</v>
      </c>
      <c r="O204" s="24"/>
      <c r="P204" s="24"/>
      <c r="Q204" s="24"/>
    </row>
    <row r="205" spans="1:17">
      <c r="A205" s="9">
        <v>42572</v>
      </c>
      <c r="B205" s="15">
        <v>2.8845958407142857E-3</v>
      </c>
      <c r="C205" s="15">
        <v>5.4369835330178584E-3</v>
      </c>
      <c r="D205" s="15">
        <v>7.7769285714285718E-3</v>
      </c>
      <c r="E205" s="15">
        <v>2.9489053500000003E-3</v>
      </c>
      <c r="F205" s="15">
        <v>4.9673402592499997E-3</v>
      </c>
      <c r="G205" s="15">
        <v>7.6920000000000001E-3</v>
      </c>
      <c r="H205" s="15">
        <v>2.9489053500000003E-3</v>
      </c>
      <c r="I205" s="15">
        <v>4.9673402592499997E-3</v>
      </c>
      <c r="J205" s="15">
        <v>7.6920000000000001E-3</v>
      </c>
      <c r="K205" s="15">
        <f t="shared" si="9"/>
        <v>0.01</v>
      </c>
      <c r="L205" s="15">
        <f t="shared" si="10"/>
        <v>0.03</v>
      </c>
      <c r="M205" s="141" t="e">
        <f t="shared" si="11"/>
        <v>#N/A</v>
      </c>
      <c r="O205" s="24"/>
      <c r="P205" s="24"/>
      <c r="Q205" s="24"/>
    </row>
    <row r="206" spans="1:17">
      <c r="A206" s="9">
        <v>42573</v>
      </c>
      <c r="B206" s="15">
        <v>2.896178630714286E-3</v>
      </c>
      <c r="C206" s="15">
        <v>5.4431285029428577E-3</v>
      </c>
      <c r="D206" s="15">
        <v>7.7692142857142855E-3</v>
      </c>
      <c r="E206" s="15">
        <v>2.9689710800000001E-3</v>
      </c>
      <c r="F206" s="15">
        <v>4.9673402592499997E-3</v>
      </c>
      <c r="G206" s="15">
        <v>7.6920000000000001E-3</v>
      </c>
      <c r="H206" s="15">
        <v>2.9689710800000001E-3</v>
      </c>
      <c r="I206" s="15">
        <v>4.9673402592499997E-3</v>
      </c>
      <c r="J206" s="15">
        <v>7.6920000000000001E-3</v>
      </c>
      <c r="K206" s="15">
        <f t="shared" si="9"/>
        <v>0.01</v>
      </c>
      <c r="L206" s="15">
        <f t="shared" si="10"/>
        <v>0.03</v>
      </c>
      <c r="M206" s="141" t="e">
        <f t="shared" si="11"/>
        <v>#N/A</v>
      </c>
      <c r="O206" s="24"/>
      <c r="P206" s="24"/>
      <c r="Q206" s="24"/>
    </row>
    <row r="207" spans="1:17">
      <c r="A207" s="9">
        <v>42574</v>
      </c>
      <c r="B207" s="15">
        <v>2.9077614207142855E-3</v>
      </c>
      <c r="C207" s="15">
        <v>5.449273472867857E-3</v>
      </c>
      <c r="D207" s="15">
        <v>7.7615000000000002E-3</v>
      </c>
      <c r="E207" s="15">
        <v>2.9689710800000001E-3</v>
      </c>
      <c r="F207" s="15">
        <v>4.9673402592499997E-3</v>
      </c>
      <c r="G207" s="15">
        <v>7.6920000000000001E-3</v>
      </c>
      <c r="H207" s="15">
        <v>2.9689710800000001E-3</v>
      </c>
      <c r="I207" s="15">
        <v>4.9673402592499997E-3</v>
      </c>
      <c r="J207" s="15">
        <v>7.6920000000000001E-3</v>
      </c>
      <c r="K207" s="15">
        <f t="shared" si="9"/>
        <v>0.01</v>
      </c>
      <c r="L207" s="15">
        <f t="shared" si="10"/>
        <v>0.03</v>
      </c>
      <c r="M207" s="141" t="e">
        <f t="shared" si="11"/>
        <v>#N/A</v>
      </c>
      <c r="O207" s="24"/>
      <c r="P207" s="24"/>
      <c r="Q207" s="24"/>
    </row>
    <row r="208" spans="1:17">
      <c r="A208" s="9">
        <v>42575</v>
      </c>
      <c r="B208" s="15">
        <v>2.9122333521428572E-3</v>
      </c>
      <c r="C208" s="15">
        <v>5.4107468644021429E-3</v>
      </c>
      <c r="D208" s="15">
        <v>7.7537857142857122E-3</v>
      </c>
      <c r="E208" s="15">
        <v>2.8694190600000004E-3</v>
      </c>
      <c r="F208" s="15">
        <v>4.7248589683900003E-3</v>
      </c>
      <c r="G208" s="15">
        <v>7.6920000000000001E-3</v>
      </c>
      <c r="H208" s="15">
        <v>2.8694190600000004E-3</v>
      </c>
      <c r="I208" s="15">
        <v>4.7248589683900003E-3</v>
      </c>
      <c r="J208" s="15">
        <v>7.6920000000000001E-3</v>
      </c>
      <c r="K208" s="15">
        <f t="shared" si="9"/>
        <v>0.01</v>
      </c>
      <c r="L208" s="15">
        <f t="shared" si="10"/>
        <v>0.03</v>
      </c>
      <c r="M208" s="141" t="e">
        <f t="shared" si="11"/>
        <v>#N/A</v>
      </c>
      <c r="O208" s="24"/>
      <c r="P208" s="24"/>
      <c r="Q208" s="24"/>
    </row>
    <row r="209" spans="1:17">
      <c r="A209" s="9">
        <v>42576</v>
      </c>
      <c r="B209" s="15">
        <v>2.905342615714286E-3</v>
      </c>
      <c r="C209" s="15">
        <v>5.3651891714635701E-3</v>
      </c>
      <c r="D209" s="15">
        <v>7.7296428571428568E-3</v>
      </c>
      <c r="E209" s="15">
        <v>2.71034171E-3</v>
      </c>
      <c r="F209" s="15">
        <v>4.7528248974999998E-3</v>
      </c>
      <c r="G209" s="15">
        <v>7.4619999999999999E-3</v>
      </c>
      <c r="H209" s="15">
        <v>2.71034171E-3</v>
      </c>
      <c r="I209" s="15">
        <v>4.7528248974999998E-3</v>
      </c>
      <c r="J209" s="15">
        <v>7.4619999999999999E-3</v>
      </c>
      <c r="K209" s="15">
        <f t="shared" si="9"/>
        <v>0.01</v>
      </c>
      <c r="L209" s="15">
        <f t="shared" si="10"/>
        <v>0.03</v>
      </c>
      <c r="M209" s="141" t="e">
        <f t="shared" si="11"/>
        <v>#N/A</v>
      </c>
      <c r="O209" s="24"/>
      <c r="P209" s="24"/>
      <c r="Q209" s="24"/>
    </row>
    <row r="210" spans="1:17">
      <c r="A210" s="9">
        <v>42577</v>
      </c>
      <c r="B210" s="15">
        <v>2.8985305285714287E-3</v>
      </c>
      <c r="C210" s="15">
        <v>5.2932325238371422E-3</v>
      </c>
      <c r="D210" s="15">
        <v>7.7054999999999997E-3</v>
      </c>
      <c r="E210" s="15">
        <v>2.7114427999999999E-3</v>
      </c>
      <c r="F210" s="15">
        <v>4.37761889254E-3</v>
      </c>
      <c r="G210" s="15">
        <v>7.4619999999999999E-3</v>
      </c>
      <c r="H210" s="15">
        <v>2.7114427999999999E-3</v>
      </c>
      <c r="I210" s="15">
        <v>4.37761889254E-3</v>
      </c>
      <c r="J210" s="15">
        <v>7.4619999999999999E-3</v>
      </c>
      <c r="K210" s="15">
        <f t="shared" si="9"/>
        <v>0.01</v>
      </c>
      <c r="L210" s="15">
        <f t="shared" si="10"/>
        <v>0.03</v>
      </c>
      <c r="M210" s="141" t="e">
        <f t="shared" si="11"/>
        <v>#N/A</v>
      </c>
      <c r="O210" s="24"/>
      <c r="P210" s="24"/>
      <c r="Q210" s="24"/>
    </row>
    <row r="211" spans="1:17">
      <c r="A211" s="9">
        <v>42578</v>
      </c>
      <c r="B211" s="15">
        <v>2.8917184414285714E-3</v>
      </c>
      <c r="C211" s="15">
        <v>5.2087432886899999E-3</v>
      </c>
      <c r="D211" s="15">
        <v>7.6813571428571417E-3</v>
      </c>
      <c r="E211" s="15">
        <v>2.7114427999999999E-3</v>
      </c>
      <c r="F211" s="15">
        <v>4.1874080514700002E-3</v>
      </c>
      <c r="G211" s="15">
        <v>7.4619999999999999E-3</v>
      </c>
      <c r="H211" s="15">
        <v>2.7114427999999999E-3</v>
      </c>
      <c r="I211" s="15">
        <v>4.1874080514700002E-3</v>
      </c>
      <c r="J211" s="15">
        <v>7.4619999999999999E-3</v>
      </c>
      <c r="K211" s="15">
        <f t="shared" si="9"/>
        <v>0.01</v>
      </c>
      <c r="L211" s="15">
        <f t="shared" si="10"/>
        <v>0.03</v>
      </c>
      <c r="M211" s="141" t="e">
        <f t="shared" si="11"/>
        <v>#N/A</v>
      </c>
      <c r="O211" s="24"/>
      <c r="P211" s="24"/>
      <c r="Q211" s="24"/>
    </row>
    <row r="212" spans="1:17">
      <c r="A212" s="9">
        <v>42579</v>
      </c>
      <c r="B212" s="15">
        <v>2.8820685107142857E-3</v>
      </c>
      <c r="C212" s="15">
        <v>5.1372467048078577E-3</v>
      </c>
      <c r="D212" s="15">
        <v>7.6292857142857143E-3</v>
      </c>
      <c r="E212" s="15">
        <v>2.6717129899999996E-3</v>
      </c>
      <c r="F212" s="15">
        <v>4.5356828146000004E-3</v>
      </c>
      <c r="G212" s="15">
        <v>7.0709999999999992E-3</v>
      </c>
      <c r="H212" s="15">
        <v>2.6717129899999996E-3</v>
      </c>
      <c r="I212" s="15">
        <v>4.5356828146000004E-3</v>
      </c>
      <c r="J212" s="15">
        <v>7.0709999999999992E-3</v>
      </c>
      <c r="K212" s="15">
        <f t="shared" si="9"/>
        <v>0.01</v>
      </c>
      <c r="L212" s="15">
        <f t="shared" si="10"/>
        <v>0.03</v>
      </c>
      <c r="M212" s="141" t="e">
        <f t="shared" si="11"/>
        <v>#N/A</v>
      </c>
      <c r="O212" s="24"/>
      <c r="P212" s="24"/>
      <c r="Q212" s="24"/>
    </row>
    <row r="213" spans="1:17">
      <c r="A213" s="9">
        <v>42580</v>
      </c>
      <c r="B213" s="15">
        <v>2.8580614335714295E-3</v>
      </c>
      <c r="C213" s="15">
        <v>5.0657501209257138E-3</v>
      </c>
      <c r="D213" s="15">
        <v>7.5772142857142852E-3</v>
      </c>
      <c r="E213" s="15">
        <v>2.6717129899999996E-3</v>
      </c>
      <c r="F213" s="15">
        <v>4.5356828146000004E-3</v>
      </c>
      <c r="G213" s="15">
        <v>7.0709999999999992E-3</v>
      </c>
      <c r="H213" s="15">
        <v>2.6717129899999996E-3</v>
      </c>
      <c r="I213" s="15">
        <v>4.5356828146000004E-3</v>
      </c>
      <c r="J213" s="15">
        <v>7.0709999999999992E-3</v>
      </c>
      <c r="K213" s="15">
        <f t="shared" si="9"/>
        <v>0.01</v>
      </c>
      <c r="L213" s="15">
        <f t="shared" si="10"/>
        <v>0.03</v>
      </c>
      <c r="M213" s="141" t="e">
        <f t="shared" si="11"/>
        <v>#N/A</v>
      </c>
      <c r="O213" s="24"/>
      <c r="P213" s="24"/>
      <c r="Q213" s="24"/>
    </row>
    <row r="214" spans="1:17">
      <c r="A214" s="9">
        <v>42581</v>
      </c>
      <c r="B214" s="15">
        <v>2.8340543564285719E-3</v>
      </c>
      <c r="C214" s="15">
        <v>4.9942535370435708E-3</v>
      </c>
      <c r="D214" s="15">
        <v>7.525142857142857E-3</v>
      </c>
      <c r="E214" s="15">
        <v>2.6717129899999996E-3</v>
      </c>
      <c r="F214" s="15">
        <v>4.5356828146000004E-3</v>
      </c>
      <c r="G214" s="15">
        <v>7.0709999999999992E-3</v>
      </c>
      <c r="H214" s="15">
        <v>2.6717129899999996E-3</v>
      </c>
      <c r="I214" s="15">
        <v>4.5356828146000004E-3</v>
      </c>
      <c r="J214" s="15">
        <v>7.0709999999999992E-3</v>
      </c>
      <c r="K214" s="15">
        <f t="shared" si="9"/>
        <v>0.01</v>
      </c>
      <c r="L214" s="15">
        <f t="shared" si="10"/>
        <v>0.03</v>
      </c>
      <c r="M214" s="141" t="e">
        <f t="shared" si="11"/>
        <v>#N/A</v>
      </c>
      <c r="O214" s="24"/>
      <c r="P214" s="24"/>
      <c r="Q214" s="24"/>
    </row>
    <row r="215" spans="1:17">
      <c r="A215" s="9">
        <v>42582</v>
      </c>
      <c r="B215" s="15">
        <v>2.8029080271428581E-3</v>
      </c>
      <c r="C215" s="15">
        <v>4.8815607770378569E-3</v>
      </c>
      <c r="D215" s="15">
        <v>7.4652857142857151E-3</v>
      </c>
      <c r="E215" s="15">
        <v>2.6717129899999996E-3</v>
      </c>
      <c r="F215" s="15">
        <v>4.5219738352300001E-3</v>
      </c>
      <c r="G215" s="15">
        <v>7.0709999999999992E-3</v>
      </c>
      <c r="H215" s="15">
        <v>2.6717129899999996E-3</v>
      </c>
      <c r="I215" s="15">
        <v>4.5219738352300001E-3</v>
      </c>
      <c r="J215" s="15">
        <v>7.0709999999999992E-3</v>
      </c>
      <c r="K215" s="15">
        <f t="shared" si="9"/>
        <v>0.01</v>
      </c>
      <c r="L215" s="15">
        <f t="shared" si="10"/>
        <v>0.03</v>
      </c>
      <c r="M215" s="141" t="e">
        <f t="shared" si="11"/>
        <v>#N/A</v>
      </c>
      <c r="O215" s="24"/>
      <c r="P215" s="24"/>
      <c r="Q215" s="24"/>
    </row>
    <row r="216" spans="1:17">
      <c r="A216" s="9">
        <v>42583</v>
      </c>
      <c r="B216" s="15">
        <v>2.7874502278571432E-3</v>
      </c>
      <c r="C216" s="15">
        <v>4.7448236549549995E-3</v>
      </c>
      <c r="D216" s="15">
        <v>7.3920714285714284E-3</v>
      </c>
      <c r="E216" s="15">
        <v>2.6717129899999996E-3</v>
      </c>
      <c r="F216" s="15">
        <v>4.2483028260099998E-3</v>
      </c>
      <c r="G216" s="15">
        <v>6.6669999999999993E-3</v>
      </c>
      <c r="H216" s="15">
        <v>2.6717129899999996E-3</v>
      </c>
      <c r="I216" s="15">
        <v>4.2483028260099998E-3</v>
      </c>
      <c r="J216" s="15">
        <v>6.6669999999999993E-3</v>
      </c>
      <c r="K216" s="15">
        <f t="shared" si="9"/>
        <v>0.01</v>
      </c>
      <c r="L216" s="15">
        <f t="shared" si="10"/>
        <v>0.03</v>
      </c>
      <c r="M216" s="141" t="e">
        <f t="shared" si="11"/>
        <v>#N/A</v>
      </c>
      <c r="O216" s="24"/>
      <c r="P216" s="24"/>
      <c r="Q216" s="24"/>
    </row>
    <row r="217" spans="1:17">
      <c r="A217" s="9">
        <v>42584</v>
      </c>
      <c r="B217" s="15">
        <v>2.7676922992857151E-3</v>
      </c>
      <c r="C217" s="15">
        <v>4.5842606951285716E-3</v>
      </c>
      <c r="D217" s="15">
        <v>7.3140714285714293E-3</v>
      </c>
      <c r="E217" s="15">
        <v>2.6115111800000001E-3</v>
      </c>
      <c r="F217" s="15">
        <v>3.4915077577800002E-3</v>
      </c>
      <c r="G217" s="15">
        <v>6.6E-3</v>
      </c>
      <c r="H217" s="15">
        <v>2.6115111800000001E-3</v>
      </c>
      <c r="I217" s="15">
        <v>3.4915077577800002E-3</v>
      </c>
      <c r="J217" s="15">
        <v>6.6E-3</v>
      </c>
      <c r="K217" s="15">
        <f t="shared" si="9"/>
        <v>0.01</v>
      </c>
      <c r="L217" s="15">
        <f t="shared" si="10"/>
        <v>0.03</v>
      </c>
      <c r="M217" s="141" t="e">
        <f t="shared" si="11"/>
        <v>#N/A</v>
      </c>
      <c r="O217" s="24"/>
      <c r="P217" s="24"/>
      <c r="Q217" s="24"/>
    </row>
    <row r="218" spans="1:17">
      <c r="A218" s="9">
        <v>42585</v>
      </c>
      <c r="B218" s="15">
        <v>2.7365024407142863E-3</v>
      </c>
      <c r="C218" s="15">
        <v>4.4205276837514292E-3</v>
      </c>
      <c r="D218" s="15">
        <v>7.2360714285714276E-3</v>
      </c>
      <c r="E218" s="15">
        <v>2.4514641600000002E-3</v>
      </c>
      <c r="F218" s="15">
        <v>3.0738231220500001E-3</v>
      </c>
      <c r="G218" s="15">
        <v>6.6E-3</v>
      </c>
      <c r="H218" s="15">
        <v>2.4514641600000002E-3</v>
      </c>
      <c r="I218" s="15">
        <v>3.0738231220500001E-3</v>
      </c>
      <c r="J218" s="15">
        <v>6.6E-3</v>
      </c>
      <c r="K218" s="15">
        <f t="shared" si="9"/>
        <v>0.01</v>
      </c>
      <c r="L218" s="15">
        <f t="shared" si="10"/>
        <v>0.03</v>
      </c>
      <c r="M218" s="141" t="e">
        <f t="shared" si="11"/>
        <v>#N/A</v>
      </c>
      <c r="O218" s="24"/>
      <c r="P218" s="24"/>
      <c r="Q218" s="24"/>
    </row>
    <row r="219" spans="1:17">
      <c r="A219" s="9">
        <v>42586</v>
      </c>
      <c r="B219" s="15">
        <v>2.7364899114285714E-3</v>
      </c>
      <c r="C219" s="15">
        <v>4.2740222607949999E-3</v>
      </c>
      <c r="D219" s="15">
        <v>7.1580714285714277E-3</v>
      </c>
      <c r="E219" s="15">
        <v>2.9487299399999999E-3</v>
      </c>
      <c r="F219" s="15">
        <v>2.91626433786E-3</v>
      </c>
      <c r="G219" s="15">
        <v>6.6E-3</v>
      </c>
      <c r="H219" s="15">
        <v>2.9487299399999999E-3</v>
      </c>
      <c r="I219" s="15">
        <v>2.91626433786E-3</v>
      </c>
      <c r="J219" s="15">
        <v>6.6E-3</v>
      </c>
      <c r="K219" s="15">
        <f t="shared" si="9"/>
        <v>0.01</v>
      </c>
      <c r="L219" s="15">
        <f t="shared" si="10"/>
        <v>0.03</v>
      </c>
      <c r="M219" s="141" t="e">
        <f t="shared" si="11"/>
        <v>#N/A</v>
      </c>
      <c r="O219" s="24"/>
      <c r="P219" s="24"/>
      <c r="Q219" s="24"/>
    </row>
    <row r="220" spans="1:17">
      <c r="A220" s="9">
        <v>42587</v>
      </c>
      <c r="B220" s="15">
        <v>2.7350441157142857E-3</v>
      </c>
      <c r="C220" s="15">
        <v>4.1275168378385714E-3</v>
      </c>
      <c r="D220" s="15">
        <v>7.0800714285714269E-3</v>
      </c>
      <c r="E220" s="15">
        <v>2.9487299399999999E-3</v>
      </c>
      <c r="F220" s="15">
        <v>2.91626433786E-3</v>
      </c>
      <c r="G220" s="15">
        <v>6.6E-3</v>
      </c>
      <c r="H220" s="15">
        <v>2.9487299399999999E-3</v>
      </c>
      <c r="I220" s="15">
        <v>2.91626433786E-3</v>
      </c>
      <c r="J220" s="15">
        <v>6.6E-3</v>
      </c>
      <c r="K220" s="15">
        <f t="shared" si="9"/>
        <v>0.01</v>
      </c>
      <c r="L220" s="15">
        <f t="shared" si="10"/>
        <v>0.03</v>
      </c>
      <c r="M220" s="141" t="e">
        <f t="shared" si="11"/>
        <v>#N/A</v>
      </c>
      <c r="O220" s="24"/>
      <c r="P220" s="24"/>
      <c r="Q220" s="24"/>
    </row>
    <row r="221" spans="1:17">
      <c r="A221" s="9">
        <v>42588</v>
      </c>
      <c r="B221" s="15">
        <v>2.7335983199999999E-3</v>
      </c>
      <c r="C221" s="15">
        <v>3.9810114148821421E-3</v>
      </c>
      <c r="D221" s="15">
        <v>7.0020714285714278E-3</v>
      </c>
      <c r="E221" s="15">
        <v>2.9487299399999999E-3</v>
      </c>
      <c r="F221" s="15">
        <v>2.91626433786E-3</v>
      </c>
      <c r="G221" s="15">
        <v>6.6E-3</v>
      </c>
      <c r="H221" s="15">
        <v>2.9487299399999999E-3</v>
      </c>
      <c r="I221" s="15">
        <v>2.91626433786E-3</v>
      </c>
      <c r="J221" s="15">
        <v>6.6E-3</v>
      </c>
      <c r="K221" s="15">
        <f t="shared" si="9"/>
        <v>0.01</v>
      </c>
      <c r="L221" s="15">
        <f t="shared" si="10"/>
        <v>0.03</v>
      </c>
      <c r="M221" s="141" t="e">
        <f t="shared" si="11"/>
        <v>#N/A</v>
      </c>
      <c r="O221" s="24"/>
      <c r="P221" s="24"/>
      <c r="Q221" s="24"/>
    </row>
    <row r="222" spans="1:17">
      <c r="A222" s="9">
        <v>42589</v>
      </c>
      <c r="B222" s="15">
        <v>2.725034583571428E-3</v>
      </c>
      <c r="C222" s="15">
        <v>3.822580630365714E-3</v>
      </c>
      <c r="D222" s="15">
        <v>6.9240714285714287E-3</v>
      </c>
      <c r="E222" s="15">
        <v>2.74952675E-3</v>
      </c>
      <c r="F222" s="15">
        <v>2.5068279851600001E-3</v>
      </c>
      <c r="G222" s="15">
        <v>6.6E-3</v>
      </c>
      <c r="H222" s="15">
        <v>2.74952675E-3</v>
      </c>
      <c r="I222" s="15">
        <v>2.5068279851600001E-3</v>
      </c>
      <c r="J222" s="15">
        <v>6.6E-3</v>
      </c>
      <c r="K222" s="15">
        <f t="shared" si="9"/>
        <v>0.01</v>
      </c>
      <c r="L222" s="15">
        <f t="shared" si="10"/>
        <v>0.03</v>
      </c>
      <c r="M222" s="141" t="e">
        <f t="shared" si="11"/>
        <v>#N/A</v>
      </c>
      <c r="O222" s="24"/>
      <c r="P222" s="24"/>
      <c r="Q222" s="24"/>
    </row>
    <row r="223" spans="1:17">
      <c r="A223" s="9">
        <v>42590</v>
      </c>
      <c r="B223" s="15">
        <v>2.7206728564285704E-3</v>
      </c>
      <c r="C223" s="15">
        <v>3.6508680408692856E-3</v>
      </c>
      <c r="D223" s="15">
        <v>6.8625000000000005E-3</v>
      </c>
      <c r="E223" s="15">
        <v>2.6492775299999998E-3</v>
      </c>
      <c r="F223" s="15">
        <v>2.3488486445499999E-3</v>
      </c>
      <c r="G223" s="15">
        <v>6.6E-3</v>
      </c>
      <c r="H223" s="15">
        <v>2.6492775299999998E-3</v>
      </c>
      <c r="I223" s="15">
        <v>2.3488486445499999E-3</v>
      </c>
      <c r="J223" s="15">
        <v>6.6E-3</v>
      </c>
      <c r="K223" s="15">
        <f t="shared" si="9"/>
        <v>0.01</v>
      </c>
      <c r="L223" s="15">
        <f t="shared" si="10"/>
        <v>0.03</v>
      </c>
      <c r="M223" s="141" t="e">
        <f t="shared" si="11"/>
        <v>#N/A</v>
      </c>
      <c r="O223" s="24"/>
      <c r="P223" s="24"/>
      <c r="Q223" s="24"/>
    </row>
    <row r="224" spans="1:17">
      <c r="A224" s="9">
        <v>42591</v>
      </c>
      <c r="B224" s="15">
        <v>2.7162324799999992E-3</v>
      </c>
      <c r="C224" s="15">
        <v>3.4915829072128578E-3</v>
      </c>
      <c r="D224" s="15">
        <v>6.8009285714285715E-3</v>
      </c>
      <c r="E224" s="15">
        <v>2.6492775299999998E-3</v>
      </c>
      <c r="F224" s="15">
        <v>2.1476270213499999E-3</v>
      </c>
      <c r="G224" s="15">
        <v>6.6E-3</v>
      </c>
      <c r="H224" s="15">
        <v>2.6492775299999998E-3</v>
      </c>
      <c r="I224" s="15">
        <v>2.1476270213499999E-3</v>
      </c>
      <c r="J224" s="15">
        <v>6.6E-3</v>
      </c>
      <c r="K224" s="15">
        <f t="shared" si="9"/>
        <v>0.01</v>
      </c>
      <c r="L224" s="15">
        <f t="shared" si="10"/>
        <v>0.03</v>
      </c>
      <c r="M224" s="141" t="e">
        <f t="shared" si="11"/>
        <v>#N/A</v>
      </c>
      <c r="O224" s="24"/>
      <c r="P224" s="24"/>
      <c r="Q224" s="24"/>
    </row>
    <row r="225" spans="1:17">
      <c r="A225" s="9">
        <v>42592</v>
      </c>
      <c r="B225" s="15">
        <v>2.7117921035714277E-3</v>
      </c>
      <c r="C225" s="15">
        <v>3.3788988636492862E-3</v>
      </c>
      <c r="D225" s="15">
        <v>6.7393571428571433E-3</v>
      </c>
      <c r="E225" s="15">
        <v>2.6492775299999998E-3</v>
      </c>
      <c r="F225" s="15">
        <v>2.60983144158E-3</v>
      </c>
      <c r="G225" s="15">
        <v>6.6E-3</v>
      </c>
      <c r="H225" s="15">
        <v>2.6492775299999998E-3</v>
      </c>
      <c r="I225" s="15">
        <v>2.60983144158E-3</v>
      </c>
      <c r="J225" s="15">
        <v>6.6E-3</v>
      </c>
      <c r="K225" s="15">
        <f t="shared" si="9"/>
        <v>0.01</v>
      </c>
      <c r="L225" s="15">
        <f t="shared" si="10"/>
        <v>0.03</v>
      </c>
      <c r="M225" s="141" t="e">
        <f t="shared" si="11"/>
        <v>#N/A</v>
      </c>
      <c r="O225" s="24"/>
      <c r="P225" s="24"/>
      <c r="Q225" s="24"/>
    </row>
    <row r="226" spans="1:17">
      <c r="A226" s="9">
        <v>42593</v>
      </c>
      <c r="B226" s="15">
        <v>2.7101895707142853E-3</v>
      </c>
      <c r="C226" s="15">
        <v>3.2384211415185716E-3</v>
      </c>
      <c r="D226" s="15">
        <v>6.7057142857142862E-3</v>
      </c>
      <c r="E226" s="15">
        <v>2.6492775299999998E-3</v>
      </c>
      <c r="F226" s="15">
        <v>2.56899470477E-3</v>
      </c>
      <c r="G226" s="15">
        <v>6.6E-3</v>
      </c>
      <c r="H226" s="15">
        <v>2.6492775299999998E-3</v>
      </c>
      <c r="I226" s="15">
        <v>2.56899470477E-3</v>
      </c>
      <c r="J226" s="15">
        <v>6.6E-3</v>
      </c>
      <c r="K226" s="15">
        <f t="shared" si="9"/>
        <v>0.01</v>
      </c>
      <c r="L226" s="15">
        <f t="shared" si="10"/>
        <v>0.03</v>
      </c>
      <c r="M226" s="141" t="e">
        <f t="shared" si="11"/>
        <v>#N/A</v>
      </c>
      <c r="O226" s="24"/>
      <c r="P226" s="24"/>
      <c r="Q226" s="24"/>
    </row>
    <row r="227" spans="1:17">
      <c r="A227" s="9">
        <v>42594</v>
      </c>
      <c r="B227" s="15">
        <v>2.7085870378571425E-3</v>
      </c>
      <c r="C227" s="15">
        <v>3.0979434193878575E-3</v>
      </c>
      <c r="D227" s="15">
        <v>6.67207142857143E-3</v>
      </c>
      <c r="E227" s="15">
        <v>2.6492775299999998E-3</v>
      </c>
      <c r="F227" s="15">
        <v>2.56899470477E-3</v>
      </c>
      <c r="G227" s="15">
        <v>6.6E-3</v>
      </c>
      <c r="H227" s="15">
        <v>2.6492775299999998E-3</v>
      </c>
      <c r="I227" s="15">
        <v>2.56899470477E-3</v>
      </c>
      <c r="J227" s="15">
        <v>6.6E-3</v>
      </c>
      <c r="K227" s="15">
        <f t="shared" si="9"/>
        <v>0.01</v>
      </c>
      <c r="L227" s="15">
        <f t="shared" si="10"/>
        <v>0.03</v>
      </c>
      <c r="M227" s="141" t="e">
        <f t="shared" si="11"/>
        <v>#N/A</v>
      </c>
      <c r="O227" s="24"/>
      <c r="P227" s="24"/>
      <c r="Q227" s="24"/>
    </row>
    <row r="228" spans="1:17">
      <c r="A228" s="9">
        <v>42595</v>
      </c>
      <c r="B228" s="15">
        <v>2.7069845049999992E-3</v>
      </c>
      <c r="C228" s="15">
        <v>2.9574656972571433E-3</v>
      </c>
      <c r="D228" s="15">
        <v>6.638428571428572E-3</v>
      </c>
      <c r="E228" s="15">
        <v>2.6492775299999998E-3</v>
      </c>
      <c r="F228" s="15">
        <v>2.56899470477E-3</v>
      </c>
      <c r="G228" s="15">
        <v>6.6E-3</v>
      </c>
      <c r="H228" s="15">
        <v>2.6492775299999998E-3</v>
      </c>
      <c r="I228" s="15">
        <v>2.56899470477E-3</v>
      </c>
      <c r="J228" s="15">
        <v>6.6E-3</v>
      </c>
      <c r="K228" s="15">
        <f t="shared" si="9"/>
        <v>0.01</v>
      </c>
      <c r="L228" s="15">
        <f t="shared" si="10"/>
        <v>0.03</v>
      </c>
      <c r="M228" s="141" t="e">
        <f t="shared" si="11"/>
        <v>#N/A</v>
      </c>
      <c r="O228" s="24"/>
      <c r="P228" s="24"/>
      <c r="Q228" s="24"/>
    </row>
    <row r="229" spans="1:17">
      <c r="A229" s="9">
        <v>42596</v>
      </c>
      <c r="B229" s="15">
        <v>2.7053819721428564E-3</v>
      </c>
      <c r="C229" s="15">
        <v>2.817967187938572E-3</v>
      </c>
      <c r="D229" s="15">
        <v>6.6047857142857149E-3</v>
      </c>
      <c r="E229" s="15">
        <v>2.6492775299999998E-3</v>
      </c>
      <c r="F229" s="15">
        <v>2.56899470477E-3</v>
      </c>
      <c r="G229" s="15">
        <v>6.6E-3</v>
      </c>
      <c r="H229" s="15">
        <v>2.6492775299999998E-3</v>
      </c>
      <c r="I229" s="15">
        <v>2.56899470477E-3</v>
      </c>
      <c r="J229" s="15">
        <v>6.6E-3</v>
      </c>
      <c r="K229" s="15">
        <f t="shared" si="9"/>
        <v>0.01</v>
      </c>
      <c r="L229" s="15">
        <f t="shared" si="10"/>
        <v>0.03</v>
      </c>
      <c r="M229" s="141" t="e">
        <f t="shared" si="11"/>
        <v>#N/A</v>
      </c>
      <c r="O229" s="24"/>
      <c r="P229" s="24"/>
      <c r="Q229" s="24"/>
    </row>
    <row r="230" spans="1:17">
      <c r="A230" s="9">
        <v>42597</v>
      </c>
      <c r="B230" s="15">
        <v>2.7038043771428566E-3</v>
      </c>
      <c r="C230" s="15">
        <v>2.7016949499435714E-3</v>
      </c>
      <c r="D230" s="15">
        <v>6.6E-3</v>
      </c>
      <c r="E230" s="15">
        <v>2.6496266599999999E-3</v>
      </c>
      <c r="F230" s="15">
        <v>2.62049149408E-3</v>
      </c>
      <c r="G230" s="15">
        <v>6.6E-3</v>
      </c>
      <c r="H230" s="15">
        <v>2.6496266599999999E-3</v>
      </c>
      <c r="I230" s="15">
        <v>2.62049149408E-3</v>
      </c>
      <c r="J230" s="15">
        <v>6.6E-3</v>
      </c>
      <c r="K230" s="15">
        <f t="shared" si="9"/>
        <v>0.01</v>
      </c>
      <c r="L230" s="15">
        <f t="shared" si="10"/>
        <v>0.03</v>
      </c>
      <c r="M230" s="141" t="e">
        <f t="shared" si="11"/>
        <v>#N/A</v>
      </c>
      <c r="O230" s="24"/>
      <c r="P230" s="24"/>
      <c r="Q230" s="24"/>
    </row>
    <row r="231" spans="1:17">
      <c r="A231" s="9">
        <v>42598</v>
      </c>
      <c r="B231" s="15">
        <v>2.7350128814285714E-3</v>
      </c>
      <c r="C231" s="15">
        <v>2.7032089857621433E-3</v>
      </c>
      <c r="D231" s="15">
        <v>6.5452142857142862E-3</v>
      </c>
      <c r="E231" s="15">
        <v>3.0484302400000003E-3</v>
      </c>
      <c r="F231" s="15">
        <v>3.5127042592399999E-3</v>
      </c>
      <c r="G231" s="15">
        <v>5.8330000000000005E-3</v>
      </c>
      <c r="H231" s="15">
        <v>3.0484302400000003E-3</v>
      </c>
      <c r="I231" s="15">
        <v>3.5127042592399999E-3</v>
      </c>
      <c r="J231" s="15">
        <v>5.8330000000000005E-3</v>
      </c>
      <c r="K231" s="15">
        <f t="shared" si="9"/>
        <v>0.01</v>
      </c>
      <c r="L231" s="15">
        <f t="shared" si="10"/>
        <v>0.03</v>
      </c>
      <c r="M231" s="141" t="e">
        <f t="shared" si="11"/>
        <v>#N/A</v>
      </c>
      <c r="O231" s="24"/>
      <c r="P231" s="24"/>
      <c r="Q231" s="24"/>
    </row>
    <row r="232" spans="1:17">
      <c r="A232" s="9">
        <v>42599</v>
      </c>
      <c r="B232" s="15">
        <v>2.7835451092857138E-3</v>
      </c>
      <c r="C232" s="15">
        <v>2.791411336930001E-3</v>
      </c>
      <c r="D232" s="15">
        <v>6.4768571428571427E-3</v>
      </c>
      <c r="E232" s="15">
        <v>3.1309153499999996E-3</v>
      </c>
      <c r="F232" s="15">
        <v>4.3086560384000003E-3</v>
      </c>
      <c r="G232" s="15">
        <v>5.6430000000000004E-3</v>
      </c>
      <c r="H232" s="15">
        <v>3.1309153499999996E-3</v>
      </c>
      <c r="I232" s="15">
        <v>4.3086560384000003E-3</v>
      </c>
      <c r="J232" s="15">
        <v>5.6430000000000004E-3</v>
      </c>
      <c r="K232" s="15">
        <f t="shared" si="9"/>
        <v>0.01</v>
      </c>
      <c r="L232" s="15">
        <f t="shared" si="10"/>
        <v>0.03</v>
      </c>
      <c r="M232" s="141" t="e">
        <f t="shared" si="11"/>
        <v>#N/A</v>
      </c>
      <c r="O232" s="24"/>
      <c r="P232" s="24"/>
      <c r="Q232" s="24"/>
    </row>
    <row r="233" spans="1:17">
      <c r="A233" s="9">
        <v>42600</v>
      </c>
      <c r="B233" s="15">
        <v>2.7994247842857145E-3</v>
      </c>
      <c r="C233" s="15">
        <v>2.8744960758971426E-3</v>
      </c>
      <c r="D233" s="15">
        <v>6.4085000000000001E-3</v>
      </c>
      <c r="E233" s="15">
        <v>3.1710453900000001E-3</v>
      </c>
      <c r="F233" s="15">
        <v>4.0794506833999999E-3</v>
      </c>
      <c r="G233" s="15">
        <v>5.6430000000000004E-3</v>
      </c>
      <c r="H233" s="15">
        <v>3.1710453900000001E-3</v>
      </c>
      <c r="I233" s="15">
        <v>4.0794506833999999E-3</v>
      </c>
      <c r="J233" s="15">
        <v>5.6430000000000004E-3</v>
      </c>
      <c r="K233" s="15">
        <f t="shared" si="9"/>
        <v>0.01</v>
      </c>
      <c r="L233" s="15">
        <f t="shared" si="10"/>
        <v>0.03</v>
      </c>
      <c r="M233" s="141" t="e">
        <f t="shared" si="11"/>
        <v>#N/A</v>
      </c>
      <c r="O233" s="24"/>
      <c r="P233" s="24"/>
      <c r="Q233" s="24"/>
    </row>
    <row r="234" spans="1:17">
      <c r="A234" s="9">
        <v>42601</v>
      </c>
      <c r="B234" s="15">
        <v>2.8153044592857139E-3</v>
      </c>
      <c r="C234" s="15">
        <v>2.9575808148642859E-3</v>
      </c>
      <c r="D234" s="15">
        <v>6.3401428571428576E-3</v>
      </c>
      <c r="E234" s="15">
        <v>3.1710453900000001E-3</v>
      </c>
      <c r="F234" s="15">
        <v>4.0794506833999999E-3</v>
      </c>
      <c r="G234" s="15">
        <v>5.6430000000000004E-3</v>
      </c>
      <c r="H234" s="15">
        <v>3.1710453900000001E-3</v>
      </c>
      <c r="I234" s="15">
        <v>4.0794506833999999E-3</v>
      </c>
      <c r="J234" s="15">
        <v>5.6430000000000004E-3</v>
      </c>
      <c r="K234" s="15">
        <f t="shared" si="9"/>
        <v>0.01</v>
      </c>
      <c r="L234" s="15">
        <f t="shared" si="10"/>
        <v>0.03</v>
      </c>
      <c r="M234" s="141" t="e">
        <f t="shared" si="11"/>
        <v>#N/A</v>
      </c>
      <c r="O234" s="24"/>
      <c r="P234" s="24"/>
      <c r="Q234" s="24"/>
    </row>
    <row r="235" spans="1:17">
      <c r="A235" s="9">
        <v>42602</v>
      </c>
      <c r="B235" s="15">
        <v>2.8311841342857141E-3</v>
      </c>
      <c r="C235" s="15">
        <v>3.0406655538314288E-3</v>
      </c>
      <c r="D235" s="15">
        <v>6.271785714285715E-3</v>
      </c>
      <c r="E235" s="15">
        <v>3.1710453900000001E-3</v>
      </c>
      <c r="F235" s="15">
        <v>4.0794506833999999E-3</v>
      </c>
      <c r="G235" s="15">
        <v>5.6430000000000004E-3</v>
      </c>
      <c r="H235" s="15">
        <v>3.1710453900000001E-3</v>
      </c>
      <c r="I235" s="15">
        <v>4.0794506833999999E-3</v>
      </c>
      <c r="J235" s="15">
        <v>5.6430000000000004E-3</v>
      </c>
      <c r="K235" s="15">
        <f t="shared" si="9"/>
        <v>0.01</v>
      </c>
      <c r="L235" s="15">
        <f t="shared" si="10"/>
        <v>0.03</v>
      </c>
      <c r="M235" s="141" t="e">
        <f t="shared" si="11"/>
        <v>#N/A</v>
      </c>
      <c r="O235" s="24"/>
      <c r="P235" s="24"/>
      <c r="Q235" s="24"/>
    </row>
    <row r="236" spans="1:17">
      <c r="A236" s="9">
        <v>42603</v>
      </c>
      <c r="B236" s="15">
        <v>2.8612926085714286E-3</v>
      </c>
      <c r="C236" s="15">
        <v>3.1815388446742861E-3</v>
      </c>
      <c r="D236" s="15">
        <v>6.2034285714285715E-3</v>
      </c>
      <c r="E236" s="15">
        <v>3.1710453900000001E-3</v>
      </c>
      <c r="F236" s="15">
        <v>4.4790540569599998E-3</v>
      </c>
      <c r="G236" s="15">
        <v>5.6430000000000004E-3</v>
      </c>
      <c r="H236" s="15">
        <v>3.1710453900000001E-3</v>
      </c>
      <c r="I236" s="15">
        <v>4.4790540569599998E-3</v>
      </c>
      <c r="J236" s="15">
        <v>5.6430000000000004E-3</v>
      </c>
      <c r="K236" s="15">
        <f t="shared" si="9"/>
        <v>0.01</v>
      </c>
      <c r="L236" s="15">
        <f t="shared" si="10"/>
        <v>0.03</v>
      </c>
      <c r="M236" s="141" t="e">
        <f t="shared" si="11"/>
        <v>#N/A</v>
      </c>
      <c r="O236" s="24"/>
      <c r="P236" s="24"/>
      <c r="Q236" s="24"/>
    </row>
    <row r="237" spans="1:17">
      <c r="A237" s="9">
        <v>42604</v>
      </c>
      <c r="B237" s="15">
        <v>2.8985617414285709E-3</v>
      </c>
      <c r="C237" s="15">
        <v>3.3512718971457152E-3</v>
      </c>
      <c r="D237" s="15">
        <v>6.135071428571429E-3</v>
      </c>
      <c r="E237" s="15">
        <v>3.1710453900000001E-3</v>
      </c>
      <c r="F237" s="15">
        <v>4.7251113791500002E-3</v>
      </c>
      <c r="G237" s="15">
        <v>5.6430000000000004E-3</v>
      </c>
      <c r="H237" s="15">
        <v>3.1710453900000001E-3</v>
      </c>
      <c r="I237" s="15">
        <v>4.7251113791500002E-3</v>
      </c>
      <c r="J237" s="15">
        <v>5.6430000000000004E-3</v>
      </c>
      <c r="K237" s="15">
        <f t="shared" si="9"/>
        <v>0.01</v>
      </c>
      <c r="L237" s="15">
        <f t="shared" si="10"/>
        <v>0.03</v>
      </c>
      <c r="M237" s="141" t="e">
        <f t="shared" si="11"/>
        <v>#N/A</v>
      </c>
      <c r="O237" s="24"/>
      <c r="P237" s="24"/>
      <c r="Q237" s="24"/>
    </row>
    <row r="238" spans="1:17">
      <c r="A238" s="9">
        <v>42605</v>
      </c>
      <c r="B238" s="15">
        <v>2.9286487114285708E-3</v>
      </c>
      <c r="C238" s="15">
        <v>3.5731846090450007E-3</v>
      </c>
      <c r="D238" s="15">
        <v>6.0667142857142864E-3</v>
      </c>
      <c r="E238" s="15">
        <v>3.0704951099999999E-3</v>
      </c>
      <c r="F238" s="15">
        <v>5.2544049879400005E-3</v>
      </c>
      <c r="G238" s="15">
        <v>5.6430000000000004E-3</v>
      </c>
      <c r="H238" s="15">
        <v>3.0704951099999999E-3</v>
      </c>
      <c r="I238" s="15">
        <v>5.2544049879400005E-3</v>
      </c>
      <c r="J238" s="15">
        <v>5.6430000000000004E-3</v>
      </c>
      <c r="K238" s="15">
        <f t="shared" si="9"/>
        <v>0.01</v>
      </c>
      <c r="L238" s="15">
        <f t="shared" si="10"/>
        <v>0.03</v>
      </c>
      <c r="M238" s="141" t="e">
        <f t="shared" si="11"/>
        <v>#N/A</v>
      </c>
      <c r="O238" s="24"/>
      <c r="P238" s="24"/>
      <c r="Q238" s="24"/>
    </row>
    <row r="239" spans="1:17">
      <c r="A239" s="9">
        <v>42606</v>
      </c>
      <c r="B239" s="15">
        <v>2.9587356814285704E-3</v>
      </c>
      <c r="C239" s="15">
        <v>3.7867010657507143E-3</v>
      </c>
      <c r="D239" s="15">
        <v>5.9983571428571447E-3</v>
      </c>
      <c r="E239" s="15">
        <v>3.0704951099999999E-3</v>
      </c>
      <c r="F239" s="15">
        <v>5.5990618354599996E-3</v>
      </c>
      <c r="G239" s="15">
        <v>5.6430000000000004E-3</v>
      </c>
      <c r="H239" s="15">
        <v>3.0704951099999999E-3</v>
      </c>
      <c r="I239" s="15">
        <v>5.5990618354599996E-3</v>
      </c>
      <c r="J239" s="15">
        <v>5.6430000000000004E-3</v>
      </c>
      <c r="K239" s="15">
        <f t="shared" si="9"/>
        <v>0.01</v>
      </c>
      <c r="L239" s="15">
        <f t="shared" si="10"/>
        <v>0.03</v>
      </c>
      <c r="M239" s="141" t="e">
        <f t="shared" si="11"/>
        <v>#N/A</v>
      </c>
      <c r="O239" s="24"/>
      <c r="P239" s="24"/>
      <c r="Q239" s="24"/>
    </row>
    <row r="240" spans="1:17">
      <c r="A240" s="9">
        <v>42607</v>
      </c>
      <c r="B240" s="15">
        <v>2.9888226514285703E-3</v>
      </c>
      <c r="C240" s="15">
        <v>4.0142929018507139E-3</v>
      </c>
      <c r="D240" s="15">
        <v>5.9300000000000012E-3</v>
      </c>
      <c r="E240" s="15">
        <v>3.0704951099999999E-3</v>
      </c>
      <c r="F240" s="15">
        <v>5.7552804101699993E-3</v>
      </c>
      <c r="G240" s="15">
        <v>5.6430000000000004E-3</v>
      </c>
      <c r="H240" s="15">
        <v>3.0704951099999999E-3</v>
      </c>
      <c r="I240" s="15">
        <v>5.7552804101699993E-3</v>
      </c>
      <c r="J240" s="15">
        <v>5.6430000000000004E-3</v>
      </c>
      <c r="K240" s="15">
        <f t="shared" si="9"/>
        <v>0.01</v>
      </c>
      <c r="L240" s="15">
        <f t="shared" si="10"/>
        <v>0.03</v>
      </c>
      <c r="M240" s="141" t="e">
        <f t="shared" si="11"/>
        <v>#N/A</v>
      </c>
      <c r="O240" s="24"/>
      <c r="P240" s="24"/>
      <c r="Q240" s="24"/>
    </row>
    <row r="241" spans="1:17">
      <c r="A241" s="9">
        <v>42608</v>
      </c>
      <c r="B241" s="15">
        <v>3.0189096214285702E-3</v>
      </c>
      <c r="C241" s="15">
        <v>4.2418847379507131E-3</v>
      </c>
      <c r="D241" s="15">
        <v>5.8616428571428595E-3</v>
      </c>
      <c r="E241" s="15">
        <v>3.0704951099999999E-3</v>
      </c>
      <c r="F241" s="15">
        <v>5.7552804101699993E-3</v>
      </c>
      <c r="G241" s="15">
        <v>5.6430000000000004E-3</v>
      </c>
      <c r="H241" s="15">
        <v>3.0704951099999999E-3</v>
      </c>
      <c r="I241" s="15">
        <v>5.7552804101699993E-3</v>
      </c>
      <c r="J241" s="15">
        <v>5.6430000000000004E-3</v>
      </c>
      <c r="K241" s="15">
        <f t="shared" si="9"/>
        <v>0.01</v>
      </c>
      <c r="L241" s="15">
        <f t="shared" si="10"/>
        <v>0.03</v>
      </c>
      <c r="M241" s="141" t="e">
        <f t="shared" si="11"/>
        <v>#N/A</v>
      </c>
      <c r="O241" s="24"/>
      <c r="P241" s="24"/>
      <c r="Q241" s="24"/>
    </row>
    <row r="242" spans="1:17">
      <c r="A242" s="9">
        <v>42609</v>
      </c>
      <c r="B242" s="15">
        <v>3.0489965914285706E-3</v>
      </c>
      <c r="C242" s="15">
        <v>4.4694765740507141E-3</v>
      </c>
      <c r="D242" s="15">
        <v>5.7932857142857152E-3</v>
      </c>
      <c r="E242" s="15">
        <v>3.0704951099999999E-3</v>
      </c>
      <c r="F242" s="15">
        <v>5.7552804101699993E-3</v>
      </c>
      <c r="G242" s="15">
        <v>5.6430000000000004E-3</v>
      </c>
      <c r="H242" s="15">
        <v>3.0704951099999999E-3</v>
      </c>
      <c r="I242" s="15">
        <v>5.7552804101699993E-3</v>
      </c>
      <c r="J242" s="15">
        <v>5.6430000000000004E-3</v>
      </c>
      <c r="K242" s="15">
        <f t="shared" si="9"/>
        <v>0.01</v>
      </c>
      <c r="L242" s="15">
        <f t="shared" si="10"/>
        <v>0.03</v>
      </c>
      <c r="M242" s="141" t="e">
        <f t="shared" si="11"/>
        <v>#N/A</v>
      </c>
      <c r="O242" s="24"/>
      <c r="P242" s="24"/>
      <c r="Q242" s="24"/>
    </row>
    <row r="243" spans="1:17">
      <c r="A243" s="9">
        <v>42610</v>
      </c>
      <c r="B243" s="15">
        <v>3.0791121185714276E-3</v>
      </c>
      <c r="C243" s="15">
        <v>4.7004872304021424E-3</v>
      </c>
      <c r="D243" s="15">
        <v>5.7249285714285735E-3</v>
      </c>
      <c r="E243" s="15">
        <v>3.0708949100000001E-3</v>
      </c>
      <c r="F243" s="15">
        <v>5.8031438936900007E-3</v>
      </c>
      <c r="G243" s="15">
        <v>5.6430000000000004E-3</v>
      </c>
      <c r="H243" s="15">
        <v>3.0708949100000001E-3</v>
      </c>
      <c r="I243" s="15">
        <v>5.8031438936900007E-3</v>
      </c>
      <c r="J243" s="15">
        <v>5.6430000000000004E-3</v>
      </c>
      <c r="K243" s="15">
        <f t="shared" si="9"/>
        <v>0.01</v>
      </c>
      <c r="L243" s="15">
        <f t="shared" si="10"/>
        <v>0.03</v>
      </c>
      <c r="M243" s="141" t="e">
        <f t="shared" si="11"/>
        <v>#N/A</v>
      </c>
      <c r="O243" s="24"/>
      <c r="P243" s="24"/>
      <c r="Q243" s="24"/>
    </row>
    <row r="244" spans="1:17">
      <c r="A244" s="9">
        <v>42611</v>
      </c>
      <c r="B244" s="15">
        <v>3.109202707857142E-3</v>
      </c>
      <c r="C244" s="15">
        <v>4.9671647113892856E-3</v>
      </c>
      <c r="D244" s="15">
        <v>5.6565714285714309E-3</v>
      </c>
      <c r="E244" s="15">
        <v>3.0708949100000001E-3</v>
      </c>
      <c r="F244" s="15">
        <v>6.3539762279E-3</v>
      </c>
      <c r="G244" s="15">
        <v>5.6430000000000004E-3</v>
      </c>
      <c r="H244" s="15">
        <v>3.0708949100000001E-3</v>
      </c>
      <c r="I244" s="15">
        <v>6.3539762279E-3</v>
      </c>
      <c r="J244" s="15">
        <v>5.6430000000000004E-3</v>
      </c>
      <c r="K244" s="15">
        <f t="shared" si="9"/>
        <v>0.01</v>
      </c>
      <c r="L244" s="15">
        <f t="shared" si="10"/>
        <v>0.03</v>
      </c>
      <c r="M244" s="141" t="e">
        <f t="shared" si="11"/>
        <v>#N/A</v>
      </c>
      <c r="O244" s="24"/>
      <c r="P244" s="24"/>
      <c r="Q244" s="24"/>
    </row>
    <row r="245" spans="1:17">
      <c r="A245" s="9">
        <v>42612</v>
      </c>
      <c r="B245" s="15">
        <v>3.1108073271428572E-3</v>
      </c>
      <c r="C245" s="15">
        <v>5.2269053905499999E-3</v>
      </c>
      <c r="D245" s="15">
        <v>5.6430000000000013E-3</v>
      </c>
      <c r="E245" s="15">
        <v>3.0708949100000001E-3</v>
      </c>
      <c r="F245" s="15">
        <v>7.1490737674899992E-3</v>
      </c>
      <c r="G245" s="15">
        <v>5.6430000000000004E-3</v>
      </c>
      <c r="H245" s="15">
        <v>3.0708949100000001E-3</v>
      </c>
      <c r="I245" s="15">
        <v>7.1490737674899992E-3</v>
      </c>
      <c r="J245" s="15">
        <v>5.6430000000000004E-3</v>
      </c>
      <c r="K245" s="15">
        <f t="shared" si="9"/>
        <v>0.01</v>
      </c>
      <c r="L245" s="15">
        <f t="shared" si="10"/>
        <v>0.03</v>
      </c>
      <c r="M245" s="141" t="e">
        <f t="shared" si="11"/>
        <v>#N/A</v>
      </c>
      <c r="O245" s="24"/>
      <c r="P245" s="24"/>
      <c r="Q245" s="24"/>
    </row>
    <row r="246" spans="1:17">
      <c r="A246" s="9">
        <v>42613</v>
      </c>
      <c r="B246" s="15">
        <v>3.1136451871428567E-3</v>
      </c>
      <c r="C246" s="15">
        <v>5.418046927692142E-3</v>
      </c>
      <c r="D246" s="15">
        <v>5.6430000000000013E-3</v>
      </c>
      <c r="E246" s="15">
        <v>3.1706453899999999E-3</v>
      </c>
      <c r="F246" s="15">
        <v>6.9846375583900002E-3</v>
      </c>
      <c r="G246" s="15">
        <v>5.6430000000000004E-3</v>
      </c>
      <c r="H246" s="15">
        <v>3.1706453899999999E-3</v>
      </c>
      <c r="I246" s="15">
        <v>6.9846375583900002E-3</v>
      </c>
      <c r="J246" s="15">
        <v>5.6430000000000004E-3</v>
      </c>
      <c r="K246" s="15">
        <f t="shared" si="9"/>
        <v>0.01</v>
      </c>
      <c r="L246" s="15">
        <f t="shared" si="10"/>
        <v>0.03</v>
      </c>
      <c r="M246" s="141" t="e">
        <f t="shared" si="11"/>
        <v>#N/A</v>
      </c>
      <c r="O246" s="24"/>
      <c r="P246" s="24"/>
      <c r="Q246" s="24"/>
    </row>
    <row r="247" spans="1:17">
      <c r="A247" s="9">
        <v>42614</v>
      </c>
      <c r="B247" s="15">
        <v>3.0965633628571433E-3</v>
      </c>
      <c r="C247" s="15">
        <v>5.6000270237242852E-3</v>
      </c>
      <c r="D247" s="15">
        <v>5.6430000000000013E-3</v>
      </c>
      <c r="E247" s="15">
        <v>2.93189985E-3</v>
      </c>
      <c r="F247" s="15">
        <v>6.6271720278499998E-3</v>
      </c>
      <c r="G247" s="15">
        <v>5.6430000000000004E-3</v>
      </c>
      <c r="H247" s="15">
        <v>2.93189985E-3</v>
      </c>
      <c r="I247" s="15">
        <v>6.6271720278499998E-3</v>
      </c>
      <c r="J247" s="15">
        <v>5.6430000000000004E-3</v>
      </c>
      <c r="K247" s="15">
        <f t="shared" si="9"/>
        <v>0.01</v>
      </c>
      <c r="L247" s="15">
        <f t="shared" si="10"/>
        <v>0.03</v>
      </c>
      <c r="M247" s="141" t="e">
        <f t="shared" si="11"/>
        <v>#N/A</v>
      </c>
      <c r="O247" s="24"/>
      <c r="P247" s="24"/>
      <c r="Q247" s="24"/>
    </row>
    <row r="248" spans="1:17">
      <c r="A248" s="9">
        <v>42615</v>
      </c>
      <c r="B248" s="15">
        <v>3.0794815385714286E-3</v>
      </c>
      <c r="C248" s="15">
        <v>5.7820071197564283E-3</v>
      </c>
      <c r="D248" s="15">
        <v>5.6430000000000013E-3</v>
      </c>
      <c r="E248" s="15">
        <v>2.93189985E-3</v>
      </c>
      <c r="F248" s="15">
        <v>6.6271720278499998E-3</v>
      </c>
      <c r="G248" s="15">
        <v>5.6430000000000004E-3</v>
      </c>
      <c r="H248" s="15">
        <v>2.93189985E-3</v>
      </c>
      <c r="I248" s="15">
        <v>6.6271720278499998E-3</v>
      </c>
      <c r="J248" s="15">
        <v>5.6430000000000004E-3</v>
      </c>
      <c r="K248" s="15">
        <f t="shared" si="9"/>
        <v>0.01</v>
      </c>
      <c r="L248" s="15">
        <f t="shared" si="10"/>
        <v>0.03</v>
      </c>
      <c r="M248" s="141" t="e">
        <f t="shared" si="11"/>
        <v>#N/A</v>
      </c>
      <c r="O248" s="24"/>
      <c r="P248" s="24"/>
      <c r="Q248" s="24"/>
    </row>
    <row r="249" spans="1:17">
      <c r="A249" s="9">
        <v>42616</v>
      </c>
      <c r="B249" s="15">
        <v>3.0623997142857151E-3</v>
      </c>
      <c r="C249" s="15">
        <v>5.9639872157885706E-3</v>
      </c>
      <c r="D249" s="15">
        <v>5.6430000000000013E-3</v>
      </c>
      <c r="E249" s="15">
        <v>2.93189985E-3</v>
      </c>
      <c r="F249" s="15">
        <v>6.6271720278499998E-3</v>
      </c>
      <c r="G249" s="15">
        <v>5.6430000000000004E-3</v>
      </c>
      <c r="H249" s="15">
        <v>2.93189985E-3</v>
      </c>
      <c r="I249" s="15">
        <v>6.6271720278499998E-3</v>
      </c>
      <c r="J249" s="15">
        <v>5.6430000000000004E-3</v>
      </c>
      <c r="K249" s="15">
        <f t="shared" si="9"/>
        <v>0.01</v>
      </c>
      <c r="L249" s="15">
        <f t="shared" si="10"/>
        <v>0.03</v>
      </c>
      <c r="M249" s="141" t="e">
        <f t="shared" si="11"/>
        <v>#N/A</v>
      </c>
      <c r="O249" s="24"/>
      <c r="P249" s="24"/>
      <c r="Q249" s="24"/>
    </row>
    <row r="250" spans="1:17">
      <c r="A250" s="9">
        <v>42617</v>
      </c>
      <c r="B250" s="15">
        <v>3.0453178900000004E-3</v>
      </c>
      <c r="C250" s="15">
        <v>6.096810592592857E-3</v>
      </c>
      <c r="D250" s="15">
        <v>5.6494285714285726E-3</v>
      </c>
      <c r="E250" s="15">
        <v>2.93189985E-3</v>
      </c>
      <c r="F250" s="15">
        <v>6.33858133222E-3</v>
      </c>
      <c r="G250" s="15">
        <v>5.7330000000000002E-3</v>
      </c>
      <c r="H250" s="15">
        <v>2.93189985E-3</v>
      </c>
      <c r="I250" s="15">
        <v>6.33858133222E-3</v>
      </c>
      <c r="J250" s="15">
        <v>5.7330000000000002E-3</v>
      </c>
      <c r="K250" s="15">
        <f t="shared" si="9"/>
        <v>0.01</v>
      </c>
      <c r="L250" s="15">
        <f t="shared" si="10"/>
        <v>0.03</v>
      </c>
      <c r="M250" s="141" t="e">
        <f t="shared" si="11"/>
        <v>#N/A</v>
      </c>
      <c r="O250" s="24"/>
      <c r="P250" s="24"/>
      <c r="Q250" s="24"/>
    </row>
    <row r="251" spans="1:17">
      <c r="A251" s="9">
        <v>42618</v>
      </c>
      <c r="B251" s="15">
        <v>3.0282360657142866E-3</v>
      </c>
      <c r="C251" s="15">
        <v>6.2148493471592845E-3</v>
      </c>
      <c r="D251" s="15">
        <v>5.6558571428571439E-3</v>
      </c>
      <c r="E251" s="15">
        <v>2.93189985E-3</v>
      </c>
      <c r="F251" s="15">
        <v>6.3776539430800009E-3</v>
      </c>
      <c r="G251" s="15">
        <v>5.7330000000000002E-3</v>
      </c>
      <c r="H251" s="15">
        <v>2.93189985E-3</v>
      </c>
      <c r="I251" s="15">
        <v>6.3776539430800009E-3</v>
      </c>
      <c r="J251" s="15">
        <v>5.7330000000000002E-3</v>
      </c>
      <c r="K251" s="15">
        <f t="shared" si="9"/>
        <v>0.01</v>
      </c>
      <c r="L251" s="15">
        <f t="shared" si="10"/>
        <v>0.03</v>
      </c>
      <c r="M251" s="141" t="e">
        <f t="shared" si="11"/>
        <v>#N/A</v>
      </c>
      <c r="O251" s="24"/>
      <c r="P251" s="24"/>
      <c r="Q251" s="24"/>
    </row>
    <row r="252" spans="1:17">
      <c r="A252" s="9">
        <v>42619</v>
      </c>
      <c r="B252" s="15">
        <v>3.0183364042857147E-3</v>
      </c>
      <c r="C252" s="15">
        <v>6.3010584472371423E-3</v>
      </c>
      <c r="D252" s="15">
        <v>5.6622857142857152E-3</v>
      </c>
      <c r="E252" s="15">
        <v>2.93189985E-3</v>
      </c>
      <c r="F252" s="15">
        <v>6.4613323890300002E-3</v>
      </c>
      <c r="G252" s="15">
        <v>5.7330000000000002E-3</v>
      </c>
      <c r="H252" s="15">
        <v>2.93189985E-3</v>
      </c>
      <c r="I252" s="15">
        <v>6.4613323890300002E-3</v>
      </c>
      <c r="J252" s="15">
        <v>5.7330000000000002E-3</v>
      </c>
      <c r="K252" s="15">
        <f t="shared" si="9"/>
        <v>0.01</v>
      </c>
      <c r="L252" s="15">
        <f t="shared" si="10"/>
        <v>0.03</v>
      </c>
      <c r="M252" s="141" t="e">
        <f t="shared" si="11"/>
        <v>#N/A</v>
      </c>
      <c r="O252" s="24"/>
      <c r="P252" s="24"/>
      <c r="Q252" s="24"/>
    </row>
    <row r="253" spans="1:17">
      <c r="A253" s="9">
        <v>42620</v>
      </c>
      <c r="B253" s="15">
        <v>3.0084224342857148E-3</v>
      </c>
      <c r="C253" s="15">
        <v>6.3476636812035726E-3</v>
      </c>
      <c r="D253" s="15">
        <v>5.6687142857142856E-3</v>
      </c>
      <c r="E253" s="15">
        <v>2.9316995299999999E-3</v>
      </c>
      <c r="F253" s="15">
        <v>6.2515351109900001E-3</v>
      </c>
      <c r="G253" s="15">
        <v>5.7330000000000002E-3</v>
      </c>
      <c r="H253" s="15">
        <v>2.9316995299999999E-3</v>
      </c>
      <c r="I253" s="15">
        <v>6.2515351109900001E-3</v>
      </c>
      <c r="J253" s="15">
        <v>5.7330000000000002E-3</v>
      </c>
      <c r="K253" s="15">
        <f t="shared" si="9"/>
        <v>0.01</v>
      </c>
      <c r="L253" s="15">
        <f t="shared" si="10"/>
        <v>0.03</v>
      </c>
      <c r="M253" s="141" t="e">
        <f t="shared" si="11"/>
        <v>#N/A</v>
      </c>
      <c r="O253" s="24"/>
      <c r="P253" s="24"/>
      <c r="Q253" s="24"/>
    </row>
    <row r="254" spans="1:17">
      <c r="A254" s="9">
        <v>42621</v>
      </c>
      <c r="B254" s="15">
        <v>2.9949548035714292E-3</v>
      </c>
      <c r="C254" s="15">
        <v>6.3650705872485714E-3</v>
      </c>
      <c r="D254" s="15">
        <v>5.6751428571428578E-3</v>
      </c>
      <c r="E254" s="15">
        <v>2.8819482800000002E-3</v>
      </c>
      <c r="F254" s="15">
        <v>5.9989770948000003E-3</v>
      </c>
      <c r="G254" s="15">
        <v>5.7330000000000002E-3</v>
      </c>
      <c r="H254" s="15">
        <v>2.8819482800000002E-3</v>
      </c>
      <c r="I254" s="15">
        <v>5.9989770948000003E-3</v>
      </c>
      <c r="J254" s="15">
        <v>5.7330000000000002E-3</v>
      </c>
      <c r="K254" s="15">
        <f t="shared" si="9"/>
        <v>0.01</v>
      </c>
      <c r="L254" s="15">
        <f t="shared" si="10"/>
        <v>0.03</v>
      </c>
      <c r="M254" s="141" t="e">
        <f t="shared" si="11"/>
        <v>#N/A</v>
      </c>
      <c r="O254" s="24"/>
      <c r="P254" s="24"/>
      <c r="Q254" s="24"/>
    </row>
    <row r="255" spans="1:17">
      <c r="A255" s="9">
        <v>42622</v>
      </c>
      <c r="B255" s="15">
        <v>2.9814871728571428E-3</v>
      </c>
      <c r="C255" s="15">
        <v>6.3824774932935728E-3</v>
      </c>
      <c r="D255" s="15">
        <v>5.6815714285714282E-3</v>
      </c>
      <c r="E255" s="15">
        <v>2.8819482800000002E-3</v>
      </c>
      <c r="F255" s="15">
        <v>5.9989770948000003E-3</v>
      </c>
      <c r="G255" s="15">
        <v>5.7330000000000002E-3</v>
      </c>
      <c r="H255" s="15">
        <v>2.8819482800000002E-3</v>
      </c>
      <c r="I255" s="15">
        <v>5.9989770948000003E-3</v>
      </c>
      <c r="J255" s="15">
        <v>5.7330000000000002E-3</v>
      </c>
      <c r="K255" s="15">
        <f t="shared" si="9"/>
        <v>0.01</v>
      </c>
      <c r="L255" s="15">
        <f t="shared" si="10"/>
        <v>0.03</v>
      </c>
      <c r="M255" s="141" t="e">
        <f t="shared" si="11"/>
        <v>#N/A</v>
      </c>
      <c r="O255" s="24"/>
      <c r="P255" s="24"/>
      <c r="Q255" s="24"/>
    </row>
    <row r="256" spans="1:17">
      <c r="A256" s="9">
        <v>42623</v>
      </c>
      <c r="B256" s="15">
        <v>2.9680195421428572E-3</v>
      </c>
      <c r="C256" s="15">
        <v>6.3998843993385724E-3</v>
      </c>
      <c r="D256" s="15">
        <v>5.6879999999999986E-3</v>
      </c>
      <c r="E256" s="15">
        <v>2.8819482800000002E-3</v>
      </c>
      <c r="F256" s="15">
        <v>5.9989770948000003E-3</v>
      </c>
      <c r="G256" s="15">
        <v>5.7330000000000002E-3</v>
      </c>
      <c r="H256" s="15">
        <v>2.8819482800000002E-3</v>
      </c>
      <c r="I256" s="15">
        <v>5.9989770948000003E-3</v>
      </c>
      <c r="J256" s="15">
        <v>5.7330000000000002E-3</v>
      </c>
      <c r="K256" s="15">
        <f t="shared" si="9"/>
        <v>0.01</v>
      </c>
      <c r="L256" s="15">
        <f t="shared" si="10"/>
        <v>0.03</v>
      </c>
      <c r="M256" s="141" t="e">
        <f t="shared" si="11"/>
        <v>#N/A</v>
      </c>
      <c r="O256" s="24"/>
      <c r="P256" s="24"/>
      <c r="Q256" s="24"/>
    </row>
    <row r="257" spans="1:17">
      <c r="A257" s="9">
        <v>42624</v>
      </c>
      <c r="B257" s="15">
        <v>2.9587879592857147E-3</v>
      </c>
      <c r="C257" s="15">
        <v>6.393960084884286E-3</v>
      </c>
      <c r="D257" s="15">
        <v>5.6944285714285699E-3</v>
      </c>
      <c r="E257" s="15">
        <v>2.9416527499999999E-3</v>
      </c>
      <c r="F257" s="15">
        <v>5.7202034913300002E-3</v>
      </c>
      <c r="G257" s="15">
        <v>5.7330000000000002E-3</v>
      </c>
      <c r="H257" s="15">
        <v>2.9416527499999999E-3</v>
      </c>
      <c r="I257" s="15">
        <v>5.7202034913300002E-3</v>
      </c>
      <c r="J257" s="15">
        <v>5.7330000000000002E-3</v>
      </c>
      <c r="K257" s="15">
        <f t="shared" si="9"/>
        <v>0.01</v>
      </c>
      <c r="L257" s="15">
        <f t="shared" si="10"/>
        <v>0.03</v>
      </c>
      <c r="M257" s="141" t="e">
        <f t="shared" si="11"/>
        <v>#N/A</v>
      </c>
      <c r="O257" s="24"/>
      <c r="P257" s="24"/>
      <c r="Q257" s="24"/>
    </row>
    <row r="258" spans="1:17">
      <c r="A258" s="9">
        <v>42625</v>
      </c>
      <c r="B258" s="15">
        <v>2.938189752142857E-3</v>
      </c>
      <c r="C258" s="15">
        <v>6.3280594862828573E-3</v>
      </c>
      <c r="D258" s="15">
        <v>5.7008571428571421E-3</v>
      </c>
      <c r="E258" s="15">
        <v>2.7825200100000001E-3</v>
      </c>
      <c r="F258" s="15">
        <v>5.4313678474799997E-3</v>
      </c>
      <c r="G258" s="15">
        <v>5.7330000000000002E-3</v>
      </c>
      <c r="H258" s="15">
        <v>2.7825200100000001E-3</v>
      </c>
      <c r="I258" s="15">
        <v>5.4313678474799997E-3</v>
      </c>
      <c r="J258" s="15">
        <v>5.7330000000000002E-3</v>
      </c>
      <c r="K258" s="15">
        <f t="shared" si="9"/>
        <v>0.01</v>
      </c>
      <c r="L258" s="15">
        <f t="shared" si="10"/>
        <v>0.03</v>
      </c>
      <c r="M258" s="141" t="e">
        <f t="shared" si="11"/>
        <v>#N/A</v>
      </c>
      <c r="O258" s="24"/>
      <c r="P258" s="24"/>
      <c r="Q258" s="24"/>
    </row>
    <row r="259" spans="1:17">
      <c r="A259" s="9">
        <v>42626</v>
      </c>
      <c r="B259" s="15">
        <v>2.9361331849999993E-3</v>
      </c>
      <c r="C259" s="15">
        <v>6.204078425586429E-3</v>
      </c>
      <c r="D259" s="15">
        <v>5.7120714285714283E-3</v>
      </c>
      <c r="E259" s="15">
        <v>3.0421029700000001E-3</v>
      </c>
      <c r="F259" s="15">
        <v>5.4133389177400005E-3</v>
      </c>
      <c r="G259" s="15">
        <v>5.7999999999999996E-3</v>
      </c>
      <c r="H259" s="15">
        <v>3.0421029700000001E-3</v>
      </c>
      <c r="I259" s="15">
        <v>5.4133389177400005E-3</v>
      </c>
      <c r="J259" s="15">
        <v>5.7999999999999996E-3</v>
      </c>
      <c r="K259" s="15">
        <f t="shared" si="9"/>
        <v>0.01</v>
      </c>
      <c r="L259" s="15">
        <f t="shared" si="10"/>
        <v>0.03</v>
      </c>
      <c r="M259" s="141" t="e">
        <f t="shared" si="11"/>
        <v>#N/A</v>
      </c>
      <c r="O259" s="24"/>
      <c r="P259" s="24"/>
      <c r="Q259" s="24"/>
    </row>
    <row r="260" spans="1:17">
      <c r="A260" s="9">
        <v>42627</v>
      </c>
      <c r="B260" s="15">
        <v>2.9269521557142852E-3</v>
      </c>
      <c r="C260" s="15">
        <v>6.0960332271071428E-3</v>
      </c>
      <c r="D260" s="15">
        <v>5.7232857142857137E-3</v>
      </c>
      <c r="E260" s="15">
        <v>3.0421109800000002E-3</v>
      </c>
      <c r="F260" s="15">
        <v>5.4720047796800002E-3</v>
      </c>
      <c r="G260" s="15">
        <v>5.7999999999999996E-3</v>
      </c>
      <c r="H260" s="15">
        <v>3.0421109800000002E-3</v>
      </c>
      <c r="I260" s="15">
        <v>5.4720047796800002E-3</v>
      </c>
      <c r="J260" s="15">
        <v>5.7999999999999996E-3</v>
      </c>
      <c r="K260" s="15">
        <f t="shared" ref="K260:K323" si="12">IF(ISNUMBER(A260),0.01,"")</f>
        <v>0.01</v>
      </c>
      <c r="L260" s="15">
        <f t="shared" ref="L260:L323" si="13">IF(ISNUMBER(A260),0.03,"")</f>
        <v>0.03</v>
      </c>
      <c r="M260" s="141" t="e">
        <f t="shared" ref="M260:M323" si="14">VLOOKUP(A260,O:Q,2,0)</f>
        <v>#N/A</v>
      </c>
      <c r="O260" s="24"/>
      <c r="P260" s="24"/>
      <c r="Q260" s="24"/>
    </row>
    <row r="261" spans="1:17">
      <c r="A261" s="9">
        <v>42628</v>
      </c>
      <c r="B261" s="15">
        <v>2.9206414914285717E-3</v>
      </c>
      <c r="C261" s="15">
        <v>6.0176234979035714E-3</v>
      </c>
      <c r="D261" s="15">
        <v>5.7345E-3</v>
      </c>
      <c r="E261" s="15">
        <v>2.8435505500000002E-3</v>
      </c>
      <c r="F261" s="15">
        <v>5.5294358190000007E-3</v>
      </c>
      <c r="G261" s="15">
        <v>5.7999999999999996E-3</v>
      </c>
      <c r="H261" s="15">
        <v>2.8435505500000002E-3</v>
      </c>
      <c r="I261" s="15">
        <v>5.5294358190000007E-3</v>
      </c>
      <c r="J261" s="15">
        <v>5.7999999999999996E-3</v>
      </c>
      <c r="K261" s="15">
        <f t="shared" si="12"/>
        <v>0.01</v>
      </c>
      <c r="L261" s="15">
        <f t="shared" si="13"/>
        <v>0.03</v>
      </c>
      <c r="M261" s="141" t="e">
        <f t="shared" si="14"/>
        <v>#N/A</v>
      </c>
      <c r="O261" s="24"/>
      <c r="P261" s="24"/>
      <c r="Q261" s="24"/>
    </row>
    <row r="262" spans="1:17">
      <c r="A262" s="9">
        <v>42629</v>
      </c>
      <c r="B262" s="15">
        <v>2.9215129892857144E-3</v>
      </c>
      <c r="C262" s="15">
        <v>5.9392137687E-3</v>
      </c>
      <c r="D262" s="15">
        <v>5.7457142857142854E-3</v>
      </c>
      <c r="E262" s="15">
        <v>2.94410082E-3</v>
      </c>
      <c r="F262" s="15">
        <v>5.5294358190000007E-3</v>
      </c>
      <c r="G262" s="15">
        <v>5.7999999999999996E-3</v>
      </c>
      <c r="H262" s="15">
        <v>2.94410082E-3</v>
      </c>
      <c r="I262" s="15">
        <v>5.5294358190000007E-3</v>
      </c>
      <c r="J262" s="15">
        <v>5.7999999999999996E-3</v>
      </c>
      <c r="K262" s="15">
        <f t="shared" si="12"/>
        <v>0.01</v>
      </c>
      <c r="L262" s="15">
        <f t="shared" si="13"/>
        <v>0.03</v>
      </c>
      <c r="M262" s="141" t="e">
        <f t="shared" si="14"/>
        <v>#N/A</v>
      </c>
      <c r="O262" s="24"/>
      <c r="P262" s="24"/>
      <c r="Q262" s="24"/>
    </row>
    <row r="263" spans="1:17">
      <c r="A263" s="9">
        <v>42630</v>
      </c>
      <c r="B263" s="15">
        <v>2.9223844871428578E-3</v>
      </c>
      <c r="C263" s="15">
        <v>5.8608040394964277E-3</v>
      </c>
      <c r="D263" s="15">
        <v>5.7569285714285708E-3</v>
      </c>
      <c r="E263" s="15">
        <v>2.94410082E-3</v>
      </c>
      <c r="F263" s="15">
        <v>5.5294358190000007E-3</v>
      </c>
      <c r="G263" s="15">
        <v>5.7999999999999996E-3</v>
      </c>
      <c r="H263" s="15">
        <v>2.94410082E-3</v>
      </c>
      <c r="I263" s="15">
        <v>5.5294358190000007E-3</v>
      </c>
      <c r="J263" s="15">
        <v>5.7999999999999996E-3</v>
      </c>
      <c r="K263" s="15">
        <f t="shared" si="12"/>
        <v>0.01</v>
      </c>
      <c r="L263" s="15">
        <f t="shared" si="13"/>
        <v>0.03</v>
      </c>
      <c r="M263" s="141" t="e">
        <f t="shared" si="14"/>
        <v>#N/A</v>
      </c>
      <c r="O263" s="24"/>
      <c r="P263" s="24"/>
      <c r="Q263" s="24"/>
    </row>
    <row r="264" spans="1:17">
      <c r="A264" s="9">
        <v>42631</v>
      </c>
      <c r="B264" s="15">
        <v>2.933174269285715E-3</v>
      </c>
      <c r="C264" s="15">
        <v>5.6539493508528573E-3</v>
      </c>
      <c r="D264" s="15">
        <v>5.8974285714285726E-3</v>
      </c>
      <c r="E264" s="15">
        <v>3.0829568000000003E-3</v>
      </c>
      <c r="F264" s="15">
        <v>3.4426156912099998E-3</v>
      </c>
      <c r="G264" s="15">
        <v>7.7000000000000002E-3</v>
      </c>
      <c r="H264" s="15">
        <v>3.0829568000000003E-3</v>
      </c>
      <c r="I264" s="15">
        <v>3.4426156912099998E-3</v>
      </c>
      <c r="J264" s="15">
        <v>7.7000000000000002E-3</v>
      </c>
      <c r="K264" s="15">
        <f t="shared" si="12"/>
        <v>0.01</v>
      </c>
      <c r="L264" s="15">
        <f t="shared" si="13"/>
        <v>0.03</v>
      </c>
      <c r="M264" s="141" t="e">
        <f t="shared" si="14"/>
        <v>#N/A</v>
      </c>
      <c r="O264" s="24"/>
      <c r="P264" s="24"/>
      <c r="Q264" s="24"/>
    </row>
    <row r="265" spans="1:17">
      <c r="A265" s="9">
        <v>42632</v>
      </c>
      <c r="B265" s="15">
        <v>2.9124814214285715E-3</v>
      </c>
      <c r="C265" s="15">
        <v>5.4353528708642853E-3</v>
      </c>
      <c r="D265" s="15">
        <v>5.9944285714285716E-3</v>
      </c>
      <c r="E265" s="15">
        <v>2.64219998E-3</v>
      </c>
      <c r="F265" s="15">
        <v>3.31730322324E-3</v>
      </c>
      <c r="G265" s="15">
        <v>7.0909999999999992E-3</v>
      </c>
      <c r="H265" s="15">
        <v>2.64219998E-3</v>
      </c>
      <c r="I265" s="15">
        <v>3.31730322324E-3</v>
      </c>
      <c r="J265" s="15">
        <v>7.0909999999999992E-3</v>
      </c>
      <c r="K265" s="15">
        <f t="shared" si="12"/>
        <v>0.01</v>
      </c>
      <c r="L265" s="15">
        <f t="shared" si="13"/>
        <v>0.03</v>
      </c>
      <c r="M265" s="141" t="e">
        <f t="shared" si="14"/>
        <v>#N/A</v>
      </c>
      <c r="O265" s="24"/>
      <c r="P265" s="24"/>
      <c r="Q265" s="24"/>
    </row>
    <row r="266" spans="1:17">
      <c r="A266" s="9">
        <v>42633</v>
      </c>
      <c r="B266" s="15">
        <v>2.8933077300000005E-3</v>
      </c>
      <c r="C266" s="15">
        <v>5.2504378001249994E-3</v>
      </c>
      <c r="D266" s="15">
        <v>6.0515714285714296E-3</v>
      </c>
      <c r="E266" s="15">
        <v>2.6634681700000002E-3</v>
      </c>
      <c r="F266" s="15">
        <v>3.8725213986799999E-3</v>
      </c>
      <c r="G266" s="15">
        <v>6.5329999999999997E-3</v>
      </c>
      <c r="H266" s="15">
        <v>2.6634681700000002E-3</v>
      </c>
      <c r="I266" s="15">
        <v>3.8725213986799999E-3</v>
      </c>
      <c r="J266" s="15">
        <v>6.5329999999999997E-3</v>
      </c>
      <c r="K266" s="15">
        <f t="shared" si="12"/>
        <v>0.01</v>
      </c>
      <c r="L266" s="15">
        <f t="shared" si="13"/>
        <v>0.03</v>
      </c>
      <c r="M266" s="141" t="e">
        <f t="shared" si="14"/>
        <v>#N/A</v>
      </c>
      <c r="O266" s="24"/>
      <c r="P266" s="24"/>
      <c r="Q266" s="24"/>
    </row>
    <row r="267" spans="1:17">
      <c r="A267" s="9">
        <v>42634</v>
      </c>
      <c r="B267" s="15">
        <v>2.8741483471428574E-3</v>
      </c>
      <c r="C267" s="15">
        <v>5.0760087348178575E-3</v>
      </c>
      <c r="D267" s="15">
        <v>6.1087142857142859E-3</v>
      </c>
      <c r="E267" s="15">
        <v>2.6634681700000002E-3</v>
      </c>
      <c r="F267" s="15">
        <v>3.8095281966900002E-3</v>
      </c>
      <c r="G267" s="15">
        <v>6.5329999999999997E-3</v>
      </c>
      <c r="H267" s="15">
        <v>2.6634681700000002E-3</v>
      </c>
      <c r="I267" s="15">
        <v>3.8095281966900002E-3</v>
      </c>
      <c r="J267" s="15">
        <v>6.5329999999999997E-3</v>
      </c>
      <c r="K267" s="15">
        <f t="shared" si="12"/>
        <v>0.01</v>
      </c>
      <c r="L267" s="15">
        <f t="shared" si="13"/>
        <v>0.03</v>
      </c>
      <c r="M267" s="141" t="e">
        <f t="shared" si="14"/>
        <v>#N/A</v>
      </c>
      <c r="O267" s="24"/>
      <c r="P267" s="24"/>
      <c r="Q267" s="24"/>
    </row>
    <row r="268" spans="1:17">
      <c r="A268" s="9">
        <v>42635</v>
      </c>
      <c r="B268" s="15">
        <v>2.8513676407142859E-3</v>
      </c>
      <c r="C268" s="15">
        <v>4.9485306939407135E-3</v>
      </c>
      <c r="D268" s="15">
        <v>6.1658571428571439E-3</v>
      </c>
      <c r="E268" s="15">
        <v>2.5630183899999995E-3</v>
      </c>
      <c r="F268" s="15">
        <v>4.2142845225199999E-3</v>
      </c>
      <c r="G268" s="15">
        <v>6.5329999999999997E-3</v>
      </c>
      <c r="H268" s="15">
        <v>2.5630183899999995E-3</v>
      </c>
      <c r="I268" s="15">
        <v>4.2142845225199999E-3</v>
      </c>
      <c r="J268" s="15">
        <v>6.5329999999999997E-3</v>
      </c>
      <c r="K268" s="15">
        <f t="shared" si="12"/>
        <v>0.01</v>
      </c>
      <c r="L268" s="15">
        <f t="shared" si="13"/>
        <v>0.03</v>
      </c>
      <c r="M268" s="141" t="e">
        <f t="shared" si="14"/>
        <v>#N/A</v>
      </c>
      <c r="O268" s="24"/>
      <c r="P268" s="24"/>
      <c r="Q268" s="24"/>
    </row>
    <row r="269" spans="1:17">
      <c r="A269" s="9">
        <v>42636</v>
      </c>
      <c r="B269" s="15">
        <v>2.8285869342857145E-3</v>
      </c>
      <c r="C269" s="15">
        <v>4.8210526530635713E-3</v>
      </c>
      <c r="D269" s="15">
        <v>6.2230000000000011E-3</v>
      </c>
      <c r="E269" s="15">
        <v>2.5630183899999995E-3</v>
      </c>
      <c r="F269" s="15">
        <v>4.2142845225199999E-3</v>
      </c>
      <c r="G269" s="15">
        <v>6.5329999999999997E-3</v>
      </c>
      <c r="H269" s="15">
        <v>2.5630183899999995E-3</v>
      </c>
      <c r="I269" s="15">
        <v>4.2142845225199999E-3</v>
      </c>
      <c r="J269" s="15">
        <v>6.5329999999999997E-3</v>
      </c>
      <c r="K269" s="15">
        <f t="shared" si="12"/>
        <v>0.01</v>
      </c>
      <c r="L269" s="15">
        <f t="shared" si="13"/>
        <v>0.03</v>
      </c>
      <c r="M269" s="141" t="e">
        <f t="shared" si="14"/>
        <v>#N/A</v>
      </c>
      <c r="O269" s="24"/>
      <c r="P269" s="24"/>
      <c r="Q269" s="24"/>
    </row>
    <row r="270" spans="1:17">
      <c r="A270" s="9">
        <v>42637</v>
      </c>
      <c r="B270" s="15">
        <v>2.8058062278571425E-3</v>
      </c>
      <c r="C270" s="15">
        <v>4.693574612186429E-3</v>
      </c>
      <c r="D270" s="15">
        <v>6.2801428571428565E-3</v>
      </c>
      <c r="E270" s="15">
        <v>2.5630183899999995E-3</v>
      </c>
      <c r="F270" s="15">
        <v>4.2142845225199999E-3</v>
      </c>
      <c r="G270" s="15">
        <v>6.5329999999999997E-3</v>
      </c>
      <c r="H270" s="15">
        <v>2.5630183899999995E-3</v>
      </c>
      <c r="I270" s="15">
        <v>4.2142845225199999E-3</v>
      </c>
      <c r="J270" s="15">
        <v>6.5329999999999997E-3</v>
      </c>
      <c r="K270" s="15">
        <f t="shared" si="12"/>
        <v>0.01</v>
      </c>
      <c r="L270" s="15">
        <f t="shared" si="13"/>
        <v>0.03</v>
      </c>
      <c r="M270" s="141" t="e">
        <f t="shared" si="14"/>
        <v>#N/A</v>
      </c>
      <c r="O270" s="24"/>
      <c r="P270" s="24"/>
      <c r="Q270" s="24"/>
    </row>
    <row r="271" spans="1:17">
      <c r="A271" s="9">
        <v>42638</v>
      </c>
      <c r="B271" s="15">
        <v>2.8000528942857144E-3</v>
      </c>
      <c r="C271" s="15">
        <v>4.5802663152942858E-3</v>
      </c>
      <c r="D271" s="15">
        <v>6.3372857142857146E-3</v>
      </c>
      <c r="E271" s="15">
        <v>2.8611060800000001E-3</v>
      </c>
      <c r="F271" s="15">
        <v>4.1338873348400005E-3</v>
      </c>
      <c r="G271" s="15">
        <v>6.5329999999999997E-3</v>
      </c>
      <c r="H271" s="15">
        <v>2.8611060800000001E-3</v>
      </c>
      <c r="I271" s="15">
        <v>4.1338873348400005E-3</v>
      </c>
      <c r="J271" s="15">
        <v>6.5329999999999997E-3</v>
      </c>
      <c r="K271" s="15">
        <f t="shared" si="12"/>
        <v>0.01</v>
      </c>
      <c r="L271" s="15">
        <f t="shared" si="13"/>
        <v>0.03</v>
      </c>
      <c r="M271" s="141" t="e">
        <f t="shared" si="14"/>
        <v>#N/A</v>
      </c>
      <c r="O271" s="24"/>
      <c r="P271" s="24"/>
      <c r="Q271" s="24"/>
    </row>
    <row r="272" spans="1:17">
      <c r="A272" s="9">
        <v>42639</v>
      </c>
      <c r="B272" s="15">
        <v>2.787216994285714E-3</v>
      </c>
      <c r="C272" s="15">
        <v>4.471626972114286E-3</v>
      </c>
      <c r="D272" s="15">
        <v>6.389714285714285E-3</v>
      </c>
      <c r="E272" s="15">
        <v>2.60281741E-3</v>
      </c>
      <c r="F272" s="15">
        <v>3.9104170429599995E-3</v>
      </c>
      <c r="G272" s="15">
        <v>6.4670000000000005E-3</v>
      </c>
      <c r="H272" s="15">
        <v>2.60281741E-3</v>
      </c>
      <c r="I272" s="15">
        <v>3.9104170429599995E-3</v>
      </c>
      <c r="J272" s="15">
        <v>6.4670000000000005E-3</v>
      </c>
      <c r="K272" s="15">
        <f t="shared" si="12"/>
        <v>0.01</v>
      </c>
      <c r="L272" s="15">
        <f t="shared" si="13"/>
        <v>0.03</v>
      </c>
      <c r="M272" s="141" t="e">
        <f t="shared" si="14"/>
        <v>#N/A</v>
      </c>
      <c r="O272" s="24"/>
      <c r="P272" s="24"/>
      <c r="Q272" s="24"/>
    </row>
    <row r="273" spans="1:17">
      <c r="A273" s="9">
        <v>42640</v>
      </c>
      <c r="B273" s="15">
        <v>2.7529949521428571E-3</v>
      </c>
      <c r="C273" s="15">
        <v>4.2636092973399996E-3</v>
      </c>
      <c r="D273" s="15">
        <v>6.4373571428571431E-3</v>
      </c>
      <c r="E273" s="15">
        <v>2.5629943800000001E-3</v>
      </c>
      <c r="F273" s="15">
        <v>2.5010914709E-3</v>
      </c>
      <c r="G273" s="15">
        <v>6.4670000000000005E-3</v>
      </c>
      <c r="H273" s="15">
        <v>2.5629943800000001E-3</v>
      </c>
      <c r="I273" s="15">
        <v>2.5010914709E-3</v>
      </c>
      <c r="J273" s="15">
        <v>6.4670000000000005E-3</v>
      </c>
      <c r="K273" s="15">
        <f t="shared" si="12"/>
        <v>0.01</v>
      </c>
      <c r="L273" s="15">
        <f t="shared" si="13"/>
        <v>0.03</v>
      </c>
      <c r="M273" s="141" t="e">
        <f t="shared" si="14"/>
        <v>#N/A</v>
      </c>
      <c r="O273" s="24"/>
      <c r="P273" s="24"/>
      <c r="Q273" s="24"/>
    </row>
    <row r="274" spans="1:17">
      <c r="A274" s="9">
        <v>42641</v>
      </c>
      <c r="B274" s="15">
        <v>2.7116703185714281E-3</v>
      </c>
      <c r="C274" s="15">
        <v>4.0317787534464283E-3</v>
      </c>
      <c r="D274" s="15">
        <v>6.4849999999999977E-3</v>
      </c>
      <c r="E274" s="15">
        <v>2.4635661099999999E-3</v>
      </c>
      <c r="F274" s="15">
        <v>2.2263771651699999E-3</v>
      </c>
      <c r="G274" s="15">
        <v>6.4670000000000005E-3</v>
      </c>
      <c r="H274" s="15">
        <v>2.4635661099999999E-3</v>
      </c>
      <c r="I274" s="15">
        <v>2.2263771651699999E-3</v>
      </c>
      <c r="J274" s="15">
        <v>6.4670000000000005E-3</v>
      </c>
      <c r="K274" s="15">
        <f t="shared" si="12"/>
        <v>0.01</v>
      </c>
      <c r="L274" s="15">
        <f t="shared" si="13"/>
        <v>0.03</v>
      </c>
      <c r="M274" s="141" t="e">
        <f t="shared" si="14"/>
        <v>#N/A</v>
      </c>
      <c r="O274" s="24"/>
      <c r="P274" s="24"/>
      <c r="Q274" s="24"/>
    </row>
    <row r="275" spans="1:17">
      <c r="A275" s="9">
        <v>42642</v>
      </c>
      <c r="B275" s="15">
        <v>2.6774371285714282E-3</v>
      </c>
      <c r="C275" s="15">
        <v>3.842495331307857E-3</v>
      </c>
      <c r="D275" s="15">
        <v>6.5326428571428549E-3</v>
      </c>
      <c r="E275" s="15">
        <v>2.3642858899999997E-3</v>
      </c>
      <c r="F275" s="15">
        <v>2.8794679090600002E-3</v>
      </c>
      <c r="G275" s="15">
        <v>6.4670000000000005E-3</v>
      </c>
      <c r="H275" s="15">
        <v>2.3642858899999997E-3</v>
      </c>
      <c r="I275" s="15">
        <v>2.8794679090600002E-3</v>
      </c>
      <c r="J275" s="15">
        <v>6.4670000000000005E-3</v>
      </c>
      <c r="K275" s="15">
        <f t="shared" si="12"/>
        <v>0.01</v>
      </c>
      <c r="L275" s="15">
        <f t="shared" si="13"/>
        <v>0.03</v>
      </c>
      <c r="M275" s="141" t="e">
        <f t="shared" si="14"/>
        <v>#N/A</v>
      </c>
      <c r="O275" s="24"/>
      <c r="P275" s="24"/>
      <c r="Q275" s="24"/>
    </row>
    <row r="276" spans="1:17">
      <c r="A276" s="9">
        <v>42643</v>
      </c>
      <c r="B276" s="15">
        <v>2.6360217764285713E-3</v>
      </c>
      <c r="C276" s="15">
        <v>3.6532119091692863E-3</v>
      </c>
      <c r="D276" s="15">
        <v>6.580285714285713E-3</v>
      </c>
      <c r="E276" s="15">
        <v>2.3642858899999997E-3</v>
      </c>
      <c r="F276" s="15">
        <v>2.8794679090600002E-3</v>
      </c>
      <c r="G276" s="15">
        <v>6.4670000000000005E-3</v>
      </c>
      <c r="H276" s="15">
        <v>2.3642858899999997E-3</v>
      </c>
      <c r="I276" s="15">
        <v>2.8794679090600002E-3</v>
      </c>
      <c r="J276" s="15">
        <v>6.4670000000000005E-3</v>
      </c>
      <c r="K276" s="15">
        <f t="shared" si="12"/>
        <v>0.01</v>
      </c>
      <c r="L276" s="15">
        <f t="shared" si="13"/>
        <v>0.03</v>
      </c>
      <c r="M276" s="141" t="e">
        <f t="shared" si="14"/>
        <v>#N/A</v>
      </c>
      <c r="O276" s="24"/>
      <c r="P276" s="24"/>
      <c r="Q276" s="24"/>
    </row>
    <row r="277" spans="1:17">
      <c r="A277" s="9">
        <v>42644</v>
      </c>
      <c r="B277" s="15">
        <v>2.5946064242857144E-3</v>
      </c>
      <c r="C277" s="15">
        <v>3.4639284870307146E-3</v>
      </c>
      <c r="D277" s="15">
        <v>6.6279285714285711E-3</v>
      </c>
      <c r="E277" s="15">
        <v>2.3642858899999997E-3</v>
      </c>
      <c r="F277" s="15">
        <v>2.8794679090600002E-3</v>
      </c>
      <c r="G277" s="15">
        <v>6.4670000000000005E-3</v>
      </c>
      <c r="H277" s="15">
        <v>2.3642858899999997E-3</v>
      </c>
      <c r="I277" s="15">
        <v>2.8794679090600002E-3</v>
      </c>
      <c r="J277" s="15">
        <v>6.4670000000000005E-3</v>
      </c>
      <c r="K277" s="15">
        <f t="shared" si="12"/>
        <v>0.01</v>
      </c>
      <c r="L277" s="15">
        <f t="shared" si="13"/>
        <v>0.03</v>
      </c>
      <c r="M277" s="141" t="e">
        <f t="shared" si="14"/>
        <v>#N/A</v>
      </c>
      <c r="O277" s="24"/>
      <c r="P277" s="24"/>
      <c r="Q277" s="24"/>
    </row>
    <row r="278" spans="1:17">
      <c r="A278" s="9">
        <v>42645</v>
      </c>
      <c r="B278" s="15">
        <v>2.5475331521428572E-3</v>
      </c>
      <c r="C278" s="15">
        <v>3.4237036454485715E-3</v>
      </c>
      <c r="D278" s="15">
        <v>6.5398571428571424E-3</v>
      </c>
      <c r="E278" s="15">
        <v>2.4239309899999999E-3</v>
      </c>
      <c r="F278" s="15">
        <v>2.8794679090600002E-3</v>
      </c>
      <c r="G278" s="15">
        <v>6.4670000000000005E-3</v>
      </c>
      <c r="H278" s="15">
        <v>2.4239309899999999E-3</v>
      </c>
      <c r="I278" s="15">
        <v>2.8794679090600002E-3</v>
      </c>
      <c r="J278" s="15">
        <v>6.4670000000000005E-3</v>
      </c>
      <c r="K278" s="15">
        <f t="shared" si="12"/>
        <v>0.01</v>
      </c>
      <c r="L278" s="15">
        <f t="shared" si="13"/>
        <v>0.03</v>
      </c>
      <c r="M278" s="141" t="e">
        <f t="shared" si="14"/>
        <v>#N/A</v>
      </c>
      <c r="O278" s="24"/>
      <c r="P278" s="24"/>
      <c r="Q278" s="24"/>
    </row>
    <row r="279" spans="1:17">
      <c r="A279" s="9">
        <v>42646</v>
      </c>
      <c r="B279" s="15">
        <v>2.5319425099999998E-3</v>
      </c>
      <c r="C279" s="15">
        <v>3.392429694435714E-3</v>
      </c>
      <c r="D279" s="15">
        <v>6.4952857142857139E-3</v>
      </c>
      <c r="E279" s="15">
        <v>2.4239309899999999E-3</v>
      </c>
      <c r="F279" s="15">
        <v>2.8794679090600002E-3</v>
      </c>
      <c r="G279" s="15">
        <v>6.4670000000000005E-3</v>
      </c>
      <c r="H279" s="15">
        <v>2.4239309899999999E-3</v>
      </c>
      <c r="I279" s="15">
        <v>2.8794679090600002E-3</v>
      </c>
      <c r="J279" s="15">
        <v>6.4670000000000005E-3</v>
      </c>
      <c r="K279" s="15">
        <f t="shared" si="12"/>
        <v>0.01</v>
      </c>
      <c r="L279" s="15">
        <f t="shared" si="13"/>
        <v>0.03</v>
      </c>
      <c r="M279" s="141" t="e">
        <f t="shared" si="14"/>
        <v>#N/A</v>
      </c>
      <c r="O279" s="24"/>
      <c r="P279" s="24"/>
      <c r="Q279" s="24"/>
    </row>
    <row r="280" spans="1:17">
      <c r="A280" s="9">
        <v>42647</v>
      </c>
      <c r="B280" s="15">
        <v>2.5148327114285713E-3</v>
      </c>
      <c r="C280" s="15">
        <v>3.3214973023200003E-3</v>
      </c>
      <c r="D280" s="15">
        <v>6.4905714285714289E-3</v>
      </c>
      <c r="E280" s="15">
        <v>2.4239309899999999E-3</v>
      </c>
      <c r="F280" s="15">
        <v>2.8794679090600002E-3</v>
      </c>
      <c r="G280" s="15">
        <v>6.4670000000000005E-3</v>
      </c>
      <c r="H280" s="15">
        <v>2.4239309899999999E-3</v>
      </c>
      <c r="I280" s="15">
        <v>2.8794679090600002E-3</v>
      </c>
      <c r="J280" s="15">
        <v>6.4670000000000005E-3</v>
      </c>
      <c r="K280" s="15">
        <f t="shared" si="12"/>
        <v>0.01</v>
      </c>
      <c r="L280" s="15">
        <f t="shared" si="13"/>
        <v>0.03</v>
      </c>
      <c r="M280" s="141" t="e">
        <f t="shared" si="14"/>
        <v>#N/A</v>
      </c>
      <c r="O280" s="24"/>
      <c r="P280" s="24"/>
      <c r="Q280" s="24"/>
    </row>
    <row r="281" spans="1:17">
      <c r="A281" s="9">
        <v>42648</v>
      </c>
      <c r="B281" s="15">
        <v>2.4977229128571431E-3</v>
      </c>
      <c r="C281" s="15">
        <v>3.2839762056957145E-3</v>
      </c>
      <c r="D281" s="15">
        <v>6.4858571428571439E-3</v>
      </c>
      <c r="E281" s="15">
        <v>2.4239309899999999E-3</v>
      </c>
      <c r="F281" s="15">
        <v>3.2842328439499999E-3</v>
      </c>
      <c r="G281" s="15">
        <v>6.4670000000000005E-3</v>
      </c>
      <c r="H281" s="15">
        <v>2.4239309899999999E-3</v>
      </c>
      <c r="I281" s="15">
        <v>3.2842328439499999E-3</v>
      </c>
      <c r="J281" s="15">
        <v>6.4670000000000005E-3</v>
      </c>
      <c r="K281" s="15">
        <f t="shared" si="12"/>
        <v>0.01</v>
      </c>
      <c r="L281" s="15">
        <f t="shared" si="13"/>
        <v>0.03</v>
      </c>
      <c r="M281" s="141" t="e">
        <f t="shared" si="14"/>
        <v>#N/A</v>
      </c>
      <c r="O281" s="24"/>
      <c r="P281" s="24"/>
      <c r="Q281" s="24"/>
    </row>
    <row r="282" spans="1:17">
      <c r="A282" s="9">
        <v>42649</v>
      </c>
      <c r="B282" s="15">
        <v>2.462263992857143E-3</v>
      </c>
      <c r="C282" s="15">
        <v>3.2308640593542866E-3</v>
      </c>
      <c r="D282" s="15">
        <v>6.490642857142858E-3</v>
      </c>
      <c r="E282" s="15">
        <v>2.0665935099999999E-3</v>
      </c>
      <c r="F282" s="15">
        <v>3.4707144737399997E-3</v>
      </c>
      <c r="G282" s="15">
        <v>6.6E-3</v>
      </c>
      <c r="H282" s="15">
        <v>2.0665935099999999E-3</v>
      </c>
      <c r="I282" s="15">
        <v>3.4707144737399997E-3</v>
      </c>
      <c r="J282" s="15">
        <v>6.6E-3</v>
      </c>
      <c r="K282" s="15">
        <f t="shared" si="12"/>
        <v>0.01</v>
      </c>
      <c r="L282" s="15">
        <f t="shared" si="13"/>
        <v>0.03</v>
      </c>
      <c r="M282" s="141" t="e">
        <f t="shared" si="14"/>
        <v>#N/A</v>
      </c>
      <c r="O282" s="24"/>
      <c r="P282" s="24"/>
      <c r="Q282" s="24"/>
    </row>
    <row r="283" spans="1:17">
      <c r="A283" s="9">
        <v>42650</v>
      </c>
      <c r="B283" s="15">
        <v>2.4268528064285712E-3</v>
      </c>
      <c r="C283" s="15">
        <v>3.1777519130128567E-3</v>
      </c>
      <c r="D283" s="15">
        <v>6.4954285714285721E-3</v>
      </c>
      <c r="E283" s="15">
        <v>2.0672617800000003E-3</v>
      </c>
      <c r="F283" s="15">
        <v>3.4707144737399997E-3</v>
      </c>
      <c r="G283" s="15">
        <v>6.6E-3</v>
      </c>
      <c r="H283" s="15">
        <v>2.0672617800000003E-3</v>
      </c>
      <c r="I283" s="15">
        <v>3.4707144737399997E-3</v>
      </c>
      <c r="J283" s="15">
        <v>6.6E-3</v>
      </c>
      <c r="K283" s="15">
        <f t="shared" si="12"/>
        <v>0.01</v>
      </c>
      <c r="L283" s="15">
        <f t="shared" si="13"/>
        <v>0.03</v>
      </c>
      <c r="M283" s="141" t="e">
        <f t="shared" si="14"/>
        <v>#N/A</v>
      </c>
      <c r="O283" s="24"/>
      <c r="P283" s="24"/>
      <c r="Q283" s="24"/>
    </row>
    <row r="284" spans="1:17">
      <c r="A284" s="9">
        <v>42651</v>
      </c>
      <c r="B284" s="15">
        <v>2.3914416199999995E-3</v>
      </c>
      <c r="C284" s="15">
        <v>3.124639766671428E-3</v>
      </c>
      <c r="D284" s="15">
        <v>6.5002142857142862E-3</v>
      </c>
      <c r="E284" s="15">
        <v>2.0672617800000003E-3</v>
      </c>
      <c r="F284" s="15">
        <v>3.4707144737399997E-3</v>
      </c>
      <c r="G284" s="15">
        <v>6.6E-3</v>
      </c>
      <c r="H284" s="15">
        <v>2.0672617800000003E-3</v>
      </c>
      <c r="I284" s="15">
        <v>3.4707144737399997E-3</v>
      </c>
      <c r="J284" s="15">
        <v>6.6E-3</v>
      </c>
      <c r="K284" s="15">
        <f t="shared" si="12"/>
        <v>0.01</v>
      </c>
      <c r="L284" s="15">
        <f t="shared" si="13"/>
        <v>0.03</v>
      </c>
      <c r="M284" s="141" t="e">
        <f t="shared" si="14"/>
        <v>#N/A</v>
      </c>
      <c r="O284" s="24"/>
      <c r="P284" s="24"/>
      <c r="Q284" s="24"/>
    </row>
    <row r="285" spans="1:17">
      <c r="A285" s="9">
        <v>42652</v>
      </c>
      <c r="B285" s="15">
        <v>2.3347384557142851E-3</v>
      </c>
      <c r="C285" s="15">
        <v>3.0919272266349994E-3</v>
      </c>
      <c r="D285" s="15">
        <v>6.5050000000000004E-3</v>
      </c>
      <c r="E285" s="15">
        <v>2.0672617800000003E-3</v>
      </c>
      <c r="F285" s="15">
        <v>3.6759117743300003E-3</v>
      </c>
      <c r="G285" s="15">
        <v>6.6E-3</v>
      </c>
      <c r="H285" s="15">
        <v>2.0672617800000003E-3</v>
      </c>
      <c r="I285" s="15">
        <v>3.6759117743300003E-3</v>
      </c>
      <c r="J285" s="15">
        <v>6.6E-3</v>
      </c>
      <c r="K285" s="15">
        <f t="shared" si="12"/>
        <v>0.01</v>
      </c>
      <c r="L285" s="15">
        <f t="shared" si="13"/>
        <v>0.03</v>
      </c>
      <c r="M285" s="141" t="e">
        <f t="shared" si="14"/>
        <v>#N/A</v>
      </c>
      <c r="O285" s="24"/>
      <c r="P285" s="24"/>
      <c r="Q285" s="24"/>
    </row>
    <row r="286" spans="1:17">
      <c r="A286" s="9">
        <v>42653</v>
      </c>
      <c r="B286" s="15">
        <v>2.2964844821428566E-3</v>
      </c>
      <c r="C286" s="15">
        <v>3.0724359881799997E-3</v>
      </c>
      <c r="D286" s="15">
        <v>6.5144999999999995E-3</v>
      </c>
      <c r="E286" s="15">
        <v>2.0672617800000003E-3</v>
      </c>
      <c r="F286" s="15">
        <v>3.63753970459E-3</v>
      </c>
      <c r="G286" s="15">
        <v>6.6E-3</v>
      </c>
      <c r="H286" s="15">
        <v>2.0672617800000003E-3</v>
      </c>
      <c r="I286" s="15">
        <v>3.63753970459E-3</v>
      </c>
      <c r="J286" s="15">
        <v>6.6E-3</v>
      </c>
      <c r="K286" s="15">
        <f t="shared" si="12"/>
        <v>0.01</v>
      </c>
      <c r="L286" s="15">
        <f t="shared" si="13"/>
        <v>0.03</v>
      </c>
      <c r="M286" s="141" t="e">
        <f t="shared" si="14"/>
        <v>#N/A</v>
      </c>
      <c r="O286" s="24"/>
      <c r="P286" s="24"/>
      <c r="Q286" s="24"/>
    </row>
    <row r="287" spans="1:17">
      <c r="A287" s="9">
        <v>42654</v>
      </c>
      <c r="B287" s="15">
        <v>2.2965427914285706E-3</v>
      </c>
      <c r="C287" s="15">
        <v>3.153610862015E-3</v>
      </c>
      <c r="D287" s="15">
        <v>6.5240000000000012E-3</v>
      </c>
      <c r="E287" s="15">
        <v>2.5638107100000003E-3</v>
      </c>
      <c r="F287" s="15">
        <v>3.63753970459E-3</v>
      </c>
      <c r="G287" s="15">
        <v>6.6E-3</v>
      </c>
      <c r="H287" s="15">
        <v>2.5638107100000003E-3</v>
      </c>
      <c r="I287" s="15">
        <v>3.63753970459E-3</v>
      </c>
      <c r="J287" s="15">
        <v>6.6E-3</v>
      </c>
      <c r="K287" s="15">
        <f t="shared" si="12"/>
        <v>0.01</v>
      </c>
      <c r="L287" s="15">
        <f t="shared" si="13"/>
        <v>0.03</v>
      </c>
      <c r="M287" s="141" t="e">
        <f t="shared" si="14"/>
        <v>#N/A</v>
      </c>
      <c r="O287" s="24"/>
      <c r="P287" s="24"/>
      <c r="Q287" s="24"/>
    </row>
    <row r="288" spans="1:17">
      <c r="A288" s="9">
        <v>42655</v>
      </c>
      <c r="B288" s="15">
        <v>2.3037031199999993E-3</v>
      </c>
      <c r="C288" s="15">
        <v>3.2544081862592848E-3</v>
      </c>
      <c r="D288" s="15">
        <v>6.5335000000000002E-3</v>
      </c>
      <c r="E288" s="15">
        <v>2.5638107100000003E-3</v>
      </c>
      <c r="F288" s="15">
        <v>3.63753970459E-3</v>
      </c>
      <c r="G288" s="15">
        <v>6.6E-3</v>
      </c>
      <c r="H288" s="15">
        <v>2.5638107100000003E-3</v>
      </c>
      <c r="I288" s="15">
        <v>3.63753970459E-3</v>
      </c>
      <c r="J288" s="15">
        <v>6.6E-3</v>
      </c>
      <c r="K288" s="15">
        <f t="shared" si="12"/>
        <v>0.01</v>
      </c>
      <c r="L288" s="15">
        <f t="shared" si="13"/>
        <v>0.03</v>
      </c>
      <c r="M288" s="141" t="e">
        <f t="shared" si="14"/>
        <v>#N/A</v>
      </c>
      <c r="O288" s="24"/>
      <c r="P288" s="24"/>
      <c r="Q288" s="24"/>
    </row>
    <row r="289" spans="1:17">
      <c r="A289" s="9">
        <v>42656</v>
      </c>
      <c r="B289" s="15">
        <v>2.3179548928571421E-3</v>
      </c>
      <c r="C289" s="15">
        <v>3.2879848396907135E-3</v>
      </c>
      <c r="D289" s="15">
        <v>6.5430000000000011E-3</v>
      </c>
      <c r="E289" s="15">
        <v>2.5638107100000003E-3</v>
      </c>
      <c r="F289" s="15">
        <v>3.3495410571000002E-3</v>
      </c>
      <c r="G289" s="15">
        <v>6.6E-3</v>
      </c>
      <c r="H289" s="15">
        <v>2.5638107100000003E-3</v>
      </c>
      <c r="I289" s="15">
        <v>3.3495410571000002E-3</v>
      </c>
      <c r="J289" s="15">
        <v>6.6E-3</v>
      </c>
      <c r="K289" s="15">
        <f t="shared" si="12"/>
        <v>0.01</v>
      </c>
      <c r="L289" s="15">
        <f t="shared" si="13"/>
        <v>0.03</v>
      </c>
      <c r="M289" s="141" t="e">
        <f t="shared" si="14"/>
        <v>#N/A</v>
      </c>
      <c r="O289" s="24"/>
      <c r="P289" s="24"/>
      <c r="Q289" s="24"/>
    </row>
    <row r="290" spans="1:17">
      <c r="A290" s="9">
        <v>42657</v>
      </c>
      <c r="B290" s="15">
        <v>2.3322066657142852E-3</v>
      </c>
      <c r="C290" s="15">
        <v>3.3215614931221423E-3</v>
      </c>
      <c r="D290" s="15">
        <v>6.5525000000000002E-3</v>
      </c>
      <c r="E290" s="15">
        <v>2.5638107100000003E-3</v>
      </c>
      <c r="F290" s="15">
        <v>3.3495410571000002E-3</v>
      </c>
      <c r="G290" s="15">
        <v>6.6E-3</v>
      </c>
      <c r="H290" s="15">
        <v>2.5638107100000003E-3</v>
      </c>
      <c r="I290" s="15">
        <v>3.3495410571000002E-3</v>
      </c>
      <c r="J290" s="15">
        <v>6.6E-3</v>
      </c>
      <c r="K290" s="15">
        <f t="shared" si="12"/>
        <v>0.01</v>
      </c>
      <c r="L290" s="15">
        <f t="shared" si="13"/>
        <v>0.03</v>
      </c>
      <c r="M290" s="141" t="e">
        <f t="shared" si="14"/>
        <v>#N/A</v>
      </c>
      <c r="O290" s="24"/>
      <c r="P290" s="24"/>
      <c r="Q290" s="24"/>
    </row>
    <row r="291" spans="1:17">
      <c r="A291" s="9">
        <v>42658</v>
      </c>
      <c r="B291" s="15">
        <v>2.3464584385714284E-3</v>
      </c>
      <c r="C291" s="15">
        <v>3.3551381465535706E-3</v>
      </c>
      <c r="D291" s="15">
        <v>6.562000000000001E-3</v>
      </c>
      <c r="E291" s="15">
        <v>2.5638107100000003E-3</v>
      </c>
      <c r="F291" s="15">
        <v>3.3495410571000002E-3</v>
      </c>
      <c r="G291" s="15">
        <v>6.6E-3</v>
      </c>
      <c r="H291" s="15">
        <v>2.5638107100000003E-3</v>
      </c>
      <c r="I291" s="15">
        <v>3.3495410571000002E-3</v>
      </c>
      <c r="J291" s="15">
        <v>6.6E-3</v>
      </c>
      <c r="K291" s="15">
        <f t="shared" si="12"/>
        <v>0.01</v>
      </c>
      <c r="L291" s="15">
        <f t="shared" si="13"/>
        <v>0.03</v>
      </c>
      <c r="M291" s="141" t="e">
        <f t="shared" si="14"/>
        <v>#N/A</v>
      </c>
      <c r="O291" s="24"/>
      <c r="P291" s="24"/>
      <c r="Q291" s="24"/>
    </row>
    <row r="292" spans="1:17">
      <c r="A292" s="9">
        <v>42659</v>
      </c>
      <c r="B292" s="15">
        <v>2.3564498471428568E-3</v>
      </c>
      <c r="C292" s="15">
        <v>3.3887147999849985E-3</v>
      </c>
      <c r="D292" s="15">
        <v>6.5715000000000001E-3</v>
      </c>
      <c r="E292" s="15">
        <v>2.5638107100000003E-3</v>
      </c>
      <c r="F292" s="15">
        <v>3.3495410571000002E-3</v>
      </c>
      <c r="G292" s="15">
        <v>6.6E-3</v>
      </c>
      <c r="H292" s="15">
        <v>2.5638107100000003E-3</v>
      </c>
      <c r="I292" s="15">
        <v>3.3495410571000002E-3</v>
      </c>
      <c r="J292" s="15">
        <v>6.6E-3</v>
      </c>
      <c r="K292" s="15">
        <f t="shared" si="12"/>
        <v>0.01</v>
      </c>
      <c r="L292" s="15">
        <f t="shared" si="13"/>
        <v>0.03</v>
      </c>
      <c r="M292" s="141" t="e">
        <f t="shared" si="14"/>
        <v>#N/A</v>
      </c>
      <c r="O292" s="24"/>
      <c r="P292" s="24"/>
      <c r="Q292" s="24"/>
    </row>
    <row r="293" spans="1:17">
      <c r="A293" s="9">
        <v>42660</v>
      </c>
      <c r="B293" s="15">
        <v>2.3664412557142852E-3</v>
      </c>
      <c r="C293" s="15">
        <v>3.4222914534164277E-3</v>
      </c>
      <c r="D293" s="15">
        <v>6.5810000000000009E-3</v>
      </c>
      <c r="E293" s="15">
        <v>2.5638107100000003E-3</v>
      </c>
      <c r="F293" s="15">
        <v>3.3495410571000002E-3</v>
      </c>
      <c r="G293" s="15">
        <v>6.6E-3</v>
      </c>
      <c r="H293" s="15">
        <v>2.5638107100000003E-3</v>
      </c>
      <c r="I293" s="15">
        <v>3.3495410571000002E-3</v>
      </c>
      <c r="J293" s="15">
        <v>6.6E-3</v>
      </c>
      <c r="K293" s="15">
        <f t="shared" si="12"/>
        <v>0.01</v>
      </c>
      <c r="L293" s="15">
        <f t="shared" si="13"/>
        <v>0.03</v>
      </c>
      <c r="M293" s="141" t="e">
        <f t="shared" si="14"/>
        <v>#N/A</v>
      </c>
      <c r="O293" s="24"/>
      <c r="P293" s="24"/>
      <c r="Q293" s="24"/>
    </row>
    <row r="294" spans="1:17">
      <c r="A294" s="9">
        <v>42661</v>
      </c>
      <c r="B294" s="15">
        <v>2.3835759207142854E-3</v>
      </c>
      <c r="C294" s="15">
        <v>3.5694496626885704E-3</v>
      </c>
      <c r="D294" s="15">
        <v>6.5884285714285715E-3</v>
      </c>
      <c r="E294" s="15">
        <v>2.6638162999999999E-3</v>
      </c>
      <c r="F294" s="15">
        <v>4.9396828388699994E-3</v>
      </c>
      <c r="G294" s="15">
        <v>6.5710000000000005E-3</v>
      </c>
      <c r="H294" s="15">
        <v>2.6638162999999999E-3</v>
      </c>
      <c r="I294" s="15">
        <v>4.9396828388699994E-3</v>
      </c>
      <c r="J294" s="15">
        <v>6.5710000000000005E-3</v>
      </c>
      <c r="K294" s="15">
        <f t="shared" si="12"/>
        <v>0.01</v>
      </c>
      <c r="L294" s="15">
        <f t="shared" si="13"/>
        <v>0.03</v>
      </c>
      <c r="M294" s="141" t="e">
        <f t="shared" si="14"/>
        <v>#N/A</v>
      </c>
      <c r="O294" s="24"/>
      <c r="P294" s="24"/>
      <c r="Q294" s="24"/>
    </row>
    <row r="295" spans="1:17">
      <c r="A295" s="9">
        <v>42662</v>
      </c>
      <c r="B295" s="15">
        <v>2.4148242464285714E-3</v>
      </c>
      <c r="C295" s="15">
        <v>3.6547662345207139E-3</v>
      </c>
      <c r="D295" s="15">
        <v>6.5958571428571429E-3</v>
      </c>
      <c r="E295" s="15">
        <v>2.8614075500000002E-3</v>
      </c>
      <c r="F295" s="15">
        <v>4.4786648496E-3</v>
      </c>
      <c r="G295" s="15">
        <v>6.5710000000000005E-3</v>
      </c>
      <c r="H295" s="15">
        <v>2.8614075500000002E-3</v>
      </c>
      <c r="I295" s="15">
        <v>4.4786648496E-3</v>
      </c>
      <c r="J295" s="15">
        <v>6.5710000000000005E-3</v>
      </c>
      <c r="K295" s="15">
        <f t="shared" si="12"/>
        <v>0.01</v>
      </c>
      <c r="L295" s="15">
        <f t="shared" si="13"/>
        <v>0.03</v>
      </c>
      <c r="M295" s="141" t="e">
        <f t="shared" si="14"/>
        <v>#N/A</v>
      </c>
      <c r="O295" s="24"/>
      <c r="P295" s="24"/>
      <c r="Q295" s="24"/>
    </row>
    <row r="296" spans="1:17">
      <c r="A296" s="9">
        <v>42663</v>
      </c>
      <c r="B296" s="15">
        <v>2.4715966778571428E-3</v>
      </c>
      <c r="C296" s="15">
        <v>3.723968593458572E-3</v>
      </c>
      <c r="D296" s="15">
        <v>6.5937857142857152E-3</v>
      </c>
      <c r="E296" s="15">
        <v>2.8614075500000002E-3</v>
      </c>
      <c r="F296" s="15">
        <v>4.4395474988700003E-3</v>
      </c>
      <c r="G296" s="15">
        <v>6.5710000000000005E-3</v>
      </c>
      <c r="H296" s="15">
        <v>2.8614075500000002E-3</v>
      </c>
      <c r="I296" s="15">
        <v>4.4395474988700003E-3</v>
      </c>
      <c r="J296" s="15">
        <v>6.5710000000000005E-3</v>
      </c>
      <c r="K296" s="15">
        <f t="shared" si="12"/>
        <v>0.01</v>
      </c>
      <c r="L296" s="15">
        <f t="shared" si="13"/>
        <v>0.03</v>
      </c>
      <c r="M296" s="141" t="e">
        <f t="shared" si="14"/>
        <v>#N/A</v>
      </c>
      <c r="O296" s="24"/>
      <c r="P296" s="24"/>
      <c r="Q296" s="24"/>
    </row>
    <row r="297" spans="1:17">
      <c r="A297" s="9">
        <v>42664</v>
      </c>
      <c r="B297" s="15">
        <v>2.5283213757142857E-3</v>
      </c>
      <c r="C297" s="15">
        <v>3.7931709523964284E-3</v>
      </c>
      <c r="D297" s="15">
        <v>6.5917142857142867E-3</v>
      </c>
      <c r="E297" s="15">
        <v>2.8614075500000002E-3</v>
      </c>
      <c r="F297" s="15">
        <v>4.4395474988700003E-3</v>
      </c>
      <c r="G297" s="15">
        <v>6.5710000000000005E-3</v>
      </c>
      <c r="H297" s="15">
        <v>2.8614075500000002E-3</v>
      </c>
      <c r="I297" s="15">
        <v>4.4395474988700003E-3</v>
      </c>
      <c r="J297" s="15">
        <v>6.5710000000000005E-3</v>
      </c>
      <c r="K297" s="15">
        <f t="shared" si="12"/>
        <v>0.01</v>
      </c>
      <c r="L297" s="15">
        <f t="shared" si="13"/>
        <v>0.03</v>
      </c>
      <c r="M297" s="141" t="e">
        <f t="shared" si="14"/>
        <v>#N/A</v>
      </c>
      <c r="O297" s="24"/>
      <c r="P297" s="24"/>
      <c r="Q297" s="24"/>
    </row>
    <row r="298" spans="1:17">
      <c r="A298" s="9">
        <v>42665</v>
      </c>
      <c r="B298" s="15">
        <v>2.5850460735714286E-3</v>
      </c>
      <c r="C298" s="15">
        <v>3.8623733113342862E-3</v>
      </c>
      <c r="D298" s="15">
        <v>6.5896428571428581E-3</v>
      </c>
      <c r="E298" s="15">
        <v>2.8614075500000002E-3</v>
      </c>
      <c r="F298" s="15">
        <v>4.4395474988700003E-3</v>
      </c>
      <c r="G298" s="15">
        <v>6.5710000000000005E-3</v>
      </c>
      <c r="H298" s="15">
        <v>2.8614075500000002E-3</v>
      </c>
      <c r="I298" s="15">
        <v>4.4395474988700003E-3</v>
      </c>
      <c r="J298" s="15">
        <v>6.5710000000000005E-3</v>
      </c>
      <c r="K298" s="15">
        <f t="shared" si="12"/>
        <v>0.01</v>
      </c>
      <c r="L298" s="15">
        <f t="shared" si="13"/>
        <v>0.03</v>
      </c>
      <c r="M298" s="141" t="e">
        <f t="shared" si="14"/>
        <v>#N/A</v>
      </c>
      <c r="O298" s="24"/>
      <c r="P298" s="24"/>
      <c r="Q298" s="24"/>
    </row>
    <row r="299" spans="1:17">
      <c r="A299" s="9">
        <v>42666</v>
      </c>
      <c r="B299" s="15">
        <v>2.6417707714285715E-3</v>
      </c>
      <c r="C299" s="15">
        <v>3.9169187202300008E-3</v>
      </c>
      <c r="D299" s="15">
        <v>6.5875714285714279E-3</v>
      </c>
      <c r="E299" s="15">
        <v>2.8614075500000002E-3</v>
      </c>
      <c r="F299" s="15">
        <v>4.4395474988700003E-3</v>
      </c>
      <c r="G299" s="15">
        <v>6.5710000000000005E-3</v>
      </c>
      <c r="H299" s="15">
        <v>2.8614075500000002E-3</v>
      </c>
      <c r="I299" s="15">
        <v>4.4395474988700003E-3</v>
      </c>
      <c r="J299" s="15">
        <v>6.5710000000000005E-3</v>
      </c>
      <c r="K299" s="15">
        <f t="shared" si="12"/>
        <v>0.01</v>
      </c>
      <c r="L299" s="15">
        <f t="shared" si="13"/>
        <v>0.03</v>
      </c>
      <c r="M299" s="141" t="e">
        <f t="shared" si="14"/>
        <v>#N/A</v>
      </c>
      <c r="O299" s="24"/>
      <c r="P299" s="24"/>
      <c r="Q299" s="24"/>
    </row>
    <row r="300" spans="1:17">
      <c r="A300" s="9">
        <v>42667</v>
      </c>
      <c r="B300" s="15">
        <v>2.6984954692857144E-3</v>
      </c>
      <c r="C300" s="15">
        <v>3.9742049912500008E-3</v>
      </c>
      <c r="D300" s="15">
        <v>6.5854999999999993E-3</v>
      </c>
      <c r="E300" s="15">
        <v>2.8614075500000002E-3</v>
      </c>
      <c r="F300" s="15">
        <v>4.4395474988700003E-3</v>
      </c>
      <c r="G300" s="15">
        <v>6.5710000000000005E-3</v>
      </c>
      <c r="H300" s="15">
        <v>2.8614075500000002E-3</v>
      </c>
      <c r="I300" s="15">
        <v>4.4395474988700003E-3</v>
      </c>
      <c r="J300" s="15">
        <v>6.5710000000000005E-3</v>
      </c>
      <c r="K300" s="15">
        <f t="shared" si="12"/>
        <v>0.01</v>
      </c>
      <c r="L300" s="15">
        <f t="shared" si="13"/>
        <v>0.03</v>
      </c>
      <c r="M300" s="141" t="e">
        <f t="shared" si="14"/>
        <v>#N/A</v>
      </c>
      <c r="O300" s="24"/>
      <c r="P300" s="24"/>
      <c r="Q300" s="24"/>
    </row>
    <row r="301" spans="1:17">
      <c r="A301" s="9">
        <v>42668</v>
      </c>
      <c r="B301" s="15">
        <v>2.7197523864285712E-3</v>
      </c>
      <c r="C301" s="15">
        <v>4.051088303368572E-3</v>
      </c>
      <c r="D301" s="15">
        <v>6.5686428571428571E-3</v>
      </c>
      <c r="E301" s="15">
        <v>2.8614075500000002E-3</v>
      </c>
      <c r="F301" s="15">
        <v>4.7139060742499997E-3</v>
      </c>
      <c r="G301" s="15">
        <v>6.3639999999999999E-3</v>
      </c>
      <c r="H301" s="15">
        <v>2.8614075500000002E-3</v>
      </c>
      <c r="I301" s="15">
        <v>4.7139060742499997E-3</v>
      </c>
      <c r="J301" s="15">
        <v>6.3639999999999999E-3</v>
      </c>
      <c r="K301" s="15">
        <f t="shared" si="12"/>
        <v>0.01</v>
      </c>
      <c r="L301" s="15">
        <f t="shared" si="13"/>
        <v>0.03</v>
      </c>
      <c r="M301" s="141" t="e">
        <f t="shared" si="14"/>
        <v>#N/A</v>
      </c>
      <c r="O301" s="24"/>
      <c r="P301" s="24"/>
      <c r="Q301" s="24"/>
    </row>
    <row r="302" spans="1:17">
      <c r="A302" s="9">
        <v>42669</v>
      </c>
      <c r="B302" s="15">
        <v>2.7410093035714284E-3</v>
      </c>
      <c r="C302" s="15">
        <v>4.1283325500971434E-3</v>
      </c>
      <c r="D302" s="15">
        <v>6.5422857142857123E-3</v>
      </c>
      <c r="E302" s="15">
        <v>2.8614075500000002E-3</v>
      </c>
      <c r="F302" s="15">
        <v>4.7189591587900002E-3</v>
      </c>
      <c r="G302" s="15">
        <v>6.2309999999999996E-3</v>
      </c>
      <c r="H302" s="15">
        <v>2.8614075500000002E-3</v>
      </c>
      <c r="I302" s="15">
        <v>4.7189591587900002E-3</v>
      </c>
      <c r="J302" s="15">
        <v>6.2309999999999996E-3</v>
      </c>
      <c r="K302" s="15">
        <f t="shared" si="12"/>
        <v>0.01</v>
      </c>
      <c r="L302" s="15">
        <f t="shared" si="13"/>
        <v>0.03</v>
      </c>
      <c r="M302" s="141" t="e">
        <f t="shared" si="14"/>
        <v>#N/A</v>
      </c>
      <c r="O302" s="24"/>
      <c r="P302" s="24"/>
      <c r="Q302" s="24"/>
    </row>
    <row r="303" spans="1:17">
      <c r="A303" s="9">
        <v>42670</v>
      </c>
      <c r="B303" s="15">
        <v>2.7622662207142852E-3</v>
      </c>
      <c r="C303" s="15">
        <v>4.2168612880721431E-3</v>
      </c>
      <c r="D303" s="15">
        <v>6.515928571428571E-3</v>
      </c>
      <c r="E303" s="15">
        <v>2.8614075500000002E-3</v>
      </c>
      <c r="F303" s="15">
        <v>4.5889433887499999E-3</v>
      </c>
      <c r="G303" s="15">
        <v>6.2309999999999996E-3</v>
      </c>
      <c r="H303" s="15">
        <v>2.8614075500000002E-3</v>
      </c>
      <c r="I303" s="15">
        <v>4.5889433887499999E-3</v>
      </c>
      <c r="J303" s="15">
        <v>6.2309999999999996E-3</v>
      </c>
      <c r="K303" s="15">
        <f t="shared" si="12"/>
        <v>0.01</v>
      </c>
      <c r="L303" s="15">
        <f t="shared" si="13"/>
        <v>0.03</v>
      </c>
      <c r="M303" s="141" t="e">
        <f t="shared" si="14"/>
        <v>#N/A</v>
      </c>
      <c r="O303" s="24"/>
      <c r="P303" s="24"/>
      <c r="Q303" s="24"/>
    </row>
    <row r="304" spans="1:17">
      <c r="A304" s="9">
        <v>42671</v>
      </c>
      <c r="B304" s="15">
        <v>2.7835215657142855E-3</v>
      </c>
      <c r="C304" s="15">
        <v>4.3053900260471437E-3</v>
      </c>
      <c r="D304" s="15">
        <v>6.4895714285714287E-3</v>
      </c>
      <c r="E304" s="15">
        <v>2.8613855399999997E-3</v>
      </c>
      <c r="F304" s="15">
        <v>4.5889433887499999E-3</v>
      </c>
      <c r="G304" s="15">
        <v>6.2309999999999996E-3</v>
      </c>
      <c r="H304" s="15">
        <v>2.8613855399999997E-3</v>
      </c>
      <c r="I304" s="15">
        <v>4.5889433887499999E-3</v>
      </c>
      <c r="J304" s="15">
        <v>6.2309999999999996E-3</v>
      </c>
      <c r="K304" s="15">
        <f t="shared" si="12"/>
        <v>0.01</v>
      </c>
      <c r="L304" s="15">
        <f t="shared" si="13"/>
        <v>0.03</v>
      </c>
      <c r="M304" s="141" t="e">
        <f t="shared" si="14"/>
        <v>#N/A</v>
      </c>
      <c r="O304" s="24"/>
      <c r="P304" s="24"/>
      <c r="Q304" s="24"/>
    </row>
    <row r="305" spans="1:17">
      <c r="A305" s="9">
        <v>42672</v>
      </c>
      <c r="B305" s="15">
        <v>2.8047769107142849E-3</v>
      </c>
      <c r="C305" s="15">
        <v>4.3939187640221434E-3</v>
      </c>
      <c r="D305" s="15">
        <v>6.4632142857142857E-3</v>
      </c>
      <c r="E305" s="15">
        <v>2.8613855399999997E-3</v>
      </c>
      <c r="F305" s="15">
        <v>4.5889433887499999E-3</v>
      </c>
      <c r="G305" s="15">
        <v>6.2309999999999996E-3</v>
      </c>
      <c r="H305" s="15">
        <v>2.8613855399999997E-3</v>
      </c>
      <c r="I305" s="15">
        <v>4.5889433887499999E-3</v>
      </c>
      <c r="J305" s="15">
        <v>6.2309999999999996E-3</v>
      </c>
      <c r="K305" s="15">
        <f t="shared" si="12"/>
        <v>0.01</v>
      </c>
      <c r="L305" s="15">
        <f t="shared" si="13"/>
        <v>0.03</v>
      </c>
      <c r="M305" s="141" t="e">
        <f t="shared" si="14"/>
        <v>#N/A</v>
      </c>
      <c r="O305" s="24"/>
      <c r="P305" s="24"/>
      <c r="Q305" s="24"/>
    </row>
    <row r="306" spans="1:17">
      <c r="A306" s="9">
        <v>42673</v>
      </c>
      <c r="B306" s="15">
        <v>2.8260322557142853E-3</v>
      </c>
      <c r="C306" s="15">
        <v>4.4825561219514285E-3</v>
      </c>
      <c r="D306" s="15">
        <v>6.4368571428571443E-3</v>
      </c>
      <c r="E306" s="15">
        <v>2.8613855399999997E-3</v>
      </c>
      <c r="F306" s="15">
        <v>4.5904640681100001E-3</v>
      </c>
      <c r="G306" s="15">
        <v>6.2309999999999996E-3</v>
      </c>
      <c r="H306" s="15">
        <v>2.8613855399999997E-3</v>
      </c>
      <c r="I306" s="15">
        <v>4.5904640681100001E-3</v>
      </c>
      <c r="J306" s="15">
        <v>6.2309999999999996E-3</v>
      </c>
      <c r="K306" s="15">
        <f t="shared" si="12"/>
        <v>0.01</v>
      </c>
      <c r="L306" s="15">
        <f t="shared" si="13"/>
        <v>0.03</v>
      </c>
      <c r="M306" s="141" t="e">
        <f t="shared" si="14"/>
        <v>#N/A</v>
      </c>
      <c r="O306" s="24"/>
      <c r="P306" s="24"/>
      <c r="Q306" s="24"/>
    </row>
    <row r="307" spans="1:17">
      <c r="A307" s="9">
        <v>42674</v>
      </c>
      <c r="B307" s="15">
        <v>2.8472891728571425E-3</v>
      </c>
      <c r="C307" s="15">
        <v>4.5981129613685712E-3</v>
      </c>
      <c r="D307" s="15">
        <v>6.4104999999999987E-3</v>
      </c>
      <c r="E307" s="15">
        <v>2.8614075500000002E-3</v>
      </c>
      <c r="F307" s="15">
        <v>4.9673368089400002E-3</v>
      </c>
      <c r="G307" s="15">
        <v>6.2309999999999996E-3</v>
      </c>
      <c r="H307" s="15">
        <v>2.8614075500000002E-3</v>
      </c>
      <c r="I307" s="15">
        <v>4.9673368089400002E-3</v>
      </c>
      <c r="J307" s="15">
        <v>6.2309999999999996E-3</v>
      </c>
      <c r="K307" s="15">
        <f t="shared" si="12"/>
        <v>0.01</v>
      </c>
      <c r="L307" s="15">
        <f t="shared" si="13"/>
        <v>0.03</v>
      </c>
      <c r="M307" s="141" t="e">
        <f t="shared" si="14"/>
        <v>#N/A</v>
      </c>
      <c r="O307" s="24"/>
      <c r="P307" s="24"/>
      <c r="Q307" s="24"/>
    </row>
    <row r="308" spans="1:17">
      <c r="A308" s="9">
        <v>42675</v>
      </c>
      <c r="B308" s="15">
        <v>2.8685119228571425E-3</v>
      </c>
      <c r="C308" s="15">
        <v>4.6156877624549996E-3</v>
      </c>
      <c r="D308" s="15">
        <v>6.3917142857142853E-3</v>
      </c>
      <c r="E308" s="15">
        <v>2.9609348000000004E-3</v>
      </c>
      <c r="F308" s="15">
        <v>5.1857300540800004E-3</v>
      </c>
      <c r="G308" s="15">
        <v>6.3080000000000002E-3</v>
      </c>
      <c r="H308" s="15">
        <v>2.9609348000000004E-3</v>
      </c>
      <c r="I308" s="15">
        <v>5.1857300540800004E-3</v>
      </c>
      <c r="J308" s="15">
        <v>6.3080000000000002E-3</v>
      </c>
      <c r="K308" s="15">
        <f t="shared" si="12"/>
        <v>0.01</v>
      </c>
      <c r="L308" s="15">
        <f t="shared" si="13"/>
        <v>0.03</v>
      </c>
      <c r="M308" s="141" t="e">
        <f t="shared" si="14"/>
        <v>#N/A</v>
      </c>
      <c r="O308" s="24"/>
      <c r="P308" s="24"/>
      <c r="Q308" s="24"/>
    </row>
    <row r="309" spans="1:17">
      <c r="A309" s="9">
        <v>42676</v>
      </c>
      <c r="B309" s="15">
        <v>2.8756210121428567E-3</v>
      </c>
      <c r="C309" s="15">
        <v>4.6488285947642862E-3</v>
      </c>
      <c r="D309" s="15">
        <v>6.3729285714285719E-3</v>
      </c>
      <c r="E309" s="15">
        <v>2.9609348000000004E-3</v>
      </c>
      <c r="F309" s="15">
        <v>4.9426365019300004E-3</v>
      </c>
      <c r="G309" s="15">
        <v>6.3080000000000002E-3</v>
      </c>
      <c r="H309" s="15">
        <v>2.9609348000000004E-3</v>
      </c>
      <c r="I309" s="15">
        <v>4.9426365019300004E-3</v>
      </c>
      <c r="J309" s="15">
        <v>6.3080000000000002E-3</v>
      </c>
      <c r="K309" s="15">
        <f t="shared" si="12"/>
        <v>0.01</v>
      </c>
      <c r="L309" s="15">
        <f t="shared" si="13"/>
        <v>0.03</v>
      </c>
      <c r="M309" s="141" t="e">
        <f t="shared" si="14"/>
        <v>#N/A</v>
      </c>
      <c r="O309" s="24"/>
      <c r="P309" s="24"/>
      <c r="Q309" s="24"/>
    </row>
    <row r="310" spans="1:17">
      <c r="A310" s="9">
        <v>42677</v>
      </c>
      <c r="B310" s="15">
        <v>2.8827301014285713E-3</v>
      </c>
      <c r="C310" s="15">
        <v>4.652288181316429E-3</v>
      </c>
      <c r="D310" s="15">
        <v>6.3541428571428585E-3</v>
      </c>
      <c r="E310" s="15">
        <v>2.9609348000000004E-3</v>
      </c>
      <c r="F310" s="15">
        <v>4.4879817106000001E-3</v>
      </c>
      <c r="G310" s="15">
        <v>6.3080000000000002E-3</v>
      </c>
      <c r="H310" s="15">
        <v>2.9609348000000004E-3</v>
      </c>
      <c r="I310" s="15">
        <v>4.4879817106000001E-3</v>
      </c>
      <c r="J310" s="15">
        <v>6.3080000000000002E-3</v>
      </c>
      <c r="K310" s="15">
        <f t="shared" si="12"/>
        <v>0.01</v>
      </c>
      <c r="L310" s="15">
        <f t="shared" si="13"/>
        <v>0.03</v>
      </c>
      <c r="M310" s="141" t="e">
        <f t="shared" si="14"/>
        <v>#N/A</v>
      </c>
      <c r="O310" s="24"/>
      <c r="P310" s="24"/>
      <c r="Q310" s="24"/>
    </row>
    <row r="311" spans="1:17">
      <c r="A311" s="9">
        <v>42678</v>
      </c>
      <c r="B311" s="15">
        <v>2.8898391907142855E-3</v>
      </c>
      <c r="C311" s="15">
        <v>4.6557477678685717E-3</v>
      </c>
      <c r="D311" s="15">
        <v>6.3353571428571434E-3</v>
      </c>
      <c r="E311" s="15">
        <v>2.9609348000000004E-3</v>
      </c>
      <c r="F311" s="15">
        <v>4.4879817106000001E-3</v>
      </c>
      <c r="G311" s="15">
        <v>6.3080000000000002E-3</v>
      </c>
      <c r="H311" s="15">
        <v>2.9609348000000004E-3</v>
      </c>
      <c r="I311" s="15">
        <v>4.4879817106000001E-3</v>
      </c>
      <c r="J311" s="15">
        <v>6.3080000000000002E-3</v>
      </c>
      <c r="K311" s="15">
        <f t="shared" si="12"/>
        <v>0.01</v>
      </c>
      <c r="L311" s="15">
        <f t="shared" si="13"/>
        <v>0.03</v>
      </c>
      <c r="M311" s="141" t="e">
        <f t="shared" si="14"/>
        <v>#N/A</v>
      </c>
      <c r="O311" s="24"/>
      <c r="P311" s="24"/>
      <c r="Q311" s="24"/>
    </row>
    <row r="312" spans="1:17">
      <c r="A312" s="9">
        <v>42679</v>
      </c>
      <c r="B312" s="15">
        <v>2.8969482800000001E-3</v>
      </c>
      <c r="C312" s="15">
        <v>4.6592073544207144E-3</v>
      </c>
      <c r="D312" s="15">
        <v>6.3165714285714283E-3</v>
      </c>
      <c r="E312" s="15">
        <v>2.9609348000000004E-3</v>
      </c>
      <c r="F312" s="15">
        <v>4.4879817106000001E-3</v>
      </c>
      <c r="G312" s="15">
        <v>6.3080000000000002E-3</v>
      </c>
      <c r="H312" s="15">
        <v>2.9609348000000004E-3</v>
      </c>
      <c r="I312" s="15">
        <v>4.4879817106000001E-3</v>
      </c>
      <c r="J312" s="15">
        <v>6.3080000000000002E-3</v>
      </c>
      <c r="K312" s="15">
        <f t="shared" si="12"/>
        <v>0.01</v>
      </c>
      <c r="L312" s="15">
        <f t="shared" si="13"/>
        <v>0.03</v>
      </c>
      <c r="M312" s="141" t="e">
        <f t="shared" si="14"/>
        <v>#N/A</v>
      </c>
      <c r="O312" s="24"/>
      <c r="P312" s="24"/>
      <c r="Q312" s="24"/>
    </row>
    <row r="313" spans="1:17">
      <c r="A313" s="9">
        <v>42680</v>
      </c>
      <c r="B313" s="15">
        <v>2.9040573692857142E-3</v>
      </c>
      <c r="C313" s="15">
        <v>4.6541717492349999E-3</v>
      </c>
      <c r="D313" s="15">
        <v>6.2977857142857141E-3</v>
      </c>
      <c r="E313" s="15">
        <v>2.9609348000000004E-3</v>
      </c>
      <c r="F313" s="15">
        <v>4.3690490262699999E-3</v>
      </c>
      <c r="G313" s="15">
        <v>6.3080000000000002E-3</v>
      </c>
      <c r="H313" s="15">
        <v>2.9609348000000004E-3</v>
      </c>
      <c r="I313" s="15">
        <v>4.3690490262699999E-3</v>
      </c>
      <c r="J313" s="15">
        <v>6.3080000000000002E-3</v>
      </c>
      <c r="K313" s="15">
        <f t="shared" si="12"/>
        <v>0.01</v>
      </c>
      <c r="L313" s="15">
        <f t="shared" si="13"/>
        <v>0.03</v>
      </c>
      <c r="M313" s="141" t="e">
        <f t="shared" si="14"/>
        <v>#N/A</v>
      </c>
      <c r="O313" s="24"/>
      <c r="P313" s="24"/>
      <c r="Q313" s="24"/>
    </row>
    <row r="314" spans="1:17">
      <c r="A314" s="9">
        <v>42681</v>
      </c>
      <c r="B314" s="15">
        <v>2.9111664585714293E-3</v>
      </c>
      <c r="C314" s="15">
        <v>4.6331094792657138E-3</v>
      </c>
      <c r="D314" s="15">
        <v>6.2789999999999999E-3</v>
      </c>
      <c r="E314" s="15">
        <v>2.9609348000000004E-3</v>
      </c>
      <c r="F314" s="15">
        <v>4.1446757193000002E-3</v>
      </c>
      <c r="G314" s="15">
        <v>6.3080000000000002E-3</v>
      </c>
      <c r="H314" s="15">
        <v>2.9609348000000004E-3</v>
      </c>
      <c r="I314" s="15">
        <v>4.1446757193000002E-3</v>
      </c>
      <c r="J314" s="15">
        <v>6.3080000000000002E-3</v>
      </c>
      <c r="K314" s="15">
        <f t="shared" si="12"/>
        <v>0.01</v>
      </c>
      <c r="L314" s="15">
        <f t="shared" si="13"/>
        <v>0.03</v>
      </c>
      <c r="M314" s="141" t="e">
        <f t="shared" si="14"/>
        <v>#N/A</v>
      </c>
      <c r="O314" s="24"/>
      <c r="P314" s="24"/>
      <c r="Q314" s="24"/>
    </row>
    <row r="315" spans="1:17">
      <c r="A315" s="9">
        <v>42682</v>
      </c>
      <c r="B315" s="15">
        <v>2.9111005314285715E-3</v>
      </c>
      <c r="C315" s="15">
        <v>4.5771490591107137E-3</v>
      </c>
      <c r="D315" s="15">
        <v>6.2694999999999999E-3</v>
      </c>
      <c r="E315" s="15">
        <v>2.8604845699999998E-3</v>
      </c>
      <c r="F315" s="15">
        <v>3.9304601920799997E-3</v>
      </c>
      <c r="G315" s="15">
        <v>6.2309999999999996E-3</v>
      </c>
      <c r="H315" s="15">
        <v>2.8604845699999998E-3</v>
      </c>
      <c r="I315" s="15">
        <v>3.9304601920799997E-3</v>
      </c>
      <c r="J315" s="15">
        <v>6.2309999999999996E-3</v>
      </c>
      <c r="K315" s="15">
        <f t="shared" si="12"/>
        <v>0.01</v>
      </c>
      <c r="L315" s="15">
        <f t="shared" si="13"/>
        <v>0.03</v>
      </c>
      <c r="M315" s="141" t="e">
        <f t="shared" si="14"/>
        <v>#N/A</v>
      </c>
      <c r="O315" s="24"/>
      <c r="P315" s="24"/>
      <c r="Q315" s="24"/>
    </row>
    <row r="316" spans="1:17">
      <c r="A316" s="9">
        <v>42683</v>
      </c>
      <c r="B316" s="15">
        <v>2.9110458950000005E-3</v>
      </c>
      <c r="C316" s="15">
        <v>4.559877818257143E-3</v>
      </c>
      <c r="D316" s="15">
        <v>6.2694999999999999E-3</v>
      </c>
      <c r="E316" s="15">
        <v>2.8606426400000001E-3</v>
      </c>
      <c r="F316" s="15">
        <v>4.4771617868399997E-3</v>
      </c>
      <c r="G316" s="15">
        <v>6.2309999999999996E-3</v>
      </c>
      <c r="H316" s="15">
        <v>2.8606426400000001E-3</v>
      </c>
      <c r="I316" s="15">
        <v>4.4771617868399997E-3</v>
      </c>
      <c r="J316" s="15">
        <v>6.2309999999999996E-3</v>
      </c>
      <c r="K316" s="15">
        <f t="shared" si="12"/>
        <v>0.01</v>
      </c>
      <c r="L316" s="15">
        <f t="shared" si="13"/>
        <v>0.03</v>
      </c>
      <c r="M316" s="141" t="e">
        <f t="shared" si="14"/>
        <v>#N/A</v>
      </c>
      <c r="O316" s="24"/>
      <c r="P316" s="24"/>
      <c r="Q316" s="24"/>
    </row>
    <row r="317" spans="1:17">
      <c r="A317" s="9">
        <v>42684</v>
      </c>
      <c r="B317" s="15">
        <v>2.9109912585714294E-3</v>
      </c>
      <c r="C317" s="15">
        <v>4.5353213082185715E-3</v>
      </c>
      <c r="D317" s="15">
        <v>6.2694999999999999E-3</v>
      </c>
      <c r="E317" s="15">
        <v>2.8606426400000001E-3</v>
      </c>
      <c r="F317" s="15">
        <v>4.2451522482099997E-3</v>
      </c>
      <c r="G317" s="15">
        <v>6.2309999999999996E-3</v>
      </c>
      <c r="H317" s="15">
        <v>2.8606426400000001E-3</v>
      </c>
      <c r="I317" s="15">
        <v>4.2451522482099997E-3</v>
      </c>
      <c r="J317" s="15">
        <v>6.2309999999999996E-3</v>
      </c>
      <c r="K317" s="15">
        <f t="shared" si="12"/>
        <v>0.01</v>
      </c>
      <c r="L317" s="15">
        <f t="shared" si="13"/>
        <v>0.03</v>
      </c>
      <c r="M317" s="141" t="e">
        <f t="shared" si="14"/>
        <v>#N/A</v>
      </c>
      <c r="O317" s="24"/>
      <c r="P317" s="24"/>
      <c r="Q317" s="24"/>
    </row>
    <row r="318" spans="1:17">
      <c r="A318" s="9">
        <v>42685</v>
      </c>
      <c r="B318" s="15">
        <v>2.9123713228571442E-3</v>
      </c>
      <c r="C318" s="15">
        <v>4.51076479818E-3</v>
      </c>
      <c r="D318" s="15">
        <v>6.2694999999999999E-3</v>
      </c>
      <c r="E318" s="15">
        <v>2.8807064399999998E-3</v>
      </c>
      <c r="F318" s="15">
        <v>4.2451522482099997E-3</v>
      </c>
      <c r="G318" s="15">
        <v>6.2309999999999996E-3</v>
      </c>
      <c r="H318" s="15">
        <v>2.8807064399999998E-3</v>
      </c>
      <c r="I318" s="15">
        <v>4.2451522482099997E-3</v>
      </c>
      <c r="J318" s="15">
        <v>6.2309999999999996E-3</v>
      </c>
      <c r="K318" s="15">
        <f t="shared" si="12"/>
        <v>0.01</v>
      </c>
      <c r="L318" s="15">
        <f t="shared" si="13"/>
        <v>0.03</v>
      </c>
      <c r="M318" s="141" t="e">
        <f t="shared" si="14"/>
        <v>#N/A</v>
      </c>
      <c r="O318" s="24"/>
      <c r="P318" s="24"/>
      <c r="Q318" s="24"/>
    </row>
    <row r="319" spans="1:17">
      <c r="A319" s="9">
        <v>42686</v>
      </c>
      <c r="B319" s="15">
        <v>2.9137513871428577E-3</v>
      </c>
      <c r="C319" s="15">
        <v>4.4862082881414293E-3</v>
      </c>
      <c r="D319" s="15">
        <v>6.2694999999999999E-3</v>
      </c>
      <c r="E319" s="15">
        <v>2.8807064399999998E-3</v>
      </c>
      <c r="F319" s="15">
        <v>4.2451522482099997E-3</v>
      </c>
      <c r="G319" s="15">
        <v>6.2309999999999996E-3</v>
      </c>
      <c r="H319" s="15">
        <v>2.8807064399999998E-3</v>
      </c>
      <c r="I319" s="15">
        <v>4.2451522482099997E-3</v>
      </c>
      <c r="J319" s="15">
        <v>6.2309999999999996E-3</v>
      </c>
      <c r="K319" s="15">
        <f t="shared" si="12"/>
        <v>0.01</v>
      </c>
      <c r="L319" s="15">
        <f t="shared" si="13"/>
        <v>0.03</v>
      </c>
      <c r="M319" s="141" t="e">
        <f t="shared" si="14"/>
        <v>#N/A</v>
      </c>
      <c r="O319" s="24"/>
      <c r="P319" s="24"/>
      <c r="Q319" s="24"/>
    </row>
    <row r="320" spans="1:17">
      <c r="A320" s="9">
        <v>42687</v>
      </c>
      <c r="B320" s="15">
        <v>2.9151314514285712E-3</v>
      </c>
      <c r="C320" s="15">
        <v>4.5209988413150012E-3</v>
      </c>
      <c r="D320" s="15">
        <v>6.2639999999999996E-3</v>
      </c>
      <c r="E320" s="15">
        <v>2.8807064399999998E-3</v>
      </c>
      <c r="F320" s="15">
        <v>5.0775318125400003E-3</v>
      </c>
      <c r="G320" s="15">
        <v>6.1539999999999997E-3</v>
      </c>
      <c r="H320" s="15">
        <v>2.8807064399999998E-3</v>
      </c>
      <c r="I320" s="15">
        <v>5.0775318125400003E-3</v>
      </c>
      <c r="J320" s="15">
        <v>6.1539999999999997E-3</v>
      </c>
      <c r="K320" s="15">
        <f t="shared" si="12"/>
        <v>0.01</v>
      </c>
      <c r="L320" s="15">
        <f t="shared" si="13"/>
        <v>0.03</v>
      </c>
      <c r="M320" s="141" t="e">
        <f t="shared" si="14"/>
        <v>#N/A</v>
      </c>
      <c r="O320" s="24"/>
      <c r="P320" s="24"/>
      <c r="Q320" s="24"/>
    </row>
    <row r="321" spans="1:17">
      <c r="A321" s="9">
        <v>42688</v>
      </c>
      <c r="B321" s="15">
        <v>2.9165075135714289E-3</v>
      </c>
      <c r="C321" s="15">
        <v>4.5203897695435726E-3</v>
      </c>
      <c r="D321" s="15">
        <v>6.2640000000000005E-3</v>
      </c>
      <c r="E321" s="15">
        <v>2.88067242E-3</v>
      </c>
      <c r="F321" s="15">
        <v>4.95880980414E-3</v>
      </c>
      <c r="G321" s="15">
        <v>6.2309999999999996E-3</v>
      </c>
      <c r="H321" s="15">
        <v>2.88067242E-3</v>
      </c>
      <c r="I321" s="15">
        <v>4.95880980414E-3</v>
      </c>
      <c r="J321" s="15">
        <v>6.2309999999999996E-3</v>
      </c>
      <c r="K321" s="15">
        <f t="shared" si="12"/>
        <v>0.01</v>
      </c>
      <c r="L321" s="15">
        <f t="shared" si="13"/>
        <v>0.03</v>
      </c>
      <c r="M321" s="141" t="e">
        <f t="shared" si="14"/>
        <v>#N/A</v>
      </c>
      <c r="O321" s="24"/>
      <c r="P321" s="24"/>
      <c r="Q321" s="24"/>
    </row>
    <row r="322" spans="1:17">
      <c r="A322" s="9">
        <v>42689</v>
      </c>
      <c r="B322" s="15">
        <v>2.9021646528571434E-3</v>
      </c>
      <c r="C322" s="15">
        <v>4.4965693964092862E-3</v>
      </c>
      <c r="D322" s="15">
        <v>6.2585000000000002E-3</v>
      </c>
      <c r="E322" s="15">
        <v>2.7601347500000001E-3</v>
      </c>
      <c r="F322" s="15">
        <v>4.8522448302000002E-3</v>
      </c>
      <c r="G322" s="15">
        <v>6.2309999999999996E-3</v>
      </c>
      <c r="H322" s="15">
        <v>2.7601347500000001E-3</v>
      </c>
      <c r="I322" s="15">
        <v>4.8522448302000002E-3</v>
      </c>
      <c r="J322" s="15">
        <v>6.2309999999999996E-3</v>
      </c>
      <c r="K322" s="15">
        <f t="shared" si="12"/>
        <v>0.01</v>
      </c>
      <c r="L322" s="15">
        <f t="shared" si="13"/>
        <v>0.03</v>
      </c>
      <c r="M322" s="141" t="e">
        <f t="shared" si="14"/>
        <v>#N/A</v>
      </c>
      <c r="O322" s="24"/>
      <c r="P322" s="24"/>
      <c r="Q322" s="24"/>
    </row>
    <row r="323" spans="1:17">
      <c r="A323" s="9">
        <v>42690</v>
      </c>
      <c r="B323" s="15">
        <v>2.8878330821428566E-3</v>
      </c>
      <c r="C323" s="15">
        <v>4.4714934735628582E-3</v>
      </c>
      <c r="D323" s="15">
        <v>6.3793571428571441E-3</v>
      </c>
      <c r="E323" s="15">
        <v>2.7602928100000004E-3</v>
      </c>
      <c r="F323" s="15">
        <v>4.5915735820800004E-3</v>
      </c>
      <c r="G323" s="15">
        <v>8.0000000000000002E-3</v>
      </c>
      <c r="H323" s="15">
        <v>2.7602928100000004E-3</v>
      </c>
      <c r="I323" s="15">
        <v>4.5915735820800004E-3</v>
      </c>
      <c r="J323" s="15">
        <v>8.0000000000000002E-3</v>
      </c>
      <c r="K323" s="15">
        <f t="shared" si="12"/>
        <v>0.01</v>
      </c>
      <c r="L323" s="15">
        <f t="shared" si="13"/>
        <v>0.03</v>
      </c>
      <c r="M323" s="141" t="e">
        <f t="shared" si="14"/>
        <v>#N/A</v>
      </c>
      <c r="O323" s="24"/>
      <c r="P323" s="24"/>
      <c r="Q323" s="24"/>
    </row>
    <row r="324" spans="1:17">
      <c r="A324" s="9">
        <v>42691</v>
      </c>
      <c r="B324" s="15">
        <v>2.8864764849999996E-3</v>
      </c>
      <c r="C324" s="15">
        <v>4.4646957493535717E-3</v>
      </c>
      <c r="D324" s="15">
        <v>6.4287857142857141E-3</v>
      </c>
      <c r="E324" s="15">
        <v>2.9419424399999999E-3</v>
      </c>
      <c r="F324" s="15">
        <v>4.3928135716700002E-3</v>
      </c>
      <c r="G324" s="15">
        <v>6.9999999999999993E-3</v>
      </c>
      <c r="H324" s="15">
        <v>2.9419424399999999E-3</v>
      </c>
      <c r="I324" s="15">
        <v>4.3928135716700002E-3</v>
      </c>
      <c r="J324" s="15">
        <v>6.9999999999999993E-3</v>
      </c>
      <c r="K324" s="15">
        <f t="shared" ref="K324:K387" si="15">IF(ISNUMBER(A324),0.01,"")</f>
        <v>0.01</v>
      </c>
      <c r="L324" s="15">
        <f t="shared" ref="L324:L387" si="16">IF(ISNUMBER(A324),0.03,"")</f>
        <v>0.03</v>
      </c>
      <c r="M324" s="141" t="e">
        <f t="shared" ref="M324:M387" si="17">VLOOKUP(A324,O:Q,2,0)</f>
        <v>#N/A</v>
      </c>
      <c r="O324" s="24"/>
      <c r="P324" s="24"/>
      <c r="Q324" s="24"/>
    </row>
    <row r="325" spans="1:17">
      <c r="A325" s="9">
        <v>42692</v>
      </c>
      <c r="B325" s="15">
        <v>2.8922183799999996E-3</v>
      </c>
      <c r="C325" s="15">
        <v>4.457898025144286E-3</v>
      </c>
      <c r="D325" s="15">
        <v>6.4782142857142851E-3</v>
      </c>
      <c r="E325" s="15">
        <v>3.0413213300000005E-3</v>
      </c>
      <c r="F325" s="15">
        <v>4.3928135716700002E-3</v>
      </c>
      <c r="G325" s="15">
        <v>6.9999999999999993E-3</v>
      </c>
      <c r="H325" s="15">
        <v>3.0413213300000005E-3</v>
      </c>
      <c r="I325" s="15">
        <v>4.3928135716700002E-3</v>
      </c>
      <c r="J325" s="15">
        <v>6.9999999999999993E-3</v>
      </c>
      <c r="K325" s="15">
        <f t="shared" si="15"/>
        <v>0.01</v>
      </c>
      <c r="L325" s="15">
        <f t="shared" si="16"/>
        <v>0.03</v>
      </c>
      <c r="M325" s="141" t="e">
        <f t="shared" si="17"/>
        <v>#N/A</v>
      </c>
      <c r="O325" s="24"/>
      <c r="P325" s="24"/>
      <c r="Q325" s="24"/>
    </row>
    <row r="326" spans="1:17">
      <c r="A326" s="9">
        <v>42693</v>
      </c>
      <c r="B326" s="15">
        <v>2.897960275E-3</v>
      </c>
      <c r="C326" s="15">
        <v>4.4511003009350012E-3</v>
      </c>
      <c r="D326" s="15">
        <v>6.5276428571428569E-3</v>
      </c>
      <c r="E326" s="15">
        <v>3.0413213300000005E-3</v>
      </c>
      <c r="F326" s="15">
        <v>4.3928135716700002E-3</v>
      </c>
      <c r="G326" s="15">
        <v>6.9999999999999993E-3</v>
      </c>
      <c r="H326" s="15">
        <v>3.0413213300000005E-3</v>
      </c>
      <c r="I326" s="15">
        <v>4.3928135716700002E-3</v>
      </c>
      <c r="J326" s="15">
        <v>6.9999999999999993E-3</v>
      </c>
      <c r="K326" s="15">
        <f t="shared" si="15"/>
        <v>0.01</v>
      </c>
      <c r="L326" s="15">
        <f t="shared" si="16"/>
        <v>0.03</v>
      </c>
      <c r="M326" s="141" t="e">
        <f t="shared" si="17"/>
        <v>#N/A</v>
      </c>
      <c r="O326" s="24"/>
      <c r="P326" s="24"/>
      <c r="Q326" s="24"/>
    </row>
    <row r="327" spans="1:17">
      <c r="A327" s="9">
        <v>42694</v>
      </c>
      <c r="B327" s="15">
        <v>2.8994401107142855E-3</v>
      </c>
      <c r="C327" s="15">
        <v>4.4060426522207147E-3</v>
      </c>
      <c r="D327" s="15">
        <v>6.5770714285714269E-3</v>
      </c>
      <c r="E327" s="15">
        <v>2.9816524999999997E-3</v>
      </c>
      <c r="F327" s="15">
        <v>3.7382419442700001E-3</v>
      </c>
      <c r="G327" s="15">
        <v>6.9999999999999993E-3</v>
      </c>
      <c r="H327" s="15">
        <v>2.9816524999999997E-3</v>
      </c>
      <c r="I327" s="15">
        <v>3.7382419442700001E-3</v>
      </c>
      <c r="J327" s="15">
        <v>6.9999999999999993E-3</v>
      </c>
      <c r="K327" s="15">
        <f t="shared" si="15"/>
        <v>0.01</v>
      </c>
      <c r="L327" s="15">
        <f t="shared" si="16"/>
        <v>0.03</v>
      </c>
      <c r="M327" s="141" t="e">
        <f t="shared" si="17"/>
        <v>#N/A</v>
      </c>
      <c r="O327" s="24"/>
      <c r="P327" s="24"/>
      <c r="Q327" s="24"/>
    </row>
    <row r="328" spans="1:17">
      <c r="A328" s="9">
        <v>42695</v>
      </c>
      <c r="B328" s="15">
        <v>2.9080663764285714E-3</v>
      </c>
      <c r="C328" s="15">
        <v>4.3812441813242857E-3</v>
      </c>
      <c r="D328" s="15">
        <v>6.6264999999999996E-3</v>
      </c>
      <c r="E328" s="15">
        <v>3.0817025199999996E-3</v>
      </c>
      <c r="F328" s="15">
        <v>3.7974971267500002E-3</v>
      </c>
      <c r="G328" s="15">
        <v>6.9999999999999993E-3</v>
      </c>
      <c r="H328" s="15">
        <v>3.0817025199999996E-3</v>
      </c>
      <c r="I328" s="15">
        <v>3.7974971267500002E-3</v>
      </c>
      <c r="J328" s="15">
        <v>6.9999999999999993E-3</v>
      </c>
      <c r="K328" s="15">
        <f t="shared" si="15"/>
        <v>0.01</v>
      </c>
      <c r="L328" s="15">
        <f t="shared" si="16"/>
        <v>0.03</v>
      </c>
      <c r="M328" s="141" t="e">
        <f t="shared" si="17"/>
        <v>#N/A</v>
      </c>
      <c r="O328" s="24"/>
      <c r="P328" s="24"/>
      <c r="Q328" s="24"/>
    </row>
    <row r="329" spans="1:17">
      <c r="A329" s="9">
        <v>42696</v>
      </c>
      <c r="B329" s="15">
        <v>2.9152868535714288E-3</v>
      </c>
      <c r="C329" s="15">
        <v>4.361140540428572E-3</v>
      </c>
      <c r="D329" s="15">
        <v>6.6814285714285708E-3</v>
      </c>
      <c r="E329" s="15">
        <v>2.9615712500000004E-3</v>
      </c>
      <c r="F329" s="15">
        <v>3.6490092195399998E-3</v>
      </c>
      <c r="G329" s="15">
        <v>6.9999999999999993E-3</v>
      </c>
      <c r="H329" s="15">
        <v>2.9615712500000004E-3</v>
      </c>
      <c r="I329" s="15">
        <v>3.6490092195399998E-3</v>
      </c>
      <c r="J329" s="15">
        <v>6.9999999999999993E-3</v>
      </c>
      <c r="K329" s="15">
        <f t="shared" si="15"/>
        <v>0.01</v>
      </c>
      <c r="L329" s="15">
        <f t="shared" si="16"/>
        <v>0.03</v>
      </c>
      <c r="M329" s="141" t="e">
        <f t="shared" si="17"/>
        <v>#N/A</v>
      </c>
      <c r="O329" s="24"/>
      <c r="P329" s="24"/>
      <c r="Q329" s="24"/>
    </row>
    <row r="330" spans="1:17">
      <c r="A330" s="9">
        <v>42697</v>
      </c>
      <c r="B330" s="15">
        <v>2.9210762014285712E-3</v>
      </c>
      <c r="C330" s="15">
        <v>4.2881390689257139E-3</v>
      </c>
      <c r="D330" s="15">
        <v>6.736357142857142E-3</v>
      </c>
      <c r="E330" s="15">
        <v>2.9416935100000001E-3</v>
      </c>
      <c r="F330" s="15">
        <v>3.4551411857999996E-3</v>
      </c>
      <c r="G330" s="15">
        <v>6.9999999999999993E-3</v>
      </c>
      <c r="H330" s="15">
        <v>2.9416935100000001E-3</v>
      </c>
      <c r="I330" s="15">
        <v>3.4551411857999996E-3</v>
      </c>
      <c r="J330" s="15">
        <v>6.9999999999999993E-3</v>
      </c>
      <c r="K330" s="15">
        <f t="shared" si="15"/>
        <v>0.01</v>
      </c>
      <c r="L330" s="15">
        <f t="shared" si="16"/>
        <v>0.03</v>
      </c>
      <c r="M330" s="141" t="e">
        <f t="shared" si="17"/>
        <v>#N/A</v>
      </c>
      <c r="O330" s="24"/>
      <c r="P330" s="24"/>
      <c r="Q330" s="24"/>
    </row>
    <row r="331" spans="1:17">
      <c r="A331" s="9">
        <v>42698</v>
      </c>
      <c r="B331" s="15">
        <v>2.9340262328571426E-3</v>
      </c>
      <c r="C331" s="15">
        <v>4.2566466431078571E-3</v>
      </c>
      <c r="D331" s="15">
        <v>6.7912857142857141E-3</v>
      </c>
      <c r="E331" s="15">
        <v>3.0419430800000002E-3</v>
      </c>
      <c r="F331" s="15">
        <v>3.8042582867599999E-3</v>
      </c>
      <c r="G331" s="15">
        <v>6.9999999999999993E-3</v>
      </c>
      <c r="H331" s="15">
        <v>3.0419430800000002E-3</v>
      </c>
      <c r="I331" s="15">
        <v>3.8042582867599999E-3</v>
      </c>
      <c r="J331" s="15">
        <v>6.9999999999999993E-3</v>
      </c>
      <c r="K331" s="15">
        <f t="shared" si="15"/>
        <v>0.01</v>
      </c>
      <c r="L331" s="15">
        <f t="shared" si="16"/>
        <v>0.03</v>
      </c>
      <c r="M331" s="141" t="e">
        <f t="shared" si="17"/>
        <v>#N/A</v>
      </c>
      <c r="O331" s="24"/>
      <c r="P331" s="24"/>
      <c r="Q331" s="24"/>
    </row>
    <row r="332" spans="1:17">
      <c r="A332" s="9">
        <v>42699</v>
      </c>
      <c r="B332" s="15">
        <v>2.9455431357142858E-3</v>
      </c>
      <c r="C332" s="15">
        <v>4.2251542172899994E-3</v>
      </c>
      <c r="D332" s="15">
        <v>6.8462142857142862E-3</v>
      </c>
      <c r="E332" s="15">
        <v>3.0419430800000002E-3</v>
      </c>
      <c r="F332" s="15">
        <v>3.8042582867599999E-3</v>
      </c>
      <c r="G332" s="15">
        <v>6.9999999999999993E-3</v>
      </c>
      <c r="H332" s="15">
        <v>3.0419430800000002E-3</v>
      </c>
      <c r="I332" s="15">
        <v>3.8042582867599999E-3</v>
      </c>
      <c r="J332" s="15">
        <v>6.9999999999999993E-3</v>
      </c>
      <c r="K332" s="15">
        <f t="shared" si="15"/>
        <v>0.01</v>
      </c>
      <c r="L332" s="15">
        <f t="shared" si="16"/>
        <v>0.03</v>
      </c>
      <c r="M332" s="141" t="e">
        <f t="shared" si="17"/>
        <v>#N/A</v>
      </c>
      <c r="O332" s="24"/>
      <c r="P332" s="24"/>
      <c r="Q332" s="24"/>
    </row>
    <row r="333" spans="1:17">
      <c r="A333" s="9">
        <v>42700</v>
      </c>
      <c r="B333" s="15">
        <v>2.9570600385714278E-3</v>
      </c>
      <c r="C333" s="15">
        <v>4.1936617914721417E-3</v>
      </c>
      <c r="D333" s="15">
        <v>6.9011428571428566E-3</v>
      </c>
      <c r="E333" s="15">
        <v>3.0419430800000002E-3</v>
      </c>
      <c r="F333" s="15">
        <v>3.8042582867599999E-3</v>
      </c>
      <c r="G333" s="15">
        <v>6.9999999999999993E-3</v>
      </c>
      <c r="H333" s="15">
        <v>3.0419430800000002E-3</v>
      </c>
      <c r="I333" s="15">
        <v>3.8042582867599999E-3</v>
      </c>
      <c r="J333" s="15">
        <v>6.9999999999999993E-3</v>
      </c>
      <c r="K333" s="15">
        <f t="shared" si="15"/>
        <v>0.01</v>
      </c>
      <c r="L333" s="15">
        <f t="shared" si="16"/>
        <v>0.03</v>
      </c>
      <c r="M333" s="141" t="e">
        <f t="shared" si="17"/>
        <v>#N/A</v>
      </c>
      <c r="O333" s="24"/>
      <c r="P333" s="24"/>
      <c r="Q333" s="24"/>
    </row>
    <row r="334" spans="1:17">
      <c r="A334" s="9">
        <v>42701</v>
      </c>
      <c r="B334" s="15">
        <v>2.9685769414285711E-3</v>
      </c>
      <c r="C334" s="15">
        <v>4.0816665783614276E-3</v>
      </c>
      <c r="D334" s="15">
        <v>6.9615714285714281E-3</v>
      </c>
      <c r="E334" s="15">
        <v>3.0419430800000002E-3</v>
      </c>
      <c r="F334" s="15">
        <v>3.50959882899E-3</v>
      </c>
      <c r="G334" s="15">
        <v>6.9999999999999993E-3</v>
      </c>
      <c r="H334" s="15">
        <v>3.0419430800000002E-3</v>
      </c>
      <c r="I334" s="15">
        <v>3.50959882899E-3</v>
      </c>
      <c r="J334" s="15">
        <v>6.9999999999999993E-3</v>
      </c>
      <c r="K334" s="15">
        <f t="shared" si="15"/>
        <v>0.01</v>
      </c>
      <c r="L334" s="15">
        <f t="shared" si="16"/>
        <v>0.03</v>
      </c>
      <c r="M334" s="141" t="e">
        <f t="shared" si="17"/>
        <v>#N/A</v>
      </c>
      <c r="O334" s="24"/>
      <c r="P334" s="24"/>
      <c r="Q334" s="24"/>
    </row>
    <row r="335" spans="1:17">
      <c r="A335" s="9">
        <v>42702</v>
      </c>
      <c r="B335" s="15">
        <v>2.9758384521428572E-3</v>
      </c>
      <c r="C335" s="15">
        <v>3.9923760377864282E-3</v>
      </c>
      <c r="D335" s="15">
        <v>7.0165000000000002E-3</v>
      </c>
      <c r="E335" s="15">
        <v>2.9823335699999997E-3</v>
      </c>
      <c r="F335" s="15">
        <v>3.7087422360900001E-3</v>
      </c>
      <c r="G335" s="15">
        <v>6.9999999999999993E-3</v>
      </c>
      <c r="H335" s="15">
        <v>2.9823335699999997E-3</v>
      </c>
      <c r="I335" s="15">
        <v>3.7087422360900001E-3</v>
      </c>
      <c r="J335" s="15">
        <v>6.9999999999999993E-3</v>
      </c>
      <c r="K335" s="15">
        <f t="shared" si="15"/>
        <v>0.01</v>
      </c>
      <c r="L335" s="15">
        <f t="shared" si="16"/>
        <v>0.03</v>
      </c>
      <c r="M335" s="141" t="e">
        <f t="shared" si="17"/>
        <v>#N/A</v>
      </c>
      <c r="O335" s="24"/>
      <c r="P335" s="24"/>
      <c r="Q335" s="24"/>
    </row>
    <row r="336" spans="1:17">
      <c r="A336" s="9">
        <v>42703</v>
      </c>
      <c r="B336" s="15">
        <v>2.991708362142857E-3</v>
      </c>
      <c r="C336" s="15">
        <v>3.8735390582299994E-3</v>
      </c>
      <c r="D336" s="15">
        <v>7.0666428571428581E-3</v>
      </c>
      <c r="E336" s="15">
        <v>2.9823134899999997E-3</v>
      </c>
      <c r="F336" s="15">
        <v>3.1885271164099997E-3</v>
      </c>
      <c r="G336" s="15">
        <v>6.9329999999999999E-3</v>
      </c>
      <c r="H336" s="15">
        <v>2.9823134899999997E-3</v>
      </c>
      <c r="I336" s="15">
        <v>3.1885271164099997E-3</v>
      </c>
      <c r="J336" s="15">
        <v>6.9329999999999999E-3</v>
      </c>
      <c r="K336" s="15">
        <f t="shared" si="15"/>
        <v>0.01</v>
      </c>
      <c r="L336" s="15">
        <f t="shared" si="16"/>
        <v>0.03</v>
      </c>
      <c r="M336" s="141" t="e">
        <f t="shared" si="17"/>
        <v>#N/A</v>
      </c>
      <c r="O336" s="24"/>
      <c r="P336" s="24"/>
      <c r="Q336" s="24"/>
    </row>
    <row r="337" spans="1:17">
      <c r="A337" s="9">
        <v>42704</v>
      </c>
      <c r="B337" s="15">
        <v>3.0331503657142853E-3</v>
      </c>
      <c r="C337" s="15">
        <v>3.8709853520950007E-3</v>
      </c>
      <c r="D337" s="15">
        <v>6.9904285714285728E-3</v>
      </c>
      <c r="E337" s="15">
        <v>3.3404808600000003E-3</v>
      </c>
      <c r="F337" s="15">
        <v>4.5558216961899996E-3</v>
      </c>
      <c r="G337" s="15">
        <v>6.9329999999999999E-3</v>
      </c>
      <c r="H337" s="15">
        <v>3.3404808600000003E-3</v>
      </c>
      <c r="I337" s="15">
        <v>4.5558216961899996E-3</v>
      </c>
      <c r="J337" s="15">
        <v>6.9329999999999999E-3</v>
      </c>
      <c r="K337" s="15">
        <f t="shared" si="15"/>
        <v>0.01</v>
      </c>
      <c r="L337" s="15">
        <f t="shared" si="16"/>
        <v>0.03</v>
      </c>
      <c r="M337" s="141" t="e">
        <f t="shared" si="17"/>
        <v>#N/A</v>
      </c>
      <c r="O337" s="24"/>
      <c r="P337" s="24"/>
      <c r="Q337" s="24"/>
    </row>
    <row r="338" spans="1:17">
      <c r="A338" s="9">
        <v>42705</v>
      </c>
      <c r="B338" s="15">
        <v>3.064465848571429E-3</v>
      </c>
      <c r="C338" s="15">
        <v>3.949368895402143E-3</v>
      </c>
      <c r="D338" s="15">
        <v>6.9809285714285728E-3</v>
      </c>
      <c r="E338" s="15">
        <v>3.3803591999999999E-3</v>
      </c>
      <c r="F338" s="15">
        <v>5.4901831779700008E-3</v>
      </c>
      <c r="G338" s="15">
        <v>6.8669999999999998E-3</v>
      </c>
      <c r="H338" s="15">
        <v>3.3803591999999999E-3</v>
      </c>
      <c r="I338" s="15">
        <v>5.4901831779700008E-3</v>
      </c>
      <c r="J338" s="15">
        <v>6.8669999999999998E-3</v>
      </c>
      <c r="K338" s="15">
        <f t="shared" si="15"/>
        <v>0.01</v>
      </c>
      <c r="L338" s="15">
        <f t="shared" si="16"/>
        <v>0.03</v>
      </c>
      <c r="M338" s="141" t="e">
        <f t="shared" si="17"/>
        <v>#N/A</v>
      </c>
      <c r="O338" s="24"/>
      <c r="P338" s="24"/>
      <c r="Q338" s="24"/>
    </row>
    <row r="339" spans="1:17">
      <c r="A339" s="9">
        <v>42706</v>
      </c>
      <c r="B339" s="15">
        <v>3.088682839285714E-3</v>
      </c>
      <c r="C339" s="15">
        <v>4.0277524387092849E-3</v>
      </c>
      <c r="D339" s="15">
        <v>6.9714285714285729E-3</v>
      </c>
      <c r="E339" s="15">
        <v>3.3803591999999999E-3</v>
      </c>
      <c r="F339" s="15">
        <v>5.4901831779700008E-3</v>
      </c>
      <c r="G339" s="15">
        <v>6.8669999999999998E-3</v>
      </c>
      <c r="H339" s="15">
        <v>3.3803591999999999E-3</v>
      </c>
      <c r="I339" s="15">
        <v>5.4901831779700008E-3</v>
      </c>
      <c r="J339" s="15">
        <v>6.8669999999999998E-3</v>
      </c>
      <c r="K339" s="15">
        <f t="shared" si="15"/>
        <v>0.01</v>
      </c>
      <c r="L339" s="15">
        <f t="shared" si="16"/>
        <v>0.03</v>
      </c>
      <c r="M339" s="141" t="e">
        <f t="shared" si="17"/>
        <v>#N/A</v>
      </c>
      <c r="O339" s="24"/>
      <c r="P339" s="24"/>
      <c r="Q339" s="24"/>
    </row>
    <row r="340" spans="1:17">
      <c r="A340" s="9">
        <v>42707</v>
      </c>
      <c r="B340" s="15">
        <v>3.1128998300000003E-3</v>
      </c>
      <c r="C340" s="15">
        <v>4.1061359820164286E-3</v>
      </c>
      <c r="D340" s="15">
        <v>6.961928571428572E-3</v>
      </c>
      <c r="E340" s="15">
        <v>3.3803591999999999E-3</v>
      </c>
      <c r="F340" s="15">
        <v>5.4901831779700008E-3</v>
      </c>
      <c r="G340" s="15">
        <v>6.8669999999999998E-3</v>
      </c>
      <c r="H340" s="15">
        <v>3.3803591999999999E-3</v>
      </c>
      <c r="I340" s="15">
        <v>5.4901831779700008E-3</v>
      </c>
      <c r="J340" s="15">
        <v>6.8669999999999998E-3</v>
      </c>
      <c r="K340" s="15">
        <f t="shared" si="15"/>
        <v>0.01</v>
      </c>
      <c r="L340" s="15">
        <f t="shared" si="16"/>
        <v>0.03</v>
      </c>
      <c r="M340" s="141" t="e">
        <f t="shared" si="17"/>
        <v>#N/A</v>
      </c>
      <c r="O340" s="24"/>
      <c r="P340" s="24"/>
      <c r="Q340" s="24"/>
    </row>
    <row r="341" spans="1:17">
      <c r="A341" s="9">
        <v>42708</v>
      </c>
      <c r="B341" s="15">
        <v>3.1456536885714286E-3</v>
      </c>
      <c r="C341" s="15">
        <v>4.3062854798528562E-3</v>
      </c>
      <c r="D341" s="15">
        <v>6.9476428571428562E-3</v>
      </c>
      <c r="E341" s="15">
        <v>3.44020652E-3</v>
      </c>
      <c r="F341" s="15">
        <v>6.5403349139800003E-3</v>
      </c>
      <c r="G341" s="15">
        <v>6.8000000000000005E-3</v>
      </c>
      <c r="H341" s="15">
        <v>3.44020652E-3</v>
      </c>
      <c r="I341" s="15">
        <v>6.5403349139800003E-3</v>
      </c>
      <c r="J341" s="15">
        <v>6.8000000000000005E-3</v>
      </c>
      <c r="K341" s="15">
        <f t="shared" si="15"/>
        <v>0.01</v>
      </c>
      <c r="L341" s="15">
        <f t="shared" si="16"/>
        <v>0.03</v>
      </c>
      <c r="M341" s="141" t="e">
        <f t="shared" si="17"/>
        <v>#N/A</v>
      </c>
      <c r="O341" s="24"/>
      <c r="P341" s="24"/>
      <c r="Q341" s="24"/>
    </row>
    <row r="342" spans="1:17">
      <c r="A342" s="9">
        <v>42709</v>
      </c>
      <c r="B342" s="15">
        <v>3.1783914807142852E-3</v>
      </c>
      <c r="C342" s="15">
        <v>4.4988494082907138E-3</v>
      </c>
      <c r="D342" s="15">
        <v>6.933357142857143E-3</v>
      </c>
      <c r="E342" s="15">
        <v>3.5400316100000001E-3</v>
      </c>
      <c r="F342" s="15">
        <v>6.4933921248799993E-3</v>
      </c>
      <c r="G342" s="15">
        <v>6.8000000000000005E-3</v>
      </c>
      <c r="H342" s="15">
        <v>3.5400316100000001E-3</v>
      </c>
      <c r="I342" s="15">
        <v>6.4933921248799993E-3</v>
      </c>
      <c r="J342" s="15">
        <v>6.8000000000000005E-3</v>
      </c>
      <c r="K342" s="15">
        <f t="shared" si="15"/>
        <v>0.01</v>
      </c>
      <c r="L342" s="15">
        <f t="shared" si="16"/>
        <v>0.03</v>
      </c>
      <c r="M342" s="141" t="e">
        <f t="shared" si="17"/>
        <v>#N/A</v>
      </c>
      <c r="O342" s="24"/>
      <c r="P342" s="24"/>
      <c r="Q342" s="24"/>
    </row>
    <row r="343" spans="1:17">
      <c r="A343" s="9">
        <v>42710</v>
      </c>
      <c r="B343" s="15">
        <v>3.2270270864285717E-3</v>
      </c>
      <c r="C343" s="15">
        <v>4.6620534702157138E-3</v>
      </c>
      <c r="D343" s="15">
        <v>6.9190714285714281E-3</v>
      </c>
      <c r="E343" s="15">
        <v>3.6424697299999999E-3</v>
      </c>
      <c r="F343" s="15">
        <v>5.9338660864899995E-3</v>
      </c>
      <c r="G343" s="15">
        <v>6.8000000000000005E-3</v>
      </c>
      <c r="H343" s="15">
        <v>3.6424697299999999E-3</v>
      </c>
      <c r="I343" s="15">
        <v>5.9338660864899995E-3</v>
      </c>
      <c r="J343" s="15">
        <v>6.8000000000000005E-3</v>
      </c>
      <c r="K343" s="15">
        <f t="shared" si="15"/>
        <v>0.01</v>
      </c>
      <c r="L343" s="15">
        <f t="shared" si="16"/>
        <v>0.03</v>
      </c>
      <c r="M343" s="141" t="e">
        <f t="shared" si="17"/>
        <v>#N/A</v>
      </c>
      <c r="O343" s="24"/>
      <c r="P343" s="24"/>
      <c r="Q343" s="24"/>
    </row>
    <row r="344" spans="1:17">
      <c r="A344" s="9">
        <v>42711</v>
      </c>
      <c r="B344" s="15">
        <v>3.2770825307142852E-3</v>
      </c>
      <c r="C344" s="15">
        <v>4.8683712665171432E-3</v>
      </c>
      <c r="D344" s="15">
        <v>6.904785714285714E-3</v>
      </c>
      <c r="E344" s="15">
        <v>3.6424697299999999E-3</v>
      </c>
      <c r="F344" s="15">
        <v>6.3435903340199997E-3</v>
      </c>
      <c r="G344" s="15">
        <v>6.8000000000000005E-3</v>
      </c>
      <c r="H344" s="15">
        <v>3.6424697299999999E-3</v>
      </c>
      <c r="I344" s="15">
        <v>6.3435903340199997E-3</v>
      </c>
      <c r="J344" s="15">
        <v>6.8000000000000005E-3</v>
      </c>
      <c r="K344" s="15">
        <f t="shared" si="15"/>
        <v>0.01</v>
      </c>
      <c r="L344" s="15">
        <f t="shared" si="16"/>
        <v>0.03</v>
      </c>
      <c r="M344" s="141" t="e">
        <f t="shared" si="17"/>
        <v>#N/A</v>
      </c>
      <c r="O344" s="24"/>
      <c r="P344" s="24"/>
      <c r="Q344" s="24"/>
    </row>
    <row r="345" spans="1:17">
      <c r="A345" s="9">
        <v>42712</v>
      </c>
      <c r="B345" s="15">
        <v>3.3199772914285714E-3</v>
      </c>
      <c r="C345" s="15">
        <v>5.0335939921799999E-3</v>
      </c>
      <c r="D345" s="15">
        <v>6.8904999999999991E-3</v>
      </c>
      <c r="E345" s="15">
        <v>3.6424697299999999E-3</v>
      </c>
      <c r="F345" s="15">
        <v>6.1173764460400008E-3</v>
      </c>
      <c r="G345" s="15">
        <v>6.8000000000000005E-3</v>
      </c>
      <c r="H345" s="15">
        <v>3.6424697299999999E-3</v>
      </c>
      <c r="I345" s="15">
        <v>6.1173764460400008E-3</v>
      </c>
      <c r="J345" s="15">
        <v>6.8000000000000005E-3</v>
      </c>
      <c r="K345" s="15">
        <f t="shared" si="15"/>
        <v>0.01</v>
      </c>
      <c r="L345" s="15">
        <f t="shared" si="16"/>
        <v>0.03</v>
      </c>
      <c r="M345" s="141" t="e">
        <f t="shared" si="17"/>
        <v>#N/A</v>
      </c>
      <c r="O345" s="24"/>
      <c r="P345" s="24"/>
      <c r="Q345" s="24"/>
    </row>
    <row r="346" spans="1:17">
      <c r="A346" s="9">
        <v>42713</v>
      </c>
      <c r="B346" s="15">
        <v>3.3671751121428571E-3</v>
      </c>
      <c r="C346" s="15">
        <v>5.1988167178428583E-3</v>
      </c>
      <c r="D346" s="15">
        <v>6.8762142857142841E-3</v>
      </c>
      <c r="E346" s="15">
        <v>3.7027125700000003E-3</v>
      </c>
      <c r="F346" s="15">
        <v>6.1173764460400008E-3</v>
      </c>
      <c r="G346" s="15">
        <v>6.8000000000000005E-3</v>
      </c>
      <c r="H346" s="15">
        <v>3.7027125700000003E-3</v>
      </c>
      <c r="I346" s="15">
        <v>6.1173764460400008E-3</v>
      </c>
      <c r="J346" s="15">
        <v>6.8000000000000005E-3</v>
      </c>
      <c r="K346" s="15">
        <f t="shared" si="15"/>
        <v>0.01</v>
      </c>
      <c r="L346" s="15">
        <f t="shared" si="16"/>
        <v>0.03</v>
      </c>
      <c r="M346" s="141" t="e">
        <f t="shared" si="17"/>
        <v>#N/A</v>
      </c>
      <c r="O346" s="24"/>
      <c r="P346" s="24"/>
      <c r="Q346" s="24"/>
    </row>
    <row r="347" spans="1:17">
      <c r="A347" s="9">
        <v>42714</v>
      </c>
      <c r="B347" s="15">
        <v>3.4143729328571428E-3</v>
      </c>
      <c r="C347" s="15">
        <v>5.3640394435057149E-3</v>
      </c>
      <c r="D347" s="15">
        <v>6.8619285714285709E-3</v>
      </c>
      <c r="E347" s="15">
        <v>3.7027125700000003E-3</v>
      </c>
      <c r="F347" s="15">
        <v>6.1173764460400008E-3</v>
      </c>
      <c r="G347" s="15">
        <v>6.8000000000000005E-3</v>
      </c>
      <c r="H347" s="15">
        <v>3.7027125700000003E-3</v>
      </c>
      <c r="I347" s="15">
        <v>6.1173764460400008E-3</v>
      </c>
      <c r="J347" s="15">
        <v>6.8000000000000005E-3</v>
      </c>
      <c r="K347" s="15">
        <f t="shared" si="15"/>
        <v>0.01</v>
      </c>
      <c r="L347" s="15">
        <f t="shared" si="16"/>
        <v>0.03</v>
      </c>
      <c r="M347" s="141" t="e">
        <f t="shared" si="17"/>
        <v>#N/A</v>
      </c>
      <c r="O347" s="24"/>
      <c r="P347" s="24"/>
      <c r="Q347" s="24"/>
    </row>
    <row r="348" spans="1:17">
      <c r="A348" s="9">
        <v>42715</v>
      </c>
      <c r="B348" s="15">
        <v>3.4615707535714285E-3</v>
      </c>
      <c r="C348" s="15">
        <v>5.5290538630900013E-3</v>
      </c>
      <c r="D348" s="15">
        <v>6.8428571428571418E-3</v>
      </c>
      <c r="E348" s="15">
        <v>3.7027125700000003E-3</v>
      </c>
      <c r="F348" s="15">
        <v>5.8198007031700005E-3</v>
      </c>
      <c r="G348" s="15">
        <v>6.7330000000000003E-3</v>
      </c>
      <c r="H348" s="15">
        <v>3.7027125700000003E-3</v>
      </c>
      <c r="I348" s="15">
        <v>5.8198007031700005E-3</v>
      </c>
      <c r="J348" s="15">
        <v>6.7330000000000003E-3</v>
      </c>
      <c r="K348" s="15">
        <f t="shared" si="15"/>
        <v>0.01</v>
      </c>
      <c r="L348" s="15">
        <f t="shared" si="16"/>
        <v>0.03</v>
      </c>
      <c r="M348" s="141" t="e">
        <f t="shared" si="17"/>
        <v>#N/A</v>
      </c>
      <c r="O348" s="24"/>
      <c r="P348" s="24"/>
      <c r="Q348" s="24"/>
    </row>
    <row r="349" spans="1:17">
      <c r="A349" s="9">
        <v>42716</v>
      </c>
      <c r="B349" s="15">
        <v>3.5130263964285716E-3</v>
      </c>
      <c r="C349" s="15">
        <v>5.7408453812300012E-3</v>
      </c>
      <c r="D349" s="15">
        <v>6.8237857142857128E-3</v>
      </c>
      <c r="E349" s="15">
        <v>3.7027125700000003E-3</v>
      </c>
      <c r="F349" s="15">
        <v>6.6738234900500003E-3</v>
      </c>
      <c r="G349" s="15">
        <v>6.7330000000000003E-3</v>
      </c>
      <c r="H349" s="15">
        <v>3.7027125700000003E-3</v>
      </c>
      <c r="I349" s="15">
        <v>6.6738234900500003E-3</v>
      </c>
      <c r="J349" s="15">
        <v>6.7330000000000003E-3</v>
      </c>
      <c r="K349" s="15">
        <f t="shared" si="15"/>
        <v>0.01</v>
      </c>
      <c r="L349" s="15">
        <f t="shared" si="16"/>
        <v>0.03</v>
      </c>
      <c r="M349" s="141" t="e">
        <f t="shared" si="17"/>
        <v>#N/A</v>
      </c>
      <c r="O349" s="24"/>
      <c r="P349" s="24"/>
      <c r="Q349" s="24"/>
    </row>
    <row r="350" spans="1:17">
      <c r="A350" s="9">
        <v>42717</v>
      </c>
      <c r="B350" s="15">
        <v>3.5759251592857146E-3</v>
      </c>
      <c r="C350" s="15">
        <v>5.9684746163392866E-3</v>
      </c>
      <c r="D350" s="15">
        <v>6.8094999999999987E-3</v>
      </c>
      <c r="E350" s="15">
        <v>3.8628961699999995E-3</v>
      </c>
      <c r="F350" s="15">
        <v>6.37533640794E-3</v>
      </c>
      <c r="G350" s="15">
        <v>6.7330000000000003E-3</v>
      </c>
      <c r="H350" s="15">
        <v>3.8628961699999995E-3</v>
      </c>
      <c r="I350" s="15">
        <v>6.37533640794E-3</v>
      </c>
      <c r="J350" s="15">
        <v>6.7330000000000003E-3</v>
      </c>
      <c r="K350" s="15">
        <f t="shared" si="15"/>
        <v>0.01</v>
      </c>
      <c r="L350" s="15">
        <f t="shared" si="16"/>
        <v>0.03</v>
      </c>
      <c r="M350" s="141" t="e">
        <f t="shared" si="17"/>
        <v>#N/A</v>
      </c>
      <c r="O350" s="24"/>
      <c r="P350" s="24"/>
      <c r="Q350" s="24"/>
    </row>
    <row r="351" spans="1:17">
      <c r="A351" s="9">
        <v>42718</v>
      </c>
      <c r="B351" s="15">
        <v>3.6089571985714296E-3</v>
      </c>
      <c r="C351" s="15">
        <v>6.0621841025371437E-3</v>
      </c>
      <c r="D351" s="15">
        <v>6.7952142857142838E-3</v>
      </c>
      <c r="E351" s="15">
        <v>3.8029294100000001E-3</v>
      </c>
      <c r="F351" s="15">
        <v>5.8677545029599994E-3</v>
      </c>
      <c r="G351" s="15">
        <v>6.7330000000000003E-3</v>
      </c>
      <c r="H351" s="15">
        <v>3.8029294100000001E-3</v>
      </c>
      <c r="I351" s="15">
        <v>5.8677545029599994E-3</v>
      </c>
      <c r="J351" s="15">
        <v>6.7330000000000003E-3</v>
      </c>
      <c r="K351" s="15">
        <f t="shared" si="15"/>
        <v>0.01</v>
      </c>
      <c r="L351" s="15">
        <f t="shared" si="16"/>
        <v>0.03</v>
      </c>
      <c r="M351" s="141" t="e">
        <f t="shared" si="17"/>
        <v>#N/A</v>
      </c>
      <c r="O351" s="24"/>
      <c r="P351" s="24"/>
      <c r="Q351" s="24"/>
    </row>
    <row r="352" spans="1:17">
      <c r="A352" s="9">
        <v>42719</v>
      </c>
      <c r="B352" s="15">
        <v>3.6362866485714291E-3</v>
      </c>
      <c r="C352" s="15">
        <v>6.054843093569285E-3</v>
      </c>
      <c r="D352" s="15">
        <v>6.7856428571428564E-3</v>
      </c>
      <c r="E352" s="15">
        <v>3.7629715000000001E-3</v>
      </c>
      <c r="F352" s="15">
        <v>5.3874090524199999E-3</v>
      </c>
      <c r="G352" s="15">
        <v>6.7330000000000003E-3</v>
      </c>
      <c r="H352" s="15">
        <v>3.7629715000000001E-3</v>
      </c>
      <c r="I352" s="15">
        <v>5.3874090524199999E-3</v>
      </c>
      <c r="J352" s="15">
        <v>6.7330000000000003E-3</v>
      </c>
      <c r="K352" s="15">
        <f t="shared" si="15"/>
        <v>0.01</v>
      </c>
      <c r="L352" s="15">
        <f t="shared" si="16"/>
        <v>0.03</v>
      </c>
      <c r="M352" s="141" t="e">
        <f t="shared" si="17"/>
        <v>#N/A</v>
      </c>
      <c r="O352" s="24"/>
      <c r="P352" s="24"/>
      <c r="Q352" s="24"/>
    </row>
    <row r="353" spans="1:17">
      <c r="A353" s="9">
        <v>42720</v>
      </c>
      <c r="B353" s="15">
        <v>3.670816231428572E-3</v>
      </c>
      <c r="C353" s="15">
        <v>6.047502084601428E-3</v>
      </c>
      <c r="D353" s="15">
        <v>6.7760714285714282E-3</v>
      </c>
      <c r="E353" s="15">
        <v>3.8637733600000003E-3</v>
      </c>
      <c r="F353" s="15">
        <v>5.3874090524199999E-3</v>
      </c>
      <c r="G353" s="15">
        <v>6.7330000000000003E-3</v>
      </c>
      <c r="H353" s="15">
        <v>3.8637733600000003E-3</v>
      </c>
      <c r="I353" s="15">
        <v>5.3874090524199999E-3</v>
      </c>
      <c r="J353" s="15">
        <v>6.7330000000000003E-3</v>
      </c>
      <c r="K353" s="15">
        <f t="shared" si="15"/>
        <v>0.01</v>
      </c>
      <c r="L353" s="15">
        <f t="shared" si="16"/>
        <v>0.03</v>
      </c>
      <c r="M353" s="141" t="e">
        <f t="shared" si="17"/>
        <v>#N/A</v>
      </c>
      <c r="O353" s="24"/>
      <c r="P353" s="24"/>
      <c r="Q353" s="24"/>
    </row>
    <row r="354" spans="1:17">
      <c r="A354" s="9">
        <v>42721</v>
      </c>
      <c r="B354" s="15">
        <v>3.7053458142857149E-3</v>
      </c>
      <c r="C354" s="15">
        <v>6.0401610756335719E-3</v>
      </c>
      <c r="D354" s="15">
        <v>6.7664999999999982E-3</v>
      </c>
      <c r="E354" s="15">
        <v>3.8637733600000003E-3</v>
      </c>
      <c r="F354" s="15">
        <v>5.3874090524199999E-3</v>
      </c>
      <c r="G354" s="15">
        <v>6.7330000000000003E-3</v>
      </c>
      <c r="H354" s="15">
        <v>3.8637733600000003E-3</v>
      </c>
      <c r="I354" s="15">
        <v>5.3874090524199999E-3</v>
      </c>
      <c r="J354" s="15">
        <v>6.7330000000000003E-3</v>
      </c>
      <c r="K354" s="15">
        <f t="shared" si="15"/>
        <v>0.01</v>
      </c>
      <c r="L354" s="15">
        <f t="shared" si="16"/>
        <v>0.03</v>
      </c>
      <c r="M354" s="141" t="e">
        <f t="shared" si="17"/>
        <v>#N/A</v>
      </c>
      <c r="O354" s="24"/>
      <c r="P354" s="24"/>
      <c r="Q354" s="24"/>
    </row>
    <row r="355" spans="1:17">
      <c r="A355" s="9">
        <v>42722</v>
      </c>
      <c r="B355" s="15">
        <v>3.7284702250000006E-3</v>
      </c>
      <c r="C355" s="15">
        <v>6.0095285203228578E-3</v>
      </c>
      <c r="D355" s="15">
        <v>6.7307857142857152E-3</v>
      </c>
      <c r="E355" s="15">
        <v>3.7639482699999998E-3</v>
      </c>
      <c r="F355" s="15">
        <v>6.1114791396299998E-3</v>
      </c>
      <c r="G355" s="15">
        <v>6.3E-3</v>
      </c>
      <c r="H355" s="15">
        <v>3.7639482699999998E-3</v>
      </c>
      <c r="I355" s="15">
        <v>6.1114791396299998E-3</v>
      </c>
      <c r="J355" s="15">
        <v>6.3E-3</v>
      </c>
      <c r="K355" s="15">
        <f t="shared" si="15"/>
        <v>0.01</v>
      </c>
      <c r="L355" s="15">
        <f t="shared" si="16"/>
        <v>0.03</v>
      </c>
      <c r="M355" s="141" t="e">
        <f t="shared" si="17"/>
        <v>#N/A</v>
      </c>
      <c r="O355" s="24"/>
      <c r="P355" s="24"/>
      <c r="Q355" s="24"/>
    </row>
    <row r="356" spans="1:17">
      <c r="A356" s="9">
        <v>42723</v>
      </c>
      <c r="B356" s="15">
        <v>3.7300214528571429E-3</v>
      </c>
      <c r="C356" s="15">
        <v>5.9495123874500015E-3</v>
      </c>
      <c r="D356" s="15">
        <v>6.7285714285714292E-3</v>
      </c>
      <c r="E356" s="15">
        <v>3.5617488000000003E-3</v>
      </c>
      <c r="F356" s="15">
        <v>5.6531662646599999E-3</v>
      </c>
      <c r="G356" s="15">
        <v>6.7689999999999998E-3</v>
      </c>
      <c r="H356" s="15">
        <v>3.5617488000000003E-3</v>
      </c>
      <c r="I356" s="15">
        <v>5.6531662646599999E-3</v>
      </c>
      <c r="J356" s="15">
        <v>6.7689999999999998E-3</v>
      </c>
      <c r="K356" s="15">
        <f t="shared" si="15"/>
        <v>0.01</v>
      </c>
      <c r="L356" s="15">
        <f t="shared" si="16"/>
        <v>0.03</v>
      </c>
      <c r="M356" s="141" t="e">
        <f t="shared" si="17"/>
        <v>#N/A</v>
      </c>
      <c r="O356" s="24"/>
      <c r="P356" s="24"/>
      <c r="Q356" s="24"/>
    </row>
    <row r="357" spans="1:17">
      <c r="A357" s="9">
        <v>42724</v>
      </c>
      <c r="B357" s="15">
        <v>3.73857327E-3</v>
      </c>
      <c r="C357" s="15">
        <v>5.905039408025E-3</v>
      </c>
      <c r="D357" s="15">
        <v>6.7263571428571442E-3</v>
      </c>
      <c r="E357" s="15">
        <v>3.7621951700000001E-3</v>
      </c>
      <c r="F357" s="15">
        <v>5.3112443745399994E-3</v>
      </c>
      <c r="G357" s="15">
        <v>6.7689999999999998E-3</v>
      </c>
      <c r="H357" s="15">
        <v>3.7621951700000001E-3</v>
      </c>
      <c r="I357" s="15">
        <v>5.3112443745399994E-3</v>
      </c>
      <c r="J357" s="15">
        <v>6.7689999999999998E-3</v>
      </c>
      <c r="K357" s="15">
        <f t="shared" si="15"/>
        <v>0.01</v>
      </c>
      <c r="L357" s="15">
        <f t="shared" si="16"/>
        <v>0.03</v>
      </c>
      <c r="M357" s="141" t="e">
        <f t="shared" si="17"/>
        <v>#N/A</v>
      </c>
      <c r="O357" s="24"/>
      <c r="P357" s="24"/>
      <c r="Q357" s="24"/>
    </row>
    <row r="358" spans="1:17">
      <c r="A358" s="9">
        <v>42725</v>
      </c>
      <c r="B358" s="15">
        <v>3.7542929314285712E-3</v>
      </c>
      <c r="C358" s="15">
        <v>5.8426455288750016E-3</v>
      </c>
      <c r="D358" s="15">
        <v>6.7151428571428596E-3</v>
      </c>
      <c r="E358" s="15">
        <v>3.8625449899999998E-3</v>
      </c>
      <c r="F358" s="15">
        <v>5.4700760259199996E-3</v>
      </c>
      <c r="G358" s="15">
        <v>6.6429999999999996E-3</v>
      </c>
      <c r="H358" s="15">
        <v>3.8625449899999998E-3</v>
      </c>
      <c r="I358" s="15">
        <v>5.4700760259199996E-3</v>
      </c>
      <c r="J358" s="15">
        <v>6.6429999999999996E-3</v>
      </c>
      <c r="K358" s="15">
        <f t="shared" si="15"/>
        <v>0.01</v>
      </c>
      <c r="L358" s="15">
        <f t="shared" si="16"/>
        <v>0.03</v>
      </c>
      <c r="M358" s="141" t="e">
        <f t="shared" si="17"/>
        <v>#N/A</v>
      </c>
      <c r="O358" s="24"/>
      <c r="P358" s="24"/>
      <c r="Q358" s="24"/>
    </row>
    <row r="359" spans="1:17">
      <c r="A359" s="9">
        <v>42726</v>
      </c>
      <c r="B359" s="15">
        <v>3.7557447535714284E-3</v>
      </c>
      <c r="C359" s="15">
        <v>5.8131816761121434E-3</v>
      </c>
      <c r="D359" s="15">
        <v>6.7039285714285734E-3</v>
      </c>
      <c r="E359" s="15">
        <v>3.6627952400000003E-3</v>
      </c>
      <c r="F359" s="15">
        <v>5.7048825073599992E-3</v>
      </c>
      <c r="G359" s="15">
        <v>6.6429999999999996E-3</v>
      </c>
      <c r="H359" s="15">
        <v>3.6627952400000003E-3</v>
      </c>
      <c r="I359" s="15">
        <v>5.7048825073599992E-3</v>
      </c>
      <c r="J359" s="15">
        <v>6.6429999999999996E-3</v>
      </c>
      <c r="K359" s="15">
        <f t="shared" si="15"/>
        <v>0.01</v>
      </c>
      <c r="L359" s="15">
        <f t="shared" si="16"/>
        <v>0.03</v>
      </c>
      <c r="M359" s="141" t="e">
        <f t="shared" si="17"/>
        <v>#N/A</v>
      </c>
      <c r="O359" s="24"/>
      <c r="P359" s="24"/>
      <c r="Q359" s="24"/>
    </row>
    <row r="360" spans="1:17">
      <c r="A360" s="9">
        <v>42727</v>
      </c>
      <c r="B360" s="15">
        <v>3.7342947050000006E-3</v>
      </c>
      <c r="C360" s="15">
        <v>5.783717823349287E-3</v>
      </c>
      <c r="D360" s="15">
        <v>6.6927142857142888E-3</v>
      </c>
      <c r="E360" s="15">
        <v>3.4024118900000001E-3</v>
      </c>
      <c r="F360" s="15">
        <v>5.7048825073599992E-3</v>
      </c>
      <c r="G360" s="15">
        <v>6.6429999999999996E-3</v>
      </c>
      <c r="H360" s="15">
        <v>3.4024118900000001E-3</v>
      </c>
      <c r="I360" s="15">
        <v>5.7048825073599992E-3</v>
      </c>
      <c r="J360" s="15">
        <v>6.6429999999999996E-3</v>
      </c>
      <c r="K360" s="15">
        <f t="shared" si="15"/>
        <v>0.01</v>
      </c>
      <c r="L360" s="15">
        <f t="shared" si="16"/>
        <v>0.03</v>
      </c>
      <c r="M360" s="141" t="e">
        <f t="shared" si="17"/>
        <v>#N/A</v>
      </c>
      <c r="O360" s="24"/>
      <c r="P360" s="24"/>
      <c r="Q360" s="24"/>
    </row>
    <row r="361" spans="1:17">
      <c r="A361" s="9">
        <v>42728</v>
      </c>
      <c r="B361" s="15">
        <v>3.7128446564285724E-3</v>
      </c>
      <c r="C361" s="15">
        <v>5.7542539705864289E-3</v>
      </c>
      <c r="D361" s="15">
        <v>6.6815000000000017E-3</v>
      </c>
      <c r="E361" s="15">
        <v>3.4024118900000001E-3</v>
      </c>
      <c r="F361" s="15">
        <v>5.7048825073599992E-3</v>
      </c>
      <c r="G361" s="15">
        <v>6.6429999999999996E-3</v>
      </c>
      <c r="H361" s="15">
        <v>3.4024118900000001E-3</v>
      </c>
      <c r="I361" s="15">
        <v>5.7048825073599992E-3</v>
      </c>
      <c r="J361" s="15">
        <v>6.6429999999999996E-3</v>
      </c>
      <c r="K361" s="15">
        <f t="shared" si="15"/>
        <v>0.01</v>
      </c>
      <c r="L361" s="15">
        <f t="shared" si="16"/>
        <v>0.03</v>
      </c>
      <c r="M361" s="141" t="e">
        <f t="shared" si="17"/>
        <v>#N/A</v>
      </c>
      <c r="O361" s="24"/>
      <c r="P361" s="24"/>
      <c r="Q361" s="24"/>
    </row>
    <row r="362" spans="1:17">
      <c r="A362" s="9">
        <v>42729</v>
      </c>
      <c r="B362" s="15">
        <v>3.6913946078571441E-3</v>
      </c>
      <c r="C362" s="15">
        <v>5.6701858685814285E-3</v>
      </c>
      <c r="D362" s="15">
        <v>6.6699285714285732E-3</v>
      </c>
      <c r="E362" s="15">
        <v>3.4024118900000001E-3</v>
      </c>
      <c r="F362" s="15">
        <v>4.6428472751000004E-3</v>
      </c>
      <c r="G362" s="15">
        <v>6.5710000000000005E-3</v>
      </c>
      <c r="H362" s="15">
        <v>3.4024118900000001E-3</v>
      </c>
      <c r="I362" s="15">
        <v>4.6428472751000004E-3</v>
      </c>
      <c r="J362" s="15">
        <v>6.5710000000000005E-3</v>
      </c>
      <c r="K362" s="15">
        <f t="shared" si="15"/>
        <v>0.01</v>
      </c>
      <c r="L362" s="15">
        <f t="shared" si="16"/>
        <v>0.03</v>
      </c>
      <c r="M362" s="141" t="e">
        <f t="shared" si="17"/>
        <v>#N/A</v>
      </c>
      <c r="O362" s="24"/>
      <c r="P362" s="24"/>
      <c r="Q362" s="24"/>
    </row>
    <row r="363" spans="1:17">
      <c r="A363" s="9">
        <v>42730</v>
      </c>
      <c r="B363" s="15">
        <v>3.669944559285715E-3</v>
      </c>
      <c r="C363" s="15">
        <v>5.4436001080892856E-3</v>
      </c>
      <c r="D363" s="15">
        <v>6.6583571428571429E-3</v>
      </c>
      <c r="E363" s="15">
        <v>3.4024118900000001E-3</v>
      </c>
      <c r="F363" s="15">
        <v>3.50162284316E-3</v>
      </c>
      <c r="G363" s="15">
        <v>6.5710000000000005E-3</v>
      </c>
      <c r="H363" s="15">
        <v>3.4024118900000001E-3</v>
      </c>
      <c r="I363" s="15">
        <v>3.50162284316E-3</v>
      </c>
      <c r="J363" s="15">
        <v>6.5710000000000005E-3</v>
      </c>
      <c r="K363" s="15">
        <f t="shared" si="15"/>
        <v>0.01</v>
      </c>
      <c r="L363" s="15">
        <f t="shared" si="16"/>
        <v>0.03</v>
      </c>
      <c r="M363" s="141" t="e">
        <f t="shared" si="17"/>
        <v>#N/A</v>
      </c>
      <c r="O363" s="24"/>
      <c r="P363" s="24"/>
      <c r="Q363" s="24"/>
    </row>
    <row r="364" spans="1:17">
      <c r="A364" s="9">
        <v>42731</v>
      </c>
      <c r="B364" s="15">
        <v>3.6299295635714296E-3</v>
      </c>
      <c r="C364" s="15">
        <v>5.2287598646414291E-3</v>
      </c>
      <c r="D364" s="15">
        <v>6.6417142857142855E-3</v>
      </c>
      <c r="E364" s="15">
        <v>3.3026862299999999E-3</v>
      </c>
      <c r="F364" s="15">
        <v>3.3675729996700001E-3</v>
      </c>
      <c r="G364" s="15">
        <v>6.5000000000000006E-3</v>
      </c>
      <c r="H364" s="15">
        <v>3.3026862299999999E-3</v>
      </c>
      <c r="I364" s="15">
        <v>3.3675729996700001E-3</v>
      </c>
      <c r="J364" s="15">
        <v>6.5000000000000006E-3</v>
      </c>
      <c r="K364" s="15">
        <f t="shared" si="15"/>
        <v>0.01</v>
      </c>
      <c r="L364" s="15">
        <f t="shared" si="16"/>
        <v>0.03</v>
      </c>
      <c r="M364" s="141" t="e">
        <f t="shared" si="17"/>
        <v>#N/A</v>
      </c>
      <c r="O364" s="24"/>
      <c r="P364" s="24"/>
      <c r="Q364" s="24"/>
    </row>
    <row r="365" spans="1:17">
      <c r="A365" s="9">
        <v>42732</v>
      </c>
      <c r="B365" s="15">
        <v>3.5941402550000007E-3</v>
      </c>
      <c r="C365" s="15">
        <v>5.0520972631500002E-3</v>
      </c>
      <c r="D365" s="15">
        <v>6.6250714285714272E-3</v>
      </c>
      <c r="E365" s="15">
        <v>3.3018790899999998E-3</v>
      </c>
      <c r="F365" s="15">
        <v>3.3944780820800002E-3</v>
      </c>
      <c r="G365" s="15">
        <v>6.5000000000000006E-3</v>
      </c>
      <c r="H365" s="15">
        <v>3.3018790899999998E-3</v>
      </c>
      <c r="I365" s="15">
        <v>3.3944780820800002E-3</v>
      </c>
      <c r="J365" s="15">
        <v>6.5000000000000006E-3</v>
      </c>
      <c r="K365" s="15">
        <f t="shared" si="15"/>
        <v>0.01</v>
      </c>
      <c r="L365" s="15">
        <f t="shared" si="16"/>
        <v>0.03</v>
      </c>
      <c r="M365" s="141" t="e">
        <f t="shared" si="17"/>
        <v>#N/A</v>
      </c>
      <c r="O365" s="24"/>
      <c r="P365" s="24"/>
      <c r="Q365" s="24"/>
    </row>
    <row r="366" spans="1:17">
      <c r="A366" s="9">
        <v>42733</v>
      </c>
      <c r="B366" s="15">
        <v>3.5583376192857134E-3</v>
      </c>
      <c r="C366" s="15">
        <v>4.8881336292021429E-3</v>
      </c>
      <c r="D366" s="15">
        <v>6.6084285714285707E-3</v>
      </c>
      <c r="E366" s="15">
        <v>3.2617346000000003E-3</v>
      </c>
      <c r="F366" s="15">
        <v>3.0919181771499999E-3</v>
      </c>
      <c r="G366" s="15">
        <v>6.5000000000000006E-3</v>
      </c>
      <c r="H366" s="15">
        <v>3.2617346000000003E-3</v>
      </c>
      <c r="I366" s="15">
        <v>3.0919181771499999E-3</v>
      </c>
      <c r="J366" s="15">
        <v>6.5000000000000006E-3</v>
      </c>
      <c r="K366" s="15">
        <f t="shared" si="15"/>
        <v>0.01</v>
      </c>
      <c r="L366" s="15">
        <f t="shared" si="16"/>
        <v>0.03</v>
      </c>
      <c r="M366" s="141" t="e">
        <f t="shared" si="17"/>
        <v>#N/A</v>
      </c>
      <c r="O366" s="24"/>
      <c r="P366" s="24"/>
      <c r="Q366" s="24"/>
    </row>
    <row r="367" spans="1:17">
      <c r="A367" s="9">
        <v>42734</v>
      </c>
      <c r="B367" s="15">
        <v>3.5224581121428562E-3</v>
      </c>
      <c r="C367" s="15">
        <v>4.7241699952542855E-3</v>
      </c>
      <c r="D367" s="15">
        <v>6.591785714285715E-3</v>
      </c>
      <c r="E367" s="15">
        <v>3.36146026E-3</v>
      </c>
      <c r="F367" s="15">
        <v>3.0919181771499999E-3</v>
      </c>
      <c r="G367" s="15">
        <v>6.5000000000000006E-3</v>
      </c>
      <c r="H367" s="15">
        <v>3.36146026E-3</v>
      </c>
      <c r="I367" s="15">
        <v>3.0919181771499999E-3</v>
      </c>
      <c r="J367" s="15">
        <v>6.5000000000000006E-3</v>
      </c>
      <c r="K367" s="15">
        <f t="shared" si="15"/>
        <v>0.01</v>
      </c>
      <c r="L367" s="15">
        <f t="shared" si="16"/>
        <v>0.03</v>
      </c>
      <c r="M367" s="141" t="e">
        <f t="shared" si="17"/>
        <v>#N/A</v>
      </c>
      <c r="O367" s="24"/>
      <c r="P367" s="24"/>
      <c r="Q367" s="24"/>
    </row>
    <row r="368" spans="1:17">
      <c r="A368" s="9">
        <v>42735</v>
      </c>
      <c r="B368" s="15">
        <v>3.4865786049999999E-3</v>
      </c>
      <c r="C368" s="15">
        <v>4.560206361306429E-3</v>
      </c>
      <c r="D368" s="15">
        <v>6.5751428571428584E-3</v>
      </c>
      <c r="E368" s="15">
        <v>3.36146026E-3</v>
      </c>
      <c r="F368" s="15">
        <v>3.0919181771499999E-3</v>
      </c>
      <c r="G368" s="15">
        <v>6.5000000000000006E-3</v>
      </c>
      <c r="H368" s="15">
        <v>3.36146026E-3</v>
      </c>
      <c r="I368" s="15">
        <v>3.0919181771499999E-3</v>
      </c>
      <c r="J368" s="15">
        <v>6.5000000000000006E-3</v>
      </c>
      <c r="K368" s="15">
        <f t="shared" si="15"/>
        <v>0.01</v>
      </c>
      <c r="L368" s="15">
        <f t="shared" si="16"/>
        <v>0.03</v>
      </c>
      <c r="M368" s="141" t="e">
        <f t="shared" si="17"/>
        <v>#N/A</v>
      </c>
      <c r="O368" s="24"/>
      <c r="P368" s="24"/>
      <c r="Q368" s="24"/>
    </row>
    <row r="369" spans="1:17">
      <c r="A369" s="9">
        <v>42736</v>
      </c>
      <c r="B369" s="15">
        <v>3.4578294614285711E-3</v>
      </c>
      <c r="C369" s="15">
        <v>4.3359103767342854E-3</v>
      </c>
      <c r="D369" s="15">
        <v>6.5944999999999997E-3</v>
      </c>
      <c r="E369" s="15">
        <v>3.36146026E-3</v>
      </c>
      <c r="F369" s="15">
        <v>2.9713353556199999E-3</v>
      </c>
      <c r="G369" s="15">
        <v>6.5710000000000005E-3</v>
      </c>
      <c r="H369" s="15">
        <v>3.36146026E-3</v>
      </c>
      <c r="I369" s="15">
        <v>2.9713353556199999E-3</v>
      </c>
      <c r="J369" s="15">
        <v>6.5710000000000005E-3</v>
      </c>
      <c r="K369" s="15">
        <f t="shared" si="15"/>
        <v>0.01</v>
      </c>
      <c r="L369" s="15">
        <f t="shared" si="16"/>
        <v>0.03</v>
      </c>
      <c r="M369" s="141" t="e">
        <f t="shared" si="17"/>
        <v>#N/A</v>
      </c>
      <c r="O369" s="24"/>
      <c r="P369" s="24"/>
      <c r="Q369" s="24"/>
    </row>
    <row r="370" spans="1:17">
      <c r="A370" s="9">
        <v>42737</v>
      </c>
      <c r="B370" s="15">
        <v>3.4320996857142854E-3</v>
      </c>
      <c r="C370" s="15">
        <v>4.1414027867842859E-3</v>
      </c>
      <c r="D370" s="15">
        <v>6.5803571428571439E-3</v>
      </c>
      <c r="E370" s="15">
        <v>3.2015319399999998E-3</v>
      </c>
      <c r="F370" s="15">
        <v>2.9300600053600002E-3</v>
      </c>
      <c r="G370" s="15">
        <v>6.5710000000000005E-3</v>
      </c>
      <c r="H370" s="15">
        <v>3.2015319399999998E-3</v>
      </c>
      <c r="I370" s="15">
        <v>2.9300600053600002E-3</v>
      </c>
      <c r="J370" s="15">
        <v>6.5710000000000005E-3</v>
      </c>
      <c r="K370" s="15">
        <f t="shared" si="15"/>
        <v>0.01</v>
      </c>
      <c r="L370" s="15">
        <f t="shared" si="16"/>
        <v>0.03</v>
      </c>
      <c r="M370" s="141" t="e">
        <f t="shared" si="17"/>
        <v>#N/A</v>
      </c>
      <c r="O370" s="24"/>
      <c r="P370" s="24"/>
      <c r="Q370" s="24"/>
    </row>
    <row r="371" spans="1:17">
      <c r="A371" s="9">
        <v>42738</v>
      </c>
      <c r="B371" s="15">
        <v>3.3920523121428558E-3</v>
      </c>
      <c r="C371" s="15">
        <v>3.9923912179442855E-3</v>
      </c>
      <c r="D371" s="15">
        <v>6.5662142857142872E-3</v>
      </c>
      <c r="E371" s="15">
        <v>3.2015319399999998E-3</v>
      </c>
      <c r="F371" s="15">
        <v>3.2250824107800001E-3</v>
      </c>
      <c r="G371" s="15">
        <v>6.5710000000000005E-3</v>
      </c>
      <c r="H371" s="15">
        <v>3.2015319399999998E-3</v>
      </c>
      <c r="I371" s="15">
        <v>3.2250824107800001E-3</v>
      </c>
      <c r="J371" s="15">
        <v>6.5710000000000005E-3</v>
      </c>
      <c r="K371" s="15">
        <f t="shared" si="15"/>
        <v>0.01</v>
      </c>
      <c r="L371" s="15">
        <f t="shared" si="16"/>
        <v>0.03</v>
      </c>
      <c r="M371" s="141" t="e">
        <f t="shared" si="17"/>
        <v>#N/A</v>
      </c>
      <c r="O371" s="24"/>
      <c r="P371" s="24"/>
      <c r="Q371" s="24"/>
    </row>
    <row r="372" spans="1:17">
      <c r="A372" s="9">
        <v>42739</v>
      </c>
      <c r="B372" s="15">
        <v>3.3477618864285702E-3</v>
      </c>
      <c r="C372" s="15">
        <v>3.8103486106878569E-3</v>
      </c>
      <c r="D372" s="15">
        <v>6.5610714285714291E-3</v>
      </c>
      <c r="E372" s="15">
        <v>3.2424790300000002E-3</v>
      </c>
      <c r="F372" s="15">
        <v>2.9214795243300003E-3</v>
      </c>
      <c r="G372" s="15">
        <v>6.5710000000000005E-3</v>
      </c>
      <c r="H372" s="15">
        <v>3.2424790300000002E-3</v>
      </c>
      <c r="I372" s="15">
        <v>2.9214795243300003E-3</v>
      </c>
      <c r="J372" s="15">
        <v>6.5710000000000005E-3</v>
      </c>
      <c r="K372" s="15">
        <f t="shared" si="15"/>
        <v>0.01</v>
      </c>
      <c r="L372" s="15">
        <f t="shared" si="16"/>
        <v>0.03</v>
      </c>
      <c r="M372" s="141" t="e">
        <f t="shared" si="17"/>
        <v>#N/A</v>
      </c>
      <c r="O372" s="24"/>
      <c r="P372" s="24"/>
      <c r="Q372" s="24"/>
    </row>
    <row r="373" spans="1:17">
      <c r="A373" s="9">
        <v>42740</v>
      </c>
      <c r="B373" s="15">
        <v>3.3248625614285708E-3</v>
      </c>
      <c r="C373" s="15">
        <v>3.6005968372764281E-3</v>
      </c>
      <c r="D373" s="15">
        <v>6.5559285714285719E-3</v>
      </c>
      <c r="E373" s="15">
        <v>3.3422046900000004E-3</v>
      </c>
      <c r="F373" s="15">
        <v>2.7683576795999999E-3</v>
      </c>
      <c r="G373" s="15">
        <v>6.5710000000000005E-3</v>
      </c>
      <c r="H373" s="15">
        <v>3.3422046900000004E-3</v>
      </c>
      <c r="I373" s="15">
        <v>2.7683576795999999E-3</v>
      </c>
      <c r="J373" s="15">
        <v>6.5710000000000005E-3</v>
      </c>
      <c r="K373" s="15">
        <f t="shared" si="15"/>
        <v>0.01</v>
      </c>
      <c r="L373" s="15">
        <f t="shared" si="16"/>
        <v>0.03</v>
      </c>
      <c r="M373" s="141" t="e">
        <f t="shared" si="17"/>
        <v>#N/A</v>
      </c>
      <c r="O373" s="24"/>
      <c r="P373" s="24"/>
      <c r="Q373" s="24"/>
    </row>
    <row r="374" spans="1:17">
      <c r="A374" s="9">
        <v>42741</v>
      </c>
      <c r="B374" s="15">
        <v>3.3262970207142851E-3</v>
      </c>
      <c r="C374" s="15">
        <v>3.3908450638649996E-3</v>
      </c>
      <c r="D374" s="15">
        <v>6.5507857142857139E-3</v>
      </c>
      <c r="E374" s="15">
        <v>3.4224943200000003E-3</v>
      </c>
      <c r="F374" s="15">
        <v>2.7683576795999999E-3</v>
      </c>
      <c r="G374" s="15">
        <v>6.5710000000000005E-3</v>
      </c>
      <c r="H374" s="15">
        <v>3.4224943200000003E-3</v>
      </c>
      <c r="I374" s="15">
        <v>2.7683576795999999E-3</v>
      </c>
      <c r="J374" s="15">
        <v>6.5710000000000005E-3</v>
      </c>
      <c r="K374" s="15">
        <f t="shared" si="15"/>
        <v>0.01</v>
      </c>
      <c r="L374" s="15">
        <f t="shared" si="16"/>
        <v>0.03</v>
      </c>
      <c r="M374" s="141" t="e">
        <f t="shared" si="17"/>
        <v>#N/A</v>
      </c>
      <c r="O374" s="24"/>
      <c r="P374" s="24"/>
      <c r="Q374" s="24"/>
    </row>
    <row r="375" spans="1:17">
      <c r="A375" s="9">
        <v>42742</v>
      </c>
      <c r="B375" s="15">
        <v>3.327731479999999E-3</v>
      </c>
      <c r="C375" s="15">
        <v>3.1810932904535712E-3</v>
      </c>
      <c r="D375" s="15">
        <v>6.5456428571428558E-3</v>
      </c>
      <c r="E375" s="15">
        <v>3.4224943200000003E-3</v>
      </c>
      <c r="F375" s="15">
        <v>2.7683576795999999E-3</v>
      </c>
      <c r="G375" s="15">
        <v>6.5710000000000005E-3</v>
      </c>
      <c r="H375" s="15">
        <v>3.4224943200000003E-3</v>
      </c>
      <c r="I375" s="15">
        <v>2.7683576795999999E-3</v>
      </c>
      <c r="J375" s="15">
        <v>6.5710000000000005E-3</v>
      </c>
      <c r="K375" s="15">
        <f t="shared" si="15"/>
        <v>0.01</v>
      </c>
      <c r="L375" s="15">
        <f t="shared" si="16"/>
        <v>0.03</v>
      </c>
      <c r="M375" s="141" t="e">
        <f t="shared" si="17"/>
        <v>#N/A</v>
      </c>
      <c r="O375" s="24"/>
      <c r="P375" s="24"/>
      <c r="Q375" s="24"/>
    </row>
    <row r="376" spans="1:17">
      <c r="A376" s="9">
        <v>42743</v>
      </c>
      <c r="B376" s="15">
        <v>3.3291659392857137E-3</v>
      </c>
      <c r="C376" s="15">
        <v>2.9448003573828568E-3</v>
      </c>
      <c r="D376" s="15">
        <v>6.5456428571428558E-3</v>
      </c>
      <c r="E376" s="15">
        <v>3.4224943200000003E-3</v>
      </c>
      <c r="F376" s="15">
        <v>1.3347462121100001E-3</v>
      </c>
      <c r="G376" s="15">
        <v>6.5710000000000005E-3</v>
      </c>
      <c r="H376" s="15">
        <v>3.4224943200000003E-3</v>
      </c>
      <c r="I376" s="15">
        <v>1.3347462121100001E-3</v>
      </c>
      <c r="J376" s="15">
        <v>6.5710000000000005E-3</v>
      </c>
      <c r="K376" s="15">
        <f t="shared" si="15"/>
        <v>0.01</v>
      </c>
      <c r="L376" s="15">
        <f t="shared" si="16"/>
        <v>0.03</v>
      </c>
      <c r="M376" s="141" t="e">
        <f t="shared" si="17"/>
        <v>#N/A</v>
      </c>
      <c r="O376" s="24"/>
      <c r="P376" s="24"/>
      <c r="Q376" s="24"/>
    </row>
    <row r="377" spans="1:17">
      <c r="A377" s="9">
        <v>42744</v>
      </c>
      <c r="B377" s="15">
        <v>3.3191756199999999E-3</v>
      </c>
      <c r="C377" s="15">
        <v>2.8334246479678566E-3</v>
      </c>
      <c r="D377" s="15">
        <v>6.5456428571428558E-3</v>
      </c>
      <c r="E377" s="15">
        <v>3.2625474199999998E-3</v>
      </c>
      <c r="F377" s="15">
        <v>1.9423629113499998E-3</v>
      </c>
      <c r="G377" s="15">
        <v>6.5710000000000005E-3</v>
      </c>
      <c r="H377" s="15">
        <v>3.2625474199999998E-3</v>
      </c>
      <c r="I377" s="15">
        <v>1.9423629113499998E-3</v>
      </c>
      <c r="J377" s="15">
        <v>6.5710000000000005E-3</v>
      </c>
      <c r="K377" s="15">
        <f t="shared" si="15"/>
        <v>0.01</v>
      </c>
      <c r="L377" s="15">
        <f t="shared" si="16"/>
        <v>0.03</v>
      </c>
      <c r="M377" s="141" t="e">
        <f t="shared" si="17"/>
        <v>#N/A</v>
      </c>
      <c r="O377" s="24"/>
      <c r="P377" s="24"/>
      <c r="Q377" s="24"/>
    </row>
    <row r="378" spans="1:17">
      <c r="A378" s="9">
        <v>42745</v>
      </c>
      <c r="B378" s="15">
        <v>3.316263979285714E-3</v>
      </c>
      <c r="C378" s="15">
        <v>2.6875111146935715E-3</v>
      </c>
      <c r="D378" s="15">
        <v>6.5507142857142856E-3</v>
      </c>
      <c r="E378" s="15">
        <v>3.2619232599999997E-3</v>
      </c>
      <c r="F378" s="15">
        <v>1.3247835338300001E-3</v>
      </c>
      <c r="G378" s="15">
        <v>6.5710000000000005E-3</v>
      </c>
      <c r="H378" s="15">
        <v>3.2619232599999997E-3</v>
      </c>
      <c r="I378" s="15">
        <v>1.3247835338300001E-3</v>
      </c>
      <c r="J378" s="15">
        <v>6.5710000000000005E-3</v>
      </c>
      <c r="K378" s="15">
        <f t="shared" si="15"/>
        <v>0.01</v>
      </c>
      <c r="L378" s="15">
        <f t="shared" si="16"/>
        <v>0.03</v>
      </c>
      <c r="M378" s="141" t="e">
        <f t="shared" si="17"/>
        <v>#N/A</v>
      </c>
      <c r="O378" s="24"/>
      <c r="P378" s="24"/>
      <c r="Q378" s="24"/>
    </row>
    <row r="379" spans="1:17">
      <c r="A379" s="9">
        <v>42746</v>
      </c>
      <c r="B379" s="15">
        <v>3.3133894149999991E-3</v>
      </c>
      <c r="C379" s="15">
        <v>2.5484729729957139E-3</v>
      </c>
      <c r="D379" s="15">
        <v>6.5557857142857136E-3</v>
      </c>
      <c r="E379" s="15">
        <v>3.2616351900000002E-3</v>
      </c>
      <c r="F379" s="15">
        <v>1.44794409831E-3</v>
      </c>
      <c r="G379" s="15">
        <v>6.5710000000000005E-3</v>
      </c>
      <c r="H379" s="15">
        <v>3.2616351900000002E-3</v>
      </c>
      <c r="I379" s="15">
        <v>1.44794409831E-3</v>
      </c>
      <c r="J379" s="15">
        <v>6.5710000000000005E-3</v>
      </c>
      <c r="K379" s="15">
        <f t="shared" si="15"/>
        <v>0.01</v>
      </c>
      <c r="L379" s="15">
        <f t="shared" si="16"/>
        <v>0.03</v>
      </c>
      <c r="M379" s="141" t="e">
        <f t="shared" si="17"/>
        <v>#N/A</v>
      </c>
      <c r="O379" s="24"/>
      <c r="P379" s="24"/>
      <c r="Q379" s="24"/>
    </row>
    <row r="380" spans="1:17">
      <c r="A380" s="9">
        <v>42747</v>
      </c>
      <c r="B380" s="15">
        <v>3.3133823142857143E-3</v>
      </c>
      <c r="C380" s="15">
        <v>2.3970366750392857E-3</v>
      </c>
      <c r="D380" s="15">
        <v>6.5659999999999998E-3</v>
      </c>
      <c r="E380" s="15">
        <v>3.2616351900000002E-3</v>
      </c>
      <c r="F380" s="15">
        <v>9.7181000576000004E-4</v>
      </c>
      <c r="G380" s="15">
        <v>6.6429999999999996E-3</v>
      </c>
      <c r="H380" s="15">
        <v>3.2616351900000002E-3</v>
      </c>
      <c r="I380" s="15">
        <v>9.7181000576000004E-4</v>
      </c>
      <c r="J380" s="15">
        <v>6.6429999999999996E-3</v>
      </c>
      <c r="K380" s="15">
        <f t="shared" si="15"/>
        <v>0.01</v>
      </c>
      <c r="L380" s="15">
        <f t="shared" si="16"/>
        <v>0.03</v>
      </c>
      <c r="M380" s="141" t="e">
        <f t="shared" si="17"/>
        <v>#N/A</v>
      </c>
      <c r="O380" s="24"/>
      <c r="P380" s="24"/>
      <c r="Q380" s="24"/>
    </row>
    <row r="381" spans="1:17">
      <c r="A381" s="9">
        <v>42748</v>
      </c>
      <c r="B381" s="15">
        <v>3.3062519521428568E-3</v>
      </c>
      <c r="C381" s="15">
        <v>2.2456003770828571E-3</v>
      </c>
      <c r="D381" s="15">
        <v>6.5762142857142859E-3</v>
      </c>
      <c r="E381" s="15">
        <v>3.2616351900000002E-3</v>
      </c>
      <c r="F381" s="15">
        <v>9.7181000576000004E-4</v>
      </c>
      <c r="G381" s="15">
        <v>6.6429999999999996E-3</v>
      </c>
      <c r="H381" s="15">
        <v>3.2616351900000002E-3</v>
      </c>
      <c r="I381" s="15">
        <v>9.7181000576000004E-4</v>
      </c>
      <c r="J381" s="15">
        <v>6.6429999999999996E-3</v>
      </c>
      <c r="K381" s="15">
        <f t="shared" si="15"/>
        <v>0.01</v>
      </c>
      <c r="L381" s="15">
        <f t="shared" si="16"/>
        <v>0.03</v>
      </c>
      <c r="M381" s="141" t="e">
        <f t="shared" si="17"/>
        <v>#N/A</v>
      </c>
      <c r="O381" s="24"/>
      <c r="P381" s="24"/>
      <c r="Q381" s="24"/>
    </row>
    <row r="382" spans="1:17">
      <c r="A382" s="9">
        <v>42749</v>
      </c>
      <c r="B382" s="15">
        <v>3.2991215899999997E-3</v>
      </c>
      <c r="C382" s="15">
        <v>2.0941640791264289E-3</v>
      </c>
      <c r="D382" s="15">
        <v>6.5864285714285721E-3</v>
      </c>
      <c r="E382" s="15">
        <v>3.2616351900000002E-3</v>
      </c>
      <c r="F382" s="15">
        <v>9.7181000576000004E-4</v>
      </c>
      <c r="G382" s="15">
        <v>6.6429999999999996E-3</v>
      </c>
      <c r="H382" s="15">
        <v>3.2616351900000002E-3</v>
      </c>
      <c r="I382" s="15">
        <v>9.7181000576000004E-4</v>
      </c>
      <c r="J382" s="15">
        <v>6.6429999999999996E-3</v>
      </c>
      <c r="K382" s="15">
        <f t="shared" si="15"/>
        <v>0.01</v>
      </c>
      <c r="L382" s="15">
        <f t="shared" si="16"/>
        <v>0.03</v>
      </c>
      <c r="M382" s="141" t="e">
        <f t="shared" si="17"/>
        <v>#N/A</v>
      </c>
      <c r="O382" s="24"/>
      <c r="P382" s="24"/>
      <c r="Q382" s="24"/>
    </row>
    <row r="383" spans="1:17">
      <c r="A383" s="9">
        <v>42750</v>
      </c>
      <c r="B383" s="15">
        <v>3.2919912278571435E-3</v>
      </c>
      <c r="C383" s="15">
        <v>1.9389743605707146E-3</v>
      </c>
      <c r="D383" s="15">
        <v>6.5915714285714275E-3</v>
      </c>
      <c r="E383" s="15">
        <v>3.2616351900000002E-3</v>
      </c>
      <c r="F383" s="15">
        <v>7.9867929584000001E-4</v>
      </c>
      <c r="G383" s="15">
        <v>6.6429999999999996E-3</v>
      </c>
      <c r="H383" s="15">
        <v>3.2616351900000002E-3</v>
      </c>
      <c r="I383" s="15">
        <v>7.9867929584000001E-4</v>
      </c>
      <c r="J383" s="15">
        <v>6.6429999999999996E-3</v>
      </c>
      <c r="K383" s="15">
        <f t="shared" si="15"/>
        <v>0.01</v>
      </c>
      <c r="L383" s="15">
        <f t="shared" si="16"/>
        <v>0.03</v>
      </c>
      <c r="M383" s="141" t="e">
        <f t="shared" si="17"/>
        <v>#N/A</v>
      </c>
      <c r="O383" s="24"/>
      <c r="P383" s="24"/>
      <c r="Q383" s="24"/>
    </row>
    <row r="384" spans="1:17">
      <c r="A384" s="9">
        <v>42751</v>
      </c>
      <c r="B384" s="15">
        <v>3.3070860885714292E-3</v>
      </c>
      <c r="C384" s="15">
        <v>1.7568227320421432E-3</v>
      </c>
      <c r="D384" s="15">
        <v>6.5947142857142862E-3</v>
      </c>
      <c r="E384" s="15">
        <v>3.4128599900000002E-3</v>
      </c>
      <c r="F384" s="15">
        <v>3.7993720596000004E-4</v>
      </c>
      <c r="G384" s="15">
        <v>6.6149999999999994E-3</v>
      </c>
      <c r="H384" s="15">
        <v>3.4128599900000002E-3</v>
      </c>
      <c r="I384" s="15">
        <v>3.7993720596000004E-4</v>
      </c>
      <c r="J384" s="15">
        <v>6.6149999999999994E-3</v>
      </c>
      <c r="K384" s="15">
        <f t="shared" si="15"/>
        <v>0.01</v>
      </c>
      <c r="L384" s="15">
        <f t="shared" si="16"/>
        <v>0.03</v>
      </c>
      <c r="M384" s="141" t="e">
        <f t="shared" si="17"/>
        <v>#N/A</v>
      </c>
      <c r="O384" s="24"/>
      <c r="P384" s="24"/>
      <c r="Q384" s="24"/>
    </row>
    <row r="385" spans="1:17">
      <c r="A385" s="9">
        <v>42752</v>
      </c>
      <c r="B385" s="15">
        <v>3.3257489014285719E-3</v>
      </c>
      <c r="C385" s="15">
        <v>1.5742859621721431E-3</v>
      </c>
      <c r="D385" s="15">
        <v>6.5978571428571423E-3</v>
      </c>
      <c r="E385" s="15">
        <v>3.4628113200000001E-3</v>
      </c>
      <c r="F385" s="15">
        <v>6.6956763259999998E-4</v>
      </c>
      <c r="G385" s="15">
        <v>6.6149999999999994E-3</v>
      </c>
      <c r="H385" s="15">
        <v>3.4628113200000001E-3</v>
      </c>
      <c r="I385" s="15">
        <v>6.6956763259999998E-4</v>
      </c>
      <c r="J385" s="15">
        <v>6.6149999999999994E-3</v>
      </c>
      <c r="K385" s="15">
        <f t="shared" si="15"/>
        <v>0.01</v>
      </c>
      <c r="L385" s="15">
        <f t="shared" si="16"/>
        <v>0.03</v>
      </c>
      <c r="M385" s="141" t="e">
        <f t="shared" si="17"/>
        <v>#N/A</v>
      </c>
      <c r="O385" s="24"/>
      <c r="P385" s="24"/>
      <c r="Q385" s="24"/>
    </row>
    <row r="386" spans="1:17">
      <c r="A386" s="9">
        <v>42753</v>
      </c>
      <c r="B386" s="15">
        <v>3.3414869221428571E-3</v>
      </c>
      <c r="C386" s="15">
        <v>1.3904829034578573E-3</v>
      </c>
      <c r="D386" s="15">
        <v>6.6080714285714284E-3</v>
      </c>
      <c r="E386" s="15">
        <v>3.4628113200000001E-3</v>
      </c>
      <c r="F386" s="15">
        <v>3.4823670233000002E-4</v>
      </c>
      <c r="G386" s="15">
        <v>6.7140000000000003E-3</v>
      </c>
      <c r="H386" s="15">
        <v>3.4628113200000001E-3</v>
      </c>
      <c r="I386" s="15">
        <v>3.4823670233000002E-4</v>
      </c>
      <c r="J386" s="15">
        <v>6.7140000000000003E-3</v>
      </c>
      <c r="K386" s="15">
        <f t="shared" si="15"/>
        <v>0.01</v>
      </c>
      <c r="L386" s="15">
        <f t="shared" si="16"/>
        <v>0.03</v>
      </c>
      <c r="M386" s="141" t="e">
        <f t="shared" si="17"/>
        <v>#N/A</v>
      </c>
      <c r="O386" s="24"/>
      <c r="P386" s="24"/>
      <c r="Q386" s="24"/>
    </row>
    <row r="387" spans="1:17">
      <c r="A387" s="9">
        <v>42754</v>
      </c>
      <c r="B387" s="15">
        <v>3.350101681428571E-3</v>
      </c>
      <c r="C387" s="15">
        <v>1.1779040575050003E-3</v>
      </c>
      <c r="D387" s="15">
        <v>6.6182857142857128E-3</v>
      </c>
      <c r="E387" s="15">
        <v>3.4628113200000001E-3</v>
      </c>
      <c r="F387" s="15">
        <v>-2.0774616373999999E-4</v>
      </c>
      <c r="G387" s="15">
        <v>6.7140000000000003E-3</v>
      </c>
      <c r="H387" s="15">
        <v>3.4628113200000001E-3</v>
      </c>
      <c r="I387" s="15">
        <v>-2.0774616373999999E-4</v>
      </c>
      <c r="J387" s="15">
        <v>6.7140000000000003E-3</v>
      </c>
      <c r="K387" s="15">
        <f t="shared" si="15"/>
        <v>0.01</v>
      </c>
      <c r="L387" s="15">
        <f t="shared" si="16"/>
        <v>0.03</v>
      </c>
      <c r="M387" s="141" t="e">
        <f t="shared" si="17"/>
        <v>#N/A</v>
      </c>
      <c r="O387" s="24"/>
      <c r="P387" s="24"/>
      <c r="Q387" s="24"/>
    </row>
    <row r="388" spans="1:17">
      <c r="A388" s="9">
        <v>42755</v>
      </c>
      <c r="B388" s="15">
        <v>3.3321636807142857E-3</v>
      </c>
      <c r="C388" s="15">
        <v>9.6532521155214305E-4</v>
      </c>
      <c r="D388" s="15">
        <v>6.628499999999999E-3</v>
      </c>
      <c r="E388" s="15">
        <v>3.1713623100000001E-3</v>
      </c>
      <c r="F388" s="15">
        <v>-2.0774616373999999E-4</v>
      </c>
      <c r="G388" s="15">
        <v>6.7140000000000003E-3</v>
      </c>
      <c r="H388" s="15">
        <v>3.1713623100000001E-3</v>
      </c>
      <c r="I388" s="15">
        <v>-2.0774616373999999E-4</v>
      </c>
      <c r="J388" s="15">
        <v>6.7140000000000003E-3</v>
      </c>
      <c r="K388" s="15">
        <f t="shared" ref="K388:K451" si="18">IF(ISNUMBER(A388),0.01,"")</f>
        <v>0.01</v>
      </c>
      <c r="L388" s="15">
        <f t="shared" ref="L388:L451" si="19">IF(ISNUMBER(A388),0.03,"")</f>
        <v>0.03</v>
      </c>
      <c r="M388" s="141" t="e">
        <f t="shared" ref="M388:M451" si="20">VLOOKUP(A388,O:Q,2,0)</f>
        <v>#N/A</v>
      </c>
      <c r="O388" s="24"/>
      <c r="P388" s="24"/>
      <c r="Q388" s="24"/>
    </row>
    <row r="389" spans="1:17">
      <c r="A389" s="9">
        <v>42756</v>
      </c>
      <c r="B389" s="15">
        <v>3.3142256800000008E-3</v>
      </c>
      <c r="C389" s="15">
        <v>7.5274636559928597E-4</v>
      </c>
      <c r="D389" s="15">
        <v>6.638714285714286E-3</v>
      </c>
      <c r="E389" s="15">
        <v>3.1713623100000001E-3</v>
      </c>
      <c r="F389" s="15">
        <v>-2.0774616373999999E-4</v>
      </c>
      <c r="G389" s="15">
        <v>6.7140000000000003E-3</v>
      </c>
      <c r="H389" s="15">
        <v>3.1713623100000001E-3</v>
      </c>
      <c r="I389" s="15">
        <v>-2.0774616373999999E-4</v>
      </c>
      <c r="J389" s="15">
        <v>6.7140000000000003E-3</v>
      </c>
      <c r="K389" s="15">
        <f t="shared" si="18"/>
        <v>0.01</v>
      </c>
      <c r="L389" s="15">
        <f t="shared" si="19"/>
        <v>0.03</v>
      </c>
      <c r="M389" s="141" t="e">
        <f t="shared" si="20"/>
        <v>#N/A</v>
      </c>
      <c r="O389" s="24"/>
      <c r="P389" s="24"/>
      <c r="Q389" s="24"/>
    </row>
    <row r="390" spans="1:17">
      <c r="A390" s="9">
        <v>42757</v>
      </c>
      <c r="B390" s="15">
        <v>3.2962876792857147E-3</v>
      </c>
      <c r="C390" s="15">
        <v>6.2413593858499992E-4</v>
      </c>
      <c r="D390" s="15">
        <v>6.6407857142857137E-3</v>
      </c>
      <c r="E390" s="15">
        <v>3.1713623100000001E-3</v>
      </c>
      <c r="F390" s="15">
        <v>-4.6579976609000001E-4</v>
      </c>
      <c r="G390" s="15">
        <v>6.6E-3</v>
      </c>
      <c r="H390" s="15">
        <v>3.1713623100000001E-3</v>
      </c>
      <c r="I390" s="15">
        <v>-4.6579976609000001E-4</v>
      </c>
      <c r="J390" s="15">
        <v>6.6E-3</v>
      </c>
      <c r="K390" s="15">
        <f t="shared" si="18"/>
        <v>0.01</v>
      </c>
      <c r="L390" s="15">
        <f t="shared" si="19"/>
        <v>0.03</v>
      </c>
      <c r="M390" s="141" t="e">
        <f t="shared" si="20"/>
        <v>#N/A</v>
      </c>
      <c r="O390" s="24"/>
      <c r="P390" s="24"/>
      <c r="Q390" s="24"/>
    </row>
    <row r="391" spans="1:17">
      <c r="A391" s="9">
        <v>42758</v>
      </c>
      <c r="B391" s="15">
        <v>3.2826511950000002E-3</v>
      </c>
      <c r="C391" s="15">
        <v>4.3694609483000004E-4</v>
      </c>
      <c r="D391" s="15">
        <v>6.6428571428571439E-3</v>
      </c>
      <c r="E391" s="15">
        <v>3.07163664E-3</v>
      </c>
      <c r="F391" s="15">
        <v>-6.7829490121999996E-4</v>
      </c>
      <c r="G391" s="15">
        <v>6.6E-3</v>
      </c>
      <c r="H391" s="15">
        <v>3.07163664E-3</v>
      </c>
      <c r="I391" s="15">
        <v>-6.7829490121999996E-4</v>
      </c>
      <c r="J391" s="15">
        <v>6.6E-3</v>
      </c>
      <c r="K391" s="15">
        <f t="shared" si="18"/>
        <v>0.01</v>
      </c>
      <c r="L391" s="15">
        <f t="shared" si="19"/>
        <v>0.03</v>
      </c>
      <c r="M391" s="141" t="e">
        <f t="shared" si="20"/>
        <v>#N/A</v>
      </c>
      <c r="O391" s="24"/>
      <c r="P391" s="24"/>
      <c r="Q391" s="24"/>
    </row>
    <row r="392" spans="1:17">
      <c r="A392" s="9">
        <v>42759</v>
      </c>
      <c r="B392" s="15">
        <v>3.2647597907142865E-3</v>
      </c>
      <c r="C392" s="15">
        <v>2.7166145868499995E-4</v>
      </c>
      <c r="D392" s="15">
        <v>6.6449285714285725E-3</v>
      </c>
      <c r="E392" s="15">
        <v>3.0114436000000001E-3</v>
      </c>
      <c r="F392" s="15">
        <v>-9.8920137219999987E-4</v>
      </c>
      <c r="G392" s="15">
        <v>6.6E-3</v>
      </c>
      <c r="H392" s="15">
        <v>3.0114436000000001E-3</v>
      </c>
      <c r="I392" s="15">
        <v>-9.8920137219999987E-4</v>
      </c>
      <c r="J392" s="15">
        <v>6.6E-3</v>
      </c>
      <c r="K392" s="15">
        <f t="shared" si="18"/>
        <v>0.01</v>
      </c>
      <c r="L392" s="15">
        <f t="shared" si="19"/>
        <v>0.03</v>
      </c>
      <c r="M392" s="141" t="e">
        <f t="shared" si="20"/>
        <v>#N/A</v>
      </c>
      <c r="O392" s="24"/>
      <c r="P392" s="24"/>
      <c r="Q392" s="24"/>
    </row>
    <row r="393" spans="1:17">
      <c r="A393" s="9">
        <v>42760</v>
      </c>
      <c r="B393" s="15">
        <v>3.2468889628571433E-3</v>
      </c>
      <c r="C393" s="15">
        <v>1.3053230289714288E-4</v>
      </c>
      <c r="D393" s="15">
        <v>6.642214285714286E-3</v>
      </c>
      <c r="E393" s="15">
        <v>3.0114436000000001E-3</v>
      </c>
      <c r="F393" s="15">
        <v>-5.2786408271999997E-4</v>
      </c>
      <c r="G393" s="15">
        <v>6.5329999999999997E-3</v>
      </c>
      <c r="H393" s="15">
        <v>3.0114436000000001E-3</v>
      </c>
      <c r="I393" s="15">
        <v>-5.2786408271999997E-4</v>
      </c>
      <c r="J393" s="15">
        <v>6.5329999999999997E-3</v>
      </c>
      <c r="K393" s="15">
        <f t="shared" si="18"/>
        <v>0.01</v>
      </c>
      <c r="L393" s="15">
        <f t="shared" si="19"/>
        <v>0.03</v>
      </c>
      <c r="M393" s="141" t="e">
        <f t="shared" si="20"/>
        <v>#N/A</v>
      </c>
      <c r="O393" s="24"/>
      <c r="P393" s="24"/>
      <c r="Q393" s="24"/>
    </row>
    <row r="394" spans="1:17">
      <c r="A394" s="9">
        <v>42761</v>
      </c>
      <c r="B394" s="15">
        <v>3.2225607257142862E-3</v>
      </c>
      <c r="C394" s="15">
        <v>4.1685601155714223E-5</v>
      </c>
      <c r="D394" s="15">
        <v>6.634357142857145E-3</v>
      </c>
      <c r="E394" s="15">
        <v>2.9210398700000003E-3</v>
      </c>
      <c r="F394" s="15">
        <v>-2.7204381861999999E-4</v>
      </c>
      <c r="G394" s="15">
        <v>6.5329999999999997E-3</v>
      </c>
      <c r="H394" s="15">
        <v>2.9210398700000003E-3</v>
      </c>
      <c r="I394" s="15">
        <v>-2.7204381861999999E-4</v>
      </c>
      <c r="J394" s="15">
        <v>6.5329999999999997E-3</v>
      </c>
      <c r="K394" s="15">
        <f t="shared" si="18"/>
        <v>0.01</v>
      </c>
      <c r="L394" s="15">
        <f t="shared" si="19"/>
        <v>0.03</v>
      </c>
      <c r="M394" s="141" t="e">
        <f t="shared" si="20"/>
        <v>#N/A</v>
      </c>
      <c r="O394" s="24"/>
      <c r="P394" s="24"/>
      <c r="Q394" s="24"/>
    </row>
    <row r="395" spans="1:17">
      <c r="A395" s="9">
        <v>42762</v>
      </c>
      <c r="B395" s="15">
        <v>3.1982324885714286E-3</v>
      </c>
      <c r="C395" s="15">
        <v>-4.7161100585714309E-5</v>
      </c>
      <c r="D395" s="15">
        <v>6.6265000000000004E-3</v>
      </c>
      <c r="E395" s="15">
        <v>2.9210398700000003E-3</v>
      </c>
      <c r="F395" s="15">
        <v>-2.7204381861999999E-4</v>
      </c>
      <c r="G395" s="15">
        <v>6.5329999999999997E-3</v>
      </c>
      <c r="H395" s="15">
        <v>2.9210398700000003E-3</v>
      </c>
      <c r="I395" s="15">
        <v>-2.7204381861999999E-4</v>
      </c>
      <c r="J395" s="15">
        <v>6.5329999999999997E-3</v>
      </c>
      <c r="K395" s="15">
        <f t="shared" si="18"/>
        <v>0.01</v>
      </c>
      <c r="L395" s="15">
        <f t="shared" si="19"/>
        <v>0.03</v>
      </c>
      <c r="M395" s="141" t="e">
        <f t="shared" si="20"/>
        <v>#N/A</v>
      </c>
      <c r="O395" s="24"/>
      <c r="P395" s="24"/>
      <c r="Q395" s="24"/>
    </row>
    <row r="396" spans="1:17">
      <c r="A396" s="9">
        <v>42763</v>
      </c>
      <c r="B396" s="15">
        <v>3.1739042514285715E-3</v>
      </c>
      <c r="C396" s="15">
        <v>-1.3600780232714282E-4</v>
      </c>
      <c r="D396" s="15">
        <v>6.6186428571428568E-3</v>
      </c>
      <c r="E396" s="15">
        <v>2.9210398700000003E-3</v>
      </c>
      <c r="F396" s="15">
        <v>-2.7204381861999999E-4</v>
      </c>
      <c r="G396" s="15">
        <v>6.5329999999999997E-3</v>
      </c>
      <c r="H396" s="15">
        <v>2.9210398700000003E-3</v>
      </c>
      <c r="I396" s="15">
        <v>-2.7204381861999999E-4</v>
      </c>
      <c r="J396" s="15">
        <v>6.5329999999999997E-3</v>
      </c>
      <c r="K396" s="15">
        <f t="shared" si="18"/>
        <v>0.01</v>
      </c>
      <c r="L396" s="15">
        <f t="shared" si="19"/>
        <v>0.03</v>
      </c>
      <c r="M396" s="141" t="e">
        <f t="shared" si="20"/>
        <v>#N/A</v>
      </c>
      <c r="O396" s="24"/>
      <c r="P396" s="24"/>
      <c r="Q396" s="24"/>
    </row>
    <row r="397" spans="1:17">
      <c r="A397" s="9">
        <v>42764</v>
      </c>
      <c r="B397" s="15">
        <v>3.1495760142857144E-3</v>
      </c>
      <c r="C397" s="15">
        <v>-1.5412305652428567E-4</v>
      </c>
      <c r="D397" s="15">
        <v>6.6107857142857149E-3</v>
      </c>
      <c r="E397" s="15">
        <v>2.9210398700000003E-3</v>
      </c>
      <c r="F397" s="15">
        <v>5.4506573707999997E-4</v>
      </c>
      <c r="G397" s="15">
        <v>6.5329999999999997E-3</v>
      </c>
      <c r="H397" s="15">
        <v>2.9210398700000003E-3</v>
      </c>
      <c r="I397" s="15">
        <v>5.4506573707999997E-4</v>
      </c>
      <c r="J397" s="15">
        <v>6.5329999999999997E-3</v>
      </c>
      <c r="K397" s="15">
        <f t="shared" si="18"/>
        <v>0.01</v>
      </c>
      <c r="L397" s="15">
        <f t="shared" si="19"/>
        <v>0.03</v>
      </c>
      <c r="M397" s="141" t="e">
        <f t="shared" si="20"/>
        <v>#N/A</v>
      </c>
      <c r="O397" s="24"/>
      <c r="P397" s="24"/>
      <c r="Q397" s="24"/>
    </row>
    <row r="398" spans="1:17">
      <c r="A398" s="9">
        <v>42765</v>
      </c>
      <c r="B398" s="15">
        <v>3.1144460057142853E-3</v>
      </c>
      <c r="C398" s="15">
        <v>-1.6606945397571436E-4</v>
      </c>
      <c r="D398" s="15">
        <v>6.6049285714285706E-3</v>
      </c>
      <c r="E398" s="15">
        <v>2.9210398700000003E-3</v>
      </c>
      <c r="F398" s="15">
        <v>2.1268764164000001E-4</v>
      </c>
      <c r="G398" s="15">
        <v>6.5329999999999997E-3</v>
      </c>
      <c r="H398" s="15">
        <v>2.9210398700000003E-3</v>
      </c>
      <c r="I398" s="15">
        <v>2.1268764164000001E-4</v>
      </c>
      <c r="J398" s="15">
        <v>6.5329999999999997E-3</v>
      </c>
      <c r="K398" s="15">
        <f t="shared" si="18"/>
        <v>0.01</v>
      </c>
      <c r="L398" s="15">
        <f t="shared" si="19"/>
        <v>0.03</v>
      </c>
      <c r="M398" s="141" t="e">
        <f t="shared" si="20"/>
        <v>#N/A</v>
      </c>
      <c r="O398" s="24"/>
      <c r="P398" s="24"/>
      <c r="Q398" s="24"/>
    </row>
    <row r="399" spans="1:17">
      <c r="A399" s="9">
        <v>42766</v>
      </c>
      <c r="B399" s="15">
        <v>3.0757480450000004E-3</v>
      </c>
      <c r="C399" s="15">
        <v>-2.0302476267500009E-4</v>
      </c>
      <c r="D399" s="15">
        <v>6.5990714285714281E-3</v>
      </c>
      <c r="E399" s="15">
        <v>2.9210398700000003E-3</v>
      </c>
      <c r="F399" s="15">
        <v>1.5219331080999998E-4</v>
      </c>
      <c r="G399" s="15">
        <v>6.5329999999999997E-3</v>
      </c>
      <c r="H399" s="15">
        <v>2.9210398700000003E-3</v>
      </c>
      <c r="I399" s="15">
        <v>1.5219331080999998E-4</v>
      </c>
      <c r="J399" s="15">
        <v>6.5329999999999997E-3</v>
      </c>
      <c r="K399" s="15">
        <f t="shared" si="18"/>
        <v>0.01</v>
      </c>
      <c r="L399" s="15">
        <f t="shared" si="19"/>
        <v>0.03</v>
      </c>
      <c r="M399" s="141" t="e">
        <f t="shared" si="20"/>
        <v>#N/A</v>
      </c>
      <c r="O399" s="24"/>
      <c r="P399" s="24"/>
      <c r="Q399" s="24"/>
    </row>
    <row r="400" spans="1:17">
      <c r="A400" s="9">
        <v>42767</v>
      </c>
      <c r="B400" s="15">
        <v>3.0370862135714284E-3</v>
      </c>
      <c r="C400" s="15">
        <v>-2.2279281993571433E-4</v>
      </c>
      <c r="D400" s="15">
        <v>6.5861428571428573E-3</v>
      </c>
      <c r="E400" s="15">
        <v>2.9215456800000001E-3</v>
      </c>
      <c r="F400" s="15">
        <v>7.1483900680000003E-5</v>
      </c>
      <c r="G400" s="15">
        <v>6.5329999999999997E-3</v>
      </c>
      <c r="H400" s="15">
        <v>2.9215456800000001E-3</v>
      </c>
      <c r="I400" s="15">
        <v>7.1483900680000003E-5</v>
      </c>
      <c r="J400" s="15">
        <v>6.5329999999999997E-3</v>
      </c>
      <c r="K400" s="15">
        <f t="shared" si="18"/>
        <v>0.01</v>
      </c>
      <c r="L400" s="15">
        <f t="shared" si="19"/>
        <v>0.03</v>
      </c>
      <c r="M400" s="141" t="e">
        <f t="shared" si="20"/>
        <v>#N/A</v>
      </c>
      <c r="O400" s="24"/>
      <c r="P400" s="24"/>
      <c r="Q400" s="24"/>
    </row>
    <row r="401" spans="1:17">
      <c r="A401" s="9">
        <v>42768</v>
      </c>
      <c r="B401" s="15">
        <v>2.9984243821428568E-3</v>
      </c>
      <c r="C401" s="15">
        <v>-1.823328521864286E-4</v>
      </c>
      <c r="D401" s="15">
        <v>6.5732142857142847E-3</v>
      </c>
      <c r="E401" s="15">
        <v>2.9215456800000001E-3</v>
      </c>
      <c r="F401" s="15">
        <v>3.5869338474999997E-4</v>
      </c>
      <c r="G401" s="15">
        <v>6.5329999999999997E-3</v>
      </c>
      <c r="H401" s="15">
        <v>2.9215456800000001E-3</v>
      </c>
      <c r="I401" s="15">
        <v>3.5869338474999997E-4</v>
      </c>
      <c r="J401" s="15">
        <v>6.5329999999999997E-3</v>
      </c>
      <c r="K401" s="15">
        <f t="shared" si="18"/>
        <v>0.01</v>
      </c>
      <c r="L401" s="15">
        <f t="shared" si="19"/>
        <v>0.03</v>
      </c>
      <c r="M401" s="141" t="e">
        <f t="shared" si="20"/>
        <v>#N/A</v>
      </c>
      <c r="O401" s="24"/>
      <c r="P401" s="24"/>
      <c r="Q401" s="24"/>
    </row>
    <row r="402" spans="1:17">
      <c r="A402" s="9">
        <v>42769</v>
      </c>
      <c r="B402" s="15">
        <v>2.9805803371428571E-3</v>
      </c>
      <c r="C402" s="15">
        <v>-1.4187288443714291E-4</v>
      </c>
      <c r="D402" s="15">
        <v>6.5602857142857129E-3</v>
      </c>
      <c r="E402" s="15">
        <v>2.9215456800000001E-3</v>
      </c>
      <c r="F402" s="15">
        <v>3.5869338474999997E-4</v>
      </c>
      <c r="G402" s="15">
        <v>6.5329999999999997E-3</v>
      </c>
      <c r="H402" s="15">
        <v>2.9215456800000001E-3</v>
      </c>
      <c r="I402" s="15">
        <v>3.5869338474999997E-4</v>
      </c>
      <c r="J402" s="15">
        <v>6.5329999999999997E-3</v>
      </c>
      <c r="K402" s="15">
        <f t="shared" si="18"/>
        <v>0.01</v>
      </c>
      <c r="L402" s="15">
        <f t="shared" si="19"/>
        <v>0.03</v>
      </c>
      <c r="M402" s="141" t="e">
        <f t="shared" si="20"/>
        <v>#N/A</v>
      </c>
      <c r="O402" s="24"/>
      <c r="P402" s="24"/>
      <c r="Q402" s="24"/>
    </row>
    <row r="403" spans="1:17">
      <c r="A403" s="9">
        <v>42770</v>
      </c>
      <c r="B403" s="15">
        <v>2.9627362921428573E-3</v>
      </c>
      <c r="C403" s="15">
        <v>-1.0141291668785718E-4</v>
      </c>
      <c r="D403" s="15">
        <v>6.5473571428571412E-3</v>
      </c>
      <c r="E403" s="15">
        <v>2.9215456800000001E-3</v>
      </c>
      <c r="F403" s="15">
        <v>3.5869338474999997E-4</v>
      </c>
      <c r="G403" s="15">
        <v>6.5329999999999997E-3</v>
      </c>
      <c r="H403" s="15">
        <v>2.9215456800000001E-3</v>
      </c>
      <c r="I403" s="15">
        <v>3.5869338474999997E-4</v>
      </c>
      <c r="J403" s="15">
        <v>6.5329999999999997E-3</v>
      </c>
      <c r="K403" s="15">
        <f t="shared" si="18"/>
        <v>0.01</v>
      </c>
      <c r="L403" s="15">
        <f t="shared" si="19"/>
        <v>0.03</v>
      </c>
      <c r="M403" s="141" t="e">
        <f t="shared" si="20"/>
        <v>#N/A</v>
      </c>
      <c r="O403" s="24"/>
      <c r="P403" s="24"/>
      <c r="Q403" s="24"/>
    </row>
    <row r="404" spans="1:17">
      <c r="A404" s="9">
        <v>42771</v>
      </c>
      <c r="B404" s="15">
        <v>2.9448922471428576E-3</v>
      </c>
      <c r="C404" s="15">
        <v>-2.0897122565714305E-5</v>
      </c>
      <c r="D404" s="15">
        <v>6.5425714285714262E-3</v>
      </c>
      <c r="E404" s="15">
        <v>2.9215456800000001E-3</v>
      </c>
      <c r="F404" s="15">
        <v>6.6142135161999997E-4</v>
      </c>
      <c r="G404" s="15">
        <v>6.5329999999999997E-3</v>
      </c>
      <c r="H404" s="15">
        <v>2.9215456800000001E-3</v>
      </c>
      <c r="I404" s="15">
        <v>6.6142135161999997E-4</v>
      </c>
      <c r="J404" s="15">
        <v>6.5329999999999997E-3</v>
      </c>
      <c r="K404" s="15">
        <f t="shared" si="18"/>
        <v>0.01</v>
      </c>
      <c r="L404" s="15">
        <f t="shared" si="19"/>
        <v>0.03</v>
      </c>
      <c r="M404" s="141" t="e">
        <f t="shared" si="20"/>
        <v>#N/A</v>
      </c>
      <c r="O404" s="24"/>
      <c r="P404" s="24"/>
      <c r="Q404" s="24"/>
    </row>
    <row r="405" spans="1:17">
      <c r="A405" s="9">
        <v>42772</v>
      </c>
      <c r="B405" s="15">
        <v>2.9306126107142855E-3</v>
      </c>
      <c r="C405" s="15">
        <v>6.2814846881428563E-5</v>
      </c>
      <c r="D405" s="15">
        <v>6.537785714285713E-3</v>
      </c>
      <c r="E405" s="15">
        <v>2.8717217299999999E-3</v>
      </c>
      <c r="F405" s="15">
        <v>4.9367267104000005E-4</v>
      </c>
      <c r="G405" s="15">
        <v>6.5329999999999997E-3</v>
      </c>
      <c r="H405" s="15">
        <v>2.8717217299999999E-3</v>
      </c>
      <c r="I405" s="15">
        <v>4.9367267104000005E-4</v>
      </c>
      <c r="J405" s="15">
        <v>6.5329999999999997E-3</v>
      </c>
      <c r="K405" s="15">
        <f t="shared" si="18"/>
        <v>0.01</v>
      </c>
      <c r="L405" s="15">
        <f t="shared" si="19"/>
        <v>0.03</v>
      </c>
      <c r="M405" s="141" t="e">
        <f t="shared" si="20"/>
        <v>#N/A</v>
      </c>
      <c r="O405" s="24"/>
      <c r="P405" s="24"/>
      <c r="Q405" s="24"/>
    </row>
    <row r="406" spans="1:17">
      <c r="A406" s="9">
        <v>42773</v>
      </c>
      <c r="B406" s="15">
        <v>2.9206324771428572E-3</v>
      </c>
      <c r="C406" s="15">
        <v>1.3975847157642857E-4</v>
      </c>
      <c r="D406" s="15">
        <v>6.5329999999999989E-3</v>
      </c>
      <c r="E406" s="15">
        <v>2.8717217299999999E-3</v>
      </c>
      <c r="F406" s="15">
        <v>8.8009373530000012E-5</v>
      </c>
      <c r="G406" s="15">
        <v>6.5329999999999997E-3</v>
      </c>
      <c r="H406" s="15">
        <v>2.8717217299999999E-3</v>
      </c>
      <c r="I406" s="15">
        <v>8.8009373530000012E-5</v>
      </c>
      <c r="J406" s="15">
        <v>6.5329999999999997E-3</v>
      </c>
      <c r="K406" s="15">
        <f t="shared" si="18"/>
        <v>0.01</v>
      </c>
      <c r="L406" s="15">
        <f t="shared" si="19"/>
        <v>0.03</v>
      </c>
      <c r="M406" s="141" t="e">
        <f t="shared" si="20"/>
        <v>#N/A</v>
      </c>
      <c r="O406" s="24"/>
      <c r="P406" s="24"/>
      <c r="Q406" s="24"/>
    </row>
    <row r="407" spans="1:17">
      <c r="A407" s="9">
        <v>42774</v>
      </c>
      <c r="B407" s="15">
        <v>2.9063549378571425E-3</v>
      </c>
      <c r="C407" s="15">
        <v>1.6768749578642856E-4</v>
      </c>
      <c r="D407" s="15">
        <v>6.528285714285713E-3</v>
      </c>
      <c r="E407" s="15">
        <v>2.8115580499999998E-3</v>
      </c>
      <c r="F407" s="15">
        <v>-1.3685774378000001E-4</v>
      </c>
      <c r="G407" s="15">
        <v>6.4670000000000005E-3</v>
      </c>
      <c r="H407" s="15">
        <v>2.8115580499999998E-3</v>
      </c>
      <c r="I407" s="15">
        <v>-1.3685774378000001E-4</v>
      </c>
      <c r="J407" s="15">
        <v>6.4670000000000005E-3</v>
      </c>
      <c r="K407" s="15">
        <f t="shared" si="18"/>
        <v>0.01</v>
      </c>
      <c r="L407" s="15">
        <f t="shared" si="19"/>
        <v>0.03</v>
      </c>
      <c r="M407" s="141" t="e">
        <f t="shared" si="20"/>
        <v>#N/A</v>
      </c>
      <c r="O407" s="24"/>
      <c r="P407" s="24"/>
      <c r="Q407" s="24"/>
    </row>
    <row r="408" spans="1:17">
      <c r="A408" s="9">
        <v>42775</v>
      </c>
      <c r="B408" s="15">
        <v>2.8971024292857145E-3</v>
      </c>
      <c r="C408" s="15">
        <v>1.936465688378572E-4</v>
      </c>
      <c r="D408" s="15">
        <v>6.5092857142857131E-3</v>
      </c>
      <c r="E408" s="15">
        <v>2.7915047500000002E-3</v>
      </c>
      <c r="F408" s="15">
        <v>9.1383204099999992E-5</v>
      </c>
      <c r="G408" s="15">
        <v>6.267E-3</v>
      </c>
      <c r="H408" s="15">
        <v>2.7915047500000002E-3</v>
      </c>
      <c r="I408" s="15">
        <v>9.1383204099999992E-5</v>
      </c>
      <c r="J408" s="15">
        <v>6.267E-3</v>
      </c>
      <c r="K408" s="15">
        <f t="shared" si="18"/>
        <v>0.01</v>
      </c>
      <c r="L408" s="15">
        <f t="shared" si="19"/>
        <v>0.03</v>
      </c>
      <c r="M408" s="141" t="e">
        <f t="shared" si="20"/>
        <v>#N/A</v>
      </c>
      <c r="O408" s="24"/>
      <c r="P408" s="24"/>
      <c r="Q408" s="24"/>
    </row>
    <row r="409" spans="1:17">
      <c r="A409" s="9">
        <v>42776</v>
      </c>
      <c r="B409" s="15">
        <v>2.8878499207142861E-3</v>
      </c>
      <c r="C409" s="15">
        <v>2.1960564188928581E-4</v>
      </c>
      <c r="D409" s="15">
        <v>6.4902857142857132E-3</v>
      </c>
      <c r="E409" s="15">
        <v>2.7915047500000002E-3</v>
      </c>
      <c r="F409" s="15">
        <v>9.1383204099999992E-5</v>
      </c>
      <c r="G409" s="15">
        <v>6.267E-3</v>
      </c>
      <c r="H409" s="15">
        <v>2.7915047500000002E-3</v>
      </c>
      <c r="I409" s="15">
        <v>9.1383204099999992E-5</v>
      </c>
      <c r="J409" s="15">
        <v>6.267E-3</v>
      </c>
      <c r="K409" s="15">
        <f t="shared" si="18"/>
        <v>0.01</v>
      </c>
      <c r="L409" s="15">
        <f t="shared" si="19"/>
        <v>0.03</v>
      </c>
      <c r="M409" s="141" t="e">
        <f t="shared" si="20"/>
        <v>#N/A</v>
      </c>
      <c r="O409" s="24"/>
      <c r="P409" s="24"/>
      <c r="Q409" s="24"/>
    </row>
    <row r="410" spans="1:17">
      <c r="A410" s="9">
        <v>42777</v>
      </c>
      <c r="B410" s="15">
        <v>2.8785974121428568E-3</v>
      </c>
      <c r="C410" s="15">
        <v>2.4556471494071436E-4</v>
      </c>
      <c r="D410" s="15">
        <v>6.4712857142857124E-3</v>
      </c>
      <c r="E410" s="15">
        <v>2.7915047500000002E-3</v>
      </c>
      <c r="F410" s="15">
        <v>9.1383204099999992E-5</v>
      </c>
      <c r="G410" s="15">
        <v>6.267E-3</v>
      </c>
      <c r="H410" s="15">
        <v>2.7915047500000002E-3</v>
      </c>
      <c r="I410" s="15">
        <v>9.1383204099999992E-5</v>
      </c>
      <c r="J410" s="15">
        <v>6.267E-3</v>
      </c>
      <c r="K410" s="15">
        <f t="shared" si="18"/>
        <v>0.01</v>
      </c>
      <c r="L410" s="15">
        <f t="shared" si="19"/>
        <v>0.03</v>
      </c>
      <c r="M410" s="141" t="e">
        <f t="shared" si="20"/>
        <v>#N/A</v>
      </c>
      <c r="O410" s="24"/>
      <c r="P410" s="24"/>
      <c r="Q410" s="24"/>
    </row>
    <row r="411" spans="1:17">
      <c r="A411" s="9">
        <v>42778</v>
      </c>
      <c r="B411" s="15">
        <v>2.8736154564285715E-3</v>
      </c>
      <c r="C411" s="15">
        <v>2.044084747721429E-4</v>
      </c>
      <c r="D411" s="15">
        <v>6.4427142857142851E-3</v>
      </c>
      <c r="E411" s="15">
        <v>2.8512924899999998E-3</v>
      </c>
      <c r="F411" s="15">
        <v>-3.1121625280000001E-5</v>
      </c>
      <c r="G411" s="15">
        <v>6.1329999999999996E-3</v>
      </c>
      <c r="H411" s="15">
        <v>2.8512924899999998E-3</v>
      </c>
      <c r="I411" s="15">
        <v>-3.1121625280000001E-5</v>
      </c>
      <c r="J411" s="15">
        <v>6.1329999999999996E-3</v>
      </c>
      <c r="K411" s="15">
        <f t="shared" si="18"/>
        <v>0.01</v>
      </c>
      <c r="L411" s="15">
        <f t="shared" si="19"/>
        <v>0.03</v>
      </c>
      <c r="M411" s="141" t="e">
        <f t="shared" si="20"/>
        <v>#N/A</v>
      </c>
      <c r="O411" s="24"/>
      <c r="P411" s="24"/>
      <c r="Q411" s="24"/>
    </row>
    <row r="412" spans="1:17">
      <c r="A412" s="9">
        <v>42779</v>
      </c>
      <c r="B412" s="15">
        <v>2.8672094185714283E-3</v>
      </c>
      <c r="C412" s="15">
        <v>1.6466438808857145E-4</v>
      </c>
      <c r="D412" s="15">
        <v>6.4141428571428561E-3</v>
      </c>
      <c r="E412" s="15">
        <v>2.8313553400000002E-3</v>
      </c>
      <c r="F412" s="15">
        <v>-3.4372957193000002E-4</v>
      </c>
      <c r="G412" s="15">
        <v>6.1329999999999996E-3</v>
      </c>
      <c r="H412" s="15">
        <v>2.8313553400000002E-3</v>
      </c>
      <c r="I412" s="15">
        <v>-3.4372957193000002E-4</v>
      </c>
      <c r="J412" s="15">
        <v>6.1329999999999996E-3</v>
      </c>
      <c r="K412" s="15">
        <f t="shared" si="18"/>
        <v>0.01</v>
      </c>
      <c r="L412" s="15">
        <f t="shared" si="19"/>
        <v>0.03</v>
      </c>
      <c r="M412" s="141" t="e">
        <f t="shared" si="20"/>
        <v>#N/A</v>
      </c>
      <c r="O412" s="24"/>
      <c r="P412" s="24"/>
      <c r="Q412" s="24"/>
    </row>
    <row r="413" spans="1:17">
      <c r="A413" s="9">
        <v>42780</v>
      </c>
      <c r="B413" s="15">
        <v>2.860821378571428E-3</v>
      </c>
      <c r="C413" s="15">
        <v>1.2264087266357146E-4</v>
      </c>
      <c r="D413" s="15">
        <v>6.3855714285714271E-3</v>
      </c>
      <c r="E413" s="15">
        <v>2.8316073099999999E-3</v>
      </c>
      <c r="F413" s="15">
        <v>-4.3613590514000004E-4</v>
      </c>
      <c r="G413" s="15">
        <v>6.1329999999999996E-3</v>
      </c>
      <c r="H413" s="15">
        <v>2.8316073099999999E-3</v>
      </c>
      <c r="I413" s="15">
        <v>-4.3613590514000004E-4</v>
      </c>
      <c r="J413" s="15">
        <v>6.1329999999999996E-3</v>
      </c>
      <c r="K413" s="15">
        <f t="shared" si="18"/>
        <v>0.01</v>
      </c>
      <c r="L413" s="15">
        <f t="shared" si="19"/>
        <v>0.03</v>
      </c>
      <c r="M413" s="141" t="e">
        <f t="shared" si="20"/>
        <v>#N/A</v>
      </c>
      <c r="O413" s="24"/>
      <c r="P413" s="24"/>
      <c r="Q413" s="24"/>
    </row>
    <row r="414" spans="1:17">
      <c r="A414" s="9">
        <v>42781</v>
      </c>
      <c r="B414" s="15">
        <v>2.8536739007142854E-3</v>
      </c>
      <c r="C414" s="15">
        <v>1.0363044140500002E-4</v>
      </c>
      <c r="D414" s="15">
        <v>6.3569999999999989E-3</v>
      </c>
      <c r="E414" s="15">
        <v>2.8214809899999999E-3</v>
      </c>
      <c r="F414" s="15">
        <v>-1.9466213693999999E-4</v>
      </c>
      <c r="G414" s="15">
        <v>6.1329999999999996E-3</v>
      </c>
      <c r="H414" s="15">
        <v>2.8214809899999999E-3</v>
      </c>
      <c r="I414" s="15">
        <v>-1.9466213693999999E-4</v>
      </c>
      <c r="J414" s="15">
        <v>6.1329999999999996E-3</v>
      </c>
      <c r="K414" s="15">
        <f t="shared" si="18"/>
        <v>0.01</v>
      </c>
      <c r="L414" s="15">
        <f t="shared" si="19"/>
        <v>0.03</v>
      </c>
      <c r="M414" s="141" t="e">
        <f t="shared" si="20"/>
        <v>#N/A</v>
      </c>
      <c r="O414" s="24"/>
      <c r="P414" s="24"/>
      <c r="Q414" s="24"/>
    </row>
    <row r="415" spans="1:17">
      <c r="A415" s="9">
        <v>42782</v>
      </c>
      <c r="B415" s="15">
        <v>2.8608147235714286E-3</v>
      </c>
      <c r="C415" s="15">
        <v>1.2684500070214285E-4</v>
      </c>
      <c r="D415" s="15">
        <v>6.2994285714285695E-3</v>
      </c>
      <c r="E415" s="15">
        <v>3.0215172000000001E-3</v>
      </c>
      <c r="F415" s="15">
        <v>6.8369721490999999E-4</v>
      </c>
      <c r="G415" s="15">
        <v>5.7269999999999995E-3</v>
      </c>
      <c r="H415" s="15">
        <v>3.0215172000000001E-3</v>
      </c>
      <c r="I415" s="15">
        <v>6.8369721490999999E-4</v>
      </c>
      <c r="J415" s="15">
        <v>5.7269999999999995E-3</v>
      </c>
      <c r="K415" s="15">
        <f t="shared" si="18"/>
        <v>0.01</v>
      </c>
      <c r="L415" s="15">
        <f t="shared" si="19"/>
        <v>0.03</v>
      </c>
      <c r="M415" s="141" t="e">
        <f t="shared" si="20"/>
        <v>#N/A</v>
      </c>
      <c r="O415" s="24"/>
      <c r="P415" s="24"/>
      <c r="Q415" s="24"/>
    </row>
    <row r="416" spans="1:17">
      <c r="A416" s="9">
        <v>42783</v>
      </c>
      <c r="B416" s="15">
        <v>2.8421568228571433E-3</v>
      </c>
      <c r="C416" s="15">
        <v>1.5005955999928571E-4</v>
      </c>
      <c r="D416" s="15">
        <v>6.241857142857141E-3</v>
      </c>
      <c r="E416" s="15">
        <v>2.6603350699999999E-3</v>
      </c>
      <c r="F416" s="15">
        <v>6.8369721490999999E-4</v>
      </c>
      <c r="G416" s="15">
        <v>5.7269999999999995E-3</v>
      </c>
      <c r="H416" s="15">
        <v>2.6603350699999999E-3</v>
      </c>
      <c r="I416" s="15">
        <v>6.8369721490999999E-4</v>
      </c>
      <c r="J416" s="15">
        <v>5.7269999999999995E-3</v>
      </c>
      <c r="K416" s="15">
        <f t="shared" si="18"/>
        <v>0.01</v>
      </c>
      <c r="L416" s="15">
        <f t="shared" si="19"/>
        <v>0.03</v>
      </c>
      <c r="M416" s="141" t="e">
        <f t="shared" si="20"/>
        <v>#N/A</v>
      </c>
      <c r="O416" s="24"/>
      <c r="P416" s="24"/>
      <c r="Q416" s="24"/>
    </row>
    <row r="417" spans="1:17">
      <c r="A417" s="9">
        <v>42784</v>
      </c>
      <c r="B417" s="15">
        <v>2.8234989221428571E-3</v>
      </c>
      <c r="C417" s="15">
        <v>1.7327411929642857E-4</v>
      </c>
      <c r="D417" s="15">
        <v>6.1842857142857142E-3</v>
      </c>
      <c r="E417" s="15">
        <v>2.6603350699999999E-3</v>
      </c>
      <c r="F417" s="15">
        <v>6.8369721490999999E-4</v>
      </c>
      <c r="G417" s="15">
        <v>5.7269999999999995E-3</v>
      </c>
      <c r="H417" s="15">
        <v>2.6603350699999999E-3</v>
      </c>
      <c r="I417" s="15">
        <v>6.8369721490999999E-4</v>
      </c>
      <c r="J417" s="15">
        <v>5.7269999999999995E-3</v>
      </c>
      <c r="K417" s="15">
        <f t="shared" si="18"/>
        <v>0.01</v>
      </c>
      <c r="L417" s="15">
        <f t="shared" si="19"/>
        <v>0.03</v>
      </c>
      <c r="M417" s="141" t="e">
        <f t="shared" si="20"/>
        <v>#N/A</v>
      </c>
      <c r="O417" s="24"/>
      <c r="P417" s="24"/>
      <c r="Q417" s="24"/>
    </row>
    <row r="418" spans="1:17">
      <c r="A418" s="9">
        <v>42785</v>
      </c>
      <c r="B418" s="15">
        <v>2.8048017664285712E-3</v>
      </c>
      <c r="C418" s="15">
        <v>1.8611229414428572E-4</v>
      </c>
      <c r="D418" s="15">
        <v>6.1104999999999996E-3</v>
      </c>
      <c r="E418" s="15">
        <v>2.6597854999999998E-3</v>
      </c>
      <c r="F418" s="15">
        <v>8.4115579949000003E-4</v>
      </c>
      <c r="G418" s="15">
        <v>5.5000000000000005E-3</v>
      </c>
      <c r="H418" s="15">
        <v>2.6597854999999998E-3</v>
      </c>
      <c r="I418" s="15">
        <v>8.4115579949000003E-4</v>
      </c>
      <c r="J418" s="15">
        <v>5.5000000000000005E-3</v>
      </c>
      <c r="K418" s="15">
        <f t="shared" si="18"/>
        <v>0.01</v>
      </c>
      <c r="L418" s="15">
        <f t="shared" si="19"/>
        <v>0.03</v>
      </c>
      <c r="M418" s="141" t="e">
        <f t="shared" si="20"/>
        <v>#N/A</v>
      </c>
      <c r="O418" s="24"/>
      <c r="P418" s="24"/>
      <c r="Q418" s="24"/>
    </row>
    <row r="419" spans="1:17">
      <c r="A419" s="9">
        <v>42786</v>
      </c>
      <c r="B419" s="15">
        <v>2.7796357764285711E-3</v>
      </c>
      <c r="C419" s="15">
        <v>1.8457821220357139E-4</v>
      </c>
      <c r="D419" s="15">
        <v>6.036714285714285E-3</v>
      </c>
      <c r="E419" s="15">
        <v>2.5193978700000005E-3</v>
      </c>
      <c r="F419" s="15">
        <v>4.7219552387000002E-4</v>
      </c>
      <c r="G419" s="15">
        <v>5.5000000000000005E-3</v>
      </c>
      <c r="H419" s="15">
        <v>2.5193978700000005E-3</v>
      </c>
      <c r="I419" s="15">
        <v>4.7219552387000002E-4</v>
      </c>
      <c r="J419" s="15">
        <v>5.5000000000000005E-3</v>
      </c>
      <c r="K419" s="15">
        <f t="shared" si="18"/>
        <v>0.01</v>
      </c>
      <c r="L419" s="15">
        <f t="shared" si="19"/>
        <v>0.03</v>
      </c>
      <c r="M419" s="141" t="e">
        <f t="shared" si="20"/>
        <v>#N/A</v>
      </c>
      <c r="O419" s="24"/>
      <c r="P419" s="24"/>
      <c r="Q419" s="24"/>
    </row>
    <row r="420" spans="1:17">
      <c r="A420" s="9">
        <v>42787</v>
      </c>
      <c r="B420" s="15">
        <v>2.7587520599999995E-3</v>
      </c>
      <c r="C420" s="15">
        <v>2.0159237059785712E-4</v>
      </c>
      <c r="D420" s="15">
        <v>5.9629285714285721E-3</v>
      </c>
      <c r="E420" s="15">
        <v>2.5793496999999997E-3</v>
      </c>
      <c r="F420" s="15">
        <v>3.2620759105000003E-4</v>
      </c>
      <c r="G420" s="15">
        <v>5.5000000000000005E-3</v>
      </c>
      <c r="H420" s="15">
        <v>2.5793496999999997E-3</v>
      </c>
      <c r="I420" s="15">
        <v>3.2620759105000003E-4</v>
      </c>
      <c r="J420" s="15">
        <v>5.5000000000000005E-3</v>
      </c>
      <c r="K420" s="15">
        <f t="shared" si="18"/>
        <v>0.01</v>
      </c>
      <c r="L420" s="15">
        <f t="shared" si="19"/>
        <v>0.03</v>
      </c>
      <c r="M420" s="141" t="e">
        <f t="shared" si="20"/>
        <v>#N/A</v>
      </c>
      <c r="O420" s="24"/>
      <c r="P420" s="24"/>
      <c r="Q420" s="24"/>
    </row>
    <row r="421" spans="1:17">
      <c r="A421" s="9">
        <v>42788</v>
      </c>
      <c r="B421" s="15">
        <v>2.7207379392857139E-3</v>
      </c>
      <c r="C421" s="15">
        <v>2.5157855725499998E-4</v>
      </c>
      <c r="D421" s="15">
        <v>5.8938571428571425E-3</v>
      </c>
      <c r="E421" s="15">
        <v>2.2793603600000001E-3</v>
      </c>
      <c r="F421" s="15">
        <v>5.6294886942000004E-4</v>
      </c>
      <c r="G421" s="15">
        <v>5.5000000000000005E-3</v>
      </c>
      <c r="H421" s="15">
        <v>2.2793603600000001E-3</v>
      </c>
      <c r="I421" s="15">
        <v>5.6294886942000004E-4</v>
      </c>
      <c r="J421" s="15">
        <v>5.5000000000000005E-3</v>
      </c>
      <c r="K421" s="15">
        <f t="shared" si="18"/>
        <v>0.01</v>
      </c>
      <c r="L421" s="15">
        <f t="shared" si="19"/>
        <v>0.03</v>
      </c>
      <c r="M421" s="141" t="e">
        <f t="shared" si="20"/>
        <v>#N/A</v>
      </c>
      <c r="O421" s="24"/>
      <c r="P421" s="24"/>
      <c r="Q421" s="24"/>
    </row>
    <row r="422" spans="1:17">
      <c r="A422" s="9">
        <v>42789</v>
      </c>
      <c r="B422" s="15">
        <v>2.6613711121428567E-3</v>
      </c>
      <c r="C422" s="15">
        <v>3.0601273881500005E-4</v>
      </c>
      <c r="D422" s="15">
        <v>5.8390714285714287E-3</v>
      </c>
      <c r="E422" s="15">
        <v>1.9603691700000002E-3</v>
      </c>
      <c r="F422" s="15">
        <v>8.5346174594E-4</v>
      </c>
      <c r="G422" s="15">
        <v>5.5000000000000005E-3</v>
      </c>
      <c r="H422" s="15">
        <v>1.9603691700000002E-3</v>
      </c>
      <c r="I422" s="15">
        <v>8.5346174594E-4</v>
      </c>
      <c r="J422" s="15">
        <v>5.5000000000000005E-3</v>
      </c>
      <c r="K422" s="15">
        <f t="shared" si="18"/>
        <v>0.01</v>
      </c>
      <c r="L422" s="15">
        <f t="shared" si="19"/>
        <v>0.03</v>
      </c>
      <c r="M422" s="141" t="e">
        <f t="shared" si="20"/>
        <v>#N/A</v>
      </c>
      <c r="O422" s="24"/>
      <c r="P422" s="24"/>
      <c r="Q422" s="24"/>
    </row>
    <row r="423" spans="1:17">
      <c r="A423" s="9">
        <v>42790</v>
      </c>
      <c r="B423" s="15">
        <v>2.6020042849999995E-3</v>
      </c>
      <c r="C423" s="15">
        <v>3.6044692037500001E-4</v>
      </c>
      <c r="D423" s="15">
        <v>5.784285714285714E-3</v>
      </c>
      <c r="E423" s="15">
        <v>1.9603691700000002E-3</v>
      </c>
      <c r="F423" s="15">
        <v>8.5346174594E-4</v>
      </c>
      <c r="G423" s="15">
        <v>5.5000000000000005E-3</v>
      </c>
      <c r="H423" s="15">
        <v>1.9603691700000002E-3</v>
      </c>
      <c r="I423" s="15">
        <v>8.5346174594E-4</v>
      </c>
      <c r="J423" s="15">
        <v>5.5000000000000005E-3</v>
      </c>
      <c r="K423" s="15">
        <f t="shared" si="18"/>
        <v>0.01</v>
      </c>
      <c r="L423" s="15">
        <f t="shared" si="19"/>
        <v>0.03</v>
      </c>
      <c r="M423" s="141" t="e">
        <f t="shared" si="20"/>
        <v>#N/A</v>
      </c>
      <c r="O423" s="24"/>
      <c r="P423" s="24"/>
      <c r="Q423" s="24"/>
    </row>
    <row r="424" spans="1:17">
      <c r="A424" s="9">
        <v>42791</v>
      </c>
      <c r="B424" s="15">
        <v>2.5426374578571428E-3</v>
      </c>
      <c r="C424" s="15">
        <v>4.1488110193500002E-4</v>
      </c>
      <c r="D424" s="15">
        <v>5.7294999999999994E-3</v>
      </c>
      <c r="E424" s="15">
        <v>1.9603691700000002E-3</v>
      </c>
      <c r="F424" s="15">
        <v>8.5346174594E-4</v>
      </c>
      <c r="G424" s="15">
        <v>5.5000000000000005E-3</v>
      </c>
      <c r="H424" s="15">
        <v>1.9603691700000002E-3</v>
      </c>
      <c r="I424" s="15">
        <v>8.5346174594E-4</v>
      </c>
      <c r="J424" s="15">
        <v>5.5000000000000005E-3</v>
      </c>
      <c r="K424" s="15">
        <f t="shared" si="18"/>
        <v>0.01</v>
      </c>
      <c r="L424" s="15">
        <f t="shared" si="19"/>
        <v>0.03</v>
      </c>
      <c r="M424" s="141" t="e">
        <f t="shared" si="20"/>
        <v>#N/A</v>
      </c>
      <c r="O424" s="24"/>
      <c r="P424" s="24"/>
      <c r="Q424" s="24"/>
    </row>
    <row r="425" spans="1:17">
      <c r="A425" s="9">
        <v>42792</v>
      </c>
      <c r="B425" s="15">
        <v>2.4861251149999996E-3</v>
      </c>
      <c r="C425" s="15">
        <v>4.8883334744071426E-4</v>
      </c>
      <c r="D425" s="15">
        <v>5.6842857142857129E-3</v>
      </c>
      <c r="E425" s="15">
        <v>2.0601196899999999E-3</v>
      </c>
      <c r="F425" s="15">
        <v>1.0042098117999999E-3</v>
      </c>
      <c r="G425" s="15">
        <v>5.5000000000000005E-3</v>
      </c>
      <c r="H425" s="15">
        <v>2.0601196899999999E-3</v>
      </c>
      <c r="I425" s="15">
        <v>1.0042098117999999E-3</v>
      </c>
      <c r="J425" s="15">
        <v>5.5000000000000005E-3</v>
      </c>
      <c r="K425" s="15">
        <f t="shared" si="18"/>
        <v>0.01</v>
      </c>
      <c r="L425" s="15">
        <f t="shared" si="19"/>
        <v>0.03</v>
      </c>
      <c r="M425" s="141" t="e">
        <f t="shared" si="20"/>
        <v>#N/A</v>
      </c>
      <c r="O425" s="24"/>
      <c r="P425" s="24"/>
      <c r="Q425" s="24"/>
    </row>
    <row r="426" spans="1:17">
      <c r="A426" s="9">
        <v>42793</v>
      </c>
      <c r="B426" s="15">
        <v>2.428189109285714E-3</v>
      </c>
      <c r="C426" s="15">
        <v>5.5619031963214283E-4</v>
      </c>
      <c r="D426" s="15">
        <v>5.6237857142857131E-3</v>
      </c>
      <c r="E426" s="15">
        <v>2.0202512600000001E-3</v>
      </c>
      <c r="F426" s="15">
        <v>5.9926803874999998E-4</v>
      </c>
      <c r="G426" s="15">
        <v>5.2859999999999999E-3</v>
      </c>
      <c r="H426" s="15">
        <v>2.0202512600000001E-3</v>
      </c>
      <c r="I426" s="15">
        <v>5.9926803874999998E-4</v>
      </c>
      <c r="J426" s="15">
        <v>5.2859999999999999E-3</v>
      </c>
      <c r="K426" s="15">
        <f t="shared" si="18"/>
        <v>0.01</v>
      </c>
      <c r="L426" s="15">
        <f t="shared" si="19"/>
        <v>0.03</v>
      </c>
      <c r="M426" s="141" t="e">
        <f t="shared" si="20"/>
        <v>#N/A</v>
      </c>
      <c r="O426" s="24"/>
      <c r="P426" s="24"/>
      <c r="Q426" s="24"/>
    </row>
    <row r="427" spans="1:17">
      <c r="A427" s="9">
        <v>42794</v>
      </c>
      <c r="B427" s="15">
        <v>2.3631099192857139E-3</v>
      </c>
      <c r="C427" s="15">
        <v>6.1896982537214284E-4</v>
      </c>
      <c r="D427" s="15">
        <v>5.5380714285714269E-3</v>
      </c>
      <c r="E427" s="15">
        <v>1.9204986499999999E-3</v>
      </c>
      <c r="F427" s="15">
        <v>4.4277717522000001E-4</v>
      </c>
      <c r="G427" s="15">
        <v>4.9329999999999999E-3</v>
      </c>
      <c r="H427" s="15">
        <v>1.9204986499999999E-3</v>
      </c>
      <c r="I427" s="15">
        <v>4.4277717522000001E-4</v>
      </c>
      <c r="J427" s="15">
        <v>4.9329999999999999E-3</v>
      </c>
      <c r="K427" s="15">
        <f t="shared" si="18"/>
        <v>0.01</v>
      </c>
      <c r="L427" s="15">
        <f t="shared" si="19"/>
        <v>0.03</v>
      </c>
      <c r="M427" s="141" t="e">
        <f t="shared" si="20"/>
        <v>#N/A</v>
      </c>
      <c r="O427" s="24"/>
      <c r="P427" s="24"/>
      <c r="Q427" s="24"/>
    </row>
    <row r="428" spans="1:17">
      <c r="A428" s="9">
        <v>42795</v>
      </c>
      <c r="B428" s="15">
        <v>2.2987540378571424E-3</v>
      </c>
      <c r="C428" s="15">
        <v>6.3556815856357144E-4</v>
      </c>
      <c r="D428" s="15">
        <v>5.4523571428571416E-3</v>
      </c>
      <c r="E428" s="15">
        <v>1.9204986499999999E-3</v>
      </c>
      <c r="F428" s="15">
        <v>3.7714527740000001E-5</v>
      </c>
      <c r="G428" s="15">
        <v>4.9329999999999999E-3</v>
      </c>
      <c r="H428" s="15">
        <v>1.9204986499999999E-3</v>
      </c>
      <c r="I428" s="15">
        <v>3.7714527740000001E-5</v>
      </c>
      <c r="J428" s="15">
        <v>4.9329999999999999E-3</v>
      </c>
      <c r="K428" s="15">
        <f t="shared" si="18"/>
        <v>0.01</v>
      </c>
      <c r="L428" s="15">
        <f t="shared" si="19"/>
        <v>0.03</v>
      </c>
      <c r="M428" s="141" t="e">
        <f t="shared" si="20"/>
        <v>#N/A</v>
      </c>
      <c r="O428" s="24"/>
      <c r="P428" s="24"/>
      <c r="Q428" s="24"/>
    </row>
    <row r="429" spans="1:17">
      <c r="A429" s="9">
        <v>42796</v>
      </c>
      <c r="B429" s="15">
        <v>2.2044048307142856E-3</v>
      </c>
      <c r="C429" s="15">
        <v>5.6977288221714295E-4</v>
      </c>
      <c r="D429" s="15">
        <v>5.3956428571428558E-3</v>
      </c>
      <c r="E429" s="15">
        <v>1.7006282999999999E-3</v>
      </c>
      <c r="F429" s="15">
        <v>-2.3743665393999999E-4</v>
      </c>
      <c r="G429" s="15">
        <v>4.9329999999999999E-3</v>
      </c>
      <c r="H429" s="15">
        <v>1.7006282999999999E-3</v>
      </c>
      <c r="I429" s="15">
        <v>-2.3743665393999999E-4</v>
      </c>
      <c r="J429" s="15">
        <v>4.9329999999999999E-3</v>
      </c>
      <c r="K429" s="15">
        <f t="shared" si="18"/>
        <v>0.01</v>
      </c>
      <c r="L429" s="15">
        <f t="shared" si="19"/>
        <v>0.03</v>
      </c>
      <c r="M429" s="141" t="e">
        <f t="shared" si="20"/>
        <v>#N/A</v>
      </c>
      <c r="O429" s="24"/>
      <c r="P429" s="24"/>
      <c r="Q429" s="24"/>
    </row>
    <row r="430" spans="1:17">
      <c r="A430" s="9">
        <v>42797</v>
      </c>
      <c r="B430" s="15">
        <v>2.132993332857143E-3</v>
      </c>
      <c r="C430" s="15">
        <v>5.0397760587071445E-4</v>
      </c>
      <c r="D430" s="15">
        <v>5.3389285714285709E-3</v>
      </c>
      <c r="E430" s="15">
        <v>1.6605741E-3</v>
      </c>
      <c r="F430" s="15">
        <v>-2.3743665393999999E-4</v>
      </c>
      <c r="G430" s="15">
        <v>4.9329999999999999E-3</v>
      </c>
      <c r="H430" s="15">
        <v>1.6605741E-3</v>
      </c>
      <c r="I430" s="15">
        <v>-2.3743665393999999E-4</v>
      </c>
      <c r="J430" s="15">
        <v>4.9329999999999999E-3</v>
      </c>
      <c r="K430" s="15">
        <f t="shared" si="18"/>
        <v>0.01</v>
      </c>
      <c r="L430" s="15">
        <f t="shared" si="19"/>
        <v>0.03</v>
      </c>
      <c r="M430" s="141" t="e">
        <f t="shared" si="20"/>
        <v>#N/A</v>
      </c>
      <c r="O430" s="24"/>
      <c r="P430" s="24"/>
      <c r="Q430" s="24"/>
    </row>
    <row r="431" spans="1:17">
      <c r="A431" s="9">
        <v>42798</v>
      </c>
      <c r="B431" s="15">
        <v>2.061581835E-3</v>
      </c>
      <c r="C431" s="15">
        <v>4.3818232952428591E-4</v>
      </c>
      <c r="D431" s="15">
        <v>5.2822142857142842E-3</v>
      </c>
      <c r="E431" s="15">
        <v>1.6605741E-3</v>
      </c>
      <c r="F431" s="15">
        <v>-2.3743665393999999E-4</v>
      </c>
      <c r="G431" s="15">
        <v>4.9329999999999999E-3</v>
      </c>
      <c r="H431" s="15">
        <v>1.6605741E-3</v>
      </c>
      <c r="I431" s="15">
        <v>-2.3743665393999999E-4</v>
      </c>
      <c r="J431" s="15">
        <v>4.9329999999999999E-3</v>
      </c>
      <c r="K431" s="15">
        <f t="shared" si="18"/>
        <v>0.01</v>
      </c>
      <c r="L431" s="15">
        <f t="shared" si="19"/>
        <v>0.03</v>
      </c>
      <c r="M431" s="141" t="e">
        <f t="shared" si="20"/>
        <v>#N/A</v>
      </c>
      <c r="O431" s="24"/>
      <c r="P431" s="24"/>
      <c r="Q431" s="24"/>
    </row>
    <row r="432" spans="1:17">
      <c r="A432" s="9">
        <v>42799</v>
      </c>
      <c r="B432" s="15">
        <v>1.9887867121428575E-3</v>
      </c>
      <c r="C432" s="15">
        <v>3.093469859457144E-4</v>
      </c>
      <c r="D432" s="15">
        <v>5.2369999999999986E-3</v>
      </c>
      <c r="E432" s="15">
        <v>1.6406537800000001E-3</v>
      </c>
      <c r="F432" s="15">
        <v>-9.6253901060999996E-4</v>
      </c>
      <c r="G432" s="15">
        <v>4.8669999999999998E-3</v>
      </c>
      <c r="H432" s="15">
        <v>1.6406537800000001E-3</v>
      </c>
      <c r="I432" s="15">
        <v>-9.6253901060999996E-4</v>
      </c>
      <c r="J432" s="15">
        <v>4.8669999999999998E-3</v>
      </c>
      <c r="K432" s="15">
        <f t="shared" si="18"/>
        <v>0.01</v>
      </c>
      <c r="L432" s="15">
        <f t="shared" si="19"/>
        <v>0.03</v>
      </c>
      <c r="M432" s="141" t="e">
        <f t="shared" si="20"/>
        <v>#N/A</v>
      </c>
      <c r="O432" s="24"/>
      <c r="P432" s="24"/>
      <c r="Q432" s="24"/>
    </row>
    <row r="433" spans="1:17">
      <c r="A433" s="9">
        <v>42800</v>
      </c>
      <c r="B433" s="15">
        <v>1.9160661985714285E-3</v>
      </c>
      <c r="C433" s="15">
        <v>1.758354855085715E-4</v>
      </c>
      <c r="D433" s="15">
        <v>5.191785714285713E-3</v>
      </c>
      <c r="E433" s="15">
        <v>1.5013106800000002E-3</v>
      </c>
      <c r="F433" s="15">
        <v>-1.3969654822499999E-3</v>
      </c>
      <c r="G433" s="15">
        <v>4.8669999999999998E-3</v>
      </c>
      <c r="H433" s="15">
        <v>1.5013106800000002E-3</v>
      </c>
      <c r="I433" s="15">
        <v>-1.3969654822499999E-3</v>
      </c>
      <c r="J433" s="15">
        <v>4.8669999999999998E-3</v>
      </c>
      <c r="K433" s="15">
        <f t="shared" si="18"/>
        <v>0.01</v>
      </c>
      <c r="L433" s="15">
        <f t="shared" si="19"/>
        <v>0.03</v>
      </c>
      <c r="M433" s="141" t="e">
        <f t="shared" si="20"/>
        <v>#N/A</v>
      </c>
      <c r="O433" s="24"/>
      <c r="P433" s="24"/>
      <c r="Q433" s="24"/>
    </row>
    <row r="434" spans="1:17">
      <c r="A434" s="9">
        <v>42801</v>
      </c>
      <c r="B434" s="15">
        <v>1.8376254257142857E-3</v>
      </c>
      <c r="C434" s="15">
        <v>2.9348549595714229E-5</v>
      </c>
      <c r="D434" s="15">
        <v>5.1417857142857133E-3</v>
      </c>
      <c r="E434" s="15">
        <v>1.48117888E-3</v>
      </c>
      <c r="F434" s="15">
        <v>-1.7246095117299999E-3</v>
      </c>
      <c r="G434" s="15">
        <v>4.7999999999999996E-3</v>
      </c>
      <c r="H434" s="15">
        <v>1.48117888E-3</v>
      </c>
      <c r="I434" s="15">
        <v>-1.7246095117299999E-3</v>
      </c>
      <c r="J434" s="15">
        <v>4.7999999999999996E-3</v>
      </c>
      <c r="K434" s="15">
        <f t="shared" si="18"/>
        <v>0.01</v>
      </c>
      <c r="L434" s="15">
        <f t="shared" si="19"/>
        <v>0.03</v>
      </c>
      <c r="M434" s="141" t="e">
        <f t="shared" si="20"/>
        <v>#N/A</v>
      </c>
      <c r="O434" s="24"/>
      <c r="P434" s="24"/>
      <c r="Q434" s="24"/>
    </row>
    <row r="435" spans="1:17">
      <c r="A435" s="9">
        <v>42802</v>
      </c>
      <c r="B435" s="15">
        <v>1.7670898328571427E-3</v>
      </c>
      <c r="C435" s="15">
        <v>-1.458178502900001E-4</v>
      </c>
      <c r="D435" s="15">
        <v>5.0917857142857136E-3</v>
      </c>
      <c r="E435" s="15">
        <v>1.2918620599999999E-3</v>
      </c>
      <c r="F435" s="15">
        <v>-1.88938072898E-3</v>
      </c>
      <c r="G435" s="15">
        <v>4.7999999999999996E-3</v>
      </c>
      <c r="H435" s="15">
        <v>1.2918620599999999E-3</v>
      </c>
      <c r="I435" s="15">
        <v>-1.88938072898E-3</v>
      </c>
      <c r="J435" s="15">
        <v>4.7999999999999996E-3</v>
      </c>
      <c r="K435" s="15">
        <f t="shared" si="18"/>
        <v>0.01</v>
      </c>
      <c r="L435" s="15">
        <f t="shared" si="19"/>
        <v>0.03</v>
      </c>
      <c r="M435" s="141" t="e">
        <f t="shared" si="20"/>
        <v>#N/A</v>
      </c>
      <c r="O435" s="24"/>
      <c r="P435" s="24"/>
      <c r="Q435" s="24"/>
    </row>
    <row r="436" spans="1:17">
      <c r="A436" s="9">
        <v>42803</v>
      </c>
      <c r="B436" s="15">
        <v>1.6993955385714286E-3</v>
      </c>
      <c r="C436" s="15">
        <v>-2.9389440188857147E-4</v>
      </c>
      <c r="D436" s="15">
        <v>5.0370000000000007E-3</v>
      </c>
      <c r="E436" s="15">
        <v>1.01264905E-3</v>
      </c>
      <c r="F436" s="15">
        <v>-1.21960997644E-3</v>
      </c>
      <c r="G436" s="15">
        <v>4.7330000000000002E-3</v>
      </c>
      <c r="H436" s="15">
        <v>1.01264905E-3</v>
      </c>
      <c r="I436" s="15">
        <v>-1.21960997644E-3</v>
      </c>
      <c r="J436" s="15">
        <v>4.7330000000000002E-3</v>
      </c>
      <c r="K436" s="15">
        <f t="shared" si="18"/>
        <v>0.01</v>
      </c>
      <c r="L436" s="15">
        <f t="shared" si="19"/>
        <v>0.03</v>
      </c>
      <c r="M436" s="141" t="e">
        <f t="shared" si="20"/>
        <v>#N/A</v>
      </c>
      <c r="O436" s="24"/>
      <c r="P436" s="24"/>
      <c r="Q436" s="24"/>
    </row>
    <row r="437" spans="1:17">
      <c r="A437" s="9">
        <v>42804</v>
      </c>
      <c r="B437" s="15">
        <v>1.6317012442857142E-3</v>
      </c>
      <c r="C437" s="15">
        <v>-4.4197095348714294E-4</v>
      </c>
      <c r="D437" s="15">
        <v>4.9822142857142869E-3</v>
      </c>
      <c r="E437" s="15">
        <v>1.01264905E-3</v>
      </c>
      <c r="F437" s="15">
        <v>-1.21960997644E-3</v>
      </c>
      <c r="G437" s="15">
        <v>4.7330000000000002E-3</v>
      </c>
      <c r="H437" s="15">
        <v>1.01264905E-3</v>
      </c>
      <c r="I437" s="15">
        <v>-1.21960997644E-3</v>
      </c>
      <c r="J437" s="15">
        <v>4.7330000000000002E-3</v>
      </c>
      <c r="K437" s="15">
        <f t="shared" si="18"/>
        <v>0.01</v>
      </c>
      <c r="L437" s="15">
        <f t="shared" si="19"/>
        <v>0.03</v>
      </c>
      <c r="M437" s="141" t="e">
        <f t="shared" si="20"/>
        <v>#N/A</v>
      </c>
      <c r="O437" s="24"/>
      <c r="P437" s="24"/>
      <c r="Q437" s="24"/>
    </row>
    <row r="438" spans="1:17">
      <c r="A438" s="9">
        <v>42805</v>
      </c>
      <c r="B438" s="15">
        <v>1.5640069500000001E-3</v>
      </c>
      <c r="C438" s="15">
        <v>-5.9004750508571437E-4</v>
      </c>
      <c r="D438" s="15">
        <v>4.9274285714285722E-3</v>
      </c>
      <c r="E438" s="15">
        <v>1.01264905E-3</v>
      </c>
      <c r="F438" s="15">
        <v>-1.21960997644E-3</v>
      </c>
      <c r="G438" s="15">
        <v>4.7330000000000002E-3</v>
      </c>
      <c r="H438" s="15">
        <v>1.01264905E-3</v>
      </c>
      <c r="I438" s="15">
        <v>-1.21960997644E-3</v>
      </c>
      <c r="J438" s="15">
        <v>4.7330000000000002E-3</v>
      </c>
      <c r="K438" s="15">
        <f t="shared" si="18"/>
        <v>0.01</v>
      </c>
      <c r="L438" s="15">
        <f t="shared" si="19"/>
        <v>0.03</v>
      </c>
      <c r="M438" s="141" t="e">
        <f t="shared" si="20"/>
        <v>#N/A</v>
      </c>
      <c r="O438" s="24"/>
      <c r="P438" s="24"/>
      <c r="Q438" s="24"/>
    </row>
    <row r="439" spans="1:17">
      <c r="A439" s="9">
        <v>42806</v>
      </c>
      <c r="B439" s="15">
        <v>1.4891876185714288E-3</v>
      </c>
      <c r="C439" s="15">
        <v>-7.4889177567428588E-4</v>
      </c>
      <c r="D439" s="15">
        <v>4.8726428571428566E-3</v>
      </c>
      <c r="E439" s="15">
        <v>1.01264905E-3</v>
      </c>
      <c r="F439" s="15">
        <v>-1.21960997644E-3</v>
      </c>
      <c r="G439" s="15">
        <v>4.7330000000000002E-3</v>
      </c>
      <c r="H439" s="15">
        <v>1.01264905E-3</v>
      </c>
      <c r="I439" s="15">
        <v>-1.21960997644E-3</v>
      </c>
      <c r="J439" s="15">
        <v>4.7330000000000002E-3</v>
      </c>
      <c r="K439" s="15">
        <f t="shared" si="18"/>
        <v>0.01</v>
      </c>
      <c r="L439" s="15">
        <f t="shared" si="19"/>
        <v>0.03</v>
      </c>
      <c r="M439" s="141" t="e">
        <f t="shared" si="20"/>
        <v>#N/A</v>
      </c>
      <c r="O439" s="24"/>
      <c r="P439" s="24"/>
      <c r="Q439" s="24"/>
    </row>
    <row r="440" spans="1:17">
      <c r="A440" s="9">
        <v>42807</v>
      </c>
      <c r="B440" s="15">
        <v>1.4228886164285718E-3</v>
      </c>
      <c r="C440" s="15">
        <v>-9.5234937045714284E-4</v>
      </c>
      <c r="D440" s="15">
        <v>4.8284285714285721E-3</v>
      </c>
      <c r="E440" s="15">
        <v>1.0920652300000001E-3</v>
      </c>
      <c r="F440" s="15">
        <v>-2.2491382882100001E-3</v>
      </c>
      <c r="G440" s="15">
        <v>4.6670000000000001E-3</v>
      </c>
      <c r="H440" s="15">
        <v>1.0920652300000001E-3</v>
      </c>
      <c r="I440" s="15">
        <v>-2.2491382882100001E-3</v>
      </c>
      <c r="J440" s="15">
        <v>4.6670000000000001E-3</v>
      </c>
      <c r="K440" s="15">
        <f t="shared" si="18"/>
        <v>0.01</v>
      </c>
      <c r="L440" s="15">
        <f t="shared" si="19"/>
        <v>0.03</v>
      </c>
      <c r="M440" s="141" t="e">
        <f t="shared" si="20"/>
        <v>#N/A</v>
      </c>
      <c r="O440" s="24"/>
      <c r="P440" s="24"/>
      <c r="Q440" s="24"/>
    </row>
    <row r="441" spans="1:17">
      <c r="A441" s="9">
        <v>42808</v>
      </c>
      <c r="B441" s="15">
        <v>1.3459740892857145E-3</v>
      </c>
      <c r="C441" s="15">
        <v>-1.1867410382307142E-3</v>
      </c>
      <c r="D441" s="15">
        <v>4.7951428571428572E-3</v>
      </c>
      <c r="E441" s="15">
        <v>8.4369527E-4</v>
      </c>
      <c r="F441" s="15">
        <v>-2.8387061736099999E-3</v>
      </c>
      <c r="G441" s="15">
        <v>4.4669999999999996E-3</v>
      </c>
      <c r="H441" s="15">
        <v>8.4369527E-4</v>
      </c>
      <c r="I441" s="15">
        <v>-2.8387061736099999E-3</v>
      </c>
      <c r="J441" s="15">
        <v>4.4669999999999996E-3</v>
      </c>
      <c r="K441" s="15">
        <f t="shared" si="18"/>
        <v>0.01</v>
      </c>
      <c r="L441" s="15">
        <f t="shared" si="19"/>
        <v>0.03</v>
      </c>
      <c r="M441" s="141" t="e">
        <f t="shared" si="20"/>
        <v>#N/A</v>
      </c>
      <c r="O441" s="24"/>
      <c r="P441" s="24"/>
      <c r="Q441" s="24"/>
    </row>
    <row r="442" spans="1:17">
      <c r="A442" s="9">
        <v>42809</v>
      </c>
      <c r="B442" s="15">
        <v>1.2420815250000002E-3</v>
      </c>
      <c r="C442" s="15">
        <v>-1.3856793794064285E-3</v>
      </c>
      <c r="D442" s="15">
        <v>4.7618571428571423E-3</v>
      </c>
      <c r="E442" s="15">
        <v>4.6600274999999996E-4</v>
      </c>
      <c r="F442" s="15">
        <v>-2.7474222487200001E-3</v>
      </c>
      <c r="G442" s="15">
        <v>4.4669999999999996E-3</v>
      </c>
      <c r="H442" s="15">
        <v>4.6600274999999996E-4</v>
      </c>
      <c r="I442" s="15">
        <v>-2.7474222487200001E-3</v>
      </c>
      <c r="J442" s="15">
        <v>4.4669999999999996E-3</v>
      </c>
      <c r="K442" s="15">
        <f t="shared" si="18"/>
        <v>0.01</v>
      </c>
      <c r="L442" s="15">
        <f t="shared" si="19"/>
        <v>0.03</v>
      </c>
      <c r="M442" s="141" t="e">
        <f t="shared" si="20"/>
        <v>#N/A</v>
      </c>
      <c r="O442" s="24"/>
      <c r="P442" s="24"/>
      <c r="Q442" s="24"/>
    </row>
    <row r="443" spans="1:17">
      <c r="A443" s="9">
        <v>42810</v>
      </c>
      <c r="B443" s="15">
        <v>1.160191960714286E-3</v>
      </c>
      <c r="C443" s="15">
        <v>-1.4966697833564285E-3</v>
      </c>
      <c r="D443" s="15">
        <v>4.6402857142857148E-3</v>
      </c>
      <c r="E443" s="15">
        <v>5.5417439999999997E-4</v>
      </c>
      <c r="F443" s="15">
        <v>-1.79130230924E-3</v>
      </c>
      <c r="G443" s="15">
        <v>3.2309999999999999E-3</v>
      </c>
      <c r="H443" s="15">
        <v>5.5417439999999997E-4</v>
      </c>
      <c r="I443" s="15">
        <v>-1.79130230924E-3</v>
      </c>
      <c r="J443" s="15">
        <v>3.2309999999999999E-3</v>
      </c>
      <c r="K443" s="15">
        <f t="shared" si="18"/>
        <v>0.01</v>
      </c>
      <c r="L443" s="15">
        <f t="shared" si="19"/>
        <v>0.03</v>
      </c>
      <c r="M443" s="141" t="e">
        <f t="shared" si="20"/>
        <v>#N/A</v>
      </c>
      <c r="O443" s="24"/>
      <c r="P443" s="24"/>
      <c r="Q443" s="24"/>
    </row>
    <row r="444" spans="1:17">
      <c r="A444" s="9">
        <v>42811</v>
      </c>
      <c r="B444" s="15">
        <v>1.0847250385714287E-3</v>
      </c>
      <c r="C444" s="15">
        <v>-1.6076601873064285E-3</v>
      </c>
      <c r="D444" s="15">
        <v>4.5187142857142856E-3</v>
      </c>
      <c r="E444" s="15">
        <v>6.0403718999999998E-4</v>
      </c>
      <c r="F444" s="15">
        <v>-1.79130230924E-3</v>
      </c>
      <c r="G444" s="15">
        <v>3.2309999999999999E-3</v>
      </c>
      <c r="H444" s="15">
        <v>6.0403718999999998E-4</v>
      </c>
      <c r="I444" s="15">
        <v>-1.79130230924E-3</v>
      </c>
      <c r="J444" s="15">
        <v>3.2309999999999999E-3</v>
      </c>
      <c r="K444" s="15">
        <f t="shared" si="18"/>
        <v>0.01</v>
      </c>
      <c r="L444" s="15">
        <f t="shared" si="19"/>
        <v>0.03</v>
      </c>
      <c r="M444" s="141" t="e">
        <f t="shared" si="20"/>
        <v>#N/A</v>
      </c>
      <c r="O444" s="24"/>
      <c r="P444" s="24"/>
      <c r="Q444" s="24"/>
    </row>
    <row r="445" spans="1:17">
      <c r="A445" s="9">
        <v>42812</v>
      </c>
      <c r="B445" s="15">
        <v>1.0092581164285713E-3</v>
      </c>
      <c r="C445" s="15">
        <v>-1.718650591256429E-3</v>
      </c>
      <c r="D445" s="15">
        <v>4.3971428571428581E-3</v>
      </c>
      <c r="E445" s="15">
        <v>6.0403718999999998E-4</v>
      </c>
      <c r="F445" s="15">
        <v>-1.79130230924E-3</v>
      </c>
      <c r="G445" s="15">
        <v>3.2309999999999999E-3</v>
      </c>
      <c r="H445" s="15">
        <v>6.0403718999999998E-4</v>
      </c>
      <c r="I445" s="15">
        <v>-1.79130230924E-3</v>
      </c>
      <c r="J445" s="15">
        <v>3.2309999999999999E-3</v>
      </c>
      <c r="K445" s="15">
        <f t="shared" si="18"/>
        <v>0.01</v>
      </c>
      <c r="L445" s="15">
        <f t="shared" si="19"/>
        <v>0.03</v>
      </c>
      <c r="M445" s="141" t="e">
        <f t="shared" si="20"/>
        <v>#N/A</v>
      </c>
      <c r="O445" s="24"/>
      <c r="P445" s="24"/>
      <c r="Q445" s="24"/>
    </row>
    <row r="446" spans="1:17">
      <c r="A446" s="9">
        <v>42813</v>
      </c>
      <c r="B446" s="15">
        <v>9.7501118285714286E-4</v>
      </c>
      <c r="C446" s="15">
        <v>-1.7160027173278572E-3</v>
      </c>
      <c r="D446" s="15">
        <v>4.2740000000000009E-3</v>
      </c>
      <c r="E446" s="15">
        <v>1.16119671E-3</v>
      </c>
      <c r="F446" s="15">
        <v>-9.2546877560999998E-4</v>
      </c>
      <c r="G446" s="15">
        <v>3.1430000000000004E-3</v>
      </c>
      <c r="H446" s="15">
        <v>1.16119671E-3</v>
      </c>
      <c r="I446" s="15">
        <v>-9.2546877560999998E-4</v>
      </c>
      <c r="J446" s="15">
        <v>3.1430000000000004E-3</v>
      </c>
      <c r="K446" s="15">
        <f t="shared" si="18"/>
        <v>0.01</v>
      </c>
      <c r="L446" s="15">
        <f t="shared" si="19"/>
        <v>0.03</v>
      </c>
      <c r="M446" s="141" t="e">
        <f t="shared" si="20"/>
        <v>#N/A</v>
      </c>
      <c r="O446" s="24"/>
      <c r="P446" s="24"/>
      <c r="Q446" s="24"/>
    </row>
    <row r="447" spans="1:17">
      <c r="A447" s="9">
        <v>42814</v>
      </c>
      <c r="B447" s="15">
        <v>9.5929345785714299E-4</v>
      </c>
      <c r="C447" s="15">
        <v>-1.6757595476742855E-3</v>
      </c>
      <c r="D447" s="15">
        <v>4.1508571428571436E-3</v>
      </c>
      <c r="E447" s="15">
        <v>1.2812625299999999E-3</v>
      </c>
      <c r="F447" s="15">
        <v>-8.3356110710000001E-4</v>
      </c>
      <c r="G447" s="15">
        <v>3.1430000000000004E-3</v>
      </c>
      <c r="H447" s="15">
        <v>1.2812625299999999E-3</v>
      </c>
      <c r="I447" s="15">
        <v>-8.3356110710000001E-4</v>
      </c>
      <c r="J447" s="15">
        <v>3.1430000000000004E-3</v>
      </c>
      <c r="K447" s="15">
        <f t="shared" si="18"/>
        <v>0.01</v>
      </c>
      <c r="L447" s="15">
        <f t="shared" si="19"/>
        <v>0.03</v>
      </c>
      <c r="M447" s="141" t="e">
        <f t="shared" si="20"/>
        <v>#N/A</v>
      </c>
      <c r="O447" s="24"/>
      <c r="P447" s="24"/>
      <c r="Q447" s="24"/>
    </row>
    <row r="448" spans="1:17">
      <c r="A448" s="9">
        <v>42815</v>
      </c>
      <c r="B448" s="15">
        <v>9.5358339214285718E-4</v>
      </c>
      <c r="C448" s="15">
        <v>-1.6278258867707138E-3</v>
      </c>
      <c r="D448" s="15">
        <v>4.0325000000000005E-3</v>
      </c>
      <c r="E448" s="15">
        <v>1.4012379599999999E-3</v>
      </c>
      <c r="F448" s="15">
        <v>-1.05353825908E-3</v>
      </c>
      <c r="G448" s="15">
        <v>3.1430000000000004E-3</v>
      </c>
      <c r="H448" s="15">
        <v>1.4012379599999999E-3</v>
      </c>
      <c r="I448" s="15">
        <v>-1.05353825908E-3</v>
      </c>
      <c r="J448" s="15">
        <v>3.1430000000000004E-3</v>
      </c>
      <c r="K448" s="15">
        <f t="shared" si="18"/>
        <v>0.01</v>
      </c>
      <c r="L448" s="15">
        <f t="shared" si="19"/>
        <v>0.03</v>
      </c>
      <c r="M448" s="141" t="e">
        <f t="shared" si="20"/>
        <v>#N/A</v>
      </c>
      <c r="O448" s="24"/>
      <c r="P448" s="24"/>
      <c r="Q448" s="24"/>
    </row>
    <row r="449" spans="1:17">
      <c r="A449" s="9">
        <v>42816</v>
      </c>
      <c r="B449" s="15">
        <v>9.5711965857142838E-4</v>
      </c>
      <c r="C449" s="15">
        <v>-1.5899970433428568E-3</v>
      </c>
      <c r="D449" s="15">
        <v>3.9294285714285724E-3</v>
      </c>
      <c r="E449" s="15">
        <v>1.3413697899999999E-3</v>
      </c>
      <c r="F449" s="15">
        <v>-1.3597769209900002E-3</v>
      </c>
      <c r="G449" s="15">
        <v>3.3570000000000002E-3</v>
      </c>
      <c r="H449" s="15">
        <v>1.3413697899999999E-3</v>
      </c>
      <c r="I449" s="15">
        <v>-1.3597769209900002E-3</v>
      </c>
      <c r="J449" s="15">
        <v>3.3570000000000002E-3</v>
      </c>
      <c r="K449" s="15">
        <f t="shared" si="18"/>
        <v>0.01</v>
      </c>
      <c r="L449" s="15">
        <f t="shared" si="19"/>
        <v>0.03</v>
      </c>
      <c r="M449" s="141" t="e">
        <f t="shared" si="20"/>
        <v>#N/A</v>
      </c>
      <c r="O449" s="24"/>
      <c r="P449" s="24"/>
      <c r="Q449" s="24"/>
    </row>
    <row r="450" spans="1:17">
      <c r="A450" s="9">
        <v>42817</v>
      </c>
      <c r="B450" s="15">
        <v>9.791465628571428E-4</v>
      </c>
      <c r="C450" s="15">
        <v>-1.5829807562992857E-3</v>
      </c>
      <c r="D450" s="15">
        <v>3.831142857142858E-3</v>
      </c>
      <c r="E450" s="15">
        <v>1.32102571E-3</v>
      </c>
      <c r="F450" s="15">
        <v>-1.1213819578299998E-3</v>
      </c>
      <c r="G450" s="15">
        <v>3.3570000000000002E-3</v>
      </c>
      <c r="H450" s="15">
        <v>1.32102571E-3</v>
      </c>
      <c r="I450" s="15">
        <v>-1.1213819578299998E-3</v>
      </c>
      <c r="J450" s="15">
        <v>3.3570000000000002E-3</v>
      </c>
      <c r="K450" s="15">
        <f t="shared" si="18"/>
        <v>0.01</v>
      </c>
      <c r="L450" s="15">
        <f t="shared" si="19"/>
        <v>0.03</v>
      </c>
      <c r="M450" s="141" t="e">
        <f t="shared" si="20"/>
        <v>#N/A</v>
      </c>
      <c r="O450" s="24"/>
      <c r="P450" s="24"/>
      <c r="Q450" s="24"/>
    </row>
    <row r="451" spans="1:17">
      <c r="A451" s="9">
        <v>42818</v>
      </c>
      <c r="B451" s="15">
        <v>1.0011734671428571E-3</v>
      </c>
      <c r="C451" s="15">
        <v>-1.5759644692557142E-3</v>
      </c>
      <c r="D451" s="15">
        <v>3.7328571428571432E-3</v>
      </c>
      <c r="E451" s="15">
        <v>1.32102571E-3</v>
      </c>
      <c r="F451" s="15">
        <v>-1.1213819578299998E-3</v>
      </c>
      <c r="G451" s="15">
        <v>3.3570000000000002E-3</v>
      </c>
      <c r="H451" s="15">
        <v>1.32102571E-3</v>
      </c>
      <c r="I451" s="15">
        <v>-1.1213819578299998E-3</v>
      </c>
      <c r="J451" s="15">
        <v>3.3570000000000002E-3</v>
      </c>
      <c r="K451" s="15">
        <f t="shared" si="18"/>
        <v>0.01</v>
      </c>
      <c r="L451" s="15">
        <f t="shared" si="19"/>
        <v>0.03</v>
      </c>
      <c r="M451" s="141" t="e">
        <f t="shared" si="20"/>
        <v>#N/A</v>
      </c>
      <c r="O451" s="24"/>
      <c r="P451" s="24"/>
      <c r="Q451" s="24"/>
    </row>
    <row r="452" spans="1:17">
      <c r="A452" s="9">
        <v>42819</v>
      </c>
      <c r="B452" s="15">
        <v>1.0232003714285712E-3</v>
      </c>
      <c r="C452" s="15">
        <v>-1.5689481822121426E-3</v>
      </c>
      <c r="D452" s="15">
        <v>3.6345714285714293E-3</v>
      </c>
      <c r="E452" s="15">
        <v>1.32102571E-3</v>
      </c>
      <c r="F452" s="15">
        <v>-1.1213819578299998E-3</v>
      </c>
      <c r="G452" s="15">
        <v>3.3570000000000002E-3</v>
      </c>
      <c r="H452" s="15">
        <v>1.32102571E-3</v>
      </c>
      <c r="I452" s="15">
        <v>-1.1213819578299998E-3</v>
      </c>
      <c r="J452" s="15">
        <v>3.3570000000000002E-3</v>
      </c>
      <c r="K452" s="15">
        <f t="shared" ref="K452:K515" si="21">IF(ISNUMBER(A452),0.01,"")</f>
        <v>0.01</v>
      </c>
      <c r="L452" s="15">
        <f t="shared" ref="L452:L515" si="22">IF(ISNUMBER(A452),0.03,"")</f>
        <v>0.03</v>
      </c>
      <c r="M452" s="141" t="e">
        <f t="shared" ref="M452:M515" si="23">VLOOKUP(A452,O:Q,2,0)</f>
        <v>#N/A</v>
      </c>
      <c r="O452" s="24"/>
      <c r="P452" s="24"/>
      <c r="Q452" s="24"/>
    </row>
    <row r="453" spans="1:17">
      <c r="A453" s="9">
        <v>42820</v>
      </c>
      <c r="B453" s="15">
        <v>1.0409509728571431E-3</v>
      </c>
      <c r="C453" s="15">
        <v>-1.5142526123792857E-3</v>
      </c>
      <c r="D453" s="15">
        <v>3.5362857142857153E-3</v>
      </c>
      <c r="E453" s="15">
        <v>1.26115747E-3</v>
      </c>
      <c r="F453" s="15">
        <v>-4.5387199878000001E-4</v>
      </c>
      <c r="G453" s="15">
        <v>3.3570000000000002E-3</v>
      </c>
      <c r="H453" s="15">
        <v>1.26115747E-3</v>
      </c>
      <c r="I453" s="15">
        <v>-4.5387199878000001E-4</v>
      </c>
      <c r="J453" s="15">
        <v>3.3570000000000002E-3</v>
      </c>
      <c r="K453" s="15">
        <f t="shared" si="21"/>
        <v>0.01</v>
      </c>
      <c r="L453" s="15">
        <f t="shared" si="22"/>
        <v>0.03</v>
      </c>
      <c r="M453" s="141" t="e">
        <f t="shared" si="23"/>
        <v>#N/A</v>
      </c>
      <c r="O453" s="24"/>
      <c r="P453" s="24"/>
      <c r="Q453" s="24"/>
    </row>
    <row r="454" spans="1:17">
      <c r="A454" s="9">
        <v>42821</v>
      </c>
      <c r="B454" s="15">
        <v>1.0665793857142858E-3</v>
      </c>
      <c r="C454" s="15">
        <v>-1.4232750932971425E-3</v>
      </c>
      <c r="D454" s="15">
        <v>3.4529285714285716E-3</v>
      </c>
      <c r="E454" s="15">
        <v>1.4508630100000001E-3</v>
      </c>
      <c r="F454" s="15">
        <v>-9.7545302106000003E-4</v>
      </c>
      <c r="G454" s="15">
        <v>3.4999999999999996E-3</v>
      </c>
      <c r="H454" s="15">
        <v>1.4508630100000001E-3</v>
      </c>
      <c r="I454" s="15">
        <v>-9.7545302106000003E-4</v>
      </c>
      <c r="J454" s="15">
        <v>3.4999999999999996E-3</v>
      </c>
      <c r="K454" s="15">
        <f t="shared" si="21"/>
        <v>0.01</v>
      </c>
      <c r="L454" s="15">
        <f t="shared" si="22"/>
        <v>0.03</v>
      </c>
      <c r="M454" s="141" t="e">
        <f t="shared" si="23"/>
        <v>#N/A</v>
      </c>
      <c r="O454" s="24"/>
      <c r="P454" s="24"/>
      <c r="Q454" s="24"/>
    </row>
    <row r="455" spans="1:17">
      <c r="A455" s="9">
        <v>42822</v>
      </c>
      <c r="B455" s="15">
        <v>1.1013491978571427E-3</v>
      </c>
      <c r="C455" s="15">
        <v>-1.2936228532207143E-3</v>
      </c>
      <c r="D455" s="15">
        <v>3.3838571428571429E-3</v>
      </c>
      <c r="E455" s="15">
        <v>1.3304726399999999E-3</v>
      </c>
      <c r="F455" s="15">
        <v>-1.0235748125400001E-3</v>
      </c>
      <c r="G455" s="15">
        <v>3.4999999999999996E-3</v>
      </c>
      <c r="H455" s="15">
        <v>1.3304726399999999E-3</v>
      </c>
      <c r="I455" s="15">
        <v>-1.0235748125400001E-3</v>
      </c>
      <c r="J455" s="15">
        <v>3.4999999999999996E-3</v>
      </c>
      <c r="K455" s="15">
        <f t="shared" si="21"/>
        <v>0.01</v>
      </c>
      <c r="L455" s="15">
        <f t="shared" si="22"/>
        <v>0.03</v>
      </c>
      <c r="M455" s="141" t="e">
        <f t="shared" si="23"/>
        <v>#N/A</v>
      </c>
      <c r="O455" s="24"/>
      <c r="P455" s="24"/>
      <c r="Q455" s="24"/>
    </row>
    <row r="456" spans="1:17">
      <c r="A456" s="9">
        <v>42823</v>
      </c>
      <c r="B456" s="15">
        <v>1.1616728907142858E-3</v>
      </c>
      <c r="C456" s="15">
        <v>-1.1643241329778568E-3</v>
      </c>
      <c r="D456" s="15">
        <v>3.3147857142857141E-3</v>
      </c>
      <c r="E456" s="15">
        <v>1.3105344499999999E-3</v>
      </c>
      <c r="F456" s="15">
        <v>-9.3724016532000009E-4</v>
      </c>
      <c r="G456" s="15">
        <v>3.4999999999999996E-3</v>
      </c>
      <c r="H456" s="15">
        <v>1.3105344499999999E-3</v>
      </c>
      <c r="I456" s="15">
        <v>-9.3724016532000009E-4</v>
      </c>
      <c r="J456" s="15">
        <v>3.4999999999999996E-3</v>
      </c>
      <c r="K456" s="15">
        <f t="shared" si="21"/>
        <v>0.01</v>
      </c>
      <c r="L456" s="15">
        <f t="shared" si="22"/>
        <v>0.03</v>
      </c>
      <c r="M456" s="141" t="e">
        <f t="shared" si="23"/>
        <v>#N/A</v>
      </c>
      <c r="O456" s="24"/>
      <c r="P456" s="24"/>
      <c r="Q456" s="24"/>
    </row>
    <row r="457" spans="1:17">
      <c r="A457" s="9">
        <v>42824</v>
      </c>
      <c r="B457" s="15">
        <v>1.2171247528571429E-3</v>
      </c>
      <c r="C457" s="15">
        <v>-1.0874503319314285E-3</v>
      </c>
      <c r="D457" s="15">
        <v>3.3340000000000002E-3</v>
      </c>
      <c r="E457" s="15">
        <v>1.3305004699999999E-3</v>
      </c>
      <c r="F457" s="15">
        <v>-7.1506909458999993E-4</v>
      </c>
      <c r="G457" s="15">
        <v>3.4999999999999996E-3</v>
      </c>
      <c r="H457" s="15">
        <v>1.3305004699999999E-3</v>
      </c>
      <c r="I457" s="15">
        <v>-7.1506909458999993E-4</v>
      </c>
      <c r="J457" s="15">
        <v>3.4999999999999996E-3</v>
      </c>
      <c r="K457" s="15">
        <f t="shared" si="21"/>
        <v>0.01</v>
      </c>
      <c r="L457" s="15">
        <f t="shared" si="22"/>
        <v>0.03</v>
      </c>
      <c r="M457" s="141" t="e">
        <f t="shared" si="23"/>
        <v>#N/A</v>
      </c>
      <c r="O457" s="24"/>
      <c r="P457" s="24"/>
      <c r="Q457" s="24"/>
    </row>
    <row r="458" spans="1:17">
      <c r="A458" s="9">
        <v>42825</v>
      </c>
      <c r="B458" s="15">
        <v>1.2690149871428572E-3</v>
      </c>
      <c r="C458" s="15">
        <v>-1.010576530885E-3</v>
      </c>
      <c r="D458" s="15">
        <v>3.3532142857142862E-3</v>
      </c>
      <c r="E458" s="15">
        <v>1.3305004699999999E-3</v>
      </c>
      <c r="F458" s="15">
        <v>-7.1506909458999993E-4</v>
      </c>
      <c r="G458" s="15">
        <v>3.4999999999999996E-3</v>
      </c>
      <c r="H458" s="15">
        <v>1.3305004699999999E-3</v>
      </c>
      <c r="I458" s="15">
        <v>-7.1506909458999993E-4</v>
      </c>
      <c r="J458" s="15">
        <v>3.4999999999999996E-3</v>
      </c>
      <c r="K458" s="15">
        <f t="shared" si="21"/>
        <v>0.01</v>
      </c>
      <c r="L458" s="15">
        <f t="shared" si="22"/>
        <v>0.03</v>
      </c>
      <c r="M458" s="141" t="e">
        <f t="shared" si="23"/>
        <v>#N/A</v>
      </c>
      <c r="O458" s="24"/>
      <c r="P458" s="24"/>
      <c r="Q458" s="24"/>
    </row>
    <row r="459" spans="1:17">
      <c r="A459" s="9">
        <v>42826</v>
      </c>
      <c r="B459" s="15">
        <v>1.3209052214285715E-3</v>
      </c>
      <c r="C459" s="15">
        <v>-9.3370272983857121E-4</v>
      </c>
      <c r="D459" s="15">
        <v>3.3724285714285714E-3</v>
      </c>
      <c r="E459" s="15">
        <v>1.3305004699999999E-3</v>
      </c>
      <c r="F459" s="15">
        <v>-7.1506909458999993E-4</v>
      </c>
      <c r="G459" s="15">
        <v>3.4999999999999996E-3</v>
      </c>
      <c r="H459" s="15">
        <v>1.3305004699999999E-3</v>
      </c>
      <c r="I459" s="15">
        <v>-7.1506909458999993E-4</v>
      </c>
      <c r="J459" s="15">
        <v>3.4999999999999996E-3</v>
      </c>
      <c r="K459" s="15">
        <f t="shared" si="21"/>
        <v>0.01</v>
      </c>
      <c r="L459" s="15">
        <f t="shared" si="22"/>
        <v>0.03</v>
      </c>
      <c r="M459" s="141" t="e">
        <f t="shared" si="23"/>
        <v>#N/A</v>
      </c>
      <c r="O459" s="24"/>
      <c r="P459" s="24"/>
      <c r="Q459" s="24"/>
    </row>
    <row r="460" spans="1:17">
      <c r="A460" s="9">
        <v>42827</v>
      </c>
      <c r="B460" s="15">
        <v>1.3372784871428572E-3</v>
      </c>
      <c r="C460" s="15">
        <v>-9.0358614849928563E-4</v>
      </c>
      <c r="D460" s="15">
        <v>3.3979285714285713E-3</v>
      </c>
      <c r="E460" s="15">
        <v>1.3904224300000001E-3</v>
      </c>
      <c r="F460" s="15">
        <v>-5.0383663685999998E-4</v>
      </c>
      <c r="G460" s="15">
        <v>3.4999999999999996E-3</v>
      </c>
      <c r="H460" s="15">
        <v>1.3904224300000001E-3</v>
      </c>
      <c r="I460" s="15">
        <v>-5.0383663685999998E-4</v>
      </c>
      <c r="J460" s="15">
        <v>3.4999999999999996E-3</v>
      </c>
      <c r="K460" s="15">
        <f t="shared" si="21"/>
        <v>0.01</v>
      </c>
      <c r="L460" s="15">
        <f t="shared" si="22"/>
        <v>0.03</v>
      </c>
      <c r="M460" s="141" t="e">
        <f t="shared" si="23"/>
        <v>#N/A</v>
      </c>
      <c r="O460" s="24"/>
      <c r="P460" s="24"/>
      <c r="Q460" s="24"/>
    </row>
    <row r="461" spans="1:17">
      <c r="A461" s="9">
        <v>42828</v>
      </c>
      <c r="B461" s="15">
        <v>1.3507913299999998E-3</v>
      </c>
      <c r="C461" s="15">
        <v>-8.8132847541071428E-4</v>
      </c>
      <c r="D461" s="15">
        <v>3.4234285714285712E-3</v>
      </c>
      <c r="E461" s="15">
        <v>1.47044233E-3</v>
      </c>
      <c r="F461" s="15">
        <v>-5.2195368386000001E-4</v>
      </c>
      <c r="G461" s="15">
        <v>3.4999999999999996E-3</v>
      </c>
      <c r="H461" s="15">
        <v>1.47044233E-3</v>
      </c>
      <c r="I461" s="15">
        <v>-5.2195368386000001E-4</v>
      </c>
      <c r="J461" s="15">
        <v>3.4999999999999996E-3</v>
      </c>
      <c r="K461" s="15">
        <f t="shared" si="21"/>
        <v>0.01</v>
      </c>
      <c r="L461" s="15">
        <f t="shared" si="22"/>
        <v>0.03</v>
      </c>
      <c r="M461" s="141" t="e">
        <f t="shared" si="23"/>
        <v>#N/A</v>
      </c>
      <c r="O461" s="24"/>
      <c r="P461" s="24"/>
      <c r="Q461" s="24"/>
    </row>
    <row r="462" spans="1:17">
      <c r="A462" s="9">
        <v>42829</v>
      </c>
      <c r="B462" s="15">
        <v>1.3528817799999997E-3</v>
      </c>
      <c r="C462" s="15">
        <v>-8.4436996751999986E-4</v>
      </c>
      <c r="D462" s="15">
        <v>3.4489285714285715E-3</v>
      </c>
      <c r="E462" s="15">
        <v>1.43050426E-3</v>
      </c>
      <c r="F462" s="15">
        <v>-5.3611914861000001E-4</v>
      </c>
      <c r="G462" s="15">
        <v>3.4999999999999996E-3</v>
      </c>
      <c r="H462" s="15">
        <v>1.43050426E-3</v>
      </c>
      <c r="I462" s="15">
        <v>-5.3611914861000001E-4</v>
      </c>
      <c r="J462" s="15">
        <v>3.4999999999999996E-3</v>
      </c>
      <c r="K462" s="15">
        <f t="shared" si="21"/>
        <v>0.01</v>
      </c>
      <c r="L462" s="15">
        <f t="shared" si="22"/>
        <v>0.03</v>
      </c>
      <c r="M462" s="141" t="e">
        <f t="shared" si="23"/>
        <v>#N/A</v>
      </c>
      <c r="O462" s="24"/>
      <c r="P462" s="24"/>
      <c r="Q462" s="24"/>
    </row>
    <row r="463" spans="1:17">
      <c r="A463" s="9">
        <v>42830</v>
      </c>
      <c r="B463" s="15">
        <v>1.3621000114285714E-3</v>
      </c>
      <c r="C463" s="15">
        <v>-7.2300919732428564E-4</v>
      </c>
      <c r="D463" s="15">
        <v>3.4591428571428568E-3</v>
      </c>
      <c r="E463" s="15">
        <v>1.4704250299999999E-3</v>
      </c>
      <c r="F463" s="15">
        <v>3.3927386174999999E-4</v>
      </c>
      <c r="G463" s="15">
        <v>3.4999999999999996E-3</v>
      </c>
      <c r="H463" s="15">
        <v>1.4704250299999999E-3</v>
      </c>
      <c r="I463" s="15">
        <v>3.3927386174999999E-4</v>
      </c>
      <c r="J463" s="15">
        <v>3.4999999999999996E-3</v>
      </c>
      <c r="K463" s="15">
        <f t="shared" si="21"/>
        <v>0.01</v>
      </c>
      <c r="L463" s="15">
        <f t="shared" si="22"/>
        <v>0.03</v>
      </c>
      <c r="M463" s="141" t="e">
        <f t="shared" si="23"/>
        <v>#N/A</v>
      </c>
      <c r="O463" s="24"/>
      <c r="P463" s="24"/>
      <c r="Q463" s="24"/>
    </row>
    <row r="464" spans="1:17">
      <c r="A464" s="9">
        <v>42831</v>
      </c>
      <c r="B464" s="15">
        <v>1.3856222092857142E-3</v>
      </c>
      <c r="C464" s="15">
        <v>-6.0897666572071424E-4</v>
      </c>
      <c r="D464" s="15">
        <v>3.4795714285714291E-3</v>
      </c>
      <c r="E464" s="15">
        <v>1.6503364800000001E-3</v>
      </c>
      <c r="F464" s="15">
        <v>4.7507348462000001E-4</v>
      </c>
      <c r="G464" s="15">
        <v>3.643E-3</v>
      </c>
      <c r="H464" s="15">
        <v>1.6503364800000001E-3</v>
      </c>
      <c r="I464" s="15">
        <v>4.7507348462000001E-4</v>
      </c>
      <c r="J464" s="15">
        <v>3.643E-3</v>
      </c>
      <c r="K464" s="15">
        <f t="shared" si="21"/>
        <v>0.01</v>
      </c>
      <c r="L464" s="15">
        <f t="shared" si="22"/>
        <v>0.03</v>
      </c>
      <c r="M464" s="141" t="e">
        <f t="shared" si="23"/>
        <v>#N/A</v>
      </c>
      <c r="O464" s="24"/>
      <c r="P464" s="24"/>
      <c r="Q464" s="24"/>
    </row>
    <row r="465" spans="1:17">
      <c r="A465" s="9">
        <v>42832</v>
      </c>
      <c r="B465" s="15">
        <v>1.4091444071428574E-3</v>
      </c>
      <c r="C465" s="15">
        <v>-4.9494413411714283E-4</v>
      </c>
      <c r="D465" s="15">
        <v>3.5000000000000005E-3</v>
      </c>
      <c r="E465" s="15">
        <v>1.6503364800000001E-3</v>
      </c>
      <c r="F465" s="15">
        <v>4.7507348462000001E-4</v>
      </c>
      <c r="G465" s="15">
        <v>3.643E-3</v>
      </c>
      <c r="H465" s="15">
        <v>1.6503364800000001E-3</v>
      </c>
      <c r="I465" s="15">
        <v>4.7507348462000001E-4</v>
      </c>
      <c r="J465" s="15">
        <v>3.643E-3</v>
      </c>
      <c r="K465" s="15">
        <f t="shared" si="21"/>
        <v>0.01</v>
      </c>
      <c r="L465" s="15">
        <f t="shared" si="22"/>
        <v>0.03</v>
      </c>
      <c r="M465" s="141" t="e">
        <f t="shared" si="23"/>
        <v>#N/A</v>
      </c>
      <c r="O465" s="24"/>
      <c r="P465" s="24"/>
      <c r="Q465" s="24"/>
    </row>
    <row r="466" spans="1:17">
      <c r="A466" s="9">
        <v>42833</v>
      </c>
      <c r="B466" s="15">
        <v>1.4326666049999999E-3</v>
      </c>
      <c r="C466" s="15">
        <v>-3.8091160251357148E-4</v>
      </c>
      <c r="D466" s="15">
        <v>3.5204285714285715E-3</v>
      </c>
      <c r="E466" s="15">
        <v>1.6503364800000001E-3</v>
      </c>
      <c r="F466" s="15">
        <v>4.7507348462000001E-4</v>
      </c>
      <c r="G466" s="15">
        <v>3.643E-3</v>
      </c>
      <c r="H466" s="15">
        <v>1.6503364800000001E-3</v>
      </c>
      <c r="I466" s="15">
        <v>4.7507348462000001E-4</v>
      </c>
      <c r="J466" s="15">
        <v>3.643E-3</v>
      </c>
      <c r="K466" s="15">
        <f t="shared" si="21"/>
        <v>0.01</v>
      </c>
      <c r="L466" s="15">
        <f t="shared" si="22"/>
        <v>0.03</v>
      </c>
      <c r="M466" s="141" t="e">
        <f t="shared" si="23"/>
        <v>#N/A</v>
      </c>
      <c r="O466" s="24"/>
      <c r="P466" s="24"/>
      <c r="Q466" s="24"/>
    </row>
    <row r="467" spans="1:17">
      <c r="A467" s="9">
        <v>42834</v>
      </c>
      <c r="B467" s="15">
        <v>1.4604688064285718E-3</v>
      </c>
      <c r="C467" s="15">
        <v>-2.6994764232000001E-4</v>
      </c>
      <c r="D467" s="15">
        <v>3.5408571428571429E-3</v>
      </c>
      <c r="E467" s="15">
        <v>1.65038829E-3</v>
      </c>
      <c r="F467" s="15">
        <v>1.0996234439300001E-3</v>
      </c>
      <c r="G467" s="15">
        <v>3.643E-3</v>
      </c>
      <c r="H467" s="15">
        <v>1.65038829E-3</v>
      </c>
      <c r="I467" s="15">
        <v>1.0996234439300001E-3</v>
      </c>
      <c r="J467" s="15">
        <v>3.643E-3</v>
      </c>
      <c r="K467" s="15">
        <f t="shared" si="21"/>
        <v>0.01</v>
      </c>
      <c r="L467" s="15">
        <f t="shared" si="22"/>
        <v>0.03</v>
      </c>
      <c r="M467" s="141" t="e">
        <f t="shared" si="23"/>
        <v>#N/A</v>
      </c>
      <c r="O467" s="24"/>
      <c r="P467" s="24"/>
      <c r="Q467" s="24"/>
    </row>
    <row r="468" spans="1:17">
      <c r="A468" s="9">
        <v>42835</v>
      </c>
      <c r="B468" s="15">
        <v>1.4747206121428573E-3</v>
      </c>
      <c r="C468" s="15">
        <v>-1.2172789482071431E-4</v>
      </c>
      <c r="D468" s="15">
        <v>3.551071428571429E-3</v>
      </c>
      <c r="E468" s="15">
        <v>1.65038829E-3</v>
      </c>
      <c r="F468" s="15">
        <v>1.0996234439300001E-3</v>
      </c>
      <c r="G468" s="15">
        <v>3.643E-3</v>
      </c>
      <c r="H468" s="15">
        <v>1.65038829E-3</v>
      </c>
      <c r="I468" s="15">
        <v>1.0996234439300001E-3</v>
      </c>
      <c r="J468" s="15">
        <v>3.643E-3</v>
      </c>
      <c r="K468" s="15">
        <f t="shared" si="21"/>
        <v>0.01</v>
      </c>
      <c r="L468" s="15">
        <f t="shared" si="22"/>
        <v>0.03</v>
      </c>
      <c r="M468" s="141" t="e">
        <f t="shared" si="23"/>
        <v>#N/A</v>
      </c>
      <c r="O468" s="24"/>
      <c r="P468" s="24"/>
      <c r="Q468" s="24"/>
    </row>
    <row r="469" spans="1:17">
      <c r="A469" s="9">
        <v>42836</v>
      </c>
      <c r="B469" s="15">
        <v>1.4975717300000002E-3</v>
      </c>
      <c r="C469" s="15">
        <v>2.9929123498571437E-5</v>
      </c>
      <c r="D469" s="15">
        <v>3.5612857142857147E-3</v>
      </c>
      <c r="E469" s="15">
        <v>1.65038829E-3</v>
      </c>
      <c r="F469" s="15">
        <v>1.0996234439300001E-3</v>
      </c>
      <c r="G469" s="15">
        <v>3.643E-3</v>
      </c>
      <c r="H469" s="15">
        <v>1.65038829E-3</v>
      </c>
      <c r="I469" s="15">
        <v>1.0996234439300001E-3</v>
      </c>
      <c r="J469" s="15">
        <v>3.643E-3</v>
      </c>
      <c r="K469" s="15">
        <f t="shared" si="21"/>
        <v>0.01</v>
      </c>
      <c r="L469" s="15">
        <f t="shared" si="22"/>
        <v>0.03</v>
      </c>
      <c r="M469" s="141" t="e">
        <f t="shared" si="23"/>
        <v>#N/A</v>
      </c>
      <c r="O469" s="24"/>
      <c r="P469" s="24"/>
      <c r="Q469" s="24"/>
    </row>
    <row r="470" spans="1:17">
      <c r="A470" s="9">
        <v>42837</v>
      </c>
      <c r="B470" s="15">
        <v>1.5218162871428573E-3</v>
      </c>
      <c r="C470" s="15">
        <v>1.8634008681571429E-4</v>
      </c>
      <c r="D470" s="15">
        <v>3.5715E-3</v>
      </c>
      <c r="E470" s="15">
        <v>1.6499582500000001E-3</v>
      </c>
      <c r="F470" s="15">
        <v>1.2525133211200002E-3</v>
      </c>
      <c r="G470" s="15">
        <v>3.643E-3</v>
      </c>
      <c r="H470" s="15">
        <v>1.6499582500000001E-3</v>
      </c>
      <c r="I470" s="15">
        <v>1.2525133211200002E-3</v>
      </c>
      <c r="J470" s="15">
        <v>3.643E-3</v>
      </c>
      <c r="K470" s="15">
        <f t="shared" si="21"/>
        <v>0.01</v>
      </c>
      <c r="L470" s="15">
        <f t="shared" si="22"/>
        <v>0.03</v>
      </c>
      <c r="M470" s="141" t="e">
        <f t="shared" si="23"/>
        <v>#N/A</v>
      </c>
      <c r="O470" s="24"/>
      <c r="P470" s="24"/>
      <c r="Q470" s="24"/>
    </row>
    <row r="471" spans="1:17">
      <c r="A471" s="9">
        <v>42838</v>
      </c>
      <c r="B471" s="15">
        <v>1.5446347000000003E-3</v>
      </c>
      <c r="C471" s="15">
        <v>3.5405006095428569E-4</v>
      </c>
      <c r="D471" s="15">
        <v>3.5817142857142857E-3</v>
      </c>
      <c r="E471" s="15">
        <v>1.6499582500000001E-3</v>
      </c>
      <c r="F471" s="15">
        <v>1.6328705433499998E-3</v>
      </c>
      <c r="G471" s="15">
        <v>3.643E-3</v>
      </c>
      <c r="H471" s="15">
        <v>1.6499582500000001E-3</v>
      </c>
      <c r="I471" s="15">
        <v>1.6328705433499998E-3</v>
      </c>
      <c r="J471" s="15">
        <v>3.643E-3</v>
      </c>
      <c r="K471" s="15">
        <f t="shared" si="21"/>
        <v>0.01</v>
      </c>
      <c r="L471" s="15">
        <f t="shared" si="22"/>
        <v>0.03</v>
      </c>
      <c r="M471" s="141" t="e">
        <f t="shared" si="23"/>
        <v>#N/A</v>
      </c>
      <c r="O471" s="24"/>
      <c r="P471" s="24"/>
      <c r="Q471" s="24"/>
    </row>
    <row r="472" spans="1:17">
      <c r="A472" s="9">
        <v>42839</v>
      </c>
      <c r="B472" s="15">
        <v>1.5731742192857143E-3</v>
      </c>
      <c r="C472" s="15">
        <v>5.2176003509285713E-4</v>
      </c>
      <c r="D472" s="15">
        <v>3.5919285714285719E-3</v>
      </c>
      <c r="E472" s="15">
        <v>1.7300537399999999E-3</v>
      </c>
      <c r="F472" s="15">
        <v>1.6328705433499998E-3</v>
      </c>
      <c r="G472" s="15">
        <v>3.643E-3</v>
      </c>
      <c r="H472" s="15">
        <v>1.7300537399999999E-3</v>
      </c>
      <c r="I472" s="15">
        <v>1.6328705433499998E-3</v>
      </c>
      <c r="J472" s="15">
        <v>3.643E-3</v>
      </c>
      <c r="K472" s="15">
        <f t="shared" si="21"/>
        <v>0.01</v>
      </c>
      <c r="L472" s="15">
        <f t="shared" si="22"/>
        <v>0.03</v>
      </c>
      <c r="M472" s="141" t="e">
        <f t="shared" si="23"/>
        <v>#N/A</v>
      </c>
      <c r="O472" s="24"/>
      <c r="P472" s="24"/>
      <c r="Q472" s="24"/>
    </row>
    <row r="473" spans="1:17">
      <c r="A473" s="9">
        <v>42840</v>
      </c>
      <c r="B473" s="15">
        <v>1.6017137385714289E-3</v>
      </c>
      <c r="C473" s="15">
        <v>6.8947000923142863E-4</v>
      </c>
      <c r="D473" s="15">
        <v>3.6021428571428571E-3</v>
      </c>
      <c r="E473" s="15">
        <v>1.7300537399999999E-3</v>
      </c>
      <c r="F473" s="15">
        <v>1.6328705433499998E-3</v>
      </c>
      <c r="G473" s="15">
        <v>3.643E-3</v>
      </c>
      <c r="H473" s="15">
        <v>1.7300537399999999E-3</v>
      </c>
      <c r="I473" s="15">
        <v>1.6328705433499998E-3</v>
      </c>
      <c r="J473" s="15">
        <v>3.643E-3</v>
      </c>
      <c r="K473" s="15">
        <f t="shared" si="21"/>
        <v>0.01</v>
      </c>
      <c r="L473" s="15">
        <f t="shared" si="22"/>
        <v>0.03</v>
      </c>
      <c r="M473" s="141" t="e">
        <f t="shared" si="23"/>
        <v>#N/A</v>
      </c>
      <c r="O473" s="24"/>
      <c r="P473" s="24"/>
      <c r="Q473" s="24"/>
    </row>
    <row r="474" spans="1:17">
      <c r="A474" s="9">
        <v>42841</v>
      </c>
      <c r="B474" s="15">
        <v>1.6316987964285715E-3</v>
      </c>
      <c r="C474" s="15">
        <v>8.4209195067500009E-4</v>
      </c>
      <c r="D474" s="15">
        <v>3.6123571428571433E-3</v>
      </c>
      <c r="E474" s="15">
        <v>1.8102132400000001E-3</v>
      </c>
      <c r="F474" s="15">
        <v>1.6328705433499998E-3</v>
      </c>
      <c r="G474" s="15">
        <v>3.643E-3</v>
      </c>
      <c r="H474" s="15">
        <v>1.8102132400000001E-3</v>
      </c>
      <c r="I474" s="15">
        <v>1.6328705433499998E-3</v>
      </c>
      <c r="J474" s="15">
        <v>3.643E-3</v>
      </c>
      <c r="K474" s="15">
        <f t="shared" si="21"/>
        <v>0.01</v>
      </c>
      <c r="L474" s="15">
        <f t="shared" si="22"/>
        <v>0.03</v>
      </c>
      <c r="M474" s="141" t="e">
        <f t="shared" si="23"/>
        <v>#N/A</v>
      </c>
      <c r="O474" s="24"/>
      <c r="P474" s="24"/>
      <c r="Q474" s="24"/>
    </row>
    <row r="475" spans="1:17">
      <c r="A475" s="9">
        <v>42842</v>
      </c>
      <c r="B475" s="15">
        <v>1.655968147142857E-3</v>
      </c>
      <c r="C475" s="15">
        <v>9.9600796690428573E-4</v>
      </c>
      <c r="D475" s="15">
        <v>3.622571428571429E-3</v>
      </c>
      <c r="E475" s="15">
        <v>1.8102132400000001E-3</v>
      </c>
      <c r="F475" s="15">
        <v>1.6328705433499998E-3</v>
      </c>
      <c r="G475" s="15">
        <v>3.643E-3</v>
      </c>
      <c r="H475" s="15">
        <v>1.8102132400000001E-3</v>
      </c>
      <c r="I475" s="15">
        <v>1.6328705433499998E-3</v>
      </c>
      <c r="J475" s="15">
        <v>3.643E-3</v>
      </c>
      <c r="K475" s="15">
        <f t="shared" si="21"/>
        <v>0.01</v>
      </c>
      <c r="L475" s="15">
        <f t="shared" si="22"/>
        <v>0.03</v>
      </c>
      <c r="M475" s="141" t="e">
        <f t="shared" si="23"/>
        <v>#N/A</v>
      </c>
      <c r="O475" s="24"/>
      <c r="P475" s="24"/>
      <c r="Q475" s="24"/>
    </row>
    <row r="476" spans="1:17">
      <c r="A476" s="9">
        <v>42843</v>
      </c>
      <c r="B476" s="15">
        <v>1.6830902171428572E-3</v>
      </c>
      <c r="C476" s="15">
        <v>1.2774741168957143E-3</v>
      </c>
      <c r="D476" s="15">
        <v>3.8113571428571428E-3</v>
      </c>
      <c r="E476" s="15">
        <v>1.8102132400000001E-3</v>
      </c>
      <c r="F476" s="15">
        <v>3.4044069512699998E-3</v>
      </c>
      <c r="G476" s="15">
        <v>6.1429999999999992E-3</v>
      </c>
      <c r="H476" s="15">
        <v>1.8102132400000001E-3</v>
      </c>
      <c r="I476" s="15">
        <v>3.4044069512699998E-3</v>
      </c>
      <c r="J476" s="15">
        <v>6.1429999999999992E-3</v>
      </c>
      <c r="K476" s="15">
        <f t="shared" si="21"/>
        <v>0.01</v>
      </c>
      <c r="L476" s="15">
        <f t="shared" si="22"/>
        <v>0.03</v>
      </c>
      <c r="M476" s="141" t="e">
        <f t="shared" si="23"/>
        <v>#N/A</v>
      </c>
      <c r="O476" s="24"/>
      <c r="P476" s="24"/>
      <c r="Q476" s="24"/>
    </row>
    <row r="477" spans="1:17">
      <c r="A477" s="9">
        <v>42844</v>
      </c>
      <c r="B477" s="15">
        <v>1.7237481771428572E-3</v>
      </c>
      <c r="C477" s="15">
        <v>1.5488108937485715E-3</v>
      </c>
      <c r="D477" s="15">
        <v>3.9789285714285716E-3</v>
      </c>
      <c r="E477" s="15">
        <v>2.0396364699999999E-3</v>
      </c>
      <c r="F477" s="15">
        <v>4.1379887376899998E-3</v>
      </c>
      <c r="G477" s="15">
        <v>5.8460000000000005E-3</v>
      </c>
      <c r="H477" s="15">
        <v>2.0396364699999999E-3</v>
      </c>
      <c r="I477" s="15">
        <v>4.1379887376899998E-3</v>
      </c>
      <c r="J477" s="15">
        <v>5.8460000000000005E-3</v>
      </c>
      <c r="K477" s="15">
        <f t="shared" si="21"/>
        <v>0.01</v>
      </c>
      <c r="L477" s="15">
        <f t="shared" si="22"/>
        <v>0.03</v>
      </c>
      <c r="M477" s="141" t="e">
        <f t="shared" si="23"/>
        <v>#N/A</v>
      </c>
      <c r="O477" s="24"/>
      <c r="P477" s="24"/>
      <c r="Q477" s="24"/>
    </row>
    <row r="478" spans="1:17">
      <c r="A478" s="9">
        <v>42845</v>
      </c>
      <c r="B478" s="15">
        <v>1.7758801928571427E-3</v>
      </c>
      <c r="C478" s="15">
        <v>1.8221006158857143E-3</v>
      </c>
      <c r="D478" s="15">
        <v>4.1370714285714292E-3</v>
      </c>
      <c r="E478" s="15">
        <v>2.3801847000000003E-3</v>
      </c>
      <c r="F478" s="15">
        <v>4.3011295945400005E-3</v>
      </c>
      <c r="G478" s="15">
        <v>5.8570000000000002E-3</v>
      </c>
      <c r="H478" s="15">
        <v>2.3801847000000003E-3</v>
      </c>
      <c r="I478" s="15">
        <v>4.3011295945400005E-3</v>
      </c>
      <c r="J478" s="15">
        <v>5.8570000000000002E-3</v>
      </c>
      <c r="K478" s="15">
        <f t="shared" si="21"/>
        <v>0.01</v>
      </c>
      <c r="L478" s="15">
        <f t="shared" si="22"/>
        <v>0.03</v>
      </c>
      <c r="M478" s="141" t="e">
        <f t="shared" si="23"/>
        <v>#N/A</v>
      </c>
      <c r="O478" s="24"/>
      <c r="P478" s="24"/>
      <c r="Q478" s="24"/>
    </row>
    <row r="479" spans="1:17">
      <c r="A479" s="9">
        <v>42846</v>
      </c>
      <c r="B479" s="15">
        <v>1.8280014785714289E-3</v>
      </c>
      <c r="C479" s="15">
        <v>2.0953903380228575E-3</v>
      </c>
      <c r="D479" s="15">
        <v>4.2952142857142859E-3</v>
      </c>
      <c r="E479" s="15">
        <v>2.3800344799999999E-3</v>
      </c>
      <c r="F479" s="15">
        <v>4.3011295945400005E-3</v>
      </c>
      <c r="G479" s="15">
        <v>5.8570000000000002E-3</v>
      </c>
      <c r="H479" s="15">
        <v>2.3800344799999999E-3</v>
      </c>
      <c r="I479" s="15">
        <v>4.3011295945400005E-3</v>
      </c>
      <c r="J479" s="15">
        <v>5.8570000000000002E-3</v>
      </c>
      <c r="K479" s="15">
        <f t="shared" si="21"/>
        <v>0.01</v>
      </c>
      <c r="L479" s="15">
        <f t="shared" si="22"/>
        <v>0.03</v>
      </c>
      <c r="M479" s="141" t="e">
        <f t="shared" si="23"/>
        <v>#N/A</v>
      </c>
      <c r="O479" s="24"/>
      <c r="P479" s="24"/>
      <c r="Q479" s="24"/>
    </row>
    <row r="480" spans="1:17">
      <c r="A480" s="9">
        <v>42847</v>
      </c>
      <c r="B480" s="15">
        <v>1.8801227642857143E-3</v>
      </c>
      <c r="C480" s="15">
        <v>2.3686800601600004E-3</v>
      </c>
      <c r="D480" s="15">
        <v>4.4533571428571435E-3</v>
      </c>
      <c r="E480" s="15">
        <v>2.3800344799999999E-3</v>
      </c>
      <c r="F480" s="15">
        <v>4.3011295945400005E-3</v>
      </c>
      <c r="G480" s="15">
        <v>5.8570000000000002E-3</v>
      </c>
      <c r="H480" s="15">
        <v>2.3800344799999999E-3</v>
      </c>
      <c r="I480" s="15">
        <v>4.3011295945400005E-3</v>
      </c>
      <c r="J480" s="15">
        <v>5.8570000000000002E-3</v>
      </c>
      <c r="K480" s="15">
        <f t="shared" si="21"/>
        <v>0.01</v>
      </c>
      <c r="L480" s="15">
        <f t="shared" si="22"/>
        <v>0.03</v>
      </c>
      <c r="M480" s="141" t="e">
        <f t="shared" si="23"/>
        <v>#N/A</v>
      </c>
      <c r="O480" s="24"/>
      <c r="P480" s="24"/>
      <c r="Q480" s="24"/>
    </row>
    <row r="481" spans="1:17">
      <c r="A481" s="9">
        <v>42848</v>
      </c>
      <c r="B481" s="15">
        <v>1.9322403492857145E-3</v>
      </c>
      <c r="C481" s="15">
        <v>2.6155683487078573E-3</v>
      </c>
      <c r="D481" s="15">
        <v>4.611500000000001E-3</v>
      </c>
      <c r="E481" s="15">
        <v>2.3800344799999999E-3</v>
      </c>
      <c r="F481" s="15">
        <v>4.5560594835999998E-3</v>
      </c>
      <c r="G481" s="15">
        <v>5.8570000000000002E-3</v>
      </c>
      <c r="H481" s="15">
        <v>2.3800344799999999E-3</v>
      </c>
      <c r="I481" s="15">
        <v>4.5560594835999998E-3</v>
      </c>
      <c r="J481" s="15">
        <v>5.8570000000000002E-3</v>
      </c>
      <c r="K481" s="15">
        <f t="shared" si="21"/>
        <v>0.01</v>
      </c>
      <c r="L481" s="15">
        <f t="shared" si="22"/>
        <v>0.03</v>
      </c>
      <c r="M481" s="141" t="e">
        <f t="shared" si="23"/>
        <v>#N/A</v>
      </c>
      <c r="O481" s="24"/>
      <c r="P481" s="24"/>
      <c r="Q481" s="24"/>
    </row>
    <row r="482" spans="1:17">
      <c r="A482" s="9">
        <v>42849</v>
      </c>
      <c r="B482" s="15">
        <v>2.0013908642857146E-3</v>
      </c>
      <c r="C482" s="15">
        <v>2.8880091799957149E-3</v>
      </c>
      <c r="D482" s="15">
        <v>4.7696428571428577E-3</v>
      </c>
      <c r="E482" s="15">
        <v>2.6184954999999999E-3</v>
      </c>
      <c r="F482" s="15">
        <v>4.9137950819599999E-3</v>
      </c>
      <c r="G482" s="15">
        <v>5.8570000000000002E-3</v>
      </c>
      <c r="H482" s="15">
        <v>2.6184954999999999E-3</v>
      </c>
      <c r="I482" s="15">
        <v>4.9137950819599999E-3</v>
      </c>
      <c r="J482" s="15">
        <v>5.8570000000000002E-3</v>
      </c>
      <c r="K482" s="15">
        <f t="shared" si="21"/>
        <v>0.01</v>
      </c>
      <c r="L482" s="15">
        <f t="shared" si="22"/>
        <v>0.03</v>
      </c>
      <c r="M482" s="141" t="e">
        <f t="shared" si="23"/>
        <v>#N/A</v>
      </c>
      <c r="O482" s="24"/>
      <c r="P482" s="24"/>
      <c r="Q482" s="24"/>
    </row>
    <row r="483" spans="1:17">
      <c r="A483" s="9">
        <v>42850</v>
      </c>
      <c r="B483" s="15">
        <v>2.088433201428572E-3</v>
      </c>
      <c r="C483" s="15">
        <v>3.1370635671578574E-3</v>
      </c>
      <c r="D483" s="15">
        <v>4.9277857142857144E-3</v>
      </c>
      <c r="E483" s="15">
        <v>2.86898101E-3</v>
      </c>
      <c r="F483" s="15">
        <v>4.5863848641999995E-3</v>
      </c>
      <c r="G483" s="15">
        <v>5.8570000000000002E-3</v>
      </c>
      <c r="H483" s="15">
        <v>2.86898101E-3</v>
      </c>
      <c r="I483" s="15">
        <v>4.5863848641999995E-3</v>
      </c>
      <c r="J483" s="15">
        <v>5.8570000000000002E-3</v>
      </c>
      <c r="K483" s="15">
        <f t="shared" si="21"/>
        <v>0.01</v>
      </c>
      <c r="L483" s="15">
        <f t="shared" si="22"/>
        <v>0.03</v>
      </c>
      <c r="M483" s="141" t="e">
        <f t="shared" si="23"/>
        <v>#N/A</v>
      </c>
      <c r="O483" s="24"/>
      <c r="P483" s="24"/>
      <c r="Q483" s="24"/>
    </row>
    <row r="484" spans="1:17">
      <c r="A484" s="9">
        <v>42851</v>
      </c>
      <c r="B484" s="15">
        <v>2.1941153128571429E-3</v>
      </c>
      <c r="C484" s="15">
        <v>3.3866639336907144E-3</v>
      </c>
      <c r="D484" s="15">
        <v>5.0910714285714283E-3</v>
      </c>
      <c r="E484" s="15">
        <v>3.1295078099999999E-3</v>
      </c>
      <c r="F484" s="15">
        <v>4.7469184525800005E-3</v>
      </c>
      <c r="G484" s="15">
        <v>5.9290000000000002E-3</v>
      </c>
      <c r="H484" s="15">
        <v>3.1295078099999999E-3</v>
      </c>
      <c r="I484" s="15">
        <v>4.7469184525800005E-3</v>
      </c>
      <c r="J484" s="15">
        <v>5.9290000000000002E-3</v>
      </c>
      <c r="K484" s="15">
        <f t="shared" si="21"/>
        <v>0.01</v>
      </c>
      <c r="L484" s="15">
        <f t="shared" si="22"/>
        <v>0.03</v>
      </c>
      <c r="M484" s="141" t="e">
        <f t="shared" si="23"/>
        <v>#N/A</v>
      </c>
      <c r="O484" s="24"/>
      <c r="P484" s="24"/>
      <c r="Q484" s="24"/>
    </row>
    <row r="485" spans="1:17">
      <c r="A485" s="9">
        <v>42852</v>
      </c>
      <c r="B485" s="15">
        <v>2.2955969642857151E-3</v>
      </c>
      <c r="C485" s="15">
        <v>3.6008523339778583E-3</v>
      </c>
      <c r="D485" s="15">
        <v>5.2499285714285712E-3</v>
      </c>
      <c r="E485" s="15">
        <v>3.0707013700000002E-3</v>
      </c>
      <c r="F485" s="15">
        <v>4.6315081473700002E-3</v>
      </c>
      <c r="G485" s="15">
        <v>5.8669999999999998E-3</v>
      </c>
      <c r="H485" s="15">
        <v>3.0707013700000002E-3</v>
      </c>
      <c r="I485" s="15">
        <v>4.6315081473700002E-3</v>
      </c>
      <c r="J485" s="15">
        <v>5.8669999999999998E-3</v>
      </c>
      <c r="K485" s="15">
        <f t="shared" si="21"/>
        <v>0.01</v>
      </c>
      <c r="L485" s="15">
        <f t="shared" si="22"/>
        <v>0.03</v>
      </c>
      <c r="M485" s="141" t="e">
        <f t="shared" si="23"/>
        <v>#N/A</v>
      </c>
      <c r="O485" s="24"/>
      <c r="P485" s="24"/>
      <c r="Q485" s="24"/>
    </row>
    <row r="486" spans="1:17">
      <c r="A486" s="9">
        <v>42853</v>
      </c>
      <c r="B486" s="15">
        <v>2.3913575092857145E-3</v>
      </c>
      <c r="C486" s="15">
        <v>3.8150407342650004E-3</v>
      </c>
      <c r="D486" s="15">
        <v>5.4087857142857141E-3</v>
      </c>
      <c r="E486" s="15">
        <v>3.0707013700000002E-3</v>
      </c>
      <c r="F486" s="15">
        <v>4.6315081473700002E-3</v>
      </c>
      <c r="G486" s="15">
        <v>5.8669999999999998E-3</v>
      </c>
      <c r="H486" s="15">
        <v>3.0707013700000002E-3</v>
      </c>
      <c r="I486" s="15">
        <v>4.6315081473700002E-3</v>
      </c>
      <c r="J486" s="15">
        <v>5.8669999999999998E-3</v>
      </c>
      <c r="K486" s="15">
        <f t="shared" si="21"/>
        <v>0.01</v>
      </c>
      <c r="L486" s="15">
        <f t="shared" si="22"/>
        <v>0.03</v>
      </c>
      <c r="M486" s="141" t="e">
        <f t="shared" si="23"/>
        <v>#N/A</v>
      </c>
      <c r="O486" s="24"/>
      <c r="P486" s="24"/>
      <c r="Q486" s="24"/>
    </row>
    <row r="487" spans="1:17">
      <c r="A487" s="9">
        <v>42854</v>
      </c>
      <c r="B487" s="15">
        <v>2.4871180542857148E-3</v>
      </c>
      <c r="C487" s="15">
        <v>4.0292291345521434E-3</v>
      </c>
      <c r="D487" s="15">
        <v>5.5676428571428569E-3</v>
      </c>
      <c r="E487" s="15">
        <v>3.0707013700000002E-3</v>
      </c>
      <c r="F487" s="15">
        <v>4.6315081473700002E-3</v>
      </c>
      <c r="G487" s="15">
        <v>5.8669999999999998E-3</v>
      </c>
      <c r="H487" s="15">
        <v>3.0707013700000002E-3</v>
      </c>
      <c r="I487" s="15">
        <v>4.6315081473700002E-3</v>
      </c>
      <c r="J487" s="15">
        <v>5.8669999999999998E-3</v>
      </c>
      <c r="K487" s="15">
        <f t="shared" si="21"/>
        <v>0.01</v>
      </c>
      <c r="L487" s="15">
        <f t="shared" si="22"/>
        <v>0.03</v>
      </c>
      <c r="M487" s="141" t="e">
        <f t="shared" si="23"/>
        <v>#N/A</v>
      </c>
      <c r="O487" s="24"/>
      <c r="P487" s="24"/>
      <c r="Q487" s="24"/>
    </row>
    <row r="488" spans="1:17">
      <c r="A488" s="9">
        <v>42855</v>
      </c>
      <c r="B488" s="15">
        <v>2.5771580535714289E-3</v>
      </c>
      <c r="C488" s="15">
        <v>4.2575906577542863E-3</v>
      </c>
      <c r="D488" s="15">
        <v>5.7265000000000007E-3</v>
      </c>
      <c r="E488" s="15">
        <v>3.0707732300000001E-3</v>
      </c>
      <c r="F488" s="15">
        <v>4.8299318681800001E-3</v>
      </c>
      <c r="G488" s="15">
        <v>5.8669999999999998E-3</v>
      </c>
      <c r="H488" s="15">
        <v>3.0707732300000001E-3</v>
      </c>
      <c r="I488" s="15">
        <v>4.8299318681800001E-3</v>
      </c>
      <c r="J488" s="15">
        <v>5.8669999999999998E-3</v>
      </c>
      <c r="K488" s="15">
        <f t="shared" si="21"/>
        <v>0.01</v>
      </c>
      <c r="L488" s="15">
        <f t="shared" si="22"/>
        <v>0.03</v>
      </c>
      <c r="M488" s="141" t="e">
        <f t="shared" si="23"/>
        <v>#N/A</v>
      </c>
      <c r="O488" s="24"/>
      <c r="P488" s="24"/>
      <c r="Q488" s="24"/>
    </row>
    <row r="489" spans="1:17">
      <c r="A489" s="9">
        <v>42856</v>
      </c>
      <c r="B489" s="15">
        <v>2.6756790007142861E-3</v>
      </c>
      <c r="C489" s="15">
        <v>4.4859521809564292E-3</v>
      </c>
      <c r="D489" s="15">
        <v>5.8805714285714303E-3</v>
      </c>
      <c r="E489" s="15">
        <v>3.1895065000000001E-3</v>
      </c>
      <c r="F489" s="15">
        <v>4.8299318681800001E-3</v>
      </c>
      <c r="G489" s="15">
        <v>5.7999999999999996E-3</v>
      </c>
      <c r="H489" s="15">
        <v>3.1895065000000001E-3</v>
      </c>
      <c r="I489" s="15">
        <v>4.8299318681800001E-3</v>
      </c>
      <c r="J489" s="15">
        <v>5.7999999999999996E-3</v>
      </c>
      <c r="K489" s="15">
        <f t="shared" si="21"/>
        <v>0.01</v>
      </c>
      <c r="L489" s="15">
        <f t="shared" si="22"/>
        <v>0.03</v>
      </c>
      <c r="M489" s="141" t="e">
        <f t="shared" si="23"/>
        <v>#N/A</v>
      </c>
      <c r="O489" s="24"/>
      <c r="P489" s="24"/>
      <c r="Q489" s="24"/>
    </row>
    <row r="490" spans="1:17">
      <c r="A490" s="9">
        <v>42857</v>
      </c>
      <c r="B490" s="15">
        <v>2.7741999478571432E-3</v>
      </c>
      <c r="C490" s="15">
        <v>4.5877753893071426E-3</v>
      </c>
      <c r="D490" s="15">
        <v>5.856071428571431E-3</v>
      </c>
      <c r="E490" s="15">
        <v>3.1895065000000001E-3</v>
      </c>
      <c r="F490" s="15">
        <v>4.8299318681800001E-3</v>
      </c>
      <c r="G490" s="15">
        <v>5.7999999999999996E-3</v>
      </c>
      <c r="H490" s="15">
        <v>3.1895065000000001E-3</v>
      </c>
      <c r="I490" s="15">
        <v>4.8299318681800001E-3</v>
      </c>
      <c r="J490" s="15">
        <v>5.7999999999999996E-3</v>
      </c>
      <c r="K490" s="15">
        <f t="shared" si="21"/>
        <v>0.01</v>
      </c>
      <c r="L490" s="15">
        <f t="shared" si="22"/>
        <v>0.03</v>
      </c>
      <c r="M490" s="141" t="e">
        <f t="shared" si="23"/>
        <v>#N/A</v>
      </c>
      <c r="O490" s="24"/>
      <c r="P490" s="24"/>
      <c r="Q490" s="24"/>
    </row>
    <row r="491" spans="1:17">
      <c r="A491" s="9">
        <v>42858</v>
      </c>
      <c r="B491" s="15">
        <v>2.8563335214285722E-3</v>
      </c>
      <c r="C491" s="15">
        <v>4.6014044537864285E-3</v>
      </c>
      <c r="D491" s="15">
        <v>5.8527857142857157E-3</v>
      </c>
      <c r="E491" s="15">
        <v>3.1895065000000001E-3</v>
      </c>
      <c r="F491" s="15">
        <v>4.3287956404000003E-3</v>
      </c>
      <c r="G491" s="15">
        <v>5.7999999999999996E-3</v>
      </c>
      <c r="H491" s="15">
        <v>3.1895065000000001E-3</v>
      </c>
      <c r="I491" s="15">
        <v>4.3287956404000003E-3</v>
      </c>
      <c r="J491" s="15">
        <v>5.7999999999999996E-3</v>
      </c>
      <c r="K491" s="15">
        <f t="shared" si="21"/>
        <v>0.01</v>
      </c>
      <c r="L491" s="15">
        <f t="shared" si="22"/>
        <v>0.03</v>
      </c>
      <c r="M491" s="141" t="e">
        <f t="shared" si="23"/>
        <v>#N/A</v>
      </c>
      <c r="O491" s="24"/>
      <c r="P491" s="24"/>
      <c r="Q491" s="24"/>
    </row>
    <row r="492" spans="1:17">
      <c r="A492" s="9">
        <v>42859</v>
      </c>
      <c r="B492" s="15">
        <v>2.9069913857142863E-3</v>
      </c>
      <c r="C492" s="15">
        <v>4.5993531168242851E-3</v>
      </c>
      <c r="D492" s="15">
        <v>5.8487142857142869E-3</v>
      </c>
      <c r="E492" s="15">
        <v>3.0893947999999999E-3</v>
      </c>
      <c r="F492" s="15">
        <v>4.2724108770699999E-3</v>
      </c>
      <c r="G492" s="15">
        <v>5.7999999999999996E-3</v>
      </c>
      <c r="H492" s="15">
        <v>3.0893947999999999E-3</v>
      </c>
      <c r="I492" s="15">
        <v>4.2724108770699999E-3</v>
      </c>
      <c r="J492" s="15">
        <v>5.7999999999999996E-3</v>
      </c>
      <c r="K492" s="15">
        <f t="shared" si="21"/>
        <v>0.01</v>
      </c>
      <c r="L492" s="15">
        <f t="shared" si="22"/>
        <v>0.03</v>
      </c>
      <c r="M492" s="141" t="e">
        <f t="shared" si="23"/>
        <v>#N/A</v>
      </c>
      <c r="O492" s="24"/>
      <c r="P492" s="24"/>
      <c r="Q492" s="24"/>
    </row>
    <row r="493" spans="1:17">
      <c r="A493" s="9">
        <v>42860</v>
      </c>
      <c r="B493" s="15">
        <v>2.9576599800000009E-3</v>
      </c>
      <c r="C493" s="15">
        <v>4.5973017798621426E-3</v>
      </c>
      <c r="D493" s="15">
        <v>5.8446428571428573E-3</v>
      </c>
      <c r="E493" s="15">
        <v>3.0893947999999999E-3</v>
      </c>
      <c r="F493" s="15">
        <v>4.2724108770699999E-3</v>
      </c>
      <c r="G493" s="15">
        <v>5.7999999999999996E-3</v>
      </c>
      <c r="H493" s="15">
        <v>3.0893947999999999E-3</v>
      </c>
      <c r="I493" s="15">
        <v>4.2724108770699999E-3</v>
      </c>
      <c r="J493" s="15">
        <v>5.7999999999999996E-3</v>
      </c>
      <c r="K493" s="15">
        <f t="shared" si="21"/>
        <v>0.01</v>
      </c>
      <c r="L493" s="15">
        <f t="shared" si="22"/>
        <v>0.03</v>
      </c>
      <c r="M493" s="141" t="e">
        <f t="shared" si="23"/>
        <v>#N/A</v>
      </c>
      <c r="O493" s="24"/>
      <c r="P493" s="24"/>
      <c r="Q493" s="24"/>
    </row>
    <row r="494" spans="1:17">
      <c r="A494" s="9">
        <v>42861</v>
      </c>
      <c r="B494" s="15">
        <v>3.0083285742857147E-3</v>
      </c>
      <c r="C494" s="15">
        <v>4.5952504429E-3</v>
      </c>
      <c r="D494" s="15">
        <v>5.8405714285714285E-3</v>
      </c>
      <c r="E494" s="15">
        <v>3.0893947999999999E-3</v>
      </c>
      <c r="F494" s="15">
        <v>4.2724108770699999E-3</v>
      </c>
      <c r="G494" s="15">
        <v>5.7999999999999996E-3</v>
      </c>
      <c r="H494" s="15">
        <v>3.0893947999999999E-3</v>
      </c>
      <c r="I494" s="15">
        <v>4.2724108770699999E-3</v>
      </c>
      <c r="J494" s="15">
        <v>5.7999999999999996E-3</v>
      </c>
      <c r="K494" s="15">
        <f t="shared" si="21"/>
        <v>0.01</v>
      </c>
      <c r="L494" s="15">
        <f t="shared" si="22"/>
        <v>0.03</v>
      </c>
      <c r="M494" s="141" t="e">
        <f t="shared" si="23"/>
        <v>#N/A</v>
      </c>
      <c r="O494" s="24"/>
      <c r="P494" s="24"/>
      <c r="Q494" s="24"/>
    </row>
    <row r="495" spans="1:17">
      <c r="A495" s="9">
        <v>42862</v>
      </c>
      <c r="B495" s="15">
        <v>3.0433423121428572E-3</v>
      </c>
      <c r="C495" s="15">
        <v>4.5614568350707159E-3</v>
      </c>
      <c r="D495" s="15">
        <v>5.8365000000000014E-3</v>
      </c>
      <c r="E495" s="15">
        <v>2.8702268099999998E-3</v>
      </c>
      <c r="F495" s="15">
        <v>4.0829489739900001E-3</v>
      </c>
      <c r="G495" s="15">
        <v>5.7999999999999996E-3</v>
      </c>
      <c r="H495" s="15">
        <v>2.8702268099999998E-3</v>
      </c>
      <c r="I495" s="15">
        <v>4.0829489739900001E-3</v>
      </c>
      <c r="J495" s="15">
        <v>5.7999999999999996E-3</v>
      </c>
      <c r="K495" s="15">
        <f t="shared" si="21"/>
        <v>0.01</v>
      </c>
      <c r="L495" s="15">
        <f t="shared" si="22"/>
        <v>0.03</v>
      </c>
      <c r="M495" s="141" t="e">
        <f t="shared" si="23"/>
        <v>#N/A</v>
      </c>
      <c r="O495" s="24"/>
      <c r="P495" s="24"/>
      <c r="Q495" s="24"/>
    </row>
    <row r="496" spans="1:17">
      <c r="A496" s="9">
        <v>42863</v>
      </c>
      <c r="B496" s="15">
        <v>3.0741068742857142E-3</v>
      </c>
      <c r="C496" s="15">
        <v>4.51407009401143E-3</v>
      </c>
      <c r="D496" s="15">
        <v>5.8324285714285717E-3</v>
      </c>
      <c r="E496" s="15">
        <v>3.0491993699999997E-3</v>
      </c>
      <c r="F496" s="15">
        <v>4.2503807071300002E-3</v>
      </c>
      <c r="G496" s="15">
        <v>5.7999999999999996E-3</v>
      </c>
      <c r="H496" s="15">
        <v>3.0491993699999997E-3</v>
      </c>
      <c r="I496" s="15">
        <v>4.2503807071300002E-3</v>
      </c>
      <c r="J496" s="15">
        <v>5.7999999999999996E-3</v>
      </c>
      <c r="K496" s="15">
        <f t="shared" si="21"/>
        <v>0.01</v>
      </c>
      <c r="L496" s="15">
        <f t="shared" si="22"/>
        <v>0.03</v>
      </c>
      <c r="M496" s="141" t="e">
        <f t="shared" si="23"/>
        <v>#N/A</v>
      </c>
      <c r="O496" s="24"/>
      <c r="P496" s="24"/>
      <c r="Q496" s="24"/>
    </row>
    <row r="497" spans="1:17">
      <c r="A497" s="9">
        <v>42864</v>
      </c>
      <c r="B497" s="15">
        <v>3.0983778221428571E-3</v>
      </c>
      <c r="C497" s="15">
        <v>4.5480406658407148E-3</v>
      </c>
      <c r="D497" s="15">
        <v>5.8283571428571421E-3</v>
      </c>
      <c r="E497" s="15">
        <v>3.2087742800000004E-3</v>
      </c>
      <c r="F497" s="15">
        <v>5.0619728698099997E-3</v>
      </c>
      <c r="G497" s="15">
        <v>5.7999999999999996E-3</v>
      </c>
      <c r="H497" s="15">
        <v>3.2087742800000004E-3</v>
      </c>
      <c r="I497" s="15">
        <v>5.0619728698099997E-3</v>
      </c>
      <c r="J497" s="15">
        <v>5.7999999999999996E-3</v>
      </c>
      <c r="K497" s="15">
        <f t="shared" si="21"/>
        <v>0.01</v>
      </c>
      <c r="L497" s="15">
        <f t="shared" si="22"/>
        <v>0.03</v>
      </c>
      <c r="M497" s="141" t="e">
        <f t="shared" si="23"/>
        <v>#N/A</v>
      </c>
      <c r="O497" s="24"/>
      <c r="P497" s="24"/>
      <c r="Q497" s="24"/>
    </row>
    <row r="498" spans="1:17">
      <c r="A498" s="9">
        <v>42865</v>
      </c>
      <c r="B498" s="15">
        <v>3.104761738571429E-3</v>
      </c>
      <c r="C498" s="15">
        <v>4.5946996845742851E-3</v>
      </c>
      <c r="D498" s="15">
        <v>5.8191428571428569E-3</v>
      </c>
      <c r="E498" s="15">
        <v>3.2188826399999998E-3</v>
      </c>
      <c r="F498" s="15">
        <v>5.4001447148500003E-3</v>
      </c>
      <c r="G498" s="15">
        <v>5.7999999999999996E-3</v>
      </c>
      <c r="H498" s="15">
        <v>3.2188826399999998E-3</v>
      </c>
      <c r="I498" s="15">
        <v>5.4001447148500003E-3</v>
      </c>
      <c r="J498" s="15">
        <v>5.7999999999999996E-3</v>
      </c>
      <c r="K498" s="15">
        <f t="shared" si="21"/>
        <v>0.01</v>
      </c>
      <c r="L498" s="15">
        <f t="shared" si="22"/>
        <v>0.03</v>
      </c>
      <c r="M498" s="141" t="e">
        <f t="shared" si="23"/>
        <v>#N/A</v>
      </c>
      <c r="O498" s="24"/>
      <c r="P498" s="24"/>
      <c r="Q498" s="24"/>
    </row>
    <row r="499" spans="1:17">
      <c r="A499" s="9">
        <v>42866</v>
      </c>
      <c r="B499" s="15">
        <v>3.1153461150000001E-3</v>
      </c>
      <c r="C499" s="15">
        <v>4.6514208651664288E-3</v>
      </c>
      <c r="D499" s="15">
        <v>5.8143571428571428E-3</v>
      </c>
      <c r="E499" s="15">
        <v>3.2188826399999998E-3</v>
      </c>
      <c r="F499" s="15">
        <v>5.4256046756599998E-3</v>
      </c>
      <c r="G499" s="15">
        <v>5.7999999999999996E-3</v>
      </c>
      <c r="H499" s="15">
        <v>3.2188826399999998E-3</v>
      </c>
      <c r="I499" s="15">
        <v>5.4256046756599998E-3</v>
      </c>
      <c r="J499" s="15">
        <v>5.7999999999999996E-3</v>
      </c>
      <c r="K499" s="15">
        <f t="shared" si="21"/>
        <v>0.01</v>
      </c>
      <c r="L499" s="15">
        <f t="shared" si="22"/>
        <v>0.03</v>
      </c>
      <c r="M499" s="141" t="e">
        <f t="shared" si="23"/>
        <v>#N/A</v>
      </c>
      <c r="O499" s="24"/>
      <c r="P499" s="24"/>
      <c r="Q499" s="24"/>
    </row>
    <row r="500" spans="1:17">
      <c r="A500" s="9">
        <v>42867</v>
      </c>
      <c r="B500" s="15">
        <v>3.1330911364285713E-3</v>
      </c>
      <c r="C500" s="15">
        <v>4.7081420457585708E-3</v>
      </c>
      <c r="D500" s="15">
        <v>5.8095714285714287E-3</v>
      </c>
      <c r="E500" s="15">
        <v>3.3191316700000003E-3</v>
      </c>
      <c r="F500" s="15">
        <v>5.4256046756599998E-3</v>
      </c>
      <c r="G500" s="15">
        <v>5.7999999999999996E-3</v>
      </c>
      <c r="H500" s="15">
        <v>3.3191316700000003E-3</v>
      </c>
      <c r="I500" s="15">
        <v>5.4256046756599998E-3</v>
      </c>
      <c r="J500" s="15">
        <v>5.7999999999999996E-3</v>
      </c>
      <c r="K500" s="15">
        <f t="shared" si="21"/>
        <v>0.01</v>
      </c>
      <c r="L500" s="15">
        <f t="shared" si="22"/>
        <v>0.03</v>
      </c>
      <c r="M500" s="141" t="e">
        <f t="shared" si="23"/>
        <v>#N/A</v>
      </c>
      <c r="O500" s="24"/>
      <c r="P500" s="24"/>
      <c r="Q500" s="24"/>
    </row>
    <row r="501" spans="1:17">
      <c r="A501" s="9">
        <v>42868</v>
      </c>
      <c r="B501" s="15">
        <v>3.1508361578571425E-3</v>
      </c>
      <c r="C501" s="15">
        <v>4.7648632263507145E-3</v>
      </c>
      <c r="D501" s="15">
        <v>5.8047857142857137E-3</v>
      </c>
      <c r="E501" s="15">
        <v>3.3191316700000003E-3</v>
      </c>
      <c r="F501" s="15">
        <v>5.4256046756599998E-3</v>
      </c>
      <c r="G501" s="15">
        <v>5.7999999999999996E-3</v>
      </c>
      <c r="H501" s="15">
        <v>3.3191316700000003E-3</v>
      </c>
      <c r="I501" s="15">
        <v>5.4256046756599998E-3</v>
      </c>
      <c r="J501" s="15">
        <v>5.7999999999999996E-3</v>
      </c>
      <c r="K501" s="15">
        <f t="shared" si="21"/>
        <v>0.01</v>
      </c>
      <c r="L501" s="15">
        <f t="shared" si="22"/>
        <v>0.03</v>
      </c>
      <c r="M501" s="141" t="e">
        <f t="shared" si="23"/>
        <v>#N/A</v>
      </c>
      <c r="O501" s="24"/>
      <c r="P501" s="24"/>
      <c r="Q501" s="24"/>
    </row>
    <row r="502" spans="1:17">
      <c r="A502" s="9">
        <v>42869</v>
      </c>
      <c r="B502" s="15">
        <v>3.1685760464285717E-3</v>
      </c>
      <c r="C502" s="15">
        <v>4.814417072346428E-3</v>
      </c>
      <c r="D502" s="15">
        <v>5.7999999999999996E-3</v>
      </c>
      <c r="E502" s="15">
        <v>3.3191316700000003E-3</v>
      </c>
      <c r="F502" s="15">
        <v>5.5236857121199997E-3</v>
      </c>
      <c r="G502" s="15">
        <v>5.7999999999999996E-3</v>
      </c>
      <c r="H502" s="15">
        <v>3.3191316700000003E-3</v>
      </c>
      <c r="I502" s="15">
        <v>5.5236857121199997E-3</v>
      </c>
      <c r="J502" s="15">
        <v>5.7999999999999996E-3</v>
      </c>
      <c r="K502" s="15">
        <f t="shared" si="21"/>
        <v>0.01</v>
      </c>
      <c r="L502" s="15">
        <f t="shared" si="22"/>
        <v>0.03</v>
      </c>
      <c r="M502" s="141" t="e">
        <f t="shared" si="23"/>
        <v>#N/A</v>
      </c>
      <c r="O502" s="24"/>
      <c r="P502" s="24"/>
      <c r="Q502" s="24"/>
    </row>
    <row r="503" spans="1:17">
      <c r="A503" s="9">
        <v>42870</v>
      </c>
      <c r="B503" s="15">
        <v>3.1778349871428575E-3</v>
      </c>
      <c r="C503" s="15">
        <v>4.8450781546835716E-3</v>
      </c>
      <c r="D503" s="15">
        <v>5.8094999999999996E-3</v>
      </c>
      <c r="E503" s="15">
        <v>3.3191316700000003E-3</v>
      </c>
      <c r="F503" s="15">
        <v>5.2591870208999998E-3</v>
      </c>
      <c r="G503" s="15">
        <v>5.9330000000000008E-3</v>
      </c>
      <c r="H503" s="15">
        <v>3.3191316700000003E-3</v>
      </c>
      <c r="I503" s="15">
        <v>5.2591870208999998E-3</v>
      </c>
      <c r="J503" s="15">
        <v>5.9330000000000008E-3</v>
      </c>
      <c r="K503" s="15">
        <f t="shared" si="21"/>
        <v>0.01</v>
      </c>
      <c r="L503" s="15">
        <f t="shared" si="22"/>
        <v>0.03</v>
      </c>
      <c r="M503" s="141" t="e">
        <f t="shared" si="23"/>
        <v>#N/A</v>
      </c>
      <c r="O503" s="24"/>
      <c r="P503" s="24"/>
      <c r="Q503" s="24"/>
    </row>
    <row r="504" spans="1:17">
      <c r="A504" s="9">
        <v>42871</v>
      </c>
      <c r="B504" s="15">
        <v>3.2128859657142863E-3</v>
      </c>
      <c r="C504" s="15">
        <v>4.7442979058050002E-3</v>
      </c>
      <c r="D504" s="15">
        <v>5.9487857142857146E-3</v>
      </c>
      <c r="E504" s="15">
        <v>3.6802202000000002E-3</v>
      </c>
      <c r="F504" s="15">
        <v>3.4190083838800001E-3</v>
      </c>
      <c r="G504" s="15">
        <v>7.7499999999999999E-3</v>
      </c>
      <c r="H504" s="15">
        <v>3.6802202000000002E-3</v>
      </c>
      <c r="I504" s="15">
        <v>3.4190083838800001E-3</v>
      </c>
      <c r="J504" s="15">
        <v>7.7499999999999999E-3</v>
      </c>
      <c r="K504" s="15">
        <f t="shared" si="21"/>
        <v>0.01</v>
      </c>
      <c r="L504" s="15">
        <f t="shared" si="22"/>
        <v>0.03</v>
      </c>
      <c r="M504" s="141" t="e">
        <f t="shared" si="23"/>
        <v>#N/A</v>
      </c>
      <c r="O504" s="24"/>
      <c r="P504" s="24"/>
      <c r="Q504" s="24"/>
    </row>
    <row r="505" spans="1:17">
      <c r="A505" s="9">
        <v>42872</v>
      </c>
      <c r="B505" s="15">
        <v>3.2486012850000009E-3</v>
      </c>
      <c r="C505" s="15">
        <v>4.7098570178421423E-3</v>
      </c>
      <c r="D505" s="15">
        <v>6.0344999999999991E-3</v>
      </c>
      <c r="E505" s="15">
        <v>3.68952097E-3</v>
      </c>
      <c r="F505" s="15">
        <v>3.8466232089199998E-3</v>
      </c>
      <c r="G505" s="15">
        <v>6.9999999999999993E-3</v>
      </c>
      <c r="H505" s="15">
        <v>3.68952097E-3</v>
      </c>
      <c r="I505" s="15">
        <v>3.8466232089199998E-3</v>
      </c>
      <c r="J505" s="15">
        <v>6.9999999999999993E-3</v>
      </c>
      <c r="K505" s="15">
        <f t="shared" si="21"/>
        <v>0.01</v>
      </c>
      <c r="L505" s="15">
        <f t="shared" si="22"/>
        <v>0.03</v>
      </c>
      <c r="M505" s="141" t="e">
        <f t="shared" si="23"/>
        <v>#N/A</v>
      </c>
      <c r="O505" s="24"/>
      <c r="P505" s="24"/>
      <c r="Q505" s="24"/>
    </row>
    <row r="506" spans="1:17">
      <c r="A506" s="9">
        <v>42873</v>
      </c>
      <c r="B506" s="15">
        <v>3.2986424564285721E-3</v>
      </c>
      <c r="C506" s="15">
        <v>4.6912910191599993E-3</v>
      </c>
      <c r="D506" s="15">
        <v>6.1059285714285729E-3</v>
      </c>
      <c r="E506" s="15">
        <v>3.7899712000000001E-3</v>
      </c>
      <c r="F506" s="15">
        <v>4.0124868955200002E-3</v>
      </c>
      <c r="G506" s="15">
        <v>6.8000000000000005E-3</v>
      </c>
      <c r="H506" s="15">
        <v>3.7899712000000001E-3</v>
      </c>
      <c r="I506" s="15">
        <v>4.0124868955200002E-3</v>
      </c>
      <c r="J506" s="15">
        <v>6.8000000000000005E-3</v>
      </c>
      <c r="K506" s="15">
        <f t="shared" si="21"/>
        <v>0.01</v>
      </c>
      <c r="L506" s="15">
        <f t="shared" si="22"/>
        <v>0.03</v>
      </c>
      <c r="M506" s="141" t="e">
        <f t="shared" si="23"/>
        <v>#N/A</v>
      </c>
      <c r="O506" s="24"/>
      <c r="P506" s="24"/>
      <c r="Q506" s="24"/>
    </row>
    <row r="507" spans="1:17">
      <c r="A507" s="9">
        <v>42874</v>
      </c>
      <c r="B507" s="15">
        <v>3.3486836278571442E-3</v>
      </c>
      <c r="C507" s="15">
        <v>4.6727250204778572E-3</v>
      </c>
      <c r="D507" s="15">
        <v>6.1773571428571442E-3</v>
      </c>
      <c r="E507" s="15">
        <v>3.7899712000000001E-3</v>
      </c>
      <c r="F507" s="15">
        <v>4.0124868955200002E-3</v>
      </c>
      <c r="G507" s="15">
        <v>6.8000000000000005E-3</v>
      </c>
      <c r="H507" s="15">
        <v>3.7899712000000001E-3</v>
      </c>
      <c r="I507" s="15">
        <v>4.0124868955200002E-3</v>
      </c>
      <c r="J507" s="15">
        <v>6.8000000000000005E-3</v>
      </c>
      <c r="K507" s="15">
        <f t="shared" si="21"/>
        <v>0.01</v>
      </c>
      <c r="L507" s="15">
        <f t="shared" si="22"/>
        <v>0.03</v>
      </c>
      <c r="M507" s="141" t="e">
        <f t="shared" si="23"/>
        <v>#N/A</v>
      </c>
      <c r="O507" s="24"/>
      <c r="P507" s="24"/>
      <c r="Q507" s="24"/>
    </row>
    <row r="508" spans="1:17">
      <c r="A508" s="9">
        <v>42875</v>
      </c>
      <c r="B508" s="15">
        <v>3.3987247992857154E-3</v>
      </c>
      <c r="C508" s="15">
        <v>4.6541590217957151E-3</v>
      </c>
      <c r="D508" s="15">
        <v>6.2487857142857154E-3</v>
      </c>
      <c r="E508" s="15">
        <v>3.7899712000000001E-3</v>
      </c>
      <c r="F508" s="15">
        <v>4.0124868955200002E-3</v>
      </c>
      <c r="G508" s="15">
        <v>6.8000000000000005E-3</v>
      </c>
      <c r="H508" s="15">
        <v>3.7899712000000001E-3</v>
      </c>
      <c r="I508" s="15">
        <v>4.0124868955200002E-3</v>
      </c>
      <c r="J508" s="15">
        <v>6.8000000000000005E-3</v>
      </c>
      <c r="K508" s="15">
        <f t="shared" si="21"/>
        <v>0.01</v>
      </c>
      <c r="L508" s="15">
        <f t="shared" si="22"/>
        <v>0.03</v>
      </c>
      <c r="M508" s="141" t="e">
        <f t="shared" si="23"/>
        <v>#N/A</v>
      </c>
      <c r="O508" s="24"/>
      <c r="P508" s="24"/>
      <c r="Q508" s="24"/>
    </row>
    <row r="509" spans="1:17">
      <c r="A509" s="9">
        <v>42876</v>
      </c>
      <c r="B509" s="15">
        <v>3.4644208271428579E-3</v>
      </c>
      <c r="C509" s="15">
        <v>4.7084731654057146E-3</v>
      </c>
      <c r="D509" s="15">
        <v>6.3202142857142866E-3</v>
      </c>
      <c r="E509" s="15">
        <v>3.7899712000000001E-3</v>
      </c>
      <c r="F509" s="15">
        <v>4.8433469845300002E-3</v>
      </c>
      <c r="G509" s="15">
        <v>6.8000000000000005E-3</v>
      </c>
      <c r="H509" s="15">
        <v>3.7899712000000001E-3</v>
      </c>
      <c r="I509" s="15">
        <v>4.8433469845300002E-3</v>
      </c>
      <c r="J509" s="15">
        <v>6.8000000000000005E-3</v>
      </c>
      <c r="K509" s="15">
        <f t="shared" si="21"/>
        <v>0.01</v>
      </c>
      <c r="L509" s="15">
        <f t="shared" si="22"/>
        <v>0.03</v>
      </c>
      <c r="M509" s="141" t="e">
        <f t="shared" si="23"/>
        <v>#N/A</v>
      </c>
    </row>
    <row r="510" spans="1:17">
      <c r="A510" s="9">
        <v>42877</v>
      </c>
      <c r="B510" s="15">
        <v>3.5173331007142868E-3</v>
      </c>
      <c r="C510" s="15">
        <v>4.7367396385407145E-3</v>
      </c>
      <c r="D510" s="15">
        <v>6.4011428571428578E-3</v>
      </c>
      <c r="E510" s="15">
        <v>3.7899712000000001E-3</v>
      </c>
      <c r="F510" s="15">
        <v>4.6461113310200001E-3</v>
      </c>
      <c r="G510" s="15">
        <v>6.9329999999999999E-3</v>
      </c>
      <c r="H510" s="15">
        <v>3.7899712000000001E-3</v>
      </c>
      <c r="I510" s="15">
        <v>4.6461113310200001E-3</v>
      </c>
      <c r="J510" s="15">
        <v>6.9329999999999999E-3</v>
      </c>
      <c r="K510" s="15">
        <f t="shared" si="21"/>
        <v>0.01</v>
      </c>
      <c r="L510" s="15">
        <f t="shared" si="22"/>
        <v>0.03</v>
      </c>
      <c r="M510" s="141" t="e">
        <f t="shared" si="23"/>
        <v>#N/A</v>
      </c>
    </row>
    <row r="511" spans="1:17">
      <c r="A511" s="9">
        <v>42878</v>
      </c>
      <c r="B511" s="15">
        <v>3.5717919192857152E-3</v>
      </c>
      <c r="C511" s="15">
        <v>4.7155589567414282E-3</v>
      </c>
      <c r="D511" s="15">
        <v>6.4820714285714291E-3</v>
      </c>
      <c r="E511" s="15">
        <v>3.9711977399999997E-3</v>
      </c>
      <c r="F511" s="15">
        <v>4.7654433246200004E-3</v>
      </c>
      <c r="G511" s="15">
        <v>6.9329999999999999E-3</v>
      </c>
      <c r="H511" s="15">
        <v>3.9711977399999997E-3</v>
      </c>
      <c r="I511" s="15">
        <v>4.7654433246200004E-3</v>
      </c>
      <c r="J511" s="15">
        <v>6.9329999999999999E-3</v>
      </c>
      <c r="K511" s="15">
        <f t="shared" si="21"/>
        <v>0.01</v>
      </c>
      <c r="L511" s="15">
        <f t="shared" si="22"/>
        <v>0.03</v>
      </c>
      <c r="M511" s="141" t="e">
        <f t="shared" si="23"/>
        <v>#N/A</v>
      </c>
    </row>
    <row r="512" spans="1:17">
      <c r="A512" s="9">
        <v>42879</v>
      </c>
      <c r="B512" s="15">
        <v>3.6241009257142859E-3</v>
      </c>
      <c r="C512" s="15">
        <v>4.6498052585271423E-3</v>
      </c>
      <c r="D512" s="15">
        <v>6.5630000000000003E-3</v>
      </c>
      <c r="E512" s="15">
        <v>3.95120873E-3</v>
      </c>
      <c r="F512" s="15">
        <v>4.47959293985E-3</v>
      </c>
      <c r="G512" s="15">
        <v>6.9329999999999999E-3</v>
      </c>
      <c r="H512" s="15">
        <v>3.95120873E-3</v>
      </c>
      <c r="I512" s="15">
        <v>4.47959293985E-3</v>
      </c>
      <c r="J512" s="15">
        <v>6.9329999999999999E-3</v>
      </c>
      <c r="K512" s="15">
        <f t="shared" si="21"/>
        <v>0.01</v>
      </c>
      <c r="L512" s="15">
        <f t="shared" si="22"/>
        <v>0.03</v>
      </c>
      <c r="M512" s="141" t="e">
        <f t="shared" si="23"/>
        <v>#N/A</v>
      </c>
    </row>
    <row r="513" spans="1:13">
      <c r="A513" s="9">
        <v>42880</v>
      </c>
      <c r="B513" s="15">
        <v>3.6778377185714291E-3</v>
      </c>
      <c r="C513" s="15">
        <v>4.594079817842143E-3</v>
      </c>
      <c r="D513" s="15">
        <v>6.6439285714285715E-3</v>
      </c>
      <c r="E513" s="15">
        <v>3.9711977399999997E-3</v>
      </c>
      <c r="F513" s="15">
        <v>4.6454485060700001E-3</v>
      </c>
      <c r="G513" s="15">
        <v>6.9329999999999999E-3</v>
      </c>
      <c r="H513" s="15">
        <v>3.9711977399999997E-3</v>
      </c>
      <c r="I513" s="15">
        <v>4.6454485060700001E-3</v>
      </c>
      <c r="J513" s="15">
        <v>6.9329999999999999E-3</v>
      </c>
      <c r="K513" s="15">
        <f t="shared" si="21"/>
        <v>0.01</v>
      </c>
      <c r="L513" s="15">
        <f t="shared" si="22"/>
        <v>0.03</v>
      </c>
      <c r="M513" s="141" t="e">
        <f t="shared" si="23"/>
        <v>#N/A</v>
      </c>
    </row>
    <row r="514" spans="1:13">
      <c r="A514" s="9">
        <v>42881</v>
      </c>
      <c r="B514" s="15">
        <v>3.7244138664285719E-3</v>
      </c>
      <c r="C514" s="15">
        <v>4.5383543771571428E-3</v>
      </c>
      <c r="D514" s="15">
        <v>6.7248571428571435E-3</v>
      </c>
      <c r="E514" s="15">
        <v>3.9711977399999997E-3</v>
      </c>
      <c r="F514" s="15">
        <v>4.6454485060700001E-3</v>
      </c>
      <c r="G514" s="15">
        <v>6.9329999999999999E-3</v>
      </c>
      <c r="H514" s="15">
        <v>3.9711977399999997E-3</v>
      </c>
      <c r="I514" s="15">
        <v>4.6454485060700001E-3</v>
      </c>
      <c r="J514" s="15">
        <v>6.9329999999999999E-3</v>
      </c>
      <c r="K514" s="15">
        <f t="shared" si="21"/>
        <v>0.01</v>
      </c>
      <c r="L514" s="15">
        <f t="shared" si="22"/>
        <v>0.03</v>
      </c>
      <c r="M514" s="141" t="e">
        <f t="shared" si="23"/>
        <v>#N/A</v>
      </c>
    </row>
    <row r="515" spans="1:13">
      <c r="A515" s="9">
        <v>42882</v>
      </c>
      <c r="B515" s="15">
        <v>3.7709900142857151E-3</v>
      </c>
      <c r="C515" s="15">
        <v>4.4826289364721427E-3</v>
      </c>
      <c r="D515" s="15">
        <v>6.8057857142857147E-3</v>
      </c>
      <c r="E515" s="15">
        <v>3.9711977399999997E-3</v>
      </c>
      <c r="F515" s="15">
        <v>4.6454485060700001E-3</v>
      </c>
      <c r="G515" s="15">
        <v>6.9329999999999999E-3</v>
      </c>
      <c r="H515" s="15">
        <v>3.9711977399999997E-3</v>
      </c>
      <c r="I515" s="15">
        <v>4.6454485060700001E-3</v>
      </c>
      <c r="J515" s="15">
        <v>6.9329999999999999E-3</v>
      </c>
      <c r="K515" s="15">
        <f t="shared" si="21"/>
        <v>0.01</v>
      </c>
      <c r="L515" s="15">
        <f t="shared" si="22"/>
        <v>0.03</v>
      </c>
      <c r="M515" s="141" t="e">
        <f t="shared" si="23"/>
        <v>#N/A</v>
      </c>
    </row>
    <row r="516" spans="1:13">
      <c r="A516" s="9">
        <v>42883</v>
      </c>
      <c r="B516" s="15">
        <v>3.8175661621428574E-3</v>
      </c>
      <c r="C516" s="15">
        <v>4.4154728057392853E-3</v>
      </c>
      <c r="D516" s="15">
        <v>6.8867142857142859E-3</v>
      </c>
      <c r="E516" s="15">
        <v>3.9711977399999997E-3</v>
      </c>
      <c r="F516" s="15">
        <v>4.5834998818599995E-3</v>
      </c>
      <c r="G516" s="15">
        <v>6.9329999999999999E-3</v>
      </c>
      <c r="H516" s="15">
        <v>3.9711977399999997E-3</v>
      </c>
      <c r="I516" s="15">
        <v>4.5834998818599995E-3</v>
      </c>
      <c r="J516" s="15">
        <v>6.9329999999999999E-3</v>
      </c>
      <c r="K516" s="15">
        <f t="shared" ref="K516:K579" si="24">IF(ISNUMBER(A516),0.01,"")</f>
        <v>0.01</v>
      </c>
      <c r="L516" s="15">
        <f t="shared" ref="L516:L579" si="25">IF(ISNUMBER(A516),0.03,"")</f>
        <v>0.03</v>
      </c>
      <c r="M516" s="141" t="e">
        <f t="shared" ref="M516:M579" si="26">VLOOKUP(A516,O:Q,2,0)</f>
        <v>#N/A</v>
      </c>
    </row>
    <row r="517" spans="1:13">
      <c r="A517" s="9">
        <v>42884</v>
      </c>
      <c r="B517" s="15">
        <v>3.8627145235714281E-3</v>
      </c>
      <c r="C517" s="15">
        <v>4.3718605578985711E-3</v>
      </c>
      <c r="D517" s="15">
        <v>6.9486428571428572E-3</v>
      </c>
      <c r="E517" s="15">
        <v>3.95120873E-3</v>
      </c>
      <c r="F517" s="15">
        <v>4.6486155511300002E-3</v>
      </c>
      <c r="G517" s="15">
        <v>6.8000000000000005E-3</v>
      </c>
      <c r="H517" s="15">
        <v>3.95120873E-3</v>
      </c>
      <c r="I517" s="15">
        <v>4.6486155511300002E-3</v>
      </c>
      <c r="J517" s="15">
        <v>6.8000000000000005E-3</v>
      </c>
      <c r="K517" s="15">
        <f t="shared" si="24"/>
        <v>0.01</v>
      </c>
      <c r="L517" s="15">
        <f t="shared" si="25"/>
        <v>0.03</v>
      </c>
      <c r="M517" s="141" t="e">
        <f t="shared" si="26"/>
        <v>#N/A</v>
      </c>
    </row>
    <row r="518" spans="1:13">
      <c r="A518" s="9">
        <v>42885</v>
      </c>
      <c r="B518" s="15">
        <v>3.8820784378571426E-3</v>
      </c>
      <c r="C518" s="15">
        <v>4.4596896412735709E-3</v>
      </c>
      <c r="D518" s="15">
        <v>6.8807857142857134E-3</v>
      </c>
      <c r="E518" s="15">
        <v>3.9513150000000004E-3</v>
      </c>
      <c r="F518" s="15">
        <v>4.6486155511300002E-3</v>
      </c>
      <c r="G518" s="15">
        <v>6.8000000000000005E-3</v>
      </c>
      <c r="H518" s="15">
        <v>3.9513150000000004E-3</v>
      </c>
      <c r="I518" s="15">
        <v>4.6486155511300002E-3</v>
      </c>
      <c r="J518" s="15">
        <v>6.8000000000000005E-3</v>
      </c>
      <c r="K518" s="15">
        <f t="shared" si="24"/>
        <v>0.01</v>
      </c>
      <c r="L518" s="15">
        <f t="shared" si="25"/>
        <v>0.03</v>
      </c>
      <c r="M518" s="141" t="e">
        <f t="shared" si="26"/>
        <v>#N/A</v>
      </c>
    </row>
    <row r="519" spans="1:13">
      <c r="A519" s="9">
        <v>42886</v>
      </c>
      <c r="B519" s="15">
        <v>3.9007780114285713E-3</v>
      </c>
      <c r="C519" s="15">
        <v>4.5169748085742848E-3</v>
      </c>
      <c r="D519" s="15">
        <v>6.8665000000000002E-3</v>
      </c>
      <c r="E519" s="15">
        <v>3.9513150000000004E-3</v>
      </c>
      <c r="F519" s="15">
        <v>4.6486155511300002E-3</v>
      </c>
      <c r="G519" s="15">
        <v>6.8000000000000005E-3</v>
      </c>
      <c r="H519" s="15">
        <v>3.9513150000000004E-3</v>
      </c>
      <c r="I519" s="15">
        <v>4.6486155511300002E-3</v>
      </c>
      <c r="J519" s="15">
        <v>6.8000000000000005E-3</v>
      </c>
      <c r="K519" s="15">
        <f t="shared" si="24"/>
        <v>0.01</v>
      </c>
      <c r="L519" s="15">
        <f t="shared" si="25"/>
        <v>0.03</v>
      </c>
      <c r="M519" s="141" t="e">
        <f t="shared" si="26"/>
        <v>#N/A</v>
      </c>
    </row>
    <row r="520" spans="1:13">
      <c r="A520" s="9">
        <v>42887</v>
      </c>
      <c r="B520" s="15">
        <v>3.9123025685714281E-3</v>
      </c>
      <c r="C520" s="15">
        <v>4.5739405299335713E-3</v>
      </c>
      <c r="D520" s="15">
        <v>6.8664999999999985E-3</v>
      </c>
      <c r="E520" s="15">
        <v>3.9513150000000004E-3</v>
      </c>
      <c r="F520" s="15">
        <v>4.81000699455E-3</v>
      </c>
      <c r="G520" s="15">
        <v>6.8000000000000005E-3</v>
      </c>
      <c r="H520" s="15">
        <v>3.9513150000000004E-3</v>
      </c>
      <c r="I520" s="15">
        <v>4.81000699455E-3</v>
      </c>
      <c r="J520" s="15">
        <v>6.8000000000000005E-3</v>
      </c>
      <c r="K520" s="15">
        <f t="shared" si="24"/>
        <v>0.01</v>
      </c>
      <c r="L520" s="15">
        <f t="shared" si="25"/>
        <v>0.03</v>
      </c>
      <c r="M520" s="141" t="e">
        <f t="shared" si="26"/>
        <v>#N/A</v>
      </c>
    </row>
    <row r="521" spans="1:13">
      <c r="A521" s="9">
        <v>42888</v>
      </c>
      <c r="B521" s="15">
        <v>3.9238271257142857E-3</v>
      </c>
      <c r="C521" s="15">
        <v>4.6309062512928569E-3</v>
      </c>
      <c r="D521" s="15">
        <v>6.8664999999999985E-3</v>
      </c>
      <c r="E521" s="15">
        <v>3.9513150000000004E-3</v>
      </c>
      <c r="F521" s="15">
        <v>4.81000699455E-3</v>
      </c>
      <c r="G521" s="15">
        <v>6.8000000000000005E-3</v>
      </c>
      <c r="H521" s="15">
        <v>3.9513150000000004E-3</v>
      </c>
      <c r="I521" s="15">
        <v>4.81000699455E-3</v>
      </c>
      <c r="J521" s="15">
        <v>6.8000000000000005E-3</v>
      </c>
      <c r="K521" s="15">
        <f t="shared" si="24"/>
        <v>0.01</v>
      </c>
      <c r="L521" s="15">
        <f t="shared" si="25"/>
        <v>0.03</v>
      </c>
      <c r="M521" s="141" t="e">
        <f t="shared" si="26"/>
        <v>#N/A</v>
      </c>
    </row>
    <row r="522" spans="1:13">
      <c r="A522" s="9">
        <v>42889</v>
      </c>
      <c r="B522" s="15">
        <v>3.9353516828571425E-3</v>
      </c>
      <c r="C522" s="15">
        <v>4.6878719726521426E-3</v>
      </c>
      <c r="D522" s="15">
        <v>6.8664999999999985E-3</v>
      </c>
      <c r="E522" s="15">
        <v>3.9513150000000004E-3</v>
      </c>
      <c r="F522" s="15">
        <v>4.81000699455E-3</v>
      </c>
      <c r="G522" s="15">
        <v>6.8000000000000005E-3</v>
      </c>
      <c r="H522" s="15">
        <v>3.9513150000000004E-3</v>
      </c>
      <c r="I522" s="15">
        <v>4.81000699455E-3</v>
      </c>
      <c r="J522" s="15">
        <v>6.8000000000000005E-3</v>
      </c>
      <c r="K522" s="15">
        <f t="shared" si="24"/>
        <v>0.01</v>
      </c>
      <c r="L522" s="15">
        <f t="shared" si="25"/>
        <v>0.03</v>
      </c>
      <c r="M522" s="141" t="e">
        <f t="shared" si="26"/>
        <v>#N/A</v>
      </c>
    </row>
    <row r="523" spans="1:13">
      <c r="A523" s="9">
        <v>42890</v>
      </c>
      <c r="B523" s="15">
        <v>3.9468762399999992E-3</v>
      </c>
      <c r="C523" s="15">
        <v>4.7411778850328578E-3</v>
      </c>
      <c r="D523" s="15">
        <v>6.8664999999999985E-3</v>
      </c>
      <c r="E523" s="15">
        <v>3.9513150000000004E-3</v>
      </c>
      <c r="F523" s="15">
        <v>5.5896297578599992E-3</v>
      </c>
      <c r="G523" s="15">
        <v>6.8000000000000005E-3</v>
      </c>
      <c r="H523" s="15">
        <v>3.9513150000000004E-3</v>
      </c>
      <c r="I523" s="15">
        <v>5.5896297578599992E-3</v>
      </c>
      <c r="J523" s="15">
        <v>6.8000000000000005E-3</v>
      </c>
      <c r="K523" s="15">
        <f t="shared" si="24"/>
        <v>0.01</v>
      </c>
      <c r="L523" s="15">
        <f t="shared" si="25"/>
        <v>0.03</v>
      </c>
      <c r="M523" s="141" t="e">
        <f t="shared" si="26"/>
        <v>#N/A</v>
      </c>
    </row>
    <row r="524" spans="1:13">
      <c r="A524" s="9">
        <v>42891</v>
      </c>
      <c r="B524" s="15">
        <v>3.9598285835714285E-3</v>
      </c>
      <c r="C524" s="15">
        <v>4.7872107032600007E-3</v>
      </c>
      <c r="D524" s="15">
        <v>6.8569999999999985E-3</v>
      </c>
      <c r="E524" s="15">
        <v>3.9713040100000001E-3</v>
      </c>
      <c r="F524" s="15">
        <v>5.2905707861999997E-3</v>
      </c>
      <c r="G524" s="15">
        <v>6.8000000000000005E-3</v>
      </c>
      <c r="H524" s="15">
        <v>3.9713040100000001E-3</v>
      </c>
      <c r="I524" s="15">
        <v>5.2905707861999997E-3</v>
      </c>
      <c r="J524" s="15">
        <v>6.8000000000000005E-3</v>
      </c>
      <c r="K524" s="15">
        <f t="shared" si="24"/>
        <v>0.01</v>
      </c>
      <c r="L524" s="15">
        <f t="shared" si="25"/>
        <v>0.03</v>
      </c>
      <c r="M524" s="141" t="e">
        <f t="shared" si="26"/>
        <v>#N/A</v>
      </c>
    </row>
    <row r="525" spans="1:13">
      <c r="A525" s="9">
        <v>42892</v>
      </c>
      <c r="B525" s="15">
        <v>3.958435313571429E-3</v>
      </c>
      <c r="C525" s="15">
        <v>4.8573543640900007E-3</v>
      </c>
      <c r="D525" s="15">
        <v>6.8379999999999986E-3</v>
      </c>
      <c r="E525" s="15">
        <v>3.9516919599999999E-3</v>
      </c>
      <c r="F525" s="15">
        <v>5.7474545762400001E-3</v>
      </c>
      <c r="G525" s="15">
        <v>6.6669999999999993E-3</v>
      </c>
      <c r="H525" s="15">
        <v>3.9516919599999999E-3</v>
      </c>
      <c r="I525" s="15">
        <v>5.7474545762400001E-3</v>
      </c>
      <c r="J525" s="15">
        <v>6.6669999999999993E-3</v>
      </c>
      <c r="K525" s="15">
        <f t="shared" si="24"/>
        <v>0.01</v>
      </c>
      <c r="L525" s="15">
        <f t="shared" si="25"/>
        <v>0.03</v>
      </c>
      <c r="M525" s="141" t="e">
        <f t="shared" si="26"/>
        <v>#N/A</v>
      </c>
    </row>
    <row r="526" spans="1:13">
      <c r="A526" s="9">
        <v>42893</v>
      </c>
      <c r="B526" s="15">
        <v>3.9584698300000011E-3</v>
      </c>
      <c r="C526" s="15">
        <v>4.9220959338692853E-3</v>
      </c>
      <c r="D526" s="15">
        <v>6.8189999999999995E-3</v>
      </c>
      <c r="E526" s="15">
        <v>3.9516919599999999E-3</v>
      </c>
      <c r="F526" s="15">
        <v>5.3859749167600003E-3</v>
      </c>
      <c r="G526" s="15">
        <v>6.6669999999999993E-3</v>
      </c>
      <c r="H526" s="15">
        <v>3.9516919599999999E-3</v>
      </c>
      <c r="I526" s="15">
        <v>5.3859749167600003E-3</v>
      </c>
      <c r="J526" s="15">
        <v>6.6669999999999993E-3</v>
      </c>
      <c r="K526" s="15">
        <f t="shared" si="24"/>
        <v>0.01</v>
      </c>
      <c r="L526" s="15">
        <f t="shared" si="25"/>
        <v>0.03</v>
      </c>
      <c r="M526" s="141" t="e">
        <f t="shared" si="26"/>
        <v>#N/A</v>
      </c>
    </row>
    <row r="527" spans="1:13">
      <c r="A527" s="9">
        <v>42894</v>
      </c>
      <c r="B527" s="15">
        <v>3.9599321321428576E-3</v>
      </c>
      <c r="C527" s="15">
        <v>4.947599236576429E-3</v>
      </c>
      <c r="D527" s="15">
        <v>6.7999999999999996E-3</v>
      </c>
      <c r="E527" s="15">
        <v>3.9916699700000002E-3</v>
      </c>
      <c r="F527" s="15">
        <v>5.0024947439699999E-3</v>
      </c>
      <c r="G527" s="15">
        <v>6.6669999999999993E-3</v>
      </c>
      <c r="H527" s="15">
        <v>3.9916699700000002E-3</v>
      </c>
      <c r="I527" s="15">
        <v>5.0024947439699999E-3</v>
      </c>
      <c r="J527" s="15">
        <v>6.6669999999999993E-3</v>
      </c>
      <c r="K527" s="15">
        <f t="shared" si="24"/>
        <v>0.01</v>
      </c>
      <c r="L527" s="15">
        <f t="shared" si="25"/>
        <v>0.03</v>
      </c>
      <c r="M527" s="141" t="e">
        <f t="shared" si="26"/>
        <v>#N/A</v>
      </c>
    </row>
    <row r="528" spans="1:13">
      <c r="A528" s="9">
        <v>42895</v>
      </c>
      <c r="B528" s="15">
        <v>3.9613944342857151E-3</v>
      </c>
      <c r="C528" s="15">
        <v>4.9731025392835719E-3</v>
      </c>
      <c r="D528" s="15">
        <v>6.7809999999999988E-3</v>
      </c>
      <c r="E528" s="15">
        <v>3.9916699700000002E-3</v>
      </c>
      <c r="F528" s="15">
        <v>5.0024947439699999E-3</v>
      </c>
      <c r="G528" s="15">
        <v>6.6669999999999993E-3</v>
      </c>
      <c r="H528" s="15">
        <v>3.9916699700000002E-3</v>
      </c>
      <c r="I528" s="15">
        <v>5.0024947439699999E-3</v>
      </c>
      <c r="J528" s="15">
        <v>6.6669999999999993E-3</v>
      </c>
      <c r="K528" s="15">
        <f t="shared" si="24"/>
        <v>0.01</v>
      </c>
      <c r="L528" s="15">
        <f t="shared" si="25"/>
        <v>0.03</v>
      </c>
      <c r="M528" s="141" t="e">
        <f t="shared" si="26"/>
        <v>#N/A</v>
      </c>
    </row>
    <row r="529" spans="1:13">
      <c r="A529" s="9">
        <v>42896</v>
      </c>
      <c r="B529" s="15">
        <v>3.9628567364285725E-3</v>
      </c>
      <c r="C529" s="15">
        <v>4.9986058419907138E-3</v>
      </c>
      <c r="D529" s="15">
        <v>6.7619999999999989E-3</v>
      </c>
      <c r="E529" s="15">
        <v>3.9916699700000002E-3</v>
      </c>
      <c r="F529" s="15">
        <v>5.0024947439699999E-3</v>
      </c>
      <c r="G529" s="15">
        <v>6.6669999999999993E-3</v>
      </c>
      <c r="H529" s="15">
        <v>3.9916699700000002E-3</v>
      </c>
      <c r="I529" s="15">
        <v>5.0024947439699999E-3</v>
      </c>
      <c r="J529" s="15">
        <v>6.6669999999999993E-3</v>
      </c>
      <c r="K529" s="15">
        <f t="shared" si="24"/>
        <v>0.01</v>
      </c>
      <c r="L529" s="15">
        <f t="shared" si="25"/>
        <v>0.03</v>
      </c>
      <c r="M529" s="141" t="e">
        <f t="shared" si="26"/>
        <v>#N/A</v>
      </c>
    </row>
    <row r="530" spans="1:13">
      <c r="A530" s="9">
        <v>42897</v>
      </c>
      <c r="B530" s="15">
        <v>3.9643190385714282E-3</v>
      </c>
      <c r="C530" s="15">
        <v>5.0542049059271428E-3</v>
      </c>
      <c r="D530" s="15">
        <v>6.7477142857142848E-3</v>
      </c>
      <c r="E530" s="15">
        <v>3.9916699700000002E-3</v>
      </c>
      <c r="F530" s="15">
        <v>5.3618867769699994E-3</v>
      </c>
      <c r="G530" s="15">
        <v>6.7330000000000003E-3</v>
      </c>
      <c r="H530" s="15">
        <v>3.9916699700000002E-3</v>
      </c>
      <c r="I530" s="15">
        <v>5.3618867769699994E-3</v>
      </c>
      <c r="J530" s="15">
        <v>6.7330000000000003E-3</v>
      </c>
      <c r="K530" s="15">
        <f t="shared" si="24"/>
        <v>0.01</v>
      </c>
      <c r="L530" s="15">
        <f t="shared" si="25"/>
        <v>0.03</v>
      </c>
      <c r="M530" s="141" t="e">
        <f t="shared" si="26"/>
        <v>#N/A</v>
      </c>
    </row>
    <row r="531" spans="1:13">
      <c r="A531" s="9">
        <v>42898</v>
      </c>
      <c r="B531" s="15">
        <v>3.9686369135714288E-3</v>
      </c>
      <c r="C531" s="15">
        <v>5.1028421524857148E-3</v>
      </c>
      <c r="D531" s="15">
        <v>6.742928571428569E-3</v>
      </c>
      <c r="E531" s="15">
        <v>4.01165898E-3</v>
      </c>
      <c r="F531" s="15">
        <v>5.3295370029500001E-3</v>
      </c>
      <c r="G531" s="15">
        <v>6.7330000000000003E-3</v>
      </c>
      <c r="H531" s="15">
        <v>4.01165898E-3</v>
      </c>
      <c r="I531" s="15">
        <v>5.3295370029500001E-3</v>
      </c>
      <c r="J531" s="15">
        <v>6.7330000000000003E-3</v>
      </c>
      <c r="K531" s="15">
        <f t="shared" si="24"/>
        <v>0.01</v>
      </c>
      <c r="L531" s="15">
        <f t="shared" si="25"/>
        <v>0.03</v>
      </c>
      <c r="M531" s="141" t="e">
        <f t="shared" si="26"/>
        <v>#N/A</v>
      </c>
    </row>
    <row r="532" spans="1:13">
      <c r="A532" s="9">
        <v>42899</v>
      </c>
      <c r="B532" s="15">
        <v>3.9715194114285715E-3</v>
      </c>
      <c r="C532" s="15">
        <v>5.132633329342857E-3</v>
      </c>
      <c r="D532" s="15">
        <v>6.7381428571428549E-3</v>
      </c>
      <c r="E532" s="15">
        <v>3.9916699700000002E-3</v>
      </c>
      <c r="F532" s="15">
        <v>5.0656920271299997E-3</v>
      </c>
      <c r="G532" s="15">
        <v>6.7330000000000003E-3</v>
      </c>
      <c r="H532" s="15">
        <v>3.9916699700000002E-3</v>
      </c>
      <c r="I532" s="15">
        <v>5.0656920271299997E-3</v>
      </c>
      <c r="J532" s="15">
        <v>6.7330000000000003E-3</v>
      </c>
      <c r="K532" s="15">
        <f t="shared" si="24"/>
        <v>0.01</v>
      </c>
      <c r="L532" s="15">
        <f t="shared" si="25"/>
        <v>0.03</v>
      </c>
      <c r="M532" s="141" t="e">
        <f t="shared" si="26"/>
        <v>#N/A</v>
      </c>
    </row>
    <row r="533" spans="1:13">
      <c r="A533" s="9">
        <v>42900</v>
      </c>
      <c r="B533" s="15">
        <v>3.9500115085714287E-3</v>
      </c>
      <c r="C533" s="15">
        <v>5.1772042000957138E-3</v>
      </c>
      <c r="D533" s="15">
        <v>6.7333571428571408E-3</v>
      </c>
      <c r="E533" s="15">
        <v>3.6502043600000001E-3</v>
      </c>
      <c r="F533" s="15">
        <v>5.2726077416700001E-3</v>
      </c>
      <c r="G533" s="15">
        <v>6.7330000000000003E-3</v>
      </c>
      <c r="H533" s="15">
        <v>3.6502043600000001E-3</v>
      </c>
      <c r="I533" s="15">
        <v>5.2726077416700001E-3</v>
      </c>
      <c r="J533" s="15">
        <v>6.7330000000000003E-3</v>
      </c>
      <c r="K533" s="15">
        <f t="shared" si="24"/>
        <v>0.01</v>
      </c>
      <c r="L533" s="15">
        <f t="shared" si="25"/>
        <v>0.03</v>
      </c>
      <c r="M533" s="141" t="e">
        <f t="shared" si="26"/>
        <v>#N/A</v>
      </c>
    </row>
    <row r="534" spans="1:13">
      <c r="A534" s="9">
        <v>42901</v>
      </c>
      <c r="B534" s="15">
        <v>3.9213322235714283E-3</v>
      </c>
      <c r="C534" s="15">
        <v>5.1731711547421426E-3</v>
      </c>
      <c r="D534" s="15">
        <v>6.7285714285714275E-3</v>
      </c>
      <c r="E534" s="15">
        <v>3.54980501E-3</v>
      </c>
      <c r="F534" s="15">
        <v>4.7535443596000001E-3</v>
      </c>
      <c r="G534" s="15">
        <v>6.7330000000000003E-3</v>
      </c>
      <c r="H534" s="15">
        <v>3.54980501E-3</v>
      </c>
      <c r="I534" s="15">
        <v>4.7535443596000001E-3</v>
      </c>
      <c r="J534" s="15">
        <v>6.7330000000000003E-3</v>
      </c>
      <c r="K534" s="15">
        <f t="shared" si="24"/>
        <v>0.01</v>
      </c>
      <c r="L534" s="15">
        <f t="shared" si="25"/>
        <v>0.03</v>
      </c>
      <c r="M534" s="141" t="e">
        <f t="shared" si="26"/>
        <v>#N/A</v>
      </c>
    </row>
    <row r="535" spans="1:13">
      <c r="A535" s="9">
        <v>42902</v>
      </c>
      <c r="B535" s="15">
        <v>3.8883548885714288E-3</v>
      </c>
      <c r="C535" s="15">
        <v>5.1691381093885713E-3</v>
      </c>
      <c r="D535" s="15">
        <v>6.7237857142857125E-3</v>
      </c>
      <c r="E535" s="15">
        <v>3.48963231E-3</v>
      </c>
      <c r="F535" s="15">
        <v>4.7535443596000001E-3</v>
      </c>
      <c r="G535" s="15">
        <v>6.7330000000000003E-3</v>
      </c>
      <c r="H535" s="15">
        <v>3.48963231E-3</v>
      </c>
      <c r="I535" s="15">
        <v>4.7535443596000001E-3</v>
      </c>
      <c r="J535" s="15">
        <v>6.7330000000000003E-3</v>
      </c>
      <c r="K535" s="15">
        <f t="shared" si="24"/>
        <v>0.01</v>
      </c>
      <c r="L535" s="15">
        <f t="shared" si="25"/>
        <v>0.03</v>
      </c>
      <c r="M535" s="141" t="e">
        <f t="shared" si="26"/>
        <v>#N/A</v>
      </c>
    </row>
    <row r="536" spans="1:13">
      <c r="A536" s="9">
        <v>42903</v>
      </c>
      <c r="B536" s="15">
        <v>3.8553775535714284E-3</v>
      </c>
      <c r="C536" s="15">
        <v>5.1651050640349992E-3</v>
      </c>
      <c r="D536" s="15">
        <v>6.7189999999999993E-3</v>
      </c>
      <c r="E536" s="15">
        <v>3.48963231E-3</v>
      </c>
      <c r="F536" s="15">
        <v>4.7535443596000001E-3</v>
      </c>
      <c r="G536" s="15">
        <v>6.7330000000000003E-3</v>
      </c>
      <c r="H536" s="15">
        <v>3.48963231E-3</v>
      </c>
      <c r="I536" s="15">
        <v>4.7535443596000001E-3</v>
      </c>
      <c r="J536" s="15">
        <v>6.7330000000000003E-3</v>
      </c>
      <c r="K536" s="15">
        <f t="shared" si="24"/>
        <v>0.01</v>
      </c>
      <c r="L536" s="15">
        <f t="shared" si="25"/>
        <v>0.03</v>
      </c>
      <c r="M536" s="141" t="e">
        <f t="shared" si="26"/>
        <v>#N/A</v>
      </c>
    </row>
    <row r="537" spans="1:13">
      <c r="A537" s="9">
        <v>42904</v>
      </c>
      <c r="B537" s="15">
        <v>3.8209724321428564E-3</v>
      </c>
      <c r="C537" s="15">
        <v>5.2101066440021424E-3</v>
      </c>
      <c r="D537" s="15">
        <v>6.6023571428571425E-3</v>
      </c>
      <c r="E537" s="15">
        <v>3.4696432999999998E-3</v>
      </c>
      <c r="F537" s="15">
        <v>6.2196518773999995E-3</v>
      </c>
      <c r="G537" s="15">
        <v>5.1670000000000006E-3</v>
      </c>
      <c r="H537" s="15">
        <v>3.4696432999999998E-3</v>
      </c>
      <c r="I537" s="15">
        <v>6.2196518773999995E-3</v>
      </c>
      <c r="J537" s="15">
        <v>5.1670000000000006E-3</v>
      </c>
      <c r="K537" s="15">
        <f t="shared" si="24"/>
        <v>0.01</v>
      </c>
      <c r="L537" s="15">
        <f t="shared" si="25"/>
        <v>0.03</v>
      </c>
      <c r="M537" s="141" t="e">
        <f t="shared" si="26"/>
        <v>#N/A</v>
      </c>
    </row>
    <row r="538" spans="1:13">
      <c r="A538" s="9">
        <v>42905</v>
      </c>
      <c r="B538" s="15">
        <v>3.7287473164285719E-3</v>
      </c>
      <c r="C538" s="15">
        <v>5.2384945514385708E-3</v>
      </c>
      <c r="D538" s="15">
        <v>6.5012857142857147E-3</v>
      </c>
      <c r="E538" s="15">
        <v>2.6801523900000001E-3</v>
      </c>
      <c r="F538" s="15">
        <v>5.6880014903099999E-3</v>
      </c>
      <c r="G538" s="15">
        <v>5.385E-3</v>
      </c>
      <c r="H538" s="15">
        <v>2.6801523900000001E-3</v>
      </c>
      <c r="I538" s="15">
        <v>5.6880014903099999E-3</v>
      </c>
      <c r="J538" s="15">
        <v>5.385E-3</v>
      </c>
      <c r="K538" s="15">
        <f t="shared" si="24"/>
        <v>0.01</v>
      </c>
      <c r="L538" s="15">
        <f t="shared" si="25"/>
        <v>0.03</v>
      </c>
      <c r="M538" s="141" t="e">
        <f t="shared" si="26"/>
        <v>#N/A</v>
      </c>
    </row>
    <row r="539" spans="1:13">
      <c r="A539" s="9">
        <v>42906</v>
      </c>
      <c r="B539" s="15">
        <v>3.6507163821428573E-3</v>
      </c>
      <c r="C539" s="15">
        <v>5.2280477416257144E-3</v>
      </c>
      <c r="D539" s="15">
        <v>6.4097142857142859E-3</v>
      </c>
      <c r="E539" s="15">
        <v>2.8592588800000003E-3</v>
      </c>
      <c r="F539" s="15">
        <v>5.6011992388599998E-3</v>
      </c>
      <c r="G539" s="15">
        <v>5.385E-3</v>
      </c>
      <c r="H539" s="15">
        <v>2.8592588800000003E-3</v>
      </c>
      <c r="I539" s="15">
        <v>5.6011992388599998E-3</v>
      </c>
      <c r="J539" s="15">
        <v>5.385E-3</v>
      </c>
      <c r="K539" s="15">
        <f t="shared" si="24"/>
        <v>0.01</v>
      </c>
      <c r="L539" s="15">
        <f t="shared" si="25"/>
        <v>0.03</v>
      </c>
      <c r="M539" s="141" t="e">
        <f t="shared" si="26"/>
        <v>#N/A</v>
      </c>
    </row>
    <row r="540" spans="1:13">
      <c r="A540" s="9">
        <v>42907</v>
      </c>
      <c r="B540" s="15">
        <v>3.5497635178571435E-3</v>
      </c>
      <c r="C540" s="15">
        <v>5.2434944885492848E-3</v>
      </c>
      <c r="D540" s="15">
        <v>6.2954285714285733E-3</v>
      </c>
      <c r="E540" s="15">
        <v>2.5383518599999999E-3</v>
      </c>
      <c r="F540" s="15">
        <v>5.6022293736899993E-3</v>
      </c>
      <c r="G540" s="15">
        <v>5.0670000000000003E-3</v>
      </c>
      <c r="H540" s="15">
        <v>2.5383518599999999E-3</v>
      </c>
      <c r="I540" s="15">
        <v>5.6022293736899993E-3</v>
      </c>
      <c r="J540" s="15">
        <v>5.0670000000000003E-3</v>
      </c>
      <c r="K540" s="15">
        <f t="shared" si="24"/>
        <v>0.01</v>
      </c>
      <c r="L540" s="15">
        <f t="shared" si="25"/>
        <v>0.03</v>
      </c>
      <c r="M540" s="141" t="e">
        <f t="shared" si="26"/>
        <v>#N/A</v>
      </c>
    </row>
    <row r="541" spans="1:13">
      <c r="A541" s="9">
        <v>42908</v>
      </c>
      <c r="B541" s="15">
        <v>3.4488122057142862E-3</v>
      </c>
      <c r="C541" s="15">
        <v>5.2792117999942842E-3</v>
      </c>
      <c r="D541" s="15">
        <v>6.1811428571428573E-3</v>
      </c>
      <c r="E541" s="15">
        <v>2.5783516000000002E-3</v>
      </c>
      <c r="F541" s="15">
        <v>5.5025371042000002E-3</v>
      </c>
      <c r="G541" s="15">
        <v>5.0670000000000003E-3</v>
      </c>
      <c r="H541" s="15">
        <v>2.5783516000000002E-3</v>
      </c>
      <c r="I541" s="15">
        <v>5.5025371042000002E-3</v>
      </c>
      <c r="J541" s="15">
        <v>5.0670000000000003E-3</v>
      </c>
      <c r="K541" s="15">
        <f t="shared" si="24"/>
        <v>0.01</v>
      </c>
      <c r="L541" s="15">
        <f t="shared" si="25"/>
        <v>0.03</v>
      </c>
      <c r="M541" s="141" t="e">
        <f t="shared" si="26"/>
        <v>#N/A</v>
      </c>
    </row>
    <row r="542" spans="1:13">
      <c r="A542" s="9">
        <v>42909</v>
      </c>
      <c r="B542" s="15">
        <v>3.347860893571428E-3</v>
      </c>
      <c r="C542" s="15">
        <v>5.3149291114392852E-3</v>
      </c>
      <c r="D542" s="15">
        <v>6.0668571428571447E-3</v>
      </c>
      <c r="E542" s="15">
        <v>2.5783516000000002E-3</v>
      </c>
      <c r="F542" s="15">
        <v>5.5025371042000002E-3</v>
      </c>
      <c r="G542" s="15">
        <v>5.0670000000000003E-3</v>
      </c>
      <c r="H542" s="15">
        <v>2.5783516000000002E-3</v>
      </c>
      <c r="I542" s="15">
        <v>5.5025371042000002E-3</v>
      </c>
      <c r="J542" s="15">
        <v>5.0670000000000003E-3</v>
      </c>
      <c r="K542" s="15">
        <f t="shared" si="24"/>
        <v>0.01</v>
      </c>
      <c r="L542" s="15">
        <f t="shared" si="25"/>
        <v>0.03</v>
      </c>
      <c r="M542" s="141" t="e">
        <f t="shared" si="26"/>
        <v>#N/A</v>
      </c>
    </row>
    <row r="543" spans="1:13">
      <c r="A543" s="9">
        <v>42910</v>
      </c>
      <c r="B543" s="15">
        <v>3.2469095814285707E-3</v>
      </c>
      <c r="C543" s="15">
        <v>5.3506464228842854E-3</v>
      </c>
      <c r="D543" s="15">
        <v>5.9525714285714303E-3</v>
      </c>
      <c r="E543" s="15">
        <v>2.5783516000000002E-3</v>
      </c>
      <c r="F543" s="15">
        <v>5.5025371042000002E-3</v>
      </c>
      <c r="G543" s="15">
        <v>5.0670000000000003E-3</v>
      </c>
      <c r="H543" s="15">
        <v>2.5783516000000002E-3</v>
      </c>
      <c r="I543" s="15">
        <v>5.5025371042000002E-3</v>
      </c>
      <c r="J543" s="15">
        <v>5.0670000000000003E-3</v>
      </c>
      <c r="K543" s="15">
        <f t="shared" si="24"/>
        <v>0.01</v>
      </c>
      <c r="L543" s="15">
        <f t="shared" si="25"/>
        <v>0.03</v>
      </c>
      <c r="M543" s="141" t="e">
        <f t="shared" si="26"/>
        <v>#N/A</v>
      </c>
    </row>
    <row r="544" spans="1:13">
      <c r="A544" s="9">
        <v>42911</v>
      </c>
      <c r="B544" s="15">
        <v>3.1459582692857143E-3</v>
      </c>
      <c r="C544" s="15">
        <v>5.3833272625442852E-3</v>
      </c>
      <c r="D544" s="15">
        <v>5.8335714285714301E-3</v>
      </c>
      <c r="E544" s="15">
        <v>2.5783516000000002E-3</v>
      </c>
      <c r="F544" s="15">
        <v>5.8194185322099998E-3</v>
      </c>
      <c r="G544" s="15">
        <v>5.0670000000000003E-3</v>
      </c>
      <c r="H544" s="15">
        <v>2.5783516000000002E-3</v>
      </c>
      <c r="I544" s="15">
        <v>5.8194185322099998E-3</v>
      </c>
      <c r="J544" s="15">
        <v>5.0670000000000003E-3</v>
      </c>
      <c r="K544" s="15">
        <f t="shared" si="24"/>
        <v>0.01</v>
      </c>
      <c r="L544" s="15">
        <f t="shared" si="25"/>
        <v>0.03</v>
      </c>
      <c r="M544" s="141" t="e">
        <f t="shared" si="26"/>
        <v>#N/A</v>
      </c>
    </row>
    <row r="545" spans="1:13">
      <c r="A545" s="9">
        <v>42912</v>
      </c>
      <c r="B545" s="15">
        <v>3.0435791707142858E-3</v>
      </c>
      <c r="C545" s="15">
        <v>5.3695590444299999E-3</v>
      </c>
      <c r="D545" s="15">
        <v>5.71457142857143E-3</v>
      </c>
      <c r="E545" s="15">
        <v>2.5783516000000002E-3</v>
      </c>
      <c r="F545" s="15">
        <v>5.1367819493499996E-3</v>
      </c>
      <c r="G545" s="15">
        <v>5.0670000000000003E-3</v>
      </c>
      <c r="H545" s="15">
        <v>2.5783516000000002E-3</v>
      </c>
      <c r="I545" s="15">
        <v>5.1367819493499996E-3</v>
      </c>
      <c r="J545" s="15">
        <v>5.0670000000000003E-3</v>
      </c>
      <c r="K545" s="15">
        <f t="shared" si="24"/>
        <v>0.01</v>
      </c>
      <c r="L545" s="15">
        <f t="shared" si="25"/>
        <v>0.03</v>
      </c>
      <c r="M545" s="141" t="e">
        <f t="shared" si="26"/>
        <v>#N/A</v>
      </c>
    </row>
    <row r="546" spans="1:13">
      <c r="A546" s="9">
        <v>42913</v>
      </c>
      <c r="B546" s="15">
        <v>2.9368994757142854E-3</v>
      </c>
      <c r="C546" s="15">
        <v>5.4083100576349996E-3</v>
      </c>
      <c r="D546" s="15">
        <v>5.5955714285714307E-3</v>
      </c>
      <c r="E546" s="15">
        <v>2.4981542400000002E-3</v>
      </c>
      <c r="F546" s="15">
        <v>5.6082062120000001E-3</v>
      </c>
      <c r="G546" s="15">
        <v>5.0670000000000003E-3</v>
      </c>
      <c r="H546" s="15">
        <v>2.4981542400000002E-3</v>
      </c>
      <c r="I546" s="15">
        <v>5.6082062120000001E-3</v>
      </c>
      <c r="J546" s="15">
        <v>5.0670000000000003E-3</v>
      </c>
      <c r="K546" s="15">
        <f t="shared" si="24"/>
        <v>0.01</v>
      </c>
      <c r="L546" s="15">
        <f t="shared" si="25"/>
        <v>0.03</v>
      </c>
      <c r="M546" s="141" t="e">
        <f t="shared" si="26"/>
        <v>#N/A</v>
      </c>
    </row>
    <row r="547" spans="1:13">
      <c r="A547" s="9">
        <v>42914</v>
      </c>
      <c r="B547" s="15">
        <v>2.8560353328571427E-3</v>
      </c>
      <c r="C547" s="15">
        <v>5.4174830422714284E-3</v>
      </c>
      <c r="D547" s="15">
        <v>5.4765714285714305E-3</v>
      </c>
      <c r="E547" s="15">
        <v>2.5181063599999999E-3</v>
      </c>
      <c r="F547" s="15">
        <v>5.40102952658E-3</v>
      </c>
      <c r="G547" s="15">
        <v>5.0670000000000003E-3</v>
      </c>
      <c r="H547" s="15">
        <v>2.5181063599999999E-3</v>
      </c>
      <c r="I547" s="15">
        <v>5.40102952658E-3</v>
      </c>
      <c r="J547" s="15">
        <v>5.0670000000000003E-3</v>
      </c>
      <c r="K547" s="15">
        <f t="shared" si="24"/>
        <v>0.01</v>
      </c>
      <c r="L547" s="15">
        <f t="shared" si="25"/>
        <v>0.03</v>
      </c>
      <c r="M547" s="141" t="e">
        <f t="shared" si="26"/>
        <v>#N/A</v>
      </c>
    </row>
    <row r="548" spans="1:13">
      <c r="A548" s="9">
        <v>42915</v>
      </c>
      <c r="B548" s="15">
        <v>2.7737553857142853E-3</v>
      </c>
      <c r="C548" s="15">
        <v>5.444691218304285E-3</v>
      </c>
      <c r="D548" s="15">
        <v>5.3527857142857162E-3</v>
      </c>
      <c r="E548" s="15">
        <v>2.3978857500000002E-3</v>
      </c>
      <c r="F548" s="15">
        <v>5.1344588240599997E-3</v>
      </c>
      <c r="G548" s="15">
        <v>5.0000000000000001E-3</v>
      </c>
      <c r="H548" s="15">
        <v>2.3978857500000002E-3</v>
      </c>
      <c r="I548" s="15">
        <v>5.1344588240599997E-3</v>
      </c>
      <c r="J548" s="15">
        <v>5.0000000000000001E-3</v>
      </c>
      <c r="K548" s="15">
        <f t="shared" si="24"/>
        <v>0.01</v>
      </c>
      <c r="L548" s="15">
        <f t="shared" si="25"/>
        <v>0.03</v>
      </c>
      <c r="M548" s="141" t="e">
        <f t="shared" si="26"/>
        <v>#N/A</v>
      </c>
    </row>
    <row r="549" spans="1:13">
      <c r="A549" s="9">
        <v>42916</v>
      </c>
      <c r="B549" s="15">
        <v>2.6800397614285716E-3</v>
      </c>
      <c r="C549" s="15">
        <v>5.4718993943371416E-3</v>
      </c>
      <c r="D549" s="15">
        <v>5.229000000000001E-3</v>
      </c>
      <c r="E549" s="15">
        <v>2.17761357E-3</v>
      </c>
      <c r="F549" s="15">
        <v>5.1344588240599997E-3</v>
      </c>
      <c r="G549" s="15">
        <v>5.0000000000000001E-3</v>
      </c>
      <c r="H549" s="15">
        <v>2.17761357E-3</v>
      </c>
      <c r="I549" s="15">
        <v>5.1344588240599997E-3</v>
      </c>
      <c r="J549" s="15">
        <v>5.0000000000000001E-3</v>
      </c>
      <c r="K549" s="15">
        <f t="shared" si="24"/>
        <v>0.01</v>
      </c>
      <c r="L549" s="15">
        <f t="shared" si="25"/>
        <v>0.03</v>
      </c>
      <c r="M549" s="141" t="e">
        <f t="shared" si="26"/>
        <v>#N/A</v>
      </c>
    </row>
    <row r="550" spans="1:13">
      <c r="A550" s="9">
        <v>42917</v>
      </c>
      <c r="B550" s="15">
        <v>2.5863241371428571E-3</v>
      </c>
      <c r="C550" s="15">
        <v>5.4991075703699991E-3</v>
      </c>
      <c r="D550" s="15">
        <v>5.1052142857142867E-3</v>
      </c>
      <c r="E550" s="15">
        <v>2.17761357E-3</v>
      </c>
      <c r="F550" s="15">
        <v>5.1344588240599997E-3</v>
      </c>
      <c r="G550" s="15">
        <v>5.0000000000000001E-3</v>
      </c>
      <c r="H550" s="15">
        <v>2.17761357E-3</v>
      </c>
      <c r="I550" s="15">
        <v>5.1344588240599997E-3</v>
      </c>
      <c r="J550" s="15">
        <v>5.0000000000000001E-3</v>
      </c>
      <c r="K550" s="15">
        <f t="shared" si="24"/>
        <v>0.01</v>
      </c>
      <c r="L550" s="15">
        <f t="shared" si="25"/>
        <v>0.03</v>
      </c>
      <c r="M550" s="141" t="e">
        <f t="shared" si="26"/>
        <v>#N/A</v>
      </c>
    </row>
    <row r="551" spans="1:13">
      <c r="A551" s="9">
        <v>42918</v>
      </c>
      <c r="B551" s="15">
        <v>2.4940362992857141E-3</v>
      </c>
      <c r="C551" s="15">
        <v>5.4787607029421429E-3</v>
      </c>
      <c r="D551" s="15">
        <v>5.0742142857142861E-3</v>
      </c>
      <c r="E551" s="15">
        <v>2.17761357E-3</v>
      </c>
      <c r="F551" s="15">
        <v>5.9347957334099999E-3</v>
      </c>
      <c r="G551" s="15">
        <v>4.7330000000000002E-3</v>
      </c>
      <c r="H551" s="15">
        <v>2.17761357E-3</v>
      </c>
      <c r="I551" s="15">
        <v>5.9347957334099999E-3</v>
      </c>
      <c r="J551" s="15">
        <v>4.7330000000000002E-3</v>
      </c>
      <c r="K551" s="15">
        <f t="shared" si="24"/>
        <v>0.01</v>
      </c>
      <c r="L551" s="15">
        <f t="shared" si="25"/>
        <v>0.03</v>
      </c>
      <c r="M551" s="141" t="e">
        <f t="shared" si="26"/>
        <v>#N/A</v>
      </c>
    </row>
    <row r="552" spans="1:13">
      <c r="A552" s="9">
        <v>42919</v>
      </c>
      <c r="B552" s="15">
        <v>2.4581406692857147E-3</v>
      </c>
      <c r="C552" s="15">
        <v>5.4677005673907132E-3</v>
      </c>
      <c r="D552" s="15">
        <v>5.0276428571428581E-3</v>
      </c>
      <c r="E552" s="15">
        <v>2.17761357E-3</v>
      </c>
      <c r="F552" s="15">
        <v>5.5331595925899998E-3</v>
      </c>
      <c r="G552" s="15">
        <v>4.7330000000000002E-3</v>
      </c>
      <c r="H552" s="15">
        <v>2.17761357E-3</v>
      </c>
      <c r="I552" s="15">
        <v>5.5331595925899998E-3</v>
      </c>
      <c r="J552" s="15">
        <v>4.7330000000000002E-3</v>
      </c>
      <c r="K552" s="15">
        <f t="shared" si="24"/>
        <v>0.01</v>
      </c>
      <c r="L552" s="15">
        <f t="shared" si="25"/>
        <v>0.03</v>
      </c>
      <c r="M552" s="141" t="e">
        <f t="shared" si="26"/>
        <v>#N/A</v>
      </c>
    </row>
    <row r="553" spans="1:13">
      <c r="A553" s="9">
        <v>42920</v>
      </c>
      <c r="B553" s="15">
        <v>2.408026567857143E-3</v>
      </c>
      <c r="C553" s="15">
        <v>5.5006644882928564E-3</v>
      </c>
      <c r="D553" s="15">
        <v>4.9810714285714293E-3</v>
      </c>
      <c r="E553" s="15">
        <v>2.1576614599999999E-3</v>
      </c>
      <c r="F553" s="15">
        <v>6.0626941314899999E-3</v>
      </c>
      <c r="G553" s="15">
        <v>4.7330000000000002E-3</v>
      </c>
      <c r="H553" s="15">
        <v>2.1576614599999999E-3</v>
      </c>
      <c r="I553" s="15">
        <v>6.0626941314899999E-3</v>
      </c>
      <c r="J553" s="15">
        <v>4.7330000000000002E-3</v>
      </c>
      <c r="K553" s="15">
        <f t="shared" si="24"/>
        <v>0.01</v>
      </c>
      <c r="L553" s="15">
        <f t="shared" si="25"/>
        <v>0.03</v>
      </c>
      <c r="M553" s="141" t="e">
        <f t="shared" si="26"/>
        <v>#N/A</v>
      </c>
    </row>
    <row r="554" spans="1:13">
      <c r="A554" s="9">
        <v>42921</v>
      </c>
      <c r="B554" s="15">
        <v>2.3822625385714292E-3</v>
      </c>
      <c r="C554" s="15">
        <v>5.5063023338549986E-3</v>
      </c>
      <c r="D554" s="15">
        <v>4.9572142857142861E-3</v>
      </c>
      <c r="E554" s="15">
        <v>2.1776554500000001E-3</v>
      </c>
      <c r="F554" s="15">
        <v>5.6811592115599994E-3</v>
      </c>
      <c r="G554" s="15">
        <v>4.7330000000000002E-3</v>
      </c>
      <c r="H554" s="15">
        <v>2.1776554500000001E-3</v>
      </c>
      <c r="I554" s="15">
        <v>5.6811592115599994E-3</v>
      </c>
      <c r="J554" s="15">
        <v>4.7330000000000002E-3</v>
      </c>
      <c r="K554" s="15">
        <f t="shared" si="24"/>
        <v>0.01</v>
      </c>
      <c r="L554" s="15">
        <f t="shared" si="25"/>
        <v>0.03</v>
      </c>
      <c r="M554" s="141" t="e">
        <f t="shared" si="26"/>
        <v>#N/A</v>
      </c>
    </row>
    <row r="555" spans="1:13">
      <c r="A555" s="9">
        <v>42922</v>
      </c>
      <c r="B555" s="15">
        <v>2.3536413850000003E-3</v>
      </c>
      <c r="C555" s="15">
        <v>5.5431869202707132E-3</v>
      </c>
      <c r="D555" s="15">
        <v>4.933357142857143E-3</v>
      </c>
      <c r="E555" s="15">
        <v>2.1776554500000001E-3</v>
      </c>
      <c r="F555" s="15">
        <v>6.0189213140200001E-3</v>
      </c>
      <c r="G555" s="15">
        <v>4.7330000000000002E-3</v>
      </c>
      <c r="H555" s="15">
        <v>2.1776554500000001E-3</v>
      </c>
      <c r="I555" s="15">
        <v>6.0189213140200001E-3</v>
      </c>
      <c r="J555" s="15">
        <v>4.7330000000000002E-3</v>
      </c>
      <c r="K555" s="15">
        <f t="shared" si="24"/>
        <v>0.01</v>
      </c>
      <c r="L555" s="15">
        <f t="shared" si="25"/>
        <v>0.03</v>
      </c>
      <c r="M555" s="141" t="e">
        <f t="shared" si="26"/>
        <v>#N/A</v>
      </c>
    </row>
    <row r="556" spans="1:13">
      <c r="A556" s="9">
        <v>42923</v>
      </c>
      <c r="B556" s="15">
        <v>2.3264505771428577E-3</v>
      </c>
      <c r="C556" s="15">
        <v>5.580071506686427E-3</v>
      </c>
      <c r="D556" s="15">
        <v>4.9095000000000007E-3</v>
      </c>
      <c r="E556" s="15">
        <v>2.1976802900000002E-3</v>
      </c>
      <c r="F556" s="15">
        <v>6.0189213140200001E-3</v>
      </c>
      <c r="G556" s="15">
        <v>4.7330000000000002E-3</v>
      </c>
      <c r="H556" s="15">
        <v>2.1976802900000002E-3</v>
      </c>
      <c r="I556" s="15">
        <v>6.0189213140200001E-3</v>
      </c>
      <c r="J556" s="15">
        <v>4.7330000000000002E-3</v>
      </c>
      <c r="K556" s="15">
        <f t="shared" si="24"/>
        <v>0.01</v>
      </c>
      <c r="L556" s="15">
        <f t="shared" si="25"/>
        <v>0.03</v>
      </c>
      <c r="M556" s="141" t="e">
        <f t="shared" si="26"/>
        <v>#N/A</v>
      </c>
    </row>
    <row r="557" spans="1:13">
      <c r="A557" s="9">
        <v>42924</v>
      </c>
      <c r="B557" s="15">
        <v>2.2992597692857138E-3</v>
      </c>
      <c r="C557" s="15">
        <v>5.6169560931021425E-3</v>
      </c>
      <c r="D557" s="15">
        <v>4.8856428571428575E-3</v>
      </c>
      <c r="E557" s="15">
        <v>2.1976802900000002E-3</v>
      </c>
      <c r="F557" s="15">
        <v>6.0189213140200001E-3</v>
      </c>
      <c r="G557" s="15">
        <v>4.7330000000000002E-3</v>
      </c>
      <c r="H557" s="15">
        <v>2.1976802900000002E-3</v>
      </c>
      <c r="I557" s="15">
        <v>6.0189213140200001E-3</v>
      </c>
      <c r="J557" s="15">
        <v>4.7330000000000002E-3</v>
      </c>
      <c r="K557" s="15">
        <f t="shared" si="24"/>
        <v>0.01</v>
      </c>
      <c r="L557" s="15">
        <f t="shared" si="25"/>
        <v>0.03</v>
      </c>
      <c r="M557" s="141" t="e">
        <f t="shared" si="26"/>
        <v>#N/A</v>
      </c>
    </row>
    <row r="558" spans="1:13">
      <c r="A558" s="9">
        <v>42925</v>
      </c>
      <c r="B558" s="15">
        <v>2.2720689614285712E-3</v>
      </c>
      <c r="C558" s="15">
        <v>5.6527799231278564E-3</v>
      </c>
      <c r="D558" s="15">
        <v>4.8617857142857143E-3</v>
      </c>
      <c r="E558" s="15">
        <v>2.1976802900000002E-3</v>
      </c>
      <c r="F558" s="15">
        <v>6.3209521525699995E-3</v>
      </c>
      <c r="G558" s="15">
        <v>4.7330000000000002E-3</v>
      </c>
      <c r="H558" s="15">
        <v>2.1976802900000002E-3</v>
      </c>
      <c r="I558" s="15">
        <v>6.3209521525699995E-3</v>
      </c>
      <c r="J558" s="15">
        <v>4.7330000000000002E-3</v>
      </c>
      <c r="K558" s="15">
        <f t="shared" si="24"/>
        <v>0.01</v>
      </c>
      <c r="L558" s="15">
        <f t="shared" si="25"/>
        <v>0.03</v>
      </c>
      <c r="M558" s="141" t="e">
        <f t="shared" si="26"/>
        <v>#N/A</v>
      </c>
    </row>
    <row r="559" spans="1:13">
      <c r="A559" s="9">
        <v>42926</v>
      </c>
      <c r="B559" s="15">
        <v>2.2448781535714282E-3</v>
      </c>
      <c r="C559" s="15">
        <v>5.7283508661564288E-3</v>
      </c>
      <c r="D559" s="15">
        <v>4.8332142857142862E-3</v>
      </c>
      <c r="E559" s="15">
        <v>2.1976802900000002E-3</v>
      </c>
      <c r="F559" s="15">
        <v>6.1947751517500002E-3</v>
      </c>
      <c r="G559" s="15">
        <v>4.6670000000000001E-3</v>
      </c>
      <c r="H559" s="15">
        <v>2.1976802900000002E-3</v>
      </c>
      <c r="I559" s="15">
        <v>6.1947751517500002E-3</v>
      </c>
      <c r="J559" s="15">
        <v>4.6670000000000001E-3</v>
      </c>
      <c r="K559" s="15">
        <f t="shared" si="24"/>
        <v>0.01</v>
      </c>
      <c r="L559" s="15">
        <f t="shared" si="25"/>
        <v>0.03</v>
      </c>
      <c r="M559" s="141" t="e">
        <f t="shared" si="26"/>
        <v>#N/A</v>
      </c>
    </row>
    <row r="560" spans="1:13">
      <c r="A560" s="9">
        <v>42927</v>
      </c>
      <c r="B560" s="15">
        <v>2.2219939971428572E-3</v>
      </c>
      <c r="C560" s="15">
        <v>5.8216976404678565E-3</v>
      </c>
      <c r="D560" s="15">
        <v>4.8046428571428572E-3</v>
      </c>
      <c r="E560" s="15">
        <v>2.17777605E-3</v>
      </c>
      <c r="F560" s="15">
        <v>6.9150610523600001E-3</v>
      </c>
      <c r="G560" s="15">
        <v>4.6670000000000001E-3</v>
      </c>
      <c r="H560" s="15">
        <v>2.17777605E-3</v>
      </c>
      <c r="I560" s="15">
        <v>6.9150610523600001E-3</v>
      </c>
      <c r="J560" s="15">
        <v>4.6670000000000001E-3</v>
      </c>
      <c r="K560" s="15">
        <f t="shared" si="24"/>
        <v>0.01</v>
      </c>
      <c r="L560" s="15">
        <f t="shared" si="25"/>
        <v>0.03</v>
      </c>
      <c r="M560" s="141" t="e">
        <f t="shared" si="26"/>
        <v>#N/A</v>
      </c>
    </row>
    <row r="561" spans="1:13">
      <c r="A561" s="9">
        <v>42928</v>
      </c>
      <c r="B561" s="15">
        <v>2.1976846892857145E-3</v>
      </c>
      <c r="C561" s="15">
        <v>5.9257587469314288E-3</v>
      </c>
      <c r="D561" s="15">
        <v>4.7807857142857148E-3</v>
      </c>
      <c r="E561" s="15">
        <v>2.17777605E-3</v>
      </c>
      <c r="F561" s="15">
        <v>6.8578850170700001E-3</v>
      </c>
      <c r="G561" s="15">
        <v>4.7330000000000002E-3</v>
      </c>
      <c r="H561" s="15">
        <v>2.17777605E-3</v>
      </c>
      <c r="I561" s="15">
        <v>6.8578850170700001E-3</v>
      </c>
      <c r="J561" s="15">
        <v>4.7330000000000002E-3</v>
      </c>
      <c r="K561" s="15">
        <f t="shared" si="24"/>
        <v>0.01</v>
      </c>
      <c r="L561" s="15">
        <f t="shared" si="25"/>
        <v>0.03</v>
      </c>
      <c r="M561" s="141" t="e">
        <f t="shared" si="26"/>
        <v>#N/A</v>
      </c>
    </row>
    <row r="562" spans="1:13">
      <c r="A562" s="9">
        <v>42929</v>
      </c>
      <c r="B562" s="15">
        <v>2.1819511692857145E-3</v>
      </c>
      <c r="C562" s="15">
        <v>6.0199225833207151E-3</v>
      </c>
      <c r="D562" s="15">
        <v>4.7617142857142867E-3</v>
      </c>
      <c r="E562" s="15">
        <v>2.1776164700000001E-3</v>
      </c>
      <c r="F562" s="15">
        <v>6.45275253351E-3</v>
      </c>
      <c r="G562" s="15">
        <v>4.7330000000000002E-3</v>
      </c>
      <c r="H562" s="15">
        <v>2.1776164700000001E-3</v>
      </c>
      <c r="I562" s="15">
        <v>6.45275253351E-3</v>
      </c>
      <c r="J562" s="15">
        <v>4.7330000000000002E-3</v>
      </c>
      <c r="K562" s="15">
        <f t="shared" si="24"/>
        <v>0.01</v>
      </c>
      <c r="L562" s="15">
        <f t="shared" si="25"/>
        <v>0.03</v>
      </c>
      <c r="M562" s="141" t="e">
        <f t="shared" si="26"/>
        <v>#N/A</v>
      </c>
    </row>
    <row r="563" spans="1:13">
      <c r="A563" s="9">
        <v>42930</v>
      </c>
      <c r="B563" s="15">
        <v>2.181951376428572E-3</v>
      </c>
      <c r="C563" s="15">
        <v>6.1140864197099997E-3</v>
      </c>
      <c r="D563" s="15">
        <v>4.7426428571428585E-3</v>
      </c>
      <c r="E563" s="15">
        <v>2.1776164700000001E-3</v>
      </c>
      <c r="F563" s="15">
        <v>6.45275253351E-3</v>
      </c>
      <c r="G563" s="15">
        <v>4.7330000000000002E-3</v>
      </c>
      <c r="H563" s="15">
        <v>2.1776164700000001E-3</v>
      </c>
      <c r="I563" s="15">
        <v>6.45275253351E-3</v>
      </c>
      <c r="J563" s="15">
        <v>4.7330000000000002E-3</v>
      </c>
      <c r="K563" s="15">
        <f t="shared" si="24"/>
        <v>0.01</v>
      </c>
      <c r="L563" s="15">
        <f t="shared" si="25"/>
        <v>0.03</v>
      </c>
      <c r="M563" s="141" t="e">
        <f t="shared" si="26"/>
        <v>#N/A</v>
      </c>
    </row>
    <row r="564" spans="1:13">
      <c r="A564" s="9">
        <v>42931</v>
      </c>
      <c r="B564" s="15">
        <v>2.1819515835714287E-3</v>
      </c>
      <c r="C564" s="15">
        <v>6.2082502560992861E-3</v>
      </c>
      <c r="D564" s="15">
        <v>4.7235714285714285E-3</v>
      </c>
      <c r="E564" s="15">
        <v>2.1776164700000001E-3</v>
      </c>
      <c r="F564" s="15">
        <v>6.45275253351E-3</v>
      </c>
      <c r="G564" s="15">
        <v>4.7330000000000002E-3</v>
      </c>
      <c r="H564" s="15">
        <v>2.1776164700000001E-3</v>
      </c>
      <c r="I564" s="15">
        <v>6.45275253351E-3</v>
      </c>
      <c r="J564" s="15">
        <v>4.7330000000000002E-3</v>
      </c>
      <c r="K564" s="15">
        <f t="shared" si="24"/>
        <v>0.01</v>
      </c>
      <c r="L564" s="15">
        <f t="shared" si="25"/>
        <v>0.03</v>
      </c>
      <c r="M564" s="141" t="e">
        <f t="shared" si="26"/>
        <v>#N/A</v>
      </c>
    </row>
    <row r="565" spans="1:13">
      <c r="A565" s="9">
        <v>42932</v>
      </c>
      <c r="B565" s="15">
        <v>2.1819517907142858E-3</v>
      </c>
      <c r="C565" s="15">
        <v>6.3327525968249997E-3</v>
      </c>
      <c r="D565" s="15">
        <v>4.706928571428572E-3</v>
      </c>
      <c r="E565" s="15">
        <v>2.1776164700000001E-3</v>
      </c>
      <c r="F565" s="15">
        <v>7.6778285035700002E-3</v>
      </c>
      <c r="G565" s="15">
        <v>4.5000000000000005E-3</v>
      </c>
      <c r="H565" s="15">
        <v>2.1776164700000001E-3</v>
      </c>
      <c r="I565" s="15">
        <v>7.6778285035700002E-3</v>
      </c>
      <c r="J565" s="15">
        <v>4.5000000000000005E-3</v>
      </c>
      <c r="K565" s="15">
        <f t="shared" si="24"/>
        <v>0.01</v>
      </c>
      <c r="L565" s="15">
        <f t="shared" si="25"/>
        <v>0.03</v>
      </c>
      <c r="M565" s="141" t="e">
        <f t="shared" si="26"/>
        <v>#N/A</v>
      </c>
    </row>
    <row r="566" spans="1:13">
      <c r="A566" s="9">
        <v>42933</v>
      </c>
      <c r="B566" s="15">
        <v>2.1777287357142858E-3</v>
      </c>
      <c r="C566" s="15">
        <v>6.4392761472485717E-3</v>
      </c>
      <c r="D566" s="15">
        <v>4.6902857142857137E-3</v>
      </c>
      <c r="E566" s="15">
        <v>2.1184908000000001E-3</v>
      </c>
      <c r="F566" s="15">
        <v>7.0244892985200005E-3</v>
      </c>
      <c r="G566" s="15">
        <v>4.5000000000000005E-3</v>
      </c>
      <c r="H566" s="15">
        <v>2.1184908000000001E-3</v>
      </c>
      <c r="I566" s="15">
        <v>7.0244892985200005E-3</v>
      </c>
      <c r="J566" s="15">
        <v>4.5000000000000005E-3</v>
      </c>
      <c r="K566" s="15">
        <f t="shared" si="24"/>
        <v>0.01</v>
      </c>
      <c r="L566" s="15">
        <f t="shared" si="25"/>
        <v>0.03</v>
      </c>
      <c r="M566" s="141" t="e">
        <f t="shared" si="26"/>
        <v>#N/A</v>
      </c>
    </row>
    <row r="567" spans="1:13">
      <c r="A567" s="9">
        <v>42934</v>
      </c>
      <c r="B567" s="15">
        <v>2.2063928621428573E-3</v>
      </c>
      <c r="C567" s="15">
        <v>6.4734564261757143E-3</v>
      </c>
      <c r="D567" s="15">
        <v>4.7368571428571425E-3</v>
      </c>
      <c r="E567" s="15">
        <v>2.5589592300000004E-3</v>
      </c>
      <c r="F567" s="15">
        <v>6.5412180364700003E-3</v>
      </c>
      <c r="G567" s="15">
        <v>5.385E-3</v>
      </c>
      <c r="H567" s="15">
        <v>2.5589592300000004E-3</v>
      </c>
      <c r="I567" s="15">
        <v>6.5412180364700003E-3</v>
      </c>
      <c r="J567" s="15">
        <v>5.385E-3</v>
      </c>
      <c r="K567" s="15">
        <f t="shared" si="24"/>
        <v>0.01</v>
      </c>
      <c r="L567" s="15">
        <f t="shared" si="25"/>
        <v>0.03</v>
      </c>
      <c r="M567" s="141" t="e">
        <f t="shared" si="26"/>
        <v>#N/A</v>
      </c>
    </row>
    <row r="568" spans="1:13">
      <c r="A568" s="9">
        <v>42935</v>
      </c>
      <c r="B568" s="15">
        <v>2.2250481685714288E-3</v>
      </c>
      <c r="C568" s="15">
        <v>6.4999022611664289E-3</v>
      </c>
      <c r="D568" s="15">
        <v>4.7661428571428577E-3</v>
      </c>
      <c r="E568" s="15">
        <v>2.4388297400000001E-3</v>
      </c>
      <c r="F568" s="15">
        <v>6.0514009014299994E-3</v>
      </c>
      <c r="G568" s="15">
        <v>5.143E-3</v>
      </c>
      <c r="H568" s="15">
        <v>2.4388297400000001E-3</v>
      </c>
      <c r="I568" s="15">
        <v>6.0514009014299994E-3</v>
      </c>
      <c r="J568" s="15">
        <v>5.143E-3</v>
      </c>
      <c r="K568" s="15">
        <f t="shared" si="24"/>
        <v>0.01</v>
      </c>
      <c r="L568" s="15">
        <f t="shared" si="25"/>
        <v>0.03</v>
      </c>
      <c r="M568" s="141" t="e">
        <f t="shared" si="26"/>
        <v>#N/A</v>
      </c>
    </row>
    <row r="569" spans="1:13">
      <c r="A569" s="9">
        <v>42936</v>
      </c>
      <c r="B569" s="15">
        <v>2.2436635328571433E-3</v>
      </c>
      <c r="C569" s="15">
        <v>6.4439076055157153E-3</v>
      </c>
      <c r="D569" s="15">
        <v>4.795428571428572E-3</v>
      </c>
      <c r="E569" s="15">
        <v>2.4382705499999997E-3</v>
      </c>
      <c r="F569" s="15">
        <v>5.2349961349100003E-3</v>
      </c>
      <c r="G569" s="15">
        <v>5.143E-3</v>
      </c>
      <c r="H569" s="15">
        <v>2.4382705499999997E-3</v>
      </c>
      <c r="I569" s="15">
        <v>5.2349961349100003E-3</v>
      </c>
      <c r="J569" s="15">
        <v>5.143E-3</v>
      </c>
      <c r="K569" s="15">
        <f t="shared" si="24"/>
        <v>0.01</v>
      </c>
      <c r="L569" s="15">
        <f t="shared" si="25"/>
        <v>0.03</v>
      </c>
      <c r="M569" s="141" t="e">
        <f t="shared" si="26"/>
        <v>#N/A</v>
      </c>
    </row>
    <row r="570" spans="1:13">
      <c r="A570" s="9">
        <v>42937</v>
      </c>
      <c r="B570" s="15">
        <v>2.2608485107142857E-3</v>
      </c>
      <c r="C570" s="15">
        <v>6.3879129498650008E-3</v>
      </c>
      <c r="D570" s="15">
        <v>4.8247142857142872E-3</v>
      </c>
      <c r="E570" s="15">
        <v>2.4382699799999998E-3</v>
      </c>
      <c r="F570" s="15">
        <v>5.2349961349100003E-3</v>
      </c>
      <c r="G570" s="15">
        <v>5.143E-3</v>
      </c>
      <c r="H570" s="15">
        <v>2.4382699799999998E-3</v>
      </c>
      <c r="I570" s="15">
        <v>5.2349961349100003E-3</v>
      </c>
      <c r="J570" s="15">
        <v>5.143E-3</v>
      </c>
      <c r="K570" s="15">
        <f t="shared" si="24"/>
        <v>0.01</v>
      </c>
      <c r="L570" s="15">
        <f t="shared" si="25"/>
        <v>0.03</v>
      </c>
      <c r="M570" s="141" t="e">
        <f t="shared" si="26"/>
        <v>#N/A</v>
      </c>
    </row>
    <row r="571" spans="1:13">
      <c r="A571" s="9">
        <v>42938</v>
      </c>
      <c r="B571" s="15">
        <v>2.2780334885714286E-3</v>
      </c>
      <c r="C571" s="15">
        <v>6.3319182942142864E-3</v>
      </c>
      <c r="D571" s="15">
        <v>4.8540000000000015E-3</v>
      </c>
      <c r="E571" s="15">
        <v>2.4382699799999998E-3</v>
      </c>
      <c r="F571" s="15">
        <v>5.2349961349100003E-3</v>
      </c>
      <c r="G571" s="15">
        <v>5.143E-3</v>
      </c>
      <c r="H571" s="15">
        <v>2.4382699799999998E-3</v>
      </c>
      <c r="I571" s="15">
        <v>5.2349961349100003E-3</v>
      </c>
      <c r="J571" s="15">
        <v>5.143E-3</v>
      </c>
      <c r="K571" s="15">
        <f t="shared" si="24"/>
        <v>0.01</v>
      </c>
      <c r="L571" s="15">
        <f t="shared" si="25"/>
        <v>0.03</v>
      </c>
      <c r="M571" s="141" t="e">
        <f t="shared" si="26"/>
        <v>#N/A</v>
      </c>
    </row>
    <row r="572" spans="1:13">
      <c r="A572" s="9">
        <v>42939</v>
      </c>
      <c r="B572" s="15">
        <v>2.2952184664285715E-3</v>
      </c>
      <c r="C572" s="15">
        <v>6.184829165182858E-3</v>
      </c>
      <c r="D572" s="15">
        <v>4.8832857142857159E-3</v>
      </c>
      <c r="E572" s="15">
        <v>2.4382699799999998E-3</v>
      </c>
      <c r="F572" s="15">
        <v>4.2617043461300004E-3</v>
      </c>
      <c r="G572" s="15">
        <v>5.143E-3</v>
      </c>
      <c r="H572" s="15">
        <v>2.4382699799999998E-3</v>
      </c>
      <c r="I572" s="15">
        <v>4.2617043461300004E-3</v>
      </c>
      <c r="J572" s="15">
        <v>5.143E-3</v>
      </c>
      <c r="K572" s="15">
        <f t="shared" si="24"/>
        <v>0.01</v>
      </c>
      <c r="L572" s="15">
        <f t="shared" si="25"/>
        <v>0.03</v>
      </c>
      <c r="M572" s="141" t="e">
        <f t="shared" si="26"/>
        <v>#N/A</v>
      </c>
    </row>
    <row r="573" spans="1:13">
      <c r="A573" s="9">
        <v>42940</v>
      </c>
      <c r="B573" s="15">
        <v>2.3138298764285711E-3</v>
      </c>
      <c r="C573" s="15">
        <v>6.0094790303257158E-3</v>
      </c>
      <c r="D573" s="15">
        <v>4.9172857142857161E-3</v>
      </c>
      <c r="E573" s="15">
        <v>2.4582400300000003E-3</v>
      </c>
      <c r="F573" s="15">
        <v>3.73987326375E-3</v>
      </c>
      <c r="G573" s="15">
        <v>5.143E-3</v>
      </c>
      <c r="H573" s="15">
        <v>2.4582400300000003E-3</v>
      </c>
      <c r="I573" s="15">
        <v>3.73987326375E-3</v>
      </c>
      <c r="J573" s="15">
        <v>5.143E-3</v>
      </c>
      <c r="K573" s="15">
        <f t="shared" si="24"/>
        <v>0.01</v>
      </c>
      <c r="L573" s="15">
        <f t="shared" si="25"/>
        <v>0.03</v>
      </c>
      <c r="M573" s="141" t="e">
        <f t="shared" si="26"/>
        <v>#N/A</v>
      </c>
    </row>
    <row r="574" spans="1:13">
      <c r="A574" s="9">
        <v>42941</v>
      </c>
      <c r="B574" s="15">
        <v>2.335289449285714E-3</v>
      </c>
      <c r="C574" s="15">
        <v>5.8305286293028587E-3</v>
      </c>
      <c r="D574" s="15">
        <v>4.9512857142857162E-3</v>
      </c>
      <c r="E574" s="15">
        <v>2.4782100699999999E-3</v>
      </c>
      <c r="F574" s="15">
        <v>4.4097554380399997E-3</v>
      </c>
      <c r="G574" s="15">
        <v>5.143E-3</v>
      </c>
      <c r="H574" s="15">
        <v>2.4782100699999999E-3</v>
      </c>
      <c r="I574" s="15">
        <v>4.4097554380399997E-3</v>
      </c>
      <c r="J574" s="15">
        <v>5.143E-3</v>
      </c>
      <c r="K574" s="15">
        <f t="shared" si="24"/>
        <v>0.01</v>
      </c>
      <c r="L574" s="15">
        <f t="shared" si="25"/>
        <v>0.03</v>
      </c>
      <c r="M574" s="141" t="e">
        <f t="shared" si="26"/>
        <v>#N/A</v>
      </c>
    </row>
    <row r="575" spans="1:13">
      <c r="A575" s="9">
        <v>42942</v>
      </c>
      <c r="B575" s="15">
        <v>2.3496032457142853E-3</v>
      </c>
      <c r="C575" s="15">
        <v>5.6360371383500016E-3</v>
      </c>
      <c r="D575" s="15">
        <v>4.990785714285715E-3</v>
      </c>
      <c r="E575" s="15">
        <v>2.3781691999999999E-3</v>
      </c>
      <c r="F575" s="15">
        <v>4.1350041437300004E-3</v>
      </c>
      <c r="G575" s="15">
        <v>5.2859999999999999E-3</v>
      </c>
      <c r="H575" s="15">
        <v>2.3781691999999999E-3</v>
      </c>
      <c r="I575" s="15">
        <v>4.1350041437300004E-3</v>
      </c>
      <c r="J575" s="15">
        <v>5.2859999999999999E-3</v>
      </c>
      <c r="K575" s="15">
        <f t="shared" si="24"/>
        <v>0.01</v>
      </c>
      <c r="L575" s="15">
        <f t="shared" si="25"/>
        <v>0.03</v>
      </c>
      <c r="M575" s="141" t="e">
        <f t="shared" si="26"/>
        <v>#N/A</v>
      </c>
    </row>
    <row r="576" spans="1:13">
      <c r="A576" s="9">
        <v>42943</v>
      </c>
      <c r="B576" s="15">
        <v>2.3639146192857142E-3</v>
      </c>
      <c r="C576" s="15">
        <v>5.441395230584286E-3</v>
      </c>
      <c r="D576" s="15">
        <v>5.0302857142857146E-3</v>
      </c>
      <c r="E576" s="15">
        <v>2.3779757000000003E-3</v>
      </c>
      <c r="F576" s="15">
        <v>3.7277658247899998E-3</v>
      </c>
      <c r="G576" s="15">
        <v>5.2859999999999999E-3</v>
      </c>
      <c r="H576" s="15">
        <v>2.3779757000000003E-3</v>
      </c>
      <c r="I576" s="15">
        <v>3.7277658247899998E-3</v>
      </c>
      <c r="J576" s="15">
        <v>5.2859999999999999E-3</v>
      </c>
      <c r="K576" s="15">
        <f t="shared" si="24"/>
        <v>0.01</v>
      </c>
      <c r="L576" s="15">
        <f t="shared" si="25"/>
        <v>0.03</v>
      </c>
      <c r="M576" s="141" t="e">
        <f t="shared" si="26"/>
        <v>#N/A</v>
      </c>
    </row>
    <row r="577" spans="1:13">
      <c r="A577" s="9">
        <v>42944</v>
      </c>
      <c r="B577" s="15">
        <v>2.3782259928571432E-3</v>
      </c>
      <c r="C577" s="15">
        <v>5.2467533228185712E-3</v>
      </c>
      <c r="D577" s="15">
        <v>5.069785714285715E-3</v>
      </c>
      <c r="E577" s="15">
        <v>2.3779757000000003E-3</v>
      </c>
      <c r="F577" s="15">
        <v>3.7277658247899998E-3</v>
      </c>
      <c r="G577" s="15">
        <v>5.2859999999999999E-3</v>
      </c>
      <c r="H577" s="15">
        <v>2.3779757000000003E-3</v>
      </c>
      <c r="I577" s="15">
        <v>3.7277658247899998E-3</v>
      </c>
      <c r="J577" s="15">
        <v>5.2859999999999999E-3</v>
      </c>
      <c r="K577" s="15">
        <f t="shared" si="24"/>
        <v>0.01</v>
      </c>
      <c r="L577" s="15">
        <f t="shared" si="25"/>
        <v>0.03</v>
      </c>
      <c r="M577" s="141" t="e">
        <f t="shared" si="26"/>
        <v>#N/A</v>
      </c>
    </row>
    <row r="578" spans="1:13">
      <c r="A578" s="9">
        <v>42945</v>
      </c>
      <c r="B578" s="15">
        <v>2.3925373664285716E-3</v>
      </c>
      <c r="C578" s="15">
        <v>5.0521114150528582E-3</v>
      </c>
      <c r="D578" s="15">
        <v>5.1092857142857155E-3</v>
      </c>
      <c r="E578" s="15">
        <v>2.3779757000000003E-3</v>
      </c>
      <c r="F578" s="15">
        <v>3.7277658247899998E-3</v>
      </c>
      <c r="G578" s="15">
        <v>5.2859999999999999E-3</v>
      </c>
      <c r="H578" s="15">
        <v>2.3779757000000003E-3</v>
      </c>
      <c r="I578" s="15">
        <v>3.7277658247899998E-3</v>
      </c>
      <c r="J578" s="15">
        <v>5.2859999999999999E-3</v>
      </c>
      <c r="K578" s="15">
        <f t="shared" si="24"/>
        <v>0.01</v>
      </c>
      <c r="L578" s="15">
        <f t="shared" si="25"/>
        <v>0.03</v>
      </c>
      <c r="M578" s="141" t="e">
        <f t="shared" si="26"/>
        <v>#N/A</v>
      </c>
    </row>
    <row r="579" spans="1:13">
      <c r="A579" s="9">
        <v>42946</v>
      </c>
      <c r="B579" s="15">
        <v>2.4082751714285719E-3</v>
      </c>
      <c r="C579" s="15">
        <v>4.7657769467921432E-3</v>
      </c>
      <c r="D579" s="15">
        <v>5.1654285714285708E-3</v>
      </c>
      <c r="E579" s="15">
        <v>2.3979457399999999E-3</v>
      </c>
      <c r="F579" s="15">
        <v>3.6691459479199998E-3</v>
      </c>
      <c r="G579" s="15">
        <v>5.2859999999999999E-3</v>
      </c>
      <c r="H579" s="15">
        <v>2.3979457399999999E-3</v>
      </c>
      <c r="I579" s="15">
        <v>3.6691459479199998E-3</v>
      </c>
      <c r="J579" s="15">
        <v>5.2859999999999999E-3</v>
      </c>
      <c r="K579" s="15">
        <f t="shared" si="24"/>
        <v>0.01</v>
      </c>
      <c r="L579" s="15">
        <f t="shared" si="25"/>
        <v>0.03</v>
      </c>
      <c r="M579" s="141" t="e">
        <f t="shared" si="26"/>
        <v>#N/A</v>
      </c>
    </row>
    <row r="580" spans="1:13">
      <c r="A580" s="9">
        <v>42947</v>
      </c>
      <c r="B580" s="15">
        <v>2.4353791357142858E-3</v>
      </c>
      <c r="C580" s="15">
        <v>4.4610890277357144E-3</v>
      </c>
      <c r="D580" s="15">
        <v>5.2106428571428573E-3</v>
      </c>
      <c r="E580" s="15">
        <v>2.4979462999999997E-3</v>
      </c>
      <c r="F580" s="15">
        <v>2.7588584317300002E-3</v>
      </c>
      <c r="G580" s="15">
        <v>5.1329999999999995E-3</v>
      </c>
      <c r="H580" s="15">
        <v>2.4979462999999997E-3</v>
      </c>
      <c r="I580" s="15">
        <v>2.7588584317300002E-3</v>
      </c>
      <c r="J580" s="15">
        <v>5.1329999999999995E-3</v>
      </c>
      <c r="K580" s="15">
        <f t="shared" ref="K580:K643" si="27">IF(ISNUMBER(A580),0.01,"")</f>
        <v>0.01</v>
      </c>
      <c r="L580" s="15">
        <f t="shared" ref="L580:L643" si="28">IF(ISNUMBER(A580),0.03,"")</f>
        <v>0.03</v>
      </c>
      <c r="M580" s="141" t="e">
        <f t="shared" ref="M580:M643" si="29">VLOOKUP(A580,O:Q,2,0)</f>
        <v>#N/A</v>
      </c>
    </row>
    <row r="581" spans="1:13">
      <c r="A581" s="9">
        <v>42948</v>
      </c>
      <c r="B581" s="15">
        <v>2.4310210692857141E-3</v>
      </c>
      <c r="C581" s="15">
        <v>4.1909204845400009E-3</v>
      </c>
      <c r="D581" s="15">
        <v>5.1926428571428575E-3</v>
      </c>
      <c r="E581" s="15">
        <v>2.4979462999999997E-3</v>
      </c>
      <c r="F581" s="15">
        <v>2.7588584317300002E-3</v>
      </c>
      <c r="G581" s="15">
        <v>5.1329999999999995E-3</v>
      </c>
      <c r="H581" s="15">
        <v>2.4979462999999997E-3</v>
      </c>
      <c r="I581" s="15">
        <v>2.7588584317300002E-3</v>
      </c>
      <c r="J581" s="15">
        <v>5.1329999999999995E-3</v>
      </c>
      <c r="K581" s="15">
        <f t="shared" si="27"/>
        <v>0.01</v>
      </c>
      <c r="L581" s="15">
        <f t="shared" si="28"/>
        <v>0.03</v>
      </c>
      <c r="M581" s="141" t="e">
        <f t="shared" si="29"/>
        <v>#N/A</v>
      </c>
    </row>
    <row r="582" spans="1:13">
      <c r="A582" s="9">
        <v>42949</v>
      </c>
      <c r="B582" s="15">
        <v>2.4309519271428566E-3</v>
      </c>
      <c r="C582" s="15">
        <v>3.9442497239671444E-3</v>
      </c>
      <c r="D582" s="15">
        <v>5.2015000000000004E-3</v>
      </c>
      <c r="E582" s="15">
        <v>2.43786175E-3</v>
      </c>
      <c r="F582" s="15">
        <v>2.5980102534100004E-3</v>
      </c>
      <c r="G582" s="15">
        <v>5.2669999999999991E-3</v>
      </c>
      <c r="H582" s="15">
        <v>2.43786175E-3</v>
      </c>
      <c r="I582" s="15">
        <v>2.5980102534100004E-3</v>
      </c>
      <c r="J582" s="15">
        <v>5.2669999999999991E-3</v>
      </c>
      <c r="K582" s="15">
        <f t="shared" si="27"/>
        <v>0.01</v>
      </c>
      <c r="L582" s="15">
        <f t="shared" si="28"/>
        <v>0.03</v>
      </c>
      <c r="M582" s="141" t="e">
        <f t="shared" si="29"/>
        <v>#N/A</v>
      </c>
    </row>
    <row r="583" spans="1:13">
      <c r="A583" s="9">
        <v>42950</v>
      </c>
      <c r="B583" s="15">
        <v>2.4380240935714284E-3</v>
      </c>
      <c r="C583" s="15">
        <v>3.7900449076900006E-3</v>
      </c>
      <c r="D583" s="15">
        <v>5.2103571428571424E-3</v>
      </c>
      <c r="E583" s="15">
        <v>2.5372808800000002E-3</v>
      </c>
      <c r="F583" s="15">
        <v>3.0761287070299997E-3</v>
      </c>
      <c r="G583" s="15">
        <v>5.2669999999999991E-3</v>
      </c>
      <c r="H583" s="15">
        <v>2.5372808800000002E-3</v>
      </c>
      <c r="I583" s="15">
        <v>3.0761287070299997E-3</v>
      </c>
      <c r="J583" s="15">
        <v>5.2669999999999991E-3</v>
      </c>
      <c r="K583" s="15">
        <f t="shared" si="27"/>
        <v>0.01</v>
      </c>
      <c r="L583" s="15">
        <f t="shared" si="28"/>
        <v>0.03</v>
      </c>
      <c r="M583" s="141" t="e">
        <f t="shared" si="29"/>
        <v>#N/A</v>
      </c>
    </row>
    <row r="584" spans="1:13">
      <c r="A584" s="9">
        <v>42951</v>
      </c>
      <c r="B584" s="15">
        <v>2.4422357742857142E-3</v>
      </c>
      <c r="C584" s="15">
        <v>3.6358400914128582E-3</v>
      </c>
      <c r="D584" s="15">
        <v>5.2192142857142854E-3</v>
      </c>
      <c r="E584" s="15">
        <v>2.4972335100000003E-3</v>
      </c>
      <c r="F584" s="15">
        <v>3.0761287070299997E-3</v>
      </c>
      <c r="G584" s="15">
        <v>5.2669999999999991E-3</v>
      </c>
      <c r="H584" s="15">
        <v>2.4972335100000003E-3</v>
      </c>
      <c r="I584" s="15">
        <v>3.0761287070299997E-3</v>
      </c>
      <c r="J584" s="15">
        <v>5.2669999999999991E-3</v>
      </c>
      <c r="K584" s="15">
        <f t="shared" si="27"/>
        <v>0.01</v>
      </c>
      <c r="L584" s="15">
        <f t="shared" si="28"/>
        <v>0.03</v>
      </c>
      <c r="M584" s="141" t="e">
        <f t="shared" si="29"/>
        <v>#N/A</v>
      </c>
    </row>
    <row r="585" spans="1:13">
      <c r="A585" s="9">
        <v>42952</v>
      </c>
      <c r="B585" s="15">
        <v>2.4464474549999999E-3</v>
      </c>
      <c r="C585" s="15">
        <v>3.4816352751357148E-3</v>
      </c>
      <c r="D585" s="15">
        <v>5.2280714285714291E-3</v>
      </c>
      <c r="E585" s="15">
        <v>2.4972335100000003E-3</v>
      </c>
      <c r="F585" s="15">
        <v>3.0761287070299997E-3</v>
      </c>
      <c r="G585" s="15">
        <v>5.2669999999999991E-3</v>
      </c>
      <c r="H585" s="15">
        <v>2.4972335100000003E-3</v>
      </c>
      <c r="I585" s="15">
        <v>3.0761287070299997E-3</v>
      </c>
      <c r="J585" s="15">
        <v>5.2669999999999991E-3</v>
      </c>
      <c r="K585" s="15">
        <f t="shared" si="27"/>
        <v>0.01</v>
      </c>
      <c r="L585" s="15">
        <f t="shared" si="28"/>
        <v>0.03</v>
      </c>
      <c r="M585" s="141" t="e">
        <f t="shared" si="29"/>
        <v>#N/A</v>
      </c>
    </row>
    <row r="586" spans="1:13">
      <c r="A586" s="9">
        <v>42953</v>
      </c>
      <c r="B586" s="15">
        <v>2.4435120292857142E-3</v>
      </c>
      <c r="C586" s="15">
        <v>3.3998618769978573E-3</v>
      </c>
      <c r="D586" s="15">
        <v>5.2369285714285703E-3</v>
      </c>
      <c r="E586" s="15">
        <v>2.3971740200000001E-3</v>
      </c>
      <c r="F586" s="15">
        <v>3.1168767722000003E-3</v>
      </c>
      <c r="G586" s="15">
        <v>5.2669999999999991E-3</v>
      </c>
      <c r="H586" s="15">
        <v>2.3971740200000001E-3</v>
      </c>
      <c r="I586" s="15">
        <v>3.1168767722000003E-3</v>
      </c>
      <c r="J586" s="15">
        <v>5.2669999999999991E-3</v>
      </c>
      <c r="K586" s="15">
        <f t="shared" si="27"/>
        <v>0.01</v>
      </c>
      <c r="L586" s="15">
        <f t="shared" si="28"/>
        <v>0.03</v>
      </c>
      <c r="M586" s="141" t="e">
        <f t="shared" si="29"/>
        <v>#N/A</v>
      </c>
    </row>
    <row r="587" spans="1:13">
      <c r="A587" s="9">
        <v>42954</v>
      </c>
      <c r="B587" s="15">
        <v>2.4405821535714287E-3</v>
      </c>
      <c r="C587" s="15">
        <v>3.339859884557143E-3</v>
      </c>
      <c r="D587" s="15">
        <v>5.2457857142857132E-3</v>
      </c>
      <c r="E587" s="15">
        <v>2.4172217700000002E-3</v>
      </c>
      <c r="F587" s="15">
        <v>2.8998453695800001E-3</v>
      </c>
      <c r="G587" s="15">
        <v>5.2669999999999991E-3</v>
      </c>
      <c r="H587" s="15">
        <v>2.4172217700000002E-3</v>
      </c>
      <c r="I587" s="15">
        <v>2.8998453695800001E-3</v>
      </c>
      <c r="J587" s="15">
        <v>5.2669999999999991E-3</v>
      </c>
      <c r="K587" s="15">
        <f t="shared" si="27"/>
        <v>0.01</v>
      </c>
      <c r="L587" s="15">
        <f t="shared" si="28"/>
        <v>0.03</v>
      </c>
      <c r="M587" s="141" t="e">
        <f t="shared" si="29"/>
        <v>#N/A</v>
      </c>
    </row>
    <row r="588" spans="1:13">
      <c r="A588" s="9">
        <v>42955</v>
      </c>
      <c r="B588" s="15">
        <v>2.4419473314285715E-3</v>
      </c>
      <c r="C588" s="15">
        <v>3.2479206519292862E-3</v>
      </c>
      <c r="D588" s="15">
        <v>5.254642857142857E-3</v>
      </c>
      <c r="E588" s="15">
        <v>2.4973225600000001E-3</v>
      </c>
      <c r="F588" s="15">
        <v>3.1226061812499998E-3</v>
      </c>
      <c r="G588" s="15">
        <v>5.2669999999999991E-3</v>
      </c>
      <c r="H588" s="15">
        <v>2.4973225600000001E-3</v>
      </c>
      <c r="I588" s="15">
        <v>3.1226061812499998E-3</v>
      </c>
      <c r="J588" s="15">
        <v>5.2669999999999991E-3</v>
      </c>
      <c r="K588" s="15">
        <f t="shared" si="27"/>
        <v>0.01</v>
      </c>
      <c r="L588" s="15">
        <f t="shared" si="28"/>
        <v>0.03</v>
      </c>
      <c r="M588" s="141" t="e">
        <f t="shared" si="29"/>
        <v>#N/A</v>
      </c>
    </row>
    <row r="589" spans="1:13">
      <c r="A589" s="9">
        <v>42956</v>
      </c>
      <c r="B589" s="15">
        <v>2.454746978571429E-3</v>
      </c>
      <c r="C589" s="15">
        <v>3.1495553028535721E-3</v>
      </c>
      <c r="D589" s="15">
        <v>5.2532857142857138E-3</v>
      </c>
      <c r="E589" s="15">
        <v>2.5573642600000002E-3</v>
      </c>
      <c r="F589" s="15">
        <v>2.7578892566699998E-3</v>
      </c>
      <c r="G589" s="15">
        <v>5.2669999999999991E-3</v>
      </c>
      <c r="H589" s="15">
        <v>2.5573642600000002E-3</v>
      </c>
      <c r="I589" s="15">
        <v>2.7578892566699998E-3</v>
      </c>
      <c r="J589" s="15">
        <v>5.2669999999999991E-3</v>
      </c>
      <c r="K589" s="15">
        <f t="shared" si="27"/>
        <v>0.01</v>
      </c>
      <c r="L589" s="15">
        <f t="shared" si="28"/>
        <v>0.03</v>
      </c>
      <c r="M589" s="141" t="e">
        <f t="shared" si="29"/>
        <v>#N/A</v>
      </c>
    </row>
    <row r="590" spans="1:13">
      <c r="A590" s="9">
        <v>42957</v>
      </c>
      <c r="B590" s="15">
        <v>2.4675604471428576E-3</v>
      </c>
      <c r="C590" s="15">
        <v>3.0335578320335715E-3</v>
      </c>
      <c r="D590" s="15">
        <v>5.2519285714285715E-3</v>
      </c>
      <c r="E590" s="15">
        <v>2.5573642600000002E-3</v>
      </c>
      <c r="F590" s="15">
        <v>2.10380123331E-3</v>
      </c>
      <c r="G590" s="15">
        <v>5.2669999999999991E-3</v>
      </c>
      <c r="H590" s="15">
        <v>2.5573642600000002E-3</v>
      </c>
      <c r="I590" s="15">
        <v>2.10380123331E-3</v>
      </c>
      <c r="J590" s="15">
        <v>5.2669999999999991E-3</v>
      </c>
      <c r="K590" s="15">
        <f t="shared" si="27"/>
        <v>0.01</v>
      </c>
      <c r="L590" s="15">
        <f t="shared" si="28"/>
        <v>0.03</v>
      </c>
      <c r="M590" s="141" t="e">
        <f t="shared" si="29"/>
        <v>#N/A</v>
      </c>
    </row>
    <row r="591" spans="1:13">
      <c r="A591" s="9">
        <v>42958</v>
      </c>
      <c r="B591" s="15">
        <v>2.4803739157142862E-3</v>
      </c>
      <c r="C591" s="15">
        <v>2.9175603612135708E-3</v>
      </c>
      <c r="D591" s="15">
        <v>5.2505714285714274E-3</v>
      </c>
      <c r="E591" s="15">
        <v>2.5573642600000002E-3</v>
      </c>
      <c r="F591" s="15">
        <v>2.10380123331E-3</v>
      </c>
      <c r="G591" s="15">
        <v>5.2669999999999991E-3</v>
      </c>
      <c r="H591" s="15">
        <v>2.5573642600000002E-3</v>
      </c>
      <c r="I591" s="15">
        <v>2.10380123331E-3</v>
      </c>
      <c r="J591" s="15">
        <v>5.2669999999999991E-3</v>
      </c>
      <c r="K591" s="15">
        <f t="shared" si="27"/>
        <v>0.01</v>
      </c>
      <c r="L591" s="15">
        <f t="shared" si="28"/>
        <v>0.03</v>
      </c>
      <c r="M591" s="141" t="e">
        <f t="shared" si="29"/>
        <v>#N/A</v>
      </c>
    </row>
    <row r="592" spans="1:13">
      <c r="A592" s="9">
        <v>42959</v>
      </c>
      <c r="B592" s="15">
        <v>2.4931873842857139E-3</v>
      </c>
      <c r="C592" s="15">
        <v>2.8015628903935706E-3</v>
      </c>
      <c r="D592" s="15">
        <v>5.249214285714285E-3</v>
      </c>
      <c r="E592" s="15">
        <v>2.5573642600000002E-3</v>
      </c>
      <c r="F592" s="15">
        <v>2.10380123331E-3</v>
      </c>
      <c r="G592" s="15">
        <v>5.2669999999999991E-3</v>
      </c>
      <c r="H592" s="15">
        <v>2.5573642600000002E-3</v>
      </c>
      <c r="I592" s="15">
        <v>2.10380123331E-3</v>
      </c>
      <c r="J592" s="15">
        <v>5.2669999999999991E-3</v>
      </c>
      <c r="K592" s="15">
        <f t="shared" si="27"/>
        <v>0.01</v>
      </c>
      <c r="L592" s="15">
        <f t="shared" si="28"/>
        <v>0.03</v>
      </c>
      <c r="M592" s="141" t="e">
        <f t="shared" si="29"/>
        <v>#N/A</v>
      </c>
    </row>
    <row r="593" spans="1:13">
      <c r="A593" s="9">
        <v>42960</v>
      </c>
      <c r="B593" s="15">
        <v>2.5045744214285707E-3</v>
      </c>
      <c r="C593" s="15">
        <v>2.6722453894292854E-3</v>
      </c>
      <c r="D593" s="15">
        <v>5.2525714285714276E-3</v>
      </c>
      <c r="E593" s="15">
        <v>2.5573642600000002E-3</v>
      </c>
      <c r="F593" s="15">
        <v>1.8587009344200002E-3</v>
      </c>
      <c r="G593" s="15">
        <v>5.3330000000000001E-3</v>
      </c>
      <c r="H593" s="15">
        <v>2.5573642600000002E-3</v>
      </c>
      <c r="I593" s="15">
        <v>1.8587009344200002E-3</v>
      </c>
      <c r="J593" s="15">
        <v>5.3330000000000001E-3</v>
      </c>
      <c r="K593" s="15">
        <f t="shared" si="27"/>
        <v>0.01</v>
      </c>
      <c r="L593" s="15">
        <f t="shared" si="28"/>
        <v>0.03</v>
      </c>
      <c r="M593" s="141" t="e">
        <f t="shared" si="29"/>
        <v>#N/A</v>
      </c>
    </row>
    <row r="594" spans="1:13">
      <c r="A594" s="9">
        <v>42961</v>
      </c>
      <c r="B594" s="15">
        <v>2.5073921292857139E-3</v>
      </c>
      <c r="C594" s="15">
        <v>2.5765120561121423E-3</v>
      </c>
      <c r="D594" s="15">
        <v>5.2668571428571417E-3</v>
      </c>
      <c r="E594" s="15">
        <v>2.5373942100000001E-3</v>
      </c>
      <c r="F594" s="15">
        <v>1.4185917652899999E-3</v>
      </c>
      <c r="G594" s="15">
        <v>5.3330000000000001E-3</v>
      </c>
      <c r="H594" s="15">
        <v>2.5373942100000001E-3</v>
      </c>
      <c r="I594" s="15">
        <v>1.4185917652899999E-3</v>
      </c>
      <c r="J594" s="15">
        <v>5.3330000000000001E-3</v>
      </c>
      <c r="K594" s="15">
        <f t="shared" si="27"/>
        <v>0.01</v>
      </c>
      <c r="L594" s="15">
        <f t="shared" si="28"/>
        <v>0.03</v>
      </c>
      <c r="M594" s="141" t="e">
        <f t="shared" si="29"/>
        <v>#N/A</v>
      </c>
    </row>
    <row r="595" spans="1:13">
      <c r="A595" s="9">
        <v>42962</v>
      </c>
      <c r="B595" s="15">
        <v>2.5116362692857142E-3</v>
      </c>
      <c r="C595" s="15">
        <v>2.5051348642735711E-3</v>
      </c>
      <c r="D595" s="15">
        <v>5.2811428571428566E-3</v>
      </c>
      <c r="E595" s="15">
        <v>2.5573642600000002E-3</v>
      </c>
      <c r="F595" s="15">
        <v>1.75957774599E-3</v>
      </c>
      <c r="G595" s="15">
        <v>5.3330000000000001E-3</v>
      </c>
      <c r="H595" s="15">
        <v>2.5573642600000002E-3</v>
      </c>
      <c r="I595" s="15">
        <v>1.75957774599E-3</v>
      </c>
      <c r="J595" s="15">
        <v>5.3330000000000001E-3</v>
      </c>
      <c r="K595" s="15">
        <f t="shared" si="27"/>
        <v>0.01</v>
      </c>
      <c r="L595" s="15">
        <f t="shared" si="28"/>
        <v>0.03</v>
      </c>
      <c r="M595" s="141" t="e">
        <f t="shared" si="29"/>
        <v>#N/A</v>
      </c>
    </row>
    <row r="596" spans="1:13">
      <c r="A596" s="9">
        <v>42963</v>
      </c>
      <c r="B596" s="15">
        <v>2.5337699899999999E-3</v>
      </c>
      <c r="C596" s="15">
        <v>2.4461920757721427E-3</v>
      </c>
      <c r="D596" s="15">
        <v>5.2699999999999995E-3</v>
      </c>
      <c r="E596" s="15">
        <v>2.7477338400000001E-3</v>
      </c>
      <c r="F596" s="15">
        <v>1.7728112143899999E-3</v>
      </c>
      <c r="G596" s="15">
        <v>5.1110000000000001E-3</v>
      </c>
      <c r="H596" s="15">
        <v>2.7477338400000001E-3</v>
      </c>
      <c r="I596" s="15">
        <v>1.7728112143899999E-3</v>
      </c>
      <c r="J596" s="15">
        <v>5.1110000000000001E-3</v>
      </c>
      <c r="K596" s="15">
        <f t="shared" si="27"/>
        <v>0.01</v>
      </c>
      <c r="L596" s="15">
        <f t="shared" si="28"/>
        <v>0.03</v>
      </c>
      <c r="M596" s="141" t="e">
        <f t="shared" si="29"/>
        <v>#N/A</v>
      </c>
    </row>
    <row r="597" spans="1:13">
      <c r="A597" s="9">
        <v>42964</v>
      </c>
      <c r="B597" s="15">
        <v>2.5315429078571427E-3</v>
      </c>
      <c r="C597" s="15">
        <v>2.3507019164299998E-3</v>
      </c>
      <c r="D597" s="15">
        <v>5.3402142857142841E-3</v>
      </c>
      <c r="E597" s="15">
        <v>2.5061017299999998E-3</v>
      </c>
      <c r="F597" s="15">
        <v>1.7392664762400001E-3</v>
      </c>
      <c r="G597" s="15">
        <v>6.2500000000000003E-3</v>
      </c>
      <c r="H597" s="15">
        <v>2.5061017299999998E-3</v>
      </c>
      <c r="I597" s="15">
        <v>1.7392664762400001E-3</v>
      </c>
      <c r="J597" s="15">
        <v>6.2500000000000003E-3</v>
      </c>
      <c r="K597" s="15">
        <f t="shared" si="27"/>
        <v>0.01</v>
      </c>
      <c r="L597" s="15">
        <f t="shared" si="28"/>
        <v>0.03</v>
      </c>
      <c r="M597" s="141" t="e">
        <f t="shared" si="29"/>
        <v>#N/A</v>
      </c>
    </row>
    <row r="598" spans="1:13">
      <c r="A598" s="9">
        <v>42965</v>
      </c>
      <c r="B598" s="15">
        <v>2.5321763521428571E-3</v>
      </c>
      <c r="C598" s="15">
        <v>2.2552117570878573E-3</v>
      </c>
      <c r="D598" s="15">
        <v>5.4104285714285704E-3</v>
      </c>
      <c r="E598" s="15">
        <v>2.5061017299999998E-3</v>
      </c>
      <c r="F598" s="15">
        <v>1.7392664762400001E-3</v>
      </c>
      <c r="G598" s="15">
        <v>6.2500000000000003E-3</v>
      </c>
      <c r="H598" s="15">
        <v>2.5061017299999998E-3</v>
      </c>
      <c r="I598" s="15">
        <v>1.7392664762400001E-3</v>
      </c>
      <c r="J598" s="15">
        <v>6.2500000000000003E-3</v>
      </c>
      <c r="K598" s="15">
        <f t="shared" si="27"/>
        <v>0.01</v>
      </c>
      <c r="L598" s="15">
        <f t="shared" si="28"/>
        <v>0.03</v>
      </c>
      <c r="M598" s="141" t="e">
        <f t="shared" si="29"/>
        <v>#N/A</v>
      </c>
    </row>
    <row r="599" spans="1:13">
      <c r="A599" s="9">
        <v>42966</v>
      </c>
      <c r="B599" s="15">
        <v>2.5328097964285715E-3</v>
      </c>
      <c r="C599" s="15">
        <v>2.1597215977457148E-3</v>
      </c>
      <c r="D599" s="15">
        <v>5.4806428571428558E-3</v>
      </c>
      <c r="E599" s="15">
        <v>2.5061017299999998E-3</v>
      </c>
      <c r="F599" s="15">
        <v>1.7392664762400001E-3</v>
      </c>
      <c r="G599" s="15">
        <v>6.2500000000000003E-3</v>
      </c>
      <c r="H599" s="15">
        <v>2.5061017299999998E-3</v>
      </c>
      <c r="I599" s="15">
        <v>1.7392664762400001E-3</v>
      </c>
      <c r="J599" s="15">
        <v>6.2500000000000003E-3</v>
      </c>
      <c r="K599" s="15">
        <f t="shared" si="27"/>
        <v>0.01</v>
      </c>
      <c r="L599" s="15">
        <f t="shared" si="28"/>
        <v>0.03</v>
      </c>
      <c r="M599" s="141" t="e">
        <f t="shared" si="29"/>
        <v>#N/A</v>
      </c>
    </row>
    <row r="600" spans="1:13">
      <c r="A600" s="9">
        <v>42967</v>
      </c>
      <c r="B600" s="15">
        <v>2.5420159964285715E-3</v>
      </c>
      <c r="C600" s="15">
        <v>2.0397457121442857E-3</v>
      </c>
      <c r="D600" s="15">
        <v>5.5714285714285718E-3</v>
      </c>
      <c r="E600" s="15">
        <v>2.5260608200000003E-3</v>
      </c>
      <c r="F600" s="15">
        <v>1.43721437378E-3</v>
      </c>
      <c r="G600" s="15">
        <v>6.5380000000000004E-3</v>
      </c>
      <c r="H600" s="15">
        <v>2.5260608200000003E-3</v>
      </c>
      <c r="I600" s="15">
        <v>1.43721437378E-3</v>
      </c>
      <c r="J600" s="15">
        <v>6.5380000000000004E-3</v>
      </c>
      <c r="K600" s="15">
        <f t="shared" si="27"/>
        <v>0.01</v>
      </c>
      <c r="L600" s="15">
        <f t="shared" si="28"/>
        <v>0.03</v>
      </c>
      <c r="M600" s="141" t="e">
        <f t="shared" si="29"/>
        <v>#N/A</v>
      </c>
    </row>
    <row r="601" spans="1:13">
      <c r="A601" s="9">
        <v>42968</v>
      </c>
      <c r="B601" s="15">
        <v>2.5490751764285714E-3</v>
      </c>
      <c r="C601" s="15">
        <v>1.9156245464971428E-3</v>
      </c>
      <c r="D601" s="15">
        <v>5.6622142857142852E-3</v>
      </c>
      <c r="E601" s="15">
        <v>2.5160502899999999E-3</v>
      </c>
      <c r="F601" s="15">
        <v>1.16214905052E-3</v>
      </c>
      <c r="G601" s="15">
        <v>6.5380000000000004E-3</v>
      </c>
      <c r="H601" s="15">
        <v>2.5160502899999999E-3</v>
      </c>
      <c r="I601" s="15">
        <v>1.16214905052E-3</v>
      </c>
      <c r="J601" s="15">
        <v>6.5380000000000004E-3</v>
      </c>
      <c r="K601" s="15">
        <f t="shared" si="27"/>
        <v>0.01</v>
      </c>
      <c r="L601" s="15">
        <f t="shared" si="28"/>
        <v>0.03</v>
      </c>
      <c r="M601" s="141" t="e">
        <f t="shared" si="29"/>
        <v>#N/A</v>
      </c>
    </row>
    <row r="602" spans="1:13">
      <c r="A602" s="9">
        <v>42969</v>
      </c>
      <c r="B602" s="15">
        <v>2.5462174742857148E-3</v>
      </c>
      <c r="C602" s="15">
        <v>1.7591432877492852E-3</v>
      </c>
      <c r="D602" s="15">
        <v>5.7530000000000012E-3</v>
      </c>
      <c r="E602" s="15">
        <v>2.4573147300000001E-3</v>
      </c>
      <c r="F602" s="15">
        <v>9.3186855878E-4</v>
      </c>
      <c r="G602" s="15">
        <v>6.5380000000000004E-3</v>
      </c>
      <c r="H602" s="15">
        <v>2.4573147300000001E-3</v>
      </c>
      <c r="I602" s="15">
        <v>9.3186855878E-4</v>
      </c>
      <c r="J602" s="15">
        <v>6.5380000000000004E-3</v>
      </c>
      <c r="K602" s="15">
        <f t="shared" si="27"/>
        <v>0.01</v>
      </c>
      <c r="L602" s="15">
        <f t="shared" si="28"/>
        <v>0.03</v>
      </c>
      <c r="M602" s="141" t="e">
        <f t="shared" si="29"/>
        <v>#N/A</v>
      </c>
    </row>
    <row r="603" spans="1:13">
      <c r="A603" s="9">
        <v>42970</v>
      </c>
      <c r="B603" s="15">
        <v>2.5390710792857147E-3</v>
      </c>
      <c r="C603" s="15">
        <v>1.5897303208814283E-3</v>
      </c>
      <c r="D603" s="15">
        <v>5.8206428571428584E-3</v>
      </c>
      <c r="E603" s="15">
        <v>2.4573147300000001E-3</v>
      </c>
      <c r="F603" s="15">
        <v>3.8610772052000001E-4</v>
      </c>
      <c r="G603" s="15">
        <v>6.2139999999999999E-3</v>
      </c>
      <c r="H603" s="15">
        <v>2.4573147300000001E-3</v>
      </c>
      <c r="I603" s="15">
        <v>3.8610772052000001E-4</v>
      </c>
      <c r="J603" s="15">
        <v>6.2139999999999999E-3</v>
      </c>
      <c r="K603" s="15">
        <f t="shared" si="27"/>
        <v>0.01</v>
      </c>
      <c r="L603" s="15">
        <f t="shared" si="28"/>
        <v>0.03</v>
      </c>
      <c r="M603" s="141" t="e">
        <f t="shared" si="29"/>
        <v>#N/A</v>
      </c>
    </row>
    <row r="604" spans="1:13">
      <c r="A604" s="9">
        <v>42971</v>
      </c>
      <c r="B604" s="15">
        <v>2.5361236464285721E-3</v>
      </c>
      <c r="C604" s="15">
        <v>1.4243162177878573E-3</v>
      </c>
      <c r="D604" s="15">
        <v>5.8882857142857148E-3</v>
      </c>
      <c r="E604" s="15">
        <v>2.5161001999999999E-3</v>
      </c>
      <c r="F604" s="15">
        <v>-2.1199621E-4</v>
      </c>
      <c r="G604" s="15">
        <v>6.2139999999999999E-3</v>
      </c>
      <c r="H604" s="15">
        <v>2.5161001999999999E-3</v>
      </c>
      <c r="I604" s="15">
        <v>-2.1199621E-4</v>
      </c>
      <c r="J604" s="15">
        <v>6.2139999999999999E-3</v>
      </c>
      <c r="K604" s="15">
        <f t="shared" si="27"/>
        <v>0.01</v>
      </c>
      <c r="L604" s="15">
        <f t="shared" si="28"/>
        <v>0.03</v>
      </c>
      <c r="M604" s="141" t="e">
        <f t="shared" si="29"/>
        <v>#N/A</v>
      </c>
    </row>
    <row r="605" spans="1:13">
      <c r="A605" s="9">
        <v>42972</v>
      </c>
      <c r="B605" s="15">
        <v>2.5310277021428572E-3</v>
      </c>
      <c r="C605" s="15">
        <v>1.2589021146942854E-3</v>
      </c>
      <c r="D605" s="15">
        <v>5.9559285714285712E-3</v>
      </c>
      <c r="E605" s="15">
        <v>2.48602104E-3</v>
      </c>
      <c r="F605" s="15">
        <v>-2.1199621E-4</v>
      </c>
      <c r="G605" s="15">
        <v>6.2139999999999999E-3</v>
      </c>
      <c r="H605" s="15">
        <v>2.48602104E-3</v>
      </c>
      <c r="I605" s="15">
        <v>-2.1199621E-4</v>
      </c>
      <c r="J605" s="15">
        <v>6.2139999999999999E-3</v>
      </c>
      <c r="K605" s="15">
        <f t="shared" si="27"/>
        <v>0.01</v>
      </c>
      <c r="L605" s="15">
        <f t="shared" si="28"/>
        <v>0.03</v>
      </c>
      <c r="M605" s="141" t="e">
        <f t="shared" si="29"/>
        <v>#N/A</v>
      </c>
    </row>
    <row r="606" spans="1:13">
      <c r="A606" s="9">
        <v>42973</v>
      </c>
      <c r="B606" s="15">
        <v>2.5259317578571433E-3</v>
      </c>
      <c r="C606" s="15">
        <v>1.0934880116007142E-3</v>
      </c>
      <c r="D606" s="15">
        <v>6.0235714285714285E-3</v>
      </c>
      <c r="E606" s="15">
        <v>2.48602104E-3</v>
      </c>
      <c r="F606" s="15">
        <v>-2.1199621E-4</v>
      </c>
      <c r="G606" s="15">
        <v>6.2139999999999999E-3</v>
      </c>
      <c r="H606" s="15">
        <v>2.48602104E-3</v>
      </c>
      <c r="I606" s="15">
        <v>-2.1199621E-4</v>
      </c>
      <c r="J606" s="15">
        <v>6.2139999999999999E-3</v>
      </c>
      <c r="K606" s="15">
        <f t="shared" si="27"/>
        <v>0.01</v>
      </c>
      <c r="L606" s="15">
        <f t="shared" si="28"/>
        <v>0.03</v>
      </c>
      <c r="M606" s="141" t="e">
        <f t="shared" si="29"/>
        <v>#N/A</v>
      </c>
    </row>
    <row r="607" spans="1:13">
      <c r="A607" s="9">
        <v>42974</v>
      </c>
      <c r="B607" s="15">
        <v>2.518687947142858E-3</v>
      </c>
      <c r="C607" s="15">
        <v>9.6231860898857125E-4</v>
      </c>
      <c r="D607" s="15">
        <v>6.086499999999999E-3</v>
      </c>
      <c r="E607" s="15">
        <v>2.45595091E-3</v>
      </c>
      <c r="F607" s="15">
        <v>2.232929785E-5</v>
      </c>
      <c r="G607" s="15">
        <v>6.2139999999999999E-3</v>
      </c>
      <c r="H607" s="15">
        <v>2.45595091E-3</v>
      </c>
      <c r="I607" s="15">
        <v>2.232929785E-5</v>
      </c>
      <c r="J607" s="15">
        <v>6.2139999999999999E-3</v>
      </c>
      <c r="K607" s="15">
        <f t="shared" si="27"/>
        <v>0.01</v>
      </c>
      <c r="L607" s="15">
        <f t="shared" si="28"/>
        <v>0.03</v>
      </c>
      <c r="M607" s="141" t="e">
        <f t="shared" si="29"/>
        <v>#N/A</v>
      </c>
    </row>
    <row r="608" spans="1:13">
      <c r="A608" s="9">
        <v>42975</v>
      </c>
      <c r="B608" s="15">
        <v>2.5157220085714293E-3</v>
      </c>
      <c r="C608" s="15">
        <v>9.1367418957071411E-4</v>
      </c>
      <c r="D608" s="15">
        <v>6.1494285714285704E-3</v>
      </c>
      <c r="E608" s="15">
        <v>2.4958710699999999E-3</v>
      </c>
      <c r="F608" s="15">
        <v>7.3756989344000003E-4</v>
      </c>
      <c r="G608" s="15">
        <v>6.2139999999999999E-3</v>
      </c>
      <c r="H608" s="15">
        <v>2.4958710699999999E-3</v>
      </c>
      <c r="I608" s="15">
        <v>7.3756989344000003E-4</v>
      </c>
      <c r="J608" s="15">
        <v>6.2139999999999999E-3</v>
      </c>
      <c r="K608" s="15">
        <f t="shared" si="27"/>
        <v>0.01</v>
      </c>
      <c r="L608" s="15">
        <f t="shared" si="28"/>
        <v>0.03</v>
      </c>
      <c r="M608" s="141" t="e">
        <f t="shared" si="29"/>
        <v>#N/A</v>
      </c>
    </row>
    <row r="609" spans="1:13">
      <c r="A609" s="9">
        <v>42976</v>
      </c>
      <c r="B609" s="15">
        <v>2.5041686935714292E-3</v>
      </c>
      <c r="C609" s="15">
        <v>8.6164942483214269E-4</v>
      </c>
      <c r="D609" s="15">
        <v>6.2123571428571401E-3</v>
      </c>
      <c r="E609" s="15">
        <v>2.3956178500000001E-3</v>
      </c>
      <c r="F609" s="15">
        <v>1.0312310396499999E-3</v>
      </c>
      <c r="G609" s="15">
        <v>6.2139999999999999E-3</v>
      </c>
      <c r="H609" s="15">
        <v>2.3956178500000001E-3</v>
      </c>
      <c r="I609" s="15">
        <v>1.0312310396499999E-3</v>
      </c>
      <c r="J609" s="15">
        <v>6.2139999999999999E-3</v>
      </c>
      <c r="K609" s="15">
        <f t="shared" si="27"/>
        <v>0.01</v>
      </c>
      <c r="L609" s="15">
        <f t="shared" si="28"/>
        <v>0.03</v>
      </c>
      <c r="M609" s="141" t="e">
        <f t="shared" si="29"/>
        <v>#N/A</v>
      </c>
    </row>
    <row r="610" spans="1:13">
      <c r="A610" s="9">
        <v>42977</v>
      </c>
      <c r="B610" s="15">
        <v>2.4733146714285715E-3</v>
      </c>
      <c r="C610" s="15">
        <v>8.2787507146357155E-4</v>
      </c>
      <c r="D610" s="15">
        <v>6.2911428571428554E-3</v>
      </c>
      <c r="E610" s="15">
        <v>2.3157775299999998E-3</v>
      </c>
      <c r="F610" s="15">
        <v>1.2999702672300002E-3</v>
      </c>
      <c r="G610" s="15">
        <v>6.2139999999999999E-3</v>
      </c>
      <c r="H610" s="15">
        <v>2.3157775299999998E-3</v>
      </c>
      <c r="I610" s="15">
        <v>1.2999702672300002E-3</v>
      </c>
      <c r="J610" s="15">
        <v>6.2139999999999999E-3</v>
      </c>
      <c r="K610" s="15">
        <f t="shared" si="27"/>
        <v>0.01</v>
      </c>
      <c r="L610" s="15">
        <f t="shared" si="28"/>
        <v>0.03</v>
      </c>
      <c r="M610" s="141" t="e">
        <f t="shared" si="29"/>
        <v>#N/A</v>
      </c>
    </row>
    <row r="611" spans="1:13">
      <c r="A611" s="9">
        <v>42978</v>
      </c>
      <c r="B611" s="15">
        <v>2.4625715257142852E-3</v>
      </c>
      <c r="C611" s="15">
        <v>8.2113523686500034E-4</v>
      </c>
      <c r="D611" s="15">
        <v>6.2732857142857121E-3</v>
      </c>
      <c r="E611" s="15">
        <v>2.3556976900000002E-3</v>
      </c>
      <c r="F611" s="15">
        <v>1.6449087918599999E-3</v>
      </c>
      <c r="G611" s="15">
        <v>6.0000000000000001E-3</v>
      </c>
      <c r="H611" s="15">
        <v>2.3556976900000002E-3</v>
      </c>
      <c r="I611" s="15">
        <v>1.6449087918599999E-3</v>
      </c>
      <c r="J611" s="15">
        <v>6.0000000000000001E-3</v>
      </c>
      <c r="K611" s="15">
        <f t="shared" si="27"/>
        <v>0.01</v>
      </c>
      <c r="L611" s="15">
        <f t="shared" si="28"/>
        <v>0.03</v>
      </c>
      <c r="M611" s="141" t="e">
        <f t="shared" si="29"/>
        <v>#N/A</v>
      </c>
    </row>
    <row r="612" spans="1:13">
      <c r="A612" s="9">
        <v>42979</v>
      </c>
      <c r="B612" s="15">
        <v>2.4518263849999996E-3</v>
      </c>
      <c r="C612" s="15">
        <v>8.1439540226642881E-4</v>
      </c>
      <c r="D612" s="15">
        <v>6.255428571428568E-3</v>
      </c>
      <c r="E612" s="15">
        <v>2.3556697599999999E-3</v>
      </c>
      <c r="F612" s="15">
        <v>1.6449087918599999E-3</v>
      </c>
      <c r="G612" s="15">
        <v>6.0000000000000001E-3</v>
      </c>
      <c r="H612" s="15">
        <v>2.3556697599999999E-3</v>
      </c>
      <c r="I612" s="15">
        <v>1.6449087918599999E-3</v>
      </c>
      <c r="J612" s="15">
        <v>6.0000000000000001E-3</v>
      </c>
      <c r="K612" s="15">
        <f t="shared" si="27"/>
        <v>0.01</v>
      </c>
      <c r="L612" s="15">
        <f t="shared" si="28"/>
        <v>0.03</v>
      </c>
      <c r="M612" s="141" t="e">
        <f t="shared" si="29"/>
        <v>#N/A</v>
      </c>
    </row>
    <row r="613" spans="1:13">
      <c r="A613" s="9">
        <v>42980</v>
      </c>
      <c r="B613" s="15">
        <v>2.4410812442857139E-3</v>
      </c>
      <c r="C613" s="15">
        <v>8.0765556766785717E-4</v>
      </c>
      <c r="D613" s="15">
        <v>6.2375714285714265E-3</v>
      </c>
      <c r="E613" s="15">
        <v>2.3556697599999999E-3</v>
      </c>
      <c r="F613" s="15">
        <v>1.6449087918599999E-3</v>
      </c>
      <c r="G613" s="15">
        <v>6.0000000000000001E-3</v>
      </c>
      <c r="H613" s="15">
        <v>2.3556697599999999E-3</v>
      </c>
      <c r="I613" s="15">
        <v>1.6449087918599999E-3</v>
      </c>
      <c r="J613" s="15">
        <v>6.0000000000000001E-3</v>
      </c>
      <c r="K613" s="15">
        <f t="shared" si="27"/>
        <v>0.01</v>
      </c>
      <c r="L613" s="15">
        <f t="shared" si="28"/>
        <v>0.03</v>
      </c>
      <c r="M613" s="141" t="e">
        <f t="shared" si="29"/>
        <v>#N/A</v>
      </c>
    </row>
    <row r="614" spans="1:13">
      <c r="A614" s="9">
        <v>42981</v>
      </c>
      <c r="B614" s="15">
        <v>2.4317678714285713E-3</v>
      </c>
      <c r="C614" s="15">
        <v>7.8644165994785724E-4</v>
      </c>
      <c r="D614" s="15">
        <v>6.1991428571428553E-3</v>
      </c>
      <c r="E614" s="15">
        <v>2.3956736000000003E-3</v>
      </c>
      <c r="F614" s="15">
        <v>1.1402196656999999E-3</v>
      </c>
      <c r="G614" s="15">
        <v>6.0000000000000001E-3</v>
      </c>
      <c r="H614" s="15">
        <v>2.3956736000000003E-3</v>
      </c>
      <c r="I614" s="15">
        <v>1.1402196656999999E-3</v>
      </c>
      <c r="J614" s="15">
        <v>6.0000000000000001E-3</v>
      </c>
      <c r="K614" s="15">
        <f t="shared" si="27"/>
        <v>0.01</v>
      </c>
      <c r="L614" s="15">
        <f t="shared" si="28"/>
        <v>0.03</v>
      </c>
      <c r="M614" s="141" t="e">
        <f t="shared" si="29"/>
        <v>#N/A</v>
      </c>
    </row>
    <row r="615" spans="1:13">
      <c r="A615" s="9">
        <v>42982</v>
      </c>
      <c r="B615" s="15">
        <v>2.41174159E-3</v>
      </c>
      <c r="C615" s="15">
        <v>8.2154949035785716E-4</v>
      </c>
      <c r="D615" s="15">
        <v>6.1607142857142824E-3</v>
      </c>
      <c r="E615" s="15">
        <v>2.23568235E-3</v>
      </c>
      <c r="F615" s="15">
        <v>1.6536586762599999E-3</v>
      </c>
      <c r="G615" s="15">
        <v>6.0000000000000001E-3</v>
      </c>
      <c r="H615" s="15">
        <v>2.23568235E-3</v>
      </c>
      <c r="I615" s="15">
        <v>1.6536586762599999E-3</v>
      </c>
      <c r="J615" s="15">
        <v>6.0000000000000001E-3</v>
      </c>
      <c r="K615" s="15">
        <f t="shared" si="27"/>
        <v>0.01</v>
      </c>
      <c r="L615" s="15">
        <f t="shared" si="28"/>
        <v>0.03</v>
      </c>
      <c r="M615" s="141" t="e">
        <f t="shared" si="29"/>
        <v>#N/A</v>
      </c>
    </row>
    <row r="616" spans="1:13">
      <c r="A616" s="9">
        <v>42983</v>
      </c>
      <c r="B616" s="15">
        <v>2.4001976899999996E-3</v>
      </c>
      <c r="C616" s="15">
        <v>8.9571301121285727E-4</v>
      </c>
      <c r="D616" s="15">
        <v>6.1222857142857121E-3</v>
      </c>
      <c r="E616" s="15">
        <v>2.2957001299999998E-3</v>
      </c>
      <c r="F616" s="15">
        <v>1.9701578507500001E-3</v>
      </c>
      <c r="G616" s="15">
        <v>6.0000000000000001E-3</v>
      </c>
      <c r="H616" s="15">
        <v>2.2957001299999998E-3</v>
      </c>
      <c r="I616" s="15">
        <v>1.9701578507500001E-3</v>
      </c>
      <c r="J616" s="15">
        <v>6.0000000000000001E-3</v>
      </c>
      <c r="K616" s="15">
        <f t="shared" si="27"/>
        <v>0.01</v>
      </c>
      <c r="L616" s="15">
        <f t="shared" si="28"/>
        <v>0.03</v>
      </c>
      <c r="M616" s="141" t="e">
        <f t="shared" si="29"/>
        <v>#N/A</v>
      </c>
    </row>
    <row r="617" spans="1:13">
      <c r="A617" s="9">
        <v>42984</v>
      </c>
      <c r="B617" s="15">
        <v>2.3986467907142857E-3</v>
      </c>
      <c r="C617" s="15">
        <v>9.8681137463785718E-4</v>
      </c>
      <c r="D617" s="15">
        <v>6.1022142857142837E-3</v>
      </c>
      <c r="E617" s="15">
        <v>2.4356021400000001E-3</v>
      </c>
      <c r="F617" s="15">
        <v>1.6614848084700001E-3</v>
      </c>
      <c r="G617" s="15">
        <v>5.9330000000000008E-3</v>
      </c>
      <c r="H617" s="15">
        <v>2.4356021400000001E-3</v>
      </c>
      <c r="I617" s="15">
        <v>1.6614848084700001E-3</v>
      </c>
      <c r="J617" s="15">
        <v>5.9330000000000008E-3</v>
      </c>
      <c r="K617" s="15">
        <f t="shared" si="27"/>
        <v>0.01</v>
      </c>
      <c r="L617" s="15">
        <f t="shared" si="28"/>
        <v>0.03</v>
      </c>
      <c r="M617" s="141" t="e">
        <f t="shared" si="29"/>
        <v>#N/A</v>
      </c>
    </row>
    <row r="618" spans="1:13">
      <c r="A618" s="9">
        <v>42985</v>
      </c>
      <c r="B618" s="15">
        <v>2.3814490364285714E-3</v>
      </c>
      <c r="C618" s="15">
        <v>1.1098018050664286E-3</v>
      </c>
      <c r="D618" s="15">
        <v>6.0821428571428545E-3</v>
      </c>
      <c r="E618" s="15">
        <v>2.2753316400000003E-3</v>
      </c>
      <c r="F618" s="15">
        <v>1.5098698159999998E-3</v>
      </c>
      <c r="G618" s="15">
        <v>5.9330000000000008E-3</v>
      </c>
      <c r="H618" s="15">
        <v>2.2753316400000003E-3</v>
      </c>
      <c r="I618" s="15">
        <v>1.5098698159999998E-3</v>
      </c>
      <c r="J618" s="15">
        <v>5.9330000000000008E-3</v>
      </c>
      <c r="K618" s="15">
        <f t="shared" si="27"/>
        <v>0.01</v>
      </c>
      <c r="L618" s="15">
        <f t="shared" si="28"/>
        <v>0.03</v>
      </c>
      <c r="M618" s="141" t="e">
        <f t="shared" si="29"/>
        <v>#N/A</v>
      </c>
    </row>
    <row r="619" spans="1:13">
      <c r="A619" s="9">
        <v>42986</v>
      </c>
      <c r="B619" s="15">
        <v>2.366399800714286E-3</v>
      </c>
      <c r="C619" s="15">
        <v>1.2327922354950002E-3</v>
      </c>
      <c r="D619" s="15">
        <v>6.0620714285714271E-3</v>
      </c>
      <c r="E619" s="15">
        <v>2.2753317399999999E-3</v>
      </c>
      <c r="F619" s="15">
        <v>1.5098698159999998E-3</v>
      </c>
      <c r="G619" s="15">
        <v>5.9330000000000008E-3</v>
      </c>
      <c r="H619" s="15">
        <v>2.2753317399999999E-3</v>
      </c>
      <c r="I619" s="15">
        <v>1.5098698159999998E-3</v>
      </c>
      <c r="J619" s="15">
        <v>5.9330000000000008E-3</v>
      </c>
      <c r="K619" s="15">
        <f t="shared" si="27"/>
        <v>0.01</v>
      </c>
      <c r="L619" s="15">
        <f t="shared" si="28"/>
        <v>0.03</v>
      </c>
      <c r="M619" s="141" t="e">
        <f t="shared" si="29"/>
        <v>#N/A</v>
      </c>
    </row>
    <row r="620" spans="1:13">
      <c r="A620" s="9">
        <v>42987</v>
      </c>
      <c r="B620" s="15">
        <v>2.3513505650000002E-3</v>
      </c>
      <c r="C620" s="15">
        <v>1.3557826659235713E-3</v>
      </c>
      <c r="D620" s="15">
        <v>6.0419999999999988E-3</v>
      </c>
      <c r="E620" s="15">
        <v>2.2753317399999999E-3</v>
      </c>
      <c r="F620" s="15">
        <v>1.5098698159999998E-3</v>
      </c>
      <c r="G620" s="15">
        <v>5.9330000000000008E-3</v>
      </c>
      <c r="H620" s="15">
        <v>2.2753317399999999E-3</v>
      </c>
      <c r="I620" s="15">
        <v>1.5098698159999998E-3</v>
      </c>
      <c r="J620" s="15">
        <v>5.9330000000000008E-3</v>
      </c>
      <c r="K620" s="15">
        <f t="shared" si="27"/>
        <v>0.01</v>
      </c>
      <c r="L620" s="15">
        <f t="shared" si="28"/>
        <v>0.03</v>
      </c>
      <c r="M620" s="141" t="e">
        <f t="shared" si="29"/>
        <v>#N/A</v>
      </c>
    </row>
    <row r="621" spans="1:13">
      <c r="A621" s="9">
        <v>42988</v>
      </c>
      <c r="B621" s="15">
        <v>2.3384491957142857E-3</v>
      </c>
      <c r="C621" s="15">
        <v>1.4504292659392856E-3</v>
      </c>
      <c r="D621" s="15">
        <v>6.0219285714285704E-3</v>
      </c>
      <c r="E621" s="15">
        <v>2.2753317399999999E-3</v>
      </c>
      <c r="F621" s="15">
        <v>1.3473816980700002E-3</v>
      </c>
      <c r="G621" s="15">
        <v>5.9330000000000008E-3</v>
      </c>
      <c r="H621" s="15">
        <v>2.2753317399999999E-3</v>
      </c>
      <c r="I621" s="15">
        <v>1.3473816980700002E-3</v>
      </c>
      <c r="J621" s="15">
        <v>5.9330000000000008E-3</v>
      </c>
      <c r="K621" s="15">
        <f t="shared" si="27"/>
        <v>0.01</v>
      </c>
      <c r="L621" s="15">
        <f t="shared" si="28"/>
        <v>0.03</v>
      </c>
      <c r="M621" s="141" t="e">
        <f t="shared" si="29"/>
        <v>#N/A</v>
      </c>
    </row>
    <row r="622" spans="1:13">
      <c r="A622" s="9">
        <v>42989</v>
      </c>
      <c r="B622" s="15">
        <v>2.3212696699999999E-3</v>
      </c>
      <c r="C622" s="15">
        <v>1.5121159004449999E-3</v>
      </c>
      <c r="D622" s="15">
        <v>6.0018571428571421E-3</v>
      </c>
      <c r="E622" s="15">
        <v>2.2553577100000001E-3</v>
      </c>
      <c r="F622" s="15">
        <v>1.60118277652E-3</v>
      </c>
      <c r="G622" s="15">
        <v>5.9330000000000008E-3</v>
      </c>
      <c r="H622" s="15">
        <v>2.2553577100000001E-3</v>
      </c>
      <c r="I622" s="15">
        <v>1.60118277652E-3</v>
      </c>
      <c r="J622" s="15">
        <v>5.9330000000000008E-3</v>
      </c>
      <c r="K622" s="15">
        <f t="shared" si="27"/>
        <v>0.01</v>
      </c>
      <c r="L622" s="15">
        <f t="shared" si="28"/>
        <v>0.03</v>
      </c>
      <c r="M622" s="141" t="e">
        <f t="shared" si="29"/>
        <v>#N/A</v>
      </c>
    </row>
    <row r="623" spans="1:13">
      <c r="A623" s="9">
        <v>42990</v>
      </c>
      <c r="B623" s="15">
        <v>2.3112220114285711E-3</v>
      </c>
      <c r="C623" s="15">
        <v>1.5548593769249999E-3</v>
      </c>
      <c r="D623" s="15">
        <v>5.9865714285714296E-3</v>
      </c>
      <c r="E623" s="15">
        <v>2.25495063E-3</v>
      </c>
      <c r="F623" s="15">
        <v>1.62963971037E-3</v>
      </c>
      <c r="G623" s="15">
        <v>6.0000000000000001E-3</v>
      </c>
      <c r="H623" s="15">
        <v>2.25495063E-3</v>
      </c>
      <c r="I623" s="15">
        <v>1.62963971037E-3</v>
      </c>
      <c r="J623" s="15">
        <v>6.0000000000000001E-3</v>
      </c>
      <c r="K623" s="15">
        <f t="shared" si="27"/>
        <v>0.01</v>
      </c>
      <c r="L623" s="15">
        <f t="shared" si="28"/>
        <v>0.03</v>
      </c>
      <c r="M623" s="141" t="e">
        <f t="shared" si="29"/>
        <v>#N/A</v>
      </c>
    </row>
    <row r="624" spans="1:13">
      <c r="A624" s="9">
        <v>42991</v>
      </c>
      <c r="B624" s="15">
        <v>2.3083039499999995E-3</v>
      </c>
      <c r="C624" s="15">
        <v>1.6261751146700002E-3</v>
      </c>
      <c r="D624" s="15">
        <v>5.9712857142857146E-3</v>
      </c>
      <c r="E624" s="15">
        <v>2.2749246700000001E-3</v>
      </c>
      <c r="F624" s="15">
        <v>2.29839059566E-3</v>
      </c>
      <c r="G624" s="15">
        <v>6.0000000000000001E-3</v>
      </c>
      <c r="H624" s="15">
        <v>2.2749246700000001E-3</v>
      </c>
      <c r="I624" s="15">
        <v>2.29839059566E-3</v>
      </c>
      <c r="J624" s="15">
        <v>6.0000000000000001E-3</v>
      </c>
      <c r="K624" s="15">
        <f t="shared" si="27"/>
        <v>0.01</v>
      </c>
      <c r="L624" s="15">
        <f t="shared" si="28"/>
        <v>0.03</v>
      </c>
      <c r="M624" s="141" t="e">
        <f t="shared" si="29"/>
        <v>#N/A</v>
      </c>
    </row>
    <row r="625" spans="1:13">
      <c r="A625" s="9">
        <v>42992</v>
      </c>
      <c r="B625" s="15">
        <v>2.306826570714285E-3</v>
      </c>
      <c r="C625" s="15">
        <v>1.6528735798535712E-3</v>
      </c>
      <c r="D625" s="15">
        <v>5.9712857142857146E-3</v>
      </c>
      <c r="E625" s="15">
        <v>2.3350143800000001E-3</v>
      </c>
      <c r="F625" s="15">
        <v>2.0186873044299998E-3</v>
      </c>
      <c r="G625" s="15">
        <v>6.0000000000000001E-3</v>
      </c>
      <c r="H625" s="15">
        <v>2.3350143800000001E-3</v>
      </c>
      <c r="I625" s="15">
        <v>2.0186873044299998E-3</v>
      </c>
      <c r="J625" s="15">
        <v>6.0000000000000001E-3</v>
      </c>
      <c r="K625" s="15">
        <f t="shared" si="27"/>
        <v>0.01</v>
      </c>
      <c r="L625" s="15">
        <f t="shared" si="28"/>
        <v>0.03</v>
      </c>
      <c r="M625" s="141" t="e">
        <f t="shared" si="29"/>
        <v>#N/A</v>
      </c>
    </row>
    <row r="626" spans="1:13">
      <c r="A626" s="9">
        <v>42993</v>
      </c>
      <c r="B626" s="15">
        <v>2.3196493778571427E-3</v>
      </c>
      <c r="C626" s="15">
        <v>1.6795720450371429E-3</v>
      </c>
      <c r="D626" s="15">
        <v>5.9712857142857146E-3</v>
      </c>
      <c r="E626" s="15">
        <v>2.53518906E-3</v>
      </c>
      <c r="F626" s="15">
        <v>2.0186873044299998E-3</v>
      </c>
      <c r="G626" s="15">
        <v>6.0000000000000001E-3</v>
      </c>
      <c r="H626" s="15">
        <v>2.53518906E-3</v>
      </c>
      <c r="I626" s="15">
        <v>2.0186873044299998E-3</v>
      </c>
      <c r="J626" s="15">
        <v>6.0000000000000001E-3</v>
      </c>
      <c r="K626" s="15">
        <f t="shared" si="27"/>
        <v>0.01</v>
      </c>
      <c r="L626" s="15">
        <f t="shared" si="28"/>
        <v>0.03</v>
      </c>
      <c r="M626" s="141" t="e">
        <f t="shared" si="29"/>
        <v>#N/A</v>
      </c>
    </row>
    <row r="627" spans="1:13">
      <c r="A627" s="9">
        <v>42994</v>
      </c>
      <c r="B627" s="15">
        <v>2.3324721850000001E-3</v>
      </c>
      <c r="C627" s="15">
        <v>1.706270510220714E-3</v>
      </c>
      <c r="D627" s="15">
        <v>5.9712857142857146E-3</v>
      </c>
      <c r="E627" s="15">
        <v>2.53518906E-3</v>
      </c>
      <c r="F627" s="15">
        <v>2.0186873044299998E-3</v>
      </c>
      <c r="G627" s="15">
        <v>6.0000000000000001E-3</v>
      </c>
      <c r="H627" s="15">
        <v>2.53518906E-3</v>
      </c>
      <c r="I627" s="15">
        <v>2.0186873044299998E-3</v>
      </c>
      <c r="J627" s="15">
        <v>6.0000000000000001E-3</v>
      </c>
      <c r="K627" s="15">
        <f t="shared" si="27"/>
        <v>0.01</v>
      </c>
      <c r="L627" s="15">
        <f t="shared" si="28"/>
        <v>0.03</v>
      </c>
      <c r="M627" s="141" t="e">
        <f t="shared" si="29"/>
        <v>#N/A</v>
      </c>
    </row>
    <row r="628" spans="1:13">
      <c r="A628" s="9">
        <v>42995</v>
      </c>
      <c r="B628" s="15">
        <v>2.342437575E-3</v>
      </c>
      <c r="C628" s="15">
        <v>1.6813767047449998E-3</v>
      </c>
      <c r="D628" s="15">
        <v>5.9842857142857128E-3</v>
      </c>
      <c r="E628" s="15">
        <v>2.53518906E-3</v>
      </c>
      <c r="F628" s="15">
        <v>7.9170638903999996E-4</v>
      </c>
      <c r="G628" s="15">
        <v>6.182E-3</v>
      </c>
      <c r="H628" s="15">
        <v>2.53518906E-3</v>
      </c>
      <c r="I628" s="15">
        <v>7.9170638903999996E-4</v>
      </c>
      <c r="J628" s="15">
        <v>6.182E-3</v>
      </c>
      <c r="K628" s="15">
        <f t="shared" si="27"/>
        <v>0.01</v>
      </c>
      <c r="L628" s="15">
        <f t="shared" si="28"/>
        <v>0.03</v>
      </c>
      <c r="M628" s="141" t="e">
        <f t="shared" si="29"/>
        <v>#N/A</v>
      </c>
    </row>
    <row r="629" spans="1:13">
      <c r="A629" s="9">
        <v>42996</v>
      </c>
      <c r="B629" s="15">
        <v>2.3359616221428573E-3</v>
      </c>
      <c r="C629" s="15">
        <v>1.6207370399207144E-3</v>
      </c>
      <c r="D629" s="15">
        <v>5.9732857142857131E-3</v>
      </c>
      <c r="E629" s="15">
        <v>2.1450190100000001E-3</v>
      </c>
      <c r="F629" s="15">
        <v>8.0470336871999999E-4</v>
      </c>
      <c r="G629" s="15">
        <v>5.8460000000000005E-3</v>
      </c>
      <c r="H629" s="15">
        <v>2.1450190100000001E-3</v>
      </c>
      <c r="I629" s="15">
        <v>8.0470336871999999E-4</v>
      </c>
      <c r="J629" s="15">
        <v>5.8460000000000005E-3</v>
      </c>
      <c r="K629" s="15">
        <f t="shared" si="27"/>
        <v>0.01</v>
      </c>
      <c r="L629" s="15">
        <f t="shared" si="28"/>
        <v>0.03</v>
      </c>
      <c r="M629" s="141" t="e">
        <f t="shared" si="29"/>
        <v>#N/A</v>
      </c>
    </row>
    <row r="630" spans="1:13">
      <c r="A630" s="9">
        <v>42997</v>
      </c>
      <c r="B630" s="15">
        <v>2.3253119692857142E-3</v>
      </c>
      <c r="C630" s="15">
        <v>1.5765478411650005E-3</v>
      </c>
      <c r="D630" s="15">
        <v>5.9622857142857134E-3</v>
      </c>
      <c r="E630" s="15">
        <v>2.1466049900000003E-3</v>
      </c>
      <c r="F630" s="15">
        <v>1.3515090681700001E-3</v>
      </c>
      <c r="G630" s="15">
        <v>5.8460000000000005E-3</v>
      </c>
      <c r="H630" s="15">
        <v>2.1466049900000003E-3</v>
      </c>
      <c r="I630" s="15">
        <v>1.3515090681700001E-3</v>
      </c>
      <c r="J630" s="15">
        <v>5.8460000000000005E-3</v>
      </c>
      <c r="K630" s="15">
        <f t="shared" si="27"/>
        <v>0.01</v>
      </c>
      <c r="L630" s="15">
        <f t="shared" si="28"/>
        <v>0.03</v>
      </c>
      <c r="M630" s="141" t="e">
        <f t="shared" si="29"/>
        <v>#N/A</v>
      </c>
    </row>
    <row r="631" spans="1:13">
      <c r="A631" s="9">
        <v>42998</v>
      </c>
      <c r="B631" s="15">
        <v>2.2903715378571428E-3</v>
      </c>
      <c r="C631" s="15">
        <v>1.5544067168578573E-3</v>
      </c>
      <c r="D631" s="15">
        <v>5.9560714285714286E-3</v>
      </c>
      <c r="E631" s="15">
        <v>1.9464361E-3</v>
      </c>
      <c r="F631" s="15">
        <v>1.3515090681700001E-3</v>
      </c>
      <c r="G631" s="15">
        <v>5.8460000000000005E-3</v>
      </c>
      <c r="H631" s="15">
        <v>1.9464361E-3</v>
      </c>
      <c r="I631" s="15">
        <v>1.3515090681700001E-3</v>
      </c>
      <c r="J631" s="15">
        <v>5.8460000000000005E-3</v>
      </c>
      <c r="K631" s="15">
        <f t="shared" si="27"/>
        <v>0.01</v>
      </c>
      <c r="L631" s="15">
        <f t="shared" si="28"/>
        <v>0.03</v>
      </c>
      <c r="M631" s="141" t="e">
        <f t="shared" si="29"/>
        <v>#N/A</v>
      </c>
    </row>
    <row r="632" spans="1:13">
      <c r="A632" s="9">
        <v>42999</v>
      </c>
      <c r="B632" s="15">
        <v>2.2668789992857145E-3</v>
      </c>
      <c r="C632" s="15">
        <v>1.5430952348700004E-3</v>
      </c>
      <c r="D632" s="15">
        <v>5.9498571428571422E-3</v>
      </c>
      <c r="E632" s="15">
        <v>1.9464361E-3</v>
      </c>
      <c r="F632" s="15">
        <v>1.3515090681700001E-3</v>
      </c>
      <c r="G632" s="15">
        <v>5.8460000000000005E-3</v>
      </c>
      <c r="H632" s="15">
        <v>1.9464361E-3</v>
      </c>
      <c r="I632" s="15">
        <v>1.3515090681700001E-3</v>
      </c>
      <c r="J632" s="15">
        <v>5.8460000000000005E-3</v>
      </c>
      <c r="K632" s="15">
        <f t="shared" si="27"/>
        <v>0.01</v>
      </c>
      <c r="L632" s="15">
        <f t="shared" si="28"/>
        <v>0.03</v>
      </c>
      <c r="M632" s="141" t="e">
        <f t="shared" si="29"/>
        <v>#N/A</v>
      </c>
    </row>
    <row r="633" spans="1:13">
      <c r="A633" s="9">
        <v>43000</v>
      </c>
      <c r="B633" s="15">
        <v>2.2433864535714282E-3</v>
      </c>
      <c r="C633" s="15">
        <v>1.5317837528821432E-3</v>
      </c>
      <c r="D633" s="15">
        <v>5.9436428571428565E-3</v>
      </c>
      <c r="E633" s="15">
        <v>1.9464361E-3</v>
      </c>
      <c r="F633" s="15">
        <v>1.3515090681700001E-3</v>
      </c>
      <c r="G633" s="15">
        <v>5.8460000000000005E-3</v>
      </c>
      <c r="H633" s="15">
        <v>1.9464361E-3</v>
      </c>
      <c r="I633" s="15">
        <v>1.3515090681700001E-3</v>
      </c>
      <c r="J633" s="15">
        <v>5.8460000000000005E-3</v>
      </c>
      <c r="K633" s="15">
        <f t="shared" si="27"/>
        <v>0.01</v>
      </c>
      <c r="L633" s="15">
        <f t="shared" si="28"/>
        <v>0.03</v>
      </c>
      <c r="M633" s="141" t="e">
        <f t="shared" si="29"/>
        <v>#N/A</v>
      </c>
    </row>
    <row r="634" spans="1:13">
      <c r="A634" s="9">
        <v>43001</v>
      </c>
      <c r="B634" s="15">
        <v>2.2198939078571429E-3</v>
      </c>
      <c r="C634" s="15">
        <v>1.5204722708942861E-3</v>
      </c>
      <c r="D634" s="15">
        <v>5.9374285714285709E-3</v>
      </c>
      <c r="E634" s="15">
        <v>1.9464361E-3</v>
      </c>
      <c r="F634" s="15">
        <v>1.3515090681700001E-3</v>
      </c>
      <c r="G634" s="15">
        <v>5.8460000000000005E-3</v>
      </c>
      <c r="H634" s="15">
        <v>1.9464361E-3</v>
      </c>
      <c r="I634" s="15">
        <v>1.3515090681700001E-3</v>
      </c>
      <c r="J634" s="15">
        <v>5.8460000000000005E-3</v>
      </c>
      <c r="K634" s="15">
        <f t="shared" si="27"/>
        <v>0.01</v>
      </c>
      <c r="L634" s="15">
        <f t="shared" si="28"/>
        <v>0.03</v>
      </c>
      <c r="M634" s="141" t="e">
        <f t="shared" si="29"/>
        <v>#N/A</v>
      </c>
    </row>
    <row r="635" spans="1:13">
      <c r="A635" s="9">
        <v>43002</v>
      </c>
      <c r="B635" s="15">
        <v>2.1956886800000002E-3</v>
      </c>
      <c r="C635" s="15">
        <v>1.4976753438357146E-3</v>
      </c>
      <c r="D635" s="15">
        <v>5.9312142857142845E-3</v>
      </c>
      <c r="E635" s="15">
        <v>1.93645855E-3</v>
      </c>
      <c r="F635" s="15">
        <v>1.0282247192500002E-3</v>
      </c>
      <c r="G635" s="15">
        <v>5.8460000000000005E-3</v>
      </c>
      <c r="H635" s="15">
        <v>1.93645855E-3</v>
      </c>
      <c r="I635" s="15">
        <v>1.0282247192500002E-3</v>
      </c>
      <c r="J635" s="15">
        <v>5.8460000000000005E-3</v>
      </c>
      <c r="K635" s="15">
        <f t="shared" si="27"/>
        <v>0.01</v>
      </c>
      <c r="L635" s="15">
        <f t="shared" si="28"/>
        <v>0.03</v>
      </c>
      <c r="M635" s="141" t="e">
        <f t="shared" si="29"/>
        <v>#N/A</v>
      </c>
    </row>
    <row r="636" spans="1:13">
      <c r="A636" s="9">
        <v>43003</v>
      </c>
      <c r="B636" s="15">
        <v>2.1750482150000002E-3</v>
      </c>
      <c r="C636" s="15">
        <v>1.3415043957400003E-3</v>
      </c>
      <c r="D636" s="15">
        <v>5.9105E-3</v>
      </c>
      <c r="E636" s="15">
        <v>1.9663912000000001E-3</v>
      </c>
      <c r="F636" s="15">
        <v>-5.8521049681999992E-4</v>
      </c>
      <c r="G636" s="15">
        <v>5.6430000000000004E-3</v>
      </c>
      <c r="H636" s="15">
        <v>1.9663912000000001E-3</v>
      </c>
      <c r="I636" s="15">
        <v>-5.8521049681999992E-4</v>
      </c>
      <c r="J636" s="15">
        <v>5.6430000000000004E-3</v>
      </c>
      <c r="K636" s="15">
        <f t="shared" si="27"/>
        <v>0.01</v>
      </c>
      <c r="L636" s="15">
        <f t="shared" si="28"/>
        <v>0.03</v>
      </c>
      <c r="M636" s="141" t="e">
        <f t="shared" si="29"/>
        <v>#N/A</v>
      </c>
    </row>
    <row r="637" spans="1:13">
      <c r="A637" s="9">
        <v>43004</v>
      </c>
      <c r="B637" s="15">
        <v>2.1544368271428573E-3</v>
      </c>
      <c r="C637" s="15">
        <v>1.2113515110235716E-3</v>
      </c>
      <c r="D637" s="15">
        <v>5.8676428571428577E-3</v>
      </c>
      <c r="E637" s="15">
        <v>1.9663912000000001E-3</v>
      </c>
      <c r="F637" s="15">
        <v>-1.9250067566E-4</v>
      </c>
      <c r="G637" s="15">
        <v>5.4000000000000003E-3</v>
      </c>
      <c r="H637" s="15">
        <v>1.9663912000000001E-3</v>
      </c>
      <c r="I637" s="15">
        <v>-1.9250067566E-4</v>
      </c>
      <c r="J637" s="15">
        <v>5.4000000000000003E-3</v>
      </c>
      <c r="K637" s="15">
        <f t="shared" si="27"/>
        <v>0.01</v>
      </c>
      <c r="L637" s="15">
        <f t="shared" si="28"/>
        <v>0.03</v>
      </c>
      <c r="M637" s="141" t="e">
        <f t="shared" si="29"/>
        <v>#N/A</v>
      </c>
    </row>
    <row r="638" spans="1:13">
      <c r="A638" s="9">
        <v>43005</v>
      </c>
      <c r="B638" s="15">
        <v>2.1209507092857143E-3</v>
      </c>
      <c r="C638" s="15">
        <v>1.0496558428521429E-3</v>
      </c>
      <c r="D638" s="15">
        <v>5.8247857142857138E-3</v>
      </c>
      <c r="E638" s="15">
        <v>1.8061190199999998E-3</v>
      </c>
      <c r="F638" s="15">
        <v>3.4651241259999999E-5</v>
      </c>
      <c r="G638" s="15">
        <v>5.4000000000000003E-3</v>
      </c>
      <c r="H638" s="15">
        <v>1.8061190199999998E-3</v>
      </c>
      <c r="I638" s="15">
        <v>3.4651241259999999E-5</v>
      </c>
      <c r="J638" s="15">
        <v>5.4000000000000003E-3</v>
      </c>
      <c r="K638" s="15">
        <f t="shared" si="27"/>
        <v>0.01</v>
      </c>
      <c r="L638" s="15">
        <f t="shared" si="28"/>
        <v>0.03</v>
      </c>
      <c r="M638" s="141" t="e">
        <f t="shared" si="29"/>
        <v>#N/A</v>
      </c>
    </row>
    <row r="639" spans="1:13">
      <c r="A639" s="9">
        <v>43006</v>
      </c>
      <c r="B639" s="15">
        <v>2.0731931614285711E-3</v>
      </c>
      <c r="C639" s="15">
        <v>9.4269494350285744E-4</v>
      </c>
      <c r="D639" s="15">
        <v>5.7867142857142865E-3</v>
      </c>
      <c r="E639" s="15">
        <v>1.6664087100000001E-3</v>
      </c>
      <c r="F639" s="15">
        <v>5.2123471353999996E-4</v>
      </c>
      <c r="G639" s="15">
        <v>5.4669999999999996E-3</v>
      </c>
      <c r="H639" s="15">
        <v>1.6664087100000001E-3</v>
      </c>
      <c r="I639" s="15">
        <v>5.2123471353999996E-4</v>
      </c>
      <c r="J639" s="15">
        <v>5.4669999999999996E-3</v>
      </c>
      <c r="K639" s="15">
        <f t="shared" si="27"/>
        <v>0.01</v>
      </c>
      <c r="L639" s="15">
        <f t="shared" si="28"/>
        <v>0.03</v>
      </c>
      <c r="M639" s="141" t="e">
        <f t="shared" si="29"/>
        <v>#N/A</v>
      </c>
    </row>
    <row r="640" spans="1:13">
      <c r="A640" s="9">
        <v>43007</v>
      </c>
      <c r="B640" s="15">
        <v>2.0111374221428568E-3</v>
      </c>
      <c r="C640" s="15">
        <v>8.3573404415357173E-4</v>
      </c>
      <c r="D640" s="15">
        <v>5.7486428571428575E-3</v>
      </c>
      <c r="E640" s="15">
        <v>1.6664087100000001E-3</v>
      </c>
      <c r="F640" s="15">
        <v>5.2123471353999996E-4</v>
      </c>
      <c r="G640" s="15">
        <v>5.4669999999999996E-3</v>
      </c>
      <c r="H640" s="15">
        <v>1.6664087100000001E-3</v>
      </c>
      <c r="I640" s="15">
        <v>5.2123471353999996E-4</v>
      </c>
      <c r="J640" s="15">
        <v>5.4669999999999996E-3</v>
      </c>
      <c r="K640" s="15">
        <f t="shared" si="27"/>
        <v>0.01</v>
      </c>
      <c r="L640" s="15">
        <f t="shared" si="28"/>
        <v>0.03</v>
      </c>
      <c r="M640" s="141" t="e">
        <f t="shared" si="29"/>
        <v>#N/A</v>
      </c>
    </row>
    <row r="641" spans="1:13">
      <c r="A641" s="9">
        <v>43008</v>
      </c>
      <c r="B641" s="15">
        <v>1.9490816828571424E-3</v>
      </c>
      <c r="C641" s="15">
        <v>7.287731448042858E-4</v>
      </c>
      <c r="D641" s="15">
        <v>5.7105714285714286E-3</v>
      </c>
      <c r="E641" s="15">
        <v>1.6664087100000001E-3</v>
      </c>
      <c r="F641" s="15">
        <v>5.2123471353999996E-4</v>
      </c>
      <c r="G641" s="15">
        <v>5.4669999999999996E-3</v>
      </c>
      <c r="H641" s="15">
        <v>1.6664087100000001E-3</v>
      </c>
      <c r="I641" s="15">
        <v>5.2123471353999996E-4</v>
      </c>
      <c r="J641" s="15">
        <v>5.4669999999999996E-3</v>
      </c>
      <c r="K641" s="15">
        <f t="shared" si="27"/>
        <v>0.01</v>
      </c>
      <c r="L641" s="15">
        <f t="shared" si="28"/>
        <v>0.03</v>
      </c>
      <c r="M641" s="141" t="e">
        <f t="shared" si="29"/>
        <v>#N/A</v>
      </c>
    </row>
    <row r="642" spans="1:13">
      <c r="A642" s="9">
        <v>43009</v>
      </c>
      <c r="B642" s="15">
        <v>1.8870259435714279E-3</v>
      </c>
      <c r="C642" s="15">
        <v>7.3588046716357145E-4</v>
      </c>
      <c r="D642" s="15">
        <v>5.6594999999999996E-3</v>
      </c>
      <c r="E642" s="15">
        <v>1.6664087100000001E-3</v>
      </c>
      <c r="F642" s="15">
        <v>8.9120890206999996E-4</v>
      </c>
      <c r="G642" s="15">
        <v>5.4669999999999996E-3</v>
      </c>
      <c r="H642" s="15">
        <v>1.6664087100000001E-3</v>
      </c>
      <c r="I642" s="15">
        <v>8.9120890206999996E-4</v>
      </c>
      <c r="J642" s="15">
        <v>5.4669999999999996E-3</v>
      </c>
      <c r="K642" s="15">
        <f t="shared" si="27"/>
        <v>0.01</v>
      </c>
      <c r="L642" s="15">
        <f t="shared" si="28"/>
        <v>0.03</v>
      </c>
      <c r="M642" s="141" t="e">
        <f t="shared" si="29"/>
        <v>#N/A</v>
      </c>
    </row>
    <row r="643" spans="1:13">
      <c r="A643" s="9">
        <v>43010</v>
      </c>
      <c r="B643" s="15">
        <v>1.8173505599999994E-3</v>
      </c>
      <c r="C643" s="15">
        <v>7.3676687428142842E-4</v>
      </c>
      <c r="D643" s="15">
        <v>5.6324285714285703E-3</v>
      </c>
      <c r="E643" s="15">
        <v>1.16956364E-3</v>
      </c>
      <c r="F643" s="15">
        <v>8.1711306836999994E-4</v>
      </c>
      <c r="G643" s="15">
        <v>5.4669999999999996E-3</v>
      </c>
      <c r="H643" s="15">
        <v>1.16956364E-3</v>
      </c>
      <c r="I643" s="15">
        <v>8.1711306836999994E-4</v>
      </c>
      <c r="J643" s="15">
        <v>5.4669999999999996E-3</v>
      </c>
      <c r="K643" s="15">
        <f t="shared" si="27"/>
        <v>0.01</v>
      </c>
      <c r="L643" s="15">
        <f t="shared" si="28"/>
        <v>0.03</v>
      </c>
      <c r="M643" s="141" t="e">
        <f t="shared" si="29"/>
        <v>#N/A</v>
      </c>
    </row>
    <row r="644" spans="1:13">
      <c r="A644" s="9">
        <v>43011</v>
      </c>
      <c r="B644" s="15">
        <v>1.7461365278571425E-3</v>
      </c>
      <c r="C644" s="15">
        <v>6.7826258102357138E-4</v>
      </c>
      <c r="D644" s="15">
        <v>5.6053571428571411E-3</v>
      </c>
      <c r="E644" s="15">
        <v>1.1496085400000001E-3</v>
      </c>
      <c r="F644" s="15">
        <v>5.3244896255999995E-4</v>
      </c>
      <c r="G644" s="15">
        <v>5.4669999999999996E-3</v>
      </c>
      <c r="H644" s="15">
        <v>1.1496085400000001E-3</v>
      </c>
      <c r="I644" s="15">
        <v>5.3244896255999995E-4</v>
      </c>
      <c r="J644" s="15">
        <v>5.4669999999999996E-3</v>
      </c>
      <c r="K644" s="15">
        <f t="shared" ref="K644:K707" si="30">IF(ISNUMBER(A644),0.01,"")</f>
        <v>0.01</v>
      </c>
      <c r="L644" s="15">
        <f t="shared" ref="L644:L707" si="31">IF(ISNUMBER(A644),0.03,"")</f>
        <v>0.03</v>
      </c>
      <c r="M644" s="141" t="e">
        <f t="shared" ref="M644:M707" si="32">VLOOKUP(A644,O:Q,2,0)</f>
        <v>#N/A</v>
      </c>
    </row>
    <row r="645" spans="1:13">
      <c r="A645" s="9">
        <v>43012</v>
      </c>
      <c r="B645" s="15">
        <v>1.6892172842857141E-3</v>
      </c>
      <c r="C645" s="15">
        <v>6.1975828776571424E-4</v>
      </c>
      <c r="D645" s="15">
        <v>5.5782857142857127E-3</v>
      </c>
      <c r="E645" s="15">
        <v>1.1495666899999999E-3</v>
      </c>
      <c r="F645" s="15">
        <v>5.3244896255999995E-4</v>
      </c>
      <c r="G645" s="15">
        <v>5.4669999999999996E-3</v>
      </c>
      <c r="H645" s="15">
        <v>1.1495666899999999E-3</v>
      </c>
      <c r="I645" s="15">
        <v>5.3244896255999995E-4</v>
      </c>
      <c r="J645" s="15">
        <v>5.4669999999999996E-3</v>
      </c>
      <c r="K645" s="15">
        <f t="shared" si="30"/>
        <v>0.01</v>
      </c>
      <c r="L645" s="15">
        <f t="shared" si="31"/>
        <v>0.03</v>
      </c>
      <c r="M645" s="141" t="e">
        <f t="shared" si="32"/>
        <v>#N/A</v>
      </c>
    </row>
    <row r="646" spans="1:13">
      <c r="A646" s="9">
        <v>43013</v>
      </c>
      <c r="B646" s="15">
        <v>1.632298040714286E-3</v>
      </c>
      <c r="C646" s="15">
        <v>5.6125399450785709E-4</v>
      </c>
      <c r="D646" s="15">
        <v>5.5512142857142843E-3</v>
      </c>
      <c r="E646" s="15">
        <v>1.1495666899999999E-3</v>
      </c>
      <c r="F646" s="15">
        <v>5.3244896255999995E-4</v>
      </c>
      <c r="G646" s="15">
        <v>5.4669999999999996E-3</v>
      </c>
      <c r="H646" s="15">
        <v>1.1495666899999999E-3</v>
      </c>
      <c r="I646" s="15">
        <v>5.3244896255999995E-4</v>
      </c>
      <c r="J646" s="15">
        <v>5.4669999999999996E-3</v>
      </c>
      <c r="K646" s="15">
        <f t="shared" si="30"/>
        <v>0.01</v>
      </c>
      <c r="L646" s="15">
        <f t="shared" si="31"/>
        <v>0.03</v>
      </c>
      <c r="M646" s="141" t="e">
        <f t="shared" si="32"/>
        <v>#N/A</v>
      </c>
    </row>
    <row r="647" spans="1:13">
      <c r="A647" s="9">
        <v>43014</v>
      </c>
      <c r="B647" s="15">
        <v>1.575378797142857E-3</v>
      </c>
      <c r="C647" s="15">
        <v>5.0274970125000005E-4</v>
      </c>
      <c r="D647" s="15">
        <v>5.5241428571428551E-3</v>
      </c>
      <c r="E647" s="15">
        <v>1.1495666899999999E-3</v>
      </c>
      <c r="F647" s="15">
        <v>5.3244896255999995E-4</v>
      </c>
      <c r="G647" s="15">
        <v>5.4669999999999996E-3</v>
      </c>
      <c r="H647" s="15">
        <v>1.1495666899999999E-3</v>
      </c>
      <c r="I647" s="15">
        <v>5.3244896255999995E-4</v>
      </c>
      <c r="J647" s="15">
        <v>5.4669999999999996E-3</v>
      </c>
      <c r="K647" s="15">
        <f t="shared" si="30"/>
        <v>0.01</v>
      </c>
      <c r="L647" s="15">
        <f t="shared" si="31"/>
        <v>0.03</v>
      </c>
      <c r="M647" s="141" t="e">
        <f t="shared" si="32"/>
        <v>#N/A</v>
      </c>
    </row>
    <row r="648" spans="1:13">
      <c r="A648" s="9">
        <v>43015</v>
      </c>
      <c r="B648" s="15">
        <v>1.5184595535714287E-3</v>
      </c>
      <c r="C648" s="15">
        <v>4.4424540799214296E-4</v>
      </c>
      <c r="D648" s="15">
        <v>5.4970714285714276E-3</v>
      </c>
      <c r="E648" s="15">
        <v>1.1495666899999999E-3</v>
      </c>
      <c r="F648" s="15">
        <v>5.3244896255999995E-4</v>
      </c>
      <c r="G648" s="15">
        <v>5.4669999999999996E-3</v>
      </c>
      <c r="H648" s="15">
        <v>1.1495666899999999E-3</v>
      </c>
      <c r="I648" s="15">
        <v>5.3244896255999995E-4</v>
      </c>
      <c r="J648" s="15">
        <v>5.4669999999999996E-3</v>
      </c>
      <c r="K648" s="15">
        <f t="shared" si="30"/>
        <v>0.01</v>
      </c>
      <c r="L648" s="15">
        <f t="shared" si="31"/>
        <v>0.03</v>
      </c>
      <c r="M648" s="141" t="e">
        <f t="shared" si="32"/>
        <v>#N/A</v>
      </c>
    </row>
    <row r="649" spans="1:13">
      <c r="A649" s="9">
        <v>43016</v>
      </c>
      <c r="B649" s="15">
        <v>1.4651037207142853E-3</v>
      </c>
      <c r="C649" s="15">
        <v>3.6313272391214286E-4</v>
      </c>
      <c r="D649" s="15">
        <v>5.4699999999999983E-3</v>
      </c>
      <c r="E649" s="15">
        <v>1.18947689E-3</v>
      </c>
      <c r="F649" s="15">
        <v>-1.0735285787000001E-4</v>
      </c>
      <c r="G649" s="15">
        <v>5.4669999999999996E-3</v>
      </c>
      <c r="H649" s="15">
        <v>1.18947689E-3</v>
      </c>
      <c r="I649" s="15">
        <v>-1.0735285787000001E-4</v>
      </c>
      <c r="J649" s="15">
        <v>5.4669999999999996E-3</v>
      </c>
      <c r="K649" s="15">
        <f t="shared" si="30"/>
        <v>0.01</v>
      </c>
      <c r="L649" s="15">
        <f t="shared" si="31"/>
        <v>0.03</v>
      </c>
      <c r="M649" s="141" t="e">
        <f t="shared" si="32"/>
        <v>#N/A</v>
      </c>
    </row>
    <row r="650" spans="1:13">
      <c r="A650" s="9">
        <v>43017</v>
      </c>
      <c r="B650" s="15">
        <v>1.4067591128571425E-3</v>
      </c>
      <c r="C650" s="15">
        <v>4.2566772913357141E-4</v>
      </c>
      <c r="D650" s="15">
        <v>5.4574285714285697E-3</v>
      </c>
      <c r="E650" s="15">
        <v>1.1495666899999999E-3</v>
      </c>
      <c r="F650" s="15">
        <v>2.9027957628000001E-4</v>
      </c>
      <c r="G650" s="15">
        <v>5.4669999999999996E-3</v>
      </c>
      <c r="H650" s="15">
        <v>1.1495666899999999E-3</v>
      </c>
      <c r="I650" s="15">
        <v>2.9027957628000001E-4</v>
      </c>
      <c r="J650" s="15">
        <v>5.4669999999999996E-3</v>
      </c>
      <c r="K650" s="15">
        <f t="shared" si="30"/>
        <v>0.01</v>
      </c>
      <c r="L650" s="15">
        <f t="shared" si="31"/>
        <v>0.03</v>
      </c>
      <c r="M650" s="141" t="e">
        <f t="shared" si="32"/>
        <v>#N/A</v>
      </c>
    </row>
    <row r="651" spans="1:13">
      <c r="A651" s="9">
        <v>43018</v>
      </c>
      <c r="B651" s="15">
        <v>1.3484145049999995E-3</v>
      </c>
      <c r="C651" s="15">
        <v>4.5089042813071427E-4</v>
      </c>
      <c r="D651" s="15">
        <v>5.4574285714285697E-3</v>
      </c>
      <c r="E651" s="15">
        <v>1.1495666899999999E-3</v>
      </c>
      <c r="F651" s="15">
        <v>1.6061711029999998E-4</v>
      </c>
      <c r="G651" s="15">
        <v>5.4000000000000003E-3</v>
      </c>
      <c r="H651" s="15">
        <v>1.1495666899999999E-3</v>
      </c>
      <c r="I651" s="15">
        <v>1.6061711029999998E-4</v>
      </c>
      <c r="J651" s="15">
        <v>5.4000000000000003E-3</v>
      </c>
      <c r="K651" s="15">
        <f t="shared" si="30"/>
        <v>0.01</v>
      </c>
      <c r="L651" s="15">
        <f t="shared" si="31"/>
        <v>0.03</v>
      </c>
      <c r="M651" s="141" t="e">
        <f t="shared" si="32"/>
        <v>#N/A</v>
      </c>
    </row>
    <row r="652" spans="1:13">
      <c r="A652" s="9">
        <v>43019</v>
      </c>
      <c r="B652" s="15">
        <v>1.3029150921428569E-3</v>
      </c>
      <c r="C652" s="15">
        <v>4.59887990205E-4</v>
      </c>
      <c r="D652" s="15">
        <v>5.4574285714285697E-3</v>
      </c>
      <c r="E652" s="15">
        <v>1.16912724E-3</v>
      </c>
      <c r="F652" s="15">
        <v>1.6061711029999998E-4</v>
      </c>
      <c r="G652" s="15">
        <v>5.4000000000000003E-3</v>
      </c>
      <c r="H652" s="15">
        <v>1.16912724E-3</v>
      </c>
      <c r="I652" s="15">
        <v>1.6061711029999998E-4</v>
      </c>
      <c r="J652" s="15">
        <v>5.4000000000000003E-3</v>
      </c>
      <c r="K652" s="15">
        <f t="shared" si="30"/>
        <v>0.01</v>
      </c>
      <c r="L652" s="15">
        <f t="shared" si="31"/>
        <v>0.03</v>
      </c>
      <c r="M652" s="141" t="e">
        <f t="shared" si="32"/>
        <v>#N/A</v>
      </c>
    </row>
    <row r="653" spans="1:13">
      <c r="A653" s="9">
        <v>43020</v>
      </c>
      <c r="B653" s="15">
        <v>1.2673949871428573E-3</v>
      </c>
      <c r="C653" s="15">
        <v>4.3412958997357136E-4</v>
      </c>
      <c r="D653" s="15">
        <v>5.4526428571428564E-3</v>
      </c>
      <c r="E653" s="15">
        <v>1.16912724E-3</v>
      </c>
      <c r="F653" s="15">
        <v>1.6061711029999998E-4</v>
      </c>
      <c r="G653" s="15">
        <v>5.4000000000000003E-3</v>
      </c>
      <c r="H653" s="15">
        <v>1.16912724E-3</v>
      </c>
      <c r="I653" s="15">
        <v>1.6061711029999998E-4</v>
      </c>
      <c r="J653" s="15">
        <v>5.4000000000000003E-3</v>
      </c>
      <c r="K653" s="15">
        <f t="shared" si="30"/>
        <v>0.01</v>
      </c>
      <c r="L653" s="15">
        <f t="shared" si="31"/>
        <v>0.03</v>
      </c>
      <c r="M653" s="141" t="e">
        <f t="shared" si="32"/>
        <v>#N/A</v>
      </c>
    </row>
    <row r="654" spans="1:13">
      <c r="A654" s="9">
        <v>43021</v>
      </c>
      <c r="B654" s="15">
        <v>1.2318748821428572E-3</v>
      </c>
      <c r="C654" s="15">
        <v>4.0837118974214277E-4</v>
      </c>
      <c r="D654" s="15">
        <v>5.4478571428571423E-3</v>
      </c>
      <c r="E654" s="15">
        <v>1.16912724E-3</v>
      </c>
      <c r="F654" s="15">
        <v>1.6061711029999998E-4</v>
      </c>
      <c r="G654" s="15">
        <v>5.4000000000000003E-3</v>
      </c>
      <c r="H654" s="15">
        <v>1.16912724E-3</v>
      </c>
      <c r="I654" s="15">
        <v>1.6061711029999998E-4</v>
      </c>
      <c r="J654" s="15">
        <v>5.4000000000000003E-3</v>
      </c>
      <c r="K654" s="15">
        <f t="shared" si="30"/>
        <v>0.01</v>
      </c>
      <c r="L654" s="15">
        <f t="shared" si="31"/>
        <v>0.03</v>
      </c>
      <c r="M654" s="141" t="e">
        <f t="shared" si="32"/>
        <v>#N/A</v>
      </c>
    </row>
    <row r="655" spans="1:13">
      <c r="A655" s="9">
        <v>43022</v>
      </c>
      <c r="B655" s="15">
        <v>1.1963547771428574E-3</v>
      </c>
      <c r="C655" s="15">
        <v>3.8261278951071413E-4</v>
      </c>
      <c r="D655" s="15">
        <v>5.4430714285714273E-3</v>
      </c>
      <c r="E655" s="15">
        <v>1.16912724E-3</v>
      </c>
      <c r="F655" s="15">
        <v>1.6061711029999998E-4</v>
      </c>
      <c r="G655" s="15">
        <v>5.4000000000000003E-3</v>
      </c>
      <c r="H655" s="15">
        <v>1.16912724E-3</v>
      </c>
      <c r="I655" s="15">
        <v>1.6061711029999998E-4</v>
      </c>
      <c r="J655" s="15">
        <v>5.4000000000000003E-3</v>
      </c>
      <c r="K655" s="15">
        <f t="shared" si="30"/>
        <v>0.01</v>
      </c>
      <c r="L655" s="15">
        <f t="shared" si="31"/>
        <v>0.03</v>
      </c>
      <c r="M655" s="141" t="e">
        <f t="shared" si="32"/>
        <v>#N/A</v>
      </c>
    </row>
    <row r="656" spans="1:13">
      <c r="A656" s="9">
        <v>43023</v>
      </c>
      <c r="B656" s="15">
        <v>1.1608346721428573E-3</v>
      </c>
      <c r="C656" s="15">
        <v>3.593156918014284E-4</v>
      </c>
      <c r="D656" s="15">
        <v>5.4382857142857141E-3</v>
      </c>
      <c r="E656" s="15">
        <v>1.16912724E-3</v>
      </c>
      <c r="F656" s="15">
        <v>5.6504953414E-4</v>
      </c>
      <c r="G656" s="15">
        <v>5.4000000000000003E-3</v>
      </c>
      <c r="H656" s="15">
        <v>1.16912724E-3</v>
      </c>
      <c r="I656" s="15">
        <v>5.6504953414E-4</v>
      </c>
      <c r="J656" s="15">
        <v>5.4000000000000003E-3</v>
      </c>
      <c r="K656" s="15">
        <f t="shared" si="30"/>
        <v>0.01</v>
      </c>
      <c r="L656" s="15">
        <f t="shared" si="31"/>
        <v>0.03</v>
      </c>
      <c r="M656" s="141" t="e">
        <f t="shared" si="32"/>
        <v>#N/A</v>
      </c>
    </row>
    <row r="657" spans="1:13">
      <c r="A657" s="9">
        <v>43024</v>
      </c>
      <c r="B657" s="15">
        <v>1.160803500714286E-3</v>
      </c>
      <c r="C657" s="15">
        <v>3.3974796237642844E-4</v>
      </c>
      <c r="D657" s="15">
        <v>5.5001428571428571E-3</v>
      </c>
      <c r="E657" s="15">
        <v>1.16912724E-3</v>
      </c>
      <c r="F657" s="15">
        <v>5.4316485641999997E-4</v>
      </c>
      <c r="G657" s="15">
        <v>6.3330000000000001E-3</v>
      </c>
      <c r="H657" s="15">
        <v>1.16912724E-3</v>
      </c>
      <c r="I657" s="15">
        <v>5.4316485641999997E-4</v>
      </c>
      <c r="J657" s="15">
        <v>6.3330000000000001E-3</v>
      </c>
      <c r="K657" s="15">
        <f t="shared" si="30"/>
        <v>0.01</v>
      </c>
      <c r="L657" s="15">
        <f t="shared" si="31"/>
        <v>0.03</v>
      </c>
      <c r="M657" s="141" t="e">
        <f t="shared" si="32"/>
        <v>#N/A</v>
      </c>
    </row>
    <row r="658" spans="1:13">
      <c r="A658" s="9">
        <v>43025</v>
      </c>
      <c r="B658" s="15">
        <v>1.2044054950000004E-3</v>
      </c>
      <c r="C658" s="15">
        <v>3.4276083590571423E-4</v>
      </c>
      <c r="D658" s="15">
        <v>5.5430000000000002E-3</v>
      </c>
      <c r="E658" s="15">
        <v>1.7600364600000001E-3</v>
      </c>
      <c r="F658" s="15">
        <v>5.7462919197000001E-4</v>
      </c>
      <c r="G658" s="15">
        <v>6.0670000000000003E-3</v>
      </c>
      <c r="H658" s="15">
        <v>1.7600364600000001E-3</v>
      </c>
      <c r="I658" s="15">
        <v>5.7462919197000001E-4</v>
      </c>
      <c r="J658" s="15">
        <v>6.0670000000000003E-3</v>
      </c>
      <c r="K658" s="15">
        <f t="shared" si="30"/>
        <v>0.01</v>
      </c>
      <c r="L658" s="15">
        <f t="shared" si="31"/>
        <v>0.03</v>
      </c>
      <c r="M658" s="141" t="e">
        <f t="shared" si="32"/>
        <v>#N/A</v>
      </c>
    </row>
    <row r="659" spans="1:13">
      <c r="A659" s="9">
        <v>43026</v>
      </c>
      <c r="B659" s="15">
        <v>1.2394483607142859E-3</v>
      </c>
      <c r="C659" s="15">
        <v>3.5118450378071424E-4</v>
      </c>
      <c r="D659" s="15">
        <v>5.5858571428571433E-3</v>
      </c>
      <c r="E659" s="15">
        <v>1.64016681E-3</v>
      </c>
      <c r="F659" s="15">
        <v>6.5038031281000001E-4</v>
      </c>
      <c r="G659" s="15">
        <v>6.0670000000000003E-3</v>
      </c>
      <c r="H659" s="15">
        <v>1.64016681E-3</v>
      </c>
      <c r="I659" s="15">
        <v>6.5038031281000001E-4</v>
      </c>
      <c r="J659" s="15">
        <v>6.0670000000000003E-3</v>
      </c>
      <c r="K659" s="15">
        <f t="shared" si="30"/>
        <v>0.01</v>
      </c>
      <c r="L659" s="15">
        <f t="shared" si="31"/>
        <v>0.03</v>
      </c>
      <c r="M659" s="141" t="e">
        <f t="shared" si="32"/>
        <v>#N/A</v>
      </c>
    </row>
    <row r="660" spans="1:13">
      <c r="A660" s="9">
        <v>43027</v>
      </c>
      <c r="B660" s="15">
        <v>1.2744912264285716E-3</v>
      </c>
      <c r="C660" s="15">
        <v>4.1272242004642854E-4</v>
      </c>
      <c r="D660" s="15">
        <v>5.6287142857142855E-3</v>
      </c>
      <c r="E660" s="15">
        <v>1.64016681E-3</v>
      </c>
      <c r="F660" s="15">
        <v>1.3939797902799999E-3</v>
      </c>
      <c r="G660" s="15">
        <v>6.0670000000000003E-3</v>
      </c>
      <c r="H660" s="15">
        <v>1.64016681E-3</v>
      </c>
      <c r="I660" s="15">
        <v>1.3939797902799999E-3</v>
      </c>
      <c r="J660" s="15">
        <v>6.0670000000000003E-3</v>
      </c>
      <c r="K660" s="15">
        <f t="shared" si="30"/>
        <v>0.01</v>
      </c>
      <c r="L660" s="15">
        <f t="shared" si="31"/>
        <v>0.03</v>
      </c>
      <c r="M660" s="141">
        <f t="shared" si="32"/>
        <v>200</v>
      </c>
    </row>
    <row r="661" spans="1:13">
      <c r="A661" s="9">
        <v>43028</v>
      </c>
      <c r="B661" s="15">
        <v>1.3095340921428571E-3</v>
      </c>
      <c r="C661" s="15">
        <v>4.7426033631214291E-4</v>
      </c>
      <c r="D661" s="15">
        <v>5.6715714285714277E-3</v>
      </c>
      <c r="E661" s="15">
        <v>1.64016681E-3</v>
      </c>
      <c r="F661" s="15">
        <v>1.3939797902799999E-3</v>
      </c>
      <c r="G661" s="15">
        <v>6.0670000000000003E-3</v>
      </c>
      <c r="H661" s="15">
        <v>1.64016681E-3</v>
      </c>
      <c r="I661" s="15">
        <v>1.3939797902799999E-3</v>
      </c>
      <c r="J661" s="15">
        <v>6.0670000000000003E-3</v>
      </c>
      <c r="K661" s="15">
        <f t="shared" si="30"/>
        <v>0.01</v>
      </c>
      <c r="L661" s="15">
        <f t="shared" si="31"/>
        <v>0.03</v>
      </c>
      <c r="M661" s="141">
        <f t="shared" si="32"/>
        <v>-100</v>
      </c>
    </row>
    <row r="662" spans="1:13">
      <c r="A662" s="9">
        <v>43029</v>
      </c>
      <c r="B662" s="15">
        <v>1.3445769578571429E-3</v>
      </c>
      <c r="C662" s="15">
        <v>5.3579825257785705E-4</v>
      </c>
      <c r="D662" s="15">
        <v>5.7144285714285717E-3</v>
      </c>
      <c r="E662" s="15">
        <v>1.64016681E-3</v>
      </c>
      <c r="F662" s="15">
        <v>1.3939797902799999E-3</v>
      </c>
      <c r="G662" s="15">
        <v>6.0670000000000003E-3</v>
      </c>
      <c r="H662" s="15">
        <v>1.64016681E-3</v>
      </c>
      <c r="I662" s="15">
        <v>1.3939797902799999E-3</v>
      </c>
      <c r="J662" s="15">
        <v>6.0670000000000003E-3</v>
      </c>
      <c r="K662" s="15">
        <f t="shared" si="30"/>
        <v>0.01</v>
      </c>
      <c r="L662" s="15">
        <f t="shared" si="31"/>
        <v>0.03</v>
      </c>
      <c r="M662" s="141" t="e">
        <f t="shared" si="32"/>
        <v>#N/A</v>
      </c>
    </row>
    <row r="663" spans="1:13">
      <c r="A663" s="9">
        <v>43030</v>
      </c>
      <c r="B663" s="15">
        <v>1.3767690950000002E-3</v>
      </c>
      <c r="C663" s="15">
        <v>6.3075139785714288E-4</v>
      </c>
      <c r="D663" s="15">
        <v>5.7572857142857148E-3</v>
      </c>
      <c r="E663" s="15">
        <v>1.64016681E-3</v>
      </c>
      <c r="F663" s="15">
        <v>1.22199117604E-3</v>
      </c>
      <c r="G663" s="15">
        <v>6.0670000000000003E-3</v>
      </c>
      <c r="H663" s="15">
        <v>1.64016681E-3</v>
      </c>
      <c r="I663" s="15">
        <v>1.22199117604E-3</v>
      </c>
      <c r="J663" s="15">
        <v>6.0670000000000003E-3</v>
      </c>
      <c r="K663" s="15">
        <f t="shared" si="30"/>
        <v>0.01</v>
      </c>
      <c r="L663" s="15">
        <f t="shared" si="31"/>
        <v>0.03</v>
      </c>
      <c r="M663" s="141" t="e">
        <f t="shared" si="32"/>
        <v>#N/A</v>
      </c>
    </row>
    <row r="664" spans="1:13">
      <c r="A664" s="9">
        <v>43031</v>
      </c>
      <c r="B664" s="15">
        <v>1.4175376378571429E-3</v>
      </c>
      <c r="C664" s="15">
        <v>7.0451900640642858E-4</v>
      </c>
      <c r="D664" s="15">
        <v>5.800142857142857E-3</v>
      </c>
      <c r="E664" s="15">
        <v>1.72032629E-3</v>
      </c>
      <c r="F664" s="15">
        <v>1.3230260959699999E-3</v>
      </c>
      <c r="G664" s="15">
        <v>6.0670000000000003E-3</v>
      </c>
      <c r="H664" s="15">
        <v>1.72032629E-3</v>
      </c>
      <c r="I664" s="15">
        <v>1.3230260959699999E-3</v>
      </c>
      <c r="J664" s="15">
        <v>6.0670000000000003E-3</v>
      </c>
      <c r="K664" s="15">
        <f t="shared" si="30"/>
        <v>0.01</v>
      </c>
      <c r="L664" s="15">
        <f t="shared" si="31"/>
        <v>0.03</v>
      </c>
      <c r="M664" s="141" t="e">
        <f t="shared" si="32"/>
        <v>#N/A</v>
      </c>
    </row>
    <row r="665" spans="1:13">
      <c r="A665" s="9">
        <v>43032</v>
      </c>
      <c r="B665" s="15">
        <v>1.4682519135714286E-3</v>
      </c>
      <c r="C665" s="15">
        <v>7.7619911408500001E-4</v>
      </c>
      <c r="D665" s="15">
        <v>5.8430000000000001E-3</v>
      </c>
      <c r="E665" s="15">
        <v>1.85956655E-3</v>
      </c>
      <c r="F665" s="15">
        <v>1.1641386178000001E-3</v>
      </c>
      <c r="G665" s="15">
        <v>6.0000000000000001E-3</v>
      </c>
      <c r="H665" s="15">
        <v>1.85956655E-3</v>
      </c>
      <c r="I665" s="15">
        <v>1.1641386178000001E-3</v>
      </c>
      <c r="J665" s="15">
        <v>6.0000000000000001E-3</v>
      </c>
      <c r="K665" s="15">
        <f t="shared" si="30"/>
        <v>0.01</v>
      </c>
      <c r="L665" s="15">
        <f t="shared" si="31"/>
        <v>0.03</v>
      </c>
      <c r="M665" s="141" t="e">
        <f t="shared" si="32"/>
        <v>#N/A</v>
      </c>
    </row>
    <row r="666" spans="1:13">
      <c r="A666" s="9">
        <v>43033</v>
      </c>
      <c r="B666" s="15">
        <v>1.5175658714285717E-3</v>
      </c>
      <c r="C666" s="15">
        <v>8.4911543713285715E-4</v>
      </c>
      <c r="D666" s="15">
        <v>5.8858571428571423E-3</v>
      </c>
      <c r="E666" s="15">
        <v>1.85952265E-3</v>
      </c>
      <c r="F666" s="15">
        <v>1.1814456329699999E-3</v>
      </c>
      <c r="G666" s="15">
        <v>6.0000000000000001E-3</v>
      </c>
      <c r="H666" s="15">
        <v>1.85952265E-3</v>
      </c>
      <c r="I666" s="15">
        <v>1.1814456329699999E-3</v>
      </c>
      <c r="J666" s="15">
        <v>6.0000000000000001E-3</v>
      </c>
      <c r="K666" s="15">
        <f t="shared" si="30"/>
        <v>0.01</v>
      </c>
      <c r="L666" s="15">
        <f t="shared" si="31"/>
        <v>0.03</v>
      </c>
      <c r="M666" s="141" t="e">
        <f t="shared" si="32"/>
        <v>#N/A</v>
      </c>
    </row>
    <row r="667" spans="1:13">
      <c r="A667" s="9">
        <v>43034</v>
      </c>
      <c r="B667" s="15">
        <v>1.564022067142857E-3</v>
      </c>
      <c r="C667" s="15">
        <v>9.6965243252785706E-4</v>
      </c>
      <c r="D667" s="15">
        <v>5.9287142857142863E-3</v>
      </c>
      <c r="E667" s="15">
        <v>1.8195139799999998E-3</v>
      </c>
      <c r="F667" s="15">
        <v>1.8481350458300001E-3</v>
      </c>
      <c r="G667" s="15">
        <v>6.0000000000000001E-3</v>
      </c>
      <c r="H667" s="15">
        <v>1.8195139799999998E-3</v>
      </c>
      <c r="I667" s="15">
        <v>1.8481350458300001E-3</v>
      </c>
      <c r="J667" s="15">
        <v>6.0000000000000001E-3</v>
      </c>
      <c r="K667" s="15">
        <f t="shared" si="30"/>
        <v>0.01</v>
      </c>
      <c r="L667" s="15">
        <f t="shared" si="31"/>
        <v>0.03</v>
      </c>
      <c r="M667" s="141" t="e">
        <f t="shared" si="32"/>
        <v>#N/A</v>
      </c>
    </row>
    <row r="668" spans="1:13">
      <c r="A668" s="9">
        <v>43035</v>
      </c>
      <c r="B668" s="15">
        <v>1.610478262857143E-3</v>
      </c>
      <c r="C668" s="15">
        <v>1.090189427922857E-3</v>
      </c>
      <c r="D668" s="15">
        <v>5.9715714285714285E-3</v>
      </c>
      <c r="E668" s="15">
        <v>1.8195139799999998E-3</v>
      </c>
      <c r="F668" s="15">
        <v>1.8481350458300001E-3</v>
      </c>
      <c r="G668" s="15">
        <v>6.0000000000000001E-3</v>
      </c>
      <c r="H668" s="15">
        <v>1.8195139799999998E-3</v>
      </c>
      <c r="I668" s="15">
        <v>1.8481350458300001E-3</v>
      </c>
      <c r="J668" s="15">
        <v>6.0000000000000001E-3</v>
      </c>
      <c r="K668" s="15">
        <f t="shared" si="30"/>
        <v>0.01</v>
      </c>
      <c r="L668" s="15">
        <f t="shared" si="31"/>
        <v>0.03</v>
      </c>
      <c r="M668" s="141" t="e">
        <f t="shared" si="32"/>
        <v>#N/A</v>
      </c>
    </row>
    <row r="669" spans="1:13">
      <c r="A669" s="9">
        <v>43036</v>
      </c>
      <c r="B669" s="15">
        <v>1.6569344585714285E-3</v>
      </c>
      <c r="C669" s="15">
        <v>1.210726423317857E-3</v>
      </c>
      <c r="D669" s="15">
        <v>6.0144285714285707E-3</v>
      </c>
      <c r="E669" s="15">
        <v>1.8195139799999998E-3</v>
      </c>
      <c r="F669" s="15">
        <v>1.8481350458300001E-3</v>
      </c>
      <c r="G669" s="15">
        <v>6.0000000000000001E-3</v>
      </c>
      <c r="H669" s="15">
        <v>1.8195139799999998E-3</v>
      </c>
      <c r="I669" s="15">
        <v>1.8481350458300001E-3</v>
      </c>
      <c r="J669" s="15">
        <v>6.0000000000000001E-3</v>
      </c>
      <c r="K669" s="15">
        <f t="shared" si="30"/>
        <v>0.01</v>
      </c>
      <c r="L669" s="15">
        <f t="shared" si="31"/>
        <v>0.03</v>
      </c>
      <c r="M669" s="141" t="e">
        <f t="shared" si="32"/>
        <v>#N/A</v>
      </c>
    </row>
    <row r="670" spans="1:13">
      <c r="A670" s="9">
        <v>43037</v>
      </c>
      <c r="B670" s="15">
        <v>1.6962992107142855E-3</v>
      </c>
      <c r="C670" s="15">
        <v>1.3057949450328572E-3</v>
      </c>
      <c r="D670" s="15">
        <v>6.057285714285713E-3</v>
      </c>
      <c r="E670" s="15">
        <v>1.72023377E-3</v>
      </c>
      <c r="F670" s="15">
        <v>1.8960088381500002E-3</v>
      </c>
      <c r="G670" s="15">
        <v>6.0000000000000001E-3</v>
      </c>
      <c r="H670" s="15">
        <v>1.72023377E-3</v>
      </c>
      <c r="I670" s="15">
        <v>1.8960088381500002E-3</v>
      </c>
      <c r="J670" s="15">
        <v>6.0000000000000001E-3</v>
      </c>
      <c r="K670" s="15">
        <f t="shared" si="30"/>
        <v>0.01</v>
      </c>
      <c r="L670" s="15">
        <f t="shared" si="31"/>
        <v>0.03</v>
      </c>
      <c r="M670" s="141" t="e">
        <f t="shared" si="32"/>
        <v>#N/A</v>
      </c>
    </row>
    <row r="671" spans="1:13">
      <c r="A671" s="9">
        <v>43038</v>
      </c>
      <c r="B671" s="15">
        <v>1.7441860242857143E-3</v>
      </c>
      <c r="C671" s="15">
        <v>1.3790387020157144E-3</v>
      </c>
      <c r="D671" s="15">
        <v>6.0334999999999981E-3</v>
      </c>
      <c r="E671" s="15">
        <v>1.8395426300000001E-3</v>
      </c>
      <c r="F671" s="15">
        <v>1.5685774541799999E-3</v>
      </c>
      <c r="G671" s="15">
        <v>6.0000000000000001E-3</v>
      </c>
      <c r="H671" s="15">
        <v>1.8395426300000001E-3</v>
      </c>
      <c r="I671" s="15">
        <v>1.5685774541799999E-3</v>
      </c>
      <c r="J671" s="15">
        <v>6.0000000000000001E-3</v>
      </c>
      <c r="K671" s="15">
        <f t="shared" si="30"/>
        <v>0.01</v>
      </c>
      <c r="L671" s="15">
        <f t="shared" si="31"/>
        <v>0.03</v>
      </c>
      <c r="M671" s="141" t="e">
        <f t="shared" si="32"/>
        <v>#N/A</v>
      </c>
    </row>
    <row r="672" spans="1:13">
      <c r="A672" s="9">
        <v>43039</v>
      </c>
      <c r="B672" s="15">
        <v>1.7613123192857143E-3</v>
      </c>
      <c r="C672" s="15">
        <v>1.4645896118728572E-3</v>
      </c>
      <c r="D672" s="15">
        <v>6.0239285714285698E-3</v>
      </c>
      <c r="E672" s="15">
        <v>1.9998045899999998E-3</v>
      </c>
      <c r="F672" s="15">
        <v>1.7723419299699999E-3</v>
      </c>
      <c r="G672" s="15">
        <v>5.9330000000000008E-3</v>
      </c>
      <c r="H672" s="15">
        <v>1.9998045899999998E-3</v>
      </c>
      <c r="I672" s="15">
        <v>1.7723419299699999E-3</v>
      </c>
      <c r="J672" s="15">
        <v>5.9330000000000008E-3</v>
      </c>
      <c r="K672" s="15">
        <f t="shared" si="30"/>
        <v>0.01</v>
      </c>
      <c r="L672" s="15">
        <f t="shared" si="31"/>
        <v>0.03</v>
      </c>
      <c r="M672" s="141" t="e">
        <f t="shared" si="32"/>
        <v>#N/A</v>
      </c>
    </row>
    <row r="673" spans="1:13">
      <c r="A673" s="9">
        <v>43040</v>
      </c>
      <c r="B673" s="15">
        <v>1.7927484871428569E-3</v>
      </c>
      <c r="C673" s="15">
        <v>1.5411273006071429E-3</v>
      </c>
      <c r="D673" s="15">
        <v>6.0191428571428566E-3</v>
      </c>
      <c r="E673" s="15">
        <v>2.0802731599999999E-3</v>
      </c>
      <c r="F673" s="15">
        <v>1.7219079550899999E-3</v>
      </c>
      <c r="G673" s="15">
        <v>6.0000000000000001E-3</v>
      </c>
      <c r="H673" s="15">
        <v>2.0802731599999999E-3</v>
      </c>
      <c r="I673" s="15">
        <v>1.7219079550899999E-3</v>
      </c>
      <c r="J673" s="15">
        <v>6.0000000000000001E-3</v>
      </c>
      <c r="K673" s="15">
        <f t="shared" si="30"/>
        <v>0.01</v>
      </c>
      <c r="L673" s="15">
        <f t="shared" si="31"/>
        <v>0.03</v>
      </c>
      <c r="M673" s="141" t="e">
        <f t="shared" si="32"/>
        <v>#N/A</v>
      </c>
    </row>
    <row r="674" spans="1:13">
      <c r="A674" s="9">
        <v>43041</v>
      </c>
      <c r="B674" s="15">
        <v>1.8241846549999999E-3</v>
      </c>
      <c r="C674" s="15">
        <v>1.5525595917164287E-3</v>
      </c>
      <c r="D674" s="15">
        <v>6.0143571428571416E-3</v>
      </c>
      <c r="E674" s="15">
        <v>2.0802731599999999E-3</v>
      </c>
      <c r="F674" s="15">
        <v>1.5540318658100001E-3</v>
      </c>
      <c r="G674" s="15">
        <v>6.0000000000000001E-3</v>
      </c>
      <c r="H674" s="15">
        <v>2.0802731599999999E-3</v>
      </c>
      <c r="I674" s="15">
        <v>1.5540318658100001E-3</v>
      </c>
      <c r="J674" s="15">
        <v>6.0000000000000001E-3</v>
      </c>
      <c r="K674" s="15">
        <f t="shared" si="30"/>
        <v>0.01</v>
      </c>
      <c r="L674" s="15">
        <f t="shared" si="31"/>
        <v>0.03</v>
      </c>
      <c r="M674" s="141" t="e">
        <f t="shared" si="32"/>
        <v>#N/A</v>
      </c>
    </row>
    <row r="675" spans="1:13">
      <c r="A675" s="9">
        <v>43042</v>
      </c>
      <c r="B675" s="15">
        <v>1.8556208228571428E-3</v>
      </c>
      <c r="C675" s="15">
        <v>1.5639918828257147E-3</v>
      </c>
      <c r="D675" s="15">
        <v>6.0095714285714284E-3</v>
      </c>
      <c r="E675" s="15">
        <v>2.0802731599999999E-3</v>
      </c>
      <c r="F675" s="15">
        <v>1.5540318658100001E-3</v>
      </c>
      <c r="G675" s="15">
        <v>6.0000000000000001E-3</v>
      </c>
      <c r="H675" s="15">
        <v>2.0802731599999999E-3</v>
      </c>
      <c r="I675" s="15">
        <v>1.5540318658100001E-3</v>
      </c>
      <c r="J675" s="15">
        <v>6.0000000000000001E-3</v>
      </c>
      <c r="K675" s="15">
        <f t="shared" si="30"/>
        <v>0.01</v>
      </c>
      <c r="L675" s="15">
        <f t="shared" si="31"/>
        <v>0.03</v>
      </c>
      <c r="M675" s="141" t="e">
        <f t="shared" si="32"/>
        <v>#N/A</v>
      </c>
    </row>
    <row r="676" spans="1:13">
      <c r="A676" s="9">
        <v>43043</v>
      </c>
      <c r="B676" s="15">
        <v>1.8870569907142856E-3</v>
      </c>
      <c r="C676" s="15">
        <v>1.5754241739350003E-3</v>
      </c>
      <c r="D676" s="15">
        <v>6.0047857142857134E-3</v>
      </c>
      <c r="E676" s="15">
        <v>2.0802731599999999E-3</v>
      </c>
      <c r="F676" s="15">
        <v>1.5540318658100001E-3</v>
      </c>
      <c r="G676" s="15">
        <v>6.0000000000000001E-3</v>
      </c>
      <c r="H676" s="15">
        <v>2.0802731599999999E-3</v>
      </c>
      <c r="I676" s="15">
        <v>1.5540318658100001E-3</v>
      </c>
      <c r="J676" s="15">
        <v>6.0000000000000001E-3</v>
      </c>
      <c r="K676" s="15">
        <f t="shared" si="30"/>
        <v>0.01</v>
      </c>
      <c r="L676" s="15">
        <f t="shared" si="31"/>
        <v>0.03</v>
      </c>
      <c r="M676" s="141" t="e">
        <f t="shared" si="32"/>
        <v>#N/A</v>
      </c>
    </row>
    <row r="677" spans="1:13">
      <c r="A677" s="9">
        <v>43044</v>
      </c>
      <c r="B677" s="15">
        <v>1.917065729285714E-3</v>
      </c>
      <c r="C677" s="15">
        <v>1.6002355146835714E-3</v>
      </c>
      <c r="D677" s="15">
        <v>5.9999999999999984E-3</v>
      </c>
      <c r="E677" s="15">
        <v>2.0602891500000001E-3</v>
      </c>
      <c r="F677" s="15">
        <v>1.56934994652E-3</v>
      </c>
      <c r="G677" s="15">
        <v>6.0000000000000001E-3</v>
      </c>
      <c r="H677" s="15">
        <v>2.0602891500000001E-3</v>
      </c>
      <c r="I677" s="15">
        <v>1.56934994652E-3</v>
      </c>
      <c r="J677" s="15">
        <v>6.0000000000000001E-3</v>
      </c>
      <c r="K677" s="15">
        <f t="shared" si="30"/>
        <v>0.01</v>
      </c>
      <c r="L677" s="15">
        <f t="shared" si="31"/>
        <v>0.03</v>
      </c>
      <c r="M677" s="141" t="e">
        <f t="shared" si="32"/>
        <v>#N/A</v>
      </c>
    </row>
    <row r="678" spans="1:13">
      <c r="A678" s="9">
        <v>43045</v>
      </c>
      <c r="B678" s="15">
        <v>1.9413487907142856E-3</v>
      </c>
      <c r="C678" s="15">
        <v>1.5974113608207144E-3</v>
      </c>
      <c r="D678" s="15">
        <v>5.9952142857142843E-3</v>
      </c>
      <c r="E678" s="15">
        <v>2.0602891500000001E-3</v>
      </c>
      <c r="F678" s="15">
        <v>1.2834879418900001E-3</v>
      </c>
      <c r="G678" s="15">
        <v>6.0000000000000001E-3</v>
      </c>
      <c r="H678" s="15">
        <v>2.0602891500000001E-3</v>
      </c>
      <c r="I678" s="15">
        <v>1.2834879418900001E-3</v>
      </c>
      <c r="J678" s="15">
        <v>6.0000000000000001E-3</v>
      </c>
      <c r="K678" s="15">
        <f t="shared" si="30"/>
        <v>0.01</v>
      </c>
      <c r="L678" s="15">
        <f t="shared" si="31"/>
        <v>0.03</v>
      </c>
      <c r="M678" s="141" t="e">
        <f t="shared" si="32"/>
        <v>#N/A</v>
      </c>
    </row>
    <row r="679" spans="1:13">
      <c r="A679" s="9">
        <v>43046</v>
      </c>
      <c r="B679" s="15">
        <v>1.9613943757142856E-3</v>
      </c>
      <c r="C679" s="15">
        <v>1.6106614320007145E-3</v>
      </c>
      <c r="D679" s="15">
        <v>5.9952142857142843E-3</v>
      </c>
      <c r="E679" s="15">
        <v>2.1402047399999998E-3</v>
      </c>
      <c r="F679" s="15">
        <v>1.3496396143200002E-3</v>
      </c>
      <c r="G679" s="15">
        <v>6.0000000000000001E-3</v>
      </c>
      <c r="H679" s="15">
        <v>2.1402047399999998E-3</v>
      </c>
      <c r="I679" s="15">
        <v>1.3496396143200002E-3</v>
      </c>
      <c r="J679" s="15">
        <v>6.0000000000000001E-3</v>
      </c>
      <c r="K679" s="15">
        <f t="shared" si="30"/>
        <v>0.01</v>
      </c>
      <c r="L679" s="15">
        <f t="shared" si="31"/>
        <v>0.03</v>
      </c>
      <c r="M679" s="141" t="e">
        <f t="shared" si="32"/>
        <v>#N/A</v>
      </c>
    </row>
    <row r="680" spans="1:13">
      <c r="A680" s="9">
        <v>43047</v>
      </c>
      <c r="B680" s="15">
        <v>1.9878737721428568E-3</v>
      </c>
      <c r="C680" s="15">
        <v>1.6290279830950001E-3</v>
      </c>
      <c r="D680" s="15">
        <v>5.9952142857142843E-3</v>
      </c>
      <c r="E680" s="15">
        <v>2.2302341999999998E-3</v>
      </c>
      <c r="F680" s="15">
        <v>1.4385773482900001E-3</v>
      </c>
      <c r="G680" s="15">
        <v>6.0000000000000001E-3</v>
      </c>
      <c r="H680" s="15">
        <v>2.2302341999999998E-3</v>
      </c>
      <c r="I680" s="15">
        <v>1.4385773482900001E-3</v>
      </c>
      <c r="J680" s="15">
        <v>6.0000000000000001E-3</v>
      </c>
      <c r="K680" s="15">
        <f t="shared" si="30"/>
        <v>0.01</v>
      </c>
      <c r="L680" s="15">
        <f t="shared" si="31"/>
        <v>0.03</v>
      </c>
      <c r="M680" s="141" t="e">
        <f t="shared" si="32"/>
        <v>#N/A</v>
      </c>
    </row>
    <row r="681" spans="1:13">
      <c r="A681" s="9">
        <v>43048</v>
      </c>
      <c r="B681" s="15">
        <v>2.0157831442857142E-3</v>
      </c>
      <c r="C681" s="15">
        <v>1.5737728395371429E-3</v>
      </c>
      <c r="D681" s="15">
        <v>5.9952142857142843E-3</v>
      </c>
      <c r="E681" s="15">
        <v>2.2102451900000001E-3</v>
      </c>
      <c r="F681" s="15">
        <v>1.0745630360199999E-3</v>
      </c>
      <c r="G681" s="15">
        <v>6.0000000000000001E-3</v>
      </c>
      <c r="H681" s="15">
        <v>2.2102451900000001E-3</v>
      </c>
      <c r="I681" s="15">
        <v>1.0745630360199999E-3</v>
      </c>
      <c r="J681" s="15">
        <v>6.0000000000000001E-3</v>
      </c>
      <c r="K681" s="15">
        <f t="shared" si="30"/>
        <v>0.01</v>
      </c>
      <c r="L681" s="15">
        <f t="shared" si="31"/>
        <v>0.03</v>
      </c>
      <c r="M681" s="141" t="e">
        <f t="shared" si="32"/>
        <v>#N/A</v>
      </c>
    </row>
    <row r="682" spans="1:13">
      <c r="A682" s="9">
        <v>43049</v>
      </c>
      <c r="B682" s="15">
        <v>2.050853200714286E-3</v>
      </c>
      <c r="C682" s="15">
        <v>1.518517695979286E-3</v>
      </c>
      <c r="D682" s="15">
        <v>5.9952142857142843E-3</v>
      </c>
      <c r="E682" s="15">
        <v>2.3104947700000001E-3</v>
      </c>
      <c r="F682" s="15">
        <v>1.0745630360199999E-3</v>
      </c>
      <c r="G682" s="15">
        <v>6.0000000000000001E-3</v>
      </c>
      <c r="H682" s="15">
        <v>2.3104947700000001E-3</v>
      </c>
      <c r="I682" s="15">
        <v>1.0745630360199999E-3</v>
      </c>
      <c r="J682" s="15">
        <v>6.0000000000000001E-3</v>
      </c>
      <c r="K682" s="15">
        <f t="shared" si="30"/>
        <v>0.01</v>
      </c>
      <c r="L682" s="15">
        <f t="shared" si="31"/>
        <v>0.03</v>
      </c>
      <c r="M682" s="141" t="e">
        <f t="shared" si="32"/>
        <v>#N/A</v>
      </c>
    </row>
    <row r="683" spans="1:13">
      <c r="A683" s="9">
        <v>43050</v>
      </c>
      <c r="B683" s="15">
        <v>2.0859232571428573E-3</v>
      </c>
      <c r="C683" s="15">
        <v>1.4632625524214286E-3</v>
      </c>
      <c r="D683" s="15">
        <v>5.9952142857142843E-3</v>
      </c>
      <c r="E683" s="15">
        <v>2.3104947700000001E-3</v>
      </c>
      <c r="F683" s="15">
        <v>1.0745630360199999E-3</v>
      </c>
      <c r="G683" s="15">
        <v>6.0000000000000001E-3</v>
      </c>
      <c r="H683" s="15">
        <v>2.3104947700000001E-3</v>
      </c>
      <c r="I683" s="15">
        <v>1.0745630360199999E-3</v>
      </c>
      <c r="J683" s="15">
        <v>6.0000000000000001E-3</v>
      </c>
      <c r="K683" s="15">
        <f t="shared" si="30"/>
        <v>0.01</v>
      </c>
      <c r="L683" s="15">
        <f t="shared" si="31"/>
        <v>0.03</v>
      </c>
      <c r="M683" s="141" t="e">
        <f t="shared" si="32"/>
        <v>#N/A</v>
      </c>
    </row>
    <row r="684" spans="1:13">
      <c r="A684" s="9">
        <v>43051</v>
      </c>
      <c r="B684" s="15">
        <v>2.1280847571428572E-3</v>
      </c>
      <c r="C684" s="15">
        <v>1.3956254638171426E-3</v>
      </c>
      <c r="D684" s="15">
        <v>5.9952142857142843E-3</v>
      </c>
      <c r="E684" s="15">
        <v>2.3104947700000001E-3</v>
      </c>
      <c r="F684" s="15">
        <v>9.4908959769E-4</v>
      </c>
      <c r="G684" s="15">
        <v>6.0000000000000001E-3</v>
      </c>
      <c r="H684" s="15">
        <v>2.3104947700000001E-3</v>
      </c>
      <c r="I684" s="15">
        <v>9.4908959769E-4</v>
      </c>
      <c r="J684" s="15">
        <v>6.0000000000000001E-3</v>
      </c>
      <c r="K684" s="15">
        <f t="shared" si="30"/>
        <v>0.01</v>
      </c>
      <c r="L684" s="15">
        <f t="shared" si="31"/>
        <v>0.03</v>
      </c>
      <c r="M684" s="141" t="e">
        <f t="shared" si="32"/>
        <v>#N/A</v>
      </c>
    </row>
    <row r="685" spans="1:13">
      <c r="A685" s="9">
        <v>43052</v>
      </c>
      <c r="B685" s="15">
        <v>2.1688669992857143E-3</v>
      </c>
      <c r="C685" s="15">
        <v>1.3602462082892858E-3</v>
      </c>
      <c r="D685" s="15">
        <v>5.9952142857142843E-3</v>
      </c>
      <c r="E685" s="15">
        <v>2.4104940199999999E-3</v>
      </c>
      <c r="F685" s="15">
        <v>1.0732678767900001E-3</v>
      </c>
      <c r="G685" s="15">
        <v>6.0000000000000001E-3</v>
      </c>
      <c r="H685" s="15">
        <v>2.4104940199999999E-3</v>
      </c>
      <c r="I685" s="15">
        <v>1.0732678767900001E-3</v>
      </c>
      <c r="J685" s="15">
        <v>6.0000000000000001E-3</v>
      </c>
      <c r="K685" s="15">
        <f t="shared" si="30"/>
        <v>0.01</v>
      </c>
      <c r="L685" s="15">
        <f t="shared" si="31"/>
        <v>0.03</v>
      </c>
      <c r="M685" s="141" t="e">
        <f t="shared" si="32"/>
        <v>#N/A</v>
      </c>
    </row>
    <row r="686" spans="1:13">
      <c r="A686" s="9">
        <v>43053</v>
      </c>
      <c r="B686" s="15">
        <v>2.1982019585714287E-3</v>
      </c>
      <c r="C686" s="15">
        <v>1.3592088702750003E-3</v>
      </c>
      <c r="D686" s="15">
        <v>5.9999999999999984E-3</v>
      </c>
      <c r="E686" s="15">
        <v>2.4104940199999999E-3</v>
      </c>
      <c r="F686" s="15">
        <v>1.7578191977699999E-3</v>
      </c>
      <c r="G686" s="15">
        <v>6.0000000000000001E-3</v>
      </c>
      <c r="H686" s="15">
        <v>2.4104940199999999E-3</v>
      </c>
      <c r="I686" s="15">
        <v>1.7578191977699999E-3</v>
      </c>
      <c r="J686" s="15">
        <v>6.0000000000000001E-3</v>
      </c>
      <c r="K686" s="15">
        <f t="shared" si="30"/>
        <v>0.01</v>
      </c>
      <c r="L686" s="15">
        <f t="shared" si="31"/>
        <v>0.03</v>
      </c>
      <c r="M686" s="141" t="e">
        <f t="shared" si="32"/>
        <v>#N/A</v>
      </c>
    </row>
    <row r="687" spans="1:13">
      <c r="A687" s="9">
        <v>43054</v>
      </c>
      <c r="B687" s="15">
        <v>2.2246514164285711E-3</v>
      </c>
      <c r="C687" s="15">
        <v>1.4250254701814286E-3</v>
      </c>
      <c r="D687" s="15">
        <v>5.9999999999999984E-3</v>
      </c>
      <c r="E687" s="15">
        <v>2.4505655699999999E-3</v>
      </c>
      <c r="F687" s="15">
        <v>2.6433403537799998E-3</v>
      </c>
      <c r="G687" s="15">
        <v>6.0000000000000001E-3</v>
      </c>
      <c r="H687" s="15">
        <v>2.4505655699999999E-3</v>
      </c>
      <c r="I687" s="15">
        <v>2.6433403537799998E-3</v>
      </c>
      <c r="J687" s="15">
        <v>6.0000000000000001E-3</v>
      </c>
      <c r="K687" s="15">
        <f t="shared" si="30"/>
        <v>0.01</v>
      </c>
      <c r="L687" s="15">
        <f t="shared" si="31"/>
        <v>0.03</v>
      </c>
      <c r="M687" s="141" t="e">
        <f t="shared" si="32"/>
        <v>#N/A</v>
      </c>
    </row>
    <row r="688" spans="1:13">
      <c r="A688" s="9">
        <v>43055</v>
      </c>
      <c r="B688" s="15">
        <v>2.2689824642857142E-3</v>
      </c>
      <c r="C688" s="15">
        <v>1.5131025118292857E-3</v>
      </c>
      <c r="D688" s="15">
        <v>6.1339285714285706E-3</v>
      </c>
      <c r="E688" s="15">
        <v>2.7009078299999999E-3</v>
      </c>
      <c r="F688" s="15">
        <v>2.7871104488800002E-3</v>
      </c>
      <c r="G688" s="15">
        <v>7.8750000000000001E-3</v>
      </c>
      <c r="H688" s="15">
        <v>2.7009078299999999E-3</v>
      </c>
      <c r="I688" s="15">
        <v>2.7871104488800002E-3</v>
      </c>
      <c r="J688" s="15">
        <v>7.8750000000000001E-3</v>
      </c>
      <c r="K688" s="15">
        <f t="shared" si="30"/>
        <v>0.01</v>
      </c>
      <c r="L688" s="15">
        <f t="shared" si="31"/>
        <v>0.03</v>
      </c>
      <c r="M688" s="141" t="e">
        <f t="shared" si="32"/>
        <v>#N/A</v>
      </c>
    </row>
    <row r="689" spans="1:13">
      <c r="A689" s="9">
        <v>43056</v>
      </c>
      <c r="B689" s="15">
        <v>2.3283780542857142E-3</v>
      </c>
      <c r="C689" s="15">
        <v>1.6011795534771429E-3</v>
      </c>
      <c r="D689" s="15">
        <v>6.2553571428571424E-3</v>
      </c>
      <c r="E689" s="15">
        <v>2.9118114199999999E-3</v>
      </c>
      <c r="F689" s="15">
        <v>2.7871104488800002E-3</v>
      </c>
      <c r="G689" s="15">
        <v>7.7000000000000002E-3</v>
      </c>
      <c r="H689" s="15">
        <v>2.9118114199999999E-3</v>
      </c>
      <c r="I689" s="15">
        <v>2.7871104488800002E-3</v>
      </c>
      <c r="J689" s="15">
        <v>7.7000000000000002E-3</v>
      </c>
      <c r="K689" s="15">
        <f t="shared" si="30"/>
        <v>0.01</v>
      </c>
      <c r="L689" s="15">
        <f t="shared" si="31"/>
        <v>0.03</v>
      </c>
      <c r="M689" s="141" t="e">
        <f t="shared" si="32"/>
        <v>#N/A</v>
      </c>
    </row>
    <row r="690" spans="1:13">
      <c r="A690" s="9">
        <v>43057</v>
      </c>
      <c r="B690" s="15">
        <v>2.3877736442857143E-3</v>
      </c>
      <c r="C690" s="15">
        <v>1.6892565951249999E-3</v>
      </c>
      <c r="D690" s="15">
        <v>6.3767857142857133E-3</v>
      </c>
      <c r="E690" s="15">
        <v>2.9118114199999999E-3</v>
      </c>
      <c r="F690" s="15">
        <v>2.7871104488800002E-3</v>
      </c>
      <c r="G690" s="15">
        <v>7.7000000000000002E-3</v>
      </c>
      <c r="H690" s="15">
        <v>2.9118114199999999E-3</v>
      </c>
      <c r="I690" s="15">
        <v>2.7871104488800002E-3</v>
      </c>
      <c r="J690" s="15">
        <v>7.7000000000000002E-3</v>
      </c>
      <c r="K690" s="15">
        <f t="shared" si="30"/>
        <v>0.01</v>
      </c>
      <c r="L690" s="15">
        <f t="shared" si="31"/>
        <v>0.03</v>
      </c>
      <c r="M690" s="141" t="e">
        <f t="shared" si="32"/>
        <v>#N/A</v>
      </c>
    </row>
    <row r="691" spans="1:13">
      <c r="A691" s="9">
        <v>43058</v>
      </c>
      <c r="B691" s="15">
        <v>2.4485966635714286E-3</v>
      </c>
      <c r="C691" s="15">
        <v>1.7565909769349998E-3</v>
      </c>
      <c r="D691" s="15">
        <v>6.4982142857142842E-3</v>
      </c>
      <c r="E691" s="15">
        <v>2.9118114199999999E-3</v>
      </c>
      <c r="F691" s="15">
        <v>2.5120312918600002E-3</v>
      </c>
      <c r="G691" s="15">
        <v>7.7000000000000002E-3</v>
      </c>
      <c r="H691" s="15">
        <v>2.9118114199999999E-3</v>
      </c>
      <c r="I691" s="15">
        <v>2.5120312918600002E-3</v>
      </c>
      <c r="J691" s="15">
        <v>7.7000000000000002E-3</v>
      </c>
      <c r="K691" s="15">
        <f t="shared" si="30"/>
        <v>0.01</v>
      </c>
      <c r="L691" s="15">
        <f t="shared" si="31"/>
        <v>0.03</v>
      </c>
      <c r="M691" s="141" t="e">
        <f t="shared" si="32"/>
        <v>#N/A</v>
      </c>
    </row>
    <row r="692" spans="1:13">
      <c r="A692" s="9">
        <v>43059</v>
      </c>
      <c r="B692" s="15">
        <v>2.5108566007142857E-3</v>
      </c>
      <c r="C692" s="15">
        <v>1.8902582148285713E-3</v>
      </c>
      <c r="D692" s="15">
        <v>6.6085714285714281E-3</v>
      </c>
      <c r="E692" s="15">
        <v>2.9319282700000001E-3</v>
      </c>
      <c r="F692" s="15">
        <v>3.1548292723999997E-3</v>
      </c>
      <c r="G692" s="15">
        <v>7.5449999999999996E-3</v>
      </c>
      <c r="H692" s="15">
        <v>2.9319282700000001E-3</v>
      </c>
      <c r="I692" s="15">
        <v>3.1548292723999997E-3</v>
      </c>
      <c r="J692" s="15">
        <v>7.5449999999999996E-3</v>
      </c>
      <c r="K692" s="15">
        <f t="shared" si="30"/>
        <v>0.01</v>
      </c>
      <c r="L692" s="15">
        <f t="shared" si="31"/>
        <v>0.03</v>
      </c>
      <c r="M692" s="141" t="e">
        <f t="shared" si="32"/>
        <v>#N/A</v>
      </c>
    </row>
    <row r="693" spans="1:13">
      <c r="A693" s="9">
        <v>43060</v>
      </c>
      <c r="B693" s="15">
        <v>2.5108566007142857E-3</v>
      </c>
      <c r="C693" s="15">
        <v>2.0458516925507143E-3</v>
      </c>
      <c r="D693" s="15">
        <v>6.69192857142857E-3</v>
      </c>
      <c r="E693" s="15">
        <v>2.9319282700000001E-3</v>
      </c>
      <c r="F693" s="15">
        <v>3.5279483024300002E-3</v>
      </c>
      <c r="G693" s="15">
        <v>7.1669999999999998E-3</v>
      </c>
      <c r="H693" s="15">
        <v>2.9319282700000001E-3</v>
      </c>
      <c r="I693" s="15">
        <v>3.5279483024300002E-3</v>
      </c>
      <c r="J693" s="15">
        <v>7.1669999999999998E-3</v>
      </c>
      <c r="K693" s="15">
        <f t="shared" si="30"/>
        <v>0.01</v>
      </c>
      <c r="L693" s="15">
        <f t="shared" si="31"/>
        <v>0.03</v>
      </c>
      <c r="M693" s="141" t="e">
        <f t="shared" si="32"/>
        <v>#N/A</v>
      </c>
    </row>
    <row r="694" spans="1:13">
      <c r="A694" s="9">
        <v>43061</v>
      </c>
      <c r="B694" s="15">
        <v>2.5108566007142857E-3</v>
      </c>
      <c r="C694" s="15">
        <v>2.2167392838814289E-3</v>
      </c>
      <c r="D694" s="15">
        <v>6.7582857142857132E-3</v>
      </c>
      <c r="E694" s="15">
        <v>2.9319282700000001E-3</v>
      </c>
      <c r="F694" s="15">
        <v>3.8310036269199998E-3</v>
      </c>
      <c r="G694" s="15">
        <v>6.9289999999999994E-3</v>
      </c>
      <c r="H694" s="15">
        <v>2.9319282700000001E-3</v>
      </c>
      <c r="I694" s="15">
        <v>3.8310036269199998E-3</v>
      </c>
      <c r="J694" s="15">
        <v>6.9289999999999994E-3</v>
      </c>
      <c r="K694" s="15">
        <f t="shared" si="30"/>
        <v>0.01</v>
      </c>
      <c r="L694" s="15">
        <f t="shared" si="31"/>
        <v>0.03</v>
      </c>
      <c r="M694" s="141" t="e">
        <f t="shared" si="32"/>
        <v>#N/A</v>
      </c>
    </row>
    <row r="695" spans="1:13">
      <c r="A695" s="9"/>
      <c r="H695" s="15" t="s">
        <v>65</v>
      </c>
      <c r="I695" s="15" t="s">
        <v>65</v>
      </c>
      <c r="J695" s="15" t="s">
        <v>65</v>
      </c>
      <c r="K695" s="15" t="str">
        <f t="shared" si="30"/>
        <v/>
      </c>
      <c r="L695" s="15" t="str">
        <f t="shared" si="31"/>
        <v/>
      </c>
      <c r="M695" s="141" t="e">
        <f t="shared" si="32"/>
        <v>#N/A</v>
      </c>
    </row>
    <row r="696" spans="1:13">
      <c r="A696" s="9"/>
      <c r="H696" s="15" t="s">
        <v>65</v>
      </c>
      <c r="I696" s="15" t="s">
        <v>65</v>
      </c>
      <c r="J696" s="15" t="s">
        <v>65</v>
      </c>
      <c r="K696" s="15" t="str">
        <f t="shared" si="30"/>
        <v/>
      </c>
      <c r="L696" s="15" t="str">
        <f t="shared" si="31"/>
        <v/>
      </c>
      <c r="M696" s="141" t="e">
        <f t="shared" si="32"/>
        <v>#N/A</v>
      </c>
    </row>
    <row r="697" spans="1:13">
      <c r="A697" s="9"/>
      <c r="H697" s="15" t="s">
        <v>65</v>
      </c>
      <c r="I697" s="15" t="s">
        <v>65</v>
      </c>
      <c r="J697" s="15" t="s">
        <v>65</v>
      </c>
      <c r="K697" s="15" t="str">
        <f t="shared" si="30"/>
        <v/>
      </c>
      <c r="L697" s="15" t="str">
        <f t="shared" si="31"/>
        <v/>
      </c>
      <c r="M697" s="141" t="e">
        <f t="shared" si="32"/>
        <v>#N/A</v>
      </c>
    </row>
    <row r="698" spans="1:13">
      <c r="A698" s="9"/>
      <c r="H698" s="15" t="s">
        <v>65</v>
      </c>
      <c r="I698" s="15" t="s">
        <v>65</v>
      </c>
      <c r="J698" s="15" t="s">
        <v>65</v>
      </c>
      <c r="K698" s="15" t="str">
        <f t="shared" si="30"/>
        <v/>
      </c>
      <c r="L698" s="15" t="str">
        <f t="shared" si="31"/>
        <v/>
      </c>
      <c r="M698" s="141" t="e">
        <f t="shared" si="32"/>
        <v>#N/A</v>
      </c>
    </row>
    <row r="699" spans="1:13">
      <c r="A699" s="9"/>
      <c r="H699" s="15" t="s">
        <v>65</v>
      </c>
      <c r="I699" s="15" t="s">
        <v>65</v>
      </c>
      <c r="J699" s="15" t="s">
        <v>65</v>
      </c>
      <c r="K699" s="15" t="str">
        <f t="shared" si="30"/>
        <v/>
      </c>
      <c r="L699" s="15" t="str">
        <f t="shared" si="31"/>
        <v/>
      </c>
      <c r="M699" s="141" t="e">
        <f t="shared" si="32"/>
        <v>#N/A</v>
      </c>
    </row>
    <row r="700" spans="1:13">
      <c r="A700" s="9"/>
      <c r="H700" s="15" t="s">
        <v>65</v>
      </c>
      <c r="I700" s="15" t="s">
        <v>65</v>
      </c>
      <c r="J700" s="15" t="s">
        <v>65</v>
      </c>
      <c r="K700" s="15" t="str">
        <f t="shared" si="30"/>
        <v/>
      </c>
      <c r="L700" s="15" t="str">
        <f t="shared" si="31"/>
        <v/>
      </c>
      <c r="M700" s="141" t="e">
        <f t="shared" si="32"/>
        <v>#N/A</v>
      </c>
    </row>
    <row r="701" spans="1:13">
      <c r="A701" s="9"/>
      <c r="H701" s="15" t="s">
        <v>65</v>
      </c>
      <c r="I701" s="15" t="s">
        <v>65</v>
      </c>
      <c r="J701" s="15" t="s">
        <v>65</v>
      </c>
      <c r="K701" s="15" t="str">
        <f t="shared" si="30"/>
        <v/>
      </c>
      <c r="L701" s="15" t="str">
        <f t="shared" si="31"/>
        <v/>
      </c>
      <c r="M701" s="141" t="e">
        <f t="shared" si="32"/>
        <v>#N/A</v>
      </c>
    </row>
    <row r="702" spans="1:13">
      <c r="A702" s="9"/>
      <c r="H702" s="15" t="s">
        <v>65</v>
      </c>
      <c r="I702" s="15" t="s">
        <v>65</v>
      </c>
      <c r="J702" s="15" t="s">
        <v>65</v>
      </c>
      <c r="K702" s="15" t="str">
        <f t="shared" si="30"/>
        <v/>
      </c>
      <c r="L702" s="15" t="str">
        <f t="shared" si="31"/>
        <v/>
      </c>
      <c r="M702" s="141" t="e">
        <f t="shared" si="32"/>
        <v>#N/A</v>
      </c>
    </row>
    <row r="703" spans="1:13">
      <c r="A703" s="9"/>
      <c r="H703" s="15" t="s">
        <v>65</v>
      </c>
      <c r="I703" s="15" t="s">
        <v>65</v>
      </c>
      <c r="J703" s="15" t="s">
        <v>65</v>
      </c>
      <c r="K703" s="15" t="str">
        <f t="shared" si="30"/>
        <v/>
      </c>
      <c r="L703" s="15" t="str">
        <f t="shared" si="31"/>
        <v/>
      </c>
      <c r="M703" s="141" t="e">
        <f t="shared" si="32"/>
        <v>#N/A</v>
      </c>
    </row>
    <row r="704" spans="1:13">
      <c r="A704" s="9"/>
      <c r="H704" s="15" t="s">
        <v>65</v>
      </c>
      <c r="I704" s="15" t="s">
        <v>65</v>
      </c>
      <c r="J704" s="15" t="s">
        <v>65</v>
      </c>
      <c r="K704" s="15" t="str">
        <f t="shared" si="30"/>
        <v/>
      </c>
      <c r="L704" s="15" t="str">
        <f t="shared" si="31"/>
        <v/>
      </c>
      <c r="M704" s="141" t="e">
        <f t="shared" si="32"/>
        <v>#N/A</v>
      </c>
    </row>
    <row r="705" spans="1:13">
      <c r="A705" s="9"/>
      <c r="H705" s="15" t="s">
        <v>65</v>
      </c>
      <c r="I705" s="15" t="s">
        <v>65</v>
      </c>
      <c r="J705" s="15" t="s">
        <v>65</v>
      </c>
      <c r="K705" s="15" t="str">
        <f t="shared" si="30"/>
        <v/>
      </c>
      <c r="L705" s="15" t="str">
        <f t="shared" si="31"/>
        <v/>
      </c>
      <c r="M705" s="141" t="e">
        <f t="shared" si="32"/>
        <v>#N/A</v>
      </c>
    </row>
    <row r="706" spans="1:13">
      <c r="A706" s="9"/>
      <c r="H706" s="15" t="s">
        <v>65</v>
      </c>
      <c r="I706" s="15" t="s">
        <v>65</v>
      </c>
      <c r="J706" s="15" t="s">
        <v>65</v>
      </c>
      <c r="K706" s="15" t="str">
        <f t="shared" si="30"/>
        <v/>
      </c>
      <c r="L706" s="15" t="str">
        <f t="shared" si="31"/>
        <v/>
      </c>
      <c r="M706" s="141" t="e">
        <f t="shared" si="32"/>
        <v>#N/A</v>
      </c>
    </row>
    <row r="707" spans="1:13">
      <c r="A707" s="9"/>
      <c r="H707" s="15" t="s">
        <v>65</v>
      </c>
      <c r="I707" s="15" t="s">
        <v>65</v>
      </c>
      <c r="J707" s="15" t="s">
        <v>65</v>
      </c>
      <c r="K707" s="15" t="str">
        <f t="shared" si="30"/>
        <v/>
      </c>
      <c r="L707" s="15" t="str">
        <f t="shared" si="31"/>
        <v/>
      </c>
      <c r="M707" s="141" t="e">
        <f t="shared" si="32"/>
        <v>#N/A</v>
      </c>
    </row>
    <row r="708" spans="1:13">
      <c r="A708" s="9"/>
      <c r="H708" s="15" t="s">
        <v>65</v>
      </c>
      <c r="I708" s="15" t="s">
        <v>65</v>
      </c>
      <c r="J708" s="15" t="s">
        <v>65</v>
      </c>
      <c r="K708" s="15" t="str">
        <f t="shared" ref="K708:K771" si="33">IF(ISNUMBER(A708),0.01,"")</f>
        <v/>
      </c>
      <c r="L708" s="15" t="str">
        <f t="shared" ref="L708:L771" si="34">IF(ISNUMBER(A708),0.03,"")</f>
        <v/>
      </c>
      <c r="M708" s="141" t="e">
        <f t="shared" ref="M708:M771" si="35">VLOOKUP(A708,O:Q,2,0)</f>
        <v>#N/A</v>
      </c>
    </row>
    <row r="709" spans="1:13">
      <c r="A709" s="9"/>
      <c r="H709" s="15" t="s">
        <v>65</v>
      </c>
      <c r="I709" s="15" t="s">
        <v>65</v>
      </c>
      <c r="J709" s="15" t="s">
        <v>65</v>
      </c>
      <c r="K709" s="15" t="str">
        <f t="shared" si="33"/>
        <v/>
      </c>
      <c r="L709" s="15" t="str">
        <f t="shared" si="34"/>
        <v/>
      </c>
      <c r="M709" s="141" t="e">
        <f t="shared" si="35"/>
        <v>#N/A</v>
      </c>
    </row>
    <row r="710" spans="1:13">
      <c r="A710" s="9"/>
      <c r="H710" s="15" t="s">
        <v>65</v>
      </c>
      <c r="I710" s="15" t="s">
        <v>65</v>
      </c>
      <c r="J710" s="15" t="s">
        <v>65</v>
      </c>
      <c r="K710" s="15" t="str">
        <f t="shared" si="33"/>
        <v/>
      </c>
      <c r="L710" s="15" t="str">
        <f t="shared" si="34"/>
        <v/>
      </c>
      <c r="M710" s="141" t="e">
        <f t="shared" si="35"/>
        <v>#N/A</v>
      </c>
    </row>
    <row r="711" spans="1:13">
      <c r="A711" s="9"/>
      <c r="H711" s="15" t="s">
        <v>65</v>
      </c>
      <c r="I711" s="15" t="s">
        <v>65</v>
      </c>
      <c r="J711" s="15" t="s">
        <v>65</v>
      </c>
      <c r="K711" s="15" t="str">
        <f t="shared" si="33"/>
        <v/>
      </c>
      <c r="L711" s="15" t="str">
        <f t="shared" si="34"/>
        <v/>
      </c>
      <c r="M711" s="141" t="e">
        <f t="shared" si="35"/>
        <v>#N/A</v>
      </c>
    </row>
    <row r="712" spans="1:13">
      <c r="A712" s="9"/>
      <c r="H712" s="15" t="s">
        <v>65</v>
      </c>
      <c r="I712" s="15" t="s">
        <v>65</v>
      </c>
      <c r="J712" s="15" t="s">
        <v>65</v>
      </c>
      <c r="K712" s="15" t="str">
        <f t="shared" si="33"/>
        <v/>
      </c>
      <c r="L712" s="15" t="str">
        <f t="shared" si="34"/>
        <v/>
      </c>
      <c r="M712" s="141" t="e">
        <f t="shared" si="35"/>
        <v>#N/A</v>
      </c>
    </row>
    <row r="713" spans="1:13">
      <c r="A713" s="9"/>
      <c r="H713" s="15" t="s">
        <v>65</v>
      </c>
      <c r="I713" s="15" t="s">
        <v>65</v>
      </c>
      <c r="J713" s="15" t="s">
        <v>65</v>
      </c>
      <c r="K713" s="15" t="str">
        <f t="shared" si="33"/>
        <v/>
      </c>
      <c r="L713" s="15" t="str">
        <f t="shared" si="34"/>
        <v/>
      </c>
      <c r="M713" s="141" t="e">
        <f t="shared" si="35"/>
        <v>#N/A</v>
      </c>
    </row>
    <row r="714" spans="1:13">
      <c r="A714" s="9"/>
      <c r="H714" s="15" t="s">
        <v>65</v>
      </c>
      <c r="I714" s="15" t="s">
        <v>65</v>
      </c>
      <c r="J714" s="15" t="s">
        <v>65</v>
      </c>
      <c r="K714" s="15" t="str">
        <f t="shared" si="33"/>
        <v/>
      </c>
      <c r="L714" s="15" t="str">
        <f t="shared" si="34"/>
        <v/>
      </c>
      <c r="M714" s="141" t="e">
        <f t="shared" si="35"/>
        <v>#N/A</v>
      </c>
    </row>
    <row r="715" spans="1:13">
      <c r="A715" s="9"/>
      <c r="H715" s="15" t="s">
        <v>65</v>
      </c>
      <c r="I715" s="15" t="s">
        <v>65</v>
      </c>
      <c r="J715" s="15" t="s">
        <v>65</v>
      </c>
      <c r="K715" s="15" t="str">
        <f t="shared" si="33"/>
        <v/>
      </c>
      <c r="L715" s="15" t="str">
        <f t="shared" si="34"/>
        <v/>
      </c>
      <c r="M715" s="141" t="e">
        <f t="shared" si="35"/>
        <v>#N/A</v>
      </c>
    </row>
    <row r="716" spans="1:13">
      <c r="A716" s="9"/>
      <c r="H716" s="15" t="s">
        <v>65</v>
      </c>
      <c r="I716" s="15" t="s">
        <v>65</v>
      </c>
      <c r="J716" s="15" t="s">
        <v>65</v>
      </c>
      <c r="K716" s="15" t="str">
        <f t="shared" si="33"/>
        <v/>
      </c>
      <c r="L716" s="15" t="str">
        <f t="shared" si="34"/>
        <v/>
      </c>
      <c r="M716" s="141" t="e">
        <f t="shared" si="35"/>
        <v>#N/A</v>
      </c>
    </row>
    <row r="717" spans="1:13">
      <c r="A717" s="9"/>
      <c r="H717" s="15" t="s">
        <v>65</v>
      </c>
      <c r="I717" s="15" t="s">
        <v>65</v>
      </c>
      <c r="J717" s="15" t="s">
        <v>65</v>
      </c>
      <c r="K717" s="15" t="str">
        <f t="shared" si="33"/>
        <v/>
      </c>
      <c r="L717" s="15" t="str">
        <f t="shared" si="34"/>
        <v/>
      </c>
      <c r="M717" s="141" t="e">
        <f t="shared" si="35"/>
        <v>#N/A</v>
      </c>
    </row>
    <row r="718" spans="1:13">
      <c r="A718" s="9"/>
      <c r="H718" s="15" t="s">
        <v>65</v>
      </c>
      <c r="I718" s="15" t="s">
        <v>65</v>
      </c>
      <c r="J718" s="15" t="s">
        <v>65</v>
      </c>
      <c r="K718" s="15" t="str">
        <f t="shared" si="33"/>
        <v/>
      </c>
      <c r="L718" s="15" t="str">
        <f t="shared" si="34"/>
        <v/>
      </c>
      <c r="M718" s="141" t="e">
        <f t="shared" si="35"/>
        <v>#N/A</v>
      </c>
    </row>
    <row r="719" spans="1:13">
      <c r="A719" s="9"/>
      <c r="H719" s="15" t="s">
        <v>65</v>
      </c>
      <c r="I719" s="15" t="s">
        <v>65</v>
      </c>
      <c r="J719" s="15" t="s">
        <v>65</v>
      </c>
      <c r="K719" s="15" t="str">
        <f t="shared" si="33"/>
        <v/>
      </c>
      <c r="L719" s="15" t="str">
        <f t="shared" si="34"/>
        <v/>
      </c>
      <c r="M719" s="141" t="e">
        <f t="shared" si="35"/>
        <v>#N/A</v>
      </c>
    </row>
    <row r="720" spans="1:13">
      <c r="A720" s="9"/>
      <c r="H720" s="15" t="s">
        <v>65</v>
      </c>
      <c r="I720" s="15" t="s">
        <v>65</v>
      </c>
      <c r="J720" s="15" t="s">
        <v>65</v>
      </c>
      <c r="K720" s="15" t="str">
        <f t="shared" si="33"/>
        <v/>
      </c>
      <c r="L720" s="15" t="str">
        <f t="shared" si="34"/>
        <v/>
      </c>
      <c r="M720" s="141" t="e">
        <f t="shared" si="35"/>
        <v>#N/A</v>
      </c>
    </row>
    <row r="721" spans="1:13">
      <c r="A721" s="9"/>
      <c r="H721" s="15" t="s">
        <v>65</v>
      </c>
      <c r="I721" s="15" t="s">
        <v>65</v>
      </c>
      <c r="J721" s="15" t="s">
        <v>65</v>
      </c>
      <c r="K721" s="15" t="str">
        <f t="shared" si="33"/>
        <v/>
      </c>
      <c r="L721" s="15" t="str">
        <f t="shared" si="34"/>
        <v/>
      </c>
      <c r="M721" s="141" t="e">
        <f t="shared" si="35"/>
        <v>#N/A</v>
      </c>
    </row>
    <row r="722" spans="1:13">
      <c r="A722" s="9"/>
      <c r="H722" s="15" t="s">
        <v>65</v>
      </c>
      <c r="I722" s="15" t="s">
        <v>65</v>
      </c>
      <c r="J722" s="15" t="s">
        <v>65</v>
      </c>
      <c r="K722" s="15" t="str">
        <f t="shared" si="33"/>
        <v/>
      </c>
      <c r="L722" s="15" t="str">
        <f t="shared" si="34"/>
        <v/>
      </c>
      <c r="M722" s="141" t="e">
        <f t="shared" si="35"/>
        <v>#N/A</v>
      </c>
    </row>
    <row r="723" spans="1:13">
      <c r="A723" s="9"/>
      <c r="H723" s="15" t="s">
        <v>65</v>
      </c>
      <c r="I723" s="15" t="s">
        <v>65</v>
      </c>
      <c r="J723" s="15" t="s">
        <v>65</v>
      </c>
      <c r="K723" s="15" t="str">
        <f t="shared" si="33"/>
        <v/>
      </c>
      <c r="L723" s="15" t="str">
        <f t="shared" si="34"/>
        <v/>
      </c>
      <c r="M723" s="141" t="e">
        <f t="shared" si="35"/>
        <v>#N/A</v>
      </c>
    </row>
    <row r="724" spans="1:13">
      <c r="A724" s="9"/>
      <c r="H724" s="15" t="s">
        <v>65</v>
      </c>
      <c r="I724" s="15" t="s">
        <v>65</v>
      </c>
      <c r="J724" s="15" t="s">
        <v>65</v>
      </c>
      <c r="K724" s="15" t="str">
        <f t="shared" si="33"/>
        <v/>
      </c>
      <c r="L724" s="15" t="str">
        <f t="shared" si="34"/>
        <v/>
      </c>
      <c r="M724" s="141" t="e">
        <f t="shared" si="35"/>
        <v>#N/A</v>
      </c>
    </row>
    <row r="725" spans="1:13">
      <c r="A725" s="9"/>
      <c r="H725" s="15" t="s">
        <v>65</v>
      </c>
      <c r="I725" s="15" t="s">
        <v>65</v>
      </c>
      <c r="J725" s="15" t="s">
        <v>65</v>
      </c>
      <c r="K725" s="15" t="str">
        <f t="shared" si="33"/>
        <v/>
      </c>
      <c r="L725" s="15" t="str">
        <f t="shared" si="34"/>
        <v/>
      </c>
      <c r="M725" s="141" t="e">
        <f t="shared" si="35"/>
        <v>#N/A</v>
      </c>
    </row>
    <row r="726" spans="1:13">
      <c r="A726" s="9"/>
      <c r="H726" s="15" t="s">
        <v>65</v>
      </c>
      <c r="I726" s="15" t="s">
        <v>65</v>
      </c>
      <c r="J726" s="15" t="s">
        <v>65</v>
      </c>
      <c r="K726" s="15" t="str">
        <f t="shared" si="33"/>
        <v/>
      </c>
      <c r="L726" s="15" t="str">
        <f t="shared" si="34"/>
        <v/>
      </c>
      <c r="M726" s="141" t="e">
        <f t="shared" si="35"/>
        <v>#N/A</v>
      </c>
    </row>
    <row r="727" spans="1:13">
      <c r="A727" s="9"/>
      <c r="H727" s="15" t="s">
        <v>65</v>
      </c>
      <c r="I727" s="15" t="s">
        <v>65</v>
      </c>
      <c r="J727" s="15" t="s">
        <v>65</v>
      </c>
      <c r="K727" s="15" t="str">
        <f t="shared" si="33"/>
        <v/>
      </c>
      <c r="L727" s="15" t="str">
        <f t="shared" si="34"/>
        <v/>
      </c>
      <c r="M727" s="141" t="e">
        <f t="shared" si="35"/>
        <v>#N/A</v>
      </c>
    </row>
    <row r="728" spans="1:13">
      <c r="A728" s="9"/>
      <c r="H728" s="15" t="s">
        <v>65</v>
      </c>
      <c r="I728" s="15" t="s">
        <v>65</v>
      </c>
      <c r="J728" s="15" t="s">
        <v>65</v>
      </c>
      <c r="K728" s="15" t="str">
        <f t="shared" si="33"/>
        <v/>
      </c>
      <c r="L728" s="15" t="str">
        <f t="shared" si="34"/>
        <v/>
      </c>
      <c r="M728" s="141" t="e">
        <f t="shared" si="35"/>
        <v>#N/A</v>
      </c>
    </row>
    <row r="729" spans="1:13">
      <c r="A729" s="9"/>
      <c r="H729" s="15" t="s">
        <v>65</v>
      </c>
      <c r="I729" s="15" t="s">
        <v>65</v>
      </c>
      <c r="J729" s="15" t="s">
        <v>65</v>
      </c>
      <c r="K729" s="15" t="str">
        <f t="shared" si="33"/>
        <v/>
      </c>
      <c r="L729" s="15" t="str">
        <f t="shared" si="34"/>
        <v/>
      </c>
      <c r="M729" s="141" t="e">
        <f t="shared" si="35"/>
        <v>#N/A</v>
      </c>
    </row>
    <row r="730" spans="1:13">
      <c r="A730" s="9"/>
      <c r="H730" s="15" t="s">
        <v>65</v>
      </c>
      <c r="I730" s="15" t="s">
        <v>65</v>
      </c>
      <c r="J730" s="15" t="s">
        <v>65</v>
      </c>
      <c r="K730" s="15" t="str">
        <f t="shared" si="33"/>
        <v/>
      </c>
      <c r="L730" s="15" t="str">
        <f t="shared" si="34"/>
        <v/>
      </c>
      <c r="M730" s="141" t="e">
        <f t="shared" si="35"/>
        <v>#N/A</v>
      </c>
    </row>
    <row r="731" spans="1:13">
      <c r="A731" s="9"/>
      <c r="H731" s="15" t="s">
        <v>65</v>
      </c>
      <c r="I731" s="15" t="s">
        <v>65</v>
      </c>
      <c r="J731" s="15" t="s">
        <v>65</v>
      </c>
      <c r="K731" s="15" t="str">
        <f t="shared" si="33"/>
        <v/>
      </c>
      <c r="L731" s="15" t="str">
        <f t="shared" si="34"/>
        <v/>
      </c>
      <c r="M731" s="141" t="e">
        <f t="shared" si="35"/>
        <v>#N/A</v>
      </c>
    </row>
    <row r="732" spans="1:13">
      <c r="A732" s="9"/>
      <c r="H732" s="15" t="s">
        <v>65</v>
      </c>
      <c r="I732" s="15" t="s">
        <v>65</v>
      </c>
      <c r="J732" s="15" t="s">
        <v>65</v>
      </c>
      <c r="K732" s="15" t="str">
        <f t="shared" si="33"/>
        <v/>
      </c>
      <c r="L732" s="15" t="str">
        <f t="shared" si="34"/>
        <v/>
      </c>
      <c r="M732" s="141" t="e">
        <f t="shared" si="35"/>
        <v>#N/A</v>
      </c>
    </row>
    <row r="733" spans="1:13">
      <c r="A733" s="9"/>
      <c r="H733" s="15" t="s">
        <v>65</v>
      </c>
      <c r="I733" s="15" t="s">
        <v>65</v>
      </c>
      <c r="J733" s="15" t="s">
        <v>65</v>
      </c>
      <c r="K733" s="15" t="str">
        <f t="shared" si="33"/>
        <v/>
      </c>
      <c r="L733" s="15" t="str">
        <f t="shared" si="34"/>
        <v/>
      </c>
      <c r="M733" s="141" t="e">
        <f t="shared" si="35"/>
        <v>#N/A</v>
      </c>
    </row>
    <row r="734" spans="1:13">
      <c r="A734" s="9"/>
      <c r="H734" s="15" t="s">
        <v>65</v>
      </c>
      <c r="I734" s="15" t="s">
        <v>65</v>
      </c>
      <c r="J734" s="15" t="s">
        <v>65</v>
      </c>
      <c r="K734" s="15" t="str">
        <f t="shared" si="33"/>
        <v/>
      </c>
      <c r="L734" s="15" t="str">
        <f t="shared" si="34"/>
        <v/>
      </c>
      <c r="M734" s="141" t="e">
        <f t="shared" si="35"/>
        <v>#N/A</v>
      </c>
    </row>
    <row r="735" spans="1:13">
      <c r="A735" s="9"/>
      <c r="H735" s="15" t="s">
        <v>65</v>
      </c>
      <c r="I735" s="15" t="s">
        <v>65</v>
      </c>
      <c r="J735" s="15" t="s">
        <v>65</v>
      </c>
      <c r="K735" s="15" t="str">
        <f t="shared" si="33"/>
        <v/>
      </c>
      <c r="L735" s="15" t="str">
        <f t="shared" si="34"/>
        <v/>
      </c>
      <c r="M735" s="141" t="e">
        <f t="shared" si="35"/>
        <v>#N/A</v>
      </c>
    </row>
    <row r="736" spans="1:13">
      <c r="A736" s="9"/>
      <c r="H736" s="15" t="s">
        <v>65</v>
      </c>
      <c r="I736" s="15" t="s">
        <v>65</v>
      </c>
      <c r="J736" s="15" t="s">
        <v>65</v>
      </c>
      <c r="K736" s="15" t="str">
        <f t="shared" si="33"/>
        <v/>
      </c>
      <c r="L736" s="15" t="str">
        <f t="shared" si="34"/>
        <v/>
      </c>
      <c r="M736" s="141" t="e">
        <f t="shared" si="35"/>
        <v>#N/A</v>
      </c>
    </row>
    <row r="737" spans="1:13">
      <c r="A737" s="9"/>
      <c r="H737" s="15" t="s">
        <v>65</v>
      </c>
      <c r="I737" s="15" t="s">
        <v>65</v>
      </c>
      <c r="J737" s="15" t="s">
        <v>65</v>
      </c>
      <c r="K737" s="15" t="str">
        <f t="shared" si="33"/>
        <v/>
      </c>
      <c r="L737" s="15" t="str">
        <f t="shared" si="34"/>
        <v/>
      </c>
      <c r="M737" s="141" t="e">
        <f t="shared" si="35"/>
        <v>#N/A</v>
      </c>
    </row>
    <row r="738" spans="1:13">
      <c r="A738" s="9"/>
      <c r="H738" s="15" t="s">
        <v>65</v>
      </c>
      <c r="I738" s="15" t="s">
        <v>65</v>
      </c>
      <c r="J738" s="15" t="s">
        <v>65</v>
      </c>
      <c r="K738" s="15" t="str">
        <f t="shared" si="33"/>
        <v/>
      </c>
      <c r="L738" s="15" t="str">
        <f t="shared" si="34"/>
        <v/>
      </c>
      <c r="M738" s="141" t="e">
        <f t="shared" si="35"/>
        <v>#N/A</v>
      </c>
    </row>
    <row r="739" spans="1:13">
      <c r="A739" s="9"/>
      <c r="H739" s="15" t="s">
        <v>65</v>
      </c>
      <c r="I739" s="15" t="s">
        <v>65</v>
      </c>
      <c r="J739" s="15" t="s">
        <v>65</v>
      </c>
      <c r="K739" s="15" t="str">
        <f t="shared" si="33"/>
        <v/>
      </c>
      <c r="L739" s="15" t="str">
        <f t="shared" si="34"/>
        <v/>
      </c>
      <c r="M739" s="141" t="e">
        <f t="shared" si="35"/>
        <v>#N/A</v>
      </c>
    </row>
    <row r="740" spans="1:13">
      <c r="A740" s="9"/>
      <c r="H740" s="15" t="s">
        <v>65</v>
      </c>
      <c r="I740" s="15" t="s">
        <v>65</v>
      </c>
      <c r="J740" s="15" t="s">
        <v>65</v>
      </c>
      <c r="K740" s="15" t="str">
        <f t="shared" si="33"/>
        <v/>
      </c>
      <c r="L740" s="15" t="str">
        <f t="shared" si="34"/>
        <v/>
      </c>
      <c r="M740" s="141" t="e">
        <f t="shared" si="35"/>
        <v>#N/A</v>
      </c>
    </row>
    <row r="741" spans="1:13">
      <c r="A741" s="9"/>
      <c r="H741" s="15" t="s">
        <v>65</v>
      </c>
      <c r="I741" s="15" t="s">
        <v>65</v>
      </c>
      <c r="J741" s="15" t="s">
        <v>65</v>
      </c>
      <c r="K741" s="15" t="str">
        <f t="shared" si="33"/>
        <v/>
      </c>
      <c r="L741" s="15" t="str">
        <f t="shared" si="34"/>
        <v/>
      </c>
      <c r="M741" s="141" t="e">
        <f t="shared" si="35"/>
        <v>#N/A</v>
      </c>
    </row>
    <row r="742" spans="1:13">
      <c r="A742" s="9"/>
      <c r="H742" s="15" t="s">
        <v>65</v>
      </c>
      <c r="I742" s="15" t="s">
        <v>65</v>
      </c>
      <c r="J742" s="15" t="s">
        <v>65</v>
      </c>
      <c r="K742" s="15" t="str">
        <f t="shared" si="33"/>
        <v/>
      </c>
      <c r="L742" s="15" t="str">
        <f t="shared" si="34"/>
        <v/>
      </c>
      <c r="M742" s="141" t="e">
        <f t="shared" si="35"/>
        <v>#N/A</v>
      </c>
    </row>
    <row r="743" spans="1:13">
      <c r="A743" s="9"/>
      <c r="H743" s="15" t="s">
        <v>65</v>
      </c>
      <c r="I743" s="15" t="s">
        <v>65</v>
      </c>
      <c r="J743" s="15" t="s">
        <v>65</v>
      </c>
      <c r="K743" s="15" t="str">
        <f t="shared" si="33"/>
        <v/>
      </c>
      <c r="L743" s="15" t="str">
        <f t="shared" si="34"/>
        <v/>
      </c>
      <c r="M743" s="141" t="e">
        <f t="shared" si="35"/>
        <v>#N/A</v>
      </c>
    </row>
    <row r="744" spans="1:13">
      <c r="A744" s="9"/>
      <c r="H744" s="15" t="s">
        <v>65</v>
      </c>
      <c r="I744" s="15" t="s">
        <v>65</v>
      </c>
      <c r="J744" s="15" t="s">
        <v>65</v>
      </c>
      <c r="K744" s="15" t="str">
        <f t="shared" si="33"/>
        <v/>
      </c>
      <c r="L744" s="15" t="str">
        <f t="shared" si="34"/>
        <v/>
      </c>
      <c r="M744" s="141" t="e">
        <f t="shared" si="35"/>
        <v>#N/A</v>
      </c>
    </row>
    <row r="745" spans="1:13">
      <c r="A745" s="9"/>
      <c r="H745" s="15" t="s">
        <v>65</v>
      </c>
      <c r="I745" s="15" t="s">
        <v>65</v>
      </c>
      <c r="J745" s="15" t="s">
        <v>65</v>
      </c>
      <c r="K745" s="15" t="str">
        <f t="shared" si="33"/>
        <v/>
      </c>
      <c r="L745" s="15" t="str">
        <f t="shared" si="34"/>
        <v/>
      </c>
      <c r="M745" s="141" t="e">
        <f t="shared" si="35"/>
        <v>#N/A</v>
      </c>
    </row>
    <row r="746" spans="1:13">
      <c r="A746" s="9"/>
      <c r="H746" s="15" t="s">
        <v>65</v>
      </c>
      <c r="I746" s="15" t="s">
        <v>65</v>
      </c>
      <c r="J746" s="15" t="s">
        <v>65</v>
      </c>
      <c r="K746" s="15" t="str">
        <f t="shared" si="33"/>
        <v/>
      </c>
      <c r="L746" s="15" t="str">
        <f t="shared" si="34"/>
        <v/>
      </c>
      <c r="M746" s="141" t="e">
        <f t="shared" si="35"/>
        <v>#N/A</v>
      </c>
    </row>
    <row r="747" spans="1:13">
      <c r="A747" s="9"/>
      <c r="H747" s="15" t="s">
        <v>65</v>
      </c>
      <c r="I747" s="15" t="s">
        <v>65</v>
      </c>
      <c r="J747" s="15" t="s">
        <v>65</v>
      </c>
      <c r="K747" s="15" t="str">
        <f t="shared" si="33"/>
        <v/>
      </c>
      <c r="L747" s="15" t="str">
        <f t="shared" si="34"/>
        <v/>
      </c>
      <c r="M747" s="141" t="e">
        <f t="shared" si="35"/>
        <v>#N/A</v>
      </c>
    </row>
    <row r="748" spans="1:13">
      <c r="A748" s="9"/>
      <c r="H748" s="15" t="s">
        <v>65</v>
      </c>
      <c r="I748" s="15" t="s">
        <v>65</v>
      </c>
      <c r="J748" s="15" t="s">
        <v>65</v>
      </c>
      <c r="K748" s="15" t="str">
        <f t="shared" si="33"/>
        <v/>
      </c>
      <c r="L748" s="15" t="str">
        <f t="shared" si="34"/>
        <v/>
      </c>
      <c r="M748" s="141" t="e">
        <f t="shared" si="35"/>
        <v>#N/A</v>
      </c>
    </row>
    <row r="749" spans="1:13">
      <c r="A749" s="9"/>
      <c r="H749" s="15" t="s">
        <v>65</v>
      </c>
      <c r="I749" s="15" t="s">
        <v>65</v>
      </c>
      <c r="J749" s="15" t="s">
        <v>65</v>
      </c>
      <c r="K749" s="15" t="str">
        <f t="shared" si="33"/>
        <v/>
      </c>
      <c r="L749" s="15" t="str">
        <f t="shared" si="34"/>
        <v/>
      </c>
      <c r="M749" s="141" t="e">
        <f t="shared" si="35"/>
        <v>#N/A</v>
      </c>
    </row>
    <row r="750" spans="1:13">
      <c r="A750" s="9"/>
      <c r="H750" s="15" t="s">
        <v>65</v>
      </c>
      <c r="I750" s="15" t="s">
        <v>65</v>
      </c>
      <c r="J750" s="15" t="s">
        <v>65</v>
      </c>
      <c r="K750" s="15" t="str">
        <f t="shared" si="33"/>
        <v/>
      </c>
      <c r="L750" s="15" t="str">
        <f t="shared" si="34"/>
        <v/>
      </c>
      <c r="M750" s="141" t="e">
        <f t="shared" si="35"/>
        <v>#N/A</v>
      </c>
    </row>
    <row r="751" spans="1:13">
      <c r="A751" s="9"/>
      <c r="H751" s="15" t="s">
        <v>65</v>
      </c>
      <c r="I751" s="15" t="s">
        <v>65</v>
      </c>
      <c r="J751" s="15" t="s">
        <v>65</v>
      </c>
      <c r="K751" s="15" t="str">
        <f t="shared" si="33"/>
        <v/>
      </c>
      <c r="L751" s="15" t="str">
        <f t="shared" si="34"/>
        <v/>
      </c>
      <c r="M751" s="141" t="e">
        <f t="shared" si="35"/>
        <v>#N/A</v>
      </c>
    </row>
    <row r="752" spans="1:13">
      <c r="A752" s="9"/>
      <c r="H752" s="15" t="s">
        <v>65</v>
      </c>
      <c r="I752" s="15" t="s">
        <v>65</v>
      </c>
      <c r="J752" s="15" t="s">
        <v>65</v>
      </c>
      <c r="K752" s="15" t="str">
        <f t="shared" si="33"/>
        <v/>
      </c>
      <c r="L752" s="15" t="str">
        <f t="shared" si="34"/>
        <v/>
      </c>
      <c r="M752" s="141" t="e">
        <f t="shared" si="35"/>
        <v>#N/A</v>
      </c>
    </row>
    <row r="753" spans="1:13">
      <c r="A753" s="9"/>
      <c r="H753" s="15" t="s">
        <v>65</v>
      </c>
      <c r="I753" s="15" t="s">
        <v>65</v>
      </c>
      <c r="J753" s="15" t="s">
        <v>65</v>
      </c>
      <c r="K753" s="15" t="str">
        <f t="shared" si="33"/>
        <v/>
      </c>
      <c r="L753" s="15" t="str">
        <f t="shared" si="34"/>
        <v/>
      </c>
      <c r="M753" s="141" t="e">
        <f t="shared" si="35"/>
        <v>#N/A</v>
      </c>
    </row>
    <row r="754" spans="1:13">
      <c r="A754" s="9"/>
      <c r="H754" s="15" t="s">
        <v>65</v>
      </c>
      <c r="I754" s="15" t="s">
        <v>65</v>
      </c>
      <c r="J754" s="15" t="s">
        <v>65</v>
      </c>
      <c r="K754" s="15" t="str">
        <f t="shared" si="33"/>
        <v/>
      </c>
      <c r="L754" s="15" t="str">
        <f t="shared" si="34"/>
        <v/>
      </c>
      <c r="M754" s="141" t="e">
        <f t="shared" si="35"/>
        <v>#N/A</v>
      </c>
    </row>
    <row r="755" spans="1:13">
      <c r="A755" s="9"/>
      <c r="H755" s="15" t="s">
        <v>65</v>
      </c>
      <c r="I755" s="15" t="s">
        <v>65</v>
      </c>
      <c r="J755" s="15" t="s">
        <v>65</v>
      </c>
      <c r="K755" s="15" t="str">
        <f t="shared" si="33"/>
        <v/>
      </c>
      <c r="L755" s="15" t="str">
        <f t="shared" si="34"/>
        <v/>
      </c>
      <c r="M755" s="141" t="e">
        <f t="shared" si="35"/>
        <v>#N/A</v>
      </c>
    </row>
    <row r="756" spans="1:13">
      <c r="A756" s="9"/>
      <c r="H756" s="15" t="s">
        <v>65</v>
      </c>
      <c r="I756" s="15" t="s">
        <v>65</v>
      </c>
      <c r="J756" s="15" t="s">
        <v>65</v>
      </c>
      <c r="K756" s="15" t="str">
        <f t="shared" si="33"/>
        <v/>
      </c>
      <c r="L756" s="15" t="str">
        <f t="shared" si="34"/>
        <v/>
      </c>
      <c r="M756" s="141" t="e">
        <f t="shared" si="35"/>
        <v>#N/A</v>
      </c>
    </row>
    <row r="757" spans="1:13">
      <c r="A757" s="9"/>
      <c r="H757" s="15" t="s">
        <v>65</v>
      </c>
      <c r="I757" s="15" t="s">
        <v>65</v>
      </c>
      <c r="J757" s="15" t="s">
        <v>65</v>
      </c>
      <c r="K757" s="15" t="str">
        <f t="shared" si="33"/>
        <v/>
      </c>
      <c r="L757" s="15" t="str">
        <f t="shared" si="34"/>
        <v/>
      </c>
      <c r="M757" s="141" t="e">
        <f t="shared" si="35"/>
        <v>#N/A</v>
      </c>
    </row>
    <row r="758" spans="1:13">
      <c r="A758" s="9"/>
      <c r="H758" s="15" t="s">
        <v>65</v>
      </c>
      <c r="I758" s="15" t="s">
        <v>65</v>
      </c>
      <c r="J758" s="15" t="s">
        <v>65</v>
      </c>
      <c r="K758" s="15" t="str">
        <f t="shared" si="33"/>
        <v/>
      </c>
      <c r="L758" s="15" t="str">
        <f t="shared" si="34"/>
        <v/>
      </c>
      <c r="M758" s="141" t="e">
        <f t="shared" si="35"/>
        <v>#N/A</v>
      </c>
    </row>
    <row r="759" spans="1:13">
      <c r="A759" s="9"/>
      <c r="H759" s="15" t="s">
        <v>65</v>
      </c>
      <c r="I759" s="15" t="s">
        <v>65</v>
      </c>
      <c r="J759" s="15" t="s">
        <v>65</v>
      </c>
      <c r="K759" s="15" t="str">
        <f t="shared" si="33"/>
        <v/>
      </c>
      <c r="L759" s="15" t="str">
        <f t="shared" si="34"/>
        <v/>
      </c>
      <c r="M759" s="141" t="e">
        <f t="shared" si="35"/>
        <v>#N/A</v>
      </c>
    </row>
    <row r="760" spans="1:13">
      <c r="A760" s="9"/>
      <c r="H760" s="15" t="s">
        <v>65</v>
      </c>
      <c r="I760" s="15" t="s">
        <v>65</v>
      </c>
      <c r="J760" s="15" t="s">
        <v>65</v>
      </c>
      <c r="K760" s="15" t="str">
        <f t="shared" si="33"/>
        <v/>
      </c>
      <c r="L760" s="15" t="str">
        <f t="shared" si="34"/>
        <v/>
      </c>
      <c r="M760" s="141" t="e">
        <f t="shared" si="35"/>
        <v>#N/A</v>
      </c>
    </row>
    <row r="761" spans="1:13">
      <c r="A761" s="9"/>
      <c r="H761" s="15" t="s">
        <v>65</v>
      </c>
      <c r="I761" s="15" t="s">
        <v>65</v>
      </c>
      <c r="J761" s="15" t="s">
        <v>65</v>
      </c>
      <c r="K761" s="15" t="str">
        <f t="shared" si="33"/>
        <v/>
      </c>
      <c r="L761" s="15" t="str">
        <f t="shared" si="34"/>
        <v/>
      </c>
      <c r="M761" s="141" t="e">
        <f t="shared" si="35"/>
        <v>#N/A</v>
      </c>
    </row>
    <row r="762" spans="1:13">
      <c r="A762" s="9"/>
      <c r="H762" s="15" t="s">
        <v>65</v>
      </c>
      <c r="I762" s="15" t="s">
        <v>65</v>
      </c>
      <c r="J762" s="15" t="s">
        <v>65</v>
      </c>
      <c r="K762" s="15" t="str">
        <f t="shared" si="33"/>
        <v/>
      </c>
      <c r="L762" s="15" t="str">
        <f t="shared" si="34"/>
        <v/>
      </c>
      <c r="M762" s="141" t="e">
        <f t="shared" si="35"/>
        <v>#N/A</v>
      </c>
    </row>
    <row r="763" spans="1:13">
      <c r="A763" s="9"/>
      <c r="H763" s="15" t="s">
        <v>65</v>
      </c>
      <c r="I763" s="15" t="s">
        <v>65</v>
      </c>
      <c r="J763" s="15" t="s">
        <v>65</v>
      </c>
      <c r="K763" s="15" t="str">
        <f t="shared" si="33"/>
        <v/>
      </c>
      <c r="L763" s="15" t="str">
        <f t="shared" si="34"/>
        <v/>
      </c>
      <c r="M763" s="141" t="e">
        <f t="shared" si="35"/>
        <v>#N/A</v>
      </c>
    </row>
    <row r="764" spans="1:13">
      <c r="A764" s="9"/>
      <c r="H764" s="15" t="s">
        <v>65</v>
      </c>
      <c r="I764" s="15" t="s">
        <v>65</v>
      </c>
      <c r="J764" s="15" t="s">
        <v>65</v>
      </c>
      <c r="K764" s="15" t="str">
        <f t="shared" si="33"/>
        <v/>
      </c>
      <c r="L764" s="15" t="str">
        <f t="shared" si="34"/>
        <v/>
      </c>
      <c r="M764" s="141" t="e">
        <f t="shared" si="35"/>
        <v>#N/A</v>
      </c>
    </row>
    <row r="765" spans="1:13">
      <c r="A765" s="9"/>
      <c r="H765" s="15" t="s">
        <v>65</v>
      </c>
      <c r="I765" s="15" t="s">
        <v>65</v>
      </c>
      <c r="J765" s="15" t="s">
        <v>65</v>
      </c>
      <c r="K765" s="15" t="str">
        <f t="shared" si="33"/>
        <v/>
      </c>
      <c r="L765" s="15" t="str">
        <f t="shared" si="34"/>
        <v/>
      </c>
      <c r="M765" s="141" t="e">
        <f t="shared" si="35"/>
        <v>#N/A</v>
      </c>
    </row>
    <row r="766" spans="1:13">
      <c r="A766" s="9"/>
      <c r="H766" s="15" t="s">
        <v>65</v>
      </c>
      <c r="I766" s="15" t="s">
        <v>65</v>
      </c>
      <c r="J766" s="15" t="s">
        <v>65</v>
      </c>
      <c r="K766" s="15" t="str">
        <f t="shared" si="33"/>
        <v/>
      </c>
      <c r="L766" s="15" t="str">
        <f t="shared" si="34"/>
        <v/>
      </c>
      <c r="M766" s="141" t="e">
        <f t="shared" si="35"/>
        <v>#N/A</v>
      </c>
    </row>
    <row r="767" spans="1:13">
      <c r="A767" s="9"/>
      <c r="H767" s="15" t="s">
        <v>65</v>
      </c>
      <c r="I767" s="15" t="s">
        <v>65</v>
      </c>
      <c r="J767" s="15" t="s">
        <v>65</v>
      </c>
      <c r="K767" s="15" t="str">
        <f t="shared" si="33"/>
        <v/>
      </c>
      <c r="L767" s="15" t="str">
        <f t="shared" si="34"/>
        <v/>
      </c>
      <c r="M767" s="141" t="e">
        <f t="shared" si="35"/>
        <v>#N/A</v>
      </c>
    </row>
    <row r="768" spans="1:13">
      <c r="A768" s="9"/>
      <c r="H768" s="15" t="s">
        <v>65</v>
      </c>
      <c r="I768" s="15" t="s">
        <v>65</v>
      </c>
      <c r="J768" s="15" t="s">
        <v>65</v>
      </c>
      <c r="K768" s="15" t="str">
        <f t="shared" si="33"/>
        <v/>
      </c>
      <c r="L768" s="15" t="str">
        <f t="shared" si="34"/>
        <v/>
      </c>
      <c r="M768" s="141" t="e">
        <f t="shared" si="35"/>
        <v>#N/A</v>
      </c>
    </row>
    <row r="769" spans="1:13">
      <c r="A769" s="9"/>
      <c r="H769" s="15" t="s">
        <v>65</v>
      </c>
      <c r="I769" s="15" t="s">
        <v>65</v>
      </c>
      <c r="J769" s="15" t="s">
        <v>65</v>
      </c>
      <c r="K769" s="15" t="str">
        <f t="shared" si="33"/>
        <v/>
      </c>
      <c r="L769" s="15" t="str">
        <f t="shared" si="34"/>
        <v/>
      </c>
      <c r="M769" s="141" t="e">
        <f t="shared" si="35"/>
        <v>#N/A</v>
      </c>
    </row>
    <row r="770" spans="1:13">
      <c r="A770" s="9"/>
      <c r="H770" s="15" t="s">
        <v>65</v>
      </c>
      <c r="I770" s="15" t="s">
        <v>65</v>
      </c>
      <c r="J770" s="15" t="s">
        <v>65</v>
      </c>
      <c r="K770" s="15" t="str">
        <f t="shared" si="33"/>
        <v/>
      </c>
      <c r="L770" s="15" t="str">
        <f t="shared" si="34"/>
        <v/>
      </c>
      <c r="M770" s="141" t="e">
        <f t="shared" si="35"/>
        <v>#N/A</v>
      </c>
    </row>
    <row r="771" spans="1:13">
      <c r="A771" s="9"/>
      <c r="H771" s="15" t="s">
        <v>65</v>
      </c>
      <c r="I771" s="15" t="s">
        <v>65</v>
      </c>
      <c r="J771" s="15" t="s">
        <v>65</v>
      </c>
      <c r="K771" s="15" t="str">
        <f t="shared" si="33"/>
        <v/>
      </c>
      <c r="L771" s="15" t="str">
        <f t="shared" si="34"/>
        <v/>
      </c>
      <c r="M771" s="141" t="e">
        <f t="shared" si="35"/>
        <v>#N/A</v>
      </c>
    </row>
    <row r="772" spans="1:13">
      <c r="A772" s="9"/>
      <c r="H772" s="15" t="s">
        <v>65</v>
      </c>
      <c r="I772" s="15" t="s">
        <v>65</v>
      </c>
      <c r="J772" s="15" t="s">
        <v>65</v>
      </c>
      <c r="K772" s="15" t="str">
        <f t="shared" ref="K772:K835" si="36">IF(ISNUMBER(A772),0.01,"")</f>
        <v/>
      </c>
      <c r="L772" s="15" t="str">
        <f t="shared" ref="L772:L835" si="37">IF(ISNUMBER(A772),0.03,"")</f>
        <v/>
      </c>
      <c r="M772" s="141" t="e">
        <f t="shared" ref="M772:M835" si="38">VLOOKUP(A772,O:Q,2,0)</f>
        <v>#N/A</v>
      </c>
    </row>
    <row r="773" spans="1:13">
      <c r="A773" s="9"/>
      <c r="H773" s="15" t="s">
        <v>65</v>
      </c>
      <c r="I773" s="15" t="s">
        <v>65</v>
      </c>
      <c r="J773" s="15" t="s">
        <v>65</v>
      </c>
      <c r="K773" s="15" t="str">
        <f t="shared" si="36"/>
        <v/>
      </c>
      <c r="L773" s="15" t="str">
        <f t="shared" si="37"/>
        <v/>
      </c>
      <c r="M773" s="141" t="e">
        <f t="shared" si="38"/>
        <v>#N/A</v>
      </c>
    </row>
    <row r="774" spans="1:13">
      <c r="A774" s="9"/>
      <c r="H774" s="15" t="s">
        <v>65</v>
      </c>
      <c r="I774" s="15" t="s">
        <v>65</v>
      </c>
      <c r="J774" s="15" t="s">
        <v>65</v>
      </c>
      <c r="K774" s="15" t="str">
        <f t="shared" si="36"/>
        <v/>
      </c>
      <c r="L774" s="15" t="str">
        <f t="shared" si="37"/>
        <v/>
      </c>
      <c r="M774" s="141" t="e">
        <f t="shared" si="38"/>
        <v>#N/A</v>
      </c>
    </row>
    <row r="775" spans="1:13">
      <c r="A775" s="9"/>
      <c r="H775" s="15" t="s">
        <v>65</v>
      </c>
      <c r="I775" s="15" t="s">
        <v>65</v>
      </c>
      <c r="J775" s="15" t="s">
        <v>65</v>
      </c>
      <c r="K775" s="15" t="str">
        <f t="shared" si="36"/>
        <v/>
      </c>
      <c r="L775" s="15" t="str">
        <f t="shared" si="37"/>
        <v/>
      </c>
      <c r="M775" s="141" t="e">
        <f t="shared" si="38"/>
        <v>#N/A</v>
      </c>
    </row>
    <row r="776" spans="1:13">
      <c r="A776" s="9"/>
      <c r="H776" s="15" t="s">
        <v>65</v>
      </c>
      <c r="I776" s="15" t="s">
        <v>65</v>
      </c>
      <c r="J776" s="15" t="s">
        <v>65</v>
      </c>
      <c r="K776" s="15" t="str">
        <f t="shared" si="36"/>
        <v/>
      </c>
      <c r="L776" s="15" t="str">
        <f t="shared" si="37"/>
        <v/>
      </c>
      <c r="M776" s="141" t="e">
        <f t="shared" si="38"/>
        <v>#N/A</v>
      </c>
    </row>
    <row r="777" spans="1:13">
      <c r="A777" s="9"/>
      <c r="H777" s="15" t="s">
        <v>65</v>
      </c>
      <c r="I777" s="15" t="s">
        <v>65</v>
      </c>
      <c r="J777" s="15" t="s">
        <v>65</v>
      </c>
      <c r="K777" s="15" t="str">
        <f t="shared" si="36"/>
        <v/>
      </c>
      <c r="L777" s="15" t="str">
        <f t="shared" si="37"/>
        <v/>
      </c>
      <c r="M777" s="141" t="e">
        <f t="shared" si="38"/>
        <v>#N/A</v>
      </c>
    </row>
    <row r="778" spans="1:13">
      <c r="A778" s="9"/>
      <c r="H778" s="15" t="s">
        <v>65</v>
      </c>
      <c r="I778" s="15" t="s">
        <v>65</v>
      </c>
      <c r="J778" s="15" t="s">
        <v>65</v>
      </c>
      <c r="K778" s="15" t="str">
        <f t="shared" si="36"/>
        <v/>
      </c>
      <c r="L778" s="15" t="str">
        <f t="shared" si="37"/>
        <v/>
      </c>
      <c r="M778" s="141" t="e">
        <f t="shared" si="38"/>
        <v>#N/A</v>
      </c>
    </row>
    <row r="779" spans="1:13">
      <c r="A779" s="9"/>
      <c r="H779" s="15" t="s">
        <v>65</v>
      </c>
      <c r="I779" s="15" t="s">
        <v>65</v>
      </c>
      <c r="J779" s="15" t="s">
        <v>65</v>
      </c>
      <c r="K779" s="15" t="str">
        <f t="shared" si="36"/>
        <v/>
      </c>
      <c r="L779" s="15" t="str">
        <f t="shared" si="37"/>
        <v/>
      </c>
      <c r="M779" s="141" t="e">
        <f t="shared" si="38"/>
        <v>#N/A</v>
      </c>
    </row>
    <row r="780" spans="1:13">
      <c r="A780" s="9"/>
      <c r="H780" s="15" t="s">
        <v>65</v>
      </c>
      <c r="I780" s="15" t="s">
        <v>65</v>
      </c>
      <c r="J780" s="15" t="s">
        <v>65</v>
      </c>
      <c r="K780" s="15" t="str">
        <f t="shared" si="36"/>
        <v/>
      </c>
      <c r="L780" s="15" t="str">
        <f t="shared" si="37"/>
        <v/>
      </c>
      <c r="M780" s="141" t="e">
        <f t="shared" si="38"/>
        <v>#N/A</v>
      </c>
    </row>
    <row r="781" spans="1:13">
      <c r="A781" s="9"/>
      <c r="H781" s="15" t="s">
        <v>65</v>
      </c>
      <c r="I781" s="15" t="s">
        <v>65</v>
      </c>
      <c r="J781" s="15" t="s">
        <v>65</v>
      </c>
      <c r="K781" s="15" t="str">
        <f t="shared" si="36"/>
        <v/>
      </c>
      <c r="L781" s="15" t="str">
        <f t="shared" si="37"/>
        <v/>
      </c>
      <c r="M781" s="141" t="e">
        <f t="shared" si="38"/>
        <v>#N/A</v>
      </c>
    </row>
    <row r="782" spans="1:13">
      <c r="A782" s="9"/>
      <c r="H782" s="15" t="s">
        <v>65</v>
      </c>
      <c r="I782" s="15" t="s">
        <v>65</v>
      </c>
      <c r="J782" s="15" t="s">
        <v>65</v>
      </c>
      <c r="K782" s="15" t="str">
        <f t="shared" si="36"/>
        <v/>
      </c>
      <c r="L782" s="15" t="str">
        <f t="shared" si="37"/>
        <v/>
      </c>
      <c r="M782" s="141" t="e">
        <f t="shared" si="38"/>
        <v>#N/A</v>
      </c>
    </row>
    <row r="783" spans="1:13">
      <c r="A783" s="9"/>
      <c r="H783" s="15" t="s">
        <v>65</v>
      </c>
      <c r="I783" s="15" t="s">
        <v>65</v>
      </c>
      <c r="J783" s="15" t="s">
        <v>65</v>
      </c>
      <c r="K783" s="15" t="str">
        <f t="shared" si="36"/>
        <v/>
      </c>
      <c r="L783" s="15" t="str">
        <f t="shared" si="37"/>
        <v/>
      </c>
      <c r="M783" s="141" t="e">
        <f t="shared" si="38"/>
        <v>#N/A</v>
      </c>
    </row>
    <row r="784" spans="1:13">
      <c r="A784" s="9"/>
      <c r="H784" s="15" t="s">
        <v>65</v>
      </c>
      <c r="I784" s="15" t="s">
        <v>65</v>
      </c>
      <c r="J784" s="15" t="s">
        <v>65</v>
      </c>
      <c r="K784" s="15" t="str">
        <f t="shared" si="36"/>
        <v/>
      </c>
      <c r="L784" s="15" t="str">
        <f t="shared" si="37"/>
        <v/>
      </c>
      <c r="M784" s="141" t="e">
        <f t="shared" si="38"/>
        <v>#N/A</v>
      </c>
    </row>
    <row r="785" spans="1:13">
      <c r="A785" s="9"/>
      <c r="H785" s="15" t="s">
        <v>65</v>
      </c>
      <c r="I785" s="15" t="s">
        <v>65</v>
      </c>
      <c r="J785" s="15" t="s">
        <v>65</v>
      </c>
      <c r="K785" s="15" t="str">
        <f t="shared" si="36"/>
        <v/>
      </c>
      <c r="L785" s="15" t="str">
        <f t="shared" si="37"/>
        <v/>
      </c>
      <c r="M785" s="141" t="e">
        <f t="shared" si="38"/>
        <v>#N/A</v>
      </c>
    </row>
    <row r="786" spans="1:13">
      <c r="A786" s="9"/>
      <c r="H786" s="15" t="s">
        <v>65</v>
      </c>
      <c r="I786" s="15" t="s">
        <v>65</v>
      </c>
      <c r="J786" s="15" t="s">
        <v>65</v>
      </c>
      <c r="K786" s="15" t="str">
        <f t="shared" si="36"/>
        <v/>
      </c>
      <c r="L786" s="15" t="str">
        <f t="shared" si="37"/>
        <v/>
      </c>
      <c r="M786" s="141" t="e">
        <f t="shared" si="38"/>
        <v>#N/A</v>
      </c>
    </row>
    <row r="787" spans="1:13">
      <c r="A787" s="9"/>
      <c r="H787" s="15" t="s">
        <v>65</v>
      </c>
      <c r="I787" s="15" t="s">
        <v>65</v>
      </c>
      <c r="J787" s="15" t="s">
        <v>65</v>
      </c>
      <c r="K787" s="15" t="str">
        <f t="shared" si="36"/>
        <v/>
      </c>
      <c r="L787" s="15" t="str">
        <f t="shared" si="37"/>
        <v/>
      </c>
      <c r="M787" s="141" t="e">
        <f t="shared" si="38"/>
        <v>#N/A</v>
      </c>
    </row>
    <row r="788" spans="1:13">
      <c r="A788" s="9"/>
      <c r="H788" s="15" t="s">
        <v>65</v>
      </c>
      <c r="I788" s="15" t="s">
        <v>65</v>
      </c>
      <c r="J788" s="15" t="s">
        <v>65</v>
      </c>
      <c r="K788" s="15" t="str">
        <f t="shared" si="36"/>
        <v/>
      </c>
      <c r="L788" s="15" t="str">
        <f t="shared" si="37"/>
        <v/>
      </c>
      <c r="M788" s="141" t="e">
        <f t="shared" si="38"/>
        <v>#N/A</v>
      </c>
    </row>
    <row r="789" spans="1:13">
      <c r="A789" s="9"/>
      <c r="H789" s="15" t="s">
        <v>65</v>
      </c>
      <c r="I789" s="15" t="s">
        <v>65</v>
      </c>
      <c r="J789" s="15" t="s">
        <v>65</v>
      </c>
      <c r="K789" s="15" t="str">
        <f t="shared" si="36"/>
        <v/>
      </c>
      <c r="L789" s="15" t="str">
        <f t="shared" si="37"/>
        <v/>
      </c>
      <c r="M789" s="141" t="e">
        <f t="shared" si="38"/>
        <v>#N/A</v>
      </c>
    </row>
    <row r="790" spans="1:13">
      <c r="A790" s="9"/>
      <c r="H790" s="15" t="s">
        <v>65</v>
      </c>
      <c r="I790" s="15" t="s">
        <v>65</v>
      </c>
      <c r="J790" s="15" t="s">
        <v>65</v>
      </c>
      <c r="K790" s="15" t="str">
        <f t="shared" si="36"/>
        <v/>
      </c>
      <c r="L790" s="15" t="str">
        <f t="shared" si="37"/>
        <v/>
      </c>
      <c r="M790" s="141" t="e">
        <f t="shared" si="38"/>
        <v>#N/A</v>
      </c>
    </row>
    <row r="791" spans="1:13">
      <c r="A791" s="9"/>
      <c r="H791" s="15" t="s">
        <v>65</v>
      </c>
      <c r="I791" s="15" t="s">
        <v>65</v>
      </c>
      <c r="J791" s="15" t="s">
        <v>65</v>
      </c>
      <c r="K791" s="15" t="str">
        <f t="shared" si="36"/>
        <v/>
      </c>
      <c r="L791" s="15" t="str">
        <f t="shared" si="37"/>
        <v/>
      </c>
      <c r="M791" s="141" t="e">
        <f t="shared" si="38"/>
        <v>#N/A</v>
      </c>
    </row>
    <row r="792" spans="1:13">
      <c r="A792" s="9"/>
      <c r="H792" s="15" t="s">
        <v>65</v>
      </c>
      <c r="I792" s="15" t="s">
        <v>65</v>
      </c>
      <c r="J792" s="15" t="s">
        <v>65</v>
      </c>
      <c r="K792" s="15" t="str">
        <f t="shared" si="36"/>
        <v/>
      </c>
      <c r="L792" s="15" t="str">
        <f t="shared" si="37"/>
        <v/>
      </c>
      <c r="M792" s="141" t="e">
        <f t="shared" si="38"/>
        <v>#N/A</v>
      </c>
    </row>
    <row r="793" spans="1:13">
      <c r="A793" s="9"/>
      <c r="H793" s="15" t="s">
        <v>65</v>
      </c>
      <c r="I793" s="15" t="s">
        <v>65</v>
      </c>
      <c r="J793" s="15" t="s">
        <v>65</v>
      </c>
      <c r="K793" s="15" t="str">
        <f t="shared" si="36"/>
        <v/>
      </c>
      <c r="L793" s="15" t="str">
        <f t="shared" si="37"/>
        <v/>
      </c>
      <c r="M793" s="141" t="e">
        <f t="shared" si="38"/>
        <v>#N/A</v>
      </c>
    </row>
    <row r="794" spans="1:13">
      <c r="A794" s="9"/>
      <c r="H794" s="15" t="s">
        <v>65</v>
      </c>
      <c r="I794" s="15" t="s">
        <v>65</v>
      </c>
      <c r="J794" s="15" t="s">
        <v>65</v>
      </c>
      <c r="K794" s="15" t="str">
        <f t="shared" si="36"/>
        <v/>
      </c>
      <c r="L794" s="15" t="str">
        <f t="shared" si="37"/>
        <v/>
      </c>
      <c r="M794" s="141" t="e">
        <f t="shared" si="38"/>
        <v>#N/A</v>
      </c>
    </row>
    <row r="795" spans="1:13">
      <c r="A795" s="9"/>
      <c r="H795" s="15" t="s">
        <v>65</v>
      </c>
      <c r="I795" s="15" t="s">
        <v>65</v>
      </c>
      <c r="J795" s="15" t="s">
        <v>65</v>
      </c>
      <c r="K795" s="15" t="str">
        <f t="shared" si="36"/>
        <v/>
      </c>
      <c r="L795" s="15" t="str">
        <f t="shared" si="37"/>
        <v/>
      </c>
      <c r="M795" s="141" t="e">
        <f t="shared" si="38"/>
        <v>#N/A</v>
      </c>
    </row>
    <row r="796" spans="1:13">
      <c r="A796" s="9"/>
      <c r="H796" s="15" t="s">
        <v>65</v>
      </c>
      <c r="I796" s="15" t="s">
        <v>65</v>
      </c>
      <c r="J796" s="15" t="s">
        <v>65</v>
      </c>
      <c r="K796" s="15" t="str">
        <f t="shared" si="36"/>
        <v/>
      </c>
      <c r="L796" s="15" t="str">
        <f t="shared" si="37"/>
        <v/>
      </c>
      <c r="M796" s="141" t="e">
        <f t="shared" si="38"/>
        <v>#N/A</v>
      </c>
    </row>
    <row r="797" spans="1:13">
      <c r="A797" s="9"/>
      <c r="H797" s="15" t="s">
        <v>65</v>
      </c>
      <c r="I797" s="15" t="s">
        <v>65</v>
      </c>
      <c r="J797" s="15" t="s">
        <v>65</v>
      </c>
      <c r="K797" s="15" t="str">
        <f t="shared" si="36"/>
        <v/>
      </c>
      <c r="L797" s="15" t="str">
        <f t="shared" si="37"/>
        <v/>
      </c>
      <c r="M797" s="141" t="e">
        <f t="shared" si="38"/>
        <v>#N/A</v>
      </c>
    </row>
    <row r="798" spans="1:13">
      <c r="A798" s="9"/>
      <c r="H798" s="15" t="s">
        <v>65</v>
      </c>
      <c r="I798" s="15" t="s">
        <v>65</v>
      </c>
      <c r="J798" s="15" t="s">
        <v>65</v>
      </c>
      <c r="K798" s="15" t="str">
        <f t="shared" si="36"/>
        <v/>
      </c>
      <c r="L798" s="15" t="str">
        <f t="shared" si="37"/>
        <v/>
      </c>
      <c r="M798" s="141" t="e">
        <f t="shared" si="38"/>
        <v>#N/A</v>
      </c>
    </row>
    <row r="799" spans="1:13">
      <c r="A799" s="9"/>
      <c r="H799" s="15" t="s">
        <v>65</v>
      </c>
      <c r="I799" s="15" t="s">
        <v>65</v>
      </c>
      <c r="J799" s="15" t="s">
        <v>65</v>
      </c>
      <c r="K799" s="15" t="str">
        <f t="shared" si="36"/>
        <v/>
      </c>
      <c r="L799" s="15" t="str">
        <f t="shared" si="37"/>
        <v/>
      </c>
      <c r="M799" s="141" t="e">
        <f t="shared" si="38"/>
        <v>#N/A</v>
      </c>
    </row>
    <row r="800" spans="1:13">
      <c r="A800" s="9"/>
      <c r="H800" s="15" t="s">
        <v>65</v>
      </c>
      <c r="I800" s="15" t="s">
        <v>65</v>
      </c>
      <c r="J800" s="15" t="s">
        <v>65</v>
      </c>
      <c r="K800" s="15" t="str">
        <f t="shared" si="36"/>
        <v/>
      </c>
      <c r="L800" s="15" t="str">
        <f t="shared" si="37"/>
        <v/>
      </c>
      <c r="M800" s="141" t="e">
        <f t="shared" si="38"/>
        <v>#N/A</v>
      </c>
    </row>
    <row r="801" spans="1:13">
      <c r="A801" s="9"/>
      <c r="H801" s="15" t="s">
        <v>65</v>
      </c>
      <c r="I801" s="15" t="s">
        <v>65</v>
      </c>
      <c r="J801" s="15" t="s">
        <v>65</v>
      </c>
      <c r="K801" s="15" t="str">
        <f t="shared" si="36"/>
        <v/>
      </c>
      <c r="L801" s="15" t="str">
        <f t="shared" si="37"/>
        <v/>
      </c>
      <c r="M801" s="141" t="e">
        <f t="shared" si="38"/>
        <v>#N/A</v>
      </c>
    </row>
    <row r="802" spans="1:13">
      <c r="A802" s="9"/>
      <c r="H802" s="15" t="s">
        <v>65</v>
      </c>
      <c r="I802" s="15" t="s">
        <v>65</v>
      </c>
      <c r="J802" s="15" t="s">
        <v>65</v>
      </c>
      <c r="K802" s="15" t="str">
        <f t="shared" si="36"/>
        <v/>
      </c>
      <c r="L802" s="15" t="str">
        <f t="shared" si="37"/>
        <v/>
      </c>
      <c r="M802" s="141" t="e">
        <f t="shared" si="38"/>
        <v>#N/A</v>
      </c>
    </row>
    <row r="803" spans="1:13">
      <c r="A803" s="9"/>
      <c r="H803" s="15" t="s">
        <v>65</v>
      </c>
      <c r="I803" s="15" t="s">
        <v>65</v>
      </c>
      <c r="J803" s="15" t="s">
        <v>65</v>
      </c>
      <c r="K803" s="15" t="str">
        <f t="shared" si="36"/>
        <v/>
      </c>
      <c r="L803" s="15" t="str">
        <f t="shared" si="37"/>
        <v/>
      </c>
      <c r="M803" s="141" t="e">
        <f t="shared" si="38"/>
        <v>#N/A</v>
      </c>
    </row>
    <row r="804" spans="1:13">
      <c r="A804" s="9"/>
      <c r="H804" s="15" t="s">
        <v>65</v>
      </c>
      <c r="I804" s="15" t="s">
        <v>65</v>
      </c>
      <c r="J804" s="15" t="s">
        <v>65</v>
      </c>
      <c r="K804" s="15" t="str">
        <f t="shared" si="36"/>
        <v/>
      </c>
      <c r="L804" s="15" t="str">
        <f t="shared" si="37"/>
        <v/>
      </c>
      <c r="M804" s="141" t="e">
        <f t="shared" si="38"/>
        <v>#N/A</v>
      </c>
    </row>
    <row r="805" spans="1:13">
      <c r="A805" s="9"/>
      <c r="H805" s="15" t="s">
        <v>65</v>
      </c>
      <c r="I805" s="15" t="s">
        <v>65</v>
      </c>
      <c r="J805" s="15" t="s">
        <v>65</v>
      </c>
      <c r="K805" s="15" t="str">
        <f t="shared" si="36"/>
        <v/>
      </c>
      <c r="L805" s="15" t="str">
        <f t="shared" si="37"/>
        <v/>
      </c>
      <c r="M805" s="141" t="e">
        <f t="shared" si="38"/>
        <v>#N/A</v>
      </c>
    </row>
    <row r="806" spans="1:13">
      <c r="A806" s="9"/>
      <c r="H806" s="15" t="s">
        <v>65</v>
      </c>
      <c r="I806" s="15" t="s">
        <v>65</v>
      </c>
      <c r="J806" s="15" t="s">
        <v>65</v>
      </c>
      <c r="K806" s="15" t="str">
        <f t="shared" si="36"/>
        <v/>
      </c>
      <c r="L806" s="15" t="str">
        <f t="shared" si="37"/>
        <v/>
      </c>
      <c r="M806" s="141" t="e">
        <f t="shared" si="38"/>
        <v>#N/A</v>
      </c>
    </row>
    <row r="807" spans="1:13">
      <c r="A807" s="9"/>
      <c r="H807" s="15" t="s">
        <v>65</v>
      </c>
      <c r="I807" s="15" t="s">
        <v>65</v>
      </c>
      <c r="J807" s="15" t="s">
        <v>65</v>
      </c>
      <c r="K807" s="15" t="str">
        <f t="shared" si="36"/>
        <v/>
      </c>
      <c r="L807" s="15" t="str">
        <f t="shared" si="37"/>
        <v/>
      </c>
      <c r="M807" s="141" t="e">
        <f t="shared" si="38"/>
        <v>#N/A</v>
      </c>
    </row>
    <row r="808" spans="1:13">
      <c r="A808" s="9"/>
      <c r="H808" s="15" t="s">
        <v>65</v>
      </c>
      <c r="I808" s="15" t="s">
        <v>65</v>
      </c>
      <c r="J808" s="15" t="s">
        <v>65</v>
      </c>
      <c r="K808" s="15" t="str">
        <f t="shared" si="36"/>
        <v/>
      </c>
      <c r="L808" s="15" t="str">
        <f t="shared" si="37"/>
        <v/>
      </c>
      <c r="M808" s="141" t="e">
        <f t="shared" si="38"/>
        <v>#N/A</v>
      </c>
    </row>
    <row r="809" spans="1:13">
      <c r="A809" s="9"/>
      <c r="H809" s="15" t="s">
        <v>65</v>
      </c>
      <c r="I809" s="15" t="s">
        <v>65</v>
      </c>
      <c r="J809" s="15" t="s">
        <v>65</v>
      </c>
      <c r="K809" s="15" t="str">
        <f t="shared" si="36"/>
        <v/>
      </c>
      <c r="L809" s="15" t="str">
        <f t="shared" si="37"/>
        <v/>
      </c>
      <c r="M809" s="141" t="e">
        <f t="shared" si="38"/>
        <v>#N/A</v>
      </c>
    </row>
    <row r="810" spans="1:13">
      <c r="A810" s="9"/>
      <c r="H810" s="15" t="s">
        <v>65</v>
      </c>
      <c r="I810" s="15" t="s">
        <v>65</v>
      </c>
      <c r="J810" s="15" t="s">
        <v>65</v>
      </c>
      <c r="K810" s="15" t="str">
        <f t="shared" si="36"/>
        <v/>
      </c>
      <c r="L810" s="15" t="str">
        <f t="shared" si="37"/>
        <v/>
      </c>
      <c r="M810" s="141" t="e">
        <f t="shared" si="38"/>
        <v>#N/A</v>
      </c>
    </row>
    <row r="811" spans="1:13">
      <c r="A811" s="9"/>
      <c r="H811" s="15" t="s">
        <v>65</v>
      </c>
      <c r="I811" s="15" t="s">
        <v>65</v>
      </c>
      <c r="J811" s="15" t="s">
        <v>65</v>
      </c>
      <c r="K811" s="15" t="str">
        <f t="shared" si="36"/>
        <v/>
      </c>
      <c r="L811" s="15" t="str">
        <f t="shared" si="37"/>
        <v/>
      </c>
      <c r="M811" s="141" t="e">
        <f t="shared" si="38"/>
        <v>#N/A</v>
      </c>
    </row>
    <row r="812" spans="1:13">
      <c r="A812" s="9"/>
      <c r="H812" s="15" t="s">
        <v>65</v>
      </c>
      <c r="I812" s="15" t="s">
        <v>65</v>
      </c>
      <c r="J812" s="15" t="s">
        <v>65</v>
      </c>
      <c r="K812" s="15" t="str">
        <f t="shared" si="36"/>
        <v/>
      </c>
      <c r="L812" s="15" t="str">
        <f t="shared" si="37"/>
        <v/>
      </c>
      <c r="M812" s="141" t="e">
        <f t="shared" si="38"/>
        <v>#N/A</v>
      </c>
    </row>
    <row r="813" spans="1:13">
      <c r="A813" s="9"/>
      <c r="H813" s="15" t="s">
        <v>65</v>
      </c>
      <c r="I813" s="15" t="s">
        <v>65</v>
      </c>
      <c r="J813" s="15" t="s">
        <v>65</v>
      </c>
      <c r="K813" s="15" t="str">
        <f t="shared" si="36"/>
        <v/>
      </c>
      <c r="L813" s="15" t="str">
        <f t="shared" si="37"/>
        <v/>
      </c>
      <c r="M813" s="141" t="e">
        <f t="shared" si="38"/>
        <v>#N/A</v>
      </c>
    </row>
    <row r="814" spans="1:13">
      <c r="A814" s="9"/>
      <c r="H814" s="15" t="s">
        <v>65</v>
      </c>
      <c r="I814" s="15" t="s">
        <v>65</v>
      </c>
      <c r="J814" s="15" t="s">
        <v>65</v>
      </c>
      <c r="K814" s="15" t="str">
        <f t="shared" si="36"/>
        <v/>
      </c>
      <c r="L814" s="15" t="str">
        <f t="shared" si="37"/>
        <v/>
      </c>
      <c r="M814" s="141" t="e">
        <f t="shared" si="38"/>
        <v>#N/A</v>
      </c>
    </row>
    <row r="815" spans="1:13">
      <c r="A815" s="9"/>
      <c r="H815" s="15" t="s">
        <v>65</v>
      </c>
      <c r="I815" s="15" t="s">
        <v>65</v>
      </c>
      <c r="J815" s="15" t="s">
        <v>65</v>
      </c>
      <c r="K815" s="15" t="str">
        <f t="shared" si="36"/>
        <v/>
      </c>
      <c r="L815" s="15" t="str">
        <f t="shared" si="37"/>
        <v/>
      </c>
      <c r="M815" s="141" t="e">
        <f t="shared" si="38"/>
        <v>#N/A</v>
      </c>
    </row>
    <row r="816" spans="1:13">
      <c r="A816" s="9"/>
      <c r="H816" s="15" t="s">
        <v>65</v>
      </c>
      <c r="I816" s="15" t="s">
        <v>65</v>
      </c>
      <c r="J816" s="15" t="s">
        <v>65</v>
      </c>
      <c r="K816" s="15" t="str">
        <f t="shared" si="36"/>
        <v/>
      </c>
      <c r="L816" s="15" t="str">
        <f t="shared" si="37"/>
        <v/>
      </c>
      <c r="M816" s="141" t="e">
        <f t="shared" si="38"/>
        <v>#N/A</v>
      </c>
    </row>
    <row r="817" spans="1:13">
      <c r="A817" s="9"/>
      <c r="H817" s="15" t="s">
        <v>65</v>
      </c>
      <c r="I817" s="15" t="s">
        <v>65</v>
      </c>
      <c r="J817" s="15" t="s">
        <v>65</v>
      </c>
      <c r="K817" s="15" t="str">
        <f t="shared" si="36"/>
        <v/>
      </c>
      <c r="L817" s="15" t="str">
        <f t="shared" si="37"/>
        <v/>
      </c>
      <c r="M817" s="141" t="e">
        <f t="shared" si="38"/>
        <v>#N/A</v>
      </c>
    </row>
    <row r="818" spans="1:13">
      <c r="A818" s="9"/>
      <c r="H818" s="15" t="s">
        <v>65</v>
      </c>
      <c r="I818" s="15" t="s">
        <v>65</v>
      </c>
      <c r="J818" s="15" t="s">
        <v>65</v>
      </c>
      <c r="K818" s="15" t="str">
        <f t="shared" si="36"/>
        <v/>
      </c>
      <c r="L818" s="15" t="str">
        <f t="shared" si="37"/>
        <v/>
      </c>
      <c r="M818" s="141" t="e">
        <f t="shared" si="38"/>
        <v>#N/A</v>
      </c>
    </row>
    <row r="819" spans="1:13">
      <c r="A819" s="9"/>
      <c r="H819" s="15" t="s">
        <v>65</v>
      </c>
      <c r="I819" s="15" t="s">
        <v>65</v>
      </c>
      <c r="J819" s="15" t="s">
        <v>65</v>
      </c>
      <c r="K819" s="15" t="str">
        <f t="shared" si="36"/>
        <v/>
      </c>
      <c r="L819" s="15" t="str">
        <f t="shared" si="37"/>
        <v/>
      </c>
      <c r="M819" s="141" t="e">
        <f t="shared" si="38"/>
        <v>#N/A</v>
      </c>
    </row>
    <row r="820" spans="1:13">
      <c r="A820" s="9"/>
      <c r="H820" s="15" t="s">
        <v>65</v>
      </c>
      <c r="I820" s="15" t="s">
        <v>65</v>
      </c>
      <c r="J820" s="15" t="s">
        <v>65</v>
      </c>
      <c r="K820" s="15" t="str">
        <f t="shared" si="36"/>
        <v/>
      </c>
      <c r="L820" s="15" t="str">
        <f t="shared" si="37"/>
        <v/>
      </c>
      <c r="M820" s="141" t="e">
        <f t="shared" si="38"/>
        <v>#N/A</v>
      </c>
    </row>
    <row r="821" spans="1:13">
      <c r="A821" s="9"/>
      <c r="H821" s="15" t="s">
        <v>65</v>
      </c>
      <c r="I821" s="15" t="s">
        <v>65</v>
      </c>
      <c r="J821" s="15" t="s">
        <v>65</v>
      </c>
      <c r="K821" s="15" t="str">
        <f t="shared" si="36"/>
        <v/>
      </c>
      <c r="L821" s="15" t="str">
        <f t="shared" si="37"/>
        <v/>
      </c>
      <c r="M821" s="141" t="e">
        <f t="shared" si="38"/>
        <v>#N/A</v>
      </c>
    </row>
    <row r="822" spans="1:13">
      <c r="A822" s="9"/>
      <c r="H822" s="15" t="s">
        <v>65</v>
      </c>
      <c r="I822" s="15" t="s">
        <v>65</v>
      </c>
      <c r="J822" s="15" t="s">
        <v>65</v>
      </c>
      <c r="K822" s="15" t="str">
        <f t="shared" si="36"/>
        <v/>
      </c>
      <c r="L822" s="15" t="str">
        <f t="shared" si="37"/>
        <v/>
      </c>
      <c r="M822" s="141" t="e">
        <f t="shared" si="38"/>
        <v>#N/A</v>
      </c>
    </row>
    <row r="823" spans="1:13">
      <c r="A823" s="9"/>
      <c r="H823" s="15" t="s">
        <v>65</v>
      </c>
      <c r="I823" s="15" t="s">
        <v>65</v>
      </c>
      <c r="J823" s="15" t="s">
        <v>65</v>
      </c>
      <c r="K823" s="15" t="str">
        <f t="shared" si="36"/>
        <v/>
      </c>
      <c r="L823" s="15" t="str">
        <f t="shared" si="37"/>
        <v/>
      </c>
      <c r="M823" s="141" t="e">
        <f t="shared" si="38"/>
        <v>#N/A</v>
      </c>
    </row>
    <row r="824" spans="1:13">
      <c r="A824" s="9"/>
      <c r="H824" s="15" t="s">
        <v>65</v>
      </c>
      <c r="I824" s="15" t="s">
        <v>65</v>
      </c>
      <c r="J824" s="15" t="s">
        <v>65</v>
      </c>
      <c r="K824" s="15" t="str">
        <f t="shared" si="36"/>
        <v/>
      </c>
      <c r="L824" s="15" t="str">
        <f t="shared" si="37"/>
        <v/>
      </c>
      <c r="M824" s="141" t="e">
        <f t="shared" si="38"/>
        <v>#N/A</v>
      </c>
    </row>
    <row r="825" spans="1:13">
      <c r="A825" s="9"/>
      <c r="H825" s="15" t="s">
        <v>65</v>
      </c>
      <c r="I825" s="15" t="s">
        <v>65</v>
      </c>
      <c r="J825" s="15" t="s">
        <v>65</v>
      </c>
      <c r="K825" s="15" t="str">
        <f t="shared" si="36"/>
        <v/>
      </c>
      <c r="L825" s="15" t="str">
        <f t="shared" si="37"/>
        <v/>
      </c>
      <c r="M825" s="141" t="e">
        <f t="shared" si="38"/>
        <v>#N/A</v>
      </c>
    </row>
    <row r="826" spans="1:13">
      <c r="A826" s="9"/>
      <c r="H826" s="15" t="s">
        <v>65</v>
      </c>
      <c r="I826" s="15" t="s">
        <v>65</v>
      </c>
      <c r="J826" s="15" t="s">
        <v>65</v>
      </c>
      <c r="K826" s="15" t="str">
        <f t="shared" si="36"/>
        <v/>
      </c>
      <c r="L826" s="15" t="str">
        <f t="shared" si="37"/>
        <v/>
      </c>
      <c r="M826" s="141" t="e">
        <f t="shared" si="38"/>
        <v>#N/A</v>
      </c>
    </row>
    <row r="827" spans="1:13">
      <c r="A827" s="9"/>
      <c r="H827" s="15" t="s">
        <v>65</v>
      </c>
      <c r="I827" s="15" t="s">
        <v>65</v>
      </c>
      <c r="J827" s="15" t="s">
        <v>65</v>
      </c>
      <c r="K827" s="15" t="str">
        <f t="shared" si="36"/>
        <v/>
      </c>
      <c r="L827" s="15" t="str">
        <f t="shared" si="37"/>
        <v/>
      </c>
      <c r="M827" s="141" t="e">
        <f t="shared" si="38"/>
        <v>#N/A</v>
      </c>
    </row>
    <row r="828" spans="1:13">
      <c r="A828" s="9"/>
      <c r="H828" s="15" t="s">
        <v>65</v>
      </c>
      <c r="I828" s="15" t="s">
        <v>65</v>
      </c>
      <c r="J828" s="15" t="s">
        <v>65</v>
      </c>
      <c r="K828" s="15" t="str">
        <f t="shared" si="36"/>
        <v/>
      </c>
      <c r="L828" s="15" t="str">
        <f t="shared" si="37"/>
        <v/>
      </c>
      <c r="M828" s="141" t="e">
        <f t="shared" si="38"/>
        <v>#N/A</v>
      </c>
    </row>
    <row r="829" spans="1:13">
      <c r="A829" s="9"/>
      <c r="H829" s="15" t="s">
        <v>65</v>
      </c>
      <c r="I829" s="15" t="s">
        <v>65</v>
      </c>
      <c r="J829" s="15" t="s">
        <v>65</v>
      </c>
      <c r="K829" s="15" t="str">
        <f t="shared" si="36"/>
        <v/>
      </c>
      <c r="L829" s="15" t="str">
        <f t="shared" si="37"/>
        <v/>
      </c>
      <c r="M829" s="141" t="e">
        <f t="shared" si="38"/>
        <v>#N/A</v>
      </c>
    </row>
    <row r="830" spans="1:13">
      <c r="A830" s="9"/>
      <c r="H830" s="15" t="s">
        <v>65</v>
      </c>
      <c r="I830" s="15" t="s">
        <v>65</v>
      </c>
      <c r="J830" s="15" t="s">
        <v>65</v>
      </c>
      <c r="K830" s="15" t="str">
        <f t="shared" si="36"/>
        <v/>
      </c>
      <c r="L830" s="15" t="str">
        <f t="shared" si="37"/>
        <v/>
      </c>
      <c r="M830" s="141" t="e">
        <f t="shared" si="38"/>
        <v>#N/A</v>
      </c>
    </row>
    <row r="831" spans="1:13">
      <c r="A831" s="9"/>
      <c r="H831" s="15" t="s">
        <v>65</v>
      </c>
      <c r="I831" s="15" t="s">
        <v>65</v>
      </c>
      <c r="J831" s="15" t="s">
        <v>65</v>
      </c>
      <c r="K831" s="15" t="str">
        <f t="shared" si="36"/>
        <v/>
      </c>
      <c r="L831" s="15" t="str">
        <f t="shared" si="37"/>
        <v/>
      </c>
      <c r="M831" s="141" t="e">
        <f t="shared" si="38"/>
        <v>#N/A</v>
      </c>
    </row>
    <row r="832" spans="1:13">
      <c r="A832" s="9"/>
      <c r="H832" s="15" t="s">
        <v>65</v>
      </c>
      <c r="I832" s="15" t="s">
        <v>65</v>
      </c>
      <c r="J832" s="15" t="s">
        <v>65</v>
      </c>
      <c r="K832" s="15" t="str">
        <f t="shared" si="36"/>
        <v/>
      </c>
      <c r="L832" s="15" t="str">
        <f t="shared" si="37"/>
        <v/>
      </c>
      <c r="M832" s="141" t="e">
        <f t="shared" si="38"/>
        <v>#N/A</v>
      </c>
    </row>
    <row r="833" spans="1:13">
      <c r="A833" s="9"/>
      <c r="H833" s="15" t="s">
        <v>65</v>
      </c>
      <c r="I833" s="15" t="s">
        <v>65</v>
      </c>
      <c r="J833" s="15" t="s">
        <v>65</v>
      </c>
      <c r="K833" s="15" t="str">
        <f t="shared" si="36"/>
        <v/>
      </c>
      <c r="L833" s="15" t="str">
        <f t="shared" si="37"/>
        <v/>
      </c>
      <c r="M833" s="141" t="e">
        <f t="shared" si="38"/>
        <v>#N/A</v>
      </c>
    </row>
    <row r="834" spans="1:13">
      <c r="A834" s="9"/>
      <c r="H834" s="15" t="s">
        <v>65</v>
      </c>
      <c r="I834" s="15" t="s">
        <v>65</v>
      </c>
      <c r="J834" s="15" t="s">
        <v>65</v>
      </c>
      <c r="K834" s="15" t="str">
        <f t="shared" si="36"/>
        <v/>
      </c>
      <c r="L834" s="15" t="str">
        <f t="shared" si="37"/>
        <v/>
      </c>
      <c r="M834" s="141" t="e">
        <f t="shared" si="38"/>
        <v>#N/A</v>
      </c>
    </row>
    <row r="835" spans="1:13">
      <c r="A835" s="9"/>
      <c r="H835" s="15" t="s">
        <v>65</v>
      </c>
      <c r="I835" s="15" t="s">
        <v>65</v>
      </c>
      <c r="J835" s="15" t="s">
        <v>65</v>
      </c>
      <c r="K835" s="15" t="str">
        <f t="shared" si="36"/>
        <v/>
      </c>
      <c r="L835" s="15" t="str">
        <f t="shared" si="37"/>
        <v/>
      </c>
      <c r="M835" s="141" t="e">
        <f t="shared" si="38"/>
        <v>#N/A</v>
      </c>
    </row>
    <row r="836" spans="1:13">
      <c r="A836" s="9"/>
      <c r="H836" s="15" t="s">
        <v>65</v>
      </c>
      <c r="I836" s="15" t="s">
        <v>65</v>
      </c>
      <c r="J836" s="15" t="s">
        <v>65</v>
      </c>
      <c r="K836" s="15" t="str">
        <f t="shared" ref="K836:K899" si="39">IF(ISNUMBER(A836),0.01,"")</f>
        <v/>
      </c>
      <c r="L836" s="15" t="str">
        <f t="shared" ref="L836:L899" si="40">IF(ISNUMBER(A836),0.03,"")</f>
        <v/>
      </c>
      <c r="M836" s="141" t="e">
        <f t="shared" ref="M836:M899" si="41">VLOOKUP(A836,O:Q,2,0)</f>
        <v>#N/A</v>
      </c>
    </row>
    <row r="837" spans="1:13">
      <c r="A837" s="9"/>
      <c r="H837" s="15" t="s">
        <v>65</v>
      </c>
      <c r="I837" s="15" t="s">
        <v>65</v>
      </c>
      <c r="J837" s="15" t="s">
        <v>65</v>
      </c>
      <c r="K837" s="15" t="str">
        <f t="shared" si="39"/>
        <v/>
      </c>
      <c r="L837" s="15" t="str">
        <f t="shared" si="40"/>
        <v/>
      </c>
      <c r="M837" s="141" t="e">
        <f t="shared" si="41"/>
        <v>#N/A</v>
      </c>
    </row>
    <row r="838" spans="1:13">
      <c r="A838" s="9"/>
      <c r="H838" s="15" t="s">
        <v>65</v>
      </c>
      <c r="I838" s="15" t="s">
        <v>65</v>
      </c>
      <c r="J838" s="15" t="s">
        <v>65</v>
      </c>
      <c r="K838" s="15" t="str">
        <f t="shared" si="39"/>
        <v/>
      </c>
      <c r="L838" s="15" t="str">
        <f t="shared" si="40"/>
        <v/>
      </c>
      <c r="M838" s="141" t="e">
        <f t="shared" si="41"/>
        <v>#N/A</v>
      </c>
    </row>
    <row r="839" spans="1:13">
      <c r="A839" s="9"/>
      <c r="H839" s="15" t="s">
        <v>65</v>
      </c>
      <c r="I839" s="15" t="s">
        <v>65</v>
      </c>
      <c r="J839" s="15" t="s">
        <v>65</v>
      </c>
      <c r="K839" s="15" t="str">
        <f t="shared" si="39"/>
        <v/>
      </c>
      <c r="L839" s="15" t="str">
        <f t="shared" si="40"/>
        <v/>
      </c>
      <c r="M839" s="141" t="e">
        <f t="shared" si="41"/>
        <v>#N/A</v>
      </c>
    </row>
    <row r="840" spans="1:13">
      <c r="A840" s="9"/>
      <c r="H840" s="15" t="s">
        <v>65</v>
      </c>
      <c r="I840" s="15" t="s">
        <v>65</v>
      </c>
      <c r="J840" s="15" t="s">
        <v>65</v>
      </c>
      <c r="K840" s="15" t="str">
        <f t="shared" si="39"/>
        <v/>
      </c>
      <c r="L840" s="15" t="str">
        <f t="shared" si="40"/>
        <v/>
      </c>
      <c r="M840" s="141" t="e">
        <f t="shared" si="41"/>
        <v>#N/A</v>
      </c>
    </row>
    <row r="841" spans="1:13">
      <c r="A841" s="9"/>
      <c r="H841" s="15" t="s">
        <v>65</v>
      </c>
      <c r="I841" s="15" t="s">
        <v>65</v>
      </c>
      <c r="J841" s="15" t="s">
        <v>65</v>
      </c>
      <c r="K841" s="15" t="str">
        <f t="shared" si="39"/>
        <v/>
      </c>
      <c r="L841" s="15" t="str">
        <f t="shared" si="40"/>
        <v/>
      </c>
      <c r="M841" s="141" t="e">
        <f t="shared" si="41"/>
        <v>#N/A</v>
      </c>
    </row>
    <row r="842" spans="1:13">
      <c r="A842" s="9"/>
      <c r="H842" s="15" t="s">
        <v>65</v>
      </c>
      <c r="I842" s="15" t="s">
        <v>65</v>
      </c>
      <c r="J842" s="15" t="s">
        <v>65</v>
      </c>
      <c r="K842" s="15" t="str">
        <f t="shared" si="39"/>
        <v/>
      </c>
      <c r="L842" s="15" t="str">
        <f t="shared" si="40"/>
        <v/>
      </c>
      <c r="M842" s="141" t="e">
        <f t="shared" si="41"/>
        <v>#N/A</v>
      </c>
    </row>
    <row r="843" spans="1:13">
      <c r="A843" s="9"/>
      <c r="H843" s="15" t="s">
        <v>65</v>
      </c>
      <c r="I843" s="15" t="s">
        <v>65</v>
      </c>
      <c r="J843" s="15" t="s">
        <v>65</v>
      </c>
      <c r="K843" s="15" t="str">
        <f t="shared" si="39"/>
        <v/>
      </c>
      <c r="L843" s="15" t="str">
        <f t="shared" si="40"/>
        <v/>
      </c>
      <c r="M843" s="141" t="e">
        <f t="shared" si="41"/>
        <v>#N/A</v>
      </c>
    </row>
    <row r="844" spans="1:13">
      <c r="A844" s="9"/>
      <c r="H844" s="15" t="s">
        <v>65</v>
      </c>
      <c r="I844" s="15" t="s">
        <v>65</v>
      </c>
      <c r="J844" s="15" t="s">
        <v>65</v>
      </c>
      <c r="K844" s="15" t="str">
        <f t="shared" si="39"/>
        <v/>
      </c>
      <c r="L844" s="15" t="str">
        <f t="shared" si="40"/>
        <v/>
      </c>
      <c r="M844" s="141" t="e">
        <f t="shared" si="41"/>
        <v>#N/A</v>
      </c>
    </row>
    <row r="845" spans="1:13">
      <c r="A845" s="9"/>
      <c r="H845" s="15" t="s">
        <v>65</v>
      </c>
      <c r="I845" s="15" t="s">
        <v>65</v>
      </c>
      <c r="J845" s="15" t="s">
        <v>65</v>
      </c>
      <c r="K845" s="15" t="str">
        <f t="shared" si="39"/>
        <v/>
      </c>
      <c r="L845" s="15" t="str">
        <f t="shared" si="40"/>
        <v/>
      </c>
      <c r="M845" s="141" t="e">
        <f t="shared" si="41"/>
        <v>#N/A</v>
      </c>
    </row>
    <row r="846" spans="1:13">
      <c r="A846" s="9"/>
      <c r="H846" s="15" t="s">
        <v>65</v>
      </c>
      <c r="I846" s="15" t="s">
        <v>65</v>
      </c>
      <c r="J846" s="15" t="s">
        <v>65</v>
      </c>
      <c r="K846" s="15" t="str">
        <f t="shared" si="39"/>
        <v/>
      </c>
      <c r="L846" s="15" t="str">
        <f t="shared" si="40"/>
        <v/>
      </c>
      <c r="M846" s="141" t="e">
        <f t="shared" si="41"/>
        <v>#N/A</v>
      </c>
    </row>
    <row r="847" spans="1:13">
      <c r="A847" s="9"/>
      <c r="H847" s="15" t="s">
        <v>65</v>
      </c>
      <c r="I847" s="15" t="s">
        <v>65</v>
      </c>
      <c r="J847" s="15" t="s">
        <v>65</v>
      </c>
      <c r="K847" s="15" t="str">
        <f t="shared" si="39"/>
        <v/>
      </c>
      <c r="L847" s="15" t="str">
        <f t="shared" si="40"/>
        <v/>
      </c>
      <c r="M847" s="141" t="e">
        <f t="shared" si="41"/>
        <v>#N/A</v>
      </c>
    </row>
    <row r="848" spans="1:13">
      <c r="A848" s="9"/>
      <c r="H848" s="15" t="s">
        <v>65</v>
      </c>
      <c r="I848" s="15" t="s">
        <v>65</v>
      </c>
      <c r="J848" s="15" t="s">
        <v>65</v>
      </c>
      <c r="K848" s="15" t="str">
        <f t="shared" si="39"/>
        <v/>
      </c>
      <c r="L848" s="15" t="str">
        <f t="shared" si="40"/>
        <v/>
      </c>
      <c r="M848" s="141" t="e">
        <f t="shared" si="41"/>
        <v>#N/A</v>
      </c>
    </row>
    <row r="849" spans="1:13">
      <c r="A849" s="9"/>
      <c r="H849" s="15" t="s">
        <v>65</v>
      </c>
      <c r="I849" s="15" t="s">
        <v>65</v>
      </c>
      <c r="J849" s="15" t="s">
        <v>65</v>
      </c>
      <c r="K849" s="15" t="str">
        <f t="shared" si="39"/>
        <v/>
      </c>
      <c r="L849" s="15" t="str">
        <f t="shared" si="40"/>
        <v/>
      </c>
      <c r="M849" s="141" t="e">
        <f t="shared" si="41"/>
        <v>#N/A</v>
      </c>
    </row>
    <row r="850" spans="1:13">
      <c r="A850" s="9"/>
      <c r="H850" s="15" t="s">
        <v>65</v>
      </c>
      <c r="I850" s="15" t="s">
        <v>65</v>
      </c>
      <c r="J850" s="15" t="s">
        <v>65</v>
      </c>
      <c r="K850" s="15" t="str">
        <f t="shared" si="39"/>
        <v/>
      </c>
      <c r="L850" s="15" t="str">
        <f t="shared" si="40"/>
        <v/>
      </c>
      <c r="M850" s="141" t="e">
        <f t="shared" si="41"/>
        <v>#N/A</v>
      </c>
    </row>
    <row r="851" spans="1:13">
      <c r="A851" s="9"/>
      <c r="H851" s="15" t="s">
        <v>65</v>
      </c>
      <c r="I851" s="15" t="s">
        <v>65</v>
      </c>
      <c r="J851" s="15" t="s">
        <v>65</v>
      </c>
      <c r="K851" s="15" t="str">
        <f t="shared" si="39"/>
        <v/>
      </c>
      <c r="L851" s="15" t="str">
        <f t="shared" si="40"/>
        <v/>
      </c>
      <c r="M851" s="141" t="e">
        <f t="shared" si="41"/>
        <v>#N/A</v>
      </c>
    </row>
    <row r="852" spans="1:13">
      <c r="A852" s="9"/>
      <c r="H852" s="15" t="s">
        <v>65</v>
      </c>
      <c r="I852" s="15" t="s">
        <v>65</v>
      </c>
      <c r="J852" s="15" t="s">
        <v>65</v>
      </c>
      <c r="K852" s="15" t="str">
        <f t="shared" si="39"/>
        <v/>
      </c>
      <c r="L852" s="15" t="str">
        <f t="shared" si="40"/>
        <v/>
      </c>
      <c r="M852" s="141" t="e">
        <f t="shared" si="41"/>
        <v>#N/A</v>
      </c>
    </row>
    <row r="853" spans="1:13">
      <c r="A853" s="9"/>
      <c r="H853" s="15" t="s">
        <v>65</v>
      </c>
      <c r="I853" s="15" t="s">
        <v>65</v>
      </c>
      <c r="J853" s="15" t="s">
        <v>65</v>
      </c>
      <c r="K853" s="15" t="str">
        <f t="shared" si="39"/>
        <v/>
      </c>
      <c r="L853" s="15" t="str">
        <f t="shared" si="40"/>
        <v/>
      </c>
      <c r="M853" s="141" t="e">
        <f t="shared" si="41"/>
        <v>#N/A</v>
      </c>
    </row>
    <row r="854" spans="1:13">
      <c r="A854" s="9"/>
      <c r="H854" s="15" t="s">
        <v>65</v>
      </c>
      <c r="I854" s="15" t="s">
        <v>65</v>
      </c>
      <c r="J854" s="15" t="s">
        <v>65</v>
      </c>
      <c r="K854" s="15" t="str">
        <f t="shared" si="39"/>
        <v/>
      </c>
      <c r="L854" s="15" t="str">
        <f t="shared" si="40"/>
        <v/>
      </c>
      <c r="M854" s="141" t="e">
        <f t="shared" si="41"/>
        <v>#N/A</v>
      </c>
    </row>
    <row r="855" spans="1:13">
      <c r="A855" s="9"/>
      <c r="H855" s="15" t="s">
        <v>65</v>
      </c>
      <c r="I855" s="15" t="s">
        <v>65</v>
      </c>
      <c r="J855" s="15" t="s">
        <v>65</v>
      </c>
      <c r="K855" s="15" t="str">
        <f t="shared" si="39"/>
        <v/>
      </c>
      <c r="L855" s="15" t="str">
        <f t="shared" si="40"/>
        <v/>
      </c>
      <c r="M855" s="141" t="e">
        <f t="shared" si="41"/>
        <v>#N/A</v>
      </c>
    </row>
    <row r="856" spans="1:13">
      <c r="A856" s="9"/>
      <c r="H856" s="15" t="s">
        <v>65</v>
      </c>
      <c r="I856" s="15" t="s">
        <v>65</v>
      </c>
      <c r="J856" s="15" t="s">
        <v>65</v>
      </c>
      <c r="K856" s="15" t="str">
        <f t="shared" si="39"/>
        <v/>
      </c>
      <c r="L856" s="15" t="str">
        <f t="shared" si="40"/>
        <v/>
      </c>
      <c r="M856" s="141" t="e">
        <f t="shared" si="41"/>
        <v>#N/A</v>
      </c>
    </row>
    <row r="857" spans="1:13">
      <c r="A857" s="9"/>
      <c r="H857" s="15" t="s">
        <v>65</v>
      </c>
      <c r="I857" s="15" t="s">
        <v>65</v>
      </c>
      <c r="J857" s="15" t="s">
        <v>65</v>
      </c>
      <c r="K857" s="15" t="str">
        <f t="shared" si="39"/>
        <v/>
      </c>
      <c r="L857" s="15" t="str">
        <f t="shared" si="40"/>
        <v/>
      </c>
      <c r="M857" s="141" t="e">
        <f t="shared" si="41"/>
        <v>#N/A</v>
      </c>
    </row>
    <row r="858" spans="1:13">
      <c r="A858" s="9"/>
      <c r="H858" s="15" t="s">
        <v>65</v>
      </c>
      <c r="I858" s="15" t="s">
        <v>65</v>
      </c>
      <c r="J858" s="15" t="s">
        <v>65</v>
      </c>
      <c r="K858" s="15" t="str">
        <f t="shared" si="39"/>
        <v/>
      </c>
      <c r="L858" s="15" t="str">
        <f t="shared" si="40"/>
        <v/>
      </c>
      <c r="M858" s="141" t="e">
        <f t="shared" si="41"/>
        <v>#N/A</v>
      </c>
    </row>
    <row r="859" spans="1:13">
      <c r="A859" s="9"/>
      <c r="H859" s="15" t="s">
        <v>65</v>
      </c>
      <c r="I859" s="15" t="s">
        <v>65</v>
      </c>
      <c r="J859" s="15" t="s">
        <v>65</v>
      </c>
      <c r="K859" s="15" t="str">
        <f t="shared" si="39"/>
        <v/>
      </c>
      <c r="L859" s="15" t="str">
        <f t="shared" si="40"/>
        <v/>
      </c>
      <c r="M859" s="141" t="e">
        <f t="shared" si="41"/>
        <v>#N/A</v>
      </c>
    </row>
    <row r="860" spans="1:13">
      <c r="A860" s="9"/>
      <c r="H860" s="15" t="s">
        <v>65</v>
      </c>
      <c r="I860" s="15" t="s">
        <v>65</v>
      </c>
      <c r="J860" s="15" t="s">
        <v>65</v>
      </c>
      <c r="K860" s="15" t="str">
        <f t="shared" si="39"/>
        <v/>
      </c>
      <c r="L860" s="15" t="str">
        <f t="shared" si="40"/>
        <v/>
      </c>
      <c r="M860" s="141" t="e">
        <f t="shared" si="41"/>
        <v>#N/A</v>
      </c>
    </row>
    <row r="861" spans="1:13">
      <c r="A861" s="9"/>
      <c r="H861" s="15" t="s">
        <v>65</v>
      </c>
      <c r="I861" s="15" t="s">
        <v>65</v>
      </c>
      <c r="J861" s="15" t="s">
        <v>65</v>
      </c>
      <c r="K861" s="15" t="str">
        <f t="shared" si="39"/>
        <v/>
      </c>
      <c r="L861" s="15" t="str">
        <f t="shared" si="40"/>
        <v/>
      </c>
      <c r="M861" s="141" t="e">
        <f t="shared" si="41"/>
        <v>#N/A</v>
      </c>
    </row>
    <row r="862" spans="1:13">
      <c r="A862" s="9"/>
      <c r="H862" s="15" t="s">
        <v>65</v>
      </c>
      <c r="I862" s="15" t="s">
        <v>65</v>
      </c>
      <c r="J862" s="15" t="s">
        <v>65</v>
      </c>
      <c r="K862" s="15" t="str">
        <f t="shared" si="39"/>
        <v/>
      </c>
      <c r="L862" s="15" t="str">
        <f t="shared" si="40"/>
        <v/>
      </c>
      <c r="M862" s="141" t="e">
        <f t="shared" si="41"/>
        <v>#N/A</v>
      </c>
    </row>
    <row r="863" spans="1:13">
      <c r="A863" s="9"/>
      <c r="H863" s="15" t="s">
        <v>65</v>
      </c>
      <c r="I863" s="15" t="s">
        <v>65</v>
      </c>
      <c r="J863" s="15" t="s">
        <v>65</v>
      </c>
      <c r="K863" s="15" t="str">
        <f t="shared" si="39"/>
        <v/>
      </c>
      <c r="L863" s="15" t="str">
        <f t="shared" si="40"/>
        <v/>
      </c>
      <c r="M863" s="141" t="e">
        <f t="shared" si="41"/>
        <v>#N/A</v>
      </c>
    </row>
    <row r="864" spans="1:13">
      <c r="A864" s="9"/>
      <c r="H864" s="15" t="s">
        <v>65</v>
      </c>
      <c r="I864" s="15" t="s">
        <v>65</v>
      </c>
      <c r="J864" s="15" t="s">
        <v>65</v>
      </c>
      <c r="K864" s="15" t="str">
        <f t="shared" si="39"/>
        <v/>
      </c>
      <c r="L864" s="15" t="str">
        <f t="shared" si="40"/>
        <v/>
      </c>
      <c r="M864" s="141" t="e">
        <f t="shared" si="41"/>
        <v>#N/A</v>
      </c>
    </row>
    <row r="865" spans="1:13">
      <c r="A865" s="9"/>
      <c r="H865" s="15" t="s">
        <v>65</v>
      </c>
      <c r="I865" s="15" t="s">
        <v>65</v>
      </c>
      <c r="J865" s="15" t="s">
        <v>65</v>
      </c>
      <c r="K865" s="15" t="str">
        <f t="shared" si="39"/>
        <v/>
      </c>
      <c r="L865" s="15" t="str">
        <f t="shared" si="40"/>
        <v/>
      </c>
      <c r="M865" s="141" t="e">
        <f t="shared" si="41"/>
        <v>#N/A</v>
      </c>
    </row>
    <row r="866" spans="1:13">
      <c r="A866" s="9"/>
      <c r="H866" s="15" t="s">
        <v>65</v>
      </c>
      <c r="I866" s="15" t="s">
        <v>65</v>
      </c>
      <c r="J866" s="15" t="s">
        <v>65</v>
      </c>
      <c r="K866" s="15" t="str">
        <f t="shared" si="39"/>
        <v/>
      </c>
      <c r="L866" s="15" t="str">
        <f t="shared" si="40"/>
        <v/>
      </c>
      <c r="M866" s="141" t="e">
        <f t="shared" si="41"/>
        <v>#N/A</v>
      </c>
    </row>
    <row r="867" spans="1:13">
      <c r="A867" s="9"/>
      <c r="H867" s="15" t="s">
        <v>65</v>
      </c>
      <c r="I867" s="15" t="s">
        <v>65</v>
      </c>
      <c r="J867" s="15" t="s">
        <v>65</v>
      </c>
      <c r="K867" s="15" t="str">
        <f t="shared" si="39"/>
        <v/>
      </c>
      <c r="L867" s="15" t="str">
        <f t="shared" si="40"/>
        <v/>
      </c>
      <c r="M867" s="141" t="e">
        <f t="shared" si="41"/>
        <v>#N/A</v>
      </c>
    </row>
    <row r="868" spans="1:13">
      <c r="A868" s="9"/>
      <c r="H868" s="15" t="s">
        <v>65</v>
      </c>
      <c r="I868" s="15" t="s">
        <v>65</v>
      </c>
      <c r="J868" s="15" t="s">
        <v>65</v>
      </c>
      <c r="K868" s="15" t="str">
        <f t="shared" si="39"/>
        <v/>
      </c>
      <c r="L868" s="15" t="str">
        <f t="shared" si="40"/>
        <v/>
      </c>
      <c r="M868" s="141" t="e">
        <f t="shared" si="41"/>
        <v>#N/A</v>
      </c>
    </row>
    <row r="869" spans="1:13">
      <c r="A869" s="9"/>
      <c r="H869" s="15" t="s">
        <v>65</v>
      </c>
      <c r="I869" s="15" t="s">
        <v>65</v>
      </c>
      <c r="J869" s="15" t="s">
        <v>65</v>
      </c>
      <c r="K869" s="15" t="str">
        <f t="shared" si="39"/>
        <v/>
      </c>
      <c r="L869" s="15" t="str">
        <f t="shared" si="40"/>
        <v/>
      </c>
      <c r="M869" s="141" t="e">
        <f t="shared" si="41"/>
        <v>#N/A</v>
      </c>
    </row>
    <row r="870" spans="1:13">
      <c r="A870" s="9"/>
      <c r="H870" s="15" t="s">
        <v>65</v>
      </c>
      <c r="I870" s="15" t="s">
        <v>65</v>
      </c>
      <c r="J870" s="15" t="s">
        <v>65</v>
      </c>
      <c r="K870" s="15" t="str">
        <f t="shared" si="39"/>
        <v/>
      </c>
      <c r="L870" s="15" t="str">
        <f t="shared" si="40"/>
        <v/>
      </c>
      <c r="M870" s="141" t="e">
        <f t="shared" si="41"/>
        <v>#N/A</v>
      </c>
    </row>
    <row r="871" spans="1:13">
      <c r="A871" s="9"/>
      <c r="H871" s="15" t="s">
        <v>65</v>
      </c>
      <c r="I871" s="15" t="s">
        <v>65</v>
      </c>
      <c r="J871" s="15" t="s">
        <v>65</v>
      </c>
      <c r="K871" s="15" t="str">
        <f t="shared" si="39"/>
        <v/>
      </c>
      <c r="L871" s="15" t="str">
        <f t="shared" si="40"/>
        <v/>
      </c>
      <c r="M871" s="141" t="e">
        <f t="shared" si="41"/>
        <v>#N/A</v>
      </c>
    </row>
    <row r="872" spans="1:13">
      <c r="A872" s="9"/>
      <c r="H872" s="15" t="s">
        <v>65</v>
      </c>
      <c r="I872" s="15" t="s">
        <v>65</v>
      </c>
      <c r="J872" s="15" t="s">
        <v>65</v>
      </c>
      <c r="K872" s="15" t="str">
        <f t="shared" si="39"/>
        <v/>
      </c>
      <c r="L872" s="15" t="str">
        <f t="shared" si="40"/>
        <v/>
      </c>
      <c r="M872" s="141" t="e">
        <f t="shared" si="41"/>
        <v>#N/A</v>
      </c>
    </row>
    <row r="873" spans="1:13">
      <c r="A873" s="9"/>
      <c r="H873" s="15" t="s">
        <v>65</v>
      </c>
      <c r="I873" s="15" t="s">
        <v>65</v>
      </c>
      <c r="J873" s="15" t="s">
        <v>65</v>
      </c>
      <c r="K873" s="15" t="str">
        <f t="shared" si="39"/>
        <v/>
      </c>
      <c r="L873" s="15" t="str">
        <f t="shared" si="40"/>
        <v/>
      </c>
      <c r="M873" s="141" t="e">
        <f t="shared" si="41"/>
        <v>#N/A</v>
      </c>
    </row>
    <row r="874" spans="1:13">
      <c r="A874" s="9"/>
      <c r="H874" s="15" t="s">
        <v>65</v>
      </c>
      <c r="I874" s="15" t="s">
        <v>65</v>
      </c>
      <c r="J874" s="15" t="s">
        <v>65</v>
      </c>
      <c r="K874" s="15" t="str">
        <f t="shared" si="39"/>
        <v/>
      </c>
      <c r="L874" s="15" t="str">
        <f t="shared" si="40"/>
        <v/>
      </c>
      <c r="M874" s="141" t="e">
        <f t="shared" si="41"/>
        <v>#N/A</v>
      </c>
    </row>
    <row r="875" spans="1:13">
      <c r="A875" s="9"/>
      <c r="H875" s="15" t="s">
        <v>65</v>
      </c>
      <c r="I875" s="15" t="s">
        <v>65</v>
      </c>
      <c r="J875" s="15" t="s">
        <v>65</v>
      </c>
      <c r="K875" s="15" t="str">
        <f t="shared" si="39"/>
        <v/>
      </c>
      <c r="L875" s="15" t="str">
        <f t="shared" si="40"/>
        <v/>
      </c>
      <c r="M875" s="141" t="e">
        <f t="shared" si="41"/>
        <v>#N/A</v>
      </c>
    </row>
    <row r="876" spans="1:13">
      <c r="A876" s="9"/>
      <c r="H876" s="15" t="s">
        <v>65</v>
      </c>
      <c r="I876" s="15" t="s">
        <v>65</v>
      </c>
      <c r="J876" s="15" t="s">
        <v>65</v>
      </c>
      <c r="K876" s="15" t="str">
        <f t="shared" si="39"/>
        <v/>
      </c>
      <c r="L876" s="15" t="str">
        <f t="shared" si="40"/>
        <v/>
      </c>
      <c r="M876" s="141" t="e">
        <f t="shared" si="41"/>
        <v>#N/A</v>
      </c>
    </row>
    <row r="877" spans="1:13">
      <c r="A877" s="9"/>
      <c r="H877" s="15" t="s">
        <v>65</v>
      </c>
      <c r="I877" s="15" t="s">
        <v>65</v>
      </c>
      <c r="J877" s="15" t="s">
        <v>65</v>
      </c>
      <c r="K877" s="15" t="str">
        <f t="shared" si="39"/>
        <v/>
      </c>
      <c r="L877" s="15" t="str">
        <f t="shared" si="40"/>
        <v/>
      </c>
      <c r="M877" s="141" t="e">
        <f t="shared" si="41"/>
        <v>#N/A</v>
      </c>
    </row>
    <row r="878" spans="1:13">
      <c r="A878" s="9"/>
      <c r="H878" s="15" t="s">
        <v>65</v>
      </c>
      <c r="I878" s="15" t="s">
        <v>65</v>
      </c>
      <c r="J878" s="15" t="s">
        <v>65</v>
      </c>
      <c r="K878" s="15" t="str">
        <f t="shared" si="39"/>
        <v/>
      </c>
      <c r="L878" s="15" t="str">
        <f t="shared" si="40"/>
        <v/>
      </c>
      <c r="M878" s="141" t="e">
        <f t="shared" si="41"/>
        <v>#N/A</v>
      </c>
    </row>
    <row r="879" spans="1:13">
      <c r="A879" s="9"/>
      <c r="H879" s="15" t="s">
        <v>65</v>
      </c>
      <c r="I879" s="15" t="s">
        <v>65</v>
      </c>
      <c r="J879" s="15" t="s">
        <v>65</v>
      </c>
      <c r="K879" s="15" t="str">
        <f t="shared" si="39"/>
        <v/>
      </c>
      <c r="L879" s="15" t="str">
        <f t="shared" si="40"/>
        <v/>
      </c>
      <c r="M879" s="141" t="e">
        <f t="shared" si="41"/>
        <v>#N/A</v>
      </c>
    </row>
    <row r="880" spans="1:13">
      <c r="A880" s="9"/>
      <c r="H880" s="15" t="s">
        <v>65</v>
      </c>
      <c r="I880" s="15" t="s">
        <v>65</v>
      </c>
      <c r="J880" s="15" t="s">
        <v>65</v>
      </c>
      <c r="K880" s="15" t="str">
        <f t="shared" si="39"/>
        <v/>
      </c>
      <c r="L880" s="15" t="str">
        <f t="shared" si="40"/>
        <v/>
      </c>
      <c r="M880" s="141" t="e">
        <f t="shared" si="41"/>
        <v>#N/A</v>
      </c>
    </row>
    <row r="881" spans="1:13">
      <c r="A881" s="9"/>
      <c r="H881" s="15" t="s">
        <v>65</v>
      </c>
      <c r="I881" s="15" t="s">
        <v>65</v>
      </c>
      <c r="J881" s="15" t="s">
        <v>65</v>
      </c>
      <c r="K881" s="15" t="str">
        <f t="shared" si="39"/>
        <v/>
      </c>
      <c r="L881" s="15" t="str">
        <f t="shared" si="40"/>
        <v/>
      </c>
      <c r="M881" s="141" t="e">
        <f t="shared" si="41"/>
        <v>#N/A</v>
      </c>
    </row>
    <row r="882" spans="1:13">
      <c r="A882" s="9"/>
      <c r="H882" s="15" t="s">
        <v>65</v>
      </c>
      <c r="I882" s="15" t="s">
        <v>65</v>
      </c>
      <c r="J882" s="15" t="s">
        <v>65</v>
      </c>
      <c r="K882" s="15" t="str">
        <f t="shared" si="39"/>
        <v/>
      </c>
      <c r="L882" s="15" t="str">
        <f t="shared" si="40"/>
        <v/>
      </c>
      <c r="M882" s="141" t="e">
        <f t="shared" si="41"/>
        <v>#N/A</v>
      </c>
    </row>
    <row r="883" spans="1:13">
      <c r="A883" s="9"/>
      <c r="H883" s="15" t="s">
        <v>65</v>
      </c>
      <c r="I883" s="15" t="s">
        <v>65</v>
      </c>
      <c r="J883" s="15" t="s">
        <v>65</v>
      </c>
      <c r="K883" s="15" t="str">
        <f t="shared" si="39"/>
        <v/>
      </c>
      <c r="L883" s="15" t="str">
        <f t="shared" si="40"/>
        <v/>
      </c>
      <c r="M883" s="141" t="e">
        <f t="shared" si="41"/>
        <v>#N/A</v>
      </c>
    </row>
    <row r="884" spans="1:13">
      <c r="A884" s="9"/>
      <c r="H884" s="15" t="s">
        <v>65</v>
      </c>
      <c r="I884" s="15" t="s">
        <v>65</v>
      </c>
      <c r="J884" s="15" t="s">
        <v>65</v>
      </c>
      <c r="K884" s="15" t="str">
        <f t="shared" si="39"/>
        <v/>
      </c>
      <c r="L884" s="15" t="str">
        <f t="shared" si="40"/>
        <v/>
      </c>
      <c r="M884" s="141" t="e">
        <f t="shared" si="41"/>
        <v>#N/A</v>
      </c>
    </row>
    <row r="885" spans="1:13">
      <c r="A885" s="9"/>
      <c r="H885" s="15" t="s">
        <v>65</v>
      </c>
      <c r="I885" s="15" t="s">
        <v>65</v>
      </c>
      <c r="J885" s="15" t="s">
        <v>65</v>
      </c>
      <c r="K885" s="15" t="str">
        <f t="shared" si="39"/>
        <v/>
      </c>
      <c r="L885" s="15" t="str">
        <f t="shared" si="40"/>
        <v/>
      </c>
      <c r="M885" s="141" t="e">
        <f t="shared" si="41"/>
        <v>#N/A</v>
      </c>
    </row>
    <row r="886" spans="1:13">
      <c r="A886" s="9"/>
      <c r="H886" s="15" t="s">
        <v>65</v>
      </c>
      <c r="I886" s="15" t="s">
        <v>65</v>
      </c>
      <c r="J886" s="15" t="s">
        <v>65</v>
      </c>
      <c r="K886" s="15" t="str">
        <f t="shared" si="39"/>
        <v/>
      </c>
      <c r="L886" s="15" t="str">
        <f t="shared" si="40"/>
        <v/>
      </c>
      <c r="M886" s="141" t="e">
        <f t="shared" si="41"/>
        <v>#N/A</v>
      </c>
    </row>
    <row r="887" spans="1:13">
      <c r="A887" s="9"/>
      <c r="H887" s="15" t="s">
        <v>65</v>
      </c>
      <c r="I887" s="15" t="s">
        <v>65</v>
      </c>
      <c r="J887" s="15" t="s">
        <v>65</v>
      </c>
      <c r="K887" s="15" t="str">
        <f t="shared" si="39"/>
        <v/>
      </c>
      <c r="L887" s="15" t="str">
        <f t="shared" si="40"/>
        <v/>
      </c>
      <c r="M887" s="141" t="e">
        <f t="shared" si="41"/>
        <v>#N/A</v>
      </c>
    </row>
    <row r="888" spans="1:13">
      <c r="A888" s="9"/>
      <c r="H888" s="15" t="s">
        <v>65</v>
      </c>
      <c r="I888" s="15" t="s">
        <v>65</v>
      </c>
      <c r="J888" s="15" t="s">
        <v>65</v>
      </c>
      <c r="K888" s="15" t="str">
        <f t="shared" si="39"/>
        <v/>
      </c>
      <c r="L888" s="15" t="str">
        <f t="shared" si="40"/>
        <v/>
      </c>
      <c r="M888" s="141" t="e">
        <f t="shared" si="41"/>
        <v>#N/A</v>
      </c>
    </row>
    <row r="889" spans="1:13">
      <c r="A889" s="9"/>
      <c r="H889" s="15" t="s">
        <v>65</v>
      </c>
      <c r="I889" s="15" t="s">
        <v>65</v>
      </c>
      <c r="J889" s="15" t="s">
        <v>65</v>
      </c>
      <c r="K889" s="15" t="str">
        <f t="shared" si="39"/>
        <v/>
      </c>
      <c r="L889" s="15" t="str">
        <f t="shared" si="40"/>
        <v/>
      </c>
      <c r="M889" s="141" t="e">
        <f t="shared" si="41"/>
        <v>#N/A</v>
      </c>
    </row>
    <row r="890" spans="1:13">
      <c r="A890" s="9"/>
      <c r="H890" s="15" t="s">
        <v>65</v>
      </c>
      <c r="I890" s="15" t="s">
        <v>65</v>
      </c>
      <c r="J890" s="15" t="s">
        <v>65</v>
      </c>
      <c r="K890" s="15" t="str">
        <f t="shared" si="39"/>
        <v/>
      </c>
      <c r="L890" s="15" t="str">
        <f t="shared" si="40"/>
        <v/>
      </c>
      <c r="M890" s="141" t="e">
        <f t="shared" si="41"/>
        <v>#N/A</v>
      </c>
    </row>
    <row r="891" spans="1:13">
      <c r="A891" s="9"/>
      <c r="H891" s="15" t="s">
        <v>65</v>
      </c>
      <c r="I891" s="15" t="s">
        <v>65</v>
      </c>
      <c r="J891" s="15" t="s">
        <v>65</v>
      </c>
      <c r="K891" s="15" t="str">
        <f t="shared" si="39"/>
        <v/>
      </c>
      <c r="L891" s="15" t="str">
        <f t="shared" si="40"/>
        <v/>
      </c>
      <c r="M891" s="141" t="e">
        <f t="shared" si="41"/>
        <v>#N/A</v>
      </c>
    </row>
    <row r="892" spans="1:13">
      <c r="A892" s="9"/>
      <c r="H892" s="15" t="s">
        <v>65</v>
      </c>
      <c r="I892" s="15" t="s">
        <v>65</v>
      </c>
      <c r="J892" s="15" t="s">
        <v>65</v>
      </c>
      <c r="K892" s="15" t="str">
        <f t="shared" si="39"/>
        <v/>
      </c>
      <c r="L892" s="15" t="str">
        <f t="shared" si="40"/>
        <v/>
      </c>
      <c r="M892" s="141" t="e">
        <f t="shared" si="41"/>
        <v>#N/A</v>
      </c>
    </row>
    <row r="893" spans="1:13">
      <c r="A893" s="9"/>
      <c r="H893" s="15" t="s">
        <v>65</v>
      </c>
      <c r="I893" s="15" t="s">
        <v>65</v>
      </c>
      <c r="J893" s="15" t="s">
        <v>65</v>
      </c>
      <c r="K893" s="15" t="str">
        <f t="shared" si="39"/>
        <v/>
      </c>
      <c r="L893" s="15" t="str">
        <f t="shared" si="40"/>
        <v/>
      </c>
      <c r="M893" s="141" t="e">
        <f t="shared" si="41"/>
        <v>#N/A</v>
      </c>
    </row>
    <row r="894" spans="1:13">
      <c r="A894" s="9"/>
      <c r="H894" s="15" t="s">
        <v>65</v>
      </c>
      <c r="I894" s="15" t="s">
        <v>65</v>
      </c>
      <c r="J894" s="15" t="s">
        <v>65</v>
      </c>
      <c r="K894" s="15" t="str">
        <f t="shared" si="39"/>
        <v/>
      </c>
      <c r="L894" s="15" t="str">
        <f t="shared" si="40"/>
        <v/>
      </c>
      <c r="M894" s="141" t="e">
        <f t="shared" si="41"/>
        <v>#N/A</v>
      </c>
    </row>
    <row r="895" spans="1:13">
      <c r="A895" s="9"/>
      <c r="H895" s="15" t="s">
        <v>65</v>
      </c>
      <c r="I895" s="15" t="s">
        <v>65</v>
      </c>
      <c r="J895" s="15" t="s">
        <v>65</v>
      </c>
      <c r="K895" s="15" t="str">
        <f t="shared" si="39"/>
        <v/>
      </c>
      <c r="L895" s="15" t="str">
        <f t="shared" si="40"/>
        <v/>
      </c>
      <c r="M895" s="141" t="e">
        <f t="shared" si="41"/>
        <v>#N/A</v>
      </c>
    </row>
    <row r="896" spans="1:13">
      <c r="A896" s="9"/>
      <c r="H896" s="15" t="s">
        <v>65</v>
      </c>
      <c r="I896" s="15" t="s">
        <v>65</v>
      </c>
      <c r="J896" s="15" t="s">
        <v>65</v>
      </c>
      <c r="K896" s="15" t="str">
        <f t="shared" si="39"/>
        <v/>
      </c>
      <c r="L896" s="15" t="str">
        <f t="shared" si="40"/>
        <v/>
      </c>
      <c r="M896" s="141" t="e">
        <f t="shared" si="41"/>
        <v>#N/A</v>
      </c>
    </row>
    <row r="897" spans="1:13">
      <c r="A897" s="9"/>
      <c r="H897" s="15" t="s">
        <v>65</v>
      </c>
      <c r="I897" s="15" t="s">
        <v>65</v>
      </c>
      <c r="J897" s="15" t="s">
        <v>65</v>
      </c>
      <c r="K897" s="15" t="str">
        <f t="shared" si="39"/>
        <v/>
      </c>
      <c r="L897" s="15" t="str">
        <f t="shared" si="40"/>
        <v/>
      </c>
      <c r="M897" s="141" t="e">
        <f t="shared" si="41"/>
        <v>#N/A</v>
      </c>
    </row>
    <row r="898" spans="1:13">
      <c r="A898" s="9"/>
      <c r="H898" s="15" t="s">
        <v>65</v>
      </c>
      <c r="I898" s="15" t="s">
        <v>65</v>
      </c>
      <c r="J898" s="15" t="s">
        <v>65</v>
      </c>
      <c r="K898" s="15" t="str">
        <f t="shared" si="39"/>
        <v/>
      </c>
      <c r="L898" s="15" t="str">
        <f t="shared" si="40"/>
        <v/>
      </c>
      <c r="M898" s="141" t="e">
        <f t="shared" si="41"/>
        <v>#N/A</v>
      </c>
    </row>
    <row r="899" spans="1:13">
      <c r="A899" s="9"/>
      <c r="H899" s="15" t="s">
        <v>65</v>
      </c>
      <c r="I899" s="15" t="s">
        <v>65</v>
      </c>
      <c r="J899" s="15" t="s">
        <v>65</v>
      </c>
      <c r="K899" s="15" t="str">
        <f t="shared" si="39"/>
        <v/>
      </c>
      <c r="L899" s="15" t="str">
        <f t="shared" si="40"/>
        <v/>
      </c>
      <c r="M899" s="141" t="e">
        <f t="shared" si="41"/>
        <v>#N/A</v>
      </c>
    </row>
    <row r="900" spans="1:13">
      <c r="A900" s="9"/>
      <c r="H900" s="15" t="s">
        <v>65</v>
      </c>
      <c r="I900" s="15" t="s">
        <v>65</v>
      </c>
      <c r="J900" s="15" t="s">
        <v>65</v>
      </c>
      <c r="K900" s="15" t="str">
        <f t="shared" ref="K900:K963" si="42">IF(ISNUMBER(A900),0.01,"")</f>
        <v/>
      </c>
      <c r="L900" s="15" t="str">
        <f t="shared" ref="L900:L963" si="43">IF(ISNUMBER(A900),0.03,"")</f>
        <v/>
      </c>
      <c r="M900" s="141" t="e">
        <f t="shared" ref="M900:M963" si="44">VLOOKUP(A900,O:Q,2,0)</f>
        <v>#N/A</v>
      </c>
    </row>
    <row r="901" spans="1:13">
      <c r="A901" s="9"/>
      <c r="H901" s="15" t="s">
        <v>65</v>
      </c>
      <c r="I901" s="15" t="s">
        <v>65</v>
      </c>
      <c r="J901" s="15" t="s">
        <v>65</v>
      </c>
      <c r="K901" s="15" t="str">
        <f t="shared" si="42"/>
        <v/>
      </c>
      <c r="L901" s="15" t="str">
        <f t="shared" si="43"/>
        <v/>
      </c>
      <c r="M901" s="141" t="e">
        <f t="shared" si="44"/>
        <v>#N/A</v>
      </c>
    </row>
    <row r="902" spans="1:13">
      <c r="A902" s="9"/>
      <c r="H902" s="15" t="s">
        <v>65</v>
      </c>
      <c r="I902" s="15" t="s">
        <v>65</v>
      </c>
      <c r="J902" s="15" t="s">
        <v>65</v>
      </c>
      <c r="K902" s="15" t="str">
        <f t="shared" si="42"/>
        <v/>
      </c>
      <c r="L902" s="15" t="str">
        <f t="shared" si="43"/>
        <v/>
      </c>
      <c r="M902" s="141" t="e">
        <f t="shared" si="44"/>
        <v>#N/A</v>
      </c>
    </row>
    <row r="903" spans="1:13">
      <c r="A903" s="9"/>
      <c r="H903" s="15" t="s">
        <v>65</v>
      </c>
      <c r="I903" s="15" t="s">
        <v>65</v>
      </c>
      <c r="J903" s="15" t="s">
        <v>65</v>
      </c>
      <c r="K903" s="15" t="str">
        <f t="shared" si="42"/>
        <v/>
      </c>
      <c r="L903" s="15" t="str">
        <f t="shared" si="43"/>
        <v/>
      </c>
      <c r="M903" s="141" t="e">
        <f t="shared" si="44"/>
        <v>#N/A</v>
      </c>
    </row>
    <row r="904" spans="1:13">
      <c r="A904" s="9"/>
      <c r="H904" s="15" t="s">
        <v>65</v>
      </c>
      <c r="I904" s="15" t="s">
        <v>65</v>
      </c>
      <c r="J904" s="15" t="s">
        <v>65</v>
      </c>
      <c r="K904" s="15" t="str">
        <f t="shared" si="42"/>
        <v/>
      </c>
      <c r="L904" s="15" t="str">
        <f t="shared" si="43"/>
        <v/>
      </c>
      <c r="M904" s="141" t="e">
        <f t="shared" si="44"/>
        <v>#N/A</v>
      </c>
    </row>
    <row r="905" spans="1:13">
      <c r="A905" s="9"/>
      <c r="H905" s="15" t="s">
        <v>65</v>
      </c>
      <c r="I905" s="15" t="s">
        <v>65</v>
      </c>
      <c r="J905" s="15" t="s">
        <v>65</v>
      </c>
      <c r="K905" s="15" t="str">
        <f t="shared" si="42"/>
        <v/>
      </c>
      <c r="L905" s="15" t="str">
        <f t="shared" si="43"/>
        <v/>
      </c>
      <c r="M905" s="141" t="e">
        <f t="shared" si="44"/>
        <v>#N/A</v>
      </c>
    </row>
    <row r="906" spans="1:13">
      <c r="A906" s="9"/>
      <c r="H906" s="15" t="s">
        <v>65</v>
      </c>
      <c r="I906" s="15" t="s">
        <v>65</v>
      </c>
      <c r="J906" s="15" t="s">
        <v>65</v>
      </c>
      <c r="K906" s="15" t="str">
        <f t="shared" si="42"/>
        <v/>
      </c>
      <c r="L906" s="15" t="str">
        <f t="shared" si="43"/>
        <v/>
      </c>
      <c r="M906" s="141" t="e">
        <f t="shared" si="44"/>
        <v>#N/A</v>
      </c>
    </row>
    <row r="907" spans="1:13">
      <c r="A907" s="9"/>
      <c r="H907" s="15" t="s">
        <v>65</v>
      </c>
      <c r="I907" s="15" t="s">
        <v>65</v>
      </c>
      <c r="J907" s="15" t="s">
        <v>65</v>
      </c>
      <c r="K907" s="15" t="str">
        <f t="shared" si="42"/>
        <v/>
      </c>
      <c r="L907" s="15" t="str">
        <f t="shared" si="43"/>
        <v/>
      </c>
      <c r="M907" s="141" t="e">
        <f t="shared" si="44"/>
        <v>#N/A</v>
      </c>
    </row>
    <row r="908" spans="1:13">
      <c r="A908" s="9"/>
      <c r="H908" s="15" t="s">
        <v>65</v>
      </c>
      <c r="I908" s="15" t="s">
        <v>65</v>
      </c>
      <c r="J908" s="15" t="s">
        <v>65</v>
      </c>
      <c r="K908" s="15" t="str">
        <f t="shared" si="42"/>
        <v/>
      </c>
      <c r="L908" s="15" t="str">
        <f t="shared" si="43"/>
        <v/>
      </c>
      <c r="M908" s="141" t="e">
        <f t="shared" si="44"/>
        <v>#N/A</v>
      </c>
    </row>
    <row r="909" spans="1:13">
      <c r="A909" s="9"/>
      <c r="H909" s="15" t="s">
        <v>65</v>
      </c>
      <c r="I909" s="15" t="s">
        <v>65</v>
      </c>
      <c r="J909" s="15" t="s">
        <v>65</v>
      </c>
      <c r="K909" s="15" t="str">
        <f t="shared" si="42"/>
        <v/>
      </c>
      <c r="L909" s="15" t="str">
        <f t="shared" si="43"/>
        <v/>
      </c>
      <c r="M909" s="141" t="e">
        <f t="shared" si="44"/>
        <v>#N/A</v>
      </c>
    </row>
    <row r="910" spans="1:13">
      <c r="A910" s="9"/>
      <c r="H910" s="15" t="s">
        <v>65</v>
      </c>
      <c r="I910" s="15" t="s">
        <v>65</v>
      </c>
      <c r="J910" s="15" t="s">
        <v>65</v>
      </c>
      <c r="K910" s="15" t="str">
        <f t="shared" si="42"/>
        <v/>
      </c>
      <c r="L910" s="15" t="str">
        <f t="shared" si="43"/>
        <v/>
      </c>
      <c r="M910" s="141" t="e">
        <f t="shared" si="44"/>
        <v>#N/A</v>
      </c>
    </row>
    <row r="911" spans="1:13">
      <c r="A911" s="9"/>
      <c r="H911" s="15" t="s">
        <v>65</v>
      </c>
      <c r="I911" s="15" t="s">
        <v>65</v>
      </c>
      <c r="J911" s="15" t="s">
        <v>65</v>
      </c>
      <c r="K911" s="15" t="str">
        <f t="shared" si="42"/>
        <v/>
      </c>
      <c r="L911" s="15" t="str">
        <f t="shared" si="43"/>
        <v/>
      </c>
      <c r="M911" s="141" t="e">
        <f t="shared" si="44"/>
        <v>#N/A</v>
      </c>
    </row>
    <row r="912" spans="1:13">
      <c r="A912" s="9"/>
      <c r="H912" s="15" t="s">
        <v>65</v>
      </c>
      <c r="I912" s="15" t="s">
        <v>65</v>
      </c>
      <c r="J912" s="15" t="s">
        <v>65</v>
      </c>
      <c r="K912" s="15" t="str">
        <f t="shared" si="42"/>
        <v/>
      </c>
      <c r="L912" s="15" t="str">
        <f t="shared" si="43"/>
        <v/>
      </c>
      <c r="M912" s="141" t="e">
        <f t="shared" si="44"/>
        <v>#N/A</v>
      </c>
    </row>
    <row r="913" spans="1:13">
      <c r="A913" s="9"/>
      <c r="H913" s="15" t="s">
        <v>65</v>
      </c>
      <c r="I913" s="15" t="s">
        <v>65</v>
      </c>
      <c r="J913" s="15" t="s">
        <v>65</v>
      </c>
      <c r="K913" s="15" t="str">
        <f t="shared" si="42"/>
        <v/>
      </c>
      <c r="L913" s="15" t="str">
        <f t="shared" si="43"/>
        <v/>
      </c>
      <c r="M913" s="141" t="e">
        <f t="shared" si="44"/>
        <v>#N/A</v>
      </c>
    </row>
    <row r="914" spans="1:13">
      <c r="A914" s="9"/>
      <c r="H914" s="15" t="s">
        <v>65</v>
      </c>
      <c r="I914" s="15" t="s">
        <v>65</v>
      </c>
      <c r="J914" s="15" t="s">
        <v>65</v>
      </c>
      <c r="K914" s="15" t="str">
        <f t="shared" si="42"/>
        <v/>
      </c>
      <c r="L914" s="15" t="str">
        <f t="shared" si="43"/>
        <v/>
      </c>
      <c r="M914" s="141" t="e">
        <f t="shared" si="44"/>
        <v>#N/A</v>
      </c>
    </row>
    <row r="915" spans="1:13">
      <c r="A915" s="9"/>
      <c r="H915" s="15" t="s">
        <v>65</v>
      </c>
      <c r="I915" s="15" t="s">
        <v>65</v>
      </c>
      <c r="J915" s="15" t="s">
        <v>65</v>
      </c>
      <c r="K915" s="15" t="str">
        <f t="shared" si="42"/>
        <v/>
      </c>
      <c r="L915" s="15" t="str">
        <f t="shared" si="43"/>
        <v/>
      </c>
      <c r="M915" s="141" t="e">
        <f t="shared" si="44"/>
        <v>#N/A</v>
      </c>
    </row>
    <row r="916" spans="1:13">
      <c r="A916" s="9"/>
      <c r="H916" s="15" t="s">
        <v>65</v>
      </c>
      <c r="I916" s="15" t="s">
        <v>65</v>
      </c>
      <c r="J916" s="15" t="s">
        <v>65</v>
      </c>
      <c r="K916" s="15" t="str">
        <f t="shared" si="42"/>
        <v/>
      </c>
      <c r="L916" s="15" t="str">
        <f t="shared" si="43"/>
        <v/>
      </c>
      <c r="M916" s="141" t="e">
        <f t="shared" si="44"/>
        <v>#N/A</v>
      </c>
    </row>
    <row r="917" spans="1:13">
      <c r="A917" s="9"/>
      <c r="H917" s="15" t="s">
        <v>65</v>
      </c>
      <c r="I917" s="15" t="s">
        <v>65</v>
      </c>
      <c r="J917" s="15" t="s">
        <v>65</v>
      </c>
      <c r="K917" s="15" t="str">
        <f t="shared" si="42"/>
        <v/>
      </c>
      <c r="L917" s="15" t="str">
        <f t="shared" si="43"/>
        <v/>
      </c>
      <c r="M917" s="141" t="e">
        <f t="shared" si="44"/>
        <v>#N/A</v>
      </c>
    </row>
    <row r="918" spans="1:13">
      <c r="A918" s="9"/>
      <c r="H918" s="15" t="s">
        <v>65</v>
      </c>
      <c r="I918" s="15" t="s">
        <v>65</v>
      </c>
      <c r="J918" s="15" t="s">
        <v>65</v>
      </c>
      <c r="K918" s="15" t="str">
        <f t="shared" si="42"/>
        <v/>
      </c>
      <c r="L918" s="15" t="str">
        <f t="shared" si="43"/>
        <v/>
      </c>
      <c r="M918" s="141" t="e">
        <f t="shared" si="44"/>
        <v>#N/A</v>
      </c>
    </row>
    <row r="919" spans="1:13">
      <c r="A919" s="9"/>
      <c r="H919" s="15" t="s">
        <v>65</v>
      </c>
      <c r="I919" s="15" t="s">
        <v>65</v>
      </c>
      <c r="J919" s="15" t="s">
        <v>65</v>
      </c>
      <c r="K919" s="15" t="str">
        <f t="shared" si="42"/>
        <v/>
      </c>
      <c r="L919" s="15" t="str">
        <f t="shared" si="43"/>
        <v/>
      </c>
      <c r="M919" s="141" t="e">
        <f t="shared" si="44"/>
        <v>#N/A</v>
      </c>
    </row>
    <row r="920" spans="1:13">
      <c r="A920" s="9"/>
      <c r="H920" s="15" t="s">
        <v>65</v>
      </c>
      <c r="I920" s="15" t="s">
        <v>65</v>
      </c>
      <c r="J920" s="15" t="s">
        <v>65</v>
      </c>
      <c r="K920" s="15" t="str">
        <f t="shared" si="42"/>
        <v/>
      </c>
      <c r="L920" s="15" t="str">
        <f t="shared" si="43"/>
        <v/>
      </c>
      <c r="M920" s="141" t="e">
        <f t="shared" si="44"/>
        <v>#N/A</v>
      </c>
    </row>
    <row r="921" spans="1:13">
      <c r="A921" s="9"/>
      <c r="H921" s="15" t="s">
        <v>65</v>
      </c>
      <c r="I921" s="15" t="s">
        <v>65</v>
      </c>
      <c r="J921" s="15" t="s">
        <v>65</v>
      </c>
      <c r="K921" s="15" t="str">
        <f t="shared" si="42"/>
        <v/>
      </c>
      <c r="L921" s="15" t="str">
        <f t="shared" si="43"/>
        <v/>
      </c>
      <c r="M921" s="141" t="e">
        <f t="shared" si="44"/>
        <v>#N/A</v>
      </c>
    </row>
    <row r="922" spans="1:13">
      <c r="A922" s="9"/>
      <c r="H922" s="15" t="s">
        <v>65</v>
      </c>
      <c r="I922" s="15" t="s">
        <v>65</v>
      </c>
      <c r="J922" s="15" t="s">
        <v>65</v>
      </c>
      <c r="K922" s="15" t="str">
        <f t="shared" si="42"/>
        <v/>
      </c>
      <c r="L922" s="15" t="str">
        <f t="shared" si="43"/>
        <v/>
      </c>
      <c r="M922" s="141" t="e">
        <f t="shared" si="44"/>
        <v>#N/A</v>
      </c>
    </row>
    <row r="923" spans="1:13">
      <c r="A923" s="9"/>
      <c r="H923" s="15" t="s">
        <v>65</v>
      </c>
      <c r="I923" s="15" t="s">
        <v>65</v>
      </c>
      <c r="J923" s="15" t="s">
        <v>65</v>
      </c>
      <c r="K923" s="15" t="str">
        <f t="shared" si="42"/>
        <v/>
      </c>
      <c r="L923" s="15" t="str">
        <f t="shared" si="43"/>
        <v/>
      </c>
      <c r="M923" s="141" t="e">
        <f t="shared" si="44"/>
        <v>#N/A</v>
      </c>
    </row>
    <row r="924" spans="1:13">
      <c r="A924" s="9"/>
      <c r="H924" s="15" t="s">
        <v>65</v>
      </c>
      <c r="I924" s="15" t="s">
        <v>65</v>
      </c>
      <c r="J924" s="15" t="s">
        <v>65</v>
      </c>
      <c r="K924" s="15" t="str">
        <f t="shared" si="42"/>
        <v/>
      </c>
      <c r="L924" s="15" t="str">
        <f t="shared" si="43"/>
        <v/>
      </c>
      <c r="M924" s="141" t="e">
        <f t="shared" si="44"/>
        <v>#N/A</v>
      </c>
    </row>
    <row r="925" spans="1:13">
      <c r="A925" s="9"/>
      <c r="H925" s="15" t="s">
        <v>65</v>
      </c>
      <c r="I925" s="15" t="s">
        <v>65</v>
      </c>
      <c r="J925" s="15" t="s">
        <v>65</v>
      </c>
      <c r="K925" s="15" t="str">
        <f t="shared" si="42"/>
        <v/>
      </c>
      <c r="L925" s="15" t="str">
        <f t="shared" si="43"/>
        <v/>
      </c>
      <c r="M925" s="141" t="e">
        <f t="shared" si="44"/>
        <v>#N/A</v>
      </c>
    </row>
    <row r="926" spans="1:13">
      <c r="A926" s="9"/>
      <c r="H926" s="15" t="s">
        <v>65</v>
      </c>
      <c r="I926" s="15" t="s">
        <v>65</v>
      </c>
      <c r="J926" s="15" t="s">
        <v>65</v>
      </c>
      <c r="K926" s="15" t="str">
        <f t="shared" si="42"/>
        <v/>
      </c>
      <c r="L926" s="15" t="str">
        <f t="shared" si="43"/>
        <v/>
      </c>
      <c r="M926" s="141" t="e">
        <f t="shared" si="44"/>
        <v>#N/A</v>
      </c>
    </row>
    <row r="927" spans="1:13">
      <c r="A927" s="9"/>
      <c r="H927" s="15" t="s">
        <v>65</v>
      </c>
      <c r="I927" s="15" t="s">
        <v>65</v>
      </c>
      <c r="J927" s="15" t="s">
        <v>65</v>
      </c>
      <c r="K927" s="15" t="str">
        <f t="shared" si="42"/>
        <v/>
      </c>
      <c r="L927" s="15" t="str">
        <f t="shared" si="43"/>
        <v/>
      </c>
      <c r="M927" s="141" t="e">
        <f t="shared" si="44"/>
        <v>#N/A</v>
      </c>
    </row>
    <row r="928" spans="1:13">
      <c r="A928" s="9"/>
      <c r="H928" s="15" t="s">
        <v>65</v>
      </c>
      <c r="I928" s="15" t="s">
        <v>65</v>
      </c>
      <c r="J928" s="15" t="s">
        <v>65</v>
      </c>
      <c r="K928" s="15" t="str">
        <f t="shared" si="42"/>
        <v/>
      </c>
      <c r="L928" s="15" t="str">
        <f t="shared" si="43"/>
        <v/>
      </c>
      <c r="M928" s="141" t="e">
        <f t="shared" si="44"/>
        <v>#N/A</v>
      </c>
    </row>
    <row r="929" spans="1:13">
      <c r="A929" s="9"/>
      <c r="H929" s="15" t="s">
        <v>65</v>
      </c>
      <c r="I929" s="15" t="s">
        <v>65</v>
      </c>
      <c r="J929" s="15" t="s">
        <v>65</v>
      </c>
      <c r="K929" s="15" t="str">
        <f t="shared" si="42"/>
        <v/>
      </c>
      <c r="L929" s="15" t="str">
        <f t="shared" si="43"/>
        <v/>
      </c>
      <c r="M929" s="141" t="e">
        <f t="shared" si="44"/>
        <v>#N/A</v>
      </c>
    </row>
    <row r="930" spans="1:13">
      <c r="A930" s="9"/>
      <c r="H930" s="15" t="s">
        <v>65</v>
      </c>
      <c r="I930" s="15" t="s">
        <v>65</v>
      </c>
      <c r="J930" s="15" t="s">
        <v>65</v>
      </c>
      <c r="K930" s="15" t="str">
        <f t="shared" si="42"/>
        <v/>
      </c>
      <c r="L930" s="15" t="str">
        <f t="shared" si="43"/>
        <v/>
      </c>
      <c r="M930" s="141" t="e">
        <f t="shared" si="44"/>
        <v>#N/A</v>
      </c>
    </row>
    <row r="931" spans="1:13">
      <c r="A931" s="9"/>
      <c r="H931" s="15" t="s">
        <v>65</v>
      </c>
      <c r="I931" s="15" t="s">
        <v>65</v>
      </c>
      <c r="J931" s="15" t="s">
        <v>65</v>
      </c>
      <c r="K931" s="15" t="str">
        <f t="shared" si="42"/>
        <v/>
      </c>
      <c r="L931" s="15" t="str">
        <f t="shared" si="43"/>
        <v/>
      </c>
      <c r="M931" s="141" t="e">
        <f t="shared" si="44"/>
        <v>#N/A</v>
      </c>
    </row>
    <row r="932" spans="1:13">
      <c r="A932" s="9"/>
      <c r="H932" s="15" t="s">
        <v>65</v>
      </c>
      <c r="I932" s="15" t="s">
        <v>65</v>
      </c>
      <c r="J932" s="15" t="s">
        <v>65</v>
      </c>
      <c r="K932" s="15" t="str">
        <f t="shared" si="42"/>
        <v/>
      </c>
      <c r="L932" s="15" t="str">
        <f t="shared" si="43"/>
        <v/>
      </c>
      <c r="M932" s="141" t="e">
        <f t="shared" si="44"/>
        <v>#N/A</v>
      </c>
    </row>
    <row r="933" spans="1:13">
      <c r="A933" s="9"/>
      <c r="H933" s="15" t="s">
        <v>65</v>
      </c>
      <c r="I933" s="15" t="s">
        <v>65</v>
      </c>
      <c r="J933" s="15" t="s">
        <v>65</v>
      </c>
      <c r="K933" s="15" t="str">
        <f t="shared" si="42"/>
        <v/>
      </c>
      <c r="L933" s="15" t="str">
        <f t="shared" si="43"/>
        <v/>
      </c>
      <c r="M933" s="141" t="e">
        <f t="shared" si="44"/>
        <v>#N/A</v>
      </c>
    </row>
    <row r="934" spans="1:13">
      <c r="A934" s="9"/>
      <c r="H934" s="15" t="s">
        <v>65</v>
      </c>
      <c r="I934" s="15" t="s">
        <v>65</v>
      </c>
      <c r="J934" s="15" t="s">
        <v>65</v>
      </c>
      <c r="K934" s="15" t="str">
        <f t="shared" si="42"/>
        <v/>
      </c>
      <c r="L934" s="15" t="str">
        <f t="shared" si="43"/>
        <v/>
      </c>
      <c r="M934" s="141" t="e">
        <f t="shared" si="44"/>
        <v>#N/A</v>
      </c>
    </row>
    <row r="935" spans="1:13">
      <c r="A935" s="9"/>
      <c r="H935" s="15" t="s">
        <v>65</v>
      </c>
      <c r="I935" s="15" t="s">
        <v>65</v>
      </c>
      <c r="J935" s="15" t="s">
        <v>65</v>
      </c>
      <c r="K935" s="15" t="str">
        <f t="shared" si="42"/>
        <v/>
      </c>
      <c r="L935" s="15" t="str">
        <f t="shared" si="43"/>
        <v/>
      </c>
      <c r="M935" s="141" t="e">
        <f t="shared" si="44"/>
        <v>#N/A</v>
      </c>
    </row>
    <row r="936" spans="1:13">
      <c r="A936" s="9"/>
      <c r="H936" s="15" t="s">
        <v>65</v>
      </c>
      <c r="I936" s="15" t="s">
        <v>65</v>
      </c>
      <c r="J936" s="15" t="s">
        <v>65</v>
      </c>
      <c r="K936" s="15" t="str">
        <f t="shared" si="42"/>
        <v/>
      </c>
      <c r="L936" s="15" t="str">
        <f t="shared" si="43"/>
        <v/>
      </c>
      <c r="M936" s="141" t="e">
        <f t="shared" si="44"/>
        <v>#N/A</v>
      </c>
    </row>
    <row r="937" spans="1:13">
      <c r="A937" s="9"/>
      <c r="H937" s="15" t="s">
        <v>65</v>
      </c>
      <c r="I937" s="15" t="s">
        <v>65</v>
      </c>
      <c r="J937" s="15" t="s">
        <v>65</v>
      </c>
      <c r="K937" s="15" t="str">
        <f t="shared" si="42"/>
        <v/>
      </c>
      <c r="L937" s="15" t="str">
        <f t="shared" si="43"/>
        <v/>
      </c>
      <c r="M937" s="141" t="e">
        <f t="shared" si="44"/>
        <v>#N/A</v>
      </c>
    </row>
    <row r="938" spans="1:13">
      <c r="A938" s="9"/>
      <c r="H938" s="15" t="s">
        <v>65</v>
      </c>
      <c r="I938" s="15" t="s">
        <v>65</v>
      </c>
      <c r="J938" s="15" t="s">
        <v>65</v>
      </c>
      <c r="K938" s="15" t="str">
        <f t="shared" si="42"/>
        <v/>
      </c>
      <c r="L938" s="15" t="str">
        <f t="shared" si="43"/>
        <v/>
      </c>
      <c r="M938" s="141" t="e">
        <f t="shared" si="44"/>
        <v>#N/A</v>
      </c>
    </row>
    <row r="939" spans="1:13">
      <c r="A939" s="9"/>
      <c r="H939" s="15" t="s">
        <v>65</v>
      </c>
      <c r="I939" s="15" t="s">
        <v>65</v>
      </c>
      <c r="J939" s="15" t="s">
        <v>65</v>
      </c>
      <c r="K939" s="15" t="str">
        <f t="shared" si="42"/>
        <v/>
      </c>
      <c r="L939" s="15" t="str">
        <f t="shared" si="43"/>
        <v/>
      </c>
      <c r="M939" s="141" t="e">
        <f t="shared" si="44"/>
        <v>#N/A</v>
      </c>
    </row>
    <row r="940" spans="1:13">
      <c r="A940" s="9"/>
      <c r="H940" s="15" t="s">
        <v>65</v>
      </c>
      <c r="I940" s="15" t="s">
        <v>65</v>
      </c>
      <c r="J940" s="15" t="s">
        <v>65</v>
      </c>
      <c r="K940" s="15" t="str">
        <f t="shared" si="42"/>
        <v/>
      </c>
      <c r="L940" s="15" t="str">
        <f t="shared" si="43"/>
        <v/>
      </c>
      <c r="M940" s="141" t="e">
        <f t="shared" si="44"/>
        <v>#N/A</v>
      </c>
    </row>
    <row r="941" spans="1:13">
      <c r="A941" s="9"/>
      <c r="H941" s="15" t="s">
        <v>65</v>
      </c>
      <c r="I941" s="15" t="s">
        <v>65</v>
      </c>
      <c r="J941" s="15" t="s">
        <v>65</v>
      </c>
      <c r="K941" s="15" t="str">
        <f t="shared" si="42"/>
        <v/>
      </c>
      <c r="L941" s="15" t="str">
        <f t="shared" si="43"/>
        <v/>
      </c>
      <c r="M941" s="141" t="e">
        <f t="shared" si="44"/>
        <v>#N/A</v>
      </c>
    </row>
    <row r="942" spans="1:13">
      <c r="A942" s="9"/>
      <c r="H942" s="15" t="s">
        <v>65</v>
      </c>
      <c r="I942" s="15" t="s">
        <v>65</v>
      </c>
      <c r="J942" s="15" t="s">
        <v>65</v>
      </c>
      <c r="K942" s="15" t="str">
        <f t="shared" si="42"/>
        <v/>
      </c>
      <c r="L942" s="15" t="str">
        <f t="shared" si="43"/>
        <v/>
      </c>
      <c r="M942" s="141" t="e">
        <f t="shared" si="44"/>
        <v>#N/A</v>
      </c>
    </row>
    <row r="943" spans="1:13">
      <c r="A943" s="9"/>
      <c r="H943" s="15" t="s">
        <v>65</v>
      </c>
      <c r="I943" s="15" t="s">
        <v>65</v>
      </c>
      <c r="J943" s="15" t="s">
        <v>65</v>
      </c>
      <c r="K943" s="15" t="str">
        <f t="shared" si="42"/>
        <v/>
      </c>
      <c r="L943" s="15" t="str">
        <f t="shared" si="43"/>
        <v/>
      </c>
      <c r="M943" s="141" t="e">
        <f t="shared" si="44"/>
        <v>#N/A</v>
      </c>
    </row>
    <row r="944" spans="1:13">
      <c r="A944" s="9"/>
      <c r="H944" s="15" t="s">
        <v>65</v>
      </c>
      <c r="I944" s="15" t="s">
        <v>65</v>
      </c>
      <c r="J944" s="15" t="s">
        <v>65</v>
      </c>
      <c r="K944" s="15" t="str">
        <f t="shared" si="42"/>
        <v/>
      </c>
      <c r="L944" s="15" t="str">
        <f t="shared" si="43"/>
        <v/>
      </c>
      <c r="M944" s="141" t="e">
        <f t="shared" si="44"/>
        <v>#N/A</v>
      </c>
    </row>
    <row r="945" spans="1:13">
      <c r="A945" s="9"/>
      <c r="H945" s="15" t="s">
        <v>65</v>
      </c>
      <c r="I945" s="15" t="s">
        <v>65</v>
      </c>
      <c r="J945" s="15" t="s">
        <v>65</v>
      </c>
      <c r="K945" s="15" t="str">
        <f t="shared" si="42"/>
        <v/>
      </c>
      <c r="L945" s="15" t="str">
        <f t="shared" si="43"/>
        <v/>
      </c>
      <c r="M945" s="141" t="e">
        <f t="shared" si="44"/>
        <v>#N/A</v>
      </c>
    </row>
    <row r="946" spans="1:13">
      <c r="A946" s="9"/>
      <c r="H946" s="15" t="s">
        <v>65</v>
      </c>
      <c r="I946" s="15" t="s">
        <v>65</v>
      </c>
      <c r="J946" s="15" t="s">
        <v>65</v>
      </c>
      <c r="K946" s="15" t="str">
        <f t="shared" si="42"/>
        <v/>
      </c>
      <c r="L946" s="15" t="str">
        <f t="shared" si="43"/>
        <v/>
      </c>
      <c r="M946" s="141" t="e">
        <f t="shared" si="44"/>
        <v>#N/A</v>
      </c>
    </row>
    <row r="947" spans="1:13">
      <c r="A947" s="9"/>
      <c r="H947" s="15" t="s">
        <v>65</v>
      </c>
      <c r="I947" s="15" t="s">
        <v>65</v>
      </c>
      <c r="J947" s="15" t="s">
        <v>65</v>
      </c>
      <c r="K947" s="15" t="str">
        <f t="shared" si="42"/>
        <v/>
      </c>
      <c r="L947" s="15" t="str">
        <f t="shared" si="43"/>
        <v/>
      </c>
      <c r="M947" s="141" t="e">
        <f t="shared" si="44"/>
        <v>#N/A</v>
      </c>
    </row>
    <row r="948" spans="1:13">
      <c r="A948" s="9"/>
      <c r="H948" s="15" t="s">
        <v>65</v>
      </c>
      <c r="I948" s="15" t="s">
        <v>65</v>
      </c>
      <c r="J948" s="15" t="s">
        <v>65</v>
      </c>
      <c r="K948" s="15" t="str">
        <f t="shared" si="42"/>
        <v/>
      </c>
      <c r="L948" s="15" t="str">
        <f t="shared" si="43"/>
        <v/>
      </c>
      <c r="M948" s="141" t="e">
        <f t="shared" si="44"/>
        <v>#N/A</v>
      </c>
    </row>
    <row r="949" spans="1:13">
      <c r="A949" s="9"/>
      <c r="H949" s="15" t="s">
        <v>65</v>
      </c>
      <c r="I949" s="15" t="s">
        <v>65</v>
      </c>
      <c r="J949" s="15" t="s">
        <v>65</v>
      </c>
      <c r="K949" s="15" t="str">
        <f t="shared" si="42"/>
        <v/>
      </c>
      <c r="L949" s="15" t="str">
        <f t="shared" si="43"/>
        <v/>
      </c>
      <c r="M949" s="141" t="e">
        <f t="shared" si="44"/>
        <v>#N/A</v>
      </c>
    </row>
    <row r="950" spans="1:13">
      <c r="A950" s="9"/>
      <c r="H950" s="15" t="s">
        <v>65</v>
      </c>
      <c r="I950" s="15" t="s">
        <v>65</v>
      </c>
      <c r="J950" s="15" t="s">
        <v>65</v>
      </c>
      <c r="K950" s="15" t="str">
        <f t="shared" si="42"/>
        <v/>
      </c>
      <c r="L950" s="15" t="str">
        <f t="shared" si="43"/>
        <v/>
      </c>
      <c r="M950" s="141" t="e">
        <f t="shared" si="44"/>
        <v>#N/A</v>
      </c>
    </row>
    <row r="951" spans="1:13">
      <c r="A951" s="9"/>
      <c r="H951" s="15" t="s">
        <v>65</v>
      </c>
      <c r="I951" s="15" t="s">
        <v>65</v>
      </c>
      <c r="J951" s="15" t="s">
        <v>65</v>
      </c>
      <c r="K951" s="15" t="str">
        <f t="shared" si="42"/>
        <v/>
      </c>
      <c r="L951" s="15" t="str">
        <f t="shared" si="43"/>
        <v/>
      </c>
      <c r="M951" s="141" t="e">
        <f t="shared" si="44"/>
        <v>#N/A</v>
      </c>
    </row>
    <row r="952" spans="1:13">
      <c r="A952" s="9"/>
      <c r="H952" s="15" t="s">
        <v>65</v>
      </c>
      <c r="I952" s="15" t="s">
        <v>65</v>
      </c>
      <c r="J952" s="15" t="s">
        <v>65</v>
      </c>
      <c r="K952" s="15" t="str">
        <f t="shared" si="42"/>
        <v/>
      </c>
      <c r="L952" s="15" t="str">
        <f t="shared" si="43"/>
        <v/>
      </c>
      <c r="M952" s="141" t="e">
        <f t="shared" si="44"/>
        <v>#N/A</v>
      </c>
    </row>
    <row r="953" spans="1:13">
      <c r="A953" s="9"/>
      <c r="H953" s="15" t="s">
        <v>65</v>
      </c>
      <c r="I953" s="15" t="s">
        <v>65</v>
      </c>
      <c r="J953" s="15" t="s">
        <v>65</v>
      </c>
      <c r="K953" s="15" t="str">
        <f t="shared" si="42"/>
        <v/>
      </c>
      <c r="L953" s="15" t="str">
        <f t="shared" si="43"/>
        <v/>
      </c>
      <c r="M953" s="141" t="e">
        <f t="shared" si="44"/>
        <v>#N/A</v>
      </c>
    </row>
    <row r="954" spans="1:13">
      <c r="A954" s="9"/>
      <c r="H954" s="15" t="s">
        <v>65</v>
      </c>
      <c r="I954" s="15" t="s">
        <v>65</v>
      </c>
      <c r="J954" s="15" t="s">
        <v>65</v>
      </c>
      <c r="K954" s="15" t="str">
        <f t="shared" si="42"/>
        <v/>
      </c>
      <c r="L954" s="15" t="str">
        <f t="shared" si="43"/>
        <v/>
      </c>
      <c r="M954" s="141" t="e">
        <f t="shared" si="44"/>
        <v>#N/A</v>
      </c>
    </row>
    <row r="955" spans="1:13">
      <c r="A955" s="9"/>
      <c r="H955" s="15" t="s">
        <v>65</v>
      </c>
      <c r="I955" s="15" t="s">
        <v>65</v>
      </c>
      <c r="J955" s="15" t="s">
        <v>65</v>
      </c>
      <c r="K955" s="15" t="str">
        <f t="shared" si="42"/>
        <v/>
      </c>
      <c r="L955" s="15" t="str">
        <f t="shared" si="43"/>
        <v/>
      </c>
      <c r="M955" s="141" t="e">
        <f t="shared" si="44"/>
        <v>#N/A</v>
      </c>
    </row>
    <row r="956" spans="1:13">
      <c r="A956" s="9"/>
      <c r="H956" s="15" t="s">
        <v>65</v>
      </c>
      <c r="I956" s="15" t="s">
        <v>65</v>
      </c>
      <c r="J956" s="15" t="s">
        <v>65</v>
      </c>
      <c r="K956" s="15" t="str">
        <f t="shared" si="42"/>
        <v/>
      </c>
      <c r="L956" s="15" t="str">
        <f t="shared" si="43"/>
        <v/>
      </c>
      <c r="M956" s="141" t="e">
        <f t="shared" si="44"/>
        <v>#N/A</v>
      </c>
    </row>
    <row r="957" spans="1:13">
      <c r="A957" s="9"/>
      <c r="H957" s="15" t="s">
        <v>65</v>
      </c>
      <c r="I957" s="15" t="s">
        <v>65</v>
      </c>
      <c r="J957" s="15" t="s">
        <v>65</v>
      </c>
      <c r="K957" s="15" t="str">
        <f t="shared" si="42"/>
        <v/>
      </c>
      <c r="L957" s="15" t="str">
        <f t="shared" si="43"/>
        <v/>
      </c>
      <c r="M957" s="141" t="e">
        <f t="shared" si="44"/>
        <v>#N/A</v>
      </c>
    </row>
    <row r="958" spans="1:13">
      <c r="A958" s="9"/>
      <c r="H958" s="15" t="s">
        <v>65</v>
      </c>
      <c r="I958" s="15" t="s">
        <v>65</v>
      </c>
      <c r="J958" s="15" t="s">
        <v>65</v>
      </c>
      <c r="K958" s="15" t="str">
        <f t="shared" si="42"/>
        <v/>
      </c>
      <c r="L958" s="15" t="str">
        <f t="shared" si="43"/>
        <v/>
      </c>
      <c r="M958" s="141" t="e">
        <f t="shared" si="44"/>
        <v>#N/A</v>
      </c>
    </row>
    <row r="959" spans="1:13">
      <c r="A959" s="9"/>
      <c r="H959" s="15" t="s">
        <v>65</v>
      </c>
      <c r="I959" s="15" t="s">
        <v>65</v>
      </c>
      <c r="J959" s="15" t="s">
        <v>65</v>
      </c>
      <c r="K959" s="15" t="str">
        <f t="shared" si="42"/>
        <v/>
      </c>
      <c r="L959" s="15" t="str">
        <f t="shared" si="43"/>
        <v/>
      </c>
      <c r="M959" s="141" t="e">
        <f t="shared" si="44"/>
        <v>#N/A</v>
      </c>
    </row>
    <row r="960" spans="1:13">
      <c r="A960" s="9"/>
      <c r="H960" s="15" t="s">
        <v>65</v>
      </c>
      <c r="I960" s="15" t="s">
        <v>65</v>
      </c>
      <c r="J960" s="15" t="s">
        <v>65</v>
      </c>
      <c r="K960" s="15" t="str">
        <f t="shared" si="42"/>
        <v/>
      </c>
      <c r="L960" s="15" t="str">
        <f t="shared" si="43"/>
        <v/>
      </c>
      <c r="M960" s="141" t="e">
        <f t="shared" si="44"/>
        <v>#N/A</v>
      </c>
    </row>
    <row r="961" spans="1:13">
      <c r="A961" s="9"/>
      <c r="H961" s="15" t="s">
        <v>65</v>
      </c>
      <c r="I961" s="15" t="s">
        <v>65</v>
      </c>
      <c r="J961" s="15" t="s">
        <v>65</v>
      </c>
      <c r="K961" s="15" t="str">
        <f t="shared" si="42"/>
        <v/>
      </c>
      <c r="L961" s="15" t="str">
        <f t="shared" si="43"/>
        <v/>
      </c>
      <c r="M961" s="141" t="e">
        <f t="shared" si="44"/>
        <v>#N/A</v>
      </c>
    </row>
    <row r="962" spans="1:13">
      <c r="A962" s="9"/>
      <c r="H962" s="15" t="s">
        <v>65</v>
      </c>
      <c r="I962" s="15" t="s">
        <v>65</v>
      </c>
      <c r="J962" s="15" t="s">
        <v>65</v>
      </c>
      <c r="K962" s="15" t="str">
        <f t="shared" si="42"/>
        <v/>
      </c>
      <c r="L962" s="15" t="str">
        <f t="shared" si="43"/>
        <v/>
      </c>
      <c r="M962" s="141" t="e">
        <f t="shared" si="44"/>
        <v>#N/A</v>
      </c>
    </row>
    <row r="963" spans="1:13">
      <c r="A963" s="9"/>
      <c r="H963" s="15" t="s">
        <v>65</v>
      </c>
      <c r="I963" s="15" t="s">
        <v>65</v>
      </c>
      <c r="J963" s="15" t="s">
        <v>65</v>
      </c>
      <c r="K963" s="15" t="str">
        <f t="shared" si="42"/>
        <v/>
      </c>
      <c r="L963" s="15" t="str">
        <f t="shared" si="43"/>
        <v/>
      </c>
      <c r="M963" s="141" t="e">
        <f t="shared" si="44"/>
        <v>#N/A</v>
      </c>
    </row>
    <row r="964" spans="1:13">
      <c r="A964" s="9"/>
      <c r="H964" s="15" t="s">
        <v>65</v>
      </c>
      <c r="I964" s="15" t="s">
        <v>65</v>
      </c>
      <c r="J964" s="15" t="s">
        <v>65</v>
      </c>
      <c r="K964" s="15" t="str">
        <f t="shared" ref="K964:K1027" si="45">IF(ISNUMBER(A964),0.01,"")</f>
        <v/>
      </c>
      <c r="L964" s="15" t="str">
        <f t="shared" ref="L964:L1027" si="46">IF(ISNUMBER(A964),0.03,"")</f>
        <v/>
      </c>
      <c r="M964" s="141" t="e">
        <f t="shared" ref="M964:M1027" si="47">VLOOKUP(A964,O:Q,2,0)</f>
        <v>#N/A</v>
      </c>
    </row>
    <row r="965" spans="1:13">
      <c r="A965" s="9"/>
      <c r="H965" s="15" t="s">
        <v>65</v>
      </c>
      <c r="I965" s="15" t="s">
        <v>65</v>
      </c>
      <c r="J965" s="15" t="s">
        <v>65</v>
      </c>
      <c r="K965" s="15" t="str">
        <f t="shared" si="45"/>
        <v/>
      </c>
      <c r="L965" s="15" t="str">
        <f t="shared" si="46"/>
        <v/>
      </c>
      <c r="M965" s="141" t="e">
        <f t="shared" si="47"/>
        <v>#N/A</v>
      </c>
    </row>
    <row r="966" spans="1:13">
      <c r="A966" s="9"/>
      <c r="H966" s="15" t="s">
        <v>65</v>
      </c>
      <c r="I966" s="15" t="s">
        <v>65</v>
      </c>
      <c r="J966" s="15" t="s">
        <v>65</v>
      </c>
      <c r="K966" s="15" t="str">
        <f t="shared" si="45"/>
        <v/>
      </c>
      <c r="L966" s="15" t="str">
        <f t="shared" si="46"/>
        <v/>
      </c>
      <c r="M966" s="141" t="e">
        <f t="shared" si="47"/>
        <v>#N/A</v>
      </c>
    </row>
    <row r="967" spans="1:13">
      <c r="A967" s="9"/>
      <c r="H967" s="15" t="s">
        <v>65</v>
      </c>
      <c r="I967" s="15" t="s">
        <v>65</v>
      </c>
      <c r="J967" s="15" t="s">
        <v>65</v>
      </c>
      <c r="K967" s="15" t="str">
        <f t="shared" si="45"/>
        <v/>
      </c>
      <c r="L967" s="15" t="str">
        <f t="shared" si="46"/>
        <v/>
      </c>
      <c r="M967" s="141" t="e">
        <f t="shared" si="47"/>
        <v>#N/A</v>
      </c>
    </row>
    <row r="968" spans="1:13">
      <c r="A968" s="9"/>
      <c r="H968" s="15" t="s">
        <v>65</v>
      </c>
      <c r="I968" s="15" t="s">
        <v>65</v>
      </c>
      <c r="J968" s="15" t="s">
        <v>65</v>
      </c>
      <c r="K968" s="15" t="str">
        <f t="shared" si="45"/>
        <v/>
      </c>
      <c r="L968" s="15" t="str">
        <f t="shared" si="46"/>
        <v/>
      </c>
      <c r="M968" s="141" t="e">
        <f t="shared" si="47"/>
        <v>#N/A</v>
      </c>
    </row>
    <row r="969" spans="1:13">
      <c r="A969" s="9"/>
      <c r="H969" s="15" t="s">
        <v>65</v>
      </c>
      <c r="I969" s="15" t="s">
        <v>65</v>
      </c>
      <c r="J969" s="15" t="s">
        <v>65</v>
      </c>
      <c r="K969" s="15" t="str">
        <f t="shared" si="45"/>
        <v/>
      </c>
      <c r="L969" s="15" t="str">
        <f t="shared" si="46"/>
        <v/>
      </c>
      <c r="M969" s="141" t="e">
        <f t="shared" si="47"/>
        <v>#N/A</v>
      </c>
    </row>
    <row r="970" spans="1:13">
      <c r="A970" s="9"/>
      <c r="H970" s="15" t="s">
        <v>65</v>
      </c>
      <c r="I970" s="15" t="s">
        <v>65</v>
      </c>
      <c r="J970" s="15" t="s">
        <v>65</v>
      </c>
      <c r="K970" s="15" t="str">
        <f t="shared" si="45"/>
        <v/>
      </c>
      <c r="L970" s="15" t="str">
        <f t="shared" si="46"/>
        <v/>
      </c>
      <c r="M970" s="141" t="e">
        <f t="shared" si="47"/>
        <v>#N/A</v>
      </c>
    </row>
    <row r="971" spans="1:13">
      <c r="A971" s="9"/>
      <c r="H971" s="15" t="s">
        <v>65</v>
      </c>
      <c r="I971" s="15" t="s">
        <v>65</v>
      </c>
      <c r="J971" s="15" t="s">
        <v>65</v>
      </c>
      <c r="K971" s="15" t="str">
        <f t="shared" si="45"/>
        <v/>
      </c>
      <c r="L971" s="15" t="str">
        <f t="shared" si="46"/>
        <v/>
      </c>
      <c r="M971" s="141" t="e">
        <f t="shared" si="47"/>
        <v>#N/A</v>
      </c>
    </row>
    <row r="972" spans="1:13">
      <c r="A972" s="9"/>
      <c r="H972" s="15" t="s">
        <v>65</v>
      </c>
      <c r="I972" s="15" t="s">
        <v>65</v>
      </c>
      <c r="J972" s="15" t="s">
        <v>65</v>
      </c>
      <c r="K972" s="15" t="str">
        <f t="shared" si="45"/>
        <v/>
      </c>
      <c r="L972" s="15" t="str">
        <f t="shared" si="46"/>
        <v/>
      </c>
      <c r="M972" s="141" t="e">
        <f t="shared" si="47"/>
        <v>#N/A</v>
      </c>
    </row>
    <row r="973" spans="1:13">
      <c r="A973" s="9"/>
      <c r="H973" s="15" t="s">
        <v>65</v>
      </c>
      <c r="I973" s="15" t="s">
        <v>65</v>
      </c>
      <c r="J973" s="15" t="s">
        <v>65</v>
      </c>
      <c r="K973" s="15" t="str">
        <f t="shared" si="45"/>
        <v/>
      </c>
      <c r="L973" s="15" t="str">
        <f t="shared" si="46"/>
        <v/>
      </c>
      <c r="M973" s="141" t="e">
        <f t="shared" si="47"/>
        <v>#N/A</v>
      </c>
    </row>
    <row r="974" spans="1:13">
      <c r="A974" s="9"/>
      <c r="H974" s="15" t="s">
        <v>65</v>
      </c>
      <c r="I974" s="15" t="s">
        <v>65</v>
      </c>
      <c r="J974" s="15" t="s">
        <v>65</v>
      </c>
      <c r="K974" s="15" t="str">
        <f t="shared" si="45"/>
        <v/>
      </c>
      <c r="L974" s="15" t="str">
        <f t="shared" si="46"/>
        <v/>
      </c>
      <c r="M974" s="141" t="e">
        <f t="shared" si="47"/>
        <v>#N/A</v>
      </c>
    </row>
    <row r="975" spans="1:13">
      <c r="A975" s="9"/>
      <c r="H975" s="15" t="s">
        <v>65</v>
      </c>
      <c r="I975" s="15" t="s">
        <v>65</v>
      </c>
      <c r="J975" s="15" t="s">
        <v>65</v>
      </c>
      <c r="K975" s="15" t="str">
        <f t="shared" si="45"/>
        <v/>
      </c>
      <c r="L975" s="15" t="str">
        <f t="shared" si="46"/>
        <v/>
      </c>
      <c r="M975" s="141" t="e">
        <f t="shared" si="47"/>
        <v>#N/A</v>
      </c>
    </row>
    <row r="976" spans="1:13">
      <c r="A976" s="9"/>
      <c r="H976" s="15" t="s">
        <v>65</v>
      </c>
      <c r="I976" s="15" t="s">
        <v>65</v>
      </c>
      <c r="J976" s="15" t="s">
        <v>65</v>
      </c>
      <c r="K976" s="15" t="str">
        <f t="shared" si="45"/>
        <v/>
      </c>
      <c r="L976" s="15" t="str">
        <f t="shared" si="46"/>
        <v/>
      </c>
      <c r="M976" s="141" t="e">
        <f t="shared" si="47"/>
        <v>#N/A</v>
      </c>
    </row>
    <row r="977" spans="1:13">
      <c r="A977" s="9"/>
      <c r="H977" s="15" t="s">
        <v>65</v>
      </c>
      <c r="I977" s="15" t="s">
        <v>65</v>
      </c>
      <c r="J977" s="15" t="s">
        <v>65</v>
      </c>
      <c r="K977" s="15" t="str">
        <f t="shared" si="45"/>
        <v/>
      </c>
      <c r="L977" s="15" t="str">
        <f t="shared" si="46"/>
        <v/>
      </c>
      <c r="M977" s="141" t="e">
        <f t="shared" si="47"/>
        <v>#N/A</v>
      </c>
    </row>
    <row r="978" spans="1:13">
      <c r="A978" s="9"/>
      <c r="H978" s="15" t="s">
        <v>65</v>
      </c>
      <c r="I978" s="15" t="s">
        <v>65</v>
      </c>
      <c r="J978" s="15" t="s">
        <v>65</v>
      </c>
      <c r="K978" s="15" t="str">
        <f t="shared" si="45"/>
        <v/>
      </c>
      <c r="L978" s="15" t="str">
        <f t="shared" si="46"/>
        <v/>
      </c>
      <c r="M978" s="141" t="e">
        <f t="shared" si="47"/>
        <v>#N/A</v>
      </c>
    </row>
    <row r="979" spans="1:13">
      <c r="A979" s="9"/>
      <c r="H979" s="15" t="s">
        <v>65</v>
      </c>
      <c r="I979" s="15" t="s">
        <v>65</v>
      </c>
      <c r="J979" s="15" t="s">
        <v>65</v>
      </c>
      <c r="K979" s="15" t="str">
        <f t="shared" si="45"/>
        <v/>
      </c>
      <c r="L979" s="15" t="str">
        <f t="shared" si="46"/>
        <v/>
      </c>
      <c r="M979" s="141" t="e">
        <f t="shared" si="47"/>
        <v>#N/A</v>
      </c>
    </row>
    <row r="980" spans="1:13">
      <c r="A980" s="9"/>
      <c r="H980" s="15" t="s">
        <v>65</v>
      </c>
      <c r="I980" s="15" t="s">
        <v>65</v>
      </c>
      <c r="J980" s="15" t="s">
        <v>65</v>
      </c>
      <c r="K980" s="15" t="str">
        <f t="shared" si="45"/>
        <v/>
      </c>
      <c r="L980" s="15" t="str">
        <f t="shared" si="46"/>
        <v/>
      </c>
      <c r="M980" s="141" t="e">
        <f t="shared" si="47"/>
        <v>#N/A</v>
      </c>
    </row>
    <row r="981" spans="1:13">
      <c r="A981" s="9"/>
      <c r="H981" s="15" t="s">
        <v>65</v>
      </c>
      <c r="I981" s="15" t="s">
        <v>65</v>
      </c>
      <c r="J981" s="15" t="s">
        <v>65</v>
      </c>
      <c r="K981" s="15" t="str">
        <f t="shared" si="45"/>
        <v/>
      </c>
      <c r="L981" s="15" t="str">
        <f t="shared" si="46"/>
        <v/>
      </c>
      <c r="M981" s="141" t="e">
        <f t="shared" si="47"/>
        <v>#N/A</v>
      </c>
    </row>
    <row r="982" spans="1:13">
      <c r="A982" s="9"/>
      <c r="H982" s="15" t="s">
        <v>65</v>
      </c>
      <c r="I982" s="15" t="s">
        <v>65</v>
      </c>
      <c r="J982" s="15" t="s">
        <v>65</v>
      </c>
      <c r="K982" s="15" t="str">
        <f t="shared" si="45"/>
        <v/>
      </c>
      <c r="L982" s="15" t="str">
        <f t="shared" si="46"/>
        <v/>
      </c>
      <c r="M982" s="141" t="e">
        <f t="shared" si="47"/>
        <v>#N/A</v>
      </c>
    </row>
    <row r="983" spans="1:13">
      <c r="A983" s="9"/>
      <c r="H983" s="15" t="s">
        <v>65</v>
      </c>
      <c r="I983" s="15" t="s">
        <v>65</v>
      </c>
      <c r="J983" s="15" t="s">
        <v>65</v>
      </c>
      <c r="K983" s="15" t="str">
        <f t="shared" si="45"/>
        <v/>
      </c>
      <c r="L983" s="15" t="str">
        <f t="shared" si="46"/>
        <v/>
      </c>
      <c r="M983" s="141" t="e">
        <f t="shared" si="47"/>
        <v>#N/A</v>
      </c>
    </row>
    <row r="984" spans="1:13">
      <c r="A984" s="9"/>
      <c r="H984" s="15" t="s">
        <v>65</v>
      </c>
      <c r="I984" s="15" t="s">
        <v>65</v>
      </c>
      <c r="J984" s="15" t="s">
        <v>65</v>
      </c>
      <c r="K984" s="15" t="str">
        <f t="shared" si="45"/>
        <v/>
      </c>
      <c r="L984" s="15" t="str">
        <f t="shared" si="46"/>
        <v/>
      </c>
      <c r="M984" s="141" t="e">
        <f t="shared" si="47"/>
        <v>#N/A</v>
      </c>
    </row>
    <row r="985" spans="1:13">
      <c r="A985" s="9"/>
      <c r="H985" s="15" t="s">
        <v>65</v>
      </c>
      <c r="I985" s="15" t="s">
        <v>65</v>
      </c>
      <c r="J985" s="15" t="s">
        <v>65</v>
      </c>
      <c r="K985" s="15" t="str">
        <f t="shared" si="45"/>
        <v/>
      </c>
      <c r="L985" s="15" t="str">
        <f t="shared" si="46"/>
        <v/>
      </c>
      <c r="M985" s="141" t="e">
        <f t="shared" si="47"/>
        <v>#N/A</v>
      </c>
    </row>
    <row r="986" spans="1:13">
      <c r="A986" s="9"/>
      <c r="H986" s="15" t="s">
        <v>65</v>
      </c>
      <c r="I986" s="15" t="s">
        <v>65</v>
      </c>
      <c r="J986" s="15" t="s">
        <v>65</v>
      </c>
      <c r="K986" s="15" t="str">
        <f t="shared" si="45"/>
        <v/>
      </c>
      <c r="L986" s="15" t="str">
        <f t="shared" si="46"/>
        <v/>
      </c>
      <c r="M986" s="141" t="e">
        <f t="shared" si="47"/>
        <v>#N/A</v>
      </c>
    </row>
    <row r="987" spans="1:13">
      <c r="A987" s="9"/>
      <c r="H987" s="15" t="s">
        <v>65</v>
      </c>
      <c r="I987" s="15" t="s">
        <v>65</v>
      </c>
      <c r="J987" s="15" t="s">
        <v>65</v>
      </c>
      <c r="K987" s="15" t="str">
        <f t="shared" si="45"/>
        <v/>
      </c>
      <c r="L987" s="15" t="str">
        <f t="shared" si="46"/>
        <v/>
      </c>
      <c r="M987" s="141" t="e">
        <f t="shared" si="47"/>
        <v>#N/A</v>
      </c>
    </row>
    <row r="988" spans="1:13">
      <c r="A988" s="9"/>
      <c r="H988" s="15" t="s">
        <v>65</v>
      </c>
      <c r="I988" s="15" t="s">
        <v>65</v>
      </c>
      <c r="J988" s="15" t="s">
        <v>65</v>
      </c>
      <c r="K988" s="15" t="str">
        <f t="shared" si="45"/>
        <v/>
      </c>
      <c r="L988" s="15" t="str">
        <f t="shared" si="46"/>
        <v/>
      </c>
      <c r="M988" s="141" t="e">
        <f t="shared" si="47"/>
        <v>#N/A</v>
      </c>
    </row>
    <row r="989" spans="1:13">
      <c r="A989" s="9"/>
      <c r="H989" s="15" t="s">
        <v>65</v>
      </c>
      <c r="I989" s="15" t="s">
        <v>65</v>
      </c>
      <c r="J989" s="15" t="s">
        <v>65</v>
      </c>
      <c r="K989" s="15" t="str">
        <f t="shared" si="45"/>
        <v/>
      </c>
      <c r="L989" s="15" t="str">
        <f t="shared" si="46"/>
        <v/>
      </c>
      <c r="M989" s="141" t="e">
        <f t="shared" si="47"/>
        <v>#N/A</v>
      </c>
    </row>
    <row r="990" spans="1:13">
      <c r="A990" s="9"/>
      <c r="H990" s="15" t="s">
        <v>65</v>
      </c>
      <c r="I990" s="15" t="s">
        <v>65</v>
      </c>
      <c r="J990" s="15" t="s">
        <v>65</v>
      </c>
      <c r="K990" s="15" t="str">
        <f t="shared" si="45"/>
        <v/>
      </c>
      <c r="L990" s="15" t="str">
        <f t="shared" si="46"/>
        <v/>
      </c>
      <c r="M990" s="141" t="e">
        <f t="shared" si="47"/>
        <v>#N/A</v>
      </c>
    </row>
    <row r="991" spans="1:13">
      <c r="A991" s="9"/>
      <c r="H991" s="15" t="s">
        <v>65</v>
      </c>
      <c r="I991" s="15" t="s">
        <v>65</v>
      </c>
      <c r="J991" s="15" t="s">
        <v>65</v>
      </c>
      <c r="K991" s="15" t="str">
        <f t="shared" si="45"/>
        <v/>
      </c>
      <c r="L991" s="15" t="str">
        <f t="shared" si="46"/>
        <v/>
      </c>
      <c r="M991" s="141" t="e">
        <f t="shared" si="47"/>
        <v>#N/A</v>
      </c>
    </row>
    <row r="992" spans="1:13">
      <c r="A992" s="9"/>
      <c r="H992" s="15" t="s">
        <v>65</v>
      </c>
      <c r="I992" s="15" t="s">
        <v>65</v>
      </c>
      <c r="J992" s="15" t="s">
        <v>65</v>
      </c>
      <c r="K992" s="15" t="str">
        <f t="shared" si="45"/>
        <v/>
      </c>
      <c r="L992" s="15" t="str">
        <f t="shared" si="46"/>
        <v/>
      </c>
      <c r="M992" s="141" t="e">
        <f t="shared" si="47"/>
        <v>#N/A</v>
      </c>
    </row>
    <row r="993" spans="1:13">
      <c r="A993" s="9"/>
      <c r="H993" s="15" t="s">
        <v>65</v>
      </c>
      <c r="I993" s="15" t="s">
        <v>65</v>
      </c>
      <c r="J993" s="15" t="s">
        <v>65</v>
      </c>
      <c r="K993" s="15" t="str">
        <f t="shared" si="45"/>
        <v/>
      </c>
      <c r="L993" s="15" t="str">
        <f t="shared" si="46"/>
        <v/>
      </c>
      <c r="M993" s="141" t="e">
        <f t="shared" si="47"/>
        <v>#N/A</v>
      </c>
    </row>
    <row r="994" spans="1:13">
      <c r="A994" s="9"/>
      <c r="H994" s="15" t="s">
        <v>65</v>
      </c>
      <c r="I994" s="15" t="s">
        <v>65</v>
      </c>
      <c r="J994" s="15" t="s">
        <v>65</v>
      </c>
      <c r="K994" s="15" t="str">
        <f t="shared" si="45"/>
        <v/>
      </c>
      <c r="L994" s="15" t="str">
        <f t="shared" si="46"/>
        <v/>
      </c>
      <c r="M994" s="141" t="e">
        <f t="shared" si="47"/>
        <v>#N/A</v>
      </c>
    </row>
    <row r="995" spans="1:13">
      <c r="A995" s="9"/>
      <c r="H995" s="15" t="s">
        <v>65</v>
      </c>
      <c r="I995" s="15" t="s">
        <v>65</v>
      </c>
      <c r="J995" s="15" t="s">
        <v>65</v>
      </c>
      <c r="K995" s="15" t="str">
        <f t="shared" si="45"/>
        <v/>
      </c>
      <c r="L995" s="15" t="str">
        <f t="shared" si="46"/>
        <v/>
      </c>
      <c r="M995" s="141" t="e">
        <f t="shared" si="47"/>
        <v>#N/A</v>
      </c>
    </row>
    <row r="996" spans="1:13">
      <c r="A996" s="9"/>
      <c r="H996" s="15" t="s">
        <v>65</v>
      </c>
      <c r="I996" s="15" t="s">
        <v>65</v>
      </c>
      <c r="J996" s="15" t="s">
        <v>65</v>
      </c>
      <c r="K996" s="15" t="str">
        <f t="shared" si="45"/>
        <v/>
      </c>
      <c r="L996" s="15" t="str">
        <f t="shared" si="46"/>
        <v/>
      </c>
      <c r="M996" s="141" t="e">
        <f t="shared" si="47"/>
        <v>#N/A</v>
      </c>
    </row>
    <row r="997" spans="1:13">
      <c r="A997" s="9"/>
      <c r="H997" s="15" t="s">
        <v>65</v>
      </c>
      <c r="I997" s="15" t="s">
        <v>65</v>
      </c>
      <c r="J997" s="15" t="s">
        <v>65</v>
      </c>
      <c r="K997" s="15" t="str">
        <f t="shared" si="45"/>
        <v/>
      </c>
      <c r="L997" s="15" t="str">
        <f t="shared" si="46"/>
        <v/>
      </c>
      <c r="M997" s="141" t="e">
        <f t="shared" si="47"/>
        <v>#N/A</v>
      </c>
    </row>
    <row r="998" spans="1:13">
      <c r="A998" s="9"/>
      <c r="H998" s="15" t="s">
        <v>65</v>
      </c>
      <c r="I998" s="15" t="s">
        <v>65</v>
      </c>
      <c r="J998" s="15" t="s">
        <v>65</v>
      </c>
      <c r="K998" s="15" t="str">
        <f t="shared" si="45"/>
        <v/>
      </c>
      <c r="L998" s="15" t="str">
        <f t="shared" si="46"/>
        <v/>
      </c>
      <c r="M998" s="141" t="e">
        <f t="shared" si="47"/>
        <v>#N/A</v>
      </c>
    </row>
    <row r="999" spans="1:13">
      <c r="A999" s="9"/>
      <c r="H999" s="15" t="s">
        <v>65</v>
      </c>
      <c r="I999" s="15" t="s">
        <v>65</v>
      </c>
      <c r="J999" s="15" t="s">
        <v>65</v>
      </c>
      <c r="K999" s="15" t="str">
        <f t="shared" si="45"/>
        <v/>
      </c>
      <c r="L999" s="15" t="str">
        <f t="shared" si="46"/>
        <v/>
      </c>
      <c r="M999" s="141" t="e">
        <f t="shared" si="47"/>
        <v>#N/A</v>
      </c>
    </row>
    <row r="1000" spans="1:13">
      <c r="A1000" s="9"/>
      <c r="H1000" s="15" t="s">
        <v>65</v>
      </c>
      <c r="I1000" s="15" t="s">
        <v>65</v>
      </c>
      <c r="J1000" s="15" t="s">
        <v>65</v>
      </c>
      <c r="K1000" s="15" t="str">
        <f t="shared" si="45"/>
        <v/>
      </c>
      <c r="L1000" s="15" t="str">
        <f t="shared" si="46"/>
        <v/>
      </c>
      <c r="M1000" s="141" t="e">
        <f t="shared" si="47"/>
        <v>#N/A</v>
      </c>
    </row>
    <row r="1001" spans="1:13">
      <c r="A1001" s="9"/>
      <c r="H1001" s="15" t="s">
        <v>65</v>
      </c>
      <c r="I1001" s="15" t="s">
        <v>65</v>
      </c>
      <c r="J1001" s="15" t="s">
        <v>65</v>
      </c>
      <c r="K1001" s="15" t="str">
        <f t="shared" si="45"/>
        <v/>
      </c>
      <c r="L1001" s="15" t="str">
        <f t="shared" si="46"/>
        <v/>
      </c>
      <c r="M1001" s="141" t="e">
        <f t="shared" si="47"/>
        <v>#N/A</v>
      </c>
    </row>
    <row r="1002" spans="1:13">
      <c r="A1002" s="9"/>
      <c r="H1002" s="15" t="s">
        <v>65</v>
      </c>
      <c r="I1002" s="15" t="s">
        <v>65</v>
      </c>
      <c r="J1002" s="15" t="s">
        <v>65</v>
      </c>
      <c r="K1002" s="15" t="str">
        <f t="shared" si="45"/>
        <v/>
      </c>
      <c r="L1002" s="15" t="str">
        <f t="shared" si="46"/>
        <v/>
      </c>
      <c r="M1002" s="141" t="e">
        <f t="shared" si="47"/>
        <v>#N/A</v>
      </c>
    </row>
    <row r="1003" spans="1:13">
      <c r="A1003" s="9"/>
      <c r="H1003" s="15" t="s">
        <v>65</v>
      </c>
      <c r="I1003" s="15" t="s">
        <v>65</v>
      </c>
      <c r="J1003" s="15" t="s">
        <v>65</v>
      </c>
      <c r="K1003" s="15" t="str">
        <f t="shared" si="45"/>
        <v/>
      </c>
      <c r="L1003" s="15" t="str">
        <f t="shared" si="46"/>
        <v/>
      </c>
      <c r="M1003" s="141" t="e">
        <f t="shared" si="47"/>
        <v>#N/A</v>
      </c>
    </row>
    <row r="1004" spans="1:13">
      <c r="A1004" s="9"/>
      <c r="H1004" s="15" t="s">
        <v>65</v>
      </c>
      <c r="I1004" s="15" t="s">
        <v>65</v>
      </c>
      <c r="J1004" s="15" t="s">
        <v>65</v>
      </c>
      <c r="K1004" s="15" t="str">
        <f t="shared" si="45"/>
        <v/>
      </c>
      <c r="L1004" s="15" t="str">
        <f t="shared" si="46"/>
        <v/>
      </c>
      <c r="M1004" s="141" t="e">
        <f t="shared" si="47"/>
        <v>#N/A</v>
      </c>
    </row>
    <row r="1005" spans="1:13">
      <c r="A1005" s="9"/>
      <c r="H1005" s="15" t="s">
        <v>65</v>
      </c>
      <c r="I1005" s="15" t="s">
        <v>65</v>
      </c>
      <c r="J1005" s="15" t="s">
        <v>65</v>
      </c>
      <c r="K1005" s="15" t="str">
        <f t="shared" si="45"/>
        <v/>
      </c>
      <c r="L1005" s="15" t="str">
        <f t="shared" si="46"/>
        <v/>
      </c>
      <c r="M1005" s="141" t="e">
        <f t="shared" si="47"/>
        <v>#N/A</v>
      </c>
    </row>
    <row r="1006" spans="1:13">
      <c r="A1006" s="9"/>
      <c r="H1006" s="15" t="s">
        <v>65</v>
      </c>
      <c r="I1006" s="15" t="s">
        <v>65</v>
      </c>
      <c r="J1006" s="15" t="s">
        <v>65</v>
      </c>
      <c r="K1006" s="15" t="str">
        <f t="shared" si="45"/>
        <v/>
      </c>
      <c r="L1006" s="15" t="str">
        <f t="shared" si="46"/>
        <v/>
      </c>
      <c r="M1006" s="141" t="e">
        <f t="shared" si="47"/>
        <v>#N/A</v>
      </c>
    </row>
    <row r="1007" spans="1:13">
      <c r="A1007" s="9"/>
      <c r="H1007" s="15" t="s">
        <v>65</v>
      </c>
      <c r="I1007" s="15" t="s">
        <v>65</v>
      </c>
      <c r="J1007" s="15" t="s">
        <v>65</v>
      </c>
      <c r="K1007" s="15" t="str">
        <f t="shared" si="45"/>
        <v/>
      </c>
      <c r="L1007" s="15" t="str">
        <f t="shared" si="46"/>
        <v/>
      </c>
      <c r="M1007" s="141" t="e">
        <f t="shared" si="47"/>
        <v>#N/A</v>
      </c>
    </row>
    <row r="1008" spans="1:13">
      <c r="A1008" s="9"/>
      <c r="H1008" s="15" t="s">
        <v>65</v>
      </c>
      <c r="I1008" s="15" t="s">
        <v>65</v>
      </c>
      <c r="J1008" s="15" t="s">
        <v>65</v>
      </c>
      <c r="K1008" s="15" t="str">
        <f t="shared" si="45"/>
        <v/>
      </c>
      <c r="L1008" s="15" t="str">
        <f t="shared" si="46"/>
        <v/>
      </c>
      <c r="M1008" s="141" t="e">
        <f t="shared" si="47"/>
        <v>#N/A</v>
      </c>
    </row>
    <row r="1009" spans="1:13">
      <c r="A1009" s="9"/>
      <c r="H1009" s="15" t="s">
        <v>65</v>
      </c>
      <c r="I1009" s="15" t="s">
        <v>65</v>
      </c>
      <c r="J1009" s="15" t="s">
        <v>65</v>
      </c>
      <c r="K1009" s="15" t="str">
        <f t="shared" si="45"/>
        <v/>
      </c>
      <c r="L1009" s="15" t="str">
        <f t="shared" si="46"/>
        <v/>
      </c>
      <c r="M1009" s="141" t="e">
        <f t="shared" si="47"/>
        <v>#N/A</v>
      </c>
    </row>
    <row r="1010" spans="1:13">
      <c r="A1010" s="9"/>
      <c r="H1010" s="15" t="s">
        <v>65</v>
      </c>
      <c r="I1010" s="15" t="s">
        <v>65</v>
      </c>
      <c r="J1010" s="15" t="s">
        <v>65</v>
      </c>
      <c r="K1010" s="15" t="str">
        <f t="shared" si="45"/>
        <v/>
      </c>
      <c r="L1010" s="15" t="str">
        <f t="shared" si="46"/>
        <v/>
      </c>
      <c r="M1010" s="141" t="e">
        <f t="shared" si="47"/>
        <v>#N/A</v>
      </c>
    </row>
    <row r="1011" spans="1:13">
      <c r="A1011" s="9"/>
      <c r="H1011" s="15" t="s">
        <v>65</v>
      </c>
      <c r="I1011" s="15" t="s">
        <v>65</v>
      </c>
      <c r="J1011" s="15" t="s">
        <v>65</v>
      </c>
      <c r="K1011" s="15" t="str">
        <f t="shared" si="45"/>
        <v/>
      </c>
      <c r="L1011" s="15" t="str">
        <f t="shared" si="46"/>
        <v/>
      </c>
      <c r="M1011" s="141" t="e">
        <f t="shared" si="47"/>
        <v>#N/A</v>
      </c>
    </row>
    <row r="1012" spans="1:13">
      <c r="A1012" s="9"/>
      <c r="H1012" s="15" t="s">
        <v>65</v>
      </c>
      <c r="I1012" s="15" t="s">
        <v>65</v>
      </c>
      <c r="J1012" s="15" t="s">
        <v>65</v>
      </c>
      <c r="K1012" s="15" t="str">
        <f t="shared" si="45"/>
        <v/>
      </c>
      <c r="L1012" s="15" t="str">
        <f t="shared" si="46"/>
        <v/>
      </c>
      <c r="M1012" s="141" t="e">
        <f t="shared" si="47"/>
        <v>#N/A</v>
      </c>
    </row>
    <row r="1013" spans="1:13">
      <c r="A1013" s="9"/>
      <c r="H1013" s="15" t="s">
        <v>65</v>
      </c>
      <c r="I1013" s="15" t="s">
        <v>65</v>
      </c>
      <c r="J1013" s="15" t="s">
        <v>65</v>
      </c>
      <c r="K1013" s="15" t="str">
        <f t="shared" si="45"/>
        <v/>
      </c>
      <c r="L1013" s="15" t="str">
        <f t="shared" si="46"/>
        <v/>
      </c>
      <c r="M1013" s="141" t="e">
        <f t="shared" si="47"/>
        <v>#N/A</v>
      </c>
    </row>
    <row r="1014" spans="1:13">
      <c r="A1014" s="9"/>
      <c r="H1014" s="15" t="s">
        <v>65</v>
      </c>
      <c r="I1014" s="15" t="s">
        <v>65</v>
      </c>
      <c r="J1014" s="15" t="s">
        <v>65</v>
      </c>
      <c r="K1014" s="15" t="str">
        <f t="shared" si="45"/>
        <v/>
      </c>
      <c r="L1014" s="15" t="str">
        <f t="shared" si="46"/>
        <v/>
      </c>
      <c r="M1014" s="141" t="e">
        <f t="shared" si="47"/>
        <v>#N/A</v>
      </c>
    </row>
    <row r="1015" spans="1:13">
      <c r="A1015" s="9"/>
      <c r="H1015" s="15" t="s">
        <v>65</v>
      </c>
      <c r="I1015" s="15" t="s">
        <v>65</v>
      </c>
      <c r="J1015" s="15" t="s">
        <v>65</v>
      </c>
      <c r="K1015" s="15" t="str">
        <f t="shared" si="45"/>
        <v/>
      </c>
      <c r="L1015" s="15" t="str">
        <f t="shared" si="46"/>
        <v/>
      </c>
      <c r="M1015" s="141" t="e">
        <f t="shared" si="47"/>
        <v>#N/A</v>
      </c>
    </row>
    <row r="1016" spans="1:13">
      <c r="A1016" s="9"/>
      <c r="H1016" s="15" t="s">
        <v>65</v>
      </c>
      <c r="I1016" s="15" t="s">
        <v>65</v>
      </c>
      <c r="J1016" s="15" t="s">
        <v>65</v>
      </c>
      <c r="K1016" s="15" t="str">
        <f t="shared" si="45"/>
        <v/>
      </c>
      <c r="L1016" s="15" t="str">
        <f t="shared" si="46"/>
        <v/>
      </c>
      <c r="M1016" s="141" t="e">
        <f t="shared" si="47"/>
        <v>#N/A</v>
      </c>
    </row>
    <row r="1017" spans="1:13">
      <c r="A1017" s="9"/>
      <c r="H1017" s="15" t="s">
        <v>65</v>
      </c>
      <c r="I1017" s="15" t="s">
        <v>65</v>
      </c>
      <c r="J1017" s="15" t="s">
        <v>65</v>
      </c>
      <c r="K1017" s="15" t="str">
        <f t="shared" si="45"/>
        <v/>
      </c>
      <c r="L1017" s="15" t="str">
        <f t="shared" si="46"/>
        <v/>
      </c>
      <c r="M1017" s="141" t="e">
        <f t="shared" si="47"/>
        <v>#N/A</v>
      </c>
    </row>
    <row r="1018" spans="1:13">
      <c r="A1018" s="9"/>
      <c r="H1018" s="15" t="s">
        <v>65</v>
      </c>
      <c r="I1018" s="15" t="s">
        <v>65</v>
      </c>
      <c r="J1018" s="15" t="s">
        <v>65</v>
      </c>
      <c r="K1018" s="15" t="str">
        <f t="shared" si="45"/>
        <v/>
      </c>
      <c r="L1018" s="15" t="str">
        <f t="shared" si="46"/>
        <v/>
      </c>
      <c r="M1018" s="141" t="e">
        <f t="shared" si="47"/>
        <v>#N/A</v>
      </c>
    </row>
    <row r="1019" spans="1:13">
      <c r="A1019" s="9"/>
      <c r="H1019" s="15" t="s">
        <v>65</v>
      </c>
      <c r="I1019" s="15" t="s">
        <v>65</v>
      </c>
      <c r="J1019" s="15" t="s">
        <v>65</v>
      </c>
      <c r="K1019" s="15" t="str">
        <f t="shared" si="45"/>
        <v/>
      </c>
      <c r="L1019" s="15" t="str">
        <f t="shared" si="46"/>
        <v/>
      </c>
      <c r="M1019" s="141" t="e">
        <f t="shared" si="47"/>
        <v>#N/A</v>
      </c>
    </row>
    <row r="1020" spans="1:13">
      <c r="A1020" s="9"/>
      <c r="H1020" s="15" t="s">
        <v>65</v>
      </c>
      <c r="I1020" s="15" t="s">
        <v>65</v>
      </c>
      <c r="J1020" s="15" t="s">
        <v>65</v>
      </c>
      <c r="K1020" s="15" t="str">
        <f t="shared" si="45"/>
        <v/>
      </c>
      <c r="L1020" s="15" t="str">
        <f t="shared" si="46"/>
        <v/>
      </c>
      <c r="M1020" s="141" t="e">
        <f t="shared" si="47"/>
        <v>#N/A</v>
      </c>
    </row>
    <row r="1021" spans="1:13">
      <c r="A1021" s="9"/>
      <c r="H1021" s="15" t="s">
        <v>65</v>
      </c>
      <c r="I1021" s="15" t="s">
        <v>65</v>
      </c>
      <c r="J1021" s="15" t="s">
        <v>65</v>
      </c>
      <c r="K1021" s="15" t="str">
        <f t="shared" si="45"/>
        <v/>
      </c>
      <c r="L1021" s="15" t="str">
        <f t="shared" si="46"/>
        <v/>
      </c>
      <c r="M1021" s="141" t="e">
        <f t="shared" si="47"/>
        <v>#N/A</v>
      </c>
    </row>
    <row r="1022" spans="1:13">
      <c r="A1022" s="9"/>
      <c r="H1022" s="15" t="s">
        <v>65</v>
      </c>
      <c r="I1022" s="15" t="s">
        <v>65</v>
      </c>
      <c r="J1022" s="15" t="s">
        <v>65</v>
      </c>
      <c r="K1022" s="15" t="str">
        <f t="shared" si="45"/>
        <v/>
      </c>
      <c r="L1022" s="15" t="str">
        <f t="shared" si="46"/>
        <v/>
      </c>
      <c r="M1022" s="141" t="e">
        <f t="shared" si="47"/>
        <v>#N/A</v>
      </c>
    </row>
    <row r="1023" spans="1:13">
      <c r="A1023" s="9"/>
      <c r="H1023" s="15" t="s">
        <v>65</v>
      </c>
      <c r="I1023" s="15" t="s">
        <v>65</v>
      </c>
      <c r="J1023" s="15" t="s">
        <v>65</v>
      </c>
      <c r="K1023" s="15" t="str">
        <f t="shared" si="45"/>
        <v/>
      </c>
      <c r="L1023" s="15" t="str">
        <f t="shared" si="46"/>
        <v/>
      </c>
      <c r="M1023" s="141" t="e">
        <f t="shared" si="47"/>
        <v>#N/A</v>
      </c>
    </row>
    <row r="1024" spans="1:13">
      <c r="A1024" s="9"/>
      <c r="H1024" s="15" t="s">
        <v>65</v>
      </c>
      <c r="I1024" s="15" t="s">
        <v>65</v>
      </c>
      <c r="J1024" s="15" t="s">
        <v>65</v>
      </c>
      <c r="K1024" s="15" t="str">
        <f t="shared" si="45"/>
        <v/>
      </c>
      <c r="L1024" s="15" t="str">
        <f t="shared" si="46"/>
        <v/>
      </c>
      <c r="M1024" s="141" t="e">
        <f t="shared" si="47"/>
        <v>#N/A</v>
      </c>
    </row>
    <row r="1025" spans="1:13">
      <c r="A1025" s="9"/>
      <c r="H1025" s="15" t="s">
        <v>65</v>
      </c>
      <c r="I1025" s="15" t="s">
        <v>65</v>
      </c>
      <c r="J1025" s="15" t="s">
        <v>65</v>
      </c>
      <c r="K1025" s="15" t="str">
        <f t="shared" si="45"/>
        <v/>
      </c>
      <c r="L1025" s="15" t="str">
        <f t="shared" si="46"/>
        <v/>
      </c>
      <c r="M1025" s="141" t="e">
        <f t="shared" si="47"/>
        <v>#N/A</v>
      </c>
    </row>
    <row r="1026" spans="1:13">
      <c r="A1026" s="9"/>
      <c r="H1026" s="15" t="s">
        <v>65</v>
      </c>
      <c r="I1026" s="15" t="s">
        <v>65</v>
      </c>
      <c r="J1026" s="15" t="s">
        <v>65</v>
      </c>
      <c r="K1026" s="15" t="str">
        <f t="shared" si="45"/>
        <v/>
      </c>
      <c r="L1026" s="15" t="str">
        <f t="shared" si="46"/>
        <v/>
      </c>
      <c r="M1026" s="141" t="e">
        <f t="shared" si="47"/>
        <v>#N/A</v>
      </c>
    </row>
    <row r="1027" spans="1:13">
      <c r="A1027" s="9"/>
      <c r="H1027" s="15" t="s">
        <v>65</v>
      </c>
      <c r="I1027" s="15" t="s">
        <v>65</v>
      </c>
      <c r="J1027" s="15" t="s">
        <v>65</v>
      </c>
      <c r="K1027" s="15" t="str">
        <f t="shared" si="45"/>
        <v/>
      </c>
      <c r="L1027" s="15" t="str">
        <f t="shared" si="46"/>
        <v/>
      </c>
      <c r="M1027" s="141" t="e">
        <f t="shared" si="47"/>
        <v>#N/A</v>
      </c>
    </row>
    <row r="1028" spans="1:13">
      <c r="A1028" s="9"/>
      <c r="H1028" s="15" t="s">
        <v>65</v>
      </c>
      <c r="I1028" s="15" t="s">
        <v>65</v>
      </c>
      <c r="J1028" s="15" t="s">
        <v>65</v>
      </c>
      <c r="K1028" s="15" t="str">
        <f t="shared" ref="K1028:K1091" si="48">IF(ISNUMBER(A1028),0.01,"")</f>
        <v/>
      </c>
      <c r="L1028" s="15" t="str">
        <f t="shared" ref="L1028:L1091" si="49">IF(ISNUMBER(A1028),0.03,"")</f>
        <v/>
      </c>
      <c r="M1028" s="141" t="e">
        <f t="shared" ref="M1028:M1091" si="50">VLOOKUP(A1028,O:Q,2,0)</f>
        <v>#N/A</v>
      </c>
    </row>
    <row r="1029" spans="1:13">
      <c r="A1029" s="9"/>
      <c r="H1029" s="15" t="s">
        <v>65</v>
      </c>
      <c r="I1029" s="15" t="s">
        <v>65</v>
      </c>
      <c r="J1029" s="15" t="s">
        <v>65</v>
      </c>
      <c r="K1029" s="15" t="str">
        <f t="shared" si="48"/>
        <v/>
      </c>
      <c r="L1029" s="15" t="str">
        <f t="shared" si="49"/>
        <v/>
      </c>
      <c r="M1029" s="141" t="e">
        <f t="shared" si="50"/>
        <v>#N/A</v>
      </c>
    </row>
    <row r="1030" spans="1:13">
      <c r="A1030" s="9"/>
      <c r="H1030" s="15" t="s">
        <v>65</v>
      </c>
      <c r="I1030" s="15" t="s">
        <v>65</v>
      </c>
      <c r="J1030" s="15" t="s">
        <v>65</v>
      </c>
      <c r="K1030" s="15" t="str">
        <f t="shared" si="48"/>
        <v/>
      </c>
      <c r="L1030" s="15" t="str">
        <f t="shared" si="49"/>
        <v/>
      </c>
      <c r="M1030" s="141" t="e">
        <f t="shared" si="50"/>
        <v>#N/A</v>
      </c>
    </row>
    <row r="1031" spans="1:13">
      <c r="A1031" s="9"/>
      <c r="H1031" s="15" t="s">
        <v>65</v>
      </c>
      <c r="I1031" s="15" t="s">
        <v>65</v>
      </c>
      <c r="J1031" s="15" t="s">
        <v>65</v>
      </c>
      <c r="K1031" s="15" t="str">
        <f t="shared" si="48"/>
        <v/>
      </c>
      <c r="L1031" s="15" t="str">
        <f t="shared" si="49"/>
        <v/>
      </c>
      <c r="M1031" s="141" t="e">
        <f t="shared" si="50"/>
        <v>#N/A</v>
      </c>
    </row>
    <row r="1032" spans="1:13">
      <c r="A1032" s="9"/>
      <c r="H1032" s="15" t="s">
        <v>65</v>
      </c>
      <c r="I1032" s="15" t="s">
        <v>65</v>
      </c>
      <c r="J1032" s="15" t="s">
        <v>65</v>
      </c>
      <c r="K1032" s="15" t="str">
        <f t="shared" si="48"/>
        <v/>
      </c>
      <c r="L1032" s="15" t="str">
        <f t="shared" si="49"/>
        <v/>
      </c>
      <c r="M1032" s="141" t="e">
        <f t="shared" si="50"/>
        <v>#N/A</v>
      </c>
    </row>
    <row r="1033" spans="1:13">
      <c r="A1033" s="9"/>
      <c r="H1033" s="15" t="s">
        <v>65</v>
      </c>
      <c r="I1033" s="15" t="s">
        <v>65</v>
      </c>
      <c r="J1033" s="15" t="s">
        <v>65</v>
      </c>
      <c r="K1033" s="15" t="str">
        <f t="shared" si="48"/>
        <v/>
      </c>
      <c r="L1033" s="15" t="str">
        <f t="shared" si="49"/>
        <v/>
      </c>
      <c r="M1033" s="141" t="e">
        <f t="shared" si="50"/>
        <v>#N/A</v>
      </c>
    </row>
    <row r="1034" spans="1:13">
      <c r="A1034" s="9"/>
      <c r="H1034" s="15" t="s">
        <v>65</v>
      </c>
      <c r="I1034" s="15" t="s">
        <v>65</v>
      </c>
      <c r="J1034" s="15" t="s">
        <v>65</v>
      </c>
      <c r="K1034" s="15" t="str">
        <f t="shared" si="48"/>
        <v/>
      </c>
      <c r="L1034" s="15" t="str">
        <f t="shared" si="49"/>
        <v/>
      </c>
      <c r="M1034" s="141" t="e">
        <f t="shared" si="50"/>
        <v>#N/A</v>
      </c>
    </row>
    <row r="1035" spans="1:13">
      <c r="A1035" s="9"/>
      <c r="H1035" s="15" t="s">
        <v>65</v>
      </c>
      <c r="I1035" s="15" t="s">
        <v>65</v>
      </c>
      <c r="J1035" s="15" t="s">
        <v>65</v>
      </c>
      <c r="K1035" s="15" t="str">
        <f t="shared" si="48"/>
        <v/>
      </c>
      <c r="L1035" s="15" t="str">
        <f t="shared" si="49"/>
        <v/>
      </c>
      <c r="M1035" s="141" t="e">
        <f t="shared" si="50"/>
        <v>#N/A</v>
      </c>
    </row>
    <row r="1036" spans="1:13">
      <c r="A1036" s="9"/>
      <c r="H1036" s="15" t="s">
        <v>65</v>
      </c>
      <c r="I1036" s="15" t="s">
        <v>65</v>
      </c>
      <c r="J1036" s="15" t="s">
        <v>65</v>
      </c>
      <c r="K1036" s="15" t="str">
        <f t="shared" si="48"/>
        <v/>
      </c>
      <c r="L1036" s="15" t="str">
        <f t="shared" si="49"/>
        <v/>
      </c>
      <c r="M1036" s="141" t="e">
        <f t="shared" si="50"/>
        <v>#N/A</v>
      </c>
    </row>
    <row r="1037" spans="1:13">
      <c r="A1037" s="9"/>
      <c r="H1037" s="15" t="s">
        <v>65</v>
      </c>
      <c r="I1037" s="15" t="s">
        <v>65</v>
      </c>
      <c r="J1037" s="15" t="s">
        <v>65</v>
      </c>
      <c r="K1037" s="15" t="str">
        <f t="shared" si="48"/>
        <v/>
      </c>
      <c r="L1037" s="15" t="str">
        <f t="shared" si="49"/>
        <v/>
      </c>
      <c r="M1037" s="141" t="e">
        <f t="shared" si="50"/>
        <v>#N/A</v>
      </c>
    </row>
    <row r="1038" spans="1:13">
      <c r="A1038" s="9"/>
      <c r="H1038" s="15" t="s">
        <v>65</v>
      </c>
      <c r="I1038" s="15" t="s">
        <v>65</v>
      </c>
      <c r="J1038" s="15" t="s">
        <v>65</v>
      </c>
      <c r="K1038" s="15" t="str">
        <f t="shared" si="48"/>
        <v/>
      </c>
      <c r="L1038" s="15" t="str">
        <f t="shared" si="49"/>
        <v/>
      </c>
      <c r="M1038" s="141" t="e">
        <f t="shared" si="50"/>
        <v>#N/A</v>
      </c>
    </row>
    <row r="1039" spans="1:13">
      <c r="A1039" s="9"/>
      <c r="H1039" s="15" t="s">
        <v>65</v>
      </c>
      <c r="I1039" s="15" t="s">
        <v>65</v>
      </c>
      <c r="J1039" s="15" t="s">
        <v>65</v>
      </c>
      <c r="K1039" s="15" t="str">
        <f t="shared" si="48"/>
        <v/>
      </c>
      <c r="L1039" s="15" t="str">
        <f t="shared" si="49"/>
        <v/>
      </c>
      <c r="M1039" s="141" t="e">
        <f t="shared" si="50"/>
        <v>#N/A</v>
      </c>
    </row>
    <row r="1040" spans="1:13">
      <c r="A1040" s="9"/>
      <c r="H1040" s="15" t="s">
        <v>65</v>
      </c>
      <c r="I1040" s="15" t="s">
        <v>65</v>
      </c>
      <c r="J1040" s="15" t="s">
        <v>65</v>
      </c>
      <c r="K1040" s="15" t="str">
        <f t="shared" si="48"/>
        <v/>
      </c>
      <c r="L1040" s="15" t="str">
        <f t="shared" si="49"/>
        <v/>
      </c>
      <c r="M1040" s="141" t="e">
        <f t="shared" si="50"/>
        <v>#N/A</v>
      </c>
    </row>
    <row r="1041" spans="1:13">
      <c r="A1041" s="9"/>
      <c r="H1041" s="15" t="s">
        <v>65</v>
      </c>
      <c r="I1041" s="15" t="s">
        <v>65</v>
      </c>
      <c r="J1041" s="15" t="s">
        <v>65</v>
      </c>
      <c r="K1041" s="15" t="str">
        <f t="shared" si="48"/>
        <v/>
      </c>
      <c r="L1041" s="15" t="str">
        <f t="shared" si="49"/>
        <v/>
      </c>
      <c r="M1041" s="141" t="e">
        <f t="shared" si="50"/>
        <v>#N/A</v>
      </c>
    </row>
    <row r="1042" spans="1:13">
      <c r="A1042" s="9"/>
      <c r="H1042" s="15" t="s">
        <v>65</v>
      </c>
      <c r="I1042" s="15" t="s">
        <v>65</v>
      </c>
      <c r="J1042" s="15" t="s">
        <v>65</v>
      </c>
      <c r="K1042" s="15" t="str">
        <f t="shared" si="48"/>
        <v/>
      </c>
      <c r="L1042" s="15" t="str">
        <f t="shared" si="49"/>
        <v/>
      </c>
      <c r="M1042" s="141" t="e">
        <f t="shared" si="50"/>
        <v>#N/A</v>
      </c>
    </row>
    <row r="1043" spans="1:13">
      <c r="A1043" s="9"/>
      <c r="H1043" s="15" t="s">
        <v>65</v>
      </c>
      <c r="I1043" s="15" t="s">
        <v>65</v>
      </c>
      <c r="J1043" s="15" t="s">
        <v>65</v>
      </c>
      <c r="K1043" s="15" t="str">
        <f t="shared" si="48"/>
        <v/>
      </c>
      <c r="L1043" s="15" t="str">
        <f t="shared" si="49"/>
        <v/>
      </c>
      <c r="M1043" s="141" t="e">
        <f t="shared" si="50"/>
        <v>#N/A</v>
      </c>
    </row>
    <row r="1044" spans="1:13">
      <c r="A1044" s="9"/>
      <c r="H1044" s="15" t="s">
        <v>65</v>
      </c>
      <c r="I1044" s="15" t="s">
        <v>65</v>
      </c>
      <c r="J1044" s="15" t="s">
        <v>65</v>
      </c>
      <c r="K1044" s="15" t="str">
        <f t="shared" si="48"/>
        <v/>
      </c>
      <c r="L1044" s="15" t="str">
        <f t="shared" si="49"/>
        <v/>
      </c>
      <c r="M1044" s="141" t="e">
        <f t="shared" si="50"/>
        <v>#N/A</v>
      </c>
    </row>
    <row r="1045" spans="1:13">
      <c r="A1045" s="9"/>
      <c r="H1045" s="15" t="s">
        <v>65</v>
      </c>
      <c r="I1045" s="15" t="s">
        <v>65</v>
      </c>
      <c r="J1045" s="15" t="s">
        <v>65</v>
      </c>
      <c r="K1045" s="15" t="str">
        <f t="shared" si="48"/>
        <v/>
      </c>
      <c r="L1045" s="15" t="str">
        <f t="shared" si="49"/>
        <v/>
      </c>
      <c r="M1045" s="141" t="e">
        <f t="shared" si="50"/>
        <v>#N/A</v>
      </c>
    </row>
    <row r="1046" spans="1:13">
      <c r="A1046" s="9"/>
      <c r="H1046" s="15" t="s">
        <v>65</v>
      </c>
      <c r="I1046" s="15" t="s">
        <v>65</v>
      </c>
      <c r="J1046" s="15" t="s">
        <v>65</v>
      </c>
      <c r="K1046" s="15" t="str">
        <f t="shared" si="48"/>
        <v/>
      </c>
      <c r="L1046" s="15" t="str">
        <f t="shared" si="49"/>
        <v/>
      </c>
      <c r="M1046" s="141" t="e">
        <f t="shared" si="50"/>
        <v>#N/A</v>
      </c>
    </row>
    <row r="1047" spans="1:13">
      <c r="A1047" s="9"/>
      <c r="H1047" s="15" t="s">
        <v>65</v>
      </c>
      <c r="I1047" s="15" t="s">
        <v>65</v>
      </c>
      <c r="J1047" s="15" t="s">
        <v>65</v>
      </c>
      <c r="K1047" s="15" t="str">
        <f t="shared" si="48"/>
        <v/>
      </c>
      <c r="L1047" s="15" t="str">
        <f t="shared" si="49"/>
        <v/>
      </c>
      <c r="M1047" s="141" t="e">
        <f t="shared" si="50"/>
        <v>#N/A</v>
      </c>
    </row>
    <row r="1048" spans="1:13">
      <c r="A1048" s="9"/>
      <c r="H1048" s="15" t="s">
        <v>65</v>
      </c>
      <c r="I1048" s="15" t="s">
        <v>65</v>
      </c>
      <c r="J1048" s="15" t="s">
        <v>65</v>
      </c>
      <c r="K1048" s="15" t="str">
        <f t="shared" si="48"/>
        <v/>
      </c>
      <c r="L1048" s="15" t="str">
        <f t="shared" si="49"/>
        <v/>
      </c>
      <c r="M1048" s="141" t="e">
        <f t="shared" si="50"/>
        <v>#N/A</v>
      </c>
    </row>
    <row r="1049" spans="1:13">
      <c r="A1049" s="9"/>
      <c r="H1049" s="15" t="s">
        <v>65</v>
      </c>
      <c r="I1049" s="15" t="s">
        <v>65</v>
      </c>
      <c r="J1049" s="15" t="s">
        <v>65</v>
      </c>
      <c r="K1049" s="15" t="str">
        <f t="shared" si="48"/>
        <v/>
      </c>
      <c r="L1049" s="15" t="str">
        <f t="shared" si="49"/>
        <v/>
      </c>
      <c r="M1049" s="141" t="e">
        <f t="shared" si="50"/>
        <v>#N/A</v>
      </c>
    </row>
    <row r="1050" spans="1:13">
      <c r="A1050" s="9"/>
      <c r="H1050" s="15" t="s">
        <v>65</v>
      </c>
      <c r="I1050" s="15" t="s">
        <v>65</v>
      </c>
      <c r="J1050" s="15" t="s">
        <v>65</v>
      </c>
      <c r="K1050" s="15" t="str">
        <f t="shared" si="48"/>
        <v/>
      </c>
      <c r="L1050" s="15" t="str">
        <f t="shared" si="49"/>
        <v/>
      </c>
      <c r="M1050" s="141" t="e">
        <f t="shared" si="50"/>
        <v>#N/A</v>
      </c>
    </row>
    <row r="1051" spans="1:13">
      <c r="A1051" s="9"/>
      <c r="H1051" s="15" t="s">
        <v>65</v>
      </c>
      <c r="I1051" s="15" t="s">
        <v>65</v>
      </c>
      <c r="J1051" s="15" t="s">
        <v>65</v>
      </c>
      <c r="K1051" s="15" t="str">
        <f t="shared" si="48"/>
        <v/>
      </c>
      <c r="L1051" s="15" t="str">
        <f t="shared" si="49"/>
        <v/>
      </c>
      <c r="M1051" s="141" t="e">
        <f t="shared" si="50"/>
        <v>#N/A</v>
      </c>
    </row>
    <row r="1052" spans="1:13">
      <c r="A1052" s="9"/>
      <c r="H1052" s="15" t="s">
        <v>65</v>
      </c>
      <c r="I1052" s="15" t="s">
        <v>65</v>
      </c>
      <c r="J1052" s="15" t="s">
        <v>65</v>
      </c>
      <c r="K1052" s="15" t="str">
        <f t="shared" si="48"/>
        <v/>
      </c>
      <c r="L1052" s="15" t="str">
        <f t="shared" si="49"/>
        <v/>
      </c>
      <c r="M1052" s="141" t="e">
        <f t="shared" si="50"/>
        <v>#N/A</v>
      </c>
    </row>
    <row r="1053" spans="1:13">
      <c r="A1053" s="9"/>
      <c r="H1053" s="15" t="s">
        <v>65</v>
      </c>
      <c r="I1053" s="15" t="s">
        <v>65</v>
      </c>
      <c r="J1053" s="15" t="s">
        <v>65</v>
      </c>
      <c r="K1053" s="15" t="str">
        <f t="shared" si="48"/>
        <v/>
      </c>
      <c r="L1053" s="15" t="str">
        <f t="shared" si="49"/>
        <v/>
      </c>
      <c r="M1053" s="141" t="e">
        <f t="shared" si="50"/>
        <v>#N/A</v>
      </c>
    </row>
    <row r="1054" spans="1:13">
      <c r="A1054" s="9"/>
      <c r="H1054" s="15" t="s">
        <v>65</v>
      </c>
      <c r="I1054" s="15" t="s">
        <v>65</v>
      </c>
      <c r="J1054" s="15" t="s">
        <v>65</v>
      </c>
      <c r="K1054" s="15" t="str">
        <f t="shared" si="48"/>
        <v/>
      </c>
      <c r="L1054" s="15" t="str">
        <f t="shared" si="49"/>
        <v/>
      </c>
      <c r="M1054" s="141" t="e">
        <f t="shared" si="50"/>
        <v>#N/A</v>
      </c>
    </row>
    <row r="1055" spans="1:13">
      <c r="A1055" s="9"/>
      <c r="H1055" s="15" t="s">
        <v>65</v>
      </c>
      <c r="I1055" s="15" t="s">
        <v>65</v>
      </c>
      <c r="J1055" s="15" t="s">
        <v>65</v>
      </c>
      <c r="K1055" s="15" t="str">
        <f t="shared" si="48"/>
        <v/>
      </c>
      <c r="L1055" s="15" t="str">
        <f t="shared" si="49"/>
        <v/>
      </c>
      <c r="M1055" s="141" t="e">
        <f t="shared" si="50"/>
        <v>#N/A</v>
      </c>
    </row>
    <row r="1056" spans="1:13">
      <c r="A1056" s="9"/>
      <c r="H1056" s="15" t="s">
        <v>65</v>
      </c>
      <c r="I1056" s="15" t="s">
        <v>65</v>
      </c>
      <c r="J1056" s="15" t="s">
        <v>65</v>
      </c>
      <c r="K1056" s="15" t="str">
        <f t="shared" si="48"/>
        <v/>
      </c>
      <c r="L1056" s="15" t="str">
        <f t="shared" si="49"/>
        <v/>
      </c>
      <c r="M1056" s="141" t="e">
        <f t="shared" si="50"/>
        <v>#N/A</v>
      </c>
    </row>
    <row r="1057" spans="1:13">
      <c r="A1057" s="9"/>
      <c r="H1057" s="15" t="s">
        <v>65</v>
      </c>
      <c r="I1057" s="15" t="s">
        <v>65</v>
      </c>
      <c r="J1057" s="15" t="s">
        <v>65</v>
      </c>
      <c r="K1057" s="15" t="str">
        <f t="shared" si="48"/>
        <v/>
      </c>
      <c r="L1057" s="15" t="str">
        <f t="shared" si="49"/>
        <v/>
      </c>
      <c r="M1057" s="141" t="e">
        <f t="shared" si="50"/>
        <v>#N/A</v>
      </c>
    </row>
    <row r="1058" spans="1:13">
      <c r="A1058" s="9"/>
      <c r="H1058" s="15" t="s">
        <v>65</v>
      </c>
      <c r="I1058" s="15" t="s">
        <v>65</v>
      </c>
      <c r="J1058" s="15" t="s">
        <v>65</v>
      </c>
      <c r="K1058" s="15" t="str">
        <f t="shared" si="48"/>
        <v/>
      </c>
      <c r="L1058" s="15" t="str">
        <f t="shared" si="49"/>
        <v/>
      </c>
      <c r="M1058" s="141" t="e">
        <f t="shared" si="50"/>
        <v>#N/A</v>
      </c>
    </row>
    <row r="1059" spans="1:13">
      <c r="A1059" s="9"/>
      <c r="H1059" s="15" t="s">
        <v>65</v>
      </c>
      <c r="I1059" s="15" t="s">
        <v>65</v>
      </c>
      <c r="J1059" s="15" t="s">
        <v>65</v>
      </c>
      <c r="K1059" s="15" t="str">
        <f t="shared" si="48"/>
        <v/>
      </c>
      <c r="L1059" s="15" t="str">
        <f t="shared" si="49"/>
        <v/>
      </c>
      <c r="M1059" s="141" t="e">
        <f t="shared" si="50"/>
        <v>#N/A</v>
      </c>
    </row>
    <row r="1060" spans="1:13">
      <c r="A1060" s="9"/>
      <c r="H1060" s="15" t="s">
        <v>65</v>
      </c>
      <c r="I1060" s="15" t="s">
        <v>65</v>
      </c>
      <c r="J1060" s="15" t="s">
        <v>65</v>
      </c>
      <c r="K1060" s="15" t="str">
        <f t="shared" si="48"/>
        <v/>
      </c>
      <c r="L1060" s="15" t="str">
        <f t="shared" si="49"/>
        <v/>
      </c>
      <c r="M1060" s="141" t="e">
        <f t="shared" si="50"/>
        <v>#N/A</v>
      </c>
    </row>
    <row r="1061" spans="1:13">
      <c r="A1061" s="9"/>
      <c r="H1061" s="15" t="s">
        <v>65</v>
      </c>
      <c r="I1061" s="15" t="s">
        <v>65</v>
      </c>
      <c r="J1061" s="15" t="s">
        <v>65</v>
      </c>
      <c r="K1061" s="15" t="str">
        <f t="shared" si="48"/>
        <v/>
      </c>
      <c r="L1061" s="15" t="str">
        <f t="shared" si="49"/>
        <v/>
      </c>
      <c r="M1061" s="141" t="e">
        <f t="shared" si="50"/>
        <v>#N/A</v>
      </c>
    </row>
    <row r="1062" spans="1:13">
      <c r="A1062" s="9"/>
      <c r="H1062" s="15" t="s">
        <v>65</v>
      </c>
      <c r="I1062" s="15" t="s">
        <v>65</v>
      </c>
      <c r="J1062" s="15" t="s">
        <v>65</v>
      </c>
      <c r="K1062" s="15" t="str">
        <f t="shared" si="48"/>
        <v/>
      </c>
      <c r="L1062" s="15" t="str">
        <f t="shared" si="49"/>
        <v/>
      </c>
      <c r="M1062" s="141" t="e">
        <f t="shared" si="50"/>
        <v>#N/A</v>
      </c>
    </row>
    <row r="1063" spans="1:13">
      <c r="A1063" s="9"/>
      <c r="H1063" s="15" t="s">
        <v>65</v>
      </c>
      <c r="I1063" s="15" t="s">
        <v>65</v>
      </c>
      <c r="J1063" s="15" t="s">
        <v>65</v>
      </c>
      <c r="K1063" s="15" t="str">
        <f t="shared" si="48"/>
        <v/>
      </c>
      <c r="L1063" s="15" t="str">
        <f t="shared" si="49"/>
        <v/>
      </c>
      <c r="M1063" s="141" t="e">
        <f t="shared" si="50"/>
        <v>#N/A</v>
      </c>
    </row>
    <row r="1064" spans="1:13">
      <c r="A1064" s="9"/>
      <c r="H1064" s="15" t="s">
        <v>65</v>
      </c>
      <c r="I1064" s="15" t="s">
        <v>65</v>
      </c>
      <c r="J1064" s="15" t="s">
        <v>65</v>
      </c>
      <c r="K1064" s="15" t="str">
        <f t="shared" si="48"/>
        <v/>
      </c>
      <c r="L1064" s="15" t="str">
        <f t="shared" si="49"/>
        <v/>
      </c>
      <c r="M1064" s="141" t="e">
        <f t="shared" si="50"/>
        <v>#N/A</v>
      </c>
    </row>
    <row r="1065" spans="1:13">
      <c r="A1065" s="9"/>
      <c r="H1065" s="15" t="s">
        <v>65</v>
      </c>
      <c r="I1065" s="15" t="s">
        <v>65</v>
      </c>
      <c r="J1065" s="15" t="s">
        <v>65</v>
      </c>
      <c r="K1065" s="15" t="str">
        <f t="shared" si="48"/>
        <v/>
      </c>
      <c r="L1065" s="15" t="str">
        <f t="shared" si="49"/>
        <v/>
      </c>
      <c r="M1065" s="141" t="e">
        <f t="shared" si="50"/>
        <v>#N/A</v>
      </c>
    </row>
    <row r="1066" spans="1:13">
      <c r="A1066" s="9"/>
      <c r="H1066" s="15" t="s">
        <v>65</v>
      </c>
      <c r="I1066" s="15" t="s">
        <v>65</v>
      </c>
      <c r="J1066" s="15" t="s">
        <v>65</v>
      </c>
      <c r="K1066" s="15" t="str">
        <f t="shared" si="48"/>
        <v/>
      </c>
      <c r="L1066" s="15" t="str">
        <f t="shared" si="49"/>
        <v/>
      </c>
      <c r="M1066" s="141" t="e">
        <f t="shared" si="50"/>
        <v>#N/A</v>
      </c>
    </row>
    <row r="1067" spans="1:13">
      <c r="A1067" s="9"/>
      <c r="H1067" s="15" t="s">
        <v>65</v>
      </c>
      <c r="I1067" s="15" t="s">
        <v>65</v>
      </c>
      <c r="J1067" s="15" t="s">
        <v>65</v>
      </c>
      <c r="K1067" s="15" t="str">
        <f t="shared" si="48"/>
        <v/>
      </c>
      <c r="L1067" s="15" t="str">
        <f t="shared" si="49"/>
        <v/>
      </c>
      <c r="M1067" s="141" t="e">
        <f t="shared" si="50"/>
        <v>#N/A</v>
      </c>
    </row>
    <row r="1068" spans="1:13">
      <c r="A1068" s="9"/>
      <c r="H1068" s="15" t="s">
        <v>65</v>
      </c>
      <c r="I1068" s="15" t="s">
        <v>65</v>
      </c>
      <c r="J1068" s="15" t="s">
        <v>65</v>
      </c>
      <c r="K1068" s="15" t="str">
        <f t="shared" si="48"/>
        <v/>
      </c>
      <c r="L1068" s="15" t="str">
        <f t="shared" si="49"/>
        <v/>
      </c>
      <c r="M1068" s="141" t="e">
        <f t="shared" si="50"/>
        <v>#N/A</v>
      </c>
    </row>
    <row r="1069" spans="1:13">
      <c r="A1069" s="9"/>
      <c r="H1069" s="15" t="s">
        <v>65</v>
      </c>
      <c r="I1069" s="15" t="s">
        <v>65</v>
      </c>
      <c r="J1069" s="15" t="s">
        <v>65</v>
      </c>
      <c r="K1069" s="15" t="str">
        <f t="shared" si="48"/>
        <v/>
      </c>
      <c r="L1069" s="15" t="str">
        <f t="shared" si="49"/>
        <v/>
      </c>
      <c r="M1069" s="141" t="e">
        <f t="shared" si="50"/>
        <v>#N/A</v>
      </c>
    </row>
    <row r="1070" spans="1:13">
      <c r="A1070" s="9"/>
      <c r="H1070" s="15" t="s">
        <v>65</v>
      </c>
      <c r="I1070" s="15" t="s">
        <v>65</v>
      </c>
      <c r="J1070" s="15" t="s">
        <v>65</v>
      </c>
      <c r="K1070" s="15" t="str">
        <f t="shared" si="48"/>
        <v/>
      </c>
      <c r="L1070" s="15" t="str">
        <f t="shared" si="49"/>
        <v/>
      </c>
      <c r="M1070" s="141" t="e">
        <f t="shared" si="50"/>
        <v>#N/A</v>
      </c>
    </row>
    <row r="1071" spans="1:13">
      <c r="A1071" s="9"/>
      <c r="H1071" s="15" t="s">
        <v>65</v>
      </c>
      <c r="I1071" s="15" t="s">
        <v>65</v>
      </c>
      <c r="J1071" s="15" t="s">
        <v>65</v>
      </c>
      <c r="K1071" s="15" t="str">
        <f t="shared" si="48"/>
        <v/>
      </c>
      <c r="L1071" s="15" t="str">
        <f t="shared" si="49"/>
        <v/>
      </c>
      <c r="M1071" s="141" t="e">
        <f t="shared" si="50"/>
        <v>#N/A</v>
      </c>
    </row>
    <row r="1072" spans="1:13">
      <c r="A1072" s="9"/>
      <c r="H1072" s="15" t="s">
        <v>65</v>
      </c>
      <c r="I1072" s="15" t="s">
        <v>65</v>
      </c>
      <c r="J1072" s="15" t="s">
        <v>65</v>
      </c>
      <c r="K1072" s="15" t="str">
        <f t="shared" si="48"/>
        <v/>
      </c>
      <c r="L1072" s="15" t="str">
        <f t="shared" si="49"/>
        <v/>
      </c>
      <c r="M1072" s="141" t="e">
        <f t="shared" si="50"/>
        <v>#N/A</v>
      </c>
    </row>
    <row r="1073" spans="1:13">
      <c r="A1073" s="9"/>
      <c r="H1073" s="15" t="s">
        <v>65</v>
      </c>
      <c r="I1073" s="15" t="s">
        <v>65</v>
      </c>
      <c r="J1073" s="15" t="s">
        <v>65</v>
      </c>
      <c r="K1073" s="15" t="str">
        <f t="shared" si="48"/>
        <v/>
      </c>
      <c r="L1073" s="15" t="str">
        <f t="shared" si="49"/>
        <v/>
      </c>
      <c r="M1073" s="141" t="e">
        <f t="shared" si="50"/>
        <v>#N/A</v>
      </c>
    </row>
    <row r="1074" spans="1:13">
      <c r="A1074" s="9"/>
      <c r="H1074" s="15" t="s">
        <v>65</v>
      </c>
      <c r="I1074" s="15" t="s">
        <v>65</v>
      </c>
      <c r="J1074" s="15" t="s">
        <v>65</v>
      </c>
      <c r="K1074" s="15" t="str">
        <f t="shared" si="48"/>
        <v/>
      </c>
      <c r="L1074" s="15" t="str">
        <f t="shared" si="49"/>
        <v/>
      </c>
      <c r="M1074" s="141" t="e">
        <f t="shared" si="50"/>
        <v>#N/A</v>
      </c>
    </row>
    <row r="1075" spans="1:13">
      <c r="A1075" s="9"/>
      <c r="H1075" s="15" t="s">
        <v>65</v>
      </c>
      <c r="I1075" s="15" t="s">
        <v>65</v>
      </c>
      <c r="J1075" s="15" t="s">
        <v>65</v>
      </c>
      <c r="K1075" s="15" t="str">
        <f t="shared" si="48"/>
        <v/>
      </c>
      <c r="L1075" s="15" t="str">
        <f t="shared" si="49"/>
        <v/>
      </c>
      <c r="M1075" s="141" t="e">
        <f t="shared" si="50"/>
        <v>#N/A</v>
      </c>
    </row>
    <row r="1076" spans="1:13">
      <c r="A1076" s="9"/>
      <c r="H1076" s="15" t="s">
        <v>65</v>
      </c>
      <c r="I1076" s="15" t="s">
        <v>65</v>
      </c>
      <c r="J1076" s="15" t="s">
        <v>65</v>
      </c>
      <c r="K1076" s="15" t="str">
        <f t="shared" si="48"/>
        <v/>
      </c>
      <c r="L1076" s="15" t="str">
        <f t="shared" si="49"/>
        <v/>
      </c>
      <c r="M1076" s="141" t="e">
        <f t="shared" si="50"/>
        <v>#N/A</v>
      </c>
    </row>
    <row r="1077" spans="1:13">
      <c r="A1077" s="9"/>
      <c r="H1077" s="15" t="s">
        <v>65</v>
      </c>
      <c r="I1077" s="15" t="s">
        <v>65</v>
      </c>
      <c r="J1077" s="15" t="s">
        <v>65</v>
      </c>
      <c r="K1077" s="15" t="str">
        <f t="shared" si="48"/>
        <v/>
      </c>
      <c r="L1077" s="15" t="str">
        <f t="shared" si="49"/>
        <v/>
      </c>
      <c r="M1077" s="141" t="e">
        <f t="shared" si="50"/>
        <v>#N/A</v>
      </c>
    </row>
    <row r="1078" spans="1:13">
      <c r="A1078" s="9"/>
      <c r="H1078" s="15" t="s">
        <v>65</v>
      </c>
      <c r="I1078" s="15" t="s">
        <v>65</v>
      </c>
      <c r="J1078" s="15" t="s">
        <v>65</v>
      </c>
      <c r="K1078" s="15" t="str">
        <f t="shared" si="48"/>
        <v/>
      </c>
      <c r="L1078" s="15" t="str">
        <f t="shared" si="49"/>
        <v/>
      </c>
      <c r="M1078" s="141" t="e">
        <f t="shared" si="50"/>
        <v>#N/A</v>
      </c>
    </row>
    <row r="1079" spans="1:13">
      <c r="A1079" s="9"/>
      <c r="H1079" s="15" t="s">
        <v>65</v>
      </c>
      <c r="I1079" s="15" t="s">
        <v>65</v>
      </c>
      <c r="J1079" s="15" t="s">
        <v>65</v>
      </c>
      <c r="K1079" s="15" t="str">
        <f t="shared" si="48"/>
        <v/>
      </c>
      <c r="L1079" s="15" t="str">
        <f t="shared" si="49"/>
        <v/>
      </c>
      <c r="M1079" s="141" t="e">
        <f t="shared" si="50"/>
        <v>#N/A</v>
      </c>
    </row>
    <row r="1080" spans="1:13">
      <c r="A1080" s="9"/>
      <c r="H1080" s="15" t="s">
        <v>65</v>
      </c>
      <c r="I1080" s="15" t="s">
        <v>65</v>
      </c>
      <c r="J1080" s="15" t="s">
        <v>65</v>
      </c>
      <c r="K1080" s="15" t="str">
        <f t="shared" si="48"/>
        <v/>
      </c>
      <c r="L1080" s="15" t="str">
        <f t="shared" si="49"/>
        <v/>
      </c>
      <c r="M1080" s="141" t="e">
        <f t="shared" si="50"/>
        <v>#N/A</v>
      </c>
    </row>
    <row r="1081" spans="1:13">
      <c r="A1081" s="9"/>
      <c r="H1081" s="15" t="s">
        <v>65</v>
      </c>
      <c r="I1081" s="15" t="s">
        <v>65</v>
      </c>
      <c r="J1081" s="15" t="s">
        <v>65</v>
      </c>
      <c r="K1081" s="15" t="str">
        <f t="shared" si="48"/>
        <v/>
      </c>
      <c r="L1081" s="15" t="str">
        <f t="shared" si="49"/>
        <v/>
      </c>
      <c r="M1081" s="141" t="e">
        <f t="shared" si="50"/>
        <v>#N/A</v>
      </c>
    </row>
    <row r="1082" spans="1:13">
      <c r="A1082" s="9"/>
      <c r="H1082" s="15" t="s">
        <v>65</v>
      </c>
      <c r="I1082" s="15" t="s">
        <v>65</v>
      </c>
      <c r="J1082" s="15" t="s">
        <v>65</v>
      </c>
      <c r="K1082" s="15" t="str">
        <f t="shared" si="48"/>
        <v/>
      </c>
      <c r="L1082" s="15" t="str">
        <f t="shared" si="49"/>
        <v/>
      </c>
      <c r="M1082" s="141" t="e">
        <f t="shared" si="50"/>
        <v>#N/A</v>
      </c>
    </row>
    <row r="1083" spans="1:13">
      <c r="A1083" s="9"/>
      <c r="H1083" s="15" t="s">
        <v>65</v>
      </c>
      <c r="I1083" s="15" t="s">
        <v>65</v>
      </c>
      <c r="J1083" s="15" t="s">
        <v>65</v>
      </c>
      <c r="K1083" s="15" t="str">
        <f t="shared" si="48"/>
        <v/>
      </c>
      <c r="L1083" s="15" t="str">
        <f t="shared" si="49"/>
        <v/>
      </c>
      <c r="M1083" s="141" t="e">
        <f t="shared" si="50"/>
        <v>#N/A</v>
      </c>
    </row>
    <row r="1084" spans="1:13">
      <c r="A1084" s="9"/>
      <c r="H1084" s="15" t="s">
        <v>65</v>
      </c>
      <c r="I1084" s="15" t="s">
        <v>65</v>
      </c>
      <c r="J1084" s="15" t="s">
        <v>65</v>
      </c>
      <c r="K1084" s="15" t="str">
        <f t="shared" si="48"/>
        <v/>
      </c>
      <c r="L1084" s="15" t="str">
        <f t="shared" si="49"/>
        <v/>
      </c>
      <c r="M1084" s="141" t="e">
        <f t="shared" si="50"/>
        <v>#N/A</v>
      </c>
    </row>
    <row r="1085" spans="1:13">
      <c r="A1085" s="9"/>
      <c r="H1085" s="15" t="s">
        <v>65</v>
      </c>
      <c r="I1085" s="15" t="s">
        <v>65</v>
      </c>
      <c r="J1085" s="15" t="s">
        <v>65</v>
      </c>
      <c r="K1085" s="15" t="str">
        <f t="shared" si="48"/>
        <v/>
      </c>
      <c r="L1085" s="15" t="str">
        <f t="shared" si="49"/>
        <v/>
      </c>
      <c r="M1085" s="141" t="e">
        <f t="shared" si="50"/>
        <v>#N/A</v>
      </c>
    </row>
    <row r="1086" spans="1:13">
      <c r="A1086" s="9"/>
      <c r="H1086" s="15" t="s">
        <v>65</v>
      </c>
      <c r="I1086" s="15" t="s">
        <v>65</v>
      </c>
      <c r="J1086" s="15" t="s">
        <v>65</v>
      </c>
      <c r="K1086" s="15" t="str">
        <f t="shared" si="48"/>
        <v/>
      </c>
      <c r="L1086" s="15" t="str">
        <f t="shared" si="49"/>
        <v/>
      </c>
      <c r="M1086" s="141" t="e">
        <f t="shared" si="50"/>
        <v>#N/A</v>
      </c>
    </row>
    <row r="1087" spans="1:13">
      <c r="A1087" s="9"/>
      <c r="H1087" s="15" t="s">
        <v>65</v>
      </c>
      <c r="I1087" s="15" t="s">
        <v>65</v>
      </c>
      <c r="J1087" s="15" t="s">
        <v>65</v>
      </c>
      <c r="K1087" s="15" t="str">
        <f t="shared" si="48"/>
        <v/>
      </c>
      <c r="L1087" s="15" t="str">
        <f t="shared" si="49"/>
        <v/>
      </c>
      <c r="M1087" s="141" t="e">
        <f t="shared" si="50"/>
        <v>#N/A</v>
      </c>
    </row>
    <row r="1088" spans="1:13">
      <c r="A1088" s="9"/>
      <c r="H1088" s="15" t="s">
        <v>65</v>
      </c>
      <c r="I1088" s="15" t="s">
        <v>65</v>
      </c>
      <c r="J1088" s="15" t="s">
        <v>65</v>
      </c>
      <c r="K1088" s="15" t="str">
        <f t="shared" si="48"/>
        <v/>
      </c>
      <c r="L1088" s="15" t="str">
        <f t="shared" si="49"/>
        <v/>
      </c>
      <c r="M1088" s="141" t="e">
        <f t="shared" si="50"/>
        <v>#N/A</v>
      </c>
    </row>
    <row r="1089" spans="1:13">
      <c r="A1089" s="9"/>
      <c r="H1089" s="15" t="s">
        <v>65</v>
      </c>
      <c r="I1089" s="15" t="s">
        <v>65</v>
      </c>
      <c r="J1089" s="15" t="s">
        <v>65</v>
      </c>
      <c r="K1089" s="15" t="str">
        <f t="shared" si="48"/>
        <v/>
      </c>
      <c r="L1089" s="15" t="str">
        <f t="shared" si="49"/>
        <v/>
      </c>
      <c r="M1089" s="141" t="e">
        <f t="shared" si="50"/>
        <v>#N/A</v>
      </c>
    </row>
    <row r="1090" spans="1:13">
      <c r="A1090" s="9"/>
      <c r="H1090" s="15" t="s">
        <v>65</v>
      </c>
      <c r="I1090" s="15" t="s">
        <v>65</v>
      </c>
      <c r="J1090" s="15" t="s">
        <v>65</v>
      </c>
      <c r="K1090" s="15" t="str">
        <f t="shared" si="48"/>
        <v/>
      </c>
      <c r="L1090" s="15" t="str">
        <f t="shared" si="49"/>
        <v/>
      </c>
      <c r="M1090" s="141" t="e">
        <f t="shared" si="50"/>
        <v>#N/A</v>
      </c>
    </row>
    <row r="1091" spans="1:13">
      <c r="A1091" s="9"/>
      <c r="H1091" s="15" t="s">
        <v>65</v>
      </c>
      <c r="I1091" s="15" t="s">
        <v>65</v>
      </c>
      <c r="J1091" s="15" t="s">
        <v>65</v>
      </c>
      <c r="K1091" s="15" t="str">
        <f t="shared" si="48"/>
        <v/>
      </c>
      <c r="L1091" s="15" t="str">
        <f t="shared" si="49"/>
        <v/>
      </c>
      <c r="M1091" s="141" t="e">
        <f t="shared" si="50"/>
        <v>#N/A</v>
      </c>
    </row>
    <row r="1092" spans="1:13">
      <c r="A1092" s="9"/>
      <c r="H1092" s="15" t="s">
        <v>65</v>
      </c>
      <c r="I1092" s="15" t="s">
        <v>65</v>
      </c>
      <c r="J1092" s="15" t="s">
        <v>65</v>
      </c>
      <c r="K1092" s="15" t="str">
        <f t="shared" ref="K1092:K1155" si="51">IF(ISNUMBER(A1092),0.01,"")</f>
        <v/>
      </c>
      <c r="L1092" s="15" t="str">
        <f t="shared" ref="L1092:L1155" si="52">IF(ISNUMBER(A1092),0.03,"")</f>
        <v/>
      </c>
      <c r="M1092" s="141" t="e">
        <f t="shared" ref="M1092:M1155" si="53">VLOOKUP(A1092,O:Q,2,0)</f>
        <v>#N/A</v>
      </c>
    </row>
    <row r="1093" spans="1:13">
      <c r="A1093" s="9"/>
      <c r="H1093" s="15" t="s">
        <v>65</v>
      </c>
      <c r="I1093" s="15" t="s">
        <v>65</v>
      </c>
      <c r="J1093" s="15" t="s">
        <v>65</v>
      </c>
      <c r="K1093" s="15" t="str">
        <f t="shared" si="51"/>
        <v/>
      </c>
      <c r="L1093" s="15" t="str">
        <f t="shared" si="52"/>
        <v/>
      </c>
      <c r="M1093" s="141" t="e">
        <f t="shared" si="53"/>
        <v>#N/A</v>
      </c>
    </row>
    <row r="1094" spans="1:13">
      <c r="A1094" s="9"/>
      <c r="H1094" s="15" t="s">
        <v>65</v>
      </c>
      <c r="I1094" s="15" t="s">
        <v>65</v>
      </c>
      <c r="J1094" s="15" t="s">
        <v>65</v>
      </c>
      <c r="K1094" s="15" t="str">
        <f t="shared" si="51"/>
        <v/>
      </c>
      <c r="L1094" s="15" t="str">
        <f t="shared" si="52"/>
        <v/>
      </c>
      <c r="M1094" s="141" t="e">
        <f t="shared" si="53"/>
        <v>#N/A</v>
      </c>
    </row>
    <row r="1095" spans="1:13">
      <c r="A1095" s="9"/>
      <c r="H1095" s="15" t="s">
        <v>65</v>
      </c>
      <c r="I1095" s="15" t="s">
        <v>65</v>
      </c>
      <c r="J1095" s="15" t="s">
        <v>65</v>
      </c>
      <c r="K1095" s="15" t="str">
        <f t="shared" si="51"/>
        <v/>
      </c>
      <c r="L1095" s="15" t="str">
        <f t="shared" si="52"/>
        <v/>
      </c>
      <c r="M1095" s="141" t="e">
        <f t="shared" si="53"/>
        <v>#N/A</v>
      </c>
    </row>
    <row r="1096" spans="1:13">
      <c r="A1096" s="9"/>
      <c r="H1096" s="15" t="s">
        <v>65</v>
      </c>
      <c r="I1096" s="15" t="s">
        <v>65</v>
      </c>
      <c r="J1096" s="15" t="s">
        <v>65</v>
      </c>
      <c r="K1096" s="15" t="str">
        <f t="shared" si="51"/>
        <v/>
      </c>
      <c r="L1096" s="15" t="str">
        <f t="shared" si="52"/>
        <v/>
      </c>
      <c r="M1096" s="141" t="e">
        <f t="shared" si="53"/>
        <v>#N/A</v>
      </c>
    </row>
    <row r="1097" spans="1:13">
      <c r="A1097" s="9"/>
      <c r="H1097" s="15" t="s">
        <v>65</v>
      </c>
      <c r="I1097" s="15" t="s">
        <v>65</v>
      </c>
      <c r="J1097" s="15" t="s">
        <v>65</v>
      </c>
      <c r="K1097" s="15" t="str">
        <f t="shared" si="51"/>
        <v/>
      </c>
      <c r="L1097" s="15" t="str">
        <f t="shared" si="52"/>
        <v/>
      </c>
      <c r="M1097" s="141" t="e">
        <f t="shared" si="53"/>
        <v>#N/A</v>
      </c>
    </row>
    <row r="1098" spans="1:13">
      <c r="A1098" s="9"/>
      <c r="H1098" s="15" t="s">
        <v>65</v>
      </c>
      <c r="I1098" s="15" t="s">
        <v>65</v>
      </c>
      <c r="J1098" s="15" t="s">
        <v>65</v>
      </c>
      <c r="K1098" s="15" t="str">
        <f t="shared" si="51"/>
        <v/>
      </c>
      <c r="L1098" s="15" t="str">
        <f t="shared" si="52"/>
        <v/>
      </c>
      <c r="M1098" s="141" t="e">
        <f t="shared" si="53"/>
        <v>#N/A</v>
      </c>
    </row>
    <row r="1099" spans="1:13">
      <c r="A1099" s="9"/>
      <c r="H1099" s="15" t="s">
        <v>65</v>
      </c>
      <c r="I1099" s="15" t="s">
        <v>65</v>
      </c>
      <c r="J1099" s="15" t="s">
        <v>65</v>
      </c>
      <c r="K1099" s="15" t="str">
        <f t="shared" si="51"/>
        <v/>
      </c>
      <c r="L1099" s="15" t="str">
        <f t="shared" si="52"/>
        <v/>
      </c>
      <c r="M1099" s="141" t="e">
        <f t="shared" si="53"/>
        <v>#N/A</v>
      </c>
    </row>
    <row r="1100" spans="1:13">
      <c r="A1100" s="9"/>
      <c r="H1100" s="15" t="s">
        <v>65</v>
      </c>
      <c r="I1100" s="15" t="s">
        <v>65</v>
      </c>
      <c r="J1100" s="15" t="s">
        <v>65</v>
      </c>
      <c r="K1100" s="15" t="str">
        <f t="shared" si="51"/>
        <v/>
      </c>
      <c r="L1100" s="15" t="str">
        <f t="shared" si="52"/>
        <v/>
      </c>
      <c r="M1100" s="141" t="e">
        <f t="shared" si="53"/>
        <v>#N/A</v>
      </c>
    </row>
    <row r="1101" spans="1:13">
      <c r="A1101" s="9"/>
      <c r="H1101" s="15" t="s">
        <v>65</v>
      </c>
      <c r="I1101" s="15" t="s">
        <v>65</v>
      </c>
      <c r="J1101" s="15" t="s">
        <v>65</v>
      </c>
      <c r="K1101" s="15" t="str">
        <f t="shared" si="51"/>
        <v/>
      </c>
      <c r="L1101" s="15" t="str">
        <f t="shared" si="52"/>
        <v/>
      </c>
      <c r="M1101" s="141" t="e">
        <f t="shared" si="53"/>
        <v>#N/A</v>
      </c>
    </row>
    <row r="1102" spans="1:13">
      <c r="A1102" s="9"/>
      <c r="H1102" s="15" t="s">
        <v>65</v>
      </c>
      <c r="I1102" s="15" t="s">
        <v>65</v>
      </c>
      <c r="J1102" s="15" t="s">
        <v>65</v>
      </c>
      <c r="K1102" s="15" t="str">
        <f t="shared" si="51"/>
        <v/>
      </c>
      <c r="L1102" s="15" t="str">
        <f t="shared" si="52"/>
        <v/>
      </c>
      <c r="M1102" s="141" t="e">
        <f t="shared" si="53"/>
        <v>#N/A</v>
      </c>
    </row>
    <row r="1103" spans="1:13">
      <c r="A1103" s="9"/>
      <c r="H1103" s="15" t="s">
        <v>65</v>
      </c>
      <c r="I1103" s="15" t="s">
        <v>65</v>
      </c>
      <c r="J1103" s="15" t="s">
        <v>65</v>
      </c>
      <c r="K1103" s="15" t="str">
        <f t="shared" si="51"/>
        <v/>
      </c>
      <c r="L1103" s="15" t="str">
        <f t="shared" si="52"/>
        <v/>
      </c>
      <c r="M1103" s="141" t="e">
        <f t="shared" si="53"/>
        <v>#N/A</v>
      </c>
    </row>
    <row r="1104" spans="1:13">
      <c r="A1104" s="9"/>
      <c r="H1104" s="15" t="s">
        <v>65</v>
      </c>
      <c r="I1104" s="15" t="s">
        <v>65</v>
      </c>
      <c r="J1104" s="15" t="s">
        <v>65</v>
      </c>
      <c r="K1104" s="15" t="str">
        <f t="shared" si="51"/>
        <v/>
      </c>
      <c r="L1104" s="15" t="str">
        <f t="shared" si="52"/>
        <v/>
      </c>
      <c r="M1104" s="141" t="e">
        <f t="shared" si="53"/>
        <v>#N/A</v>
      </c>
    </row>
    <row r="1105" spans="1:13">
      <c r="A1105" s="9"/>
      <c r="H1105" s="15" t="s">
        <v>65</v>
      </c>
      <c r="I1105" s="15" t="s">
        <v>65</v>
      </c>
      <c r="J1105" s="15" t="s">
        <v>65</v>
      </c>
      <c r="K1105" s="15" t="str">
        <f t="shared" si="51"/>
        <v/>
      </c>
      <c r="L1105" s="15" t="str">
        <f t="shared" si="52"/>
        <v/>
      </c>
      <c r="M1105" s="141" t="e">
        <f t="shared" si="53"/>
        <v>#N/A</v>
      </c>
    </row>
    <row r="1106" spans="1:13">
      <c r="A1106" s="9"/>
      <c r="H1106" s="15" t="s">
        <v>65</v>
      </c>
      <c r="I1106" s="15" t="s">
        <v>65</v>
      </c>
      <c r="J1106" s="15" t="s">
        <v>65</v>
      </c>
      <c r="K1106" s="15" t="str">
        <f t="shared" si="51"/>
        <v/>
      </c>
      <c r="L1106" s="15" t="str">
        <f t="shared" si="52"/>
        <v/>
      </c>
      <c r="M1106" s="141" t="e">
        <f t="shared" si="53"/>
        <v>#N/A</v>
      </c>
    </row>
    <row r="1107" spans="1:13">
      <c r="A1107" s="9"/>
      <c r="H1107" s="15" t="s">
        <v>65</v>
      </c>
      <c r="I1107" s="15" t="s">
        <v>65</v>
      </c>
      <c r="J1107" s="15" t="s">
        <v>65</v>
      </c>
      <c r="K1107" s="15" t="str">
        <f t="shared" si="51"/>
        <v/>
      </c>
      <c r="L1107" s="15" t="str">
        <f t="shared" si="52"/>
        <v/>
      </c>
      <c r="M1107" s="141" t="e">
        <f t="shared" si="53"/>
        <v>#N/A</v>
      </c>
    </row>
    <row r="1108" spans="1:13">
      <c r="A1108" s="9"/>
      <c r="H1108" s="15" t="s">
        <v>65</v>
      </c>
      <c r="I1108" s="15" t="s">
        <v>65</v>
      </c>
      <c r="J1108" s="15" t="s">
        <v>65</v>
      </c>
      <c r="K1108" s="15" t="str">
        <f t="shared" si="51"/>
        <v/>
      </c>
      <c r="L1108" s="15" t="str">
        <f t="shared" si="52"/>
        <v/>
      </c>
      <c r="M1108" s="141" t="e">
        <f t="shared" si="53"/>
        <v>#N/A</v>
      </c>
    </row>
    <row r="1109" spans="1:13">
      <c r="A1109" s="9"/>
      <c r="H1109" s="15" t="s">
        <v>65</v>
      </c>
      <c r="I1109" s="15" t="s">
        <v>65</v>
      </c>
      <c r="J1109" s="15" t="s">
        <v>65</v>
      </c>
      <c r="K1109" s="15" t="str">
        <f t="shared" si="51"/>
        <v/>
      </c>
      <c r="L1109" s="15" t="str">
        <f t="shared" si="52"/>
        <v/>
      </c>
      <c r="M1109" s="141" t="e">
        <f t="shared" si="53"/>
        <v>#N/A</v>
      </c>
    </row>
    <row r="1110" spans="1:13">
      <c r="A1110" s="9"/>
      <c r="H1110" s="15" t="s">
        <v>65</v>
      </c>
      <c r="I1110" s="15" t="s">
        <v>65</v>
      </c>
      <c r="J1110" s="15" t="s">
        <v>65</v>
      </c>
      <c r="K1110" s="15" t="str">
        <f t="shared" si="51"/>
        <v/>
      </c>
      <c r="L1110" s="15" t="str">
        <f t="shared" si="52"/>
        <v/>
      </c>
      <c r="M1110" s="141" t="e">
        <f t="shared" si="53"/>
        <v>#N/A</v>
      </c>
    </row>
    <row r="1111" spans="1:13">
      <c r="A1111" s="9"/>
      <c r="H1111" s="15" t="s">
        <v>65</v>
      </c>
      <c r="I1111" s="15" t="s">
        <v>65</v>
      </c>
      <c r="J1111" s="15" t="s">
        <v>65</v>
      </c>
      <c r="K1111" s="15" t="str">
        <f t="shared" si="51"/>
        <v/>
      </c>
      <c r="L1111" s="15" t="str">
        <f t="shared" si="52"/>
        <v/>
      </c>
      <c r="M1111" s="141" t="e">
        <f t="shared" si="53"/>
        <v>#N/A</v>
      </c>
    </row>
    <row r="1112" spans="1:13">
      <c r="A1112" s="9"/>
      <c r="H1112" s="15" t="s">
        <v>65</v>
      </c>
      <c r="I1112" s="15" t="s">
        <v>65</v>
      </c>
      <c r="J1112" s="15" t="s">
        <v>65</v>
      </c>
      <c r="K1112" s="15" t="str">
        <f t="shared" si="51"/>
        <v/>
      </c>
      <c r="L1112" s="15" t="str">
        <f t="shared" si="52"/>
        <v/>
      </c>
      <c r="M1112" s="141" t="e">
        <f t="shared" si="53"/>
        <v>#N/A</v>
      </c>
    </row>
    <row r="1113" spans="1:13">
      <c r="A1113" s="9"/>
      <c r="H1113" s="15" t="s">
        <v>65</v>
      </c>
      <c r="I1113" s="15" t="s">
        <v>65</v>
      </c>
      <c r="J1113" s="15" t="s">
        <v>65</v>
      </c>
      <c r="K1113" s="15" t="str">
        <f t="shared" si="51"/>
        <v/>
      </c>
      <c r="L1113" s="15" t="str">
        <f t="shared" si="52"/>
        <v/>
      </c>
      <c r="M1113" s="141" t="e">
        <f t="shared" si="53"/>
        <v>#N/A</v>
      </c>
    </row>
    <row r="1114" spans="1:13">
      <c r="A1114" s="9"/>
      <c r="H1114" s="15" t="s">
        <v>65</v>
      </c>
      <c r="I1114" s="15" t="s">
        <v>65</v>
      </c>
      <c r="J1114" s="15" t="s">
        <v>65</v>
      </c>
      <c r="K1114" s="15" t="str">
        <f t="shared" si="51"/>
        <v/>
      </c>
      <c r="L1114" s="15" t="str">
        <f t="shared" si="52"/>
        <v/>
      </c>
      <c r="M1114" s="141" t="e">
        <f t="shared" si="53"/>
        <v>#N/A</v>
      </c>
    </row>
    <row r="1115" spans="1:13">
      <c r="A1115" s="9"/>
      <c r="H1115" s="15" t="s">
        <v>65</v>
      </c>
      <c r="I1115" s="15" t="s">
        <v>65</v>
      </c>
      <c r="J1115" s="15" t="s">
        <v>65</v>
      </c>
      <c r="K1115" s="15" t="str">
        <f t="shared" si="51"/>
        <v/>
      </c>
      <c r="L1115" s="15" t="str">
        <f t="shared" si="52"/>
        <v/>
      </c>
      <c r="M1115" s="141" t="e">
        <f t="shared" si="53"/>
        <v>#N/A</v>
      </c>
    </row>
    <row r="1116" spans="1:13">
      <c r="A1116" s="9"/>
      <c r="H1116" s="15" t="s">
        <v>65</v>
      </c>
      <c r="I1116" s="15" t="s">
        <v>65</v>
      </c>
      <c r="J1116" s="15" t="s">
        <v>65</v>
      </c>
      <c r="K1116" s="15" t="str">
        <f t="shared" si="51"/>
        <v/>
      </c>
      <c r="L1116" s="15" t="str">
        <f t="shared" si="52"/>
        <v/>
      </c>
      <c r="M1116" s="141" t="e">
        <f t="shared" si="53"/>
        <v>#N/A</v>
      </c>
    </row>
    <row r="1117" spans="1:13">
      <c r="A1117" s="9"/>
      <c r="H1117" s="15" t="s">
        <v>65</v>
      </c>
      <c r="I1117" s="15" t="s">
        <v>65</v>
      </c>
      <c r="J1117" s="15" t="s">
        <v>65</v>
      </c>
      <c r="K1117" s="15" t="str">
        <f t="shared" si="51"/>
        <v/>
      </c>
      <c r="L1117" s="15" t="str">
        <f t="shared" si="52"/>
        <v/>
      </c>
      <c r="M1117" s="141" t="e">
        <f t="shared" si="53"/>
        <v>#N/A</v>
      </c>
    </row>
    <row r="1118" spans="1:13">
      <c r="A1118" s="9"/>
      <c r="H1118" s="15" t="s">
        <v>65</v>
      </c>
      <c r="I1118" s="15" t="s">
        <v>65</v>
      </c>
      <c r="J1118" s="15" t="s">
        <v>65</v>
      </c>
      <c r="K1118" s="15" t="str">
        <f t="shared" si="51"/>
        <v/>
      </c>
      <c r="L1118" s="15" t="str">
        <f t="shared" si="52"/>
        <v/>
      </c>
      <c r="M1118" s="141" t="e">
        <f t="shared" si="53"/>
        <v>#N/A</v>
      </c>
    </row>
    <row r="1119" spans="1:13">
      <c r="A1119" s="9"/>
      <c r="H1119" s="15" t="s">
        <v>65</v>
      </c>
      <c r="I1119" s="15" t="s">
        <v>65</v>
      </c>
      <c r="J1119" s="15" t="s">
        <v>65</v>
      </c>
      <c r="K1119" s="15" t="str">
        <f t="shared" si="51"/>
        <v/>
      </c>
      <c r="L1119" s="15" t="str">
        <f t="shared" si="52"/>
        <v/>
      </c>
      <c r="M1119" s="141" t="e">
        <f t="shared" si="53"/>
        <v>#N/A</v>
      </c>
    </row>
    <row r="1120" spans="1:13">
      <c r="A1120" s="9"/>
      <c r="H1120" s="15" t="s">
        <v>65</v>
      </c>
      <c r="I1120" s="15" t="s">
        <v>65</v>
      </c>
      <c r="J1120" s="15" t="s">
        <v>65</v>
      </c>
      <c r="K1120" s="15" t="str">
        <f t="shared" si="51"/>
        <v/>
      </c>
      <c r="L1120" s="15" t="str">
        <f t="shared" si="52"/>
        <v/>
      </c>
      <c r="M1120" s="141" t="e">
        <f t="shared" si="53"/>
        <v>#N/A</v>
      </c>
    </row>
    <row r="1121" spans="1:13">
      <c r="A1121" s="9"/>
      <c r="H1121" s="15" t="s">
        <v>65</v>
      </c>
      <c r="I1121" s="15" t="s">
        <v>65</v>
      </c>
      <c r="J1121" s="15" t="s">
        <v>65</v>
      </c>
      <c r="K1121" s="15" t="str">
        <f t="shared" si="51"/>
        <v/>
      </c>
      <c r="L1121" s="15" t="str">
        <f t="shared" si="52"/>
        <v/>
      </c>
      <c r="M1121" s="141" t="e">
        <f t="shared" si="53"/>
        <v>#N/A</v>
      </c>
    </row>
    <row r="1122" spans="1:13">
      <c r="A1122" s="9"/>
      <c r="H1122" s="15" t="s">
        <v>65</v>
      </c>
      <c r="I1122" s="15" t="s">
        <v>65</v>
      </c>
      <c r="J1122" s="15" t="s">
        <v>65</v>
      </c>
      <c r="K1122" s="15" t="str">
        <f t="shared" si="51"/>
        <v/>
      </c>
      <c r="L1122" s="15" t="str">
        <f t="shared" si="52"/>
        <v/>
      </c>
      <c r="M1122" s="141" t="e">
        <f t="shared" si="53"/>
        <v>#N/A</v>
      </c>
    </row>
    <row r="1123" spans="1:13">
      <c r="A1123" s="9"/>
      <c r="H1123" s="15" t="s">
        <v>65</v>
      </c>
      <c r="I1123" s="15" t="s">
        <v>65</v>
      </c>
      <c r="J1123" s="15" t="s">
        <v>65</v>
      </c>
      <c r="K1123" s="15" t="str">
        <f t="shared" si="51"/>
        <v/>
      </c>
      <c r="L1123" s="15" t="str">
        <f t="shared" si="52"/>
        <v/>
      </c>
      <c r="M1123" s="141" t="e">
        <f t="shared" si="53"/>
        <v>#N/A</v>
      </c>
    </row>
    <row r="1124" spans="1:13">
      <c r="A1124" s="9"/>
      <c r="H1124" s="15" t="s">
        <v>65</v>
      </c>
      <c r="I1124" s="15" t="s">
        <v>65</v>
      </c>
      <c r="J1124" s="15" t="s">
        <v>65</v>
      </c>
      <c r="K1124" s="15" t="str">
        <f t="shared" si="51"/>
        <v/>
      </c>
      <c r="L1124" s="15" t="str">
        <f t="shared" si="52"/>
        <v/>
      </c>
      <c r="M1124" s="141" t="e">
        <f t="shared" si="53"/>
        <v>#N/A</v>
      </c>
    </row>
    <row r="1125" spans="1:13">
      <c r="A1125" s="9"/>
      <c r="H1125" s="15" t="s">
        <v>65</v>
      </c>
      <c r="I1125" s="15" t="s">
        <v>65</v>
      </c>
      <c r="J1125" s="15" t="s">
        <v>65</v>
      </c>
      <c r="K1125" s="15" t="str">
        <f t="shared" si="51"/>
        <v/>
      </c>
      <c r="L1125" s="15" t="str">
        <f t="shared" si="52"/>
        <v/>
      </c>
      <c r="M1125" s="141" t="e">
        <f t="shared" si="53"/>
        <v>#N/A</v>
      </c>
    </row>
    <row r="1126" spans="1:13">
      <c r="A1126" s="9"/>
      <c r="H1126" s="15" t="s">
        <v>65</v>
      </c>
      <c r="I1126" s="15" t="s">
        <v>65</v>
      </c>
      <c r="J1126" s="15" t="s">
        <v>65</v>
      </c>
      <c r="K1126" s="15" t="str">
        <f t="shared" si="51"/>
        <v/>
      </c>
      <c r="L1126" s="15" t="str">
        <f t="shared" si="52"/>
        <v/>
      </c>
      <c r="M1126" s="141" t="e">
        <f t="shared" si="53"/>
        <v>#N/A</v>
      </c>
    </row>
    <row r="1127" spans="1:13">
      <c r="A1127" s="9"/>
      <c r="H1127" s="15" t="s">
        <v>65</v>
      </c>
      <c r="I1127" s="15" t="s">
        <v>65</v>
      </c>
      <c r="J1127" s="15" t="s">
        <v>65</v>
      </c>
      <c r="K1127" s="15" t="str">
        <f t="shared" si="51"/>
        <v/>
      </c>
      <c r="L1127" s="15" t="str">
        <f t="shared" si="52"/>
        <v/>
      </c>
      <c r="M1127" s="141" t="e">
        <f t="shared" si="53"/>
        <v>#N/A</v>
      </c>
    </row>
    <row r="1128" spans="1:13">
      <c r="A1128" s="9"/>
      <c r="H1128" s="15" t="s">
        <v>65</v>
      </c>
      <c r="I1128" s="15" t="s">
        <v>65</v>
      </c>
      <c r="J1128" s="15" t="s">
        <v>65</v>
      </c>
      <c r="K1128" s="15" t="str">
        <f t="shared" si="51"/>
        <v/>
      </c>
      <c r="L1128" s="15" t="str">
        <f t="shared" si="52"/>
        <v/>
      </c>
      <c r="M1128" s="141" t="e">
        <f t="shared" si="53"/>
        <v>#N/A</v>
      </c>
    </row>
    <row r="1129" spans="1:13">
      <c r="A1129" s="9"/>
      <c r="H1129" s="15" t="s">
        <v>65</v>
      </c>
      <c r="I1129" s="15" t="s">
        <v>65</v>
      </c>
      <c r="J1129" s="15" t="s">
        <v>65</v>
      </c>
      <c r="K1129" s="15" t="str">
        <f t="shared" si="51"/>
        <v/>
      </c>
      <c r="L1129" s="15" t="str">
        <f t="shared" si="52"/>
        <v/>
      </c>
      <c r="M1129" s="141" t="e">
        <f t="shared" si="53"/>
        <v>#N/A</v>
      </c>
    </row>
    <row r="1130" spans="1:13">
      <c r="A1130" s="9"/>
      <c r="H1130" s="15" t="s">
        <v>65</v>
      </c>
      <c r="I1130" s="15" t="s">
        <v>65</v>
      </c>
      <c r="J1130" s="15" t="s">
        <v>65</v>
      </c>
      <c r="K1130" s="15" t="str">
        <f t="shared" si="51"/>
        <v/>
      </c>
      <c r="L1130" s="15" t="str">
        <f t="shared" si="52"/>
        <v/>
      </c>
      <c r="M1130" s="141" t="e">
        <f t="shared" si="53"/>
        <v>#N/A</v>
      </c>
    </row>
    <row r="1131" spans="1:13">
      <c r="A1131" s="9"/>
      <c r="H1131" s="15" t="s">
        <v>65</v>
      </c>
      <c r="I1131" s="15" t="s">
        <v>65</v>
      </c>
      <c r="J1131" s="15" t="s">
        <v>65</v>
      </c>
      <c r="K1131" s="15" t="str">
        <f t="shared" si="51"/>
        <v/>
      </c>
      <c r="L1131" s="15" t="str">
        <f t="shared" si="52"/>
        <v/>
      </c>
      <c r="M1131" s="141" t="e">
        <f t="shared" si="53"/>
        <v>#N/A</v>
      </c>
    </row>
    <row r="1132" spans="1:13">
      <c r="A1132" s="9"/>
      <c r="H1132" s="15" t="s">
        <v>65</v>
      </c>
      <c r="I1132" s="15" t="s">
        <v>65</v>
      </c>
      <c r="J1132" s="15" t="s">
        <v>65</v>
      </c>
      <c r="K1132" s="15" t="str">
        <f t="shared" si="51"/>
        <v/>
      </c>
      <c r="L1132" s="15" t="str">
        <f t="shared" si="52"/>
        <v/>
      </c>
      <c r="M1132" s="141" t="e">
        <f t="shared" si="53"/>
        <v>#N/A</v>
      </c>
    </row>
    <row r="1133" spans="1:13">
      <c r="A1133" s="9"/>
      <c r="H1133" s="15" t="s">
        <v>65</v>
      </c>
      <c r="I1133" s="15" t="s">
        <v>65</v>
      </c>
      <c r="J1133" s="15" t="s">
        <v>65</v>
      </c>
      <c r="K1133" s="15" t="str">
        <f t="shared" si="51"/>
        <v/>
      </c>
      <c r="L1133" s="15" t="str">
        <f t="shared" si="52"/>
        <v/>
      </c>
      <c r="M1133" s="141" t="e">
        <f t="shared" si="53"/>
        <v>#N/A</v>
      </c>
    </row>
    <row r="1134" spans="1:13">
      <c r="A1134" s="9"/>
      <c r="H1134" s="15" t="s">
        <v>65</v>
      </c>
      <c r="I1134" s="15" t="s">
        <v>65</v>
      </c>
      <c r="J1134" s="15" t="s">
        <v>65</v>
      </c>
      <c r="K1134" s="15" t="str">
        <f t="shared" si="51"/>
        <v/>
      </c>
      <c r="L1134" s="15" t="str">
        <f t="shared" si="52"/>
        <v/>
      </c>
      <c r="M1134" s="141" t="e">
        <f t="shared" si="53"/>
        <v>#N/A</v>
      </c>
    </row>
    <row r="1135" spans="1:13">
      <c r="A1135" s="9"/>
      <c r="H1135" s="15" t="s">
        <v>65</v>
      </c>
      <c r="I1135" s="15" t="s">
        <v>65</v>
      </c>
      <c r="J1135" s="15" t="s">
        <v>65</v>
      </c>
      <c r="K1135" s="15" t="str">
        <f t="shared" si="51"/>
        <v/>
      </c>
      <c r="L1135" s="15" t="str">
        <f t="shared" si="52"/>
        <v/>
      </c>
      <c r="M1135" s="141" t="e">
        <f t="shared" si="53"/>
        <v>#N/A</v>
      </c>
    </row>
    <row r="1136" spans="1:13">
      <c r="A1136" s="9"/>
      <c r="H1136" s="15" t="s">
        <v>65</v>
      </c>
      <c r="I1136" s="15" t="s">
        <v>65</v>
      </c>
      <c r="J1136" s="15" t="s">
        <v>65</v>
      </c>
      <c r="K1136" s="15" t="str">
        <f t="shared" si="51"/>
        <v/>
      </c>
      <c r="L1136" s="15" t="str">
        <f t="shared" si="52"/>
        <v/>
      </c>
      <c r="M1136" s="141" t="e">
        <f t="shared" si="53"/>
        <v>#N/A</v>
      </c>
    </row>
    <row r="1137" spans="1:13">
      <c r="A1137" s="9"/>
      <c r="H1137" s="15" t="s">
        <v>65</v>
      </c>
      <c r="I1137" s="15" t="s">
        <v>65</v>
      </c>
      <c r="J1137" s="15" t="s">
        <v>65</v>
      </c>
      <c r="K1137" s="15" t="str">
        <f t="shared" si="51"/>
        <v/>
      </c>
      <c r="L1137" s="15" t="str">
        <f t="shared" si="52"/>
        <v/>
      </c>
      <c r="M1137" s="141" t="e">
        <f t="shared" si="53"/>
        <v>#N/A</v>
      </c>
    </row>
    <row r="1138" spans="1:13">
      <c r="A1138" s="9"/>
      <c r="H1138" s="15" t="s">
        <v>65</v>
      </c>
      <c r="I1138" s="15" t="s">
        <v>65</v>
      </c>
      <c r="J1138" s="15" t="s">
        <v>65</v>
      </c>
      <c r="K1138" s="15" t="str">
        <f t="shared" si="51"/>
        <v/>
      </c>
      <c r="L1138" s="15" t="str">
        <f t="shared" si="52"/>
        <v/>
      </c>
      <c r="M1138" s="141" t="e">
        <f t="shared" si="53"/>
        <v>#N/A</v>
      </c>
    </row>
    <row r="1139" spans="1:13">
      <c r="A1139" s="9"/>
      <c r="H1139" s="15" t="s">
        <v>65</v>
      </c>
      <c r="I1139" s="15" t="s">
        <v>65</v>
      </c>
      <c r="J1139" s="15" t="s">
        <v>65</v>
      </c>
      <c r="K1139" s="15" t="str">
        <f t="shared" si="51"/>
        <v/>
      </c>
      <c r="L1139" s="15" t="str">
        <f t="shared" si="52"/>
        <v/>
      </c>
      <c r="M1139" s="141" t="e">
        <f t="shared" si="53"/>
        <v>#N/A</v>
      </c>
    </row>
    <row r="1140" spans="1:13">
      <c r="A1140" s="9"/>
      <c r="H1140" s="15" t="s">
        <v>65</v>
      </c>
      <c r="I1140" s="15" t="s">
        <v>65</v>
      </c>
      <c r="J1140" s="15" t="s">
        <v>65</v>
      </c>
      <c r="K1140" s="15" t="str">
        <f t="shared" si="51"/>
        <v/>
      </c>
      <c r="L1140" s="15" t="str">
        <f t="shared" si="52"/>
        <v/>
      </c>
      <c r="M1140" s="141" t="e">
        <f t="shared" si="53"/>
        <v>#N/A</v>
      </c>
    </row>
    <row r="1141" spans="1:13">
      <c r="A1141" s="9"/>
      <c r="H1141" s="15" t="s">
        <v>65</v>
      </c>
      <c r="I1141" s="15" t="s">
        <v>65</v>
      </c>
      <c r="J1141" s="15" t="s">
        <v>65</v>
      </c>
      <c r="K1141" s="15" t="str">
        <f t="shared" si="51"/>
        <v/>
      </c>
      <c r="L1141" s="15" t="str">
        <f t="shared" si="52"/>
        <v/>
      </c>
      <c r="M1141" s="141" t="e">
        <f t="shared" si="53"/>
        <v>#N/A</v>
      </c>
    </row>
    <row r="1142" spans="1:13">
      <c r="A1142" s="9"/>
      <c r="H1142" s="15" t="s">
        <v>65</v>
      </c>
      <c r="I1142" s="15" t="s">
        <v>65</v>
      </c>
      <c r="J1142" s="15" t="s">
        <v>65</v>
      </c>
      <c r="K1142" s="15" t="str">
        <f t="shared" si="51"/>
        <v/>
      </c>
      <c r="L1142" s="15" t="str">
        <f t="shared" si="52"/>
        <v/>
      </c>
      <c r="M1142" s="141" t="e">
        <f t="shared" si="53"/>
        <v>#N/A</v>
      </c>
    </row>
    <row r="1143" spans="1:13">
      <c r="A1143" s="9"/>
      <c r="H1143" s="15" t="s">
        <v>65</v>
      </c>
      <c r="I1143" s="15" t="s">
        <v>65</v>
      </c>
      <c r="J1143" s="15" t="s">
        <v>65</v>
      </c>
      <c r="K1143" s="15" t="str">
        <f t="shared" si="51"/>
        <v/>
      </c>
      <c r="L1143" s="15" t="str">
        <f t="shared" si="52"/>
        <v/>
      </c>
      <c r="M1143" s="141" t="e">
        <f t="shared" si="53"/>
        <v>#N/A</v>
      </c>
    </row>
    <row r="1144" spans="1:13">
      <c r="A1144" s="9"/>
      <c r="H1144" s="15" t="s">
        <v>65</v>
      </c>
      <c r="I1144" s="15" t="s">
        <v>65</v>
      </c>
      <c r="J1144" s="15" t="s">
        <v>65</v>
      </c>
      <c r="K1144" s="15" t="str">
        <f t="shared" si="51"/>
        <v/>
      </c>
      <c r="L1144" s="15" t="str">
        <f t="shared" si="52"/>
        <v/>
      </c>
      <c r="M1144" s="141" t="e">
        <f t="shared" si="53"/>
        <v>#N/A</v>
      </c>
    </row>
    <row r="1145" spans="1:13">
      <c r="A1145" s="9"/>
      <c r="H1145" s="15" t="s">
        <v>65</v>
      </c>
      <c r="I1145" s="15" t="s">
        <v>65</v>
      </c>
      <c r="J1145" s="15" t="s">
        <v>65</v>
      </c>
      <c r="K1145" s="15" t="str">
        <f t="shared" si="51"/>
        <v/>
      </c>
      <c r="L1145" s="15" t="str">
        <f t="shared" si="52"/>
        <v/>
      </c>
      <c r="M1145" s="141" t="e">
        <f t="shared" si="53"/>
        <v>#N/A</v>
      </c>
    </row>
    <row r="1146" spans="1:13">
      <c r="A1146" s="9"/>
      <c r="H1146" s="15" t="s">
        <v>65</v>
      </c>
      <c r="I1146" s="15" t="s">
        <v>65</v>
      </c>
      <c r="J1146" s="15" t="s">
        <v>65</v>
      </c>
      <c r="K1146" s="15" t="str">
        <f t="shared" si="51"/>
        <v/>
      </c>
      <c r="L1146" s="15" t="str">
        <f t="shared" si="52"/>
        <v/>
      </c>
      <c r="M1146" s="141" t="e">
        <f t="shared" si="53"/>
        <v>#N/A</v>
      </c>
    </row>
    <row r="1147" spans="1:13">
      <c r="A1147" s="9"/>
      <c r="H1147" s="15" t="s">
        <v>65</v>
      </c>
      <c r="I1147" s="15" t="s">
        <v>65</v>
      </c>
      <c r="J1147" s="15" t="s">
        <v>65</v>
      </c>
      <c r="K1147" s="15" t="str">
        <f t="shared" si="51"/>
        <v/>
      </c>
      <c r="L1147" s="15" t="str">
        <f t="shared" si="52"/>
        <v/>
      </c>
      <c r="M1147" s="141" t="e">
        <f t="shared" si="53"/>
        <v>#N/A</v>
      </c>
    </row>
    <row r="1148" spans="1:13">
      <c r="A1148" s="9"/>
      <c r="H1148" s="15" t="s">
        <v>65</v>
      </c>
      <c r="I1148" s="15" t="s">
        <v>65</v>
      </c>
      <c r="J1148" s="15" t="s">
        <v>65</v>
      </c>
      <c r="K1148" s="15" t="str">
        <f t="shared" si="51"/>
        <v/>
      </c>
      <c r="L1148" s="15" t="str">
        <f t="shared" si="52"/>
        <v/>
      </c>
      <c r="M1148" s="141" t="e">
        <f t="shared" si="53"/>
        <v>#N/A</v>
      </c>
    </row>
    <row r="1149" spans="1:13">
      <c r="A1149" s="9"/>
      <c r="H1149" s="15" t="s">
        <v>65</v>
      </c>
      <c r="I1149" s="15" t="s">
        <v>65</v>
      </c>
      <c r="J1149" s="15" t="s">
        <v>65</v>
      </c>
      <c r="K1149" s="15" t="str">
        <f t="shared" si="51"/>
        <v/>
      </c>
      <c r="L1149" s="15" t="str">
        <f t="shared" si="52"/>
        <v/>
      </c>
      <c r="M1149" s="141" t="e">
        <f t="shared" si="53"/>
        <v>#N/A</v>
      </c>
    </row>
    <row r="1150" spans="1:13">
      <c r="A1150" s="9"/>
      <c r="H1150" s="15" t="s">
        <v>65</v>
      </c>
      <c r="I1150" s="15" t="s">
        <v>65</v>
      </c>
      <c r="J1150" s="15" t="s">
        <v>65</v>
      </c>
      <c r="K1150" s="15" t="str">
        <f t="shared" si="51"/>
        <v/>
      </c>
      <c r="L1150" s="15" t="str">
        <f t="shared" si="52"/>
        <v/>
      </c>
      <c r="M1150" s="141" t="e">
        <f t="shared" si="53"/>
        <v>#N/A</v>
      </c>
    </row>
    <row r="1151" spans="1:13">
      <c r="A1151" s="9"/>
      <c r="H1151" s="15" t="s">
        <v>65</v>
      </c>
      <c r="I1151" s="15" t="s">
        <v>65</v>
      </c>
      <c r="J1151" s="15" t="s">
        <v>65</v>
      </c>
      <c r="K1151" s="15" t="str">
        <f t="shared" si="51"/>
        <v/>
      </c>
      <c r="L1151" s="15" t="str">
        <f t="shared" si="52"/>
        <v/>
      </c>
      <c r="M1151" s="141" t="e">
        <f t="shared" si="53"/>
        <v>#N/A</v>
      </c>
    </row>
    <row r="1152" spans="1:13">
      <c r="A1152" s="9"/>
      <c r="H1152" s="15" t="s">
        <v>65</v>
      </c>
      <c r="I1152" s="15" t="s">
        <v>65</v>
      </c>
      <c r="J1152" s="15" t="s">
        <v>65</v>
      </c>
      <c r="K1152" s="15" t="str">
        <f t="shared" si="51"/>
        <v/>
      </c>
      <c r="L1152" s="15" t="str">
        <f t="shared" si="52"/>
        <v/>
      </c>
      <c r="M1152" s="141" t="e">
        <f t="shared" si="53"/>
        <v>#N/A</v>
      </c>
    </row>
    <row r="1153" spans="1:13">
      <c r="A1153" s="9"/>
      <c r="H1153" s="15" t="s">
        <v>65</v>
      </c>
      <c r="I1153" s="15" t="s">
        <v>65</v>
      </c>
      <c r="J1153" s="15" t="s">
        <v>65</v>
      </c>
      <c r="K1153" s="15" t="str">
        <f t="shared" si="51"/>
        <v/>
      </c>
      <c r="L1153" s="15" t="str">
        <f t="shared" si="52"/>
        <v/>
      </c>
      <c r="M1153" s="141" t="e">
        <f t="shared" si="53"/>
        <v>#N/A</v>
      </c>
    </row>
    <row r="1154" spans="1:13">
      <c r="A1154" s="9"/>
      <c r="H1154" s="15" t="s">
        <v>65</v>
      </c>
      <c r="I1154" s="15" t="s">
        <v>65</v>
      </c>
      <c r="J1154" s="15" t="s">
        <v>65</v>
      </c>
      <c r="K1154" s="15" t="str">
        <f t="shared" si="51"/>
        <v/>
      </c>
      <c r="L1154" s="15" t="str">
        <f t="shared" si="52"/>
        <v/>
      </c>
      <c r="M1154" s="141" t="e">
        <f t="shared" si="53"/>
        <v>#N/A</v>
      </c>
    </row>
    <row r="1155" spans="1:13">
      <c r="A1155" s="9"/>
      <c r="H1155" s="15" t="s">
        <v>65</v>
      </c>
      <c r="I1155" s="15" t="s">
        <v>65</v>
      </c>
      <c r="J1155" s="15" t="s">
        <v>65</v>
      </c>
      <c r="K1155" s="15" t="str">
        <f t="shared" si="51"/>
        <v/>
      </c>
      <c r="L1155" s="15" t="str">
        <f t="shared" si="52"/>
        <v/>
      </c>
      <c r="M1155" s="141" t="e">
        <f t="shared" si="53"/>
        <v>#N/A</v>
      </c>
    </row>
    <row r="1156" spans="1:13">
      <c r="A1156" s="9"/>
      <c r="H1156" s="15" t="s">
        <v>65</v>
      </c>
      <c r="I1156" s="15" t="s">
        <v>65</v>
      </c>
      <c r="J1156" s="15" t="s">
        <v>65</v>
      </c>
      <c r="K1156" s="15" t="str">
        <f t="shared" ref="K1156:K1219" si="54">IF(ISNUMBER(A1156),0.01,"")</f>
        <v/>
      </c>
      <c r="L1156" s="15" t="str">
        <f t="shared" ref="L1156:L1219" si="55">IF(ISNUMBER(A1156),0.03,"")</f>
        <v/>
      </c>
      <c r="M1156" s="141" t="e">
        <f t="shared" ref="M1156:M1219" si="56">VLOOKUP(A1156,O:Q,2,0)</f>
        <v>#N/A</v>
      </c>
    </row>
    <row r="1157" spans="1:13">
      <c r="A1157" s="9"/>
      <c r="H1157" s="15" t="s">
        <v>65</v>
      </c>
      <c r="I1157" s="15" t="s">
        <v>65</v>
      </c>
      <c r="J1157" s="15" t="s">
        <v>65</v>
      </c>
      <c r="K1157" s="15" t="str">
        <f t="shared" si="54"/>
        <v/>
      </c>
      <c r="L1157" s="15" t="str">
        <f t="shared" si="55"/>
        <v/>
      </c>
      <c r="M1157" s="141" t="e">
        <f t="shared" si="56"/>
        <v>#N/A</v>
      </c>
    </row>
    <row r="1158" spans="1:13">
      <c r="A1158" s="9"/>
      <c r="H1158" s="15" t="s">
        <v>65</v>
      </c>
      <c r="I1158" s="15" t="s">
        <v>65</v>
      </c>
      <c r="J1158" s="15" t="s">
        <v>65</v>
      </c>
      <c r="K1158" s="15" t="str">
        <f t="shared" si="54"/>
        <v/>
      </c>
      <c r="L1158" s="15" t="str">
        <f t="shared" si="55"/>
        <v/>
      </c>
      <c r="M1158" s="141" t="e">
        <f t="shared" si="56"/>
        <v>#N/A</v>
      </c>
    </row>
    <row r="1159" spans="1:13">
      <c r="A1159" s="9"/>
      <c r="H1159" s="15" t="s">
        <v>65</v>
      </c>
      <c r="I1159" s="15" t="s">
        <v>65</v>
      </c>
      <c r="J1159" s="15" t="s">
        <v>65</v>
      </c>
      <c r="K1159" s="15" t="str">
        <f t="shared" si="54"/>
        <v/>
      </c>
      <c r="L1159" s="15" t="str">
        <f t="shared" si="55"/>
        <v/>
      </c>
      <c r="M1159" s="141" t="e">
        <f t="shared" si="56"/>
        <v>#N/A</v>
      </c>
    </row>
    <row r="1160" spans="1:13">
      <c r="A1160" s="9"/>
      <c r="H1160" s="15" t="s">
        <v>65</v>
      </c>
      <c r="I1160" s="15" t="s">
        <v>65</v>
      </c>
      <c r="J1160" s="15" t="s">
        <v>65</v>
      </c>
      <c r="K1160" s="15" t="str">
        <f t="shared" si="54"/>
        <v/>
      </c>
      <c r="L1160" s="15" t="str">
        <f t="shared" si="55"/>
        <v/>
      </c>
      <c r="M1160" s="141" t="e">
        <f t="shared" si="56"/>
        <v>#N/A</v>
      </c>
    </row>
    <row r="1161" spans="1:13">
      <c r="A1161" s="9"/>
      <c r="H1161" s="15" t="s">
        <v>65</v>
      </c>
      <c r="I1161" s="15" t="s">
        <v>65</v>
      </c>
      <c r="J1161" s="15" t="s">
        <v>65</v>
      </c>
      <c r="K1161" s="15" t="str">
        <f t="shared" si="54"/>
        <v/>
      </c>
      <c r="L1161" s="15" t="str">
        <f t="shared" si="55"/>
        <v/>
      </c>
      <c r="M1161" s="141" t="e">
        <f t="shared" si="56"/>
        <v>#N/A</v>
      </c>
    </row>
    <row r="1162" spans="1:13">
      <c r="A1162" s="9"/>
      <c r="H1162" s="15" t="s">
        <v>65</v>
      </c>
      <c r="I1162" s="15" t="s">
        <v>65</v>
      </c>
      <c r="J1162" s="15" t="s">
        <v>65</v>
      </c>
      <c r="K1162" s="15" t="str">
        <f t="shared" si="54"/>
        <v/>
      </c>
      <c r="L1162" s="15" t="str">
        <f t="shared" si="55"/>
        <v/>
      </c>
      <c r="M1162" s="141" t="e">
        <f t="shared" si="56"/>
        <v>#N/A</v>
      </c>
    </row>
    <row r="1163" spans="1:13">
      <c r="A1163" s="9"/>
      <c r="H1163" s="15" t="s">
        <v>65</v>
      </c>
      <c r="I1163" s="15" t="s">
        <v>65</v>
      </c>
      <c r="J1163" s="15" t="s">
        <v>65</v>
      </c>
      <c r="K1163" s="15" t="str">
        <f t="shared" si="54"/>
        <v/>
      </c>
      <c r="L1163" s="15" t="str">
        <f t="shared" si="55"/>
        <v/>
      </c>
      <c r="M1163" s="141" t="e">
        <f t="shared" si="56"/>
        <v>#N/A</v>
      </c>
    </row>
    <row r="1164" spans="1:13">
      <c r="A1164" s="9"/>
      <c r="H1164" s="15" t="s">
        <v>65</v>
      </c>
      <c r="I1164" s="15" t="s">
        <v>65</v>
      </c>
      <c r="J1164" s="15" t="s">
        <v>65</v>
      </c>
      <c r="K1164" s="15" t="str">
        <f t="shared" si="54"/>
        <v/>
      </c>
      <c r="L1164" s="15" t="str">
        <f t="shared" si="55"/>
        <v/>
      </c>
      <c r="M1164" s="141" t="e">
        <f t="shared" si="56"/>
        <v>#N/A</v>
      </c>
    </row>
    <row r="1165" spans="1:13">
      <c r="A1165" s="9"/>
      <c r="H1165" s="15" t="s">
        <v>65</v>
      </c>
      <c r="I1165" s="15" t="s">
        <v>65</v>
      </c>
      <c r="J1165" s="15" t="s">
        <v>65</v>
      </c>
      <c r="K1165" s="15" t="str">
        <f t="shared" si="54"/>
        <v/>
      </c>
      <c r="L1165" s="15" t="str">
        <f t="shared" si="55"/>
        <v/>
      </c>
      <c r="M1165" s="141" t="e">
        <f t="shared" si="56"/>
        <v>#N/A</v>
      </c>
    </row>
    <row r="1166" spans="1:13">
      <c r="A1166" s="9"/>
      <c r="H1166" s="15" t="s">
        <v>65</v>
      </c>
      <c r="I1166" s="15" t="s">
        <v>65</v>
      </c>
      <c r="J1166" s="15" t="s">
        <v>65</v>
      </c>
      <c r="K1166" s="15" t="str">
        <f t="shared" si="54"/>
        <v/>
      </c>
      <c r="L1166" s="15" t="str">
        <f t="shared" si="55"/>
        <v/>
      </c>
      <c r="M1166" s="141" t="e">
        <f t="shared" si="56"/>
        <v>#N/A</v>
      </c>
    </row>
    <row r="1167" spans="1:13">
      <c r="A1167" s="9"/>
      <c r="H1167" s="15" t="s">
        <v>65</v>
      </c>
      <c r="I1167" s="15" t="s">
        <v>65</v>
      </c>
      <c r="J1167" s="15" t="s">
        <v>65</v>
      </c>
      <c r="K1167" s="15" t="str">
        <f t="shared" si="54"/>
        <v/>
      </c>
      <c r="L1167" s="15" t="str">
        <f t="shared" si="55"/>
        <v/>
      </c>
      <c r="M1167" s="141" t="e">
        <f t="shared" si="56"/>
        <v>#N/A</v>
      </c>
    </row>
    <row r="1168" spans="1:13">
      <c r="A1168" s="9"/>
      <c r="H1168" s="15" t="s">
        <v>65</v>
      </c>
      <c r="I1168" s="15" t="s">
        <v>65</v>
      </c>
      <c r="J1168" s="15" t="s">
        <v>65</v>
      </c>
      <c r="K1168" s="15" t="str">
        <f t="shared" si="54"/>
        <v/>
      </c>
      <c r="L1168" s="15" t="str">
        <f t="shared" si="55"/>
        <v/>
      </c>
      <c r="M1168" s="141" t="e">
        <f t="shared" si="56"/>
        <v>#N/A</v>
      </c>
    </row>
    <row r="1169" spans="1:13">
      <c r="A1169" s="9"/>
      <c r="H1169" s="15" t="s">
        <v>65</v>
      </c>
      <c r="I1169" s="15" t="s">
        <v>65</v>
      </c>
      <c r="J1169" s="15" t="s">
        <v>65</v>
      </c>
      <c r="K1169" s="15" t="str">
        <f t="shared" si="54"/>
        <v/>
      </c>
      <c r="L1169" s="15" t="str">
        <f t="shared" si="55"/>
        <v/>
      </c>
      <c r="M1169" s="141" t="e">
        <f t="shared" si="56"/>
        <v>#N/A</v>
      </c>
    </row>
    <row r="1170" spans="1:13">
      <c r="A1170" s="9"/>
      <c r="H1170" s="15" t="s">
        <v>65</v>
      </c>
      <c r="I1170" s="15" t="s">
        <v>65</v>
      </c>
      <c r="J1170" s="15" t="s">
        <v>65</v>
      </c>
      <c r="K1170" s="15" t="str">
        <f t="shared" si="54"/>
        <v/>
      </c>
      <c r="L1170" s="15" t="str">
        <f t="shared" si="55"/>
        <v/>
      </c>
      <c r="M1170" s="141" t="e">
        <f t="shared" si="56"/>
        <v>#N/A</v>
      </c>
    </row>
    <row r="1171" spans="1:13">
      <c r="A1171" s="9"/>
      <c r="H1171" s="15" t="s">
        <v>65</v>
      </c>
      <c r="I1171" s="15" t="s">
        <v>65</v>
      </c>
      <c r="J1171" s="15" t="s">
        <v>65</v>
      </c>
      <c r="K1171" s="15" t="str">
        <f t="shared" si="54"/>
        <v/>
      </c>
      <c r="L1171" s="15" t="str">
        <f t="shared" si="55"/>
        <v/>
      </c>
      <c r="M1171" s="141" t="e">
        <f t="shared" si="56"/>
        <v>#N/A</v>
      </c>
    </row>
    <row r="1172" spans="1:13">
      <c r="A1172" s="9"/>
      <c r="H1172" s="15" t="s">
        <v>65</v>
      </c>
      <c r="I1172" s="15" t="s">
        <v>65</v>
      </c>
      <c r="J1172" s="15" t="s">
        <v>65</v>
      </c>
      <c r="K1172" s="15" t="str">
        <f t="shared" si="54"/>
        <v/>
      </c>
      <c r="L1172" s="15" t="str">
        <f t="shared" si="55"/>
        <v/>
      </c>
      <c r="M1172" s="141" t="e">
        <f t="shared" si="56"/>
        <v>#N/A</v>
      </c>
    </row>
    <row r="1173" spans="1:13">
      <c r="A1173" s="9"/>
      <c r="H1173" s="15" t="s">
        <v>65</v>
      </c>
      <c r="I1173" s="15" t="s">
        <v>65</v>
      </c>
      <c r="J1173" s="15" t="s">
        <v>65</v>
      </c>
      <c r="K1173" s="15" t="str">
        <f t="shared" si="54"/>
        <v/>
      </c>
      <c r="L1173" s="15" t="str">
        <f t="shared" si="55"/>
        <v/>
      </c>
      <c r="M1173" s="141" t="e">
        <f t="shared" si="56"/>
        <v>#N/A</v>
      </c>
    </row>
    <row r="1174" spans="1:13">
      <c r="A1174" s="9"/>
      <c r="H1174" s="15" t="s">
        <v>65</v>
      </c>
      <c r="I1174" s="15" t="s">
        <v>65</v>
      </c>
      <c r="J1174" s="15" t="s">
        <v>65</v>
      </c>
      <c r="K1174" s="15" t="str">
        <f t="shared" si="54"/>
        <v/>
      </c>
      <c r="L1174" s="15" t="str">
        <f t="shared" si="55"/>
        <v/>
      </c>
      <c r="M1174" s="141" t="e">
        <f t="shared" si="56"/>
        <v>#N/A</v>
      </c>
    </row>
    <row r="1175" spans="1:13">
      <c r="A1175" s="9"/>
      <c r="H1175" s="15" t="s">
        <v>65</v>
      </c>
      <c r="I1175" s="15" t="s">
        <v>65</v>
      </c>
      <c r="J1175" s="15" t="s">
        <v>65</v>
      </c>
      <c r="K1175" s="15" t="str">
        <f t="shared" si="54"/>
        <v/>
      </c>
      <c r="L1175" s="15" t="str">
        <f t="shared" si="55"/>
        <v/>
      </c>
      <c r="M1175" s="141" t="e">
        <f t="shared" si="56"/>
        <v>#N/A</v>
      </c>
    </row>
    <row r="1176" spans="1:13">
      <c r="A1176" s="9"/>
      <c r="H1176" s="15" t="s">
        <v>65</v>
      </c>
      <c r="I1176" s="15" t="s">
        <v>65</v>
      </c>
      <c r="J1176" s="15" t="s">
        <v>65</v>
      </c>
      <c r="K1176" s="15" t="str">
        <f t="shared" si="54"/>
        <v/>
      </c>
      <c r="L1176" s="15" t="str">
        <f t="shared" si="55"/>
        <v/>
      </c>
      <c r="M1176" s="141" t="e">
        <f t="shared" si="56"/>
        <v>#N/A</v>
      </c>
    </row>
    <row r="1177" spans="1:13">
      <c r="A1177" s="9"/>
      <c r="H1177" s="15" t="s">
        <v>65</v>
      </c>
      <c r="I1177" s="15" t="s">
        <v>65</v>
      </c>
      <c r="J1177" s="15" t="s">
        <v>65</v>
      </c>
      <c r="K1177" s="15" t="str">
        <f t="shared" si="54"/>
        <v/>
      </c>
      <c r="L1177" s="15" t="str">
        <f t="shared" si="55"/>
        <v/>
      </c>
      <c r="M1177" s="141" t="e">
        <f t="shared" si="56"/>
        <v>#N/A</v>
      </c>
    </row>
    <row r="1178" spans="1:13">
      <c r="A1178" s="9"/>
      <c r="H1178" s="15" t="s">
        <v>65</v>
      </c>
      <c r="I1178" s="15" t="s">
        <v>65</v>
      </c>
      <c r="J1178" s="15" t="s">
        <v>65</v>
      </c>
      <c r="K1178" s="15" t="str">
        <f t="shared" si="54"/>
        <v/>
      </c>
      <c r="L1178" s="15" t="str">
        <f t="shared" si="55"/>
        <v/>
      </c>
      <c r="M1178" s="141" t="e">
        <f t="shared" si="56"/>
        <v>#N/A</v>
      </c>
    </row>
    <row r="1179" spans="1:13">
      <c r="A1179" s="9"/>
      <c r="H1179" s="15" t="s">
        <v>65</v>
      </c>
      <c r="I1179" s="15" t="s">
        <v>65</v>
      </c>
      <c r="J1179" s="15" t="s">
        <v>65</v>
      </c>
      <c r="K1179" s="15" t="str">
        <f t="shared" si="54"/>
        <v/>
      </c>
      <c r="L1179" s="15" t="str">
        <f t="shared" si="55"/>
        <v/>
      </c>
      <c r="M1179" s="141" t="e">
        <f t="shared" si="56"/>
        <v>#N/A</v>
      </c>
    </row>
    <row r="1180" spans="1:13">
      <c r="A1180" s="9"/>
      <c r="H1180" s="15" t="s">
        <v>65</v>
      </c>
      <c r="I1180" s="15" t="s">
        <v>65</v>
      </c>
      <c r="J1180" s="15" t="s">
        <v>65</v>
      </c>
      <c r="K1180" s="15" t="str">
        <f t="shared" si="54"/>
        <v/>
      </c>
      <c r="L1180" s="15" t="str">
        <f t="shared" si="55"/>
        <v/>
      </c>
      <c r="M1180" s="141" t="e">
        <f t="shared" si="56"/>
        <v>#N/A</v>
      </c>
    </row>
    <row r="1181" spans="1:13">
      <c r="A1181" s="9"/>
      <c r="H1181" s="15" t="s">
        <v>65</v>
      </c>
      <c r="I1181" s="15" t="s">
        <v>65</v>
      </c>
      <c r="J1181" s="15" t="s">
        <v>65</v>
      </c>
      <c r="K1181" s="15" t="str">
        <f t="shared" si="54"/>
        <v/>
      </c>
      <c r="L1181" s="15" t="str">
        <f t="shared" si="55"/>
        <v/>
      </c>
      <c r="M1181" s="141" t="e">
        <f t="shared" si="56"/>
        <v>#N/A</v>
      </c>
    </row>
    <row r="1182" spans="1:13">
      <c r="A1182" s="9"/>
      <c r="H1182" s="15" t="s">
        <v>65</v>
      </c>
      <c r="I1182" s="15" t="s">
        <v>65</v>
      </c>
      <c r="J1182" s="15" t="s">
        <v>65</v>
      </c>
      <c r="K1182" s="15" t="str">
        <f t="shared" si="54"/>
        <v/>
      </c>
      <c r="L1182" s="15" t="str">
        <f t="shared" si="55"/>
        <v/>
      </c>
      <c r="M1182" s="141" t="e">
        <f t="shared" si="56"/>
        <v>#N/A</v>
      </c>
    </row>
    <row r="1183" spans="1:13">
      <c r="A1183" s="9"/>
      <c r="H1183" s="15" t="s">
        <v>65</v>
      </c>
      <c r="I1183" s="15" t="s">
        <v>65</v>
      </c>
      <c r="J1183" s="15" t="s">
        <v>65</v>
      </c>
      <c r="K1183" s="15" t="str">
        <f t="shared" si="54"/>
        <v/>
      </c>
      <c r="L1183" s="15" t="str">
        <f t="shared" si="55"/>
        <v/>
      </c>
      <c r="M1183" s="141" t="e">
        <f t="shared" si="56"/>
        <v>#N/A</v>
      </c>
    </row>
    <row r="1184" spans="1:13">
      <c r="A1184" s="9"/>
      <c r="H1184" s="15" t="s">
        <v>65</v>
      </c>
      <c r="I1184" s="15" t="s">
        <v>65</v>
      </c>
      <c r="J1184" s="15" t="s">
        <v>65</v>
      </c>
      <c r="K1184" s="15" t="str">
        <f t="shared" si="54"/>
        <v/>
      </c>
      <c r="L1184" s="15" t="str">
        <f t="shared" si="55"/>
        <v/>
      </c>
      <c r="M1184" s="141" t="e">
        <f t="shared" si="56"/>
        <v>#N/A</v>
      </c>
    </row>
    <row r="1185" spans="1:13">
      <c r="A1185" s="9"/>
      <c r="H1185" s="15" t="s">
        <v>65</v>
      </c>
      <c r="I1185" s="15" t="s">
        <v>65</v>
      </c>
      <c r="J1185" s="15" t="s">
        <v>65</v>
      </c>
      <c r="K1185" s="15" t="str">
        <f t="shared" si="54"/>
        <v/>
      </c>
      <c r="L1185" s="15" t="str">
        <f t="shared" si="55"/>
        <v/>
      </c>
      <c r="M1185" s="141" t="e">
        <f t="shared" si="56"/>
        <v>#N/A</v>
      </c>
    </row>
    <row r="1186" spans="1:13">
      <c r="A1186" s="9"/>
      <c r="H1186" s="15" t="s">
        <v>65</v>
      </c>
      <c r="I1186" s="15" t="s">
        <v>65</v>
      </c>
      <c r="J1186" s="15" t="s">
        <v>65</v>
      </c>
      <c r="K1186" s="15" t="str">
        <f t="shared" si="54"/>
        <v/>
      </c>
      <c r="L1186" s="15" t="str">
        <f t="shared" si="55"/>
        <v/>
      </c>
      <c r="M1186" s="141" t="e">
        <f t="shared" si="56"/>
        <v>#N/A</v>
      </c>
    </row>
    <row r="1187" spans="1:13">
      <c r="A1187" s="9"/>
      <c r="H1187" s="15" t="s">
        <v>65</v>
      </c>
      <c r="I1187" s="15" t="s">
        <v>65</v>
      </c>
      <c r="J1187" s="15" t="s">
        <v>65</v>
      </c>
      <c r="K1187" s="15" t="str">
        <f t="shared" si="54"/>
        <v/>
      </c>
      <c r="L1187" s="15" t="str">
        <f t="shared" si="55"/>
        <v/>
      </c>
      <c r="M1187" s="141" t="e">
        <f t="shared" si="56"/>
        <v>#N/A</v>
      </c>
    </row>
    <row r="1188" spans="1:13">
      <c r="A1188" s="9"/>
      <c r="H1188" s="15" t="s">
        <v>65</v>
      </c>
      <c r="I1188" s="15" t="s">
        <v>65</v>
      </c>
      <c r="J1188" s="15" t="s">
        <v>65</v>
      </c>
      <c r="K1188" s="15" t="str">
        <f t="shared" si="54"/>
        <v/>
      </c>
      <c r="L1188" s="15" t="str">
        <f t="shared" si="55"/>
        <v/>
      </c>
      <c r="M1188" s="141" t="e">
        <f t="shared" si="56"/>
        <v>#N/A</v>
      </c>
    </row>
    <row r="1189" spans="1:13">
      <c r="A1189" s="9"/>
      <c r="H1189" s="15" t="s">
        <v>65</v>
      </c>
      <c r="I1189" s="15" t="s">
        <v>65</v>
      </c>
      <c r="J1189" s="15" t="s">
        <v>65</v>
      </c>
      <c r="K1189" s="15" t="str">
        <f t="shared" si="54"/>
        <v/>
      </c>
      <c r="L1189" s="15" t="str">
        <f t="shared" si="55"/>
        <v/>
      </c>
      <c r="M1189" s="141" t="e">
        <f t="shared" si="56"/>
        <v>#N/A</v>
      </c>
    </row>
    <row r="1190" spans="1:13">
      <c r="A1190" s="9"/>
      <c r="H1190" s="15" t="s">
        <v>65</v>
      </c>
      <c r="I1190" s="15" t="s">
        <v>65</v>
      </c>
      <c r="J1190" s="15" t="s">
        <v>65</v>
      </c>
      <c r="K1190" s="15" t="str">
        <f t="shared" si="54"/>
        <v/>
      </c>
      <c r="L1190" s="15" t="str">
        <f t="shared" si="55"/>
        <v/>
      </c>
      <c r="M1190" s="141" t="e">
        <f t="shared" si="56"/>
        <v>#N/A</v>
      </c>
    </row>
    <row r="1191" spans="1:13">
      <c r="A1191" s="9"/>
      <c r="H1191" s="15" t="s">
        <v>65</v>
      </c>
      <c r="I1191" s="15" t="s">
        <v>65</v>
      </c>
      <c r="J1191" s="15" t="s">
        <v>65</v>
      </c>
      <c r="K1191" s="15" t="str">
        <f t="shared" si="54"/>
        <v/>
      </c>
      <c r="L1191" s="15" t="str">
        <f t="shared" si="55"/>
        <v/>
      </c>
      <c r="M1191" s="141" t="e">
        <f t="shared" si="56"/>
        <v>#N/A</v>
      </c>
    </row>
    <row r="1192" spans="1:13">
      <c r="A1192" s="9"/>
      <c r="H1192" s="15" t="s">
        <v>65</v>
      </c>
      <c r="I1192" s="15" t="s">
        <v>65</v>
      </c>
      <c r="J1192" s="15" t="s">
        <v>65</v>
      </c>
      <c r="K1192" s="15" t="str">
        <f t="shared" si="54"/>
        <v/>
      </c>
      <c r="L1192" s="15" t="str">
        <f t="shared" si="55"/>
        <v/>
      </c>
      <c r="M1192" s="141" t="e">
        <f t="shared" si="56"/>
        <v>#N/A</v>
      </c>
    </row>
    <row r="1193" spans="1:13">
      <c r="A1193" s="9"/>
      <c r="H1193" s="15" t="s">
        <v>65</v>
      </c>
      <c r="I1193" s="15" t="s">
        <v>65</v>
      </c>
      <c r="J1193" s="15" t="s">
        <v>65</v>
      </c>
      <c r="K1193" s="15" t="str">
        <f t="shared" si="54"/>
        <v/>
      </c>
      <c r="L1193" s="15" t="str">
        <f t="shared" si="55"/>
        <v/>
      </c>
      <c r="M1193" s="141" t="e">
        <f t="shared" si="56"/>
        <v>#N/A</v>
      </c>
    </row>
    <row r="1194" spans="1:13">
      <c r="A1194" s="9"/>
      <c r="H1194" s="15" t="s">
        <v>65</v>
      </c>
      <c r="I1194" s="15" t="s">
        <v>65</v>
      </c>
      <c r="J1194" s="15" t="s">
        <v>65</v>
      </c>
      <c r="K1194" s="15" t="str">
        <f t="shared" si="54"/>
        <v/>
      </c>
      <c r="L1194" s="15" t="str">
        <f t="shared" si="55"/>
        <v/>
      </c>
      <c r="M1194" s="141" t="e">
        <f t="shared" si="56"/>
        <v>#N/A</v>
      </c>
    </row>
    <row r="1195" spans="1:13">
      <c r="A1195" s="9"/>
      <c r="H1195" s="15" t="s">
        <v>65</v>
      </c>
      <c r="I1195" s="15" t="s">
        <v>65</v>
      </c>
      <c r="J1195" s="15" t="s">
        <v>65</v>
      </c>
      <c r="K1195" s="15" t="str">
        <f t="shared" si="54"/>
        <v/>
      </c>
      <c r="L1195" s="15" t="str">
        <f t="shared" si="55"/>
        <v/>
      </c>
      <c r="M1195" s="141" t="e">
        <f t="shared" si="56"/>
        <v>#N/A</v>
      </c>
    </row>
    <row r="1196" spans="1:13">
      <c r="A1196" s="9"/>
      <c r="H1196" s="15" t="s">
        <v>65</v>
      </c>
      <c r="I1196" s="15" t="s">
        <v>65</v>
      </c>
      <c r="J1196" s="15" t="s">
        <v>65</v>
      </c>
      <c r="K1196" s="15" t="str">
        <f t="shared" si="54"/>
        <v/>
      </c>
      <c r="L1196" s="15" t="str">
        <f t="shared" si="55"/>
        <v/>
      </c>
      <c r="M1196" s="141" t="e">
        <f t="shared" si="56"/>
        <v>#N/A</v>
      </c>
    </row>
    <row r="1197" spans="1:13">
      <c r="A1197" s="9"/>
      <c r="H1197" s="15" t="s">
        <v>65</v>
      </c>
      <c r="I1197" s="15" t="s">
        <v>65</v>
      </c>
      <c r="J1197" s="15" t="s">
        <v>65</v>
      </c>
      <c r="K1197" s="15" t="str">
        <f t="shared" si="54"/>
        <v/>
      </c>
      <c r="L1197" s="15" t="str">
        <f t="shared" si="55"/>
        <v/>
      </c>
      <c r="M1197" s="141" t="e">
        <f t="shared" si="56"/>
        <v>#N/A</v>
      </c>
    </row>
    <row r="1198" spans="1:13">
      <c r="A1198" s="9"/>
      <c r="H1198" s="15" t="s">
        <v>65</v>
      </c>
      <c r="I1198" s="15" t="s">
        <v>65</v>
      </c>
      <c r="J1198" s="15" t="s">
        <v>65</v>
      </c>
      <c r="K1198" s="15" t="str">
        <f t="shared" si="54"/>
        <v/>
      </c>
      <c r="L1198" s="15" t="str">
        <f t="shared" si="55"/>
        <v/>
      </c>
      <c r="M1198" s="141" t="e">
        <f t="shared" si="56"/>
        <v>#N/A</v>
      </c>
    </row>
    <row r="1199" spans="1:13">
      <c r="A1199" s="9"/>
      <c r="H1199" s="15" t="s">
        <v>65</v>
      </c>
      <c r="I1199" s="15" t="s">
        <v>65</v>
      </c>
      <c r="J1199" s="15" t="s">
        <v>65</v>
      </c>
      <c r="K1199" s="15" t="str">
        <f t="shared" si="54"/>
        <v/>
      </c>
      <c r="L1199" s="15" t="str">
        <f t="shared" si="55"/>
        <v/>
      </c>
      <c r="M1199" s="141" t="e">
        <f t="shared" si="56"/>
        <v>#N/A</v>
      </c>
    </row>
    <row r="1200" spans="1:13">
      <c r="A1200" s="9"/>
      <c r="H1200" s="15" t="s">
        <v>65</v>
      </c>
      <c r="I1200" s="15" t="s">
        <v>65</v>
      </c>
      <c r="J1200" s="15" t="s">
        <v>65</v>
      </c>
      <c r="K1200" s="15" t="str">
        <f t="shared" si="54"/>
        <v/>
      </c>
      <c r="L1200" s="15" t="str">
        <f t="shared" si="55"/>
        <v/>
      </c>
      <c r="M1200" s="141" t="e">
        <f t="shared" si="56"/>
        <v>#N/A</v>
      </c>
    </row>
    <row r="1201" spans="1:13">
      <c r="A1201" s="9"/>
      <c r="H1201" s="15" t="s">
        <v>65</v>
      </c>
      <c r="I1201" s="15" t="s">
        <v>65</v>
      </c>
      <c r="J1201" s="15" t="s">
        <v>65</v>
      </c>
      <c r="K1201" s="15" t="str">
        <f t="shared" si="54"/>
        <v/>
      </c>
      <c r="L1201" s="15" t="str">
        <f t="shared" si="55"/>
        <v/>
      </c>
      <c r="M1201" s="141" t="e">
        <f t="shared" si="56"/>
        <v>#N/A</v>
      </c>
    </row>
    <row r="1202" spans="1:13">
      <c r="A1202" s="9"/>
      <c r="H1202" s="15" t="s">
        <v>65</v>
      </c>
      <c r="I1202" s="15" t="s">
        <v>65</v>
      </c>
      <c r="J1202" s="15" t="s">
        <v>65</v>
      </c>
      <c r="K1202" s="15" t="str">
        <f t="shared" si="54"/>
        <v/>
      </c>
      <c r="L1202" s="15" t="str">
        <f t="shared" si="55"/>
        <v/>
      </c>
      <c r="M1202" s="141" t="e">
        <f t="shared" si="56"/>
        <v>#N/A</v>
      </c>
    </row>
    <row r="1203" spans="1:13">
      <c r="A1203" s="9"/>
      <c r="H1203" s="15" t="s">
        <v>65</v>
      </c>
      <c r="I1203" s="15" t="s">
        <v>65</v>
      </c>
      <c r="J1203" s="15" t="s">
        <v>65</v>
      </c>
      <c r="K1203" s="15" t="str">
        <f t="shared" si="54"/>
        <v/>
      </c>
      <c r="L1203" s="15" t="str">
        <f t="shared" si="55"/>
        <v/>
      </c>
      <c r="M1203" s="141" t="e">
        <f t="shared" si="56"/>
        <v>#N/A</v>
      </c>
    </row>
    <row r="1204" spans="1:13">
      <c r="A1204" s="9"/>
      <c r="H1204" s="15" t="s">
        <v>65</v>
      </c>
      <c r="I1204" s="15" t="s">
        <v>65</v>
      </c>
      <c r="J1204" s="15" t="s">
        <v>65</v>
      </c>
      <c r="K1204" s="15" t="str">
        <f t="shared" si="54"/>
        <v/>
      </c>
      <c r="L1204" s="15" t="str">
        <f t="shared" si="55"/>
        <v/>
      </c>
      <c r="M1204" s="141" t="e">
        <f t="shared" si="56"/>
        <v>#N/A</v>
      </c>
    </row>
    <row r="1205" spans="1:13">
      <c r="A1205" s="9"/>
      <c r="H1205" s="15" t="s">
        <v>65</v>
      </c>
      <c r="I1205" s="15" t="s">
        <v>65</v>
      </c>
      <c r="J1205" s="15" t="s">
        <v>65</v>
      </c>
      <c r="K1205" s="15" t="str">
        <f t="shared" si="54"/>
        <v/>
      </c>
      <c r="L1205" s="15" t="str">
        <f t="shared" si="55"/>
        <v/>
      </c>
      <c r="M1205" s="141" t="e">
        <f t="shared" si="56"/>
        <v>#N/A</v>
      </c>
    </row>
    <row r="1206" spans="1:13">
      <c r="A1206" s="9"/>
      <c r="H1206" s="15" t="s">
        <v>65</v>
      </c>
      <c r="I1206" s="15" t="s">
        <v>65</v>
      </c>
      <c r="J1206" s="15" t="s">
        <v>65</v>
      </c>
      <c r="K1206" s="15" t="str">
        <f t="shared" si="54"/>
        <v/>
      </c>
      <c r="L1206" s="15" t="str">
        <f t="shared" si="55"/>
        <v/>
      </c>
      <c r="M1206" s="141" t="e">
        <f t="shared" si="56"/>
        <v>#N/A</v>
      </c>
    </row>
    <row r="1207" spans="1:13">
      <c r="A1207" s="9"/>
      <c r="H1207" s="15" t="s">
        <v>65</v>
      </c>
      <c r="I1207" s="15" t="s">
        <v>65</v>
      </c>
      <c r="J1207" s="15" t="s">
        <v>65</v>
      </c>
      <c r="K1207" s="15" t="str">
        <f t="shared" si="54"/>
        <v/>
      </c>
      <c r="L1207" s="15" t="str">
        <f t="shared" si="55"/>
        <v/>
      </c>
      <c r="M1207" s="141" t="e">
        <f t="shared" si="56"/>
        <v>#N/A</v>
      </c>
    </row>
    <row r="1208" spans="1:13">
      <c r="A1208" s="9"/>
      <c r="H1208" s="15" t="s">
        <v>65</v>
      </c>
      <c r="I1208" s="15" t="s">
        <v>65</v>
      </c>
      <c r="J1208" s="15" t="s">
        <v>65</v>
      </c>
      <c r="K1208" s="15" t="str">
        <f t="shared" si="54"/>
        <v/>
      </c>
      <c r="L1208" s="15" t="str">
        <f t="shared" si="55"/>
        <v/>
      </c>
      <c r="M1208" s="141" t="e">
        <f t="shared" si="56"/>
        <v>#N/A</v>
      </c>
    </row>
    <row r="1209" spans="1:13">
      <c r="A1209" s="9"/>
      <c r="H1209" s="15" t="s">
        <v>65</v>
      </c>
      <c r="I1209" s="15" t="s">
        <v>65</v>
      </c>
      <c r="J1209" s="15" t="s">
        <v>65</v>
      </c>
      <c r="K1209" s="15" t="str">
        <f t="shared" si="54"/>
        <v/>
      </c>
      <c r="L1209" s="15" t="str">
        <f t="shared" si="55"/>
        <v/>
      </c>
      <c r="M1209" s="141" t="e">
        <f t="shared" si="56"/>
        <v>#N/A</v>
      </c>
    </row>
    <row r="1210" spans="1:13">
      <c r="A1210" s="9"/>
      <c r="H1210" s="15" t="s">
        <v>65</v>
      </c>
      <c r="I1210" s="15" t="s">
        <v>65</v>
      </c>
      <c r="J1210" s="15" t="s">
        <v>65</v>
      </c>
      <c r="K1210" s="15" t="str">
        <f t="shared" si="54"/>
        <v/>
      </c>
      <c r="L1210" s="15" t="str">
        <f t="shared" si="55"/>
        <v/>
      </c>
      <c r="M1210" s="141" t="e">
        <f t="shared" si="56"/>
        <v>#N/A</v>
      </c>
    </row>
    <row r="1211" spans="1:13">
      <c r="A1211" s="9"/>
      <c r="H1211" s="15" t="s">
        <v>65</v>
      </c>
      <c r="I1211" s="15" t="s">
        <v>65</v>
      </c>
      <c r="J1211" s="15" t="s">
        <v>65</v>
      </c>
      <c r="K1211" s="15" t="str">
        <f t="shared" si="54"/>
        <v/>
      </c>
      <c r="L1211" s="15" t="str">
        <f t="shared" si="55"/>
        <v/>
      </c>
      <c r="M1211" s="141" t="e">
        <f t="shared" si="56"/>
        <v>#N/A</v>
      </c>
    </row>
    <row r="1212" spans="1:13">
      <c r="A1212" s="9"/>
      <c r="H1212" s="15" t="s">
        <v>65</v>
      </c>
      <c r="I1212" s="15" t="s">
        <v>65</v>
      </c>
      <c r="J1212" s="15" t="s">
        <v>65</v>
      </c>
      <c r="K1212" s="15" t="str">
        <f t="shared" si="54"/>
        <v/>
      </c>
      <c r="L1212" s="15" t="str">
        <f t="shared" si="55"/>
        <v/>
      </c>
      <c r="M1212" s="141" t="e">
        <f t="shared" si="56"/>
        <v>#N/A</v>
      </c>
    </row>
    <row r="1213" spans="1:13">
      <c r="A1213" s="9"/>
      <c r="H1213" s="15" t="s">
        <v>65</v>
      </c>
      <c r="I1213" s="15" t="s">
        <v>65</v>
      </c>
      <c r="J1213" s="15" t="s">
        <v>65</v>
      </c>
      <c r="K1213" s="15" t="str">
        <f t="shared" si="54"/>
        <v/>
      </c>
      <c r="L1213" s="15" t="str">
        <f t="shared" si="55"/>
        <v/>
      </c>
      <c r="M1213" s="141" t="e">
        <f t="shared" si="56"/>
        <v>#N/A</v>
      </c>
    </row>
    <row r="1214" spans="1:13">
      <c r="A1214" s="9"/>
      <c r="H1214" s="15" t="s">
        <v>65</v>
      </c>
      <c r="I1214" s="15" t="s">
        <v>65</v>
      </c>
      <c r="J1214" s="15" t="s">
        <v>65</v>
      </c>
      <c r="K1214" s="15" t="str">
        <f t="shared" si="54"/>
        <v/>
      </c>
      <c r="L1214" s="15" t="str">
        <f t="shared" si="55"/>
        <v/>
      </c>
      <c r="M1214" s="141" t="e">
        <f t="shared" si="56"/>
        <v>#N/A</v>
      </c>
    </row>
    <row r="1215" spans="1:13">
      <c r="A1215" s="9"/>
      <c r="H1215" s="15" t="s">
        <v>65</v>
      </c>
      <c r="I1215" s="15" t="s">
        <v>65</v>
      </c>
      <c r="J1215" s="15" t="s">
        <v>65</v>
      </c>
      <c r="K1215" s="15" t="str">
        <f t="shared" si="54"/>
        <v/>
      </c>
      <c r="L1215" s="15" t="str">
        <f t="shared" si="55"/>
        <v/>
      </c>
      <c r="M1215" s="141" t="e">
        <f t="shared" si="56"/>
        <v>#N/A</v>
      </c>
    </row>
    <row r="1216" spans="1:13">
      <c r="A1216" s="9"/>
      <c r="H1216" s="15" t="s">
        <v>65</v>
      </c>
      <c r="I1216" s="15" t="s">
        <v>65</v>
      </c>
      <c r="J1216" s="15" t="s">
        <v>65</v>
      </c>
      <c r="K1216" s="15" t="str">
        <f t="shared" si="54"/>
        <v/>
      </c>
      <c r="L1216" s="15" t="str">
        <f t="shared" si="55"/>
        <v/>
      </c>
      <c r="M1216" s="141" t="e">
        <f t="shared" si="56"/>
        <v>#N/A</v>
      </c>
    </row>
    <row r="1217" spans="1:13">
      <c r="A1217" s="9"/>
      <c r="H1217" s="15" t="s">
        <v>65</v>
      </c>
      <c r="I1217" s="15" t="s">
        <v>65</v>
      </c>
      <c r="J1217" s="15" t="s">
        <v>65</v>
      </c>
      <c r="K1217" s="15" t="str">
        <f t="shared" si="54"/>
        <v/>
      </c>
      <c r="L1217" s="15" t="str">
        <f t="shared" si="55"/>
        <v/>
      </c>
      <c r="M1217" s="141" t="e">
        <f t="shared" si="56"/>
        <v>#N/A</v>
      </c>
    </row>
    <row r="1218" spans="1:13">
      <c r="A1218" s="9"/>
      <c r="H1218" s="15" t="s">
        <v>65</v>
      </c>
      <c r="I1218" s="15" t="s">
        <v>65</v>
      </c>
      <c r="J1218" s="15" t="s">
        <v>65</v>
      </c>
      <c r="K1218" s="15" t="str">
        <f t="shared" si="54"/>
        <v/>
      </c>
      <c r="L1218" s="15" t="str">
        <f t="shared" si="55"/>
        <v/>
      </c>
      <c r="M1218" s="141" t="e">
        <f t="shared" si="56"/>
        <v>#N/A</v>
      </c>
    </row>
    <row r="1219" spans="1:13">
      <c r="A1219" s="9"/>
      <c r="H1219" s="15" t="s">
        <v>65</v>
      </c>
      <c r="I1219" s="15" t="s">
        <v>65</v>
      </c>
      <c r="J1219" s="15" t="s">
        <v>65</v>
      </c>
      <c r="K1219" s="15" t="str">
        <f t="shared" si="54"/>
        <v/>
      </c>
      <c r="L1219" s="15" t="str">
        <f t="shared" si="55"/>
        <v/>
      </c>
      <c r="M1219" s="141" t="e">
        <f t="shared" si="56"/>
        <v>#N/A</v>
      </c>
    </row>
    <row r="1220" spans="1:13">
      <c r="A1220" s="9"/>
      <c r="H1220" s="15" t="s">
        <v>65</v>
      </c>
      <c r="I1220" s="15" t="s">
        <v>65</v>
      </c>
      <c r="J1220" s="15" t="s">
        <v>65</v>
      </c>
      <c r="K1220" s="15" t="str">
        <f t="shared" ref="K1220:K1283" si="57">IF(ISNUMBER(A1220),0.01,"")</f>
        <v/>
      </c>
      <c r="L1220" s="15" t="str">
        <f t="shared" ref="L1220:L1283" si="58">IF(ISNUMBER(A1220),0.03,"")</f>
        <v/>
      </c>
      <c r="M1220" s="141" t="e">
        <f t="shared" ref="M1220:M1283" si="59">VLOOKUP(A1220,O:Q,2,0)</f>
        <v>#N/A</v>
      </c>
    </row>
    <row r="1221" spans="1:13">
      <c r="A1221" s="9"/>
      <c r="H1221" s="15" t="s">
        <v>65</v>
      </c>
      <c r="I1221" s="15" t="s">
        <v>65</v>
      </c>
      <c r="J1221" s="15" t="s">
        <v>65</v>
      </c>
      <c r="K1221" s="15" t="str">
        <f t="shared" si="57"/>
        <v/>
      </c>
      <c r="L1221" s="15" t="str">
        <f t="shared" si="58"/>
        <v/>
      </c>
      <c r="M1221" s="141" t="e">
        <f t="shared" si="59"/>
        <v>#N/A</v>
      </c>
    </row>
    <row r="1222" spans="1:13">
      <c r="A1222" s="9"/>
      <c r="H1222" s="15" t="s">
        <v>65</v>
      </c>
      <c r="I1222" s="15" t="s">
        <v>65</v>
      </c>
      <c r="J1222" s="15" t="s">
        <v>65</v>
      </c>
      <c r="K1222" s="15" t="str">
        <f t="shared" si="57"/>
        <v/>
      </c>
      <c r="L1222" s="15" t="str">
        <f t="shared" si="58"/>
        <v/>
      </c>
      <c r="M1222" s="141" t="e">
        <f t="shared" si="59"/>
        <v>#N/A</v>
      </c>
    </row>
    <row r="1223" spans="1:13">
      <c r="A1223" s="9"/>
      <c r="H1223" s="15" t="s">
        <v>65</v>
      </c>
      <c r="I1223" s="15" t="s">
        <v>65</v>
      </c>
      <c r="J1223" s="15" t="s">
        <v>65</v>
      </c>
      <c r="K1223" s="15" t="str">
        <f t="shared" si="57"/>
        <v/>
      </c>
      <c r="L1223" s="15" t="str">
        <f t="shared" si="58"/>
        <v/>
      </c>
      <c r="M1223" s="141" t="e">
        <f t="shared" si="59"/>
        <v>#N/A</v>
      </c>
    </row>
    <row r="1224" spans="1:13">
      <c r="A1224" s="9"/>
      <c r="H1224" s="15" t="s">
        <v>65</v>
      </c>
      <c r="I1224" s="15" t="s">
        <v>65</v>
      </c>
      <c r="J1224" s="15" t="s">
        <v>65</v>
      </c>
      <c r="K1224" s="15" t="str">
        <f t="shared" si="57"/>
        <v/>
      </c>
      <c r="L1224" s="15" t="str">
        <f t="shared" si="58"/>
        <v/>
      </c>
      <c r="M1224" s="141" t="e">
        <f t="shared" si="59"/>
        <v>#N/A</v>
      </c>
    </row>
    <row r="1225" spans="1:13">
      <c r="A1225" s="9"/>
      <c r="H1225" s="15" t="s">
        <v>65</v>
      </c>
      <c r="I1225" s="15" t="s">
        <v>65</v>
      </c>
      <c r="J1225" s="15" t="s">
        <v>65</v>
      </c>
      <c r="K1225" s="15" t="str">
        <f t="shared" si="57"/>
        <v/>
      </c>
      <c r="L1225" s="15" t="str">
        <f t="shared" si="58"/>
        <v/>
      </c>
      <c r="M1225" s="141" t="e">
        <f t="shared" si="59"/>
        <v>#N/A</v>
      </c>
    </row>
    <row r="1226" spans="1:13">
      <c r="A1226" s="9"/>
      <c r="H1226" s="15" t="s">
        <v>65</v>
      </c>
      <c r="I1226" s="15" t="s">
        <v>65</v>
      </c>
      <c r="J1226" s="15" t="s">
        <v>65</v>
      </c>
      <c r="K1226" s="15" t="str">
        <f t="shared" si="57"/>
        <v/>
      </c>
      <c r="L1226" s="15" t="str">
        <f t="shared" si="58"/>
        <v/>
      </c>
      <c r="M1226" s="141" t="e">
        <f t="shared" si="59"/>
        <v>#N/A</v>
      </c>
    </row>
    <row r="1227" spans="1:13">
      <c r="A1227" s="9"/>
      <c r="H1227" s="15" t="s">
        <v>65</v>
      </c>
      <c r="I1227" s="15" t="s">
        <v>65</v>
      </c>
      <c r="J1227" s="15" t="s">
        <v>65</v>
      </c>
      <c r="K1227" s="15" t="str">
        <f t="shared" si="57"/>
        <v/>
      </c>
      <c r="L1227" s="15" t="str">
        <f t="shared" si="58"/>
        <v/>
      </c>
      <c r="M1227" s="141" t="e">
        <f t="shared" si="59"/>
        <v>#N/A</v>
      </c>
    </row>
    <row r="1228" spans="1:13">
      <c r="A1228" s="9"/>
      <c r="H1228" s="15" t="s">
        <v>65</v>
      </c>
      <c r="I1228" s="15" t="s">
        <v>65</v>
      </c>
      <c r="J1228" s="15" t="s">
        <v>65</v>
      </c>
      <c r="K1228" s="15" t="str">
        <f t="shared" si="57"/>
        <v/>
      </c>
      <c r="L1228" s="15" t="str">
        <f t="shared" si="58"/>
        <v/>
      </c>
      <c r="M1228" s="141" t="e">
        <f t="shared" si="59"/>
        <v>#N/A</v>
      </c>
    </row>
    <row r="1229" spans="1:13">
      <c r="A1229" s="9"/>
      <c r="H1229" s="15" t="s">
        <v>65</v>
      </c>
      <c r="I1229" s="15" t="s">
        <v>65</v>
      </c>
      <c r="J1229" s="15" t="s">
        <v>65</v>
      </c>
      <c r="K1229" s="15" t="str">
        <f t="shared" si="57"/>
        <v/>
      </c>
      <c r="L1229" s="15" t="str">
        <f t="shared" si="58"/>
        <v/>
      </c>
      <c r="M1229" s="141" t="e">
        <f t="shared" si="59"/>
        <v>#N/A</v>
      </c>
    </row>
    <row r="1230" spans="1:13">
      <c r="A1230" s="9"/>
      <c r="H1230" s="15" t="s">
        <v>65</v>
      </c>
      <c r="I1230" s="15" t="s">
        <v>65</v>
      </c>
      <c r="J1230" s="15" t="s">
        <v>65</v>
      </c>
      <c r="K1230" s="15" t="str">
        <f t="shared" si="57"/>
        <v/>
      </c>
      <c r="L1230" s="15" t="str">
        <f t="shared" si="58"/>
        <v/>
      </c>
      <c r="M1230" s="141" t="e">
        <f t="shared" si="59"/>
        <v>#N/A</v>
      </c>
    </row>
    <row r="1231" spans="1:13">
      <c r="A1231" s="9"/>
      <c r="H1231" s="15" t="s">
        <v>65</v>
      </c>
      <c r="I1231" s="15" t="s">
        <v>65</v>
      </c>
      <c r="J1231" s="15" t="s">
        <v>65</v>
      </c>
      <c r="K1231" s="15" t="str">
        <f t="shared" si="57"/>
        <v/>
      </c>
      <c r="L1231" s="15" t="str">
        <f t="shared" si="58"/>
        <v/>
      </c>
      <c r="M1231" s="141" t="e">
        <f t="shared" si="59"/>
        <v>#N/A</v>
      </c>
    </row>
    <row r="1232" spans="1:13">
      <c r="A1232" s="9"/>
      <c r="H1232" s="15" t="s">
        <v>65</v>
      </c>
      <c r="I1232" s="15" t="s">
        <v>65</v>
      </c>
      <c r="J1232" s="15" t="s">
        <v>65</v>
      </c>
      <c r="K1232" s="15" t="str">
        <f t="shared" si="57"/>
        <v/>
      </c>
      <c r="L1232" s="15" t="str">
        <f t="shared" si="58"/>
        <v/>
      </c>
      <c r="M1232" s="141" t="e">
        <f t="shared" si="59"/>
        <v>#N/A</v>
      </c>
    </row>
    <row r="1233" spans="1:13">
      <c r="A1233" s="9"/>
      <c r="H1233" s="15" t="s">
        <v>65</v>
      </c>
      <c r="I1233" s="15" t="s">
        <v>65</v>
      </c>
      <c r="J1233" s="15" t="s">
        <v>65</v>
      </c>
      <c r="K1233" s="15" t="str">
        <f t="shared" si="57"/>
        <v/>
      </c>
      <c r="L1233" s="15" t="str">
        <f t="shared" si="58"/>
        <v/>
      </c>
      <c r="M1233" s="141" t="e">
        <f t="shared" si="59"/>
        <v>#N/A</v>
      </c>
    </row>
    <row r="1234" spans="1:13">
      <c r="A1234" s="9"/>
      <c r="H1234" s="15" t="s">
        <v>65</v>
      </c>
      <c r="I1234" s="15" t="s">
        <v>65</v>
      </c>
      <c r="J1234" s="15" t="s">
        <v>65</v>
      </c>
      <c r="K1234" s="15" t="str">
        <f t="shared" si="57"/>
        <v/>
      </c>
      <c r="L1234" s="15" t="str">
        <f t="shared" si="58"/>
        <v/>
      </c>
      <c r="M1234" s="141" t="e">
        <f t="shared" si="59"/>
        <v>#N/A</v>
      </c>
    </row>
    <row r="1235" spans="1:13">
      <c r="A1235" s="9"/>
      <c r="H1235" s="15" t="s">
        <v>65</v>
      </c>
      <c r="I1235" s="15" t="s">
        <v>65</v>
      </c>
      <c r="J1235" s="15" t="s">
        <v>65</v>
      </c>
      <c r="K1235" s="15" t="str">
        <f t="shared" si="57"/>
        <v/>
      </c>
      <c r="L1235" s="15" t="str">
        <f t="shared" si="58"/>
        <v/>
      </c>
      <c r="M1235" s="141" t="e">
        <f t="shared" si="59"/>
        <v>#N/A</v>
      </c>
    </row>
    <row r="1236" spans="1:13">
      <c r="A1236" s="9"/>
      <c r="H1236" s="15" t="s">
        <v>65</v>
      </c>
      <c r="I1236" s="15" t="s">
        <v>65</v>
      </c>
      <c r="J1236" s="15" t="s">
        <v>65</v>
      </c>
      <c r="K1236" s="15" t="str">
        <f t="shared" si="57"/>
        <v/>
      </c>
      <c r="L1236" s="15" t="str">
        <f t="shared" si="58"/>
        <v/>
      </c>
      <c r="M1236" s="141" t="e">
        <f t="shared" si="59"/>
        <v>#N/A</v>
      </c>
    </row>
    <row r="1237" spans="1:13">
      <c r="A1237" s="9"/>
      <c r="H1237" s="15" t="s">
        <v>65</v>
      </c>
      <c r="I1237" s="15" t="s">
        <v>65</v>
      </c>
      <c r="J1237" s="15" t="s">
        <v>65</v>
      </c>
      <c r="K1237" s="15" t="str">
        <f t="shared" si="57"/>
        <v/>
      </c>
      <c r="L1237" s="15" t="str">
        <f t="shared" si="58"/>
        <v/>
      </c>
      <c r="M1237" s="141" t="e">
        <f t="shared" si="59"/>
        <v>#N/A</v>
      </c>
    </row>
    <row r="1238" spans="1:13">
      <c r="A1238" s="9"/>
      <c r="H1238" s="15" t="s">
        <v>65</v>
      </c>
      <c r="I1238" s="15" t="s">
        <v>65</v>
      </c>
      <c r="J1238" s="15" t="s">
        <v>65</v>
      </c>
      <c r="K1238" s="15" t="str">
        <f t="shared" si="57"/>
        <v/>
      </c>
      <c r="L1238" s="15" t="str">
        <f t="shared" si="58"/>
        <v/>
      </c>
      <c r="M1238" s="141" t="e">
        <f t="shared" si="59"/>
        <v>#N/A</v>
      </c>
    </row>
    <row r="1239" spans="1:13">
      <c r="A1239" s="9"/>
      <c r="H1239" s="15" t="s">
        <v>65</v>
      </c>
      <c r="I1239" s="15" t="s">
        <v>65</v>
      </c>
      <c r="J1239" s="15" t="s">
        <v>65</v>
      </c>
      <c r="K1239" s="15" t="str">
        <f t="shared" si="57"/>
        <v/>
      </c>
      <c r="L1239" s="15" t="str">
        <f t="shared" si="58"/>
        <v/>
      </c>
      <c r="M1239" s="141" t="e">
        <f t="shared" si="59"/>
        <v>#N/A</v>
      </c>
    </row>
    <row r="1240" spans="1:13">
      <c r="A1240" s="9"/>
      <c r="H1240" s="15" t="s">
        <v>65</v>
      </c>
      <c r="I1240" s="15" t="s">
        <v>65</v>
      </c>
      <c r="J1240" s="15" t="s">
        <v>65</v>
      </c>
      <c r="K1240" s="15" t="str">
        <f t="shared" si="57"/>
        <v/>
      </c>
      <c r="L1240" s="15" t="str">
        <f t="shared" si="58"/>
        <v/>
      </c>
      <c r="M1240" s="141" t="e">
        <f t="shared" si="59"/>
        <v>#N/A</v>
      </c>
    </row>
    <row r="1241" spans="1:13">
      <c r="A1241" s="9"/>
      <c r="H1241" s="15" t="s">
        <v>65</v>
      </c>
      <c r="I1241" s="15" t="s">
        <v>65</v>
      </c>
      <c r="J1241" s="15" t="s">
        <v>65</v>
      </c>
      <c r="K1241" s="15" t="str">
        <f t="shared" si="57"/>
        <v/>
      </c>
      <c r="L1241" s="15" t="str">
        <f t="shared" si="58"/>
        <v/>
      </c>
      <c r="M1241" s="141" t="e">
        <f t="shared" si="59"/>
        <v>#N/A</v>
      </c>
    </row>
    <row r="1242" spans="1:13">
      <c r="A1242" s="9"/>
      <c r="H1242" s="15" t="s">
        <v>65</v>
      </c>
      <c r="I1242" s="15" t="s">
        <v>65</v>
      </c>
      <c r="J1242" s="15" t="s">
        <v>65</v>
      </c>
      <c r="K1242" s="15" t="str">
        <f t="shared" si="57"/>
        <v/>
      </c>
      <c r="L1242" s="15" t="str">
        <f t="shared" si="58"/>
        <v/>
      </c>
      <c r="M1242" s="141" t="e">
        <f t="shared" si="59"/>
        <v>#N/A</v>
      </c>
    </row>
    <row r="1243" spans="1:13">
      <c r="A1243" s="9"/>
      <c r="H1243" s="15" t="s">
        <v>65</v>
      </c>
      <c r="I1243" s="15" t="s">
        <v>65</v>
      </c>
      <c r="J1243" s="15" t="s">
        <v>65</v>
      </c>
      <c r="K1243" s="15" t="str">
        <f t="shared" si="57"/>
        <v/>
      </c>
      <c r="L1243" s="15" t="str">
        <f t="shared" si="58"/>
        <v/>
      </c>
      <c r="M1243" s="141" t="e">
        <f t="shared" si="59"/>
        <v>#N/A</v>
      </c>
    </row>
    <row r="1244" spans="1:13">
      <c r="A1244" s="9"/>
      <c r="H1244" s="15" t="s">
        <v>65</v>
      </c>
      <c r="I1244" s="15" t="s">
        <v>65</v>
      </c>
      <c r="J1244" s="15" t="s">
        <v>65</v>
      </c>
      <c r="K1244" s="15" t="str">
        <f t="shared" si="57"/>
        <v/>
      </c>
      <c r="L1244" s="15" t="str">
        <f t="shared" si="58"/>
        <v/>
      </c>
      <c r="M1244" s="141" t="e">
        <f t="shared" si="59"/>
        <v>#N/A</v>
      </c>
    </row>
    <row r="1245" spans="1:13">
      <c r="A1245" s="9"/>
      <c r="H1245" s="15" t="s">
        <v>65</v>
      </c>
      <c r="I1245" s="15" t="s">
        <v>65</v>
      </c>
      <c r="J1245" s="15" t="s">
        <v>65</v>
      </c>
      <c r="K1245" s="15" t="str">
        <f t="shared" si="57"/>
        <v/>
      </c>
      <c r="L1245" s="15" t="str">
        <f t="shared" si="58"/>
        <v/>
      </c>
      <c r="M1245" s="141" t="e">
        <f t="shared" si="59"/>
        <v>#N/A</v>
      </c>
    </row>
    <row r="1246" spans="1:13">
      <c r="A1246" s="9"/>
      <c r="H1246" s="15" t="s">
        <v>65</v>
      </c>
      <c r="I1246" s="15" t="s">
        <v>65</v>
      </c>
      <c r="J1246" s="15" t="s">
        <v>65</v>
      </c>
      <c r="K1246" s="15" t="str">
        <f t="shared" si="57"/>
        <v/>
      </c>
      <c r="L1246" s="15" t="str">
        <f t="shared" si="58"/>
        <v/>
      </c>
      <c r="M1246" s="141" t="e">
        <f t="shared" si="59"/>
        <v>#N/A</v>
      </c>
    </row>
    <row r="1247" spans="1:13">
      <c r="A1247" s="9"/>
      <c r="H1247" s="15" t="s">
        <v>65</v>
      </c>
      <c r="I1247" s="15" t="s">
        <v>65</v>
      </c>
      <c r="J1247" s="15" t="s">
        <v>65</v>
      </c>
      <c r="K1247" s="15" t="str">
        <f t="shared" si="57"/>
        <v/>
      </c>
      <c r="L1247" s="15" t="str">
        <f t="shared" si="58"/>
        <v/>
      </c>
      <c r="M1247" s="141" t="e">
        <f t="shared" si="59"/>
        <v>#N/A</v>
      </c>
    </row>
    <row r="1248" spans="1:13">
      <c r="A1248" s="9"/>
      <c r="H1248" s="15" t="s">
        <v>65</v>
      </c>
      <c r="I1248" s="15" t="s">
        <v>65</v>
      </c>
      <c r="J1248" s="15" t="s">
        <v>65</v>
      </c>
      <c r="K1248" s="15" t="str">
        <f t="shared" si="57"/>
        <v/>
      </c>
      <c r="L1248" s="15" t="str">
        <f t="shared" si="58"/>
        <v/>
      </c>
      <c r="M1248" s="141" t="e">
        <f t="shared" si="59"/>
        <v>#N/A</v>
      </c>
    </row>
    <row r="1249" spans="1:13">
      <c r="A1249" s="9"/>
      <c r="H1249" s="15" t="s">
        <v>65</v>
      </c>
      <c r="I1249" s="15" t="s">
        <v>65</v>
      </c>
      <c r="J1249" s="15" t="s">
        <v>65</v>
      </c>
      <c r="K1249" s="15" t="str">
        <f t="shared" si="57"/>
        <v/>
      </c>
      <c r="L1249" s="15" t="str">
        <f t="shared" si="58"/>
        <v/>
      </c>
      <c r="M1249" s="141" t="e">
        <f t="shared" si="59"/>
        <v>#N/A</v>
      </c>
    </row>
    <row r="1250" spans="1:13">
      <c r="A1250" s="9"/>
      <c r="H1250" s="15" t="s">
        <v>65</v>
      </c>
      <c r="I1250" s="15" t="s">
        <v>65</v>
      </c>
      <c r="J1250" s="15" t="s">
        <v>65</v>
      </c>
      <c r="K1250" s="15" t="str">
        <f t="shared" si="57"/>
        <v/>
      </c>
      <c r="L1250" s="15" t="str">
        <f t="shared" si="58"/>
        <v/>
      </c>
      <c r="M1250" s="141" t="e">
        <f t="shared" si="59"/>
        <v>#N/A</v>
      </c>
    </row>
    <row r="1251" spans="1:13">
      <c r="A1251" s="9"/>
      <c r="H1251" s="15" t="s">
        <v>65</v>
      </c>
      <c r="I1251" s="15" t="s">
        <v>65</v>
      </c>
      <c r="J1251" s="15" t="s">
        <v>65</v>
      </c>
      <c r="K1251" s="15" t="str">
        <f t="shared" si="57"/>
        <v/>
      </c>
      <c r="L1251" s="15" t="str">
        <f t="shared" si="58"/>
        <v/>
      </c>
      <c r="M1251" s="141" t="e">
        <f t="shared" si="59"/>
        <v>#N/A</v>
      </c>
    </row>
    <row r="1252" spans="1:13">
      <c r="A1252" s="9"/>
      <c r="H1252" s="15" t="s">
        <v>65</v>
      </c>
      <c r="I1252" s="15" t="s">
        <v>65</v>
      </c>
      <c r="J1252" s="15" t="s">
        <v>65</v>
      </c>
      <c r="K1252" s="15" t="str">
        <f t="shared" si="57"/>
        <v/>
      </c>
      <c r="L1252" s="15" t="str">
        <f t="shared" si="58"/>
        <v/>
      </c>
      <c r="M1252" s="141" t="e">
        <f t="shared" si="59"/>
        <v>#N/A</v>
      </c>
    </row>
    <row r="1253" spans="1:13">
      <c r="A1253" s="9"/>
      <c r="H1253" s="15" t="s">
        <v>65</v>
      </c>
      <c r="I1253" s="15" t="s">
        <v>65</v>
      </c>
      <c r="J1253" s="15" t="s">
        <v>65</v>
      </c>
      <c r="K1253" s="15" t="str">
        <f t="shared" si="57"/>
        <v/>
      </c>
      <c r="L1253" s="15" t="str">
        <f t="shared" si="58"/>
        <v/>
      </c>
      <c r="M1253" s="141" t="e">
        <f t="shared" si="59"/>
        <v>#N/A</v>
      </c>
    </row>
    <row r="1254" spans="1:13">
      <c r="A1254" s="9"/>
      <c r="H1254" s="15" t="s">
        <v>65</v>
      </c>
      <c r="I1254" s="15" t="s">
        <v>65</v>
      </c>
      <c r="J1254" s="15" t="s">
        <v>65</v>
      </c>
      <c r="K1254" s="15" t="str">
        <f t="shared" si="57"/>
        <v/>
      </c>
      <c r="L1254" s="15" t="str">
        <f t="shared" si="58"/>
        <v/>
      </c>
      <c r="M1254" s="141" t="e">
        <f t="shared" si="59"/>
        <v>#N/A</v>
      </c>
    </row>
    <row r="1255" spans="1:13">
      <c r="A1255" s="9"/>
      <c r="H1255" s="15" t="s">
        <v>65</v>
      </c>
      <c r="I1255" s="15" t="s">
        <v>65</v>
      </c>
      <c r="J1255" s="15" t="s">
        <v>65</v>
      </c>
      <c r="K1255" s="15" t="str">
        <f t="shared" si="57"/>
        <v/>
      </c>
      <c r="L1255" s="15" t="str">
        <f t="shared" si="58"/>
        <v/>
      </c>
      <c r="M1255" s="141" t="e">
        <f t="shared" si="59"/>
        <v>#N/A</v>
      </c>
    </row>
    <row r="1256" spans="1:13">
      <c r="A1256" s="9"/>
      <c r="H1256" s="15" t="s">
        <v>65</v>
      </c>
      <c r="I1256" s="15" t="s">
        <v>65</v>
      </c>
      <c r="J1256" s="15" t="s">
        <v>65</v>
      </c>
      <c r="K1256" s="15" t="str">
        <f t="shared" si="57"/>
        <v/>
      </c>
      <c r="L1256" s="15" t="str">
        <f t="shared" si="58"/>
        <v/>
      </c>
      <c r="M1256" s="141" t="e">
        <f t="shared" si="59"/>
        <v>#N/A</v>
      </c>
    </row>
    <row r="1257" spans="1:13">
      <c r="A1257" s="9"/>
      <c r="H1257" s="15" t="s">
        <v>65</v>
      </c>
      <c r="I1257" s="15" t="s">
        <v>65</v>
      </c>
      <c r="J1257" s="15" t="s">
        <v>65</v>
      </c>
      <c r="K1257" s="15" t="str">
        <f t="shared" si="57"/>
        <v/>
      </c>
      <c r="L1257" s="15" t="str">
        <f t="shared" si="58"/>
        <v/>
      </c>
      <c r="M1257" s="141" t="e">
        <f t="shared" si="59"/>
        <v>#N/A</v>
      </c>
    </row>
    <row r="1258" spans="1:13">
      <c r="A1258" s="9"/>
      <c r="H1258" s="15" t="s">
        <v>65</v>
      </c>
      <c r="I1258" s="15" t="s">
        <v>65</v>
      </c>
      <c r="J1258" s="15" t="s">
        <v>65</v>
      </c>
      <c r="K1258" s="15" t="str">
        <f t="shared" si="57"/>
        <v/>
      </c>
      <c r="L1258" s="15" t="str">
        <f t="shared" si="58"/>
        <v/>
      </c>
      <c r="M1258" s="141" t="e">
        <f t="shared" si="59"/>
        <v>#N/A</v>
      </c>
    </row>
    <row r="1259" spans="1:13">
      <c r="A1259" s="9"/>
      <c r="H1259" s="15" t="s">
        <v>65</v>
      </c>
      <c r="I1259" s="15" t="s">
        <v>65</v>
      </c>
      <c r="J1259" s="15" t="s">
        <v>65</v>
      </c>
      <c r="K1259" s="15" t="str">
        <f t="shared" si="57"/>
        <v/>
      </c>
      <c r="L1259" s="15" t="str">
        <f t="shared" si="58"/>
        <v/>
      </c>
      <c r="M1259" s="141" t="e">
        <f t="shared" si="59"/>
        <v>#N/A</v>
      </c>
    </row>
    <row r="1260" spans="1:13">
      <c r="A1260" s="9"/>
      <c r="H1260" s="15" t="s">
        <v>65</v>
      </c>
      <c r="I1260" s="15" t="s">
        <v>65</v>
      </c>
      <c r="J1260" s="15" t="s">
        <v>65</v>
      </c>
      <c r="K1260" s="15" t="str">
        <f t="shared" si="57"/>
        <v/>
      </c>
      <c r="L1260" s="15" t="str">
        <f t="shared" si="58"/>
        <v/>
      </c>
      <c r="M1260" s="141" t="e">
        <f t="shared" si="59"/>
        <v>#N/A</v>
      </c>
    </row>
    <row r="1261" spans="1:13">
      <c r="A1261" s="9"/>
      <c r="H1261" s="15" t="s">
        <v>65</v>
      </c>
      <c r="I1261" s="15" t="s">
        <v>65</v>
      </c>
      <c r="J1261" s="15" t="s">
        <v>65</v>
      </c>
      <c r="K1261" s="15" t="str">
        <f t="shared" si="57"/>
        <v/>
      </c>
      <c r="L1261" s="15" t="str">
        <f t="shared" si="58"/>
        <v/>
      </c>
      <c r="M1261" s="141" t="e">
        <f t="shared" si="59"/>
        <v>#N/A</v>
      </c>
    </row>
    <row r="1262" spans="1:13">
      <c r="A1262" s="9"/>
      <c r="H1262" s="15" t="s">
        <v>65</v>
      </c>
      <c r="I1262" s="15" t="s">
        <v>65</v>
      </c>
      <c r="J1262" s="15" t="s">
        <v>65</v>
      </c>
      <c r="K1262" s="15" t="str">
        <f t="shared" si="57"/>
        <v/>
      </c>
      <c r="L1262" s="15" t="str">
        <f t="shared" si="58"/>
        <v/>
      </c>
      <c r="M1262" s="141" t="e">
        <f t="shared" si="59"/>
        <v>#N/A</v>
      </c>
    </row>
    <row r="1263" spans="1:13">
      <c r="A1263" s="9"/>
      <c r="H1263" s="15" t="s">
        <v>65</v>
      </c>
      <c r="I1263" s="15" t="s">
        <v>65</v>
      </c>
      <c r="J1263" s="15" t="s">
        <v>65</v>
      </c>
      <c r="K1263" s="15" t="str">
        <f t="shared" si="57"/>
        <v/>
      </c>
      <c r="L1263" s="15" t="str">
        <f t="shared" si="58"/>
        <v/>
      </c>
      <c r="M1263" s="141" t="e">
        <f t="shared" si="59"/>
        <v>#N/A</v>
      </c>
    </row>
    <row r="1264" spans="1:13">
      <c r="A1264" s="9"/>
      <c r="H1264" s="15" t="s">
        <v>65</v>
      </c>
      <c r="I1264" s="15" t="s">
        <v>65</v>
      </c>
      <c r="J1264" s="15" t="s">
        <v>65</v>
      </c>
      <c r="K1264" s="15" t="str">
        <f t="shared" si="57"/>
        <v/>
      </c>
      <c r="L1264" s="15" t="str">
        <f t="shared" si="58"/>
        <v/>
      </c>
      <c r="M1264" s="141" t="e">
        <f t="shared" si="59"/>
        <v>#N/A</v>
      </c>
    </row>
    <row r="1265" spans="1:13">
      <c r="A1265" s="9"/>
      <c r="H1265" s="15" t="s">
        <v>65</v>
      </c>
      <c r="I1265" s="15" t="s">
        <v>65</v>
      </c>
      <c r="J1265" s="15" t="s">
        <v>65</v>
      </c>
      <c r="K1265" s="15" t="str">
        <f t="shared" si="57"/>
        <v/>
      </c>
      <c r="L1265" s="15" t="str">
        <f t="shared" si="58"/>
        <v/>
      </c>
      <c r="M1265" s="141" t="e">
        <f t="shared" si="59"/>
        <v>#N/A</v>
      </c>
    </row>
    <row r="1266" spans="1:13">
      <c r="A1266" s="9"/>
      <c r="H1266" s="15" t="s">
        <v>65</v>
      </c>
      <c r="I1266" s="15" t="s">
        <v>65</v>
      </c>
      <c r="J1266" s="15" t="s">
        <v>65</v>
      </c>
      <c r="K1266" s="15" t="str">
        <f t="shared" si="57"/>
        <v/>
      </c>
      <c r="L1266" s="15" t="str">
        <f t="shared" si="58"/>
        <v/>
      </c>
      <c r="M1266" s="141" t="e">
        <f t="shared" si="59"/>
        <v>#N/A</v>
      </c>
    </row>
    <row r="1267" spans="1:13">
      <c r="A1267" s="9"/>
      <c r="H1267" s="15" t="s">
        <v>65</v>
      </c>
      <c r="I1267" s="15" t="s">
        <v>65</v>
      </c>
      <c r="J1267" s="15" t="s">
        <v>65</v>
      </c>
      <c r="K1267" s="15" t="str">
        <f t="shared" si="57"/>
        <v/>
      </c>
      <c r="L1267" s="15" t="str">
        <f t="shared" si="58"/>
        <v/>
      </c>
      <c r="M1267" s="141" t="e">
        <f t="shared" si="59"/>
        <v>#N/A</v>
      </c>
    </row>
    <row r="1268" spans="1:13">
      <c r="A1268" s="9"/>
      <c r="H1268" s="15" t="s">
        <v>65</v>
      </c>
      <c r="I1268" s="15" t="s">
        <v>65</v>
      </c>
      <c r="J1268" s="15" t="s">
        <v>65</v>
      </c>
      <c r="K1268" s="15" t="str">
        <f t="shared" si="57"/>
        <v/>
      </c>
      <c r="L1268" s="15" t="str">
        <f t="shared" si="58"/>
        <v/>
      </c>
      <c r="M1268" s="141" t="e">
        <f t="shared" si="59"/>
        <v>#N/A</v>
      </c>
    </row>
    <row r="1269" spans="1:13">
      <c r="A1269" s="9"/>
      <c r="H1269" s="15" t="s">
        <v>65</v>
      </c>
      <c r="I1269" s="15" t="s">
        <v>65</v>
      </c>
      <c r="J1269" s="15" t="s">
        <v>65</v>
      </c>
      <c r="K1269" s="15" t="str">
        <f t="shared" si="57"/>
        <v/>
      </c>
      <c r="L1269" s="15" t="str">
        <f t="shared" si="58"/>
        <v/>
      </c>
      <c r="M1269" s="141" t="e">
        <f t="shared" si="59"/>
        <v>#N/A</v>
      </c>
    </row>
    <row r="1270" spans="1:13">
      <c r="A1270" s="9"/>
      <c r="H1270" s="15" t="s">
        <v>65</v>
      </c>
      <c r="I1270" s="15" t="s">
        <v>65</v>
      </c>
      <c r="J1270" s="15" t="s">
        <v>65</v>
      </c>
      <c r="K1270" s="15" t="str">
        <f t="shared" si="57"/>
        <v/>
      </c>
      <c r="L1270" s="15" t="str">
        <f t="shared" si="58"/>
        <v/>
      </c>
      <c r="M1270" s="141" t="e">
        <f t="shared" si="59"/>
        <v>#N/A</v>
      </c>
    </row>
    <row r="1271" spans="1:13">
      <c r="A1271" s="9"/>
      <c r="H1271" s="15" t="s">
        <v>65</v>
      </c>
      <c r="I1271" s="15" t="s">
        <v>65</v>
      </c>
      <c r="J1271" s="15" t="s">
        <v>65</v>
      </c>
      <c r="K1271" s="15" t="str">
        <f t="shared" si="57"/>
        <v/>
      </c>
      <c r="L1271" s="15" t="str">
        <f t="shared" si="58"/>
        <v/>
      </c>
      <c r="M1271" s="141" t="e">
        <f t="shared" si="59"/>
        <v>#N/A</v>
      </c>
    </row>
    <row r="1272" spans="1:13">
      <c r="A1272" s="9"/>
      <c r="H1272" s="15" t="s">
        <v>65</v>
      </c>
      <c r="I1272" s="15" t="s">
        <v>65</v>
      </c>
      <c r="J1272" s="15" t="s">
        <v>65</v>
      </c>
      <c r="K1272" s="15" t="str">
        <f t="shared" si="57"/>
        <v/>
      </c>
      <c r="L1272" s="15" t="str">
        <f t="shared" si="58"/>
        <v/>
      </c>
      <c r="M1272" s="141" t="e">
        <f t="shared" si="59"/>
        <v>#N/A</v>
      </c>
    </row>
    <row r="1273" spans="1:13">
      <c r="A1273" s="9"/>
      <c r="H1273" s="15" t="s">
        <v>65</v>
      </c>
      <c r="I1273" s="15" t="s">
        <v>65</v>
      </c>
      <c r="J1273" s="15" t="s">
        <v>65</v>
      </c>
      <c r="K1273" s="15" t="str">
        <f t="shared" si="57"/>
        <v/>
      </c>
      <c r="L1273" s="15" t="str">
        <f t="shared" si="58"/>
        <v/>
      </c>
      <c r="M1273" s="141" t="e">
        <f t="shared" si="59"/>
        <v>#N/A</v>
      </c>
    </row>
    <row r="1274" spans="1:13">
      <c r="A1274" s="9"/>
      <c r="H1274" s="15" t="s">
        <v>65</v>
      </c>
      <c r="I1274" s="15" t="s">
        <v>65</v>
      </c>
      <c r="J1274" s="15" t="s">
        <v>65</v>
      </c>
      <c r="K1274" s="15" t="str">
        <f t="shared" si="57"/>
        <v/>
      </c>
      <c r="L1274" s="15" t="str">
        <f t="shared" si="58"/>
        <v/>
      </c>
      <c r="M1274" s="141" t="e">
        <f t="shared" si="59"/>
        <v>#N/A</v>
      </c>
    </row>
    <row r="1275" spans="1:13">
      <c r="A1275" s="9"/>
      <c r="H1275" s="15" t="s">
        <v>65</v>
      </c>
      <c r="I1275" s="15" t="s">
        <v>65</v>
      </c>
      <c r="J1275" s="15" t="s">
        <v>65</v>
      </c>
      <c r="K1275" s="15" t="str">
        <f t="shared" si="57"/>
        <v/>
      </c>
      <c r="L1275" s="15" t="str">
        <f t="shared" si="58"/>
        <v/>
      </c>
      <c r="M1275" s="141" t="e">
        <f t="shared" si="59"/>
        <v>#N/A</v>
      </c>
    </row>
    <row r="1276" spans="1:13">
      <c r="A1276" s="9"/>
      <c r="H1276" s="15" t="s">
        <v>65</v>
      </c>
      <c r="I1276" s="15" t="s">
        <v>65</v>
      </c>
      <c r="J1276" s="15" t="s">
        <v>65</v>
      </c>
      <c r="K1276" s="15" t="str">
        <f t="shared" si="57"/>
        <v/>
      </c>
      <c r="L1276" s="15" t="str">
        <f t="shared" si="58"/>
        <v/>
      </c>
      <c r="M1276" s="141" t="e">
        <f t="shared" si="59"/>
        <v>#N/A</v>
      </c>
    </row>
    <row r="1277" spans="1:13">
      <c r="A1277" s="9"/>
      <c r="H1277" s="15" t="s">
        <v>65</v>
      </c>
      <c r="I1277" s="15" t="s">
        <v>65</v>
      </c>
      <c r="J1277" s="15" t="s">
        <v>65</v>
      </c>
      <c r="K1277" s="15" t="str">
        <f t="shared" si="57"/>
        <v/>
      </c>
      <c r="L1277" s="15" t="str">
        <f t="shared" si="58"/>
        <v/>
      </c>
      <c r="M1277" s="141" t="e">
        <f t="shared" si="59"/>
        <v>#N/A</v>
      </c>
    </row>
    <row r="1278" spans="1:13">
      <c r="A1278" s="9"/>
      <c r="H1278" s="15" t="s">
        <v>65</v>
      </c>
      <c r="I1278" s="15" t="s">
        <v>65</v>
      </c>
      <c r="J1278" s="15" t="s">
        <v>65</v>
      </c>
      <c r="K1278" s="15" t="str">
        <f t="shared" si="57"/>
        <v/>
      </c>
      <c r="L1278" s="15" t="str">
        <f t="shared" si="58"/>
        <v/>
      </c>
      <c r="M1278" s="141" t="e">
        <f t="shared" si="59"/>
        <v>#N/A</v>
      </c>
    </row>
    <row r="1279" spans="1:13">
      <c r="A1279" s="9"/>
      <c r="H1279" s="15" t="s">
        <v>65</v>
      </c>
      <c r="I1279" s="15" t="s">
        <v>65</v>
      </c>
      <c r="J1279" s="15" t="s">
        <v>65</v>
      </c>
      <c r="K1279" s="15" t="str">
        <f t="shared" si="57"/>
        <v/>
      </c>
      <c r="L1279" s="15" t="str">
        <f t="shared" si="58"/>
        <v/>
      </c>
      <c r="M1279" s="141" t="e">
        <f t="shared" si="59"/>
        <v>#N/A</v>
      </c>
    </row>
    <row r="1280" spans="1:13">
      <c r="A1280" s="9"/>
      <c r="H1280" s="15" t="s">
        <v>65</v>
      </c>
      <c r="I1280" s="15" t="s">
        <v>65</v>
      </c>
      <c r="J1280" s="15" t="s">
        <v>65</v>
      </c>
      <c r="K1280" s="15" t="str">
        <f t="shared" si="57"/>
        <v/>
      </c>
      <c r="L1280" s="15" t="str">
        <f t="shared" si="58"/>
        <v/>
      </c>
      <c r="M1280" s="141" t="e">
        <f t="shared" si="59"/>
        <v>#N/A</v>
      </c>
    </row>
    <row r="1281" spans="1:13">
      <c r="A1281" s="9"/>
      <c r="H1281" s="15" t="s">
        <v>65</v>
      </c>
      <c r="I1281" s="15" t="s">
        <v>65</v>
      </c>
      <c r="J1281" s="15" t="s">
        <v>65</v>
      </c>
      <c r="K1281" s="15" t="str">
        <f t="shared" si="57"/>
        <v/>
      </c>
      <c r="L1281" s="15" t="str">
        <f t="shared" si="58"/>
        <v/>
      </c>
      <c r="M1281" s="141" t="e">
        <f t="shared" si="59"/>
        <v>#N/A</v>
      </c>
    </row>
    <row r="1282" spans="1:13">
      <c r="A1282" s="9"/>
      <c r="H1282" s="15" t="s">
        <v>65</v>
      </c>
      <c r="I1282" s="15" t="s">
        <v>65</v>
      </c>
      <c r="J1282" s="15" t="s">
        <v>65</v>
      </c>
      <c r="K1282" s="15" t="str">
        <f t="shared" si="57"/>
        <v/>
      </c>
      <c r="L1282" s="15" t="str">
        <f t="shared" si="58"/>
        <v/>
      </c>
      <c r="M1282" s="141" t="e">
        <f t="shared" si="59"/>
        <v>#N/A</v>
      </c>
    </row>
    <row r="1283" spans="1:13">
      <c r="A1283" s="9"/>
      <c r="H1283" s="15" t="s">
        <v>65</v>
      </c>
      <c r="I1283" s="15" t="s">
        <v>65</v>
      </c>
      <c r="J1283" s="15" t="s">
        <v>65</v>
      </c>
      <c r="K1283" s="15" t="str">
        <f t="shared" si="57"/>
        <v/>
      </c>
      <c r="L1283" s="15" t="str">
        <f t="shared" si="58"/>
        <v/>
      </c>
      <c r="M1283" s="141" t="e">
        <f t="shared" si="59"/>
        <v>#N/A</v>
      </c>
    </row>
    <row r="1284" spans="1:13">
      <c r="A1284" s="9"/>
      <c r="H1284" s="15" t="s">
        <v>65</v>
      </c>
      <c r="I1284" s="15" t="s">
        <v>65</v>
      </c>
      <c r="J1284" s="15" t="s">
        <v>65</v>
      </c>
      <c r="K1284" s="15" t="str">
        <f t="shared" ref="K1284:K1347" si="60">IF(ISNUMBER(A1284),0.01,"")</f>
        <v/>
      </c>
      <c r="L1284" s="15" t="str">
        <f t="shared" ref="L1284:L1347" si="61">IF(ISNUMBER(A1284),0.03,"")</f>
        <v/>
      </c>
      <c r="M1284" s="141" t="e">
        <f t="shared" ref="M1284:M1347" si="62">VLOOKUP(A1284,O:Q,2,0)</f>
        <v>#N/A</v>
      </c>
    </row>
    <row r="1285" spans="1:13">
      <c r="A1285" s="9"/>
      <c r="H1285" s="15" t="s">
        <v>65</v>
      </c>
      <c r="I1285" s="15" t="s">
        <v>65</v>
      </c>
      <c r="J1285" s="15" t="s">
        <v>65</v>
      </c>
      <c r="K1285" s="15" t="str">
        <f t="shared" si="60"/>
        <v/>
      </c>
      <c r="L1285" s="15" t="str">
        <f t="shared" si="61"/>
        <v/>
      </c>
      <c r="M1285" s="141" t="e">
        <f t="shared" si="62"/>
        <v>#N/A</v>
      </c>
    </row>
    <row r="1286" spans="1:13">
      <c r="A1286" s="9"/>
      <c r="H1286" s="15" t="s">
        <v>65</v>
      </c>
      <c r="I1286" s="15" t="s">
        <v>65</v>
      </c>
      <c r="J1286" s="15" t="s">
        <v>65</v>
      </c>
      <c r="K1286" s="15" t="str">
        <f t="shared" si="60"/>
        <v/>
      </c>
      <c r="L1286" s="15" t="str">
        <f t="shared" si="61"/>
        <v/>
      </c>
      <c r="M1286" s="141" t="e">
        <f t="shared" si="62"/>
        <v>#N/A</v>
      </c>
    </row>
    <row r="1287" spans="1:13">
      <c r="A1287" s="9"/>
      <c r="H1287" s="15" t="s">
        <v>65</v>
      </c>
      <c r="I1287" s="15" t="s">
        <v>65</v>
      </c>
      <c r="J1287" s="15" t="s">
        <v>65</v>
      </c>
      <c r="K1287" s="15" t="str">
        <f t="shared" si="60"/>
        <v/>
      </c>
      <c r="L1287" s="15" t="str">
        <f t="shared" si="61"/>
        <v/>
      </c>
      <c r="M1287" s="141" t="e">
        <f t="shared" si="62"/>
        <v>#N/A</v>
      </c>
    </row>
    <row r="1288" spans="1:13">
      <c r="A1288" s="9"/>
      <c r="H1288" s="15" t="s">
        <v>65</v>
      </c>
      <c r="I1288" s="15" t="s">
        <v>65</v>
      </c>
      <c r="J1288" s="15" t="s">
        <v>65</v>
      </c>
      <c r="K1288" s="15" t="str">
        <f t="shared" si="60"/>
        <v/>
      </c>
      <c r="L1288" s="15" t="str">
        <f t="shared" si="61"/>
        <v/>
      </c>
      <c r="M1288" s="141" t="e">
        <f t="shared" si="62"/>
        <v>#N/A</v>
      </c>
    </row>
    <row r="1289" spans="1:13">
      <c r="A1289" s="9"/>
      <c r="H1289" s="15" t="s">
        <v>65</v>
      </c>
      <c r="I1289" s="15" t="s">
        <v>65</v>
      </c>
      <c r="J1289" s="15" t="s">
        <v>65</v>
      </c>
      <c r="K1289" s="15" t="str">
        <f t="shared" si="60"/>
        <v/>
      </c>
      <c r="L1289" s="15" t="str">
        <f t="shared" si="61"/>
        <v/>
      </c>
      <c r="M1289" s="141" t="e">
        <f t="shared" si="62"/>
        <v>#N/A</v>
      </c>
    </row>
    <row r="1290" spans="1:13">
      <c r="A1290" s="9"/>
      <c r="H1290" s="15" t="s">
        <v>65</v>
      </c>
      <c r="I1290" s="15" t="s">
        <v>65</v>
      </c>
      <c r="J1290" s="15" t="s">
        <v>65</v>
      </c>
      <c r="K1290" s="15" t="str">
        <f t="shared" si="60"/>
        <v/>
      </c>
      <c r="L1290" s="15" t="str">
        <f t="shared" si="61"/>
        <v/>
      </c>
      <c r="M1290" s="141" t="e">
        <f t="shared" si="62"/>
        <v>#N/A</v>
      </c>
    </row>
    <row r="1291" spans="1:13">
      <c r="A1291" s="9"/>
      <c r="H1291" s="15" t="s">
        <v>65</v>
      </c>
      <c r="I1291" s="15" t="s">
        <v>65</v>
      </c>
      <c r="J1291" s="15" t="s">
        <v>65</v>
      </c>
      <c r="K1291" s="15" t="str">
        <f t="shared" si="60"/>
        <v/>
      </c>
      <c r="L1291" s="15" t="str">
        <f t="shared" si="61"/>
        <v/>
      </c>
      <c r="M1291" s="141" t="e">
        <f t="shared" si="62"/>
        <v>#N/A</v>
      </c>
    </row>
    <row r="1292" spans="1:13">
      <c r="A1292" s="9"/>
      <c r="H1292" s="15" t="s">
        <v>65</v>
      </c>
      <c r="I1292" s="15" t="s">
        <v>65</v>
      </c>
      <c r="J1292" s="15" t="s">
        <v>65</v>
      </c>
      <c r="K1292" s="15" t="str">
        <f t="shared" si="60"/>
        <v/>
      </c>
      <c r="L1292" s="15" t="str">
        <f t="shared" si="61"/>
        <v/>
      </c>
      <c r="M1292" s="141" t="e">
        <f t="shared" si="62"/>
        <v>#N/A</v>
      </c>
    </row>
    <row r="1293" spans="1:13">
      <c r="A1293" s="9"/>
      <c r="H1293" s="15" t="s">
        <v>65</v>
      </c>
      <c r="I1293" s="15" t="s">
        <v>65</v>
      </c>
      <c r="J1293" s="15" t="s">
        <v>65</v>
      </c>
      <c r="K1293" s="15" t="str">
        <f t="shared" si="60"/>
        <v/>
      </c>
      <c r="L1293" s="15" t="str">
        <f t="shared" si="61"/>
        <v/>
      </c>
      <c r="M1293" s="141" t="e">
        <f t="shared" si="62"/>
        <v>#N/A</v>
      </c>
    </row>
    <row r="1294" spans="1:13">
      <c r="A1294" s="9"/>
      <c r="H1294" s="15" t="s">
        <v>65</v>
      </c>
      <c r="I1294" s="15" t="s">
        <v>65</v>
      </c>
      <c r="J1294" s="15" t="s">
        <v>65</v>
      </c>
      <c r="K1294" s="15" t="str">
        <f t="shared" si="60"/>
        <v/>
      </c>
      <c r="L1294" s="15" t="str">
        <f t="shared" si="61"/>
        <v/>
      </c>
      <c r="M1294" s="141" t="e">
        <f t="shared" si="62"/>
        <v>#N/A</v>
      </c>
    </row>
    <row r="1295" spans="1:13">
      <c r="A1295" s="9"/>
      <c r="H1295" s="15" t="s">
        <v>65</v>
      </c>
      <c r="I1295" s="15" t="s">
        <v>65</v>
      </c>
      <c r="J1295" s="15" t="s">
        <v>65</v>
      </c>
      <c r="K1295" s="15" t="str">
        <f t="shared" si="60"/>
        <v/>
      </c>
      <c r="L1295" s="15" t="str">
        <f t="shared" si="61"/>
        <v/>
      </c>
      <c r="M1295" s="141" t="e">
        <f t="shared" si="62"/>
        <v>#N/A</v>
      </c>
    </row>
    <row r="1296" spans="1:13">
      <c r="A1296" s="9"/>
      <c r="H1296" s="15" t="s">
        <v>65</v>
      </c>
      <c r="I1296" s="15" t="s">
        <v>65</v>
      </c>
      <c r="J1296" s="15" t="s">
        <v>65</v>
      </c>
      <c r="K1296" s="15" t="str">
        <f t="shared" si="60"/>
        <v/>
      </c>
      <c r="L1296" s="15" t="str">
        <f t="shared" si="61"/>
        <v/>
      </c>
      <c r="M1296" s="141" t="e">
        <f t="shared" si="62"/>
        <v>#N/A</v>
      </c>
    </row>
    <row r="1297" spans="1:13">
      <c r="A1297" s="9"/>
      <c r="H1297" s="15" t="s">
        <v>65</v>
      </c>
      <c r="I1297" s="15" t="s">
        <v>65</v>
      </c>
      <c r="J1297" s="15" t="s">
        <v>65</v>
      </c>
      <c r="K1297" s="15" t="str">
        <f t="shared" si="60"/>
        <v/>
      </c>
      <c r="L1297" s="15" t="str">
        <f t="shared" si="61"/>
        <v/>
      </c>
      <c r="M1297" s="141" t="e">
        <f t="shared" si="62"/>
        <v>#N/A</v>
      </c>
    </row>
    <row r="1298" spans="1:13">
      <c r="A1298" s="9"/>
      <c r="H1298" s="15" t="s">
        <v>65</v>
      </c>
      <c r="I1298" s="15" t="s">
        <v>65</v>
      </c>
      <c r="J1298" s="15" t="s">
        <v>65</v>
      </c>
      <c r="K1298" s="15" t="str">
        <f t="shared" si="60"/>
        <v/>
      </c>
      <c r="L1298" s="15" t="str">
        <f t="shared" si="61"/>
        <v/>
      </c>
      <c r="M1298" s="141" t="e">
        <f t="shared" si="62"/>
        <v>#N/A</v>
      </c>
    </row>
    <row r="1299" spans="1:13">
      <c r="A1299" s="9"/>
      <c r="H1299" s="15" t="s">
        <v>65</v>
      </c>
      <c r="I1299" s="15" t="s">
        <v>65</v>
      </c>
      <c r="J1299" s="15" t="s">
        <v>65</v>
      </c>
      <c r="K1299" s="15" t="str">
        <f t="shared" si="60"/>
        <v/>
      </c>
      <c r="L1299" s="15" t="str">
        <f t="shared" si="61"/>
        <v/>
      </c>
      <c r="M1299" s="141" t="e">
        <f t="shared" si="62"/>
        <v>#N/A</v>
      </c>
    </row>
    <row r="1300" spans="1:13">
      <c r="A1300" s="9"/>
      <c r="H1300" s="15" t="s">
        <v>65</v>
      </c>
      <c r="I1300" s="15" t="s">
        <v>65</v>
      </c>
      <c r="J1300" s="15" t="s">
        <v>65</v>
      </c>
      <c r="K1300" s="15" t="str">
        <f t="shared" si="60"/>
        <v/>
      </c>
      <c r="L1300" s="15" t="str">
        <f t="shared" si="61"/>
        <v/>
      </c>
      <c r="M1300" s="141" t="e">
        <f t="shared" si="62"/>
        <v>#N/A</v>
      </c>
    </row>
    <row r="1301" spans="1:13">
      <c r="A1301" s="9"/>
      <c r="H1301" s="15" t="s">
        <v>65</v>
      </c>
      <c r="I1301" s="15" t="s">
        <v>65</v>
      </c>
      <c r="J1301" s="15" t="s">
        <v>65</v>
      </c>
      <c r="K1301" s="15" t="str">
        <f t="shared" si="60"/>
        <v/>
      </c>
      <c r="L1301" s="15" t="str">
        <f t="shared" si="61"/>
        <v/>
      </c>
      <c r="M1301" s="141" t="e">
        <f t="shared" si="62"/>
        <v>#N/A</v>
      </c>
    </row>
    <row r="1302" spans="1:13">
      <c r="A1302" s="9"/>
      <c r="H1302" s="15" t="s">
        <v>65</v>
      </c>
      <c r="I1302" s="15" t="s">
        <v>65</v>
      </c>
      <c r="J1302" s="15" t="s">
        <v>65</v>
      </c>
      <c r="K1302" s="15" t="str">
        <f t="shared" si="60"/>
        <v/>
      </c>
      <c r="L1302" s="15" t="str">
        <f t="shared" si="61"/>
        <v/>
      </c>
      <c r="M1302" s="141" t="e">
        <f t="shared" si="62"/>
        <v>#N/A</v>
      </c>
    </row>
    <row r="1303" spans="1:13">
      <c r="A1303" s="9"/>
      <c r="H1303" s="15" t="s">
        <v>65</v>
      </c>
      <c r="I1303" s="15" t="s">
        <v>65</v>
      </c>
      <c r="J1303" s="15" t="s">
        <v>65</v>
      </c>
      <c r="K1303" s="15" t="str">
        <f t="shared" si="60"/>
        <v/>
      </c>
      <c r="L1303" s="15" t="str">
        <f t="shared" si="61"/>
        <v/>
      </c>
      <c r="M1303" s="141" t="e">
        <f t="shared" si="62"/>
        <v>#N/A</v>
      </c>
    </row>
    <row r="1304" spans="1:13">
      <c r="A1304" s="9"/>
      <c r="H1304" s="15" t="s">
        <v>65</v>
      </c>
      <c r="I1304" s="15" t="s">
        <v>65</v>
      </c>
      <c r="J1304" s="15" t="s">
        <v>65</v>
      </c>
      <c r="K1304" s="15" t="str">
        <f t="shared" si="60"/>
        <v/>
      </c>
      <c r="L1304" s="15" t="str">
        <f t="shared" si="61"/>
        <v/>
      </c>
      <c r="M1304" s="141" t="e">
        <f t="shared" si="62"/>
        <v>#N/A</v>
      </c>
    </row>
    <row r="1305" spans="1:13">
      <c r="A1305" s="9"/>
      <c r="H1305" s="15" t="s">
        <v>65</v>
      </c>
      <c r="I1305" s="15" t="s">
        <v>65</v>
      </c>
      <c r="J1305" s="15" t="s">
        <v>65</v>
      </c>
      <c r="K1305" s="15" t="str">
        <f t="shared" si="60"/>
        <v/>
      </c>
      <c r="L1305" s="15" t="str">
        <f t="shared" si="61"/>
        <v/>
      </c>
      <c r="M1305" s="141" t="e">
        <f t="shared" si="62"/>
        <v>#N/A</v>
      </c>
    </row>
    <row r="1306" spans="1:13">
      <c r="A1306" s="9"/>
      <c r="H1306" s="15" t="s">
        <v>65</v>
      </c>
      <c r="I1306" s="15" t="s">
        <v>65</v>
      </c>
      <c r="J1306" s="15" t="s">
        <v>65</v>
      </c>
      <c r="K1306" s="15" t="str">
        <f t="shared" si="60"/>
        <v/>
      </c>
      <c r="L1306" s="15" t="str">
        <f t="shared" si="61"/>
        <v/>
      </c>
      <c r="M1306" s="141" t="e">
        <f t="shared" si="62"/>
        <v>#N/A</v>
      </c>
    </row>
    <row r="1307" spans="1:13">
      <c r="A1307" s="9"/>
      <c r="H1307" s="15" t="s">
        <v>65</v>
      </c>
      <c r="I1307" s="15" t="s">
        <v>65</v>
      </c>
      <c r="J1307" s="15" t="s">
        <v>65</v>
      </c>
      <c r="K1307" s="15" t="str">
        <f t="shared" si="60"/>
        <v/>
      </c>
      <c r="L1307" s="15" t="str">
        <f t="shared" si="61"/>
        <v/>
      </c>
      <c r="M1307" s="141" t="e">
        <f t="shared" si="62"/>
        <v>#N/A</v>
      </c>
    </row>
    <row r="1308" spans="1:13">
      <c r="A1308" s="9"/>
      <c r="H1308" s="15" t="s">
        <v>65</v>
      </c>
      <c r="I1308" s="15" t="s">
        <v>65</v>
      </c>
      <c r="J1308" s="15" t="s">
        <v>65</v>
      </c>
      <c r="K1308" s="15" t="str">
        <f t="shared" si="60"/>
        <v/>
      </c>
      <c r="L1308" s="15" t="str">
        <f t="shared" si="61"/>
        <v/>
      </c>
      <c r="M1308" s="141" t="e">
        <f t="shared" si="62"/>
        <v>#N/A</v>
      </c>
    </row>
    <row r="1309" spans="1:13">
      <c r="A1309" s="9"/>
      <c r="H1309" s="15" t="s">
        <v>65</v>
      </c>
      <c r="I1309" s="15" t="s">
        <v>65</v>
      </c>
      <c r="J1309" s="15" t="s">
        <v>65</v>
      </c>
      <c r="K1309" s="15" t="str">
        <f t="shared" si="60"/>
        <v/>
      </c>
      <c r="L1309" s="15" t="str">
        <f t="shared" si="61"/>
        <v/>
      </c>
      <c r="M1309" s="141" t="e">
        <f t="shared" si="62"/>
        <v>#N/A</v>
      </c>
    </row>
    <row r="1310" spans="1:13">
      <c r="A1310" s="9"/>
      <c r="H1310" s="15" t="s">
        <v>65</v>
      </c>
      <c r="I1310" s="15" t="s">
        <v>65</v>
      </c>
      <c r="J1310" s="15" t="s">
        <v>65</v>
      </c>
      <c r="K1310" s="15" t="str">
        <f t="shared" si="60"/>
        <v/>
      </c>
      <c r="L1310" s="15" t="str">
        <f t="shared" si="61"/>
        <v/>
      </c>
      <c r="M1310" s="141" t="e">
        <f t="shared" si="62"/>
        <v>#N/A</v>
      </c>
    </row>
    <row r="1311" spans="1:13">
      <c r="A1311" s="9"/>
      <c r="H1311" s="15" t="s">
        <v>65</v>
      </c>
      <c r="I1311" s="15" t="s">
        <v>65</v>
      </c>
      <c r="J1311" s="15" t="s">
        <v>65</v>
      </c>
      <c r="K1311" s="15" t="str">
        <f t="shared" si="60"/>
        <v/>
      </c>
      <c r="L1311" s="15" t="str">
        <f t="shared" si="61"/>
        <v/>
      </c>
      <c r="M1311" s="141" t="e">
        <f t="shared" si="62"/>
        <v>#N/A</v>
      </c>
    </row>
    <row r="1312" spans="1:13">
      <c r="A1312" s="9"/>
      <c r="H1312" s="15" t="s">
        <v>65</v>
      </c>
      <c r="I1312" s="15" t="s">
        <v>65</v>
      </c>
      <c r="J1312" s="15" t="s">
        <v>65</v>
      </c>
      <c r="K1312" s="15" t="str">
        <f t="shared" si="60"/>
        <v/>
      </c>
      <c r="L1312" s="15" t="str">
        <f t="shared" si="61"/>
        <v/>
      </c>
      <c r="M1312" s="141" t="e">
        <f t="shared" si="62"/>
        <v>#N/A</v>
      </c>
    </row>
    <row r="1313" spans="1:13">
      <c r="A1313" s="9"/>
      <c r="H1313" s="15" t="s">
        <v>65</v>
      </c>
      <c r="I1313" s="15" t="s">
        <v>65</v>
      </c>
      <c r="J1313" s="15" t="s">
        <v>65</v>
      </c>
      <c r="K1313" s="15" t="str">
        <f t="shared" si="60"/>
        <v/>
      </c>
      <c r="L1313" s="15" t="str">
        <f t="shared" si="61"/>
        <v/>
      </c>
      <c r="M1313" s="141" t="e">
        <f t="shared" si="62"/>
        <v>#N/A</v>
      </c>
    </row>
    <row r="1314" spans="1:13">
      <c r="A1314" s="9"/>
      <c r="H1314" s="15" t="s">
        <v>65</v>
      </c>
      <c r="I1314" s="15" t="s">
        <v>65</v>
      </c>
      <c r="J1314" s="15" t="s">
        <v>65</v>
      </c>
      <c r="K1314" s="15" t="str">
        <f t="shared" si="60"/>
        <v/>
      </c>
      <c r="L1314" s="15" t="str">
        <f t="shared" si="61"/>
        <v/>
      </c>
      <c r="M1314" s="141" t="e">
        <f t="shared" si="62"/>
        <v>#N/A</v>
      </c>
    </row>
    <row r="1315" spans="1:13">
      <c r="A1315" s="9"/>
      <c r="H1315" s="15" t="s">
        <v>65</v>
      </c>
      <c r="I1315" s="15" t="s">
        <v>65</v>
      </c>
      <c r="J1315" s="15" t="s">
        <v>65</v>
      </c>
      <c r="K1315" s="15" t="str">
        <f t="shared" si="60"/>
        <v/>
      </c>
      <c r="L1315" s="15" t="str">
        <f t="shared" si="61"/>
        <v/>
      </c>
      <c r="M1315" s="141" t="e">
        <f t="shared" si="62"/>
        <v>#N/A</v>
      </c>
    </row>
    <row r="1316" spans="1:13">
      <c r="A1316" s="9"/>
      <c r="H1316" s="15" t="s">
        <v>65</v>
      </c>
      <c r="I1316" s="15" t="s">
        <v>65</v>
      </c>
      <c r="J1316" s="15" t="s">
        <v>65</v>
      </c>
      <c r="K1316" s="15" t="str">
        <f t="shared" si="60"/>
        <v/>
      </c>
      <c r="L1316" s="15" t="str">
        <f t="shared" si="61"/>
        <v/>
      </c>
      <c r="M1316" s="141" t="e">
        <f t="shared" si="62"/>
        <v>#N/A</v>
      </c>
    </row>
    <row r="1317" spans="1:13">
      <c r="A1317" s="9"/>
      <c r="H1317" s="15" t="s">
        <v>65</v>
      </c>
      <c r="I1317" s="15" t="s">
        <v>65</v>
      </c>
      <c r="J1317" s="15" t="s">
        <v>65</v>
      </c>
      <c r="K1317" s="15" t="str">
        <f t="shared" si="60"/>
        <v/>
      </c>
      <c r="L1317" s="15" t="str">
        <f t="shared" si="61"/>
        <v/>
      </c>
      <c r="M1317" s="141" t="e">
        <f t="shared" si="62"/>
        <v>#N/A</v>
      </c>
    </row>
    <row r="1318" spans="1:13">
      <c r="A1318" s="9"/>
      <c r="H1318" s="15" t="s">
        <v>65</v>
      </c>
      <c r="I1318" s="15" t="s">
        <v>65</v>
      </c>
      <c r="J1318" s="15" t="s">
        <v>65</v>
      </c>
      <c r="K1318" s="15" t="str">
        <f t="shared" si="60"/>
        <v/>
      </c>
      <c r="L1318" s="15" t="str">
        <f t="shared" si="61"/>
        <v/>
      </c>
      <c r="M1318" s="141" t="e">
        <f t="shared" si="62"/>
        <v>#N/A</v>
      </c>
    </row>
    <row r="1319" spans="1:13">
      <c r="A1319" s="9"/>
      <c r="H1319" s="15" t="s">
        <v>65</v>
      </c>
      <c r="I1319" s="15" t="s">
        <v>65</v>
      </c>
      <c r="J1319" s="15" t="s">
        <v>65</v>
      </c>
      <c r="K1319" s="15" t="str">
        <f t="shared" si="60"/>
        <v/>
      </c>
      <c r="L1319" s="15" t="str">
        <f t="shared" si="61"/>
        <v/>
      </c>
      <c r="M1319" s="141" t="e">
        <f t="shared" si="62"/>
        <v>#N/A</v>
      </c>
    </row>
    <row r="1320" spans="1:13">
      <c r="A1320" s="9"/>
      <c r="H1320" s="15" t="s">
        <v>65</v>
      </c>
      <c r="I1320" s="15" t="s">
        <v>65</v>
      </c>
      <c r="J1320" s="15" t="s">
        <v>65</v>
      </c>
      <c r="K1320" s="15" t="str">
        <f t="shared" si="60"/>
        <v/>
      </c>
      <c r="L1320" s="15" t="str">
        <f t="shared" si="61"/>
        <v/>
      </c>
      <c r="M1320" s="141" t="e">
        <f t="shared" si="62"/>
        <v>#N/A</v>
      </c>
    </row>
    <row r="1321" spans="1:13">
      <c r="A1321" s="9"/>
      <c r="H1321" s="15" t="s">
        <v>65</v>
      </c>
      <c r="I1321" s="15" t="s">
        <v>65</v>
      </c>
      <c r="J1321" s="15" t="s">
        <v>65</v>
      </c>
      <c r="K1321" s="15" t="str">
        <f t="shared" si="60"/>
        <v/>
      </c>
      <c r="L1321" s="15" t="str">
        <f t="shared" si="61"/>
        <v/>
      </c>
      <c r="M1321" s="141" t="e">
        <f t="shared" si="62"/>
        <v>#N/A</v>
      </c>
    </row>
    <row r="1322" spans="1:13">
      <c r="A1322" s="9"/>
      <c r="H1322" s="15" t="s">
        <v>65</v>
      </c>
      <c r="I1322" s="15" t="s">
        <v>65</v>
      </c>
      <c r="J1322" s="15" t="s">
        <v>65</v>
      </c>
      <c r="K1322" s="15" t="str">
        <f t="shared" si="60"/>
        <v/>
      </c>
      <c r="L1322" s="15" t="str">
        <f t="shared" si="61"/>
        <v/>
      </c>
      <c r="M1322" s="141" t="e">
        <f t="shared" si="62"/>
        <v>#N/A</v>
      </c>
    </row>
    <row r="1323" spans="1:13">
      <c r="A1323" s="9"/>
      <c r="H1323" s="15" t="s">
        <v>65</v>
      </c>
      <c r="I1323" s="15" t="s">
        <v>65</v>
      </c>
      <c r="J1323" s="15" t="s">
        <v>65</v>
      </c>
      <c r="K1323" s="15" t="str">
        <f t="shared" si="60"/>
        <v/>
      </c>
      <c r="L1323" s="15" t="str">
        <f t="shared" si="61"/>
        <v/>
      </c>
      <c r="M1323" s="141" t="e">
        <f t="shared" si="62"/>
        <v>#N/A</v>
      </c>
    </row>
    <row r="1324" spans="1:13">
      <c r="A1324" s="9"/>
      <c r="H1324" s="15" t="s">
        <v>65</v>
      </c>
      <c r="I1324" s="15" t="s">
        <v>65</v>
      </c>
      <c r="J1324" s="15" t="s">
        <v>65</v>
      </c>
      <c r="K1324" s="15" t="str">
        <f t="shared" si="60"/>
        <v/>
      </c>
      <c r="L1324" s="15" t="str">
        <f t="shared" si="61"/>
        <v/>
      </c>
      <c r="M1324" s="141" t="e">
        <f t="shared" si="62"/>
        <v>#N/A</v>
      </c>
    </row>
    <row r="1325" spans="1:13">
      <c r="A1325" s="9"/>
      <c r="H1325" s="15" t="s">
        <v>65</v>
      </c>
      <c r="I1325" s="15" t="s">
        <v>65</v>
      </c>
      <c r="J1325" s="15" t="s">
        <v>65</v>
      </c>
      <c r="K1325" s="15" t="str">
        <f t="shared" si="60"/>
        <v/>
      </c>
      <c r="L1325" s="15" t="str">
        <f t="shared" si="61"/>
        <v/>
      </c>
      <c r="M1325" s="141" t="e">
        <f t="shared" si="62"/>
        <v>#N/A</v>
      </c>
    </row>
    <row r="1326" spans="1:13">
      <c r="A1326" s="9"/>
      <c r="H1326" s="15" t="s">
        <v>65</v>
      </c>
      <c r="I1326" s="15" t="s">
        <v>65</v>
      </c>
      <c r="J1326" s="15" t="s">
        <v>65</v>
      </c>
      <c r="K1326" s="15" t="str">
        <f t="shared" si="60"/>
        <v/>
      </c>
      <c r="L1326" s="15" t="str">
        <f t="shared" si="61"/>
        <v/>
      </c>
      <c r="M1326" s="141" t="e">
        <f t="shared" si="62"/>
        <v>#N/A</v>
      </c>
    </row>
    <row r="1327" spans="1:13">
      <c r="A1327" s="9"/>
      <c r="H1327" s="15" t="s">
        <v>65</v>
      </c>
      <c r="I1327" s="15" t="s">
        <v>65</v>
      </c>
      <c r="J1327" s="15" t="s">
        <v>65</v>
      </c>
      <c r="K1327" s="15" t="str">
        <f t="shared" si="60"/>
        <v/>
      </c>
      <c r="L1327" s="15" t="str">
        <f t="shared" si="61"/>
        <v/>
      </c>
      <c r="M1327" s="141" t="e">
        <f t="shared" si="62"/>
        <v>#N/A</v>
      </c>
    </row>
    <row r="1328" spans="1:13">
      <c r="A1328" s="9"/>
      <c r="H1328" s="15" t="s">
        <v>65</v>
      </c>
      <c r="I1328" s="15" t="s">
        <v>65</v>
      </c>
      <c r="J1328" s="15" t="s">
        <v>65</v>
      </c>
      <c r="K1328" s="15" t="str">
        <f t="shared" si="60"/>
        <v/>
      </c>
      <c r="L1328" s="15" t="str">
        <f t="shared" si="61"/>
        <v/>
      </c>
      <c r="M1328" s="141" t="e">
        <f t="shared" si="62"/>
        <v>#N/A</v>
      </c>
    </row>
    <row r="1329" spans="1:13">
      <c r="A1329" s="9"/>
      <c r="H1329" s="15" t="s">
        <v>65</v>
      </c>
      <c r="I1329" s="15" t="s">
        <v>65</v>
      </c>
      <c r="J1329" s="15" t="s">
        <v>65</v>
      </c>
      <c r="K1329" s="15" t="str">
        <f t="shared" si="60"/>
        <v/>
      </c>
      <c r="L1329" s="15" t="str">
        <f t="shared" si="61"/>
        <v/>
      </c>
      <c r="M1329" s="141" t="e">
        <f t="shared" si="62"/>
        <v>#N/A</v>
      </c>
    </row>
    <row r="1330" spans="1:13">
      <c r="A1330" s="9"/>
      <c r="H1330" s="15" t="s">
        <v>65</v>
      </c>
      <c r="I1330" s="15" t="s">
        <v>65</v>
      </c>
      <c r="J1330" s="15" t="s">
        <v>65</v>
      </c>
      <c r="K1330" s="15" t="str">
        <f t="shared" si="60"/>
        <v/>
      </c>
      <c r="L1330" s="15" t="str">
        <f t="shared" si="61"/>
        <v/>
      </c>
      <c r="M1330" s="141" t="e">
        <f t="shared" si="62"/>
        <v>#N/A</v>
      </c>
    </row>
    <row r="1331" spans="1:13">
      <c r="A1331" s="9"/>
      <c r="H1331" s="15" t="s">
        <v>65</v>
      </c>
      <c r="I1331" s="15" t="s">
        <v>65</v>
      </c>
      <c r="J1331" s="15" t="s">
        <v>65</v>
      </c>
      <c r="K1331" s="15" t="str">
        <f t="shared" si="60"/>
        <v/>
      </c>
      <c r="L1331" s="15" t="str">
        <f t="shared" si="61"/>
        <v/>
      </c>
      <c r="M1331" s="141" t="e">
        <f t="shared" si="62"/>
        <v>#N/A</v>
      </c>
    </row>
    <row r="1332" spans="1:13">
      <c r="A1332" s="9"/>
      <c r="H1332" s="15" t="s">
        <v>65</v>
      </c>
      <c r="I1332" s="15" t="s">
        <v>65</v>
      </c>
      <c r="J1332" s="15" t="s">
        <v>65</v>
      </c>
      <c r="K1332" s="15" t="str">
        <f t="shared" si="60"/>
        <v/>
      </c>
      <c r="L1332" s="15" t="str">
        <f t="shared" si="61"/>
        <v/>
      </c>
      <c r="M1332" s="141" t="e">
        <f t="shared" si="62"/>
        <v>#N/A</v>
      </c>
    </row>
    <row r="1333" spans="1:13">
      <c r="A1333" s="9"/>
      <c r="H1333" s="15" t="s">
        <v>65</v>
      </c>
      <c r="I1333" s="15" t="s">
        <v>65</v>
      </c>
      <c r="J1333" s="15" t="s">
        <v>65</v>
      </c>
      <c r="K1333" s="15" t="str">
        <f t="shared" si="60"/>
        <v/>
      </c>
      <c r="L1333" s="15" t="str">
        <f t="shared" si="61"/>
        <v/>
      </c>
      <c r="M1333" s="141" t="e">
        <f t="shared" si="62"/>
        <v>#N/A</v>
      </c>
    </row>
    <row r="1334" spans="1:13">
      <c r="A1334" s="9"/>
      <c r="H1334" s="15" t="s">
        <v>65</v>
      </c>
      <c r="I1334" s="15" t="s">
        <v>65</v>
      </c>
      <c r="J1334" s="15" t="s">
        <v>65</v>
      </c>
      <c r="K1334" s="15" t="str">
        <f t="shared" si="60"/>
        <v/>
      </c>
      <c r="L1334" s="15" t="str">
        <f t="shared" si="61"/>
        <v/>
      </c>
      <c r="M1334" s="141" t="e">
        <f t="shared" si="62"/>
        <v>#N/A</v>
      </c>
    </row>
    <row r="1335" spans="1:13">
      <c r="A1335" s="9"/>
      <c r="H1335" s="15" t="s">
        <v>65</v>
      </c>
      <c r="I1335" s="15" t="s">
        <v>65</v>
      </c>
      <c r="J1335" s="15" t="s">
        <v>65</v>
      </c>
      <c r="K1335" s="15" t="str">
        <f t="shared" si="60"/>
        <v/>
      </c>
      <c r="L1335" s="15" t="str">
        <f t="shared" si="61"/>
        <v/>
      </c>
      <c r="M1335" s="141" t="e">
        <f t="shared" si="62"/>
        <v>#N/A</v>
      </c>
    </row>
    <row r="1336" spans="1:13">
      <c r="A1336" s="9"/>
      <c r="H1336" s="15" t="s">
        <v>65</v>
      </c>
      <c r="I1336" s="15" t="s">
        <v>65</v>
      </c>
      <c r="J1336" s="15" t="s">
        <v>65</v>
      </c>
      <c r="K1336" s="15" t="str">
        <f t="shared" si="60"/>
        <v/>
      </c>
      <c r="L1336" s="15" t="str">
        <f t="shared" si="61"/>
        <v/>
      </c>
      <c r="M1336" s="141" t="e">
        <f t="shared" si="62"/>
        <v>#N/A</v>
      </c>
    </row>
    <row r="1337" spans="1:13">
      <c r="A1337" s="9"/>
      <c r="H1337" s="15" t="s">
        <v>65</v>
      </c>
      <c r="I1337" s="15" t="s">
        <v>65</v>
      </c>
      <c r="J1337" s="15" t="s">
        <v>65</v>
      </c>
      <c r="K1337" s="15" t="str">
        <f t="shared" si="60"/>
        <v/>
      </c>
      <c r="L1337" s="15" t="str">
        <f t="shared" si="61"/>
        <v/>
      </c>
      <c r="M1337" s="141" t="e">
        <f t="shared" si="62"/>
        <v>#N/A</v>
      </c>
    </row>
    <row r="1338" spans="1:13">
      <c r="A1338" s="9"/>
      <c r="H1338" s="15" t="s">
        <v>65</v>
      </c>
      <c r="I1338" s="15" t="s">
        <v>65</v>
      </c>
      <c r="J1338" s="15" t="s">
        <v>65</v>
      </c>
      <c r="K1338" s="15" t="str">
        <f t="shared" si="60"/>
        <v/>
      </c>
      <c r="L1338" s="15" t="str">
        <f t="shared" si="61"/>
        <v/>
      </c>
      <c r="M1338" s="141" t="e">
        <f t="shared" si="62"/>
        <v>#N/A</v>
      </c>
    </row>
    <row r="1339" spans="1:13">
      <c r="A1339" s="9"/>
      <c r="H1339" s="15" t="s">
        <v>65</v>
      </c>
      <c r="I1339" s="15" t="s">
        <v>65</v>
      </c>
      <c r="J1339" s="15" t="s">
        <v>65</v>
      </c>
      <c r="K1339" s="15" t="str">
        <f t="shared" si="60"/>
        <v/>
      </c>
      <c r="L1339" s="15" t="str">
        <f t="shared" si="61"/>
        <v/>
      </c>
      <c r="M1339" s="141" t="e">
        <f t="shared" si="62"/>
        <v>#N/A</v>
      </c>
    </row>
    <row r="1340" spans="1:13">
      <c r="A1340" s="9"/>
      <c r="H1340" s="15" t="s">
        <v>65</v>
      </c>
      <c r="I1340" s="15" t="s">
        <v>65</v>
      </c>
      <c r="J1340" s="15" t="s">
        <v>65</v>
      </c>
      <c r="K1340" s="15" t="str">
        <f t="shared" si="60"/>
        <v/>
      </c>
      <c r="L1340" s="15" t="str">
        <f t="shared" si="61"/>
        <v/>
      </c>
      <c r="M1340" s="141" t="e">
        <f t="shared" si="62"/>
        <v>#N/A</v>
      </c>
    </row>
    <row r="1341" spans="1:13">
      <c r="A1341" s="9"/>
      <c r="H1341" s="15" t="s">
        <v>65</v>
      </c>
      <c r="I1341" s="15" t="s">
        <v>65</v>
      </c>
      <c r="J1341" s="15" t="s">
        <v>65</v>
      </c>
      <c r="K1341" s="15" t="str">
        <f t="shared" si="60"/>
        <v/>
      </c>
      <c r="L1341" s="15" t="str">
        <f t="shared" si="61"/>
        <v/>
      </c>
      <c r="M1341" s="141" t="e">
        <f t="shared" si="62"/>
        <v>#N/A</v>
      </c>
    </row>
    <row r="1342" spans="1:13">
      <c r="A1342" s="9"/>
      <c r="H1342" s="15" t="s">
        <v>65</v>
      </c>
      <c r="I1342" s="15" t="s">
        <v>65</v>
      </c>
      <c r="J1342" s="15" t="s">
        <v>65</v>
      </c>
      <c r="K1342" s="15" t="str">
        <f t="shared" si="60"/>
        <v/>
      </c>
      <c r="L1342" s="15" t="str">
        <f t="shared" si="61"/>
        <v/>
      </c>
      <c r="M1342" s="141" t="e">
        <f t="shared" si="62"/>
        <v>#N/A</v>
      </c>
    </row>
    <row r="1343" spans="1:13">
      <c r="A1343" s="9"/>
      <c r="H1343" s="15" t="s">
        <v>65</v>
      </c>
      <c r="I1343" s="15" t="s">
        <v>65</v>
      </c>
      <c r="J1343" s="15" t="s">
        <v>65</v>
      </c>
      <c r="K1343" s="15" t="str">
        <f t="shared" si="60"/>
        <v/>
      </c>
      <c r="L1343" s="15" t="str">
        <f t="shared" si="61"/>
        <v/>
      </c>
      <c r="M1343" s="141" t="e">
        <f t="shared" si="62"/>
        <v>#N/A</v>
      </c>
    </row>
    <row r="1344" spans="1:13">
      <c r="A1344" s="9"/>
      <c r="H1344" s="15" t="s">
        <v>65</v>
      </c>
      <c r="I1344" s="15" t="s">
        <v>65</v>
      </c>
      <c r="J1344" s="15" t="s">
        <v>65</v>
      </c>
      <c r="K1344" s="15" t="str">
        <f t="shared" si="60"/>
        <v/>
      </c>
      <c r="L1344" s="15" t="str">
        <f t="shared" si="61"/>
        <v/>
      </c>
      <c r="M1344" s="141" t="e">
        <f t="shared" si="62"/>
        <v>#N/A</v>
      </c>
    </row>
    <row r="1345" spans="1:13">
      <c r="A1345" s="9"/>
      <c r="H1345" s="15" t="s">
        <v>65</v>
      </c>
      <c r="I1345" s="15" t="s">
        <v>65</v>
      </c>
      <c r="J1345" s="15" t="s">
        <v>65</v>
      </c>
      <c r="K1345" s="15" t="str">
        <f t="shared" si="60"/>
        <v/>
      </c>
      <c r="L1345" s="15" t="str">
        <f t="shared" si="61"/>
        <v/>
      </c>
      <c r="M1345" s="141" t="e">
        <f t="shared" si="62"/>
        <v>#N/A</v>
      </c>
    </row>
    <row r="1346" spans="1:13">
      <c r="A1346" s="9"/>
      <c r="H1346" s="15" t="s">
        <v>65</v>
      </c>
      <c r="I1346" s="15" t="s">
        <v>65</v>
      </c>
      <c r="J1346" s="15" t="s">
        <v>65</v>
      </c>
      <c r="K1346" s="15" t="str">
        <f t="shared" si="60"/>
        <v/>
      </c>
      <c r="L1346" s="15" t="str">
        <f t="shared" si="61"/>
        <v/>
      </c>
      <c r="M1346" s="141" t="e">
        <f t="shared" si="62"/>
        <v>#N/A</v>
      </c>
    </row>
    <row r="1347" spans="1:13">
      <c r="A1347" s="9"/>
      <c r="H1347" s="15" t="s">
        <v>65</v>
      </c>
      <c r="I1347" s="15" t="s">
        <v>65</v>
      </c>
      <c r="J1347" s="15" t="s">
        <v>65</v>
      </c>
      <c r="K1347" s="15" t="str">
        <f t="shared" si="60"/>
        <v/>
      </c>
      <c r="L1347" s="15" t="str">
        <f t="shared" si="61"/>
        <v/>
      </c>
      <c r="M1347" s="141" t="e">
        <f t="shared" si="62"/>
        <v>#N/A</v>
      </c>
    </row>
    <row r="1348" spans="1:13">
      <c r="A1348" s="9"/>
      <c r="H1348" s="15" t="s">
        <v>65</v>
      </c>
      <c r="I1348" s="15" t="s">
        <v>65</v>
      </c>
      <c r="J1348" s="15" t="s">
        <v>65</v>
      </c>
      <c r="K1348" s="15" t="str">
        <f t="shared" ref="K1348:K1411" si="63">IF(ISNUMBER(A1348),0.01,"")</f>
        <v/>
      </c>
      <c r="L1348" s="15" t="str">
        <f t="shared" ref="L1348:L1411" si="64">IF(ISNUMBER(A1348),0.03,"")</f>
        <v/>
      </c>
      <c r="M1348" s="141" t="e">
        <f t="shared" ref="M1348:M1411" si="65">VLOOKUP(A1348,O:Q,2,0)</f>
        <v>#N/A</v>
      </c>
    </row>
    <row r="1349" spans="1:13">
      <c r="A1349" s="9"/>
      <c r="H1349" s="15" t="s">
        <v>65</v>
      </c>
      <c r="I1349" s="15" t="s">
        <v>65</v>
      </c>
      <c r="J1349" s="15" t="s">
        <v>65</v>
      </c>
      <c r="K1349" s="15" t="str">
        <f t="shared" si="63"/>
        <v/>
      </c>
      <c r="L1349" s="15" t="str">
        <f t="shared" si="64"/>
        <v/>
      </c>
      <c r="M1349" s="141" t="e">
        <f t="shared" si="65"/>
        <v>#N/A</v>
      </c>
    </row>
    <row r="1350" spans="1:13">
      <c r="A1350" s="9"/>
      <c r="H1350" s="15" t="s">
        <v>65</v>
      </c>
      <c r="I1350" s="15" t="s">
        <v>65</v>
      </c>
      <c r="J1350" s="15" t="s">
        <v>65</v>
      </c>
      <c r="K1350" s="15" t="str">
        <f t="shared" si="63"/>
        <v/>
      </c>
      <c r="L1350" s="15" t="str">
        <f t="shared" si="64"/>
        <v/>
      </c>
      <c r="M1350" s="141" t="e">
        <f t="shared" si="65"/>
        <v>#N/A</v>
      </c>
    </row>
    <row r="1351" spans="1:13">
      <c r="A1351" s="9"/>
      <c r="H1351" s="15" t="s">
        <v>65</v>
      </c>
      <c r="I1351" s="15" t="s">
        <v>65</v>
      </c>
      <c r="J1351" s="15" t="s">
        <v>65</v>
      </c>
      <c r="K1351" s="15" t="str">
        <f t="shared" si="63"/>
        <v/>
      </c>
      <c r="L1351" s="15" t="str">
        <f t="shared" si="64"/>
        <v/>
      </c>
      <c r="M1351" s="141" t="e">
        <f t="shared" si="65"/>
        <v>#N/A</v>
      </c>
    </row>
    <row r="1352" spans="1:13">
      <c r="A1352" s="9"/>
      <c r="H1352" s="15" t="s">
        <v>65</v>
      </c>
      <c r="I1352" s="15" t="s">
        <v>65</v>
      </c>
      <c r="J1352" s="15" t="s">
        <v>65</v>
      </c>
      <c r="K1352" s="15" t="str">
        <f t="shared" si="63"/>
        <v/>
      </c>
      <c r="L1352" s="15" t="str">
        <f t="shared" si="64"/>
        <v/>
      </c>
      <c r="M1352" s="141" t="e">
        <f t="shared" si="65"/>
        <v>#N/A</v>
      </c>
    </row>
    <row r="1353" spans="1:13">
      <c r="A1353" s="9"/>
      <c r="H1353" s="15" t="s">
        <v>65</v>
      </c>
      <c r="I1353" s="15" t="s">
        <v>65</v>
      </c>
      <c r="J1353" s="15" t="s">
        <v>65</v>
      </c>
      <c r="K1353" s="15" t="str">
        <f t="shared" si="63"/>
        <v/>
      </c>
      <c r="L1353" s="15" t="str">
        <f t="shared" si="64"/>
        <v/>
      </c>
      <c r="M1353" s="141" t="e">
        <f t="shared" si="65"/>
        <v>#N/A</v>
      </c>
    </row>
    <row r="1354" spans="1:13">
      <c r="A1354" s="9"/>
      <c r="H1354" s="15" t="s">
        <v>65</v>
      </c>
      <c r="I1354" s="15" t="s">
        <v>65</v>
      </c>
      <c r="J1354" s="15" t="s">
        <v>65</v>
      </c>
      <c r="K1354" s="15" t="str">
        <f t="shared" si="63"/>
        <v/>
      </c>
      <c r="L1354" s="15" t="str">
        <f t="shared" si="64"/>
        <v/>
      </c>
      <c r="M1354" s="141" t="e">
        <f t="shared" si="65"/>
        <v>#N/A</v>
      </c>
    </row>
    <row r="1355" spans="1:13">
      <c r="A1355" s="9"/>
      <c r="H1355" s="15" t="s">
        <v>65</v>
      </c>
      <c r="I1355" s="15" t="s">
        <v>65</v>
      </c>
      <c r="J1355" s="15" t="s">
        <v>65</v>
      </c>
      <c r="K1355" s="15" t="str">
        <f t="shared" si="63"/>
        <v/>
      </c>
      <c r="L1355" s="15" t="str">
        <f t="shared" si="64"/>
        <v/>
      </c>
      <c r="M1355" s="141" t="e">
        <f t="shared" si="65"/>
        <v>#N/A</v>
      </c>
    </row>
    <row r="1356" spans="1:13">
      <c r="A1356" s="9"/>
      <c r="H1356" s="15" t="s">
        <v>65</v>
      </c>
      <c r="I1356" s="15" t="s">
        <v>65</v>
      </c>
      <c r="J1356" s="15" t="s">
        <v>65</v>
      </c>
      <c r="K1356" s="15" t="str">
        <f t="shared" si="63"/>
        <v/>
      </c>
      <c r="L1356" s="15" t="str">
        <f t="shared" si="64"/>
        <v/>
      </c>
      <c r="M1356" s="141" t="e">
        <f t="shared" si="65"/>
        <v>#N/A</v>
      </c>
    </row>
    <row r="1357" spans="1:13">
      <c r="A1357" s="9"/>
      <c r="H1357" s="15" t="s">
        <v>65</v>
      </c>
      <c r="I1357" s="15" t="s">
        <v>65</v>
      </c>
      <c r="J1357" s="15" t="s">
        <v>65</v>
      </c>
      <c r="K1357" s="15" t="str">
        <f t="shared" si="63"/>
        <v/>
      </c>
      <c r="L1357" s="15" t="str">
        <f t="shared" si="64"/>
        <v/>
      </c>
      <c r="M1357" s="141" t="e">
        <f t="shared" si="65"/>
        <v>#N/A</v>
      </c>
    </row>
    <row r="1358" spans="1:13">
      <c r="A1358" s="9"/>
      <c r="H1358" s="15" t="s">
        <v>65</v>
      </c>
      <c r="I1358" s="15" t="s">
        <v>65</v>
      </c>
      <c r="J1358" s="15" t="s">
        <v>65</v>
      </c>
      <c r="K1358" s="15" t="str">
        <f t="shared" si="63"/>
        <v/>
      </c>
      <c r="L1358" s="15" t="str">
        <f t="shared" si="64"/>
        <v/>
      </c>
      <c r="M1358" s="141" t="e">
        <f t="shared" si="65"/>
        <v>#N/A</v>
      </c>
    </row>
    <row r="1359" spans="1:13">
      <c r="A1359" s="9"/>
      <c r="H1359" s="15" t="s">
        <v>65</v>
      </c>
      <c r="I1359" s="15" t="s">
        <v>65</v>
      </c>
      <c r="J1359" s="15" t="s">
        <v>65</v>
      </c>
      <c r="K1359" s="15" t="str">
        <f t="shared" si="63"/>
        <v/>
      </c>
      <c r="L1359" s="15" t="str">
        <f t="shared" si="64"/>
        <v/>
      </c>
      <c r="M1359" s="141" t="e">
        <f t="shared" si="65"/>
        <v>#N/A</v>
      </c>
    </row>
    <row r="1360" spans="1:13">
      <c r="A1360" s="9"/>
      <c r="H1360" s="15" t="s">
        <v>65</v>
      </c>
      <c r="I1360" s="15" t="s">
        <v>65</v>
      </c>
      <c r="J1360" s="15" t="s">
        <v>65</v>
      </c>
      <c r="K1360" s="15" t="str">
        <f t="shared" si="63"/>
        <v/>
      </c>
      <c r="L1360" s="15" t="str">
        <f t="shared" si="64"/>
        <v/>
      </c>
      <c r="M1360" s="141" t="e">
        <f t="shared" si="65"/>
        <v>#N/A</v>
      </c>
    </row>
    <row r="1361" spans="1:13">
      <c r="A1361" s="9"/>
      <c r="H1361" s="15" t="s">
        <v>65</v>
      </c>
      <c r="I1361" s="15" t="s">
        <v>65</v>
      </c>
      <c r="J1361" s="15" t="s">
        <v>65</v>
      </c>
      <c r="K1361" s="15" t="str">
        <f t="shared" si="63"/>
        <v/>
      </c>
      <c r="L1361" s="15" t="str">
        <f t="shared" si="64"/>
        <v/>
      </c>
      <c r="M1361" s="141" t="e">
        <f t="shared" si="65"/>
        <v>#N/A</v>
      </c>
    </row>
    <row r="1362" spans="1:13">
      <c r="A1362" s="9"/>
      <c r="H1362" s="15" t="s">
        <v>65</v>
      </c>
      <c r="I1362" s="15" t="s">
        <v>65</v>
      </c>
      <c r="J1362" s="15" t="s">
        <v>65</v>
      </c>
      <c r="K1362" s="15" t="str">
        <f t="shared" si="63"/>
        <v/>
      </c>
      <c r="L1362" s="15" t="str">
        <f t="shared" si="64"/>
        <v/>
      </c>
      <c r="M1362" s="141" t="e">
        <f t="shared" si="65"/>
        <v>#N/A</v>
      </c>
    </row>
    <row r="1363" spans="1:13">
      <c r="A1363" s="9"/>
      <c r="H1363" s="15" t="s">
        <v>65</v>
      </c>
      <c r="I1363" s="15" t="s">
        <v>65</v>
      </c>
      <c r="J1363" s="15" t="s">
        <v>65</v>
      </c>
      <c r="K1363" s="15" t="str">
        <f t="shared" si="63"/>
        <v/>
      </c>
      <c r="L1363" s="15" t="str">
        <f t="shared" si="64"/>
        <v/>
      </c>
      <c r="M1363" s="141" t="e">
        <f t="shared" si="65"/>
        <v>#N/A</v>
      </c>
    </row>
    <row r="1364" spans="1:13">
      <c r="A1364" s="9"/>
      <c r="H1364" s="15" t="s">
        <v>65</v>
      </c>
      <c r="I1364" s="15" t="s">
        <v>65</v>
      </c>
      <c r="J1364" s="15" t="s">
        <v>65</v>
      </c>
      <c r="K1364" s="15" t="str">
        <f t="shared" si="63"/>
        <v/>
      </c>
      <c r="L1364" s="15" t="str">
        <f t="shared" si="64"/>
        <v/>
      </c>
      <c r="M1364" s="141" t="e">
        <f t="shared" si="65"/>
        <v>#N/A</v>
      </c>
    </row>
    <row r="1365" spans="1:13">
      <c r="A1365" s="9"/>
      <c r="H1365" s="15" t="s">
        <v>65</v>
      </c>
      <c r="I1365" s="15" t="s">
        <v>65</v>
      </c>
      <c r="J1365" s="15" t="s">
        <v>65</v>
      </c>
      <c r="K1365" s="15" t="str">
        <f t="shared" si="63"/>
        <v/>
      </c>
      <c r="L1365" s="15" t="str">
        <f t="shared" si="64"/>
        <v/>
      </c>
      <c r="M1365" s="141" t="e">
        <f t="shared" si="65"/>
        <v>#N/A</v>
      </c>
    </row>
    <row r="1366" spans="1:13">
      <c r="A1366" s="9"/>
      <c r="H1366" s="15" t="s">
        <v>65</v>
      </c>
      <c r="I1366" s="15" t="s">
        <v>65</v>
      </c>
      <c r="J1366" s="15" t="s">
        <v>65</v>
      </c>
      <c r="K1366" s="15" t="str">
        <f t="shared" si="63"/>
        <v/>
      </c>
      <c r="L1366" s="15" t="str">
        <f t="shared" si="64"/>
        <v/>
      </c>
      <c r="M1366" s="141" t="e">
        <f t="shared" si="65"/>
        <v>#N/A</v>
      </c>
    </row>
    <row r="1367" spans="1:13">
      <c r="A1367" s="9"/>
      <c r="H1367" s="15" t="s">
        <v>65</v>
      </c>
      <c r="I1367" s="15" t="s">
        <v>65</v>
      </c>
      <c r="J1367" s="15" t="s">
        <v>65</v>
      </c>
      <c r="K1367" s="15" t="str">
        <f t="shared" si="63"/>
        <v/>
      </c>
      <c r="L1367" s="15" t="str">
        <f t="shared" si="64"/>
        <v/>
      </c>
      <c r="M1367" s="141" t="e">
        <f t="shared" si="65"/>
        <v>#N/A</v>
      </c>
    </row>
    <row r="1368" spans="1:13">
      <c r="A1368" s="9"/>
      <c r="H1368" s="15" t="s">
        <v>65</v>
      </c>
      <c r="I1368" s="15" t="s">
        <v>65</v>
      </c>
      <c r="J1368" s="15" t="s">
        <v>65</v>
      </c>
      <c r="K1368" s="15" t="str">
        <f t="shared" si="63"/>
        <v/>
      </c>
      <c r="L1368" s="15" t="str">
        <f t="shared" si="64"/>
        <v/>
      </c>
      <c r="M1368" s="141" t="e">
        <f t="shared" si="65"/>
        <v>#N/A</v>
      </c>
    </row>
    <row r="1369" spans="1:13">
      <c r="A1369" s="9"/>
      <c r="H1369" s="15" t="s">
        <v>65</v>
      </c>
      <c r="I1369" s="15" t="s">
        <v>65</v>
      </c>
      <c r="J1369" s="15" t="s">
        <v>65</v>
      </c>
      <c r="K1369" s="15" t="str">
        <f t="shared" si="63"/>
        <v/>
      </c>
      <c r="L1369" s="15" t="str">
        <f t="shared" si="64"/>
        <v/>
      </c>
      <c r="M1369" s="141" t="e">
        <f t="shared" si="65"/>
        <v>#N/A</v>
      </c>
    </row>
    <row r="1370" spans="1:13">
      <c r="A1370" s="9"/>
      <c r="H1370" s="15" t="s">
        <v>65</v>
      </c>
      <c r="I1370" s="15" t="s">
        <v>65</v>
      </c>
      <c r="J1370" s="15" t="s">
        <v>65</v>
      </c>
      <c r="K1370" s="15" t="str">
        <f t="shared" si="63"/>
        <v/>
      </c>
      <c r="L1370" s="15" t="str">
        <f t="shared" si="64"/>
        <v/>
      </c>
      <c r="M1370" s="141" t="e">
        <f t="shared" si="65"/>
        <v>#N/A</v>
      </c>
    </row>
    <row r="1371" spans="1:13">
      <c r="A1371" s="9"/>
      <c r="H1371" s="15" t="s">
        <v>65</v>
      </c>
      <c r="I1371" s="15" t="s">
        <v>65</v>
      </c>
      <c r="J1371" s="15" t="s">
        <v>65</v>
      </c>
      <c r="K1371" s="15" t="str">
        <f t="shared" si="63"/>
        <v/>
      </c>
      <c r="L1371" s="15" t="str">
        <f t="shared" si="64"/>
        <v/>
      </c>
      <c r="M1371" s="141" t="e">
        <f t="shared" si="65"/>
        <v>#N/A</v>
      </c>
    </row>
    <row r="1372" spans="1:13">
      <c r="A1372" s="9"/>
      <c r="H1372" s="15" t="s">
        <v>65</v>
      </c>
      <c r="I1372" s="15" t="s">
        <v>65</v>
      </c>
      <c r="J1372" s="15" t="s">
        <v>65</v>
      </c>
      <c r="K1372" s="15" t="str">
        <f t="shared" si="63"/>
        <v/>
      </c>
      <c r="L1372" s="15" t="str">
        <f t="shared" si="64"/>
        <v/>
      </c>
      <c r="M1372" s="141" t="e">
        <f t="shared" si="65"/>
        <v>#N/A</v>
      </c>
    </row>
    <row r="1373" spans="1:13">
      <c r="A1373" s="9"/>
      <c r="H1373" s="15" t="s">
        <v>65</v>
      </c>
      <c r="I1373" s="15" t="s">
        <v>65</v>
      </c>
      <c r="J1373" s="15" t="s">
        <v>65</v>
      </c>
      <c r="K1373" s="15" t="str">
        <f t="shared" si="63"/>
        <v/>
      </c>
      <c r="L1373" s="15" t="str">
        <f t="shared" si="64"/>
        <v/>
      </c>
      <c r="M1373" s="141" t="e">
        <f t="shared" si="65"/>
        <v>#N/A</v>
      </c>
    </row>
    <row r="1374" spans="1:13">
      <c r="A1374" s="9"/>
      <c r="H1374" s="15" t="s">
        <v>65</v>
      </c>
      <c r="I1374" s="15" t="s">
        <v>65</v>
      </c>
      <c r="J1374" s="15" t="s">
        <v>65</v>
      </c>
      <c r="K1374" s="15" t="str">
        <f t="shared" si="63"/>
        <v/>
      </c>
      <c r="L1374" s="15" t="str">
        <f t="shared" si="64"/>
        <v/>
      </c>
      <c r="M1374" s="141" t="e">
        <f t="shared" si="65"/>
        <v>#N/A</v>
      </c>
    </row>
    <row r="1375" spans="1:13">
      <c r="A1375" s="9"/>
      <c r="H1375" s="15" t="s">
        <v>65</v>
      </c>
      <c r="I1375" s="15" t="s">
        <v>65</v>
      </c>
      <c r="J1375" s="15" t="s">
        <v>65</v>
      </c>
      <c r="K1375" s="15" t="str">
        <f t="shared" si="63"/>
        <v/>
      </c>
      <c r="L1375" s="15" t="str">
        <f t="shared" si="64"/>
        <v/>
      </c>
      <c r="M1375" s="141" t="e">
        <f t="shared" si="65"/>
        <v>#N/A</v>
      </c>
    </row>
    <row r="1376" spans="1:13">
      <c r="A1376" s="9"/>
      <c r="H1376" s="15" t="s">
        <v>65</v>
      </c>
      <c r="I1376" s="15" t="s">
        <v>65</v>
      </c>
      <c r="J1376" s="15" t="s">
        <v>65</v>
      </c>
      <c r="K1376" s="15" t="str">
        <f t="shared" si="63"/>
        <v/>
      </c>
      <c r="L1376" s="15" t="str">
        <f t="shared" si="64"/>
        <v/>
      </c>
      <c r="M1376" s="141" t="e">
        <f t="shared" si="65"/>
        <v>#N/A</v>
      </c>
    </row>
    <row r="1377" spans="1:13">
      <c r="A1377" s="9"/>
      <c r="H1377" s="15" t="s">
        <v>65</v>
      </c>
      <c r="I1377" s="15" t="s">
        <v>65</v>
      </c>
      <c r="J1377" s="15" t="s">
        <v>65</v>
      </c>
      <c r="K1377" s="15" t="str">
        <f t="shared" si="63"/>
        <v/>
      </c>
      <c r="L1377" s="15" t="str">
        <f t="shared" si="64"/>
        <v/>
      </c>
      <c r="M1377" s="141" t="e">
        <f t="shared" si="65"/>
        <v>#N/A</v>
      </c>
    </row>
    <row r="1378" spans="1:13">
      <c r="A1378" s="9"/>
      <c r="H1378" s="15" t="s">
        <v>65</v>
      </c>
      <c r="I1378" s="15" t="s">
        <v>65</v>
      </c>
      <c r="J1378" s="15" t="s">
        <v>65</v>
      </c>
      <c r="K1378" s="15" t="str">
        <f t="shared" si="63"/>
        <v/>
      </c>
      <c r="L1378" s="15" t="str">
        <f t="shared" si="64"/>
        <v/>
      </c>
      <c r="M1378" s="141" t="e">
        <f t="shared" si="65"/>
        <v>#N/A</v>
      </c>
    </row>
    <row r="1379" spans="1:13">
      <c r="A1379" s="9"/>
      <c r="H1379" s="15" t="s">
        <v>65</v>
      </c>
      <c r="I1379" s="15" t="s">
        <v>65</v>
      </c>
      <c r="J1379" s="15" t="s">
        <v>65</v>
      </c>
      <c r="K1379" s="15" t="str">
        <f t="shared" si="63"/>
        <v/>
      </c>
      <c r="L1379" s="15" t="str">
        <f t="shared" si="64"/>
        <v/>
      </c>
      <c r="M1379" s="141" t="e">
        <f t="shared" si="65"/>
        <v>#N/A</v>
      </c>
    </row>
    <row r="1380" spans="1:13">
      <c r="A1380" s="9"/>
      <c r="H1380" s="15" t="s">
        <v>65</v>
      </c>
      <c r="I1380" s="15" t="s">
        <v>65</v>
      </c>
      <c r="J1380" s="15" t="s">
        <v>65</v>
      </c>
      <c r="K1380" s="15" t="str">
        <f t="shared" si="63"/>
        <v/>
      </c>
      <c r="L1380" s="15" t="str">
        <f t="shared" si="64"/>
        <v/>
      </c>
      <c r="M1380" s="141" t="e">
        <f t="shared" si="65"/>
        <v>#N/A</v>
      </c>
    </row>
    <row r="1381" spans="1:13">
      <c r="A1381" s="9"/>
      <c r="H1381" s="15" t="s">
        <v>65</v>
      </c>
      <c r="I1381" s="15" t="s">
        <v>65</v>
      </c>
      <c r="J1381" s="15" t="s">
        <v>65</v>
      </c>
      <c r="K1381" s="15" t="str">
        <f t="shared" si="63"/>
        <v/>
      </c>
      <c r="L1381" s="15" t="str">
        <f t="shared" si="64"/>
        <v/>
      </c>
      <c r="M1381" s="141" t="e">
        <f t="shared" si="65"/>
        <v>#N/A</v>
      </c>
    </row>
    <row r="1382" spans="1:13">
      <c r="A1382" s="9"/>
      <c r="H1382" s="15" t="s">
        <v>65</v>
      </c>
      <c r="I1382" s="15" t="s">
        <v>65</v>
      </c>
      <c r="J1382" s="15" t="s">
        <v>65</v>
      </c>
      <c r="K1382" s="15" t="str">
        <f t="shared" si="63"/>
        <v/>
      </c>
      <c r="L1382" s="15" t="str">
        <f t="shared" si="64"/>
        <v/>
      </c>
      <c r="M1382" s="141" t="e">
        <f t="shared" si="65"/>
        <v>#N/A</v>
      </c>
    </row>
    <row r="1383" spans="1:13">
      <c r="A1383" s="9"/>
      <c r="H1383" s="15" t="s">
        <v>65</v>
      </c>
      <c r="I1383" s="15" t="s">
        <v>65</v>
      </c>
      <c r="J1383" s="15" t="s">
        <v>65</v>
      </c>
      <c r="K1383" s="15" t="str">
        <f t="shared" si="63"/>
        <v/>
      </c>
      <c r="L1383" s="15" t="str">
        <f t="shared" si="64"/>
        <v/>
      </c>
      <c r="M1383" s="141" t="e">
        <f t="shared" si="65"/>
        <v>#N/A</v>
      </c>
    </row>
    <row r="1384" spans="1:13">
      <c r="A1384" s="9"/>
      <c r="H1384" s="15" t="s">
        <v>65</v>
      </c>
      <c r="I1384" s="15" t="s">
        <v>65</v>
      </c>
      <c r="J1384" s="15" t="s">
        <v>65</v>
      </c>
      <c r="K1384" s="15" t="str">
        <f t="shared" si="63"/>
        <v/>
      </c>
      <c r="L1384" s="15" t="str">
        <f t="shared" si="64"/>
        <v/>
      </c>
      <c r="M1384" s="141" t="e">
        <f t="shared" si="65"/>
        <v>#N/A</v>
      </c>
    </row>
    <row r="1385" spans="1:13">
      <c r="A1385" s="9"/>
      <c r="H1385" s="15" t="s">
        <v>65</v>
      </c>
      <c r="I1385" s="15" t="s">
        <v>65</v>
      </c>
      <c r="J1385" s="15" t="s">
        <v>65</v>
      </c>
      <c r="K1385" s="15" t="str">
        <f t="shared" si="63"/>
        <v/>
      </c>
      <c r="L1385" s="15" t="str">
        <f t="shared" si="64"/>
        <v/>
      </c>
      <c r="M1385" s="141" t="e">
        <f t="shared" si="65"/>
        <v>#N/A</v>
      </c>
    </row>
    <row r="1386" spans="1:13">
      <c r="A1386" s="9"/>
      <c r="H1386" s="15" t="s">
        <v>65</v>
      </c>
      <c r="I1386" s="15" t="s">
        <v>65</v>
      </c>
      <c r="J1386" s="15" t="s">
        <v>65</v>
      </c>
      <c r="K1386" s="15" t="str">
        <f t="shared" si="63"/>
        <v/>
      </c>
      <c r="L1386" s="15" t="str">
        <f t="shared" si="64"/>
        <v/>
      </c>
      <c r="M1386" s="141" t="e">
        <f t="shared" si="65"/>
        <v>#N/A</v>
      </c>
    </row>
    <row r="1387" spans="1:13">
      <c r="A1387" s="9"/>
      <c r="H1387" s="15" t="s">
        <v>65</v>
      </c>
      <c r="I1387" s="15" t="s">
        <v>65</v>
      </c>
      <c r="J1387" s="15" t="s">
        <v>65</v>
      </c>
      <c r="K1387" s="15" t="str">
        <f t="shared" si="63"/>
        <v/>
      </c>
      <c r="L1387" s="15" t="str">
        <f t="shared" si="64"/>
        <v/>
      </c>
      <c r="M1387" s="141" t="e">
        <f t="shared" si="65"/>
        <v>#N/A</v>
      </c>
    </row>
    <row r="1388" spans="1:13">
      <c r="A1388" s="9"/>
      <c r="H1388" s="15" t="s">
        <v>65</v>
      </c>
      <c r="I1388" s="15" t="s">
        <v>65</v>
      </c>
      <c r="J1388" s="15" t="s">
        <v>65</v>
      </c>
      <c r="K1388" s="15" t="str">
        <f t="shared" si="63"/>
        <v/>
      </c>
      <c r="L1388" s="15" t="str">
        <f t="shared" si="64"/>
        <v/>
      </c>
      <c r="M1388" s="141" t="e">
        <f t="shared" si="65"/>
        <v>#N/A</v>
      </c>
    </row>
    <row r="1389" spans="1:13">
      <c r="A1389" s="9"/>
      <c r="H1389" s="15" t="s">
        <v>65</v>
      </c>
      <c r="I1389" s="15" t="s">
        <v>65</v>
      </c>
      <c r="J1389" s="15" t="s">
        <v>65</v>
      </c>
      <c r="K1389" s="15" t="str">
        <f t="shared" si="63"/>
        <v/>
      </c>
      <c r="L1389" s="15" t="str">
        <f t="shared" si="64"/>
        <v/>
      </c>
      <c r="M1389" s="141" t="e">
        <f t="shared" si="65"/>
        <v>#N/A</v>
      </c>
    </row>
    <row r="1390" spans="1:13">
      <c r="A1390" s="9"/>
      <c r="H1390" s="15" t="s">
        <v>65</v>
      </c>
      <c r="I1390" s="15" t="s">
        <v>65</v>
      </c>
      <c r="J1390" s="15" t="s">
        <v>65</v>
      </c>
      <c r="K1390" s="15" t="str">
        <f t="shared" si="63"/>
        <v/>
      </c>
      <c r="L1390" s="15" t="str">
        <f t="shared" si="64"/>
        <v/>
      </c>
      <c r="M1390" s="141" t="e">
        <f t="shared" si="65"/>
        <v>#N/A</v>
      </c>
    </row>
    <row r="1391" spans="1:13">
      <c r="A1391" s="9"/>
      <c r="H1391" s="15" t="s">
        <v>65</v>
      </c>
      <c r="I1391" s="15" t="s">
        <v>65</v>
      </c>
      <c r="J1391" s="15" t="s">
        <v>65</v>
      </c>
      <c r="K1391" s="15" t="str">
        <f t="shared" si="63"/>
        <v/>
      </c>
      <c r="L1391" s="15" t="str">
        <f t="shared" si="64"/>
        <v/>
      </c>
      <c r="M1391" s="141" t="e">
        <f t="shared" si="65"/>
        <v>#N/A</v>
      </c>
    </row>
    <row r="1392" spans="1:13">
      <c r="A1392" s="9"/>
      <c r="H1392" s="15" t="s">
        <v>65</v>
      </c>
      <c r="I1392" s="15" t="s">
        <v>65</v>
      </c>
      <c r="J1392" s="15" t="s">
        <v>65</v>
      </c>
      <c r="K1392" s="15" t="str">
        <f t="shared" si="63"/>
        <v/>
      </c>
      <c r="L1392" s="15" t="str">
        <f t="shared" si="64"/>
        <v/>
      </c>
      <c r="M1392" s="141" t="e">
        <f t="shared" si="65"/>
        <v>#N/A</v>
      </c>
    </row>
    <row r="1393" spans="1:13">
      <c r="A1393" s="9"/>
      <c r="H1393" s="15" t="s">
        <v>65</v>
      </c>
      <c r="I1393" s="15" t="s">
        <v>65</v>
      </c>
      <c r="J1393" s="15" t="s">
        <v>65</v>
      </c>
      <c r="K1393" s="15" t="str">
        <f t="shared" si="63"/>
        <v/>
      </c>
      <c r="L1393" s="15" t="str">
        <f t="shared" si="64"/>
        <v/>
      </c>
      <c r="M1393" s="141" t="e">
        <f t="shared" si="65"/>
        <v>#N/A</v>
      </c>
    </row>
    <row r="1394" spans="1:13">
      <c r="A1394" s="9"/>
      <c r="H1394" s="15" t="s">
        <v>65</v>
      </c>
      <c r="I1394" s="15" t="s">
        <v>65</v>
      </c>
      <c r="J1394" s="15" t="s">
        <v>65</v>
      </c>
      <c r="K1394" s="15" t="str">
        <f t="shared" si="63"/>
        <v/>
      </c>
      <c r="L1394" s="15" t="str">
        <f t="shared" si="64"/>
        <v/>
      </c>
      <c r="M1394" s="141" t="e">
        <f t="shared" si="65"/>
        <v>#N/A</v>
      </c>
    </row>
    <row r="1395" spans="1:13">
      <c r="A1395" s="9"/>
      <c r="H1395" s="15" t="s">
        <v>65</v>
      </c>
      <c r="I1395" s="15" t="s">
        <v>65</v>
      </c>
      <c r="J1395" s="15" t="s">
        <v>65</v>
      </c>
      <c r="K1395" s="15" t="str">
        <f t="shared" si="63"/>
        <v/>
      </c>
      <c r="L1395" s="15" t="str">
        <f t="shared" si="64"/>
        <v/>
      </c>
      <c r="M1395" s="141" t="e">
        <f t="shared" si="65"/>
        <v>#N/A</v>
      </c>
    </row>
    <row r="1396" spans="1:13">
      <c r="A1396" s="9"/>
      <c r="H1396" s="15" t="s">
        <v>65</v>
      </c>
      <c r="I1396" s="15" t="s">
        <v>65</v>
      </c>
      <c r="J1396" s="15" t="s">
        <v>65</v>
      </c>
      <c r="K1396" s="15" t="str">
        <f t="shared" si="63"/>
        <v/>
      </c>
      <c r="L1396" s="15" t="str">
        <f t="shared" si="64"/>
        <v/>
      </c>
      <c r="M1396" s="141" t="e">
        <f t="shared" si="65"/>
        <v>#N/A</v>
      </c>
    </row>
    <row r="1397" spans="1:13">
      <c r="A1397" s="9"/>
      <c r="H1397" s="15" t="s">
        <v>65</v>
      </c>
      <c r="I1397" s="15" t="s">
        <v>65</v>
      </c>
      <c r="J1397" s="15" t="s">
        <v>65</v>
      </c>
      <c r="K1397" s="15" t="str">
        <f t="shared" si="63"/>
        <v/>
      </c>
      <c r="L1397" s="15" t="str">
        <f t="shared" si="64"/>
        <v/>
      </c>
      <c r="M1397" s="141" t="e">
        <f t="shared" si="65"/>
        <v>#N/A</v>
      </c>
    </row>
    <row r="1398" spans="1:13">
      <c r="A1398" s="9"/>
      <c r="H1398" s="15" t="s">
        <v>65</v>
      </c>
      <c r="I1398" s="15" t="s">
        <v>65</v>
      </c>
      <c r="J1398" s="15" t="s">
        <v>65</v>
      </c>
      <c r="K1398" s="15" t="str">
        <f t="shared" si="63"/>
        <v/>
      </c>
      <c r="L1398" s="15" t="str">
        <f t="shared" si="64"/>
        <v/>
      </c>
      <c r="M1398" s="141" t="e">
        <f t="shared" si="65"/>
        <v>#N/A</v>
      </c>
    </row>
    <row r="1399" spans="1:13">
      <c r="A1399" s="9"/>
      <c r="H1399" s="15" t="s">
        <v>65</v>
      </c>
      <c r="I1399" s="15" t="s">
        <v>65</v>
      </c>
      <c r="J1399" s="15" t="s">
        <v>65</v>
      </c>
      <c r="K1399" s="15" t="str">
        <f t="shared" si="63"/>
        <v/>
      </c>
      <c r="L1399" s="15" t="str">
        <f t="shared" si="64"/>
        <v/>
      </c>
      <c r="M1399" s="141" t="e">
        <f t="shared" si="65"/>
        <v>#N/A</v>
      </c>
    </row>
    <row r="1400" spans="1:13">
      <c r="A1400" s="9"/>
      <c r="H1400" s="15" t="s">
        <v>65</v>
      </c>
      <c r="I1400" s="15" t="s">
        <v>65</v>
      </c>
      <c r="J1400" s="15" t="s">
        <v>65</v>
      </c>
      <c r="K1400" s="15" t="str">
        <f t="shared" si="63"/>
        <v/>
      </c>
      <c r="L1400" s="15" t="str">
        <f t="shared" si="64"/>
        <v/>
      </c>
      <c r="M1400" s="141" t="e">
        <f t="shared" si="65"/>
        <v>#N/A</v>
      </c>
    </row>
    <row r="1401" spans="1:13">
      <c r="A1401" s="9"/>
      <c r="H1401" s="15" t="s">
        <v>65</v>
      </c>
      <c r="I1401" s="15" t="s">
        <v>65</v>
      </c>
      <c r="J1401" s="15" t="s">
        <v>65</v>
      </c>
      <c r="K1401" s="15" t="str">
        <f t="shared" si="63"/>
        <v/>
      </c>
      <c r="L1401" s="15" t="str">
        <f t="shared" si="64"/>
        <v/>
      </c>
      <c r="M1401" s="141" t="e">
        <f t="shared" si="65"/>
        <v>#N/A</v>
      </c>
    </row>
    <row r="1402" spans="1:13">
      <c r="A1402" s="9"/>
      <c r="H1402" s="15" t="s">
        <v>65</v>
      </c>
      <c r="I1402" s="15" t="s">
        <v>65</v>
      </c>
      <c r="J1402" s="15" t="s">
        <v>65</v>
      </c>
      <c r="K1402" s="15" t="str">
        <f t="shared" si="63"/>
        <v/>
      </c>
      <c r="L1402" s="15" t="str">
        <f t="shared" si="64"/>
        <v/>
      </c>
      <c r="M1402" s="141" t="e">
        <f t="shared" si="65"/>
        <v>#N/A</v>
      </c>
    </row>
    <row r="1403" spans="1:13">
      <c r="A1403" s="9"/>
      <c r="H1403" s="15" t="s">
        <v>65</v>
      </c>
      <c r="I1403" s="15" t="s">
        <v>65</v>
      </c>
      <c r="J1403" s="15" t="s">
        <v>65</v>
      </c>
      <c r="K1403" s="15" t="str">
        <f t="shared" si="63"/>
        <v/>
      </c>
      <c r="L1403" s="15" t="str">
        <f t="shared" si="64"/>
        <v/>
      </c>
      <c r="M1403" s="141" t="e">
        <f t="shared" si="65"/>
        <v>#N/A</v>
      </c>
    </row>
    <row r="1404" spans="1:13">
      <c r="A1404" s="9"/>
      <c r="H1404" s="15" t="s">
        <v>65</v>
      </c>
      <c r="I1404" s="15" t="s">
        <v>65</v>
      </c>
      <c r="J1404" s="15" t="s">
        <v>65</v>
      </c>
      <c r="K1404" s="15" t="str">
        <f t="shared" si="63"/>
        <v/>
      </c>
      <c r="L1404" s="15" t="str">
        <f t="shared" si="64"/>
        <v/>
      </c>
      <c r="M1404" s="141" t="e">
        <f t="shared" si="65"/>
        <v>#N/A</v>
      </c>
    </row>
    <row r="1405" spans="1:13">
      <c r="A1405" s="9"/>
      <c r="H1405" s="15" t="s">
        <v>65</v>
      </c>
      <c r="I1405" s="15" t="s">
        <v>65</v>
      </c>
      <c r="J1405" s="15" t="s">
        <v>65</v>
      </c>
      <c r="K1405" s="15" t="str">
        <f t="shared" si="63"/>
        <v/>
      </c>
      <c r="L1405" s="15" t="str">
        <f t="shared" si="64"/>
        <v/>
      </c>
      <c r="M1405" s="141" t="e">
        <f t="shared" si="65"/>
        <v>#N/A</v>
      </c>
    </row>
    <row r="1406" spans="1:13">
      <c r="A1406" s="9"/>
      <c r="H1406" s="15" t="s">
        <v>65</v>
      </c>
      <c r="I1406" s="15" t="s">
        <v>65</v>
      </c>
      <c r="J1406" s="15" t="s">
        <v>65</v>
      </c>
      <c r="K1406" s="15" t="str">
        <f t="shared" si="63"/>
        <v/>
      </c>
      <c r="L1406" s="15" t="str">
        <f t="shared" si="64"/>
        <v/>
      </c>
      <c r="M1406" s="141" t="e">
        <f t="shared" si="65"/>
        <v>#N/A</v>
      </c>
    </row>
    <row r="1407" spans="1:13">
      <c r="A1407" s="9"/>
      <c r="H1407" s="15" t="s">
        <v>65</v>
      </c>
      <c r="I1407" s="15" t="s">
        <v>65</v>
      </c>
      <c r="J1407" s="15" t="s">
        <v>65</v>
      </c>
      <c r="K1407" s="15" t="str">
        <f t="shared" si="63"/>
        <v/>
      </c>
      <c r="L1407" s="15" t="str">
        <f t="shared" si="64"/>
        <v/>
      </c>
      <c r="M1407" s="141" t="e">
        <f t="shared" si="65"/>
        <v>#N/A</v>
      </c>
    </row>
    <row r="1408" spans="1:13">
      <c r="A1408" s="9"/>
      <c r="H1408" s="15" t="s">
        <v>65</v>
      </c>
      <c r="I1408" s="15" t="s">
        <v>65</v>
      </c>
      <c r="J1408" s="15" t="s">
        <v>65</v>
      </c>
      <c r="K1408" s="15" t="str">
        <f t="shared" si="63"/>
        <v/>
      </c>
      <c r="L1408" s="15" t="str">
        <f t="shared" si="64"/>
        <v/>
      </c>
      <c r="M1408" s="141" t="e">
        <f t="shared" si="65"/>
        <v>#N/A</v>
      </c>
    </row>
    <row r="1409" spans="1:13">
      <c r="A1409" s="9"/>
      <c r="H1409" s="15" t="s">
        <v>65</v>
      </c>
      <c r="I1409" s="15" t="s">
        <v>65</v>
      </c>
      <c r="J1409" s="15" t="s">
        <v>65</v>
      </c>
      <c r="K1409" s="15" t="str">
        <f t="shared" si="63"/>
        <v/>
      </c>
      <c r="L1409" s="15" t="str">
        <f t="shared" si="64"/>
        <v/>
      </c>
      <c r="M1409" s="141" t="e">
        <f t="shared" si="65"/>
        <v>#N/A</v>
      </c>
    </row>
    <row r="1410" spans="1:13">
      <c r="A1410" s="9"/>
      <c r="H1410" s="15" t="s">
        <v>65</v>
      </c>
      <c r="I1410" s="15" t="s">
        <v>65</v>
      </c>
      <c r="J1410" s="15" t="s">
        <v>65</v>
      </c>
      <c r="K1410" s="15" t="str">
        <f t="shared" si="63"/>
        <v/>
      </c>
      <c r="L1410" s="15" t="str">
        <f t="shared" si="64"/>
        <v/>
      </c>
      <c r="M1410" s="141" t="e">
        <f t="shared" si="65"/>
        <v>#N/A</v>
      </c>
    </row>
    <row r="1411" spans="1:13">
      <c r="A1411" s="9"/>
      <c r="H1411" s="15" t="s">
        <v>65</v>
      </c>
      <c r="I1411" s="15" t="s">
        <v>65</v>
      </c>
      <c r="J1411" s="15" t="s">
        <v>65</v>
      </c>
      <c r="K1411" s="15" t="str">
        <f t="shared" si="63"/>
        <v/>
      </c>
      <c r="L1411" s="15" t="str">
        <f t="shared" si="64"/>
        <v/>
      </c>
      <c r="M1411" s="141" t="e">
        <f t="shared" si="65"/>
        <v>#N/A</v>
      </c>
    </row>
    <row r="1412" spans="1:13">
      <c r="A1412" s="9"/>
      <c r="H1412" s="15" t="s">
        <v>65</v>
      </c>
      <c r="I1412" s="15" t="s">
        <v>65</v>
      </c>
      <c r="J1412" s="15" t="s">
        <v>65</v>
      </c>
      <c r="K1412" s="15" t="str">
        <f t="shared" ref="K1412:K1475" si="66">IF(ISNUMBER(A1412),0.01,"")</f>
        <v/>
      </c>
      <c r="L1412" s="15" t="str">
        <f t="shared" ref="L1412:L1475" si="67">IF(ISNUMBER(A1412),0.03,"")</f>
        <v/>
      </c>
      <c r="M1412" s="141" t="e">
        <f t="shared" ref="M1412:M1475" si="68">VLOOKUP(A1412,O:Q,2,0)</f>
        <v>#N/A</v>
      </c>
    </row>
    <row r="1413" spans="1:13">
      <c r="A1413" s="9"/>
      <c r="H1413" s="15" t="s">
        <v>65</v>
      </c>
      <c r="I1413" s="15" t="s">
        <v>65</v>
      </c>
      <c r="J1413" s="15" t="s">
        <v>65</v>
      </c>
      <c r="K1413" s="15" t="str">
        <f t="shared" si="66"/>
        <v/>
      </c>
      <c r="L1413" s="15" t="str">
        <f t="shared" si="67"/>
        <v/>
      </c>
      <c r="M1413" s="141" t="e">
        <f t="shared" si="68"/>
        <v>#N/A</v>
      </c>
    </row>
    <row r="1414" spans="1:13">
      <c r="A1414" s="9"/>
      <c r="H1414" s="15" t="s">
        <v>65</v>
      </c>
      <c r="I1414" s="15" t="s">
        <v>65</v>
      </c>
      <c r="J1414" s="15" t="s">
        <v>65</v>
      </c>
      <c r="K1414" s="15" t="str">
        <f t="shared" si="66"/>
        <v/>
      </c>
      <c r="L1414" s="15" t="str">
        <f t="shared" si="67"/>
        <v/>
      </c>
      <c r="M1414" s="141" t="e">
        <f t="shared" si="68"/>
        <v>#N/A</v>
      </c>
    </row>
    <row r="1415" spans="1:13">
      <c r="A1415" s="9"/>
      <c r="H1415" s="15" t="s">
        <v>65</v>
      </c>
      <c r="I1415" s="15" t="s">
        <v>65</v>
      </c>
      <c r="J1415" s="15" t="s">
        <v>65</v>
      </c>
      <c r="K1415" s="15" t="str">
        <f t="shared" si="66"/>
        <v/>
      </c>
      <c r="L1415" s="15" t="str">
        <f t="shared" si="67"/>
        <v/>
      </c>
      <c r="M1415" s="141" t="e">
        <f t="shared" si="68"/>
        <v>#N/A</v>
      </c>
    </row>
    <row r="1416" spans="1:13">
      <c r="A1416" s="9"/>
      <c r="H1416" s="15" t="s">
        <v>65</v>
      </c>
      <c r="I1416" s="15" t="s">
        <v>65</v>
      </c>
      <c r="J1416" s="15" t="s">
        <v>65</v>
      </c>
      <c r="K1416" s="15" t="str">
        <f t="shared" si="66"/>
        <v/>
      </c>
      <c r="L1416" s="15" t="str">
        <f t="shared" si="67"/>
        <v/>
      </c>
      <c r="M1416" s="141" t="e">
        <f t="shared" si="68"/>
        <v>#N/A</v>
      </c>
    </row>
    <row r="1417" spans="1:13">
      <c r="A1417" s="9"/>
      <c r="H1417" s="15" t="s">
        <v>65</v>
      </c>
      <c r="I1417" s="15" t="s">
        <v>65</v>
      </c>
      <c r="J1417" s="15" t="s">
        <v>65</v>
      </c>
      <c r="K1417" s="15" t="str">
        <f t="shared" si="66"/>
        <v/>
      </c>
      <c r="L1417" s="15" t="str">
        <f t="shared" si="67"/>
        <v/>
      </c>
      <c r="M1417" s="141" t="e">
        <f t="shared" si="68"/>
        <v>#N/A</v>
      </c>
    </row>
    <row r="1418" spans="1:13">
      <c r="A1418" s="9"/>
      <c r="H1418" s="15" t="s">
        <v>65</v>
      </c>
      <c r="I1418" s="15" t="s">
        <v>65</v>
      </c>
      <c r="J1418" s="15" t="s">
        <v>65</v>
      </c>
      <c r="K1418" s="15" t="str">
        <f t="shared" si="66"/>
        <v/>
      </c>
      <c r="L1418" s="15" t="str">
        <f t="shared" si="67"/>
        <v/>
      </c>
      <c r="M1418" s="141" t="e">
        <f t="shared" si="68"/>
        <v>#N/A</v>
      </c>
    </row>
    <row r="1419" spans="1:13">
      <c r="A1419" s="9"/>
      <c r="H1419" s="15" t="s">
        <v>65</v>
      </c>
      <c r="I1419" s="15" t="s">
        <v>65</v>
      </c>
      <c r="J1419" s="15" t="s">
        <v>65</v>
      </c>
      <c r="K1419" s="15" t="str">
        <f t="shared" si="66"/>
        <v/>
      </c>
      <c r="L1419" s="15" t="str">
        <f t="shared" si="67"/>
        <v/>
      </c>
      <c r="M1419" s="141" t="e">
        <f t="shared" si="68"/>
        <v>#N/A</v>
      </c>
    </row>
    <row r="1420" spans="1:13">
      <c r="A1420" s="9"/>
      <c r="H1420" s="15" t="s">
        <v>65</v>
      </c>
      <c r="I1420" s="15" t="s">
        <v>65</v>
      </c>
      <c r="J1420" s="15" t="s">
        <v>65</v>
      </c>
      <c r="K1420" s="15" t="str">
        <f t="shared" si="66"/>
        <v/>
      </c>
      <c r="L1420" s="15" t="str">
        <f t="shared" si="67"/>
        <v/>
      </c>
      <c r="M1420" s="141" t="e">
        <f t="shared" si="68"/>
        <v>#N/A</v>
      </c>
    </row>
    <row r="1421" spans="1:13">
      <c r="A1421" s="9"/>
      <c r="H1421" s="15" t="s">
        <v>65</v>
      </c>
      <c r="I1421" s="15" t="s">
        <v>65</v>
      </c>
      <c r="J1421" s="15" t="s">
        <v>65</v>
      </c>
      <c r="K1421" s="15" t="str">
        <f t="shared" si="66"/>
        <v/>
      </c>
      <c r="L1421" s="15" t="str">
        <f t="shared" si="67"/>
        <v/>
      </c>
      <c r="M1421" s="141" t="e">
        <f t="shared" si="68"/>
        <v>#N/A</v>
      </c>
    </row>
    <row r="1422" spans="1:13">
      <c r="A1422" s="9"/>
      <c r="H1422" s="15" t="s">
        <v>65</v>
      </c>
      <c r="I1422" s="15" t="s">
        <v>65</v>
      </c>
      <c r="J1422" s="15" t="s">
        <v>65</v>
      </c>
      <c r="K1422" s="15" t="str">
        <f t="shared" si="66"/>
        <v/>
      </c>
      <c r="L1422" s="15" t="str">
        <f t="shared" si="67"/>
        <v/>
      </c>
      <c r="M1422" s="141" t="e">
        <f t="shared" si="68"/>
        <v>#N/A</v>
      </c>
    </row>
    <row r="1423" spans="1:13">
      <c r="A1423" s="9"/>
      <c r="H1423" s="15" t="s">
        <v>65</v>
      </c>
      <c r="I1423" s="15" t="s">
        <v>65</v>
      </c>
      <c r="J1423" s="15" t="s">
        <v>65</v>
      </c>
      <c r="K1423" s="15" t="str">
        <f t="shared" si="66"/>
        <v/>
      </c>
      <c r="L1423" s="15" t="str">
        <f t="shared" si="67"/>
        <v/>
      </c>
      <c r="M1423" s="141" t="e">
        <f t="shared" si="68"/>
        <v>#N/A</v>
      </c>
    </row>
    <row r="1424" spans="1:13">
      <c r="A1424" s="9"/>
      <c r="H1424" s="15" t="s">
        <v>65</v>
      </c>
      <c r="I1424" s="15" t="s">
        <v>65</v>
      </c>
      <c r="J1424" s="15" t="s">
        <v>65</v>
      </c>
      <c r="K1424" s="15" t="str">
        <f t="shared" si="66"/>
        <v/>
      </c>
      <c r="L1424" s="15" t="str">
        <f t="shared" si="67"/>
        <v/>
      </c>
      <c r="M1424" s="141" t="e">
        <f t="shared" si="68"/>
        <v>#N/A</v>
      </c>
    </row>
    <row r="1425" spans="1:13">
      <c r="A1425" s="9"/>
      <c r="H1425" s="15" t="s">
        <v>65</v>
      </c>
      <c r="I1425" s="15" t="s">
        <v>65</v>
      </c>
      <c r="J1425" s="15" t="s">
        <v>65</v>
      </c>
      <c r="K1425" s="15" t="str">
        <f t="shared" si="66"/>
        <v/>
      </c>
      <c r="L1425" s="15" t="str">
        <f t="shared" si="67"/>
        <v/>
      </c>
      <c r="M1425" s="141" t="e">
        <f t="shared" si="68"/>
        <v>#N/A</v>
      </c>
    </row>
    <row r="1426" spans="1:13">
      <c r="A1426" s="9"/>
      <c r="H1426" s="15" t="s">
        <v>65</v>
      </c>
      <c r="I1426" s="15" t="s">
        <v>65</v>
      </c>
      <c r="J1426" s="15" t="s">
        <v>65</v>
      </c>
      <c r="K1426" s="15" t="str">
        <f t="shared" si="66"/>
        <v/>
      </c>
      <c r="L1426" s="15" t="str">
        <f t="shared" si="67"/>
        <v/>
      </c>
      <c r="M1426" s="141" t="e">
        <f t="shared" si="68"/>
        <v>#N/A</v>
      </c>
    </row>
    <row r="1427" spans="1:13">
      <c r="A1427" s="9"/>
      <c r="H1427" s="15" t="s">
        <v>65</v>
      </c>
      <c r="I1427" s="15" t="s">
        <v>65</v>
      </c>
      <c r="J1427" s="15" t="s">
        <v>65</v>
      </c>
      <c r="K1427" s="15" t="str">
        <f t="shared" si="66"/>
        <v/>
      </c>
      <c r="L1427" s="15" t="str">
        <f t="shared" si="67"/>
        <v/>
      </c>
      <c r="M1427" s="141" t="e">
        <f t="shared" si="68"/>
        <v>#N/A</v>
      </c>
    </row>
    <row r="1428" spans="1:13">
      <c r="A1428" s="9"/>
      <c r="H1428" s="15" t="s">
        <v>65</v>
      </c>
      <c r="I1428" s="15" t="s">
        <v>65</v>
      </c>
      <c r="J1428" s="15" t="s">
        <v>65</v>
      </c>
      <c r="K1428" s="15" t="str">
        <f t="shared" si="66"/>
        <v/>
      </c>
      <c r="L1428" s="15" t="str">
        <f t="shared" si="67"/>
        <v/>
      </c>
      <c r="M1428" s="141" t="e">
        <f t="shared" si="68"/>
        <v>#N/A</v>
      </c>
    </row>
    <row r="1429" spans="1:13">
      <c r="A1429" s="9"/>
      <c r="H1429" s="15" t="s">
        <v>65</v>
      </c>
      <c r="I1429" s="15" t="s">
        <v>65</v>
      </c>
      <c r="J1429" s="15" t="s">
        <v>65</v>
      </c>
      <c r="K1429" s="15" t="str">
        <f t="shared" si="66"/>
        <v/>
      </c>
      <c r="L1429" s="15" t="str">
        <f t="shared" si="67"/>
        <v/>
      </c>
      <c r="M1429" s="141" t="e">
        <f t="shared" si="68"/>
        <v>#N/A</v>
      </c>
    </row>
    <row r="1430" spans="1:13">
      <c r="A1430" s="9"/>
      <c r="H1430" s="15" t="s">
        <v>65</v>
      </c>
      <c r="I1430" s="15" t="s">
        <v>65</v>
      </c>
      <c r="J1430" s="15" t="s">
        <v>65</v>
      </c>
      <c r="K1430" s="15" t="str">
        <f t="shared" si="66"/>
        <v/>
      </c>
      <c r="L1430" s="15" t="str">
        <f t="shared" si="67"/>
        <v/>
      </c>
      <c r="M1430" s="141" t="e">
        <f t="shared" si="68"/>
        <v>#N/A</v>
      </c>
    </row>
    <row r="1431" spans="1:13">
      <c r="A1431" s="9"/>
      <c r="H1431" s="15" t="s">
        <v>65</v>
      </c>
      <c r="I1431" s="15" t="s">
        <v>65</v>
      </c>
      <c r="J1431" s="15" t="s">
        <v>65</v>
      </c>
      <c r="K1431" s="15" t="str">
        <f t="shared" si="66"/>
        <v/>
      </c>
      <c r="L1431" s="15" t="str">
        <f t="shared" si="67"/>
        <v/>
      </c>
      <c r="M1431" s="141" t="e">
        <f t="shared" si="68"/>
        <v>#N/A</v>
      </c>
    </row>
    <row r="1432" spans="1:13">
      <c r="A1432" s="9"/>
      <c r="H1432" s="15" t="s">
        <v>65</v>
      </c>
      <c r="I1432" s="15" t="s">
        <v>65</v>
      </c>
      <c r="J1432" s="15" t="s">
        <v>65</v>
      </c>
      <c r="K1432" s="15" t="str">
        <f t="shared" si="66"/>
        <v/>
      </c>
      <c r="L1432" s="15" t="str">
        <f t="shared" si="67"/>
        <v/>
      </c>
      <c r="M1432" s="141" t="e">
        <f t="shared" si="68"/>
        <v>#N/A</v>
      </c>
    </row>
    <row r="1433" spans="1:13">
      <c r="A1433" s="9"/>
      <c r="H1433" s="15" t="s">
        <v>65</v>
      </c>
      <c r="I1433" s="15" t="s">
        <v>65</v>
      </c>
      <c r="J1433" s="15" t="s">
        <v>65</v>
      </c>
      <c r="K1433" s="15" t="str">
        <f t="shared" si="66"/>
        <v/>
      </c>
      <c r="L1433" s="15" t="str">
        <f t="shared" si="67"/>
        <v/>
      </c>
      <c r="M1433" s="141" t="e">
        <f t="shared" si="68"/>
        <v>#N/A</v>
      </c>
    </row>
    <row r="1434" spans="1:13">
      <c r="A1434" s="9"/>
      <c r="H1434" s="15" t="s">
        <v>65</v>
      </c>
      <c r="I1434" s="15" t="s">
        <v>65</v>
      </c>
      <c r="J1434" s="15" t="s">
        <v>65</v>
      </c>
      <c r="K1434" s="15" t="str">
        <f t="shared" si="66"/>
        <v/>
      </c>
      <c r="L1434" s="15" t="str">
        <f t="shared" si="67"/>
        <v/>
      </c>
      <c r="M1434" s="141" t="e">
        <f t="shared" si="68"/>
        <v>#N/A</v>
      </c>
    </row>
    <row r="1435" spans="1:13">
      <c r="A1435" s="9"/>
      <c r="H1435" s="15" t="s">
        <v>65</v>
      </c>
      <c r="I1435" s="15" t="s">
        <v>65</v>
      </c>
      <c r="J1435" s="15" t="s">
        <v>65</v>
      </c>
      <c r="K1435" s="15" t="str">
        <f t="shared" si="66"/>
        <v/>
      </c>
      <c r="L1435" s="15" t="str">
        <f t="shared" si="67"/>
        <v/>
      </c>
      <c r="M1435" s="141" t="e">
        <f t="shared" si="68"/>
        <v>#N/A</v>
      </c>
    </row>
    <row r="1436" spans="1:13">
      <c r="A1436" s="9"/>
      <c r="H1436" s="15" t="s">
        <v>65</v>
      </c>
      <c r="I1436" s="15" t="s">
        <v>65</v>
      </c>
      <c r="J1436" s="15" t="s">
        <v>65</v>
      </c>
      <c r="K1436" s="15" t="str">
        <f t="shared" si="66"/>
        <v/>
      </c>
      <c r="L1436" s="15" t="str">
        <f t="shared" si="67"/>
        <v/>
      </c>
      <c r="M1436" s="141" t="e">
        <f t="shared" si="68"/>
        <v>#N/A</v>
      </c>
    </row>
    <row r="1437" spans="1:13">
      <c r="A1437" s="9"/>
      <c r="H1437" s="15" t="s">
        <v>65</v>
      </c>
      <c r="I1437" s="15" t="s">
        <v>65</v>
      </c>
      <c r="J1437" s="15" t="s">
        <v>65</v>
      </c>
      <c r="K1437" s="15" t="str">
        <f t="shared" si="66"/>
        <v/>
      </c>
      <c r="L1437" s="15" t="str">
        <f t="shared" si="67"/>
        <v/>
      </c>
      <c r="M1437" s="141" t="e">
        <f t="shared" si="68"/>
        <v>#N/A</v>
      </c>
    </row>
    <row r="1438" spans="1:13">
      <c r="A1438" s="9"/>
      <c r="H1438" s="15" t="s">
        <v>65</v>
      </c>
      <c r="I1438" s="15" t="s">
        <v>65</v>
      </c>
      <c r="J1438" s="15" t="s">
        <v>65</v>
      </c>
      <c r="K1438" s="15" t="str">
        <f t="shared" si="66"/>
        <v/>
      </c>
      <c r="L1438" s="15" t="str">
        <f t="shared" si="67"/>
        <v/>
      </c>
      <c r="M1438" s="141" t="e">
        <f t="shared" si="68"/>
        <v>#N/A</v>
      </c>
    </row>
    <row r="1439" spans="1:13">
      <c r="A1439" s="9"/>
      <c r="H1439" s="15" t="s">
        <v>65</v>
      </c>
      <c r="I1439" s="15" t="s">
        <v>65</v>
      </c>
      <c r="J1439" s="15" t="s">
        <v>65</v>
      </c>
      <c r="K1439" s="15" t="str">
        <f t="shared" si="66"/>
        <v/>
      </c>
      <c r="L1439" s="15" t="str">
        <f t="shared" si="67"/>
        <v/>
      </c>
      <c r="M1439" s="141" t="e">
        <f t="shared" si="68"/>
        <v>#N/A</v>
      </c>
    </row>
    <row r="1440" spans="1:13">
      <c r="A1440" s="9"/>
      <c r="H1440" s="15" t="s">
        <v>65</v>
      </c>
      <c r="I1440" s="15" t="s">
        <v>65</v>
      </c>
      <c r="J1440" s="15" t="s">
        <v>65</v>
      </c>
      <c r="K1440" s="15" t="str">
        <f t="shared" si="66"/>
        <v/>
      </c>
      <c r="L1440" s="15" t="str">
        <f t="shared" si="67"/>
        <v/>
      </c>
      <c r="M1440" s="141" t="e">
        <f t="shared" si="68"/>
        <v>#N/A</v>
      </c>
    </row>
    <row r="1441" spans="1:13">
      <c r="A1441" s="9"/>
      <c r="H1441" s="15" t="s">
        <v>65</v>
      </c>
      <c r="I1441" s="15" t="s">
        <v>65</v>
      </c>
      <c r="J1441" s="15" t="s">
        <v>65</v>
      </c>
      <c r="K1441" s="15" t="str">
        <f t="shared" si="66"/>
        <v/>
      </c>
      <c r="L1441" s="15" t="str">
        <f t="shared" si="67"/>
        <v/>
      </c>
      <c r="M1441" s="141" t="e">
        <f t="shared" si="68"/>
        <v>#N/A</v>
      </c>
    </row>
    <row r="1442" spans="1:13">
      <c r="A1442" s="9"/>
      <c r="H1442" s="15" t="s">
        <v>65</v>
      </c>
      <c r="I1442" s="15" t="s">
        <v>65</v>
      </c>
      <c r="J1442" s="15" t="s">
        <v>65</v>
      </c>
      <c r="K1442" s="15" t="str">
        <f t="shared" si="66"/>
        <v/>
      </c>
      <c r="L1442" s="15" t="str">
        <f t="shared" si="67"/>
        <v/>
      </c>
      <c r="M1442" s="141" t="e">
        <f t="shared" si="68"/>
        <v>#N/A</v>
      </c>
    </row>
    <row r="1443" spans="1:13">
      <c r="A1443" s="9"/>
      <c r="H1443" s="15" t="s">
        <v>65</v>
      </c>
      <c r="I1443" s="15" t="s">
        <v>65</v>
      </c>
      <c r="J1443" s="15" t="s">
        <v>65</v>
      </c>
      <c r="K1443" s="15" t="str">
        <f t="shared" si="66"/>
        <v/>
      </c>
      <c r="L1443" s="15" t="str">
        <f t="shared" si="67"/>
        <v/>
      </c>
      <c r="M1443" s="141" t="e">
        <f t="shared" si="68"/>
        <v>#N/A</v>
      </c>
    </row>
    <row r="1444" spans="1:13">
      <c r="A1444" s="9"/>
      <c r="H1444" s="15" t="s">
        <v>65</v>
      </c>
      <c r="I1444" s="15" t="s">
        <v>65</v>
      </c>
      <c r="J1444" s="15" t="s">
        <v>65</v>
      </c>
      <c r="K1444" s="15" t="str">
        <f t="shared" si="66"/>
        <v/>
      </c>
      <c r="L1444" s="15" t="str">
        <f t="shared" si="67"/>
        <v/>
      </c>
      <c r="M1444" s="141" t="e">
        <f t="shared" si="68"/>
        <v>#N/A</v>
      </c>
    </row>
    <row r="1445" spans="1:13">
      <c r="A1445" s="9"/>
      <c r="H1445" s="15" t="s">
        <v>65</v>
      </c>
      <c r="I1445" s="15" t="s">
        <v>65</v>
      </c>
      <c r="J1445" s="15" t="s">
        <v>65</v>
      </c>
      <c r="K1445" s="15" t="str">
        <f t="shared" si="66"/>
        <v/>
      </c>
      <c r="L1445" s="15" t="str">
        <f t="shared" si="67"/>
        <v/>
      </c>
      <c r="M1445" s="141" t="e">
        <f t="shared" si="68"/>
        <v>#N/A</v>
      </c>
    </row>
    <row r="1446" spans="1:13">
      <c r="A1446" s="9"/>
      <c r="H1446" s="15" t="s">
        <v>65</v>
      </c>
      <c r="I1446" s="15" t="s">
        <v>65</v>
      </c>
      <c r="J1446" s="15" t="s">
        <v>65</v>
      </c>
      <c r="K1446" s="15" t="str">
        <f t="shared" si="66"/>
        <v/>
      </c>
      <c r="L1446" s="15" t="str">
        <f t="shared" si="67"/>
        <v/>
      </c>
      <c r="M1446" s="141" t="e">
        <f t="shared" si="68"/>
        <v>#N/A</v>
      </c>
    </row>
    <row r="1447" spans="1:13">
      <c r="A1447" s="9"/>
      <c r="H1447" s="15" t="s">
        <v>65</v>
      </c>
      <c r="I1447" s="15" t="s">
        <v>65</v>
      </c>
      <c r="J1447" s="15" t="s">
        <v>65</v>
      </c>
      <c r="K1447" s="15" t="str">
        <f t="shared" si="66"/>
        <v/>
      </c>
      <c r="L1447" s="15" t="str">
        <f t="shared" si="67"/>
        <v/>
      </c>
      <c r="M1447" s="141" t="e">
        <f t="shared" si="68"/>
        <v>#N/A</v>
      </c>
    </row>
    <row r="1448" spans="1:13">
      <c r="A1448" s="9"/>
      <c r="H1448" s="15" t="s">
        <v>65</v>
      </c>
      <c r="I1448" s="15" t="s">
        <v>65</v>
      </c>
      <c r="J1448" s="15" t="s">
        <v>65</v>
      </c>
      <c r="K1448" s="15" t="str">
        <f t="shared" si="66"/>
        <v/>
      </c>
      <c r="L1448" s="15" t="str">
        <f t="shared" si="67"/>
        <v/>
      </c>
      <c r="M1448" s="141" t="e">
        <f t="shared" si="68"/>
        <v>#N/A</v>
      </c>
    </row>
    <row r="1449" spans="1:13">
      <c r="A1449" s="9"/>
      <c r="H1449" s="15" t="s">
        <v>65</v>
      </c>
      <c r="I1449" s="15" t="s">
        <v>65</v>
      </c>
      <c r="J1449" s="15" t="s">
        <v>65</v>
      </c>
      <c r="K1449" s="15" t="str">
        <f t="shared" si="66"/>
        <v/>
      </c>
      <c r="L1449" s="15" t="str">
        <f t="shared" si="67"/>
        <v/>
      </c>
      <c r="M1449" s="141" t="e">
        <f t="shared" si="68"/>
        <v>#N/A</v>
      </c>
    </row>
    <row r="1450" spans="1:13">
      <c r="A1450" s="9"/>
      <c r="H1450" s="15" t="s">
        <v>65</v>
      </c>
      <c r="I1450" s="15" t="s">
        <v>65</v>
      </c>
      <c r="J1450" s="15" t="s">
        <v>65</v>
      </c>
      <c r="K1450" s="15" t="str">
        <f t="shared" si="66"/>
        <v/>
      </c>
      <c r="L1450" s="15" t="str">
        <f t="shared" si="67"/>
        <v/>
      </c>
      <c r="M1450" s="141" t="e">
        <f t="shared" si="68"/>
        <v>#N/A</v>
      </c>
    </row>
    <row r="1451" spans="1:13">
      <c r="A1451" s="9"/>
      <c r="H1451" s="15" t="s">
        <v>65</v>
      </c>
      <c r="I1451" s="15" t="s">
        <v>65</v>
      </c>
      <c r="J1451" s="15" t="s">
        <v>65</v>
      </c>
      <c r="K1451" s="15" t="str">
        <f t="shared" si="66"/>
        <v/>
      </c>
      <c r="L1451" s="15" t="str">
        <f t="shared" si="67"/>
        <v/>
      </c>
      <c r="M1451" s="141" t="e">
        <f t="shared" si="68"/>
        <v>#N/A</v>
      </c>
    </row>
    <row r="1452" spans="1:13">
      <c r="A1452" s="9"/>
      <c r="H1452" s="15" t="s">
        <v>65</v>
      </c>
      <c r="I1452" s="15" t="s">
        <v>65</v>
      </c>
      <c r="J1452" s="15" t="s">
        <v>65</v>
      </c>
      <c r="K1452" s="15" t="str">
        <f t="shared" si="66"/>
        <v/>
      </c>
      <c r="L1452" s="15" t="str">
        <f t="shared" si="67"/>
        <v/>
      </c>
      <c r="M1452" s="141" t="e">
        <f t="shared" si="68"/>
        <v>#N/A</v>
      </c>
    </row>
    <row r="1453" spans="1:13">
      <c r="A1453" s="9"/>
      <c r="H1453" s="15" t="s">
        <v>65</v>
      </c>
      <c r="I1453" s="15" t="s">
        <v>65</v>
      </c>
      <c r="J1453" s="15" t="s">
        <v>65</v>
      </c>
      <c r="K1453" s="15" t="str">
        <f t="shared" si="66"/>
        <v/>
      </c>
      <c r="L1453" s="15" t="str">
        <f t="shared" si="67"/>
        <v/>
      </c>
      <c r="M1453" s="141" t="e">
        <f t="shared" si="68"/>
        <v>#N/A</v>
      </c>
    </row>
    <row r="1454" spans="1:13">
      <c r="A1454" s="9"/>
      <c r="H1454" s="15" t="s">
        <v>65</v>
      </c>
      <c r="I1454" s="15" t="s">
        <v>65</v>
      </c>
      <c r="J1454" s="15" t="s">
        <v>65</v>
      </c>
      <c r="K1454" s="15" t="str">
        <f t="shared" si="66"/>
        <v/>
      </c>
      <c r="L1454" s="15" t="str">
        <f t="shared" si="67"/>
        <v/>
      </c>
      <c r="M1454" s="141" t="e">
        <f t="shared" si="68"/>
        <v>#N/A</v>
      </c>
    </row>
    <row r="1455" spans="1:13">
      <c r="A1455" s="9"/>
      <c r="H1455" s="15" t="s">
        <v>65</v>
      </c>
      <c r="I1455" s="15" t="s">
        <v>65</v>
      </c>
      <c r="J1455" s="15" t="s">
        <v>65</v>
      </c>
      <c r="K1455" s="15" t="str">
        <f t="shared" si="66"/>
        <v/>
      </c>
      <c r="L1455" s="15" t="str">
        <f t="shared" si="67"/>
        <v/>
      </c>
      <c r="M1455" s="141" t="e">
        <f t="shared" si="68"/>
        <v>#N/A</v>
      </c>
    </row>
    <row r="1456" spans="1:13">
      <c r="A1456" s="9"/>
      <c r="H1456" s="15" t="s">
        <v>65</v>
      </c>
      <c r="I1456" s="15" t="s">
        <v>65</v>
      </c>
      <c r="J1456" s="15" t="s">
        <v>65</v>
      </c>
      <c r="K1456" s="15" t="str">
        <f t="shared" si="66"/>
        <v/>
      </c>
      <c r="L1456" s="15" t="str">
        <f t="shared" si="67"/>
        <v/>
      </c>
      <c r="M1456" s="141" t="e">
        <f t="shared" si="68"/>
        <v>#N/A</v>
      </c>
    </row>
    <row r="1457" spans="1:13">
      <c r="A1457" s="9"/>
      <c r="H1457" s="15" t="s">
        <v>65</v>
      </c>
      <c r="I1457" s="15" t="s">
        <v>65</v>
      </c>
      <c r="J1457" s="15" t="s">
        <v>65</v>
      </c>
      <c r="K1457" s="15" t="str">
        <f t="shared" si="66"/>
        <v/>
      </c>
      <c r="L1457" s="15" t="str">
        <f t="shared" si="67"/>
        <v/>
      </c>
      <c r="M1457" s="141" t="e">
        <f t="shared" si="68"/>
        <v>#N/A</v>
      </c>
    </row>
    <row r="1458" spans="1:13">
      <c r="A1458" s="9"/>
      <c r="H1458" s="15" t="s">
        <v>65</v>
      </c>
      <c r="I1458" s="15" t="s">
        <v>65</v>
      </c>
      <c r="J1458" s="15" t="s">
        <v>65</v>
      </c>
      <c r="K1458" s="15" t="str">
        <f t="shared" si="66"/>
        <v/>
      </c>
      <c r="L1458" s="15" t="str">
        <f t="shared" si="67"/>
        <v/>
      </c>
      <c r="M1458" s="141" t="e">
        <f t="shared" si="68"/>
        <v>#N/A</v>
      </c>
    </row>
    <row r="1459" spans="1:13">
      <c r="A1459" s="9"/>
      <c r="H1459" s="15" t="s">
        <v>65</v>
      </c>
      <c r="I1459" s="15" t="s">
        <v>65</v>
      </c>
      <c r="J1459" s="15" t="s">
        <v>65</v>
      </c>
      <c r="K1459" s="15" t="str">
        <f t="shared" si="66"/>
        <v/>
      </c>
      <c r="L1459" s="15" t="str">
        <f t="shared" si="67"/>
        <v/>
      </c>
      <c r="M1459" s="141" t="e">
        <f t="shared" si="68"/>
        <v>#N/A</v>
      </c>
    </row>
    <row r="1460" spans="1:13">
      <c r="A1460" s="9"/>
      <c r="H1460" s="15" t="s">
        <v>65</v>
      </c>
      <c r="I1460" s="15" t="s">
        <v>65</v>
      </c>
      <c r="J1460" s="15" t="s">
        <v>65</v>
      </c>
      <c r="K1460" s="15" t="str">
        <f t="shared" si="66"/>
        <v/>
      </c>
      <c r="L1460" s="15" t="str">
        <f t="shared" si="67"/>
        <v/>
      </c>
      <c r="M1460" s="141" t="e">
        <f t="shared" si="68"/>
        <v>#N/A</v>
      </c>
    </row>
    <row r="1461" spans="1:13">
      <c r="A1461" s="9"/>
      <c r="H1461" s="15" t="s">
        <v>65</v>
      </c>
      <c r="I1461" s="15" t="s">
        <v>65</v>
      </c>
      <c r="J1461" s="15" t="s">
        <v>65</v>
      </c>
      <c r="K1461" s="15" t="str">
        <f t="shared" si="66"/>
        <v/>
      </c>
      <c r="L1461" s="15" t="str">
        <f t="shared" si="67"/>
        <v/>
      </c>
      <c r="M1461" s="141" t="e">
        <f t="shared" si="68"/>
        <v>#N/A</v>
      </c>
    </row>
    <row r="1462" spans="1:13">
      <c r="A1462" s="9"/>
      <c r="H1462" s="15" t="s">
        <v>65</v>
      </c>
      <c r="I1462" s="15" t="s">
        <v>65</v>
      </c>
      <c r="J1462" s="15" t="s">
        <v>65</v>
      </c>
      <c r="K1462" s="15" t="str">
        <f t="shared" si="66"/>
        <v/>
      </c>
      <c r="L1462" s="15" t="str">
        <f t="shared" si="67"/>
        <v/>
      </c>
      <c r="M1462" s="141" t="e">
        <f t="shared" si="68"/>
        <v>#N/A</v>
      </c>
    </row>
    <row r="1463" spans="1:13">
      <c r="A1463" s="9"/>
      <c r="H1463" s="15" t="s">
        <v>65</v>
      </c>
      <c r="I1463" s="15" t="s">
        <v>65</v>
      </c>
      <c r="J1463" s="15" t="s">
        <v>65</v>
      </c>
      <c r="K1463" s="15" t="str">
        <f t="shared" si="66"/>
        <v/>
      </c>
      <c r="L1463" s="15" t="str">
        <f t="shared" si="67"/>
        <v/>
      </c>
      <c r="M1463" s="141" t="e">
        <f t="shared" si="68"/>
        <v>#N/A</v>
      </c>
    </row>
    <row r="1464" spans="1:13">
      <c r="A1464" s="9"/>
      <c r="H1464" s="15" t="s">
        <v>65</v>
      </c>
      <c r="I1464" s="15" t="s">
        <v>65</v>
      </c>
      <c r="J1464" s="15" t="s">
        <v>65</v>
      </c>
      <c r="K1464" s="15" t="str">
        <f t="shared" si="66"/>
        <v/>
      </c>
      <c r="L1464" s="15" t="str">
        <f t="shared" si="67"/>
        <v/>
      </c>
      <c r="M1464" s="141" t="e">
        <f t="shared" si="68"/>
        <v>#N/A</v>
      </c>
    </row>
    <row r="1465" spans="1:13">
      <c r="A1465" s="9"/>
      <c r="H1465" s="15" t="s">
        <v>65</v>
      </c>
      <c r="I1465" s="15" t="s">
        <v>65</v>
      </c>
      <c r="J1465" s="15" t="s">
        <v>65</v>
      </c>
      <c r="K1465" s="15" t="str">
        <f t="shared" si="66"/>
        <v/>
      </c>
      <c r="L1465" s="15" t="str">
        <f t="shared" si="67"/>
        <v/>
      </c>
      <c r="M1465" s="141" t="e">
        <f t="shared" si="68"/>
        <v>#N/A</v>
      </c>
    </row>
    <row r="1466" spans="1:13">
      <c r="A1466" s="9"/>
      <c r="H1466" s="15" t="s">
        <v>65</v>
      </c>
      <c r="I1466" s="15" t="s">
        <v>65</v>
      </c>
      <c r="J1466" s="15" t="s">
        <v>65</v>
      </c>
      <c r="K1466" s="15" t="str">
        <f t="shared" si="66"/>
        <v/>
      </c>
      <c r="L1466" s="15" t="str">
        <f t="shared" si="67"/>
        <v/>
      </c>
      <c r="M1466" s="141" t="e">
        <f t="shared" si="68"/>
        <v>#N/A</v>
      </c>
    </row>
    <row r="1467" spans="1:13">
      <c r="A1467" s="9"/>
      <c r="H1467" s="15" t="s">
        <v>65</v>
      </c>
      <c r="I1467" s="15" t="s">
        <v>65</v>
      </c>
      <c r="J1467" s="15" t="s">
        <v>65</v>
      </c>
      <c r="K1467" s="15" t="str">
        <f t="shared" si="66"/>
        <v/>
      </c>
      <c r="L1467" s="15" t="str">
        <f t="shared" si="67"/>
        <v/>
      </c>
      <c r="M1467" s="141" t="e">
        <f t="shared" si="68"/>
        <v>#N/A</v>
      </c>
    </row>
    <row r="1468" spans="1:13">
      <c r="A1468" s="9"/>
      <c r="H1468" s="15" t="s">
        <v>65</v>
      </c>
      <c r="I1468" s="15" t="s">
        <v>65</v>
      </c>
      <c r="J1468" s="15" t="s">
        <v>65</v>
      </c>
      <c r="K1468" s="15" t="str">
        <f t="shared" si="66"/>
        <v/>
      </c>
      <c r="L1468" s="15" t="str">
        <f t="shared" si="67"/>
        <v/>
      </c>
      <c r="M1468" s="141" t="e">
        <f t="shared" si="68"/>
        <v>#N/A</v>
      </c>
    </row>
    <row r="1469" spans="1:13">
      <c r="A1469" s="9"/>
      <c r="H1469" s="15" t="s">
        <v>65</v>
      </c>
      <c r="I1469" s="15" t="s">
        <v>65</v>
      </c>
      <c r="J1469" s="15" t="s">
        <v>65</v>
      </c>
      <c r="K1469" s="15" t="str">
        <f t="shared" si="66"/>
        <v/>
      </c>
      <c r="L1469" s="15" t="str">
        <f t="shared" si="67"/>
        <v/>
      </c>
      <c r="M1469" s="141" t="e">
        <f t="shared" si="68"/>
        <v>#N/A</v>
      </c>
    </row>
    <row r="1470" spans="1:13">
      <c r="A1470" s="9"/>
      <c r="H1470" s="15" t="s">
        <v>65</v>
      </c>
      <c r="I1470" s="15" t="s">
        <v>65</v>
      </c>
      <c r="J1470" s="15" t="s">
        <v>65</v>
      </c>
      <c r="K1470" s="15" t="str">
        <f t="shared" si="66"/>
        <v/>
      </c>
      <c r="L1470" s="15" t="str">
        <f t="shared" si="67"/>
        <v/>
      </c>
      <c r="M1470" s="141" t="e">
        <f t="shared" si="68"/>
        <v>#N/A</v>
      </c>
    </row>
    <row r="1471" spans="1:13">
      <c r="A1471" s="9"/>
      <c r="H1471" s="15" t="s">
        <v>65</v>
      </c>
      <c r="I1471" s="15" t="s">
        <v>65</v>
      </c>
      <c r="J1471" s="15" t="s">
        <v>65</v>
      </c>
      <c r="K1471" s="15" t="str">
        <f t="shared" si="66"/>
        <v/>
      </c>
      <c r="L1471" s="15" t="str">
        <f t="shared" si="67"/>
        <v/>
      </c>
      <c r="M1471" s="141" t="e">
        <f t="shared" si="68"/>
        <v>#N/A</v>
      </c>
    </row>
    <row r="1472" spans="1:13">
      <c r="A1472" s="9"/>
      <c r="H1472" s="15" t="s">
        <v>65</v>
      </c>
      <c r="I1472" s="15" t="s">
        <v>65</v>
      </c>
      <c r="J1472" s="15" t="s">
        <v>65</v>
      </c>
      <c r="K1472" s="15" t="str">
        <f t="shared" si="66"/>
        <v/>
      </c>
      <c r="L1472" s="15" t="str">
        <f t="shared" si="67"/>
        <v/>
      </c>
      <c r="M1472" s="141" t="e">
        <f t="shared" si="68"/>
        <v>#N/A</v>
      </c>
    </row>
    <row r="1473" spans="1:13">
      <c r="A1473" s="9"/>
      <c r="H1473" s="15" t="s">
        <v>65</v>
      </c>
      <c r="I1473" s="15" t="s">
        <v>65</v>
      </c>
      <c r="J1473" s="15" t="s">
        <v>65</v>
      </c>
      <c r="K1473" s="15" t="str">
        <f t="shared" si="66"/>
        <v/>
      </c>
      <c r="L1473" s="15" t="str">
        <f t="shared" si="67"/>
        <v/>
      </c>
      <c r="M1473" s="141" t="e">
        <f t="shared" si="68"/>
        <v>#N/A</v>
      </c>
    </row>
    <row r="1474" spans="1:13">
      <c r="A1474" s="9"/>
      <c r="H1474" s="15" t="s">
        <v>65</v>
      </c>
      <c r="I1474" s="15" t="s">
        <v>65</v>
      </c>
      <c r="J1474" s="15" t="s">
        <v>65</v>
      </c>
      <c r="K1474" s="15" t="str">
        <f t="shared" si="66"/>
        <v/>
      </c>
      <c r="L1474" s="15" t="str">
        <f t="shared" si="67"/>
        <v/>
      </c>
      <c r="M1474" s="141" t="e">
        <f t="shared" si="68"/>
        <v>#N/A</v>
      </c>
    </row>
    <row r="1475" spans="1:13">
      <c r="A1475" s="9"/>
      <c r="H1475" s="15" t="s">
        <v>65</v>
      </c>
      <c r="I1475" s="15" t="s">
        <v>65</v>
      </c>
      <c r="J1475" s="15" t="s">
        <v>65</v>
      </c>
      <c r="K1475" s="15" t="str">
        <f t="shared" si="66"/>
        <v/>
      </c>
      <c r="L1475" s="15" t="str">
        <f t="shared" si="67"/>
        <v/>
      </c>
      <c r="M1475" s="141" t="e">
        <f t="shared" si="68"/>
        <v>#N/A</v>
      </c>
    </row>
    <row r="1476" spans="1:13">
      <c r="A1476" s="9"/>
      <c r="H1476" s="15" t="s">
        <v>65</v>
      </c>
      <c r="I1476" s="15" t="s">
        <v>65</v>
      </c>
      <c r="J1476" s="15" t="s">
        <v>65</v>
      </c>
      <c r="K1476" s="15" t="str">
        <f t="shared" ref="K1476:K1539" si="69">IF(ISNUMBER(A1476),0.01,"")</f>
        <v/>
      </c>
      <c r="L1476" s="15" t="str">
        <f t="shared" ref="L1476:L1539" si="70">IF(ISNUMBER(A1476),0.03,"")</f>
        <v/>
      </c>
      <c r="M1476" s="141" t="e">
        <f t="shared" ref="M1476:M1539" si="71">VLOOKUP(A1476,O:Q,2,0)</f>
        <v>#N/A</v>
      </c>
    </row>
    <row r="1477" spans="1:13">
      <c r="A1477" s="9"/>
      <c r="H1477" s="15" t="s">
        <v>65</v>
      </c>
      <c r="I1477" s="15" t="s">
        <v>65</v>
      </c>
      <c r="J1477" s="15" t="s">
        <v>65</v>
      </c>
      <c r="K1477" s="15" t="str">
        <f t="shared" si="69"/>
        <v/>
      </c>
      <c r="L1477" s="15" t="str">
        <f t="shared" si="70"/>
        <v/>
      </c>
      <c r="M1477" s="141" t="e">
        <f t="shared" si="71"/>
        <v>#N/A</v>
      </c>
    </row>
    <row r="1478" spans="1:13">
      <c r="A1478" s="9"/>
      <c r="H1478" s="15" t="s">
        <v>65</v>
      </c>
      <c r="I1478" s="15" t="s">
        <v>65</v>
      </c>
      <c r="J1478" s="15" t="s">
        <v>65</v>
      </c>
      <c r="K1478" s="15" t="str">
        <f t="shared" si="69"/>
        <v/>
      </c>
      <c r="L1478" s="15" t="str">
        <f t="shared" si="70"/>
        <v/>
      </c>
      <c r="M1478" s="141" t="e">
        <f t="shared" si="71"/>
        <v>#N/A</v>
      </c>
    </row>
    <row r="1479" spans="1:13">
      <c r="A1479" s="9"/>
      <c r="H1479" s="15" t="s">
        <v>65</v>
      </c>
      <c r="I1479" s="15" t="s">
        <v>65</v>
      </c>
      <c r="J1479" s="15" t="s">
        <v>65</v>
      </c>
      <c r="K1479" s="15" t="str">
        <f t="shared" si="69"/>
        <v/>
      </c>
      <c r="L1479" s="15" t="str">
        <f t="shared" si="70"/>
        <v/>
      </c>
      <c r="M1479" s="141" t="e">
        <f t="shared" si="71"/>
        <v>#N/A</v>
      </c>
    </row>
    <row r="1480" spans="1:13">
      <c r="A1480" s="9"/>
      <c r="H1480" s="15" t="s">
        <v>65</v>
      </c>
      <c r="I1480" s="15" t="s">
        <v>65</v>
      </c>
      <c r="J1480" s="15" t="s">
        <v>65</v>
      </c>
      <c r="K1480" s="15" t="str">
        <f t="shared" si="69"/>
        <v/>
      </c>
      <c r="L1480" s="15" t="str">
        <f t="shared" si="70"/>
        <v/>
      </c>
      <c r="M1480" s="141" t="e">
        <f t="shared" si="71"/>
        <v>#N/A</v>
      </c>
    </row>
    <row r="1481" spans="1:13">
      <c r="A1481" s="9"/>
      <c r="H1481" s="15" t="s">
        <v>65</v>
      </c>
      <c r="I1481" s="15" t="s">
        <v>65</v>
      </c>
      <c r="J1481" s="15" t="s">
        <v>65</v>
      </c>
      <c r="K1481" s="15" t="str">
        <f t="shared" si="69"/>
        <v/>
      </c>
      <c r="L1481" s="15" t="str">
        <f t="shared" si="70"/>
        <v/>
      </c>
      <c r="M1481" s="141" t="e">
        <f t="shared" si="71"/>
        <v>#N/A</v>
      </c>
    </row>
    <row r="1482" spans="1:13">
      <c r="A1482" s="9"/>
      <c r="H1482" s="15" t="s">
        <v>65</v>
      </c>
      <c r="I1482" s="15" t="s">
        <v>65</v>
      </c>
      <c r="J1482" s="15" t="s">
        <v>65</v>
      </c>
      <c r="K1482" s="15" t="str">
        <f t="shared" si="69"/>
        <v/>
      </c>
      <c r="L1482" s="15" t="str">
        <f t="shared" si="70"/>
        <v/>
      </c>
      <c r="M1482" s="141" t="e">
        <f t="shared" si="71"/>
        <v>#N/A</v>
      </c>
    </row>
    <row r="1483" spans="1:13">
      <c r="A1483" s="9"/>
      <c r="H1483" s="15" t="s">
        <v>65</v>
      </c>
      <c r="I1483" s="15" t="s">
        <v>65</v>
      </c>
      <c r="J1483" s="15" t="s">
        <v>65</v>
      </c>
      <c r="K1483" s="15" t="str">
        <f t="shared" si="69"/>
        <v/>
      </c>
      <c r="L1483" s="15" t="str">
        <f t="shared" si="70"/>
        <v/>
      </c>
      <c r="M1483" s="141" t="e">
        <f t="shared" si="71"/>
        <v>#N/A</v>
      </c>
    </row>
    <row r="1484" spans="1:13">
      <c r="A1484" s="9"/>
      <c r="H1484" s="15" t="s">
        <v>65</v>
      </c>
      <c r="I1484" s="15" t="s">
        <v>65</v>
      </c>
      <c r="J1484" s="15" t="s">
        <v>65</v>
      </c>
      <c r="K1484" s="15" t="str">
        <f t="shared" si="69"/>
        <v/>
      </c>
      <c r="L1484" s="15" t="str">
        <f t="shared" si="70"/>
        <v/>
      </c>
      <c r="M1484" s="141" t="e">
        <f t="shared" si="71"/>
        <v>#N/A</v>
      </c>
    </row>
    <row r="1485" spans="1:13">
      <c r="A1485" s="9"/>
      <c r="H1485" s="15" t="s">
        <v>65</v>
      </c>
      <c r="I1485" s="15" t="s">
        <v>65</v>
      </c>
      <c r="J1485" s="15" t="s">
        <v>65</v>
      </c>
      <c r="K1485" s="15" t="str">
        <f t="shared" si="69"/>
        <v/>
      </c>
      <c r="L1485" s="15" t="str">
        <f t="shared" si="70"/>
        <v/>
      </c>
      <c r="M1485" s="141" t="e">
        <f t="shared" si="71"/>
        <v>#N/A</v>
      </c>
    </row>
    <row r="1486" spans="1:13">
      <c r="A1486" s="9"/>
      <c r="H1486" s="15" t="s">
        <v>65</v>
      </c>
      <c r="I1486" s="15" t="s">
        <v>65</v>
      </c>
      <c r="J1486" s="15" t="s">
        <v>65</v>
      </c>
      <c r="K1486" s="15" t="str">
        <f t="shared" si="69"/>
        <v/>
      </c>
      <c r="L1486" s="15" t="str">
        <f t="shared" si="70"/>
        <v/>
      </c>
      <c r="M1486" s="141" t="e">
        <f t="shared" si="71"/>
        <v>#N/A</v>
      </c>
    </row>
    <row r="1487" spans="1:13">
      <c r="A1487" s="9"/>
      <c r="H1487" s="15" t="s">
        <v>65</v>
      </c>
      <c r="I1487" s="15" t="s">
        <v>65</v>
      </c>
      <c r="J1487" s="15" t="s">
        <v>65</v>
      </c>
      <c r="K1487" s="15" t="str">
        <f t="shared" si="69"/>
        <v/>
      </c>
      <c r="L1487" s="15" t="str">
        <f t="shared" si="70"/>
        <v/>
      </c>
      <c r="M1487" s="141" t="e">
        <f t="shared" si="71"/>
        <v>#N/A</v>
      </c>
    </row>
    <row r="1488" spans="1:13">
      <c r="A1488" s="9"/>
      <c r="H1488" s="15" t="s">
        <v>65</v>
      </c>
      <c r="I1488" s="15" t="s">
        <v>65</v>
      </c>
      <c r="J1488" s="15" t="s">
        <v>65</v>
      </c>
      <c r="K1488" s="15" t="str">
        <f t="shared" si="69"/>
        <v/>
      </c>
      <c r="L1488" s="15" t="str">
        <f t="shared" si="70"/>
        <v/>
      </c>
      <c r="M1488" s="141" t="e">
        <f t="shared" si="71"/>
        <v>#N/A</v>
      </c>
    </row>
    <row r="1489" spans="1:13">
      <c r="A1489" s="9"/>
      <c r="H1489" s="15" t="s">
        <v>65</v>
      </c>
      <c r="I1489" s="15" t="s">
        <v>65</v>
      </c>
      <c r="J1489" s="15" t="s">
        <v>65</v>
      </c>
      <c r="K1489" s="15" t="str">
        <f t="shared" si="69"/>
        <v/>
      </c>
      <c r="L1489" s="15" t="str">
        <f t="shared" si="70"/>
        <v/>
      </c>
      <c r="M1489" s="141" t="e">
        <f t="shared" si="71"/>
        <v>#N/A</v>
      </c>
    </row>
    <row r="1490" spans="1:13">
      <c r="A1490" s="9"/>
      <c r="H1490" s="15" t="s">
        <v>65</v>
      </c>
      <c r="I1490" s="15" t="s">
        <v>65</v>
      </c>
      <c r="J1490" s="15" t="s">
        <v>65</v>
      </c>
      <c r="K1490" s="15" t="str">
        <f t="shared" si="69"/>
        <v/>
      </c>
      <c r="L1490" s="15" t="str">
        <f t="shared" si="70"/>
        <v/>
      </c>
      <c r="M1490" s="141" t="e">
        <f t="shared" si="71"/>
        <v>#N/A</v>
      </c>
    </row>
    <row r="1491" spans="1:13">
      <c r="A1491" s="9"/>
      <c r="H1491" s="15" t="s">
        <v>65</v>
      </c>
      <c r="I1491" s="15" t="s">
        <v>65</v>
      </c>
      <c r="J1491" s="15" t="s">
        <v>65</v>
      </c>
      <c r="K1491" s="15" t="str">
        <f t="shared" si="69"/>
        <v/>
      </c>
      <c r="L1491" s="15" t="str">
        <f t="shared" si="70"/>
        <v/>
      </c>
      <c r="M1491" s="141" t="e">
        <f t="shared" si="71"/>
        <v>#N/A</v>
      </c>
    </row>
    <row r="1492" spans="1:13">
      <c r="A1492" s="9"/>
      <c r="H1492" s="15" t="s">
        <v>65</v>
      </c>
      <c r="I1492" s="15" t="s">
        <v>65</v>
      </c>
      <c r="J1492" s="15" t="s">
        <v>65</v>
      </c>
      <c r="K1492" s="15" t="str">
        <f t="shared" si="69"/>
        <v/>
      </c>
      <c r="L1492" s="15" t="str">
        <f t="shared" si="70"/>
        <v/>
      </c>
      <c r="M1492" s="141" t="e">
        <f t="shared" si="71"/>
        <v>#N/A</v>
      </c>
    </row>
    <row r="1493" spans="1:13">
      <c r="A1493" s="9"/>
      <c r="H1493" s="15" t="s">
        <v>65</v>
      </c>
      <c r="I1493" s="15" t="s">
        <v>65</v>
      </c>
      <c r="J1493" s="15" t="s">
        <v>65</v>
      </c>
      <c r="K1493" s="15" t="str">
        <f t="shared" si="69"/>
        <v/>
      </c>
      <c r="L1493" s="15" t="str">
        <f t="shared" si="70"/>
        <v/>
      </c>
      <c r="M1493" s="141" t="e">
        <f t="shared" si="71"/>
        <v>#N/A</v>
      </c>
    </row>
    <row r="1494" spans="1:13">
      <c r="A1494" s="9"/>
      <c r="H1494" s="15" t="s">
        <v>65</v>
      </c>
      <c r="I1494" s="15" t="s">
        <v>65</v>
      </c>
      <c r="J1494" s="15" t="s">
        <v>65</v>
      </c>
      <c r="K1494" s="15" t="str">
        <f t="shared" si="69"/>
        <v/>
      </c>
      <c r="L1494" s="15" t="str">
        <f t="shared" si="70"/>
        <v/>
      </c>
      <c r="M1494" s="141" t="e">
        <f t="shared" si="71"/>
        <v>#N/A</v>
      </c>
    </row>
    <row r="1495" spans="1:13">
      <c r="A1495" s="9"/>
      <c r="H1495" s="15" t="s">
        <v>65</v>
      </c>
      <c r="I1495" s="15" t="s">
        <v>65</v>
      </c>
      <c r="J1495" s="15" t="s">
        <v>65</v>
      </c>
      <c r="K1495" s="15" t="str">
        <f t="shared" si="69"/>
        <v/>
      </c>
      <c r="L1495" s="15" t="str">
        <f t="shared" si="70"/>
        <v/>
      </c>
      <c r="M1495" s="141" t="e">
        <f t="shared" si="71"/>
        <v>#N/A</v>
      </c>
    </row>
    <row r="1496" spans="1:13">
      <c r="A1496" s="9"/>
      <c r="H1496" s="15" t="s">
        <v>65</v>
      </c>
      <c r="I1496" s="15" t="s">
        <v>65</v>
      </c>
      <c r="J1496" s="15" t="s">
        <v>65</v>
      </c>
      <c r="K1496" s="15" t="str">
        <f t="shared" si="69"/>
        <v/>
      </c>
      <c r="L1496" s="15" t="str">
        <f t="shared" si="70"/>
        <v/>
      </c>
      <c r="M1496" s="141" t="e">
        <f t="shared" si="71"/>
        <v>#N/A</v>
      </c>
    </row>
    <row r="1497" spans="1:13">
      <c r="A1497" s="9"/>
      <c r="H1497" s="15" t="s">
        <v>65</v>
      </c>
      <c r="I1497" s="15" t="s">
        <v>65</v>
      </c>
      <c r="J1497" s="15" t="s">
        <v>65</v>
      </c>
      <c r="K1497" s="15" t="str">
        <f t="shared" si="69"/>
        <v/>
      </c>
      <c r="L1497" s="15" t="str">
        <f t="shared" si="70"/>
        <v/>
      </c>
      <c r="M1497" s="141" t="e">
        <f t="shared" si="71"/>
        <v>#N/A</v>
      </c>
    </row>
    <row r="1498" spans="1:13">
      <c r="A1498" s="9"/>
      <c r="H1498" s="15" t="s">
        <v>65</v>
      </c>
      <c r="I1498" s="15" t="s">
        <v>65</v>
      </c>
      <c r="J1498" s="15" t="s">
        <v>65</v>
      </c>
      <c r="K1498" s="15" t="str">
        <f t="shared" si="69"/>
        <v/>
      </c>
      <c r="L1498" s="15" t="str">
        <f t="shared" si="70"/>
        <v/>
      </c>
      <c r="M1498" s="141" t="e">
        <f t="shared" si="71"/>
        <v>#N/A</v>
      </c>
    </row>
    <row r="1499" spans="1:13">
      <c r="A1499" s="9"/>
      <c r="H1499" s="15" t="s">
        <v>65</v>
      </c>
      <c r="I1499" s="15" t="s">
        <v>65</v>
      </c>
      <c r="J1499" s="15" t="s">
        <v>65</v>
      </c>
      <c r="K1499" s="15" t="str">
        <f t="shared" si="69"/>
        <v/>
      </c>
      <c r="L1499" s="15" t="str">
        <f t="shared" si="70"/>
        <v/>
      </c>
      <c r="M1499" s="141" t="e">
        <f t="shared" si="71"/>
        <v>#N/A</v>
      </c>
    </row>
    <row r="1500" spans="1:13">
      <c r="A1500" s="9"/>
      <c r="H1500" s="15" t="s">
        <v>65</v>
      </c>
      <c r="I1500" s="15" t="s">
        <v>65</v>
      </c>
      <c r="J1500" s="15" t="s">
        <v>65</v>
      </c>
      <c r="K1500" s="15" t="str">
        <f t="shared" si="69"/>
        <v/>
      </c>
      <c r="L1500" s="15" t="str">
        <f t="shared" si="70"/>
        <v/>
      </c>
      <c r="M1500" s="141" t="e">
        <f t="shared" si="71"/>
        <v>#N/A</v>
      </c>
    </row>
    <row r="1501" spans="1:13">
      <c r="A1501" s="9"/>
      <c r="H1501" s="15" t="s">
        <v>65</v>
      </c>
      <c r="I1501" s="15" t="s">
        <v>65</v>
      </c>
      <c r="J1501" s="15" t="s">
        <v>65</v>
      </c>
      <c r="K1501" s="15" t="str">
        <f t="shared" si="69"/>
        <v/>
      </c>
      <c r="L1501" s="15" t="str">
        <f t="shared" si="70"/>
        <v/>
      </c>
      <c r="M1501" s="141" t="e">
        <f t="shared" si="71"/>
        <v>#N/A</v>
      </c>
    </row>
    <row r="1502" spans="1:13">
      <c r="A1502" s="9"/>
      <c r="H1502" s="15" t="s">
        <v>65</v>
      </c>
      <c r="I1502" s="15" t="s">
        <v>65</v>
      </c>
      <c r="J1502" s="15" t="s">
        <v>65</v>
      </c>
      <c r="K1502" s="15" t="str">
        <f t="shared" si="69"/>
        <v/>
      </c>
      <c r="L1502" s="15" t="str">
        <f t="shared" si="70"/>
        <v/>
      </c>
      <c r="M1502" s="141" t="e">
        <f t="shared" si="71"/>
        <v>#N/A</v>
      </c>
    </row>
    <row r="1503" spans="1:13">
      <c r="A1503" s="9"/>
      <c r="H1503" s="15" t="s">
        <v>65</v>
      </c>
      <c r="I1503" s="15" t="s">
        <v>65</v>
      </c>
      <c r="J1503" s="15" t="s">
        <v>65</v>
      </c>
      <c r="K1503" s="15" t="str">
        <f t="shared" si="69"/>
        <v/>
      </c>
      <c r="L1503" s="15" t="str">
        <f t="shared" si="70"/>
        <v/>
      </c>
      <c r="M1503" s="141" t="e">
        <f t="shared" si="71"/>
        <v>#N/A</v>
      </c>
    </row>
    <row r="1504" spans="1:13">
      <c r="A1504" s="9"/>
      <c r="H1504" s="15" t="s">
        <v>65</v>
      </c>
      <c r="I1504" s="15" t="s">
        <v>65</v>
      </c>
      <c r="J1504" s="15" t="s">
        <v>65</v>
      </c>
      <c r="K1504" s="15" t="str">
        <f t="shared" si="69"/>
        <v/>
      </c>
      <c r="L1504" s="15" t="str">
        <f t="shared" si="70"/>
        <v/>
      </c>
      <c r="M1504" s="141" t="e">
        <f t="shared" si="71"/>
        <v>#N/A</v>
      </c>
    </row>
    <row r="1505" spans="1:13">
      <c r="A1505" s="9"/>
      <c r="H1505" s="15" t="s">
        <v>65</v>
      </c>
      <c r="I1505" s="15" t="s">
        <v>65</v>
      </c>
      <c r="J1505" s="15" t="s">
        <v>65</v>
      </c>
      <c r="K1505" s="15" t="str">
        <f t="shared" si="69"/>
        <v/>
      </c>
      <c r="L1505" s="15" t="str">
        <f t="shared" si="70"/>
        <v/>
      </c>
      <c r="M1505" s="141" t="e">
        <f t="shared" si="71"/>
        <v>#N/A</v>
      </c>
    </row>
    <row r="1506" spans="1:13">
      <c r="A1506" s="9"/>
      <c r="H1506" s="15" t="s">
        <v>65</v>
      </c>
      <c r="I1506" s="15" t="s">
        <v>65</v>
      </c>
      <c r="J1506" s="15" t="s">
        <v>65</v>
      </c>
      <c r="K1506" s="15" t="str">
        <f t="shared" si="69"/>
        <v/>
      </c>
      <c r="L1506" s="15" t="str">
        <f t="shared" si="70"/>
        <v/>
      </c>
      <c r="M1506" s="141" t="e">
        <f t="shared" si="71"/>
        <v>#N/A</v>
      </c>
    </row>
    <row r="1507" spans="1:13">
      <c r="A1507" s="9"/>
      <c r="H1507" s="15" t="s">
        <v>65</v>
      </c>
      <c r="I1507" s="15" t="s">
        <v>65</v>
      </c>
      <c r="J1507" s="15" t="s">
        <v>65</v>
      </c>
      <c r="K1507" s="15" t="str">
        <f t="shared" si="69"/>
        <v/>
      </c>
      <c r="L1507" s="15" t="str">
        <f t="shared" si="70"/>
        <v/>
      </c>
      <c r="M1507" s="141" t="e">
        <f t="shared" si="71"/>
        <v>#N/A</v>
      </c>
    </row>
    <row r="1508" spans="1:13">
      <c r="A1508" s="9"/>
      <c r="H1508" s="15" t="s">
        <v>65</v>
      </c>
      <c r="I1508" s="15" t="s">
        <v>65</v>
      </c>
      <c r="J1508" s="15" t="s">
        <v>65</v>
      </c>
      <c r="K1508" s="15" t="str">
        <f t="shared" si="69"/>
        <v/>
      </c>
      <c r="L1508" s="15" t="str">
        <f t="shared" si="70"/>
        <v/>
      </c>
      <c r="M1508" s="141" t="e">
        <f t="shared" si="71"/>
        <v>#N/A</v>
      </c>
    </row>
    <row r="1509" spans="1:13">
      <c r="A1509" s="9"/>
      <c r="H1509" s="15" t="s">
        <v>65</v>
      </c>
      <c r="I1509" s="15" t="s">
        <v>65</v>
      </c>
      <c r="J1509" s="15" t="s">
        <v>65</v>
      </c>
      <c r="K1509" s="15" t="str">
        <f t="shared" si="69"/>
        <v/>
      </c>
      <c r="L1509" s="15" t="str">
        <f t="shared" si="70"/>
        <v/>
      </c>
      <c r="M1509" s="141" t="e">
        <f t="shared" si="71"/>
        <v>#N/A</v>
      </c>
    </row>
    <row r="1510" spans="1:13">
      <c r="A1510" s="9"/>
      <c r="H1510" s="15" t="s">
        <v>65</v>
      </c>
      <c r="I1510" s="15" t="s">
        <v>65</v>
      </c>
      <c r="J1510" s="15" t="s">
        <v>65</v>
      </c>
      <c r="K1510" s="15" t="str">
        <f t="shared" si="69"/>
        <v/>
      </c>
      <c r="L1510" s="15" t="str">
        <f t="shared" si="70"/>
        <v/>
      </c>
      <c r="M1510" s="141" t="e">
        <f t="shared" si="71"/>
        <v>#N/A</v>
      </c>
    </row>
    <row r="1511" spans="1:13">
      <c r="A1511" s="9"/>
      <c r="H1511" s="15" t="s">
        <v>65</v>
      </c>
      <c r="I1511" s="15" t="s">
        <v>65</v>
      </c>
      <c r="J1511" s="15" t="s">
        <v>65</v>
      </c>
      <c r="K1511" s="15" t="str">
        <f t="shared" si="69"/>
        <v/>
      </c>
      <c r="L1511" s="15" t="str">
        <f t="shared" si="70"/>
        <v/>
      </c>
      <c r="M1511" s="141" t="e">
        <f t="shared" si="71"/>
        <v>#N/A</v>
      </c>
    </row>
    <row r="1512" spans="1:13">
      <c r="A1512" s="9"/>
      <c r="H1512" s="15" t="s">
        <v>65</v>
      </c>
      <c r="I1512" s="15" t="s">
        <v>65</v>
      </c>
      <c r="J1512" s="15" t="s">
        <v>65</v>
      </c>
      <c r="K1512" s="15" t="str">
        <f t="shared" si="69"/>
        <v/>
      </c>
      <c r="L1512" s="15" t="str">
        <f t="shared" si="70"/>
        <v/>
      </c>
      <c r="M1512" s="141" t="e">
        <f t="shared" si="71"/>
        <v>#N/A</v>
      </c>
    </row>
    <row r="1513" spans="1:13">
      <c r="A1513" s="9"/>
      <c r="H1513" s="15" t="s">
        <v>65</v>
      </c>
      <c r="I1513" s="15" t="s">
        <v>65</v>
      </c>
      <c r="J1513" s="15" t="s">
        <v>65</v>
      </c>
      <c r="K1513" s="15" t="str">
        <f t="shared" si="69"/>
        <v/>
      </c>
      <c r="L1513" s="15" t="str">
        <f t="shared" si="70"/>
        <v/>
      </c>
      <c r="M1513" s="141" t="e">
        <f t="shared" si="71"/>
        <v>#N/A</v>
      </c>
    </row>
    <row r="1514" spans="1:13">
      <c r="A1514" s="9"/>
      <c r="H1514" s="15" t="s">
        <v>65</v>
      </c>
      <c r="I1514" s="15" t="s">
        <v>65</v>
      </c>
      <c r="J1514" s="15" t="s">
        <v>65</v>
      </c>
      <c r="K1514" s="15" t="str">
        <f t="shared" si="69"/>
        <v/>
      </c>
      <c r="L1514" s="15" t="str">
        <f t="shared" si="70"/>
        <v/>
      </c>
      <c r="M1514" s="141" t="e">
        <f t="shared" si="71"/>
        <v>#N/A</v>
      </c>
    </row>
    <row r="1515" spans="1:13">
      <c r="A1515" s="9"/>
      <c r="H1515" s="15" t="s">
        <v>65</v>
      </c>
      <c r="I1515" s="15" t="s">
        <v>65</v>
      </c>
      <c r="J1515" s="15" t="s">
        <v>65</v>
      </c>
      <c r="K1515" s="15" t="str">
        <f t="shared" si="69"/>
        <v/>
      </c>
      <c r="L1515" s="15" t="str">
        <f t="shared" si="70"/>
        <v/>
      </c>
      <c r="M1515" s="141" t="e">
        <f t="shared" si="71"/>
        <v>#N/A</v>
      </c>
    </row>
    <row r="1516" spans="1:13">
      <c r="A1516" s="9"/>
      <c r="H1516" s="15" t="s">
        <v>65</v>
      </c>
      <c r="I1516" s="15" t="s">
        <v>65</v>
      </c>
      <c r="J1516" s="15" t="s">
        <v>65</v>
      </c>
      <c r="K1516" s="15" t="str">
        <f t="shared" si="69"/>
        <v/>
      </c>
      <c r="L1516" s="15" t="str">
        <f t="shared" si="70"/>
        <v/>
      </c>
      <c r="M1516" s="141" t="e">
        <f t="shared" si="71"/>
        <v>#N/A</v>
      </c>
    </row>
    <row r="1517" spans="1:13">
      <c r="A1517" s="9"/>
      <c r="H1517" s="15" t="s">
        <v>65</v>
      </c>
      <c r="I1517" s="15" t="s">
        <v>65</v>
      </c>
      <c r="J1517" s="15" t="s">
        <v>65</v>
      </c>
      <c r="K1517" s="15" t="str">
        <f t="shared" si="69"/>
        <v/>
      </c>
      <c r="L1517" s="15" t="str">
        <f t="shared" si="70"/>
        <v/>
      </c>
      <c r="M1517" s="141" t="e">
        <f t="shared" si="71"/>
        <v>#N/A</v>
      </c>
    </row>
    <row r="1518" spans="1:13">
      <c r="A1518" s="9"/>
      <c r="H1518" s="15" t="s">
        <v>65</v>
      </c>
      <c r="I1518" s="15" t="s">
        <v>65</v>
      </c>
      <c r="J1518" s="15" t="s">
        <v>65</v>
      </c>
      <c r="K1518" s="15" t="str">
        <f t="shared" si="69"/>
        <v/>
      </c>
      <c r="L1518" s="15" t="str">
        <f t="shared" si="70"/>
        <v/>
      </c>
      <c r="M1518" s="141" t="e">
        <f t="shared" si="71"/>
        <v>#N/A</v>
      </c>
    </row>
    <row r="1519" spans="1:13">
      <c r="A1519" s="9"/>
      <c r="H1519" s="15" t="s">
        <v>65</v>
      </c>
      <c r="I1519" s="15" t="s">
        <v>65</v>
      </c>
      <c r="J1519" s="15" t="s">
        <v>65</v>
      </c>
      <c r="K1519" s="15" t="str">
        <f t="shared" si="69"/>
        <v/>
      </c>
      <c r="L1519" s="15" t="str">
        <f t="shared" si="70"/>
        <v/>
      </c>
      <c r="M1519" s="141" t="e">
        <f t="shared" si="71"/>
        <v>#N/A</v>
      </c>
    </row>
    <row r="1520" spans="1:13">
      <c r="A1520" s="9"/>
      <c r="H1520" s="15" t="s">
        <v>65</v>
      </c>
      <c r="I1520" s="15" t="s">
        <v>65</v>
      </c>
      <c r="J1520" s="15" t="s">
        <v>65</v>
      </c>
      <c r="K1520" s="15" t="str">
        <f t="shared" si="69"/>
        <v/>
      </c>
      <c r="L1520" s="15" t="str">
        <f t="shared" si="70"/>
        <v/>
      </c>
      <c r="M1520" s="141" t="e">
        <f t="shared" si="71"/>
        <v>#N/A</v>
      </c>
    </row>
    <row r="1521" spans="1:13">
      <c r="A1521" s="9"/>
      <c r="H1521" s="15" t="s">
        <v>65</v>
      </c>
      <c r="I1521" s="15" t="s">
        <v>65</v>
      </c>
      <c r="J1521" s="15" t="s">
        <v>65</v>
      </c>
      <c r="K1521" s="15" t="str">
        <f t="shared" si="69"/>
        <v/>
      </c>
      <c r="L1521" s="15" t="str">
        <f t="shared" si="70"/>
        <v/>
      </c>
      <c r="M1521" s="141" t="e">
        <f t="shared" si="71"/>
        <v>#N/A</v>
      </c>
    </row>
    <row r="1522" spans="1:13">
      <c r="A1522" s="9"/>
      <c r="H1522" s="15" t="s">
        <v>65</v>
      </c>
      <c r="I1522" s="15" t="s">
        <v>65</v>
      </c>
      <c r="J1522" s="15" t="s">
        <v>65</v>
      </c>
      <c r="K1522" s="15" t="str">
        <f t="shared" si="69"/>
        <v/>
      </c>
      <c r="L1522" s="15" t="str">
        <f t="shared" si="70"/>
        <v/>
      </c>
      <c r="M1522" s="141" t="e">
        <f t="shared" si="71"/>
        <v>#N/A</v>
      </c>
    </row>
    <row r="1523" spans="1:13">
      <c r="A1523" s="9"/>
      <c r="H1523" s="15" t="s">
        <v>65</v>
      </c>
      <c r="I1523" s="15" t="s">
        <v>65</v>
      </c>
      <c r="J1523" s="15" t="s">
        <v>65</v>
      </c>
      <c r="K1523" s="15" t="str">
        <f t="shared" si="69"/>
        <v/>
      </c>
      <c r="L1523" s="15" t="str">
        <f t="shared" si="70"/>
        <v/>
      </c>
      <c r="M1523" s="141" t="e">
        <f t="shared" si="71"/>
        <v>#N/A</v>
      </c>
    </row>
    <row r="1524" spans="1:13">
      <c r="A1524" s="9"/>
      <c r="H1524" s="15" t="s">
        <v>65</v>
      </c>
      <c r="I1524" s="15" t="s">
        <v>65</v>
      </c>
      <c r="J1524" s="15" t="s">
        <v>65</v>
      </c>
      <c r="K1524" s="15" t="str">
        <f t="shared" si="69"/>
        <v/>
      </c>
      <c r="L1524" s="15" t="str">
        <f t="shared" si="70"/>
        <v/>
      </c>
      <c r="M1524" s="141" t="e">
        <f t="shared" si="71"/>
        <v>#N/A</v>
      </c>
    </row>
    <row r="1525" spans="1:13">
      <c r="A1525" s="9"/>
      <c r="H1525" s="15" t="s">
        <v>65</v>
      </c>
      <c r="I1525" s="15" t="s">
        <v>65</v>
      </c>
      <c r="J1525" s="15" t="s">
        <v>65</v>
      </c>
      <c r="K1525" s="15" t="str">
        <f t="shared" si="69"/>
        <v/>
      </c>
      <c r="L1525" s="15" t="str">
        <f t="shared" si="70"/>
        <v/>
      </c>
      <c r="M1525" s="141" t="e">
        <f t="shared" si="71"/>
        <v>#N/A</v>
      </c>
    </row>
    <row r="1526" spans="1:13">
      <c r="A1526" s="9"/>
      <c r="H1526" s="15" t="s">
        <v>65</v>
      </c>
      <c r="I1526" s="15" t="s">
        <v>65</v>
      </c>
      <c r="J1526" s="15" t="s">
        <v>65</v>
      </c>
      <c r="K1526" s="15" t="str">
        <f t="shared" si="69"/>
        <v/>
      </c>
      <c r="L1526" s="15" t="str">
        <f t="shared" si="70"/>
        <v/>
      </c>
      <c r="M1526" s="141" t="e">
        <f t="shared" si="71"/>
        <v>#N/A</v>
      </c>
    </row>
    <row r="1527" spans="1:13">
      <c r="A1527" s="9"/>
      <c r="H1527" s="15" t="s">
        <v>65</v>
      </c>
      <c r="I1527" s="15" t="s">
        <v>65</v>
      </c>
      <c r="J1527" s="15" t="s">
        <v>65</v>
      </c>
      <c r="K1527" s="15" t="str">
        <f t="shared" si="69"/>
        <v/>
      </c>
      <c r="L1527" s="15" t="str">
        <f t="shared" si="70"/>
        <v/>
      </c>
      <c r="M1527" s="141" t="e">
        <f t="shared" si="71"/>
        <v>#N/A</v>
      </c>
    </row>
    <row r="1528" spans="1:13">
      <c r="A1528" s="9"/>
      <c r="H1528" s="15" t="s">
        <v>65</v>
      </c>
      <c r="I1528" s="15" t="s">
        <v>65</v>
      </c>
      <c r="J1528" s="15" t="s">
        <v>65</v>
      </c>
      <c r="K1528" s="15" t="str">
        <f t="shared" si="69"/>
        <v/>
      </c>
      <c r="L1528" s="15" t="str">
        <f t="shared" si="70"/>
        <v/>
      </c>
      <c r="M1528" s="141" t="e">
        <f t="shared" si="71"/>
        <v>#N/A</v>
      </c>
    </row>
    <row r="1529" spans="1:13">
      <c r="A1529" s="9"/>
      <c r="H1529" s="15" t="s">
        <v>65</v>
      </c>
      <c r="I1529" s="15" t="s">
        <v>65</v>
      </c>
      <c r="J1529" s="15" t="s">
        <v>65</v>
      </c>
      <c r="K1529" s="15" t="str">
        <f t="shared" si="69"/>
        <v/>
      </c>
      <c r="L1529" s="15" t="str">
        <f t="shared" si="70"/>
        <v/>
      </c>
      <c r="M1529" s="141" t="e">
        <f t="shared" si="71"/>
        <v>#N/A</v>
      </c>
    </row>
    <row r="1530" spans="1:13">
      <c r="A1530" s="9"/>
      <c r="H1530" s="15" t="s">
        <v>65</v>
      </c>
      <c r="I1530" s="15" t="s">
        <v>65</v>
      </c>
      <c r="J1530" s="15" t="s">
        <v>65</v>
      </c>
      <c r="K1530" s="15" t="str">
        <f t="shared" si="69"/>
        <v/>
      </c>
      <c r="L1530" s="15" t="str">
        <f t="shared" si="70"/>
        <v/>
      </c>
      <c r="M1530" s="141" t="e">
        <f t="shared" si="71"/>
        <v>#N/A</v>
      </c>
    </row>
    <row r="1531" spans="1:13">
      <c r="A1531" s="9"/>
      <c r="H1531" s="15" t="s">
        <v>65</v>
      </c>
      <c r="I1531" s="15" t="s">
        <v>65</v>
      </c>
      <c r="J1531" s="15" t="s">
        <v>65</v>
      </c>
      <c r="K1531" s="15" t="str">
        <f t="shared" si="69"/>
        <v/>
      </c>
      <c r="L1531" s="15" t="str">
        <f t="shared" si="70"/>
        <v/>
      </c>
      <c r="M1531" s="141" t="e">
        <f t="shared" si="71"/>
        <v>#N/A</v>
      </c>
    </row>
    <row r="1532" spans="1:13">
      <c r="A1532" s="9"/>
      <c r="H1532" s="15" t="s">
        <v>65</v>
      </c>
      <c r="I1532" s="15" t="s">
        <v>65</v>
      </c>
      <c r="J1532" s="15" t="s">
        <v>65</v>
      </c>
      <c r="K1532" s="15" t="str">
        <f t="shared" si="69"/>
        <v/>
      </c>
      <c r="L1532" s="15" t="str">
        <f t="shared" si="70"/>
        <v/>
      </c>
      <c r="M1532" s="141" t="e">
        <f t="shared" si="71"/>
        <v>#N/A</v>
      </c>
    </row>
    <row r="1533" spans="1:13">
      <c r="A1533" s="9"/>
      <c r="H1533" s="15" t="s">
        <v>65</v>
      </c>
      <c r="I1533" s="15" t="s">
        <v>65</v>
      </c>
      <c r="J1533" s="15" t="s">
        <v>65</v>
      </c>
      <c r="K1533" s="15" t="str">
        <f t="shared" si="69"/>
        <v/>
      </c>
      <c r="L1533" s="15" t="str">
        <f t="shared" si="70"/>
        <v/>
      </c>
      <c r="M1533" s="141" t="e">
        <f t="shared" si="71"/>
        <v>#N/A</v>
      </c>
    </row>
    <row r="1534" spans="1:13">
      <c r="A1534" s="9"/>
      <c r="H1534" s="15" t="s">
        <v>65</v>
      </c>
      <c r="I1534" s="15" t="s">
        <v>65</v>
      </c>
      <c r="J1534" s="15" t="s">
        <v>65</v>
      </c>
      <c r="K1534" s="15" t="str">
        <f t="shared" si="69"/>
        <v/>
      </c>
      <c r="L1534" s="15" t="str">
        <f t="shared" si="70"/>
        <v/>
      </c>
      <c r="M1534" s="141" t="e">
        <f t="shared" si="71"/>
        <v>#N/A</v>
      </c>
    </row>
    <row r="1535" spans="1:13">
      <c r="A1535" s="9"/>
      <c r="H1535" s="15" t="s">
        <v>65</v>
      </c>
      <c r="I1535" s="15" t="s">
        <v>65</v>
      </c>
      <c r="J1535" s="15" t="s">
        <v>65</v>
      </c>
      <c r="K1535" s="15" t="str">
        <f t="shared" si="69"/>
        <v/>
      </c>
      <c r="L1535" s="15" t="str">
        <f t="shared" si="70"/>
        <v/>
      </c>
      <c r="M1535" s="141" t="e">
        <f t="shared" si="71"/>
        <v>#N/A</v>
      </c>
    </row>
    <row r="1536" spans="1:13">
      <c r="A1536" s="9"/>
      <c r="H1536" s="15" t="s">
        <v>65</v>
      </c>
      <c r="I1536" s="15" t="s">
        <v>65</v>
      </c>
      <c r="J1536" s="15" t="s">
        <v>65</v>
      </c>
      <c r="K1536" s="15" t="str">
        <f t="shared" si="69"/>
        <v/>
      </c>
      <c r="L1536" s="15" t="str">
        <f t="shared" si="70"/>
        <v/>
      </c>
      <c r="M1536" s="141" t="e">
        <f t="shared" si="71"/>
        <v>#N/A</v>
      </c>
    </row>
    <row r="1537" spans="1:13">
      <c r="A1537" s="9"/>
      <c r="H1537" s="15" t="s">
        <v>65</v>
      </c>
      <c r="I1537" s="15" t="s">
        <v>65</v>
      </c>
      <c r="J1537" s="15" t="s">
        <v>65</v>
      </c>
      <c r="K1537" s="15" t="str">
        <f t="shared" si="69"/>
        <v/>
      </c>
      <c r="L1537" s="15" t="str">
        <f t="shared" si="70"/>
        <v/>
      </c>
      <c r="M1537" s="141" t="e">
        <f t="shared" si="71"/>
        <v>#N/A</v>
      </c>
    </row>
    <row r="1538" spans="1:13">
      <c r="A1538" s="9"/>
      <c r="H1538" s="15" t="s">
        <v>65</v>
      </c>
      <c r="I1538" s="15" t="s">
        <v>65</v>
      </c>
      <c r="J1538" s="15" t="s">
        <v>65</v>
      </c>
      <c r="K1538" s="15" t="str">
        <f t="shared" si="69"/>
        <v/>
      </c>
      <c r="L1538" s="15" t="str">
        <f t="shared" si="70"/>
        <v/>
      </c>
      <c r="M1538" s="141" t="e">
        <f t="shared" si="71"/>
        <v>#N/A</v>
      </c>
    </row>
    <row r="1539" spans="1:13">
      <c r="A1539" s="9"/>
      <c r="H1539" s="15" t="s">
        <v>65</v>
      </c>
      <c r="I1539" s="15" t="s">
        <v>65</v>
      </c>
      <c r="J1539" s="15" t="s">
        <v>65</v>
      </c>
      <c r="K1539" s="15" t="str">
        <f t="shared" si="69"/>
        <v/>
      </c>
      <c r="L1539" s="15" t="str">
        <f t="shared" si="70"/>
        <v/>
      </c>
      <c r="M1539" s="141" t="e">
        <f t="shared" si="71"/>
        <v>#N/A</v>
      </c>
    </row>
    <row r="1540" spans="1:13">
      <c r="A1540" s="9"/>
      <c r="H1540" s="15" t="s">
        <v>65</v>
      </c>
      <c r="I1540" s="15" t="s">
        <v>65</v>
      </c>
      <c r="J1540" s="15" t="s">
        <v>65</v>
      </c>
      <c r="K1540" s="15" t="str">
        <f t="shared" ref="K1540:K1603" si="72">IF(ISNUMBER(A1540),0.01,"")</f>
        <v/>
      </c>
      <c r="L1540" s="15" t="str">
        <f t="shared" ref="L1540:L1603" si="73">IF(ISNUMBER(A1540),0.03,"")</f>
        <v/>
      </c>
      <c r="M1540" s="141" t="e">
        <f t="shared" ref="M1540:M1603" si="74">VLOOKUP(A1540,O:Q,2,0)</f>
        <v>#N/A</v>
      </c>
    </row>
    <row r="1541" spans="1:13">
      <c r="A1541" s="9"/>
      <c r="H1541" s="15" t="s">
        <v>65</v>
      </c>
      <c r="I1541" s="15" t="s">
        <v>65</v>
      </c>
      <c r="J1541" s="15" t="s">
        <v>65</v>
      </c>
      <c r="K1541" s="15" t="str">
        <f t="shared" si="72"/>
        <v/>
      </c>
      <c r="L1541" s="15" t="str">
        <f t="shared" si="73"/>
        <v/>
      </c>
      <c r="M1541" s="141" t="e">
        <f t="shared" si="74"/>
        <v>#N/A</v>
      </c>
    </row>
    <row r="1542" spans="1:13">
      <c r="A1542" s="9"/>
      <c r="H1542" s="15" t="s">
        <v>65</v>
      </c>
      <c r="I1542" s="15" t="s">
        <v>65</v>
      </c>
      <c r="J1542" s="15" t="s">
        <v>65</v>
      </c>
      <c r="K1542" s="15" t="str">
        <f t="shared" si="72"/>
        <v/>
      </c>
      <c r="L1542" s="15" t="str">
        <f t="shared" si="73"/>
        <v/>
      </c>
      <c r="M1542" s="141" t="e">
        <f t="shared" si="74"/>
        <v>#N/A</v>
      </c>
    </row>
    <row r="1543" spans="1:13">
      <c r="A1543" s="9"/>
      <c r="H1543" s="15" t="s">
        <v>65</v>
      </c>
      <c r="I1543" s="15" t="s">
        <v>65</v>
      </c>
      <c r="J1543" s="15" t="s">
        <v>65</v>
      </c>
      <c r="K1543" s="15" t="str">
        <f t="shared" si="72"/>
        <v/>
      </c>
      <c r="L1543" s="15" t="str">
        <f t="shared" si="73"/>
        <v/>
      </c>
      <c r="M1543" s="141" t="e">
        <f t="shared" si="74"/>
        <v>#N/A</v>
      </c>
    </row>
    <row r="1544" spans="1:13">
      <c r="A1544" s="9"/>
      <c r="H1544" s="15" t="s">
        <v>65</v>
      </c>
      <c r="I1544" s="15" t="s">
        <v>65</v>
      </c>
      <c r="J1544" s="15" t="s">
        <v>65</v>
      </c>
      <c r="K1544" s="15" t="str">
        <f t="shared" si="72"/>
        <v/>
      </c>
      <c r="L1544" s="15" t="str">
        <f t="shared" si="73"/>
        <v/>
      </c>
      <c r="M1544" s="141" t="e">
        <f t="shared" si="74"/>
        <v>#N/A</v>
      </c>
    </row>
    <row r="1545" spans="1:13">
      <c r="A1545" s="9"/>
      <c r="H1545" s="15" t="s">
        <v>65</v>
      </c>
      <c r="I1545" s="15" t="s">
        <v>65</v>
      </c>
      <c r="J1545" s="15" t="s">
        <v>65</v>
      </c>
      <c r="K1545" s="15" t="str">
        <f t="shared" si="72"/>
        <v/>
      </c>
      <c r="L1545" s="15" t="str">
        <f t="shared" si="73"/>
        <v/>
      </c>
      <c r="M1545" s="141" t="e">
        <f t="shared" si="74"/>
        <v>#N/A</v>
      </c>
    </row>
    <row r="1546" spans="1:13">
      <c r="A1546" s="9"/>
      <c r="H1546" s="15" t="s">
        <v>65</v>
      </c>
      <c r="I1546" s="15" t="s">
        <v>65</v>
      </c>
      <c r="J1546" s="15" t="s">
        <v>65</v>
      </c>
      <c r="K1546" s="15" t="str">
        <f t="shared" si="72"/>
        <v/>
      </c>
      <c r="L1546" s="15" t="str">
        <f t="shared" si="73"/>
        <v/>
      </c>
      <c r="M1546" s="141" t="e">
        <f t="shared" si="74"/>
        <v>#N/A</v>
      </c>
    </row>
    <row r="1547" spans="1:13">
      <c r="A1547" s="9"/>
      <c r="H1547" s="15" t="s">
        <v>65</v>
      </c>
      <c r="I1547" s="15" t="s">
        <v>65</v>
      </c>
      <c r="J1547" s="15" t="s">
        <v>65</v>
      </c>
      <c r="K1547" s="15" t="str">
        <f t="shared" si="72"/>
        <v/>
      </c>
      <c r="L1547" s="15" t="str">
        <f t="shared" si="73"/>
        <v/>
      </c>
      <c r="M1547" s="141" t="e">
        <f t="shared" si="74"/>
        <v>#N/A</v>
      </c>
    </row>
    <row r="1548" spans="1:13">
      <c r="A1548" s="9"/>
      <c r="H1548" s="15" t="s">
        <v>65</v>
      </c>
      <c r="I1548" s="15" t="s">
        <v>65</v>
      </c>
      <c r="J1548" s="15" t="s">
        <v>65</v>
      </c>
      <c r="K1548" s="15" t="str">
        <f t="shared" si="72"/>
        <v/>
      </c>
      <c r="L1548" s="15" t="str">
        <f t="shared" si="73"/>
        <v/>
      </c>
      <c r="M1548" s="141" t="e">
        <f t="shared" si="74"/>
        <v>#N/A</v>
      </c>
    </row>
    <row r="1549" spans="1:13">
      <c r="A1549" s="9"/>
      <c r="H1549" s="15" t="s">
        <v>65</v>
      </c>
      <c r="I1549" s="15" t="s">
        <v>65</v>
      </c>
      <c r="J1549" s="15" t="s">
        <v>65</v>
      </c>
      <c r="K1549" s="15" t="str">
        <f t="shared" si="72"/>
        <v/>
      </c>
      <c r="L1549" s="15" t="str">
        <f t="shared" si="73"/>
        <v/>
      </c>
      <c r="M1549" s="141" t="e">
        <f t="shared" si="74"/>
        <v>#N/A</v>
      </c>
    </row>
    <row r="1550" spans="1:13">
      <c r="A1550" s="9"/>
      <c r="H1550" s="15" t="s">
        <v>65</v>
      </c>
      <c r="I1550" s="15" t="s">
        <v>65</v>
      </c>
      <c r="J1550" s="15" t="s">
        <v>65</v>
      </c>
      <c r="K1550" s="15" t="str">
        <f t="shared" si="72"/>
        <v/>
      </c>
      <c r="L1550" s="15" t="str">
        <f t="shared" si="73"/>
        <v/>
      </c>
      <c r="M1550" s="141" t="e">
        <f t="shared" si="74"/>
        <v>#N/A</v>
      </c>
    </row>
    <row r="1551" spans="1:13">
      <c r="A1551" s="9"/>
      <c r="H1551" s="15" t="s">
        <v>65</v>
      </c>
      <c r="I1551" s="15" t="s">
        <v>65</v>
      </c>
      <c r="J1551" s="15" t="s">
        <v>65</v>
      </c>
      <c r="K1551" s="15" t="str">
        <f t="shared" si="72"/>
        <v/>
      </c>
      <c r="L1551" s="15" t="str">
        <f t="shared" si="73"/>
        <v/>
      </c>
      <c r="M1551" s="141" t="e">
        <f t="shared" si="74"/>
        <v>#N/A</v>
      </c>
    </row>
    <row r="1552" spans="1:13">
      <c r="A1552" s="9"/>
      <c r="H1552" s="15" t="s">
        <v>65</v>
      </c>
      <c r="I1552" s="15" t="s">
        <v>65</v>
      </c>
      <c r="J1552" s="15" t="s">
        <v>65</v>
      </c>
      <c r="K1552" s="15" t="str">
        <f t="shared" si="72"/>
        <v/>
      </c>
      <c r="L1552" s="15" t="str">
        <f t="shared" si="73"/>
        <v/>
      </c>
      <c r="M1552" s="141" t="e">
        <f t="shared" si="74"/>
        <v>#N/A</v>
      </c>
    </row>
    <row r="1553" spans="1:13">
      <c r="A1553" s="9"/>
      <c r="H1553" s="15" t="s">
        <v>65</v>
      </c>
      <c r="I1553" s="15" t="s">
        <v>65</v>
      </c>
      <c r="J1553" s="15" t="s">
        <v>65</v>
      </c>
      <c r="K1553" s="15" t="str">
        <f t="shared" si="72"/>
        <v/>
      </c>
      <c r="L1553" s="15" t="str">
        <f t="shared" si="73"/>
        <v/>
      </c>
      <c r="M1553" s="141" t="e">
        <f t="shared" si="74"/>
        <v>#N/A</v>
      </c>
    </row>
    <row r="1554" spans="1:13">
      <c r="A1554" s="9"/>
      <c r="H1554" s="15" t="s">
        <v>65</v>
      </c>
      <c r="I1554" s="15" t="s">
        <v>65</v>
      </c>
      <c r="J1554" s="15" t="s">
        <v>65</v>
      </c>
      <c r="K1554" s="15" t="str">
        <f t="shared" si="72"/>
        <v/>
      </c>
      <c r="L1554" s="15" t="str">
        <f t="shared" si="73"/>
        <v/>
      </c>
      <c r="M1554" s="141" t="e">
        <f t="shared" si="74"/>
        <v>#N/A</v>
      </c>
    </row>
    <row r="1555" spans="1:13">
      <c r="A1555" s="9"/>
      <c r="H1555" s="15" t="s">
        <v>65</v>
      </c>
      <c r="I1555" s="15" t="s">
        <v>65</v>
      </c>
      <c r="J1555" s="15" t="s">
        <v>65</v>
      </c>
      <c r="K1555" s="15" t="str">
        <f t="shared" si="72"/>
        <v/>
      </c>
      <c r="L1555" s="15" t="str">
        <f t="shared" si="73"/>
        <v/>
      </c>
      <c r="M1555" s="141" t="e">
        <f t="shared" si="74"/>
        <v>#N/A</v>
      </c>
    </row>
    <row r="1556" spans="1:13">
      <c r="A1556" s="9"/>
      <c r="H1556" s="15" t="s">
        <v>65</v>
      </c>
      <c r="I1556" s="15" t="s">
        <v>65</v>
      </c>
      <c r="J1556" s="15" t="s">
        <v>65</v>
      </c>
      <c r="K1556" s="15" t="str">
        <f t="shared" si="72"/>
        <v/>
      </c>
      <c r="L1556" s="15" t="str">
        <f t="shared" si="73"/>
        <v/>
      </c>
      <c r="M1556" s="141" t="e">
        <f t="shared" si="74"/>
        <v>#N/A</v>
      </c>
    </row>
    <row r="1557" spans="1:13">
      <c r="A1557" s="9"/>
      <c r="H1557" s="15" t="s">
        <v>65</v>
      </c>
      <c r="I1557" s="15" t="s">
        <v>65</v>
      </c>
      <c r="J1557" s="15" t="s">
        <v>65</v>
      </c>
      <c r="K1557" s="15" t="str">
        <f t="shared" si="72"/>
        <v/>
      </c>
      <c r="L1557" s="15" t="str">
        <f t="shared" si="73"/>
        <v/>
      </c>
      <c r="M1557" s="141" t="e">
        <f t="shared" si="74"/>
        <v>#N/A</v>
      </c>
    </row>
    <row r="1558" spans="1:13">
      <c r="A1558" s="9"/>
      <c r="H1558" s="15" t="s">
        <v>65</v>
      </c>
      <c r="I1558" s="15" t="s">
        <v>65</v>
      </c>
      <c r="J1558" s="15" t="s">
        <v>65</v>
      </c>
      <c r="K1558" s="15" t="str">
        <f t="shared" si="72"/>
        <v/>
      </c>
      <c r="L1558" s="15" t="str">
        <f t="shared" si="73"/>
        <v/>
      </c>
      <c r="M1558" s="141" t="e">
        <f t="shared" si="74"/>
        <v>#N/A</v>
      </c>
    </row>
    <row r="1559" spans="1:13">
      <c r="A1559" s="9"/>
      <c r="H1559" s="15" t="s">
        <v>65</v>
      </c>
      <c r="I1559" s="15" t="s">
        <v>65</v>
      </c>
      <c r="J1559" s="15" t="s">
        <v>65</v>
      </c>
      <c r="K1559" s="15" t="str">
        <f t="shared" si="72"/>
        <v/>
      </c>
      <c r="L1559" s="15" t="str">
        <f t="shared" si="73"/>
        <v/>
      </c>
      <c r="M1559" s="141" t="e">
        <f t="shared" si="74"/>
        <v>#N/A</v>
      </c>
    </row>
    <row r="1560" spans="1:13">
      <c r="A1560" s="9"/>
      <c r="H1560" s="15" t="s">
        <v>65</v>
      </c>
      <c r="I1560" s="15" t="s">
        <v>65</v>
      </c>
      <c r="J1560" s="15" t="s">
        <v>65</v>
      </c>
      <c r="K1560" s="15" t="str">
        <f t="shared" si="72"/>
        <v/>
      </c>
      <c r="L1560" s="15" t="str">
        <f t="shared" si="73"/>
        <v/>
      </c>
      <c r="M1560" s="141" t="e">
        <f t="shared" si="74"/>
        <v>#N/A</v>
      </c>
    </row>
    <row r="1561" spans="1:13">
      <c r="A1561" s="9"/>
      <c r="H1561" s="15" t="s">
        <v>65</v>
      </c>
      <c r="I1561" s="15" t="s">
        <v>65</v>
      </c>
      <c r="J1561" s="15" t="s">
        <v>65</v>
      </c>
      <c r="K1561" s="15" t="str">
        <f t="shared" si="72"/>
        <v/>
      </c>
      <c r="L1561" s="15" t="str">
        <f t="shared" si="73"/>
        <v/>
      </c>
      <c r="M1561" s="141" t="e">
        <f t="shared" si="74"/>
        <v>#N/A</v>
      </c>
    </row>
    <row r="1562" spans="1:13">
      <c r="A1562" s="9"/>
      <c r="H1562" s="15" t="s">
        <v>65</v>
      </c>
      <c r="I1562" s="15" t="s">
        <v>65</v>
      </c>
      <c r="J1562" s="15" t="s">
        <v>65</v>
      </c>
      <c r="K1562" s="15" t="str">
        <f t="shared" si="72"/>
        <v/>
      </c>
      <c r="L1562" s="15" t="str">
        <f t="shared" si="73"/>
        <v/>
      </c>
      <c r="M1562" s="141" t="e">
        <f t="shared" si="74"/>
        <v>#N/A</v>
      </c>
    </row>
    <row r="1563" spans="1:13">
      <c r="A1563" s="9"/>
      <c r="H1563" s="15" t="s">
        <v>65</v>
      </c>
      <c r="I1563" s="15" t="s">
        <v>65</v>
      </c>
      <c r="J1563" s="15" t="s">
        <v>65</v>
      </c>
      <c r="K1563" s="15" t="str">
        <f t="shared" si="72"/>
        <v/>
      </c>
      <c r="L1563" s="15" t="str">
        <f t="shared" si="73"/>
        <v/>
      </c>
      <c r="M1563" s="141" t="e">
        <f t="shared" si="74"/>
        <v>#N/A</v>
      </c>
    </row>
    <row r="1564" spans="1:13">
      <c r="A1564" s="9"/>
      <c r="H1564" s="15" t="s">
        <v>65</v>
      </c>
      <c r="I1564" s="15" t="s">
        <v>65</v>
      </c>
      <c r="J1564" s="15" t="s">
        <v>65</v>
      </c>
      <c r="K1564" s="15" t="str">
        <f t="shared" si="72"/>
        <v/>
      </c>
      <c r="L1564" s="15" t="str">
        <f t="shared" si="73"/>
        <v/>
      </c>
      <c r="M1564" s="141" t="e">
        <f t="shared" si="74"/>
        <v>#N/A</v>
      </c>
    </row>
    <row r="1565" spans="1:13">
      <c r="A1565" s="9"/>
      <c r="H1565" s="15" t="s">
        <v>65</v>
      </c>
      <c r="I1565" s="15" t="s">
        <v>65</v>
      </c>
      <c r="J1565" s="15" t="s">
        <v>65</v>
      </c>
      <c r="K1565" s="15" t="str">
        <f t="shared" si="72"/>
        <v/>
      </c>
      <c r="L1565" s="15" t="str">
        <f t="shared" si="73"/>
        <v/>
      </c>
      <c r="M1565" s="141" t="e">
        <f t="shared" si="74"/>
        <v>#N/A</v>
      </c>
    </row>
    <row r="1566" spans="1:13">
      <c r="A1566" s="9"/>
      <c r="H1566" s="15" t="s">
        <v>65</v>
      </c>
      <c r="I1566" s="15" t="s">
        <v>65</v>
      </c>
      <c r="J1566" s="15" t="s">
        <v>65</v>
      </c>
      <c r="K1566" s="15" t="str">
        <f t="shared" si="72"/>
        <v/>
      </c>
      <c r="L1566" s="15" t="str">
        <f t="shared" si="73"/>
        <v/>
      </c>
      <c r="M1566" s="141" t="e">
        <f t="shared" si="74"/>
        <v>#N/A</v>
      </c>
    </row>
    <row r="1567" spans="1:13">
      <c r="A1567" s="9"/>
      <c r="H1567" s="15" t="s">
        <v>65</v>
      </c>
      <c r="I1567" s="15" t="s">
        <v>65</v>
      </c>
      <c r="J1567" s="15" t="s">
        <v>65</v>
      </c>
      <c r="K1567" s="15" t="str">
        <f t="shared" si="72"/>
        <v/>
      </c>
      <c r="L1567" s="15" t="str">
        <f t="shared" si="73"/>
        <v/>
      </c>
      <c r="M1567" s="141" t="e">
        <f t="shared" si="74"/>
        <v>#N/A</v>
      </c>
    </row>
    <row r="1568" spans="1:13">
      <c r="A1568" s="9"/>
      <c r="H1568" s="15" t="s">
        <v>65</v>
      </c>
      <c r="I1568" s="15" t="s">
        <v>65</v>
      </c>
      <c r="J1568" s="15" t="s">
        <v>65</v>
      </c>
      <c r="K1568" s="15" t="str">
        <f t="shared" si="72"/>
        <v/>
      </c>
      <c r="L1568" s="15" t="str">
        <f t="shared" si="73"/>
        <v/>
      </c>
      <c r="M1568" s="141" t="e">
        <f t="shared" si="74"/>
        <v>#N/A</v>
      </c>
    </row>
    <row r="1569" spans="1:13">
      <c r="A1569" s="9"/>
      <c r="H1569" s="15" t="s">
        <v>65</v>
      </c>
      <c r="I1569" s="15" t="s">
        <v>65</v>
      </c>
      <c r="J1569" s="15" t="s">
        <v>65</v>
      </c>
      <c r="K1569" s="15" t="str">
        <f t="shared" si="72"/>
        <v/>
      </c>
      <c r="L1569" s="15" t="str">
        <f t="shared" si="73"/>
        <v/>
      </c>
      <c r="M1569" s="141" t="e">
        <f t="shared" si="74"/>
        <v>#N/A</v>
      </c>
    </row>
    <row r="1570" spans="1:13">
      <c r="A1570" s="9"/>
      <c r="H1570" s="15" t="s">
        <v>65</v>
      </c>
      <c r="I1570" s="15" t="s">
        <v>65</v>
      </c>
      <c r="J1570" s="15" t="s">
        <v>65</v>
      </c>
      <c r="K1570" s="15" t="str">
        <f t="shared" si="72"/>
        <v/>
      </c>
      <c r="L1570" s="15" t="str">
        <f t="shared" si="73"/>
        <v/>
      </c>
      <c r="M1570" s="141" t="e">
        <f t="shared" si="74"/>
        <v>#N/A</v>
      </c>
    </row>
    <row r="1571" spans="1:13">
      <c r="A1571" s="9"/>
      <c r="H1571" s="15" t="s">
        <v>65</v>
      </c>
      <c r="I1571" s="15" t="s">
        <v>65</v>
      </c>
      <c r="J1571" s="15" t="s">
        <v>65</v>
      </c>
      <c r="K1571" s="15" t="str">
        <f t="shared" si="72"/>
        <v/>
      </c>
      <c r="L1571" s="15" t="str">
        <f t="shared" si="73"/>
        <v/>
      </c>
      <c r="M1571" s="141" t="e">
        <f t="shared" si="74"/>
        <v>#N/A</v>
      </c>
    </row>
    <row r="1572" spans="1:13">
      <c r="A1572" s="9"/>
      <c r="H1572" s="15" t="s">
        <v>65</v>
      </c>
      <c r="I1572" s="15" t="s">
        <v>65</v>
      </c>
      <c r="J1572" s="15" t="s">
        <v>65</v>
      </c>
      <c r="K1572" s="15" t="str">
        <f t="shared" si="72"/>
        <v/>
      </c>
      <c r="L1572" s="15" t="str">
        <f t="shared" si="73"/>
        <v/>
      </c>
      <c r="M1572" s="141" t="e">
        <f t="shared" si="74"/>
        <v>#N/A</v>
      </c>
    </row>
    <row r="1573" spans="1:13">
      <c r="A1573" s="9"/>
      <c r="H1573" s="15" t="s">
        <v>65</v>
      </c>
      <c r="I1573" s="15" t="s">
        <v>65</v>
      </c>
      <c r="J1573" s="15" t="s">
        <v>65</v>
      </c>
      <c r="K1573" s="15" t="str">
        <f t="shared" si="72"/>
        <v/>
      </c>
      <c r="L1573" s="15" t="str">
        <f t="shared" si="73"/>
        <v/>
      </c>
      <c r="M1573" s="141" t="e">
        <f t="shared" si="74"/>
        <v>#N/A</v>
      </c>
    </row>
    <row r="1574" spans="1:13">
      <c r="A1574" s="9"/>
      <c r="H1574" s="15" t="s">
        <v>65</v>
      </c>
      <c r="I1574" s="15" t="s">
        <v>65</v>
      </c>
      <c r="J1574" s="15" t="s">
        <v>65</v>
      </c>
      <c r="K1574" s="15" t="str">
        <f t="shared" si="72"/>
        <v/>
      </c>
      <c r="L1574" s="15" t="str">
        <f t="shared" si="73"/>
        <v/>
      </c>
      <c r="M1574" s="141" t="e">
        <f t="shared" si="74"/>
        <v>#N/A</v>
      </c>
    </row>
    <row r="1575" spans="1:13">
      <c r="A1575" s="9"/>
      <c r="H1575" s="15" t="s">
        <v>65</v>
      </c>
      <c r="I1575" s="15" t="s">
        <v>65</v>
      </c>
      <c r="J1575" s="15" t="s">
        <v>65</v>
      </c>
      <c r="K1575" s="15" t="str">
        <f t="shared" si="72"/>
        <v/>
      </c>
      <c r="L1575" s="15" t="str">
        <f t="shared" si="73"/>
        <v/>
      </c>
      <c r="M1575" s="141" t="e">
        <f t="shared" si="74"/>
        <v>#N/A</v>
      </c>
    </row>
    <row r="1576" spans="1:13">
      <c r="A1576" s="9"/>
      <c r="H1576" s="15" t="s">
        <v>65</v>
      </c>
      <c r="I1576" s="15" t="s">
        <v>65</v>
      </c>
      <c r="J1576" s="15" t="s">
        <v>65</v>
      </c>
      <c r="K1576" s="15" t="str">
        <f t="shared" si="72"/>
        <v/>
      </c>
      <c r="L1576" s="15" t="str">
        <f t="shared" si="73"/>
        <v/>
      </c>
      <c r="M1576" s="141" t="e">
        <f t="shared" si="74"/>
        <v>#N/A</v>
      </c>
    </row>
    <row r="1577" spans="1:13">
      <c r="A1577" s="9"/>
      <c r="H1577" s="15" t="s">
        <v>65</v>
      </c>
      <c r="I1577" s="15" t="s">
        <v>65</v>
      </c>
      <c r="J1577" s="15" t="s">
        <v>65</v>
      </c>
      <c r="K1577" s="15" t="str">
        <f t="shared" si="72"/>
        <v/>
      </c>
      <c r="L1577" s="15" t="str">
        <f t="shared" si="73"/>
        <v/>
      </c>
      <c r="M1577" s="141" t="e">
        <f t="shared" si="74"/>
        <v>#N/A</v>
      </c>
    </row>
    <row r="1578" spans="1:13">
      <c r="A1578" s="9"/>
      <c r="H1578" s="15" t="s">
        <v>65</v>
      </c>
      <c r="I1578" s="15" t="s">
        <v>65</v>
      </c>
      <c r="J1578" s="15" t="s">
        <v>65</v>
      </c>
      <c r="K1578" s="15" t="str">
        <f t="shared" si="72"/>
        <v/>
      </c>
      <c r="L1578" s="15" t="str">
        <f t="shared" si="73"/>
        <v/>
      </c>
      <c r="M1578" s="141" t="e">
        <f t="shared" si="74"/>
        <v>#N/A</v>
      </c>
    </row>
    <row r="1579" spans="1:13">
      <c r="A1579" s="9"/>
      <c r="H1579" s="15" t="s">
        <v>65</v>
      </c>
      <c r="I1579" s="15" t="s">
        <v>65</v>
      </c>
      <c r="J1579" s="15" t="s">
        <v>65</v>
      </c>
      <c r="K1579" s="15" t="str">
        <f t="shared" si="72"/>
        <v/>
      </c>
      <c r="L1579" s="15" t="str">
        <f t="shared" si="73"/>
        <v/>
      </c>
      <c r="M1579" s="141" t="e">
        <f t="shared" si="74"/>
        <v>#N/A</v>
      </c>
    </row>
    <row r="1580" spans="1:13">
      <c r="A1580" s="9"/>
      <c r="H1580" s="15" t="s">
        <v>65</v>
      </c>
      <c r="I1580" s="15" t="s">
        <v>65</v>
      </c>
      <c r="J1580" s="15" t="s">
        <v>65</v>
      </c>
      <c r="K1580" s="15" t="str">
        <f t="shared" si="72"/>
        <v/>
      </c>
      <c r="L1580" s="15" t="str">
        <f t="shared" si="73"/>
        <v/>
      </c>
      <c r="M1580" s="141" t="e">
        <f t="shared" si="74"/>
        <v>#N/A</v>
      </c>
    </row>
    <row r="1581" spans="1:13">
      <c r="A1581" s="9"/>
      <c r="H1581" s="15" t="s">
        <v>65</v>
      </c>
      <c r="I1581" s="15" t="s">
        <v>65</v>
      </c>
      <c r="J1581" s="15" t="s">
        <v>65</v>
      </c>
      <c r="K1581" s="15" t="str">
        <f t="shared" si="72"/>
        <v/>
      </c>
      <c r="L1581" s="15" t="str">
        <f t="shared" si="73"/>
        <v/>
      </c>
      <c r="M1581" s="141" t="e">
        <f t="shared" si="74"/>
        <v>#N/A</v>
      </c>
    </row>
    <row r="1582" spans="1:13">
      <c r="A1582" s="9"/>
      <c r="H1582" s="15" t="s">
        <v>65</v>
      </c>
      <c r="I1582" s="15" t="s">
        <v>65</v>
      </c>
      <c r="J1582" s="15" t="s">
        <v>65</v>
      </c>
      <c r="K1582" s="15" t="str">
        <f t="shared" si="72"/>
        <v/>
      </c>
      <c r="L1582" s="15" t="str">
        <f t="shared" si="73"/>
        <v/>
      </c>
      <c r="M1582" s="141" t="e">
        <f t="shared" si="74"/>
        <v>#N/A</v>
      </c>
    </row>
    <row r="1583" spans="1:13">
      <c r="A1583" s="9"/>
      <c r="H1583" s="15" t="s">
        <v>65</v>
      </c>
      <c r="I1583" s="15" t="s">
        <v>65</v>
      </c>
      <c r="J1583" s="15" t="s">
        <v>65</v>
      </c>
      <c r="K1583" s="15" t="str">
        <f t="shared" si="72"/>
        <v/>
      </c>
      <c r="L1583" s="15" t="str">
        <f t="shared" si="73"/>
        <v/>
      </c>
      <c r="M1583" s="141" t="e">
        <f t="shared" si="74"/>
        <v>#N/A</v>
      </c>
    </row>
    <row r="1584" spans="1:13">
      <c r="A1584" s="9"/>
      <c r="H1584" s="15" t="s">
        <v>65</v>
      </c>
      <c r="I1584" s="15" t="s">
        <v>65</v>
      </c>
      <c r="J1584" s="15" t="s">
        <v>65</v>
      </c>
      <c r="K1584" s="15" t="str">
        <f t="shared" si="72"/>
        <v/>
      </c>
      <c r="L1584" s="15" t="str">
        <f t="shared" si="73"/>
        <v/>
      </c>
      <c r="M1584" s="141" t="e">
        <f t="shared" si="74"/>
        <v>#N/A</v>
      </c>
    </row>
    <row r="1585" spans="1:13">
      <c r="A1585" s="9"/>
      <c r="H1585" s="15" t="s">
        <v>65</v>
      </c>
      <c r="I1585" s="15" t="s">
        <v>65</v>
      </c>
      <c r="J1585" s="15" t="s">
        <v>65</v>
      </c>
      <c r="K1585" s="15" t="str">
        <f t="shared" si="72"/>
        <v/>
      </c>
      <c r="L1585" s="15" t="str">
        <f t="shared" si="73"/>
        <v/>
      </c>
      <c r="M1585" s="141" t="e">
        <f t="shared" si="74"/>
        <v>#N/A</v>
      </c>
    </row>
    <row r="1586" spans="1:13">
      <c r="A1586" s="9"/>
      <c r="H1586" s="15" t="s">
        <v>65</v>
      </c>
      <c r="I1586" s="15" t="s">
        <v>65</v>
      </c>
      <c r="J1586" s="15" t="s">
        <v>65</v>
      </c>
      <c r="K1586" s="15" t="str">
        <f t="shared" si="72"/>
        <v/>
      </c>
      <c r="L1586" s="15" t="str">
        <f t="shared" si="73"/>
        <v/>
      </c>
      <c r="M1586" s="141" t="e">
        <f t="shared" si="74"/>
        <v>#N/A</v>
      </c>
    </row>
    <row r="1587" spans="1:13">
      <c r="A1587" s="9"/>
      <c r="H1587" s="15" t="s">
        <v>65</v>
      </c>
      <c r="I1587" s="15" t="s">
        <v>65</v>
      </c>
      <c r="J1587" s="15" t="s">
        <v>65</v>
      </c>
      <c r="K1587" s="15" t="str">
        <f t="shared" si="72"/>
        <v/>
      </c>
      <c r="L1587" s="15" t="str">
        <f t="shared" si="73"/>
        <v/>
      </c>
      <c r="M1587" s="141" t="e">
        <f t="shared" si="74"/>
        <v>#N/A</v>
      </c>
    </row>
    <row r="1588" spans="1:13">
      <c r="A1588" s="9"/>
      <c r="H1588" s="15" t="s">
        <v>65</v>
      </c>
      <c r="I1588" s="15" t="s">
        <v>65</v>
      </c>
      <c r="J1588" s="15" t="s">
        <v>65</v>
      </c>
      <c r="K1588" s="15" t="str">
        <f t="shared" si="72"/>
        <v/>
      </c>
      <c r="L1588" s="15" t="str">
        <f t="shared" si="73"/>
        <v/>
      </c>
      <c r="M1588" s="141" t="e">
        <f t="shared" si="74"/>
        <v>#N/A</v>
      </c>
    </row>
    <row r="1589" spans="1:13">
      <c r="A1589" s="9"/>
      <c r="H1589" s="15" t="s">
        <v>65</v>
      </c>
      <c r="I1589" s="15" t="s">
        <v>65</v>
      </c>
      <c r="J1589" s="15" t="s">
        <v>65</v>
      </c>
      <c r="K1589" s="15" t="str">
        <f t="shared" si="72"/>
        <v/>
      </c>
      <c r="L1589" s="15" t="str">
        <f t="shared" si="73"/>
        <v/>
      </c>
      <c r="M1589" s="141" t="e">
        <f t="shared" si="74"/>
        <v>#N/A</v>
      </c>
    </row>
    <row r="1590" spans="1:13">
      <c r="A1590" s="9"/>
      <c r="H1590" s="15" t="s">
        <v>65</v>
      </c>
      <c r="I1590" s="15" t="s">
        <v>65</v>
      </c>
      <c r="J1590" s="15" t="s">
        <v>65</v>
      </c>
      <c r="K1590" s="15" t="str">
        <f t="shared" si="72"/>
        <v/>
      </c>
      <c r="L1590" s="15" t="str">
        <f t="shared" si="73"/>
        <v/>
      </c>
      <c r="M1590" s="141" t="e">
        <f t="shared" si="74"/>
        <v>#N/A</v>
      </c>
    </row>
    <row r="1591" spans="1:13">
      <c r="A1591" s="9"/>
      <c r="H1591" s="15" t="s">
        <v>65</v>
      </c>
      <c r="I1591" s="15" t="s">
        <v>65</v>
      </c>
      <c r="J1591" s="15" t="s">
        <v>65</v>
      </c>
      <c r="K1591" s="15" t="str">
        <f t="shared" si="72"/>
        <v/>
      </c>
      <c r="L1591" s="15" t="str">
        <f t="shared" si="73"/>
        <v/>
      </c>
      <c r="M1591" s="141" t="e">
        <f t="shared" si="74"/>
        <v>#N/A</v>
      </c>
    </row>
    <row r="1592" spans="1:13">
      <c r="A1592" s="9"/>
      <c r="H1592" s="15" t="s">
        <v>65</v>
      </c>
      <c r="I1592" s="15" t="s">
        <v>65</v>
      </c>
      <c r="J1592" s="15" t="s">
        <v>65</v>
      </c>
      <c r="K1592" s="15" t="str">
        <f t="shared" si="72"/>
        <v/>
      </c>
      <c r="L1592" s="15" t="str">
        <f t="shared" si="73"/>
        <v/>
      </c>
      <c r="M1592" s="141" t="e">
        <f t="shared" si="74"/>
        <v>#N/A</v>
      </c>
    </row>
    <row r="1593" spans="1:13">
      <c r="A1593" s="9"/>
      <c r="H1593" s="15" t="s">
        <v>65</v>
      </c>
      <c r="I1593" s="15" t="s">
        <v>65</v>
      </c>
      <c r="J1593" s="15" t="s">
        <v>65</v>
      </c>
      <c r="K1593" s="15" t="str">
        <f t="shared" si="72"/>
        <v/>
      </c>
      <c r="L1593" s="15" t="str">
        <f t="shared" si="73"/>
        <v/>
      </c>
      <c r="M1593" s="141" t="e">
        <f t="shared" si="74"/>
        <v>#N/A</v>
      </c>
    </row>
    <row r="1594" spans="1:13">
      <c r="A1594" s="9"/>
      <c r="H1594" s="15" t="s">
        <v>65</v>
      </c>
      <c r="I1594" s="15" t="s">
        <v>65</v>
      </c>
      <c r="J1594" s="15" t="s">
        <v>65</v>
      </c>
      <c r="K1594" s="15" t="str">
        <f t="shared" si="72"/>
        <v/>
      </c>
      <c r="L1594" s="15" t="str">
        <f t="shared" si="73"/>
        <v/>
      </c>
      <c r="M1594" s="141" t="e">
        <f t="shared" si="74"/>
        <v>#N/A</v>
      </c>
    </row>
    <row r="1595" spans="1:13">
      <c r="A1595" s="9"/>
      <c r="H1595" s="15" t="s">
        <v>65</v>
      </c>
      <c r="I1595" s="15" t="s">
        <v>65</v>
      </c>
      <c r="J1595" s="15" t="s">
        <v>65</v>
      </c>
      <c r="K1595" s="15" t="str">
        <f t="shared" si="72"/>
        <v/>
      </c>
      <c r="L1595" s="15" t="str">
        <f t="shared" si="73"/>
        <v/>
      </c>
      <c r="M1595" s="141" t="e">
        <f t="shared" si="74"/>
        <v>#N/A</v>
      </c>
    </row>
    <row r="1596" spans="1:13">
      <c r="A1596" s="9"/>
      <c r="H1596" s="15" t="s">
        <v>65</v>
      </c>
      <c r="I1596" s="15" t="s">
        <v>65</v>
      </c>
      <c r="J1596" s="15" t="s">
        <v>65</v>
      </c>
      <c r="K1596" s="15" t="str">
        <f t="shared" si="72"/>
        <v/>
      </c>
      <c r="L1596" s="15" t="str">
        <f t="shared" si="73"/>
        <v/>
      </c>
      <c r="M1596" s="141" t="e">
        <f t="shared" si="74"/>
        <v>#N/A</v>
      </c>
    </row>
    <row r="1597" spans="1:13">
      <c r="A1597" s="9"/>
      <c r="H1597" s="15" t="s">
        <v>65</v>
      </c>
      <c r="I1597" s="15" t="s">
        <v>65</v>
      </c>
      <c r="J1597" s="15" t="s">
        <v>65</v>
      </c>
      <c r="K1597" s="15" t="str">
        <f t="shared" si="72"/>
        <v/>
      </c>
      <c r="L1597" s="15" t="str">
        <f t="shared" si="73"/>
        <v/>
      </c>
      <c r="M1597" s="141" t="e">
        <f t="shared" si="74"/>
        <v>#N/A</v>
      </c>
    </row>
    <row r="1598" spans="1:13">
      <c r="A1598" s="9"/>
      <c r="H1598" s="15" t="s">
        <v>65</v>
      </c>
      <c r="I1598" s="15" t="s">
        <v>65</v>
      </c>
      <c r="J1598" s="15" t="s">
        <v>65</v>
      </c>
      <c r="K1598" s="15" t="str">
        <f t="shared" si="72"/>
        <v/>
      </c>
      <c r="L1598" s="15" t="str">
        <f t="shared" si="73"/>
        <v/>
      </c>
      <c r="M1598" s="141" t="e">
        <f t="shared" si="74"/>
        <v>#N/A</v>
      </c>
    </row>
    <row r="1599" spans="1:13">
      <c r="A1599" s="9"/>
      <c r="H1599" s="15" t="s">
        <v>65</v>
      </c>
      <c r="I1599" s="15" t="s">
        <v>65</v>
      </c>
      <c r="J1599" s="15" t="s">
        <v>65</v>
      </c>
      <c r="K1599" s="15" t="str">
        <f t="shared" si="72"/>
        <v/>
      </c>
      <c r="L1599" s="15" t="str">
        <f t="shared" si="73"/>
        <v/>
      </c>
      <c r="M1599" s="141" t="e">
        <f t="shared" si="74"/>
        <v>#N/A</v>
      </c>
    </row>
    <row r="1600" spans="1:13">
      <c r="A1600" s="9"/>
      <c r="H1600" s="15" t="s">
        <v>65</v>
      </c>
      <c r="I1600" s="15" t="s">
        <v>65</v>
      </c>
      <c r="J1600" s="15" t="s">
        <v>65</v>
      </c>
      <c r="K1600" s="15" t="str">
        <f t="shared" si="72"/>
        <v/>
      </c>
      <c r="L1600" s="15" t="str">
        <f t="shared" si="73"/>
        <v/>
      </c>
      <c r="M1600" s="141" t="e">
        <f t="shared" si="74"/>
        <v>#N/A</v>
      </c>
    </row>
    <row r="1601" spans="1:13">
      <c r="A1601" s="9"/>
      <c r="H1601" s="15" t="s">
        <v>65</v>
      </c>
      <c r="I1601" s="15" t="s">
        <v>65</v>
      </c>
      <c r="J1601" s="15" t="s">
        <v>65</v>
      </c>
      <c r="K1601" s="15" t="str">
        <f t="shared" si="72"/>
        <v/>
      </c>
      <c r="L1601" s="15" t="str">
        <f t="shared" si="73"/>
        <v/>
      </c>
      <c r="M1601" s="141" t="e">
        <f t="shared" si="74"/>
        <v>#N/A</v>
      </c>
    </row>
    <row r="1602" spans="1:13">
      <c r="A1602" s="9"/>
      <c r="H1602" s="15" t="s">
        <v>65</v>
      </c>
      <c r="I1602" s="15" t="s">
        <v>65</v>
      </c>
      <c r="J1602" s="15" t="s">
        <v>65</v>
      </c>
      <c r="K1602" s="15" t="str">
        <f t="shared" si="72"/>
        <v/>
      </c>
      <c r="L1602" s="15" t="str">
        <f t="shared" si="73"/>
        <v/>
      </c>
      <c r="M1602" s="141" t="e">
        <f t="shared" si="74"/>
        <v>#N/A</v>
      </c>
    </row>
    <row r="1603" spans="1:13">
      <c r="A1603" s="9"/>
      <c r="H1603" s="15" t="s">
        <v>65</v>
      </c>
      <c r="I1603" s="15" t="s">
        <v>65</v>
      </c>
      <c r="J1603" s="15" t="s">
        <v>65</v>
      </c>
      <c r="K1603" s="15" t="str">
        <f t="shared" si="72"/>
        <v/>
      </c>
      <c r="L1603" s="15" t="str">
        <f t="shared" si="73"/>
        <v/>
      </c>
      <c r="M1603" s="141" t="e">
        <f t="shared" si="74"/>
        <v>#N/A</v>
      </c>
    </row>
    <row r="1604" spans="1:13">
      <c r="A1604" s="9"/>
      <c r="H1604" s="15" t="s">
        <v>65</v>
      </c>
      <c r="I1604" s="15" t="s">
        <v>65</v>
      </c>
      <c r="J1604" s="15" t="s">
        <v>65</v>
      </c>
      <c r="K1604" s="15" t="str">
        <f t="shared" ref="K1604:K1667" si="75">IF(ISNUMBER(A1604),0.01,"")</f>
        <v/>
      </c>
      <c r="L1604" s="15" t="str">
        <f t="shared" ref="L1604:L1667" si="76">IF(ISNUMBER(A1604),0.03,"")</f>
        <v/>
      </c>
      <c r="M1604" s="141" t="e">
        <f t="shared" ref="M1604:M1667" si="77">VLOOKUP(A1604,O:Q,2,0)</f>
        <v>#N/A</v>
      </c>
    </row>
    <row r="1605" spans="1:13">
      <c r="A1605" s="9"/>
      <c r="H1605" s="15" t="s">
        <v>65</v>
      </c>
      <c r="I1605" s="15" t="s">
        <v>65</v>
      </c>
      <c r="J1605" s="15" t="s">
        <v>65</v>
      </c>
      <c r="K1605" s="15" t="str">
        <f t="shared" si="75"/>
        <v/>
      </c>
      <c r="L1605" s="15" t="str">
        <f t="shared" si="76"/>
        <v/>
      </c>
      <c r="M1605" s="141" t="e">
        <f t="shared" si="77"/>
        <v>#N/A</v>
      </c>
    </row>
    <row r="1606" spans="1:13">
      <c r="A1606" s="9"/>
      <c r="H1606" s="15" t="s">
        <v>65</v>
      </c>
      <c r="I1606" s="15" t="s">
        <v>65</v>
      </c>
      <c r="J1606" s="15" t="s">
        <v>65</v>
      </c>
      <c r="K1606" s="15" t="str">
        <f t="shared" si="75"/>
        <v/>
      </c>
      <c r="L1606" s="15" t="str">
        <f t="shared" si="76"/>
        <v/>
      </c>
      <c r="M1606" s="141" t="e">
        <f t="shared" si="77"/>
        <v>#N/A</v>
      </c>
    </row>
    <row r="1607" spans="1:13">
      <c r="A1607" s="9"/>
      <c r="H1607" s="15" t="s">
        <v>65</v>
      </c>
      <c r="I1607" s="15" t="s">
        <v>65</v>
      </c>
      <c r="J1607" s="15" t="s">
        <v>65</v>
      </c>
      <c r="K1607" s="15" t="str">
        <f t="shared" si="75"/>
        <v/>
      </c>
      <c r="L1607" s="15" t="str">
        <f t="shared" si="76"/>
        <v/>
      </c>
      <c r="M1607" s="141" t="e">
        <f t="shared" si="77"/>
        <v>#N/A</v>
      </c>
    </row>
    <row r="1608" spans="1:13">
      <c r="A1608" s="9"/>
      <c r="H1608" s="15" t="s">
        <v>65</v>
      </c>
      <c r="I1608" s="15" t="s">
        <v>65</v>
      </c>
      <c r="J1608" s="15" t="s">
        <v>65</v>
      </c>
      <c r="K1608" s="15" t="str">
        <f t="shared" si="75"/>
        <v/>
      </c>
      <c r="L1608" s="15" t="str">
        <f t="shared" si="76"/>
        <v/>
      </c>
      <c r="M1608" s="141" t="e">
        <f t="shared" si="77"/>
        <v>#N/A</v>
      </c>
    </row>
    <row r="1609" spans="1:13">
      <c r="A1609" s="9"/>
      <c r="H1609" s="15" t="s">
        <v>65</v>
      </c>
      <c r="I1609" s="15" t="s">
        <v>65</v>
      </c>
      <c r="J1609" s="15" t="s">
        <v>65</v>
      </c>
      <c r="K1609" s="15" t="str">
        <f t="shared" si="75"/>
        <v/>
      </c>
      <c r="L1609" s="15" t="str">
        <f t="shared" si="76"/>
        <v/>
      </c>
      <c r="M1609" s="141" t="e">
        <f t="shared" si="77"/>
        <v>#N/A</v>
      </c>
    </row>
    <row r="1610" spans="1:13">
      <c r="A1610" s="9"/>
      <c r="H1610" s="15" t="s">
        <v>65</v>
      </c>
      <c r="I1610" s="15" t="s">
        <v>65</v>
      </c>
      <c r="J1610" s="15" t="s">
        <v>65</v>
      </c>
      <c r="K1610" s="15" t="str">
        <f t="shared" si="75"/>
        <v/>
      </c>
      <c r="L1610" s="15" t="str">
        <f t="shared" si="76"/>
        <v/>
      </c>
      <c r="M1610" s="141" t="e">
        <f t="shared" si="77"/>
        <v>#N/A</v>
      </c>
    </row>
    <row r="1611" spans="1:13">
      <c r="A1611" s="9"/>
      <c r="H1611" s="15" t="s">
        <v>65</v>
      </c>
      <c r="I1611" s="15" t="s">
        <v>65</v>
      </c>
      <c r="J1611" s="15" t="s">
        <v>65</v>
      </c>
      <c r="K1611" s="15" t="str">
        <f t="shared" si="75"/>
        <v/>
      </c>
      <c r="L1611" s="15" t="str">
        <f t="shared" si="76"/>
        <v/>
      </c>
      <c r="M1611" s="141" t="e">
        <f t="shared" si="77"/>
        <v>#N/A</v>
      </c>
    </row>
    <row r="1612" spans="1:13">
      <c r="A1612" s="9"/>
      <c r="H1612" s="15" t="s">
        <v>65</v>
      </c>
      <c r="I1612" s="15" t="s">
        <v>65</v>
      </c>
      <c r="J1612" s="15" t="s">
        <v>65</v>
      </c>
      <c r="K1612" s="15" t="str">
        <f t="shared" si="75"/>
        <v/>
      </c>
      <c r="L1612" s="15" t="str">
        <f t="shared" si="76"/>
        <v/>
      </c>
      <c r="M1612" s="141" t="e">
        <f t="shared" si="77"/>
        <v>#N/A</v>
      </c>
    </row>
    <row r="1613" spans="1:13">
      <c r="A1613" s="9"/>
      <c r="H1613" s="15" t="s">
        <v>65</v>
      </c>
      <c r="I1613" s="15" t="s">
        <v>65</v>
      </c>
      <c r="J1613" s="15" t="s">
        <v>65</v>
      </c>
      <c r="K1613" s="15" t="str">
        <f t="shared" si="75"/>
        <v/>
      </c>
      <c r="L1613" s="15" t="str">
        <f t="shared" si="76"/>
        <v/>
      </c>
      <c r="M1613" s="141" t="e">
        <f t="shared" si="77"/>
        <v>#N/A</v>
      </c>
    </row>
    <row r="1614" spans="1:13">
      <c r="A1614" s="9"/>
      <c r="H1614" s="15" t="s">
        <v>65</v>
      </c>
      <c r="I1614" s="15" t="s">
        <v>65</v>
      </c>
      <c r="J1614" s="15" t="s">
        <v>65</v>
      </c>
      <c r="K1614" s="15" t="str">
        <f t="shared" si="75"/>
        <v/>
      </c>
      <c r="L1614" s="15" t="str">
        <f t="shared" si="76"/>
        <v/>
      </c>
      <c r="M1614" s="141" t="e">
        <f t="shared" si="77"/>
        <v>#N/A</v>
      </c>
    </row>
    <row r="1615" spans="1:13">
      <c r="A1615" s="9"/>
      <c r="H1615" s="15" t="s">
        <v>65</v>
      </c>
      <c r="I1615" s="15" t="s">
        <v>65</v>
      </c>
      <c r="J1615" s="15" t="s">
        <v>65</v>
      </c>
      <c r="K1615" s="15" t="str">
        <f t="shared" si="75"/>
        <v/>
      </c>
      <c r="L1615" s="15" t="str">
        <f t="shared" si="76"/>
        <v/>
      </c>
      <c r="M1615" s="141" t="e">
        <f t="shared" si="77"/>
        <v>#N/A</v>
      </c>
    </row>
    <row r="1616" spans="1:13">
      <c r="A1616" s="9"/>
      <c r="H1616" s="15" t="s">
        <v>65</v>
      </c>
      <c r="I1616" s="15" t="s">
        <v>65</v>
      </c>
      <c r="J1616" s="15" t="s">
        <v>65</v>
      </c>
      <c r="K1616" s="15" t="str">
        <f t="shared" si="75"/>
        <v/>
      </c>
      <c r="L1616" s="15" t="str">
        <f t="shared" si="76"/>
        <v/>
      </c>
      <c r="M1616" s="141" t="e">
        <f t="shared" si="77"/>
        <v>#N/A</v>
      </c>
    </row>
    <row r="1617" spans="1:13">
      <c r="A1617" s="9"/>
      <c r="H1617" s="15" t="s">
        <v>65</v>
      </c>
      <c r="I1617" s="15" t="s">
        <v>65</v>
      </c>
      <c r="J1617" s="15" t="s">
        <v>65</v>
      </c>
      <c r="K1617" s="15" t="str">
        <f t="shared" si="75"/>
        <v/>
      </c>
      <c r="L1617" s="15" t="str">
        <f t="shared" si="76"/>
        <v/>
      </c>
      <c r="M1617" s="141" t="e">
        <f t="shared" si="77"/>
        <v>#N/A</v>
      </c>
    </row>
    <row r="1618" spans="1:13">
      <c r="A1618" s="9"/>
      <c r="H1618" s="15" t="s">
        <v>65</v>
      </c>
      <c r="I1618" s="15" t="s">
        <v>65</v>
      </c>
      <c r="J1618" s="15" t="s">
        <v>65</v>
      </c>
      <c r="K1618" s="15" t="str">
        <f t="shared" si="75"/>
        <v/>
      </c>
      <c r="L1618" s="15" t="str">
        <f t="shared" si="76"/>
        <v/>
      </c>
      <c r="M1618" s="141" t="e">
        <f t="shared" si="77"/>
        <v>#N/A</v>
      </c>
    </row>
    <row r="1619" spans="1:13">
      <c r="A1619" s="9"/>
      <c r="H1619" s="15" t="s">
        <v>65</v>
      </c>
      <c r="I1619" s="15" t="s">
        <v>65</v>
      </c>
      <c r="J1619" s="15" t="s">
        <v>65</v>
      </c>
      <c r="K1619" s="15" t="str">
        <f t="shared" si="75"/>
        <v/>
      </c>
      <c r="L1619" s="15" t="str">
        <f t="shared" si="76"/>
        <v/>
      </c>
      <c r="M1619" s="141" t="e">
        <f t="shared" si="77"/>
        <v>#N/A</v>
      </c>
    </row>
    <row r="1620" spans="1:13">
      <c r="A1620" s="9"/>
      <c r="H1620" s="15" t="s">
        <v>65</v>
      </c>
      <c r="I1620" s="15" t="s">
        <v>65</v>
      </c>
      <c r="J1620" s="15" t="s">
        <v>65</v>
      </c>
      <c r="K1620" s="15" t="str">
        <f t="shared" si="75"/>
        <v/>
      </c>
      <c r="L1620" s="15" t="str">
        <f t="shared" si="76"/>
        <v/>
      </c>
      <c r="M1620" s="141" t="e">
        <f t="shared" si="77"/>
        <v>#N/A</v>
      </c>
    </row>
    <row r="1621" spans="1:13">
      <c r="A1621" s="9"/>
      <c r="H1621" s="15" t="s">
        <v>65</v>
      </c>
      <c r="I1621" s="15" t="s">
        <v>65</v>
      </c>
      <c r="J1621" s="15" t="s">
        <v>65</v>
      </c>
      <c r="K1621" s="15" t="str">
        <f t="shared" si="75"/>
        <v/>
      </c>
      <c r="L1621" s="15" t="str">
        <f t="shared" si="76"/>
        <v/>
      </c>
      <c r="M1621" s="141" t="e">
        <f t="shared" si="77"/>
        <v>#N/A</v>
      </c>
    </row>
    <row r="1622" spans="1:13">
      <c r="A1622" s="9"/>
      <c r="H1622" s="15" t="s">
        <v>65</v>
      </c>
      <c r="I1622" s="15" t="s">
        <v>65</v>
      </c>
      <c r="J1622" s="15" t="s">
        <v>65</v>
      </c>
      <c r="K1622" s="15" t="str">
        <f t="shared" si="75"/>
        <v/>
      </c>
      <c r="L1622" s="15" t="str">
        <f t="shared" si="76"/>
        <v/>
      </c>
      <c r="M1622" s="141" t="e">
        <f t="shared" si="77"/>
        <v>#N/A</v>
      </c>
    </row>
    <row r="1623" spans="1:13">
      <c r="A1623" s="9"/>
      <c r="H1623" s="15" t="s">
        <v>65</v>
      </c>
      <c r="I1623" s="15" t="s">
        <v>65</v>
      </c>
      <c r="J1623" s="15" t="s">
        <v>65</v>
      </c>
      <c r="K1623" s="15" t="str">
        <f t="shared" si="75"/>
        <v/>
      </c>
      <c r="L1623" s="15" t="str">
        <f t="shared" si="76"/>
        <v/>
      </c>
      <c r="M1623" s="141" t="e">
        <f t="shared" si="77"/>
        <v>#N/A</v>
      </c>
    </row>
    <row r="1624" spans="1:13">
      <c r="A1624" s="9"/>
      <c r="H1624" s="15" t="s">
        <v>65</v>
      </c>
      <c r="I1624" s="15" t="s">
        <v>65</v>
      </c>
      <c r="J1624" s="15" t="s">
        <v>65</v>
      </c>
      <c r="K1624" s="15" t="str">
        <f t="shared" si="75"/>
        <v/>
      </c>
      <c r="L1624" s="15" t="str">
        <f t="shared" si="76"/>
        <v/>
      </c>
      <c r="M1624" s="141" t="e">
        <f t="shared" si="77"/>
        <v>#N/A</v>
      </c>
    </row>
    <row r="1625" spans="1:13">
      <c r="A1625" s="9"/>
      <c r="H1625" s="15" t="s">
        <v>65</v>
      </c>
      <c r="I1625" s="15" t="s">
        <v>65</v>
      </c>
      <c r="J1625" s="15" t="s">
        <v>65</v>
      </c>
      <c r="K1625" s="15" t="str">
        <f t="shared" si="75"/>
        <v/>
      </c>
      <c r="L1625" s="15" t="str">
        <f t="shared" si="76"/>
        <v/>
      </c>
      <c r="M1625" s="141" t="e">
        <f t="shared" si="77"/>
        <v>#N/A</v>
      </c>
    </row>
    <row r="1626" spans="1:13">
      <c r="A1626" s="9"/>
      <c r="H1626" s="15" t="s">
        <v>65</v>
      </c>
      <c r="I1626" s="15" t="s">
        <v>65</v>
      </c>
      <c r="J1626" s="15" t="s">
        <v>65</v>
      </c>
      <c r="K1626" s="15" t="str">
        <f t="shared" si="75"/>
        <v/>
      </c>
      <c r="L1626" s="15" t="str">
        <f t="shared" si="76"/>
        <v/>
      </c>
      <c r="M1626" s="141" t="e">
        <f t="shared" si="77"/>
        <v>#N/A</v>
      </c>
    </row>
    <row r="1627" spans="1:13">
      <c r="A1627" s="9"/>
      <c r="H1627" s="15" t="s">
        <v>65</v>
      </c>
      <c r="I1627" s="15" t="s">
        <v>65</v>
      </c>
      <c r="J1627" s="15" t="s">
        <v>65</v>
      </c>
      <c r="K1627" s="15" t="str">
        <f t="shared" si="75"/>
        <v/>
      </c>
      <c r="L1627" s="15" t="str">
        <f t="shared" si="76"/>
        <v/>
      </c>
      <c r="M1627" s="141" t="e">
        <f t="shared" si="77"/>
        <v>#N/A</v>
      </c>
    </row>
    <row r="1628" spans="1:13">
      <c r="A1628" s="9"/>
      <c r="H1628" s="15" t="s">
        <v>65</v>
      </c>
      <c r="I1628" s="15" t="s">
        <v>65</v>
      </c>
      <c r="J1628" s="15" t="s">
        <v>65</v>
      </c>
      <c r="K1628" s="15" t="str">
        <f t="shared" si="75"/>
        <v/>
      </c>
      <c r="L1628" s="15" t="str">
        <f t="shared" si="76"/>
        <v/>
      </c>
      <c r="M1628" s="141" t="e">
        <f t="shared" si="77"/>
        <v>#N/A</v>
      </c>
    </row>
    <row r="1629" spans="1:13">
      <c r="A1629" s="9"/>
      <c r="H1629" s="15" t="s">
        <v>65</v>
      </c>
      <c r="I1629" s="15" t="s">
        <v>65</v>
      </c>
      <c r="J1629" s="15" t="s">
        <v>65</v>
      </c>
      <c r="K1629" s="15" t="str">
        <f t="shared" si="75"/>
        <v/>
      </c>
      <c r="L1629" s="15" t="str">
        <f t="shared" si="76"/>
        <v/>
      </c>
      <c r="M1629" s="141" t="e">
        <f t="shared" si="77"/>
        <v>#N/A</v>
      </c>
    </row>
    <row r="1630" spans="1:13">
      <c r="A1630" s="9"/>
      <c r="H1630" s="15" t="s">
        <v>65</v>
      </c>
      <c r="I1630" s="15" t="s">
        <v>65</v>
      </c>
      <c r="J1630" s="15" t="s">
        <v>65</v>
      </c>
      <c r="K1630" s="15" t="str">
        <f t="shared" si="75"/>
        <v/>
      </c>
      <c r="L1630" s="15" t="str">
        <f t="shared" si="76"/>
        <v/>
      </c>
      <c r="M1630" s="141" t="e">
        <f t="shared" si="77"/>
        <v>#N/A</v>
      </c>
    </row>
    <row r="1631" spans="1:13">
      <c r="A1631" s="9"/>
      <c r="H1631" s="15" t="s">
        <v>65</v>
      </c>
      <c r="I1631" s="15" t="s">
        <v>65</v>
      </c>
      <c r="J1631" s="15" t="s">
        <v>65</v>
      </c>
      <c r="K1631" s="15" t="str">
        <f t="shared" si="75"/>
        <v/>
      </c>
      <c r="L1631" s="15" t="str">
        <f t="shared" si="76"/>
        <v/>
      </c>
      <c r="M1631" s="141" t="e">
        <f t="shared" si="77"/>
        <v>#N/A</v>
      </c>
    </row>
    <row r="1632" spans="1:13">
      <c r="A1632" s="9"/>
      <c r="H1632" s="15" t="s">
        <v>65</v>
      </c>
      <c r="I1632" s="15" t="s">
        <v>65</v>
      </c>
      <c r="J1632" s="15" t="s">
        <v>65</v>
      </c>
      <c r="K1632" s="15" t="str">
        <f t="shared" si="75"/>
        <v/>
      </c>
      <c r="L1632" s="15" t="str">
        <f t="shared" si="76"/>
        <v/>
      </c>
      <c r="M1632" s="141" t="e">
        <f t="shared" si="77"/>
        <v>#N/A</v>
      </c>
    </row>
    <row r="1633" spans="1:13">
      <c r="A1633" s="9"/>
      <c r="H1633" s="15" t="s">
        <v>65</v>
      </c>
      <c r="I1633" s="15" t="s">
        <v>65</v>
      </c>
      <c r="J1633" s="15" t="s">
        <v>65</v>
      </c>
      <c r="K1633" s="15" t="str">
        <f t="shared" si="75"/>
        <v/>
      </c>
      <c r="L1633" s="15" t="str">
        <f t="shared" si="76"/>
        <v/>
      </c>
      <c r="M1633" s="141" t="e">
        <f t="shared" si="77"/>
        <v>#N/A</v>
      </c>
    </row>
    <row r="1634" spans="1:13">
      <c r="A1634" s="9"/>
      <c r="H1634" s="15" t="s">
        <v>65</v>
      </c>
      <c r="I1634" s="15" t="s">
        <v>65</v>
      </c>
      <c r="J1634" s="15" t="s">
        <v>65</v>
      </c>
      <c r="K1634" s="15" t="str">
        <f t="shared" si="75"/>
        <v/>
      </c>
      <c r="L1634" s="15" t="str">
        <f t="shared" si="76"/>
        <v/>
      </c>
      <c r="M1634" s="141" t="e">
        <f t="shared" si="77"/>
        <v>#N/A</v>
      </c>
    </row>
    <row r="1635" spans="1:13">
      <c r="A1635" s="9"/>
      <c r="H1635" s="15" t="s">
        <v>65</v>
      </c>
      <c r="I1635" s="15" t="s">
        <v>65</v>
      </c>
      <c r="J1635" s="15" t="s">
        <v>65</v>
      </c>
      <c r="K1635" s="15" t="str">
        <f t="shared" si="75"/>
        <v/>
      </c>
      <c r="L1635" s="15" t="str">
        <f t="shared" si="76"/>
        <v/>
      </c>
      <c r="M1635" s="141" t="e">
        <f t="shared" si="77"/>
        <v>#N/A</v>
      </c>
    </row>
    <row r="1636" spans="1:13">
      <c r="A1636" s="9"/>
      <c r="H1636" s="15" t="s">
        <v>65</v>
      </c>
      <c r="I1636" s="15" t="s">
        <v>65</v>
      </c>
      <c r="J1636" s="15" t="s">
        <v>65</v>
      </c>
      <c r="K1636" s="15" t="str">
        <f t="shared" si="75"/>
        <v/>
      </c>
      <c r="L1636" s="15" t="str">
        <f t="shared" si="76"/>
        <v/>
      </c>
      <c r="M1636" s="141" t="e">
        <f t="shared" si="77"/>
        <v>#N/A</v>
      </c>
    </row>
    <row r="1637" spans="1:13">
      <c r="A1637" s="9"/>
      <c r="H1637" s="15" t="s">
        <v>65</v>
      </c>
      <c r="I1637" s="15" t="s">
        <v>65</v>
      </c>
      <c r="J1637" s="15" t="s">
        <v>65</v>
      </c>
      <c r="K1637" s="15" t="str">
        <f t="shared" si="75"/>
        <v/>
      </c>
      <c r="L1637" s="15" t="str">
        <f t="shared" si="76"/>
        <v/>
      </c>
      <c r="M1637" s="141" t="e">
        <f t="shared" si="77"/>
        <v>#N/A</v>
      </c>
    </row>
    <row r="1638" spans="1:13">
      <c r="A1638" s="9"/>
      <c r="H1638" s="15" t="s">
        <v>65</v>
      </c>
      <c r="I1638" s="15" t="s">
        <v>65</v>
      </c>
      <c r="J1638" s="15" t="s">
        <v>65</v>
      </c>
      <c r="K1638" s="15" t="str">
        <f t="shared" si="75"/>
        <v/>
      </c>
      <c r="L1638" s="15" t="str">
        <f t="shared" si="76"/>
        <v/>
      </c>
      <c r="M1638" s="141" t="e">
        <f t="shared" si="77"/>
        <v>#N/A</v>
      </c>
    </row>
    <row r="1639" spans="1:13">
      <c r="A1639" s="9"/>
      <c r="H1639" s="15" t="s">
        <v>65</v>
      </c>
      <c r="I1639" s="15" t="s">
        <v>65</v>
      </c>
      <c r="J1639" s="15" t="s">
        <v>65</v>
      </c>
      <c r="K1639" s="15" t="str">
        <f t="shared" si="75"/>
        <v/>
      </c>
      <c r="L1639" s="15" t="str">
        <f t="shared" si="76"/>
        <v/>
      </c>
      <c r="M1639" s="141" t="e">
        <f t="shared" si="77"/>
        <v>#N/A</v>
      </c>
    </row>
    <row r="1640" spans="1:13">
      <c r="A1640" s="9"/>
      <c r="H1640" s="15" t="s">
        <v>65</v>
      </c>
      <c r="I1640" s="15" t="s">
        <v>65</v>
      </c>
      <c r="J1640" s="15" t="s">
        <v>65</v>
      </c>
      <c r="K1640" s="15" t="str">
        <f t="shared" si="75"/>
        <v/>
      </c>
      <c r="L1640" s="15" t="str">
        <f t="shared" si="76"/>
        <v/>
      </c>
      <c r="M1640" s="141" t="e">
        <f t="shared" si="77"/>
        <v>#N/A</v>
      </c>
    </row>
    <row r="1641" spans="1:13">
      <c r="A1641" s="9"/>
      <c r="H1641" s="15" t="s">
        <v>65</v>
      </c>
      <c r="I1641" s="15" t="s">
        <v>65</v>
      </c>
      <c r="J1641" s="15" t="s">
        <v>65</v>
      </c>
      <c r="K1641" s="15" t="str">
        <f t="shared" si="75"/>
        <v/>
      </c>
      <c r="L1641" s="15" t="str">
        <f t="shared" si="76"/>
        <v/>
      </c>
      <c r="M1641" s="141" t="e">
        <f t="shared" si="77"/>
        <v>#N/A</v>
      </c>
    </row>
    <row r="1642" spans="1:13">
      <c r="A1642" s="9"/>
      <c r="H1642" s="15" t="s">
        <v>65</v>
      </c>
      <c r="I1642" s="15" t="s">
        <v>65</v>
      </c>
      <c r="J1642" s="15" t="s">
        <v>65</v>
      </c>
      <c r="K1642" s="15" t="str">
        <f t="shared" si="75"/>
        <v/>
      </c>
      <c r="L1642" s="15" t="str">
        <f t="shared" si="76"/>
        <v/>
      </c>
      <c r="M1642" s="141" t="e">
        <f t="shared" si="77"/>
        <v>#N/A</v>
      </c>
    </row>
    <row r="1643" spans="1:13">
      <c r="A1643" s="9"/>
      <c r="H1643" s="15" t="s">
        <v>65</v>
      </c>
      <c r="I1643" s="15" t="s">
        <v>65</v>
      </c>
      <c r="J1643" s="15" t="s">
        <v>65</v>
      </c>
      <c r="K1643" s="15" t="str">
        <f t="shared" si="75"/>
        <v/>
      </c>
      <c r="L1643" s="15" t="str">
        <f t="shared" si="76"/>
        <v/>
      </c>
      <c r="M1643" s="141" t="e">
        <f t="shared" si="77"/>
        <v>#N/A</v>
      </c>
    </row>
    <row r="1644" spans="1:13">
      <c r="A1644" s="9"/>
      <c r="H1644" s="15" t="s">
        <v>65</v>
      </c>
      <c r="I1644" s="15" t="s">
        <v>65</v>
      </c>
      <c r="J1644" s="15" t="s">
        <v>65</v>
      </c>
      <c r="K1644" s="15" t="str">
        <f t="shared" si="75"/>
        <v/>
      </c>
      <c r="L1644" s="15" t="str">
        <f t="shared" si="76"/>
        <v/>
      </c>
      <c r="M1644" s="141" t="e">
        <f t="shared" si="77"/>
        <v>#N/A</v>
      </c>
    </row>
    <row r="1645" spans="1:13">
      <c r="A1645" s="9"/>
      <c r="H1645" s="15" t="s">
        <v>65</v>
      </c>
      <c r="I1645" s="15" t="s">
        <v>65</v>
      </c>
      <c r="J1645" s="15" t="s">
        <v>65</v>
      </c>
      <c r="K1645" s="15" t="str">
        <f t="shared" si="75"/>
        <v/>
      </c>
      <c r="L1645" s="15" t="str">
        <f t="shared" si="76"/>
        <v/>
      </c>
      <c r="M1645" s="141" t="e">
        <f t="shared" si="77"/>
        <v>#N/A</v>
      </c>
    </row>
    <row r="1646" spans="1:13">
      <c r="A1646" s="9"/>
      <c r="H1646" s="15" t="s">
        <v>65</v>
      </c>
      <c r="I1646" s="15" t="s">
        <v>65</v>
      </c>
      <c r="J1646" s="15" t="s">
        <v>65</v>
      </c>
      <c r="K1646" s="15" t="str">
        <f t="shared" si="75"/>
        <v/>
      </c>
      <c r="L1646" s="15" t="str">
        <f t="shared" si="76"/>
        <v/>
      </c>
      <c r="M1646" s="141" t="e">
        <f t="shared" si="77"/>
        <v>#N/A</v>
      </c>
    </row>
    <row r="1647" spans="1:13">
      <c r="A1647" s="9"/>
      <c r="H1647" s="15" t="s">
        <v>65</v>
      </c>
      <c r="I1647" s="15" t="s">
        <v>65</v>
      </c>
      <c r="J1647" s="15" t="s">
        <v>65</v>
      </c>
      <c r="K1647" s="15" t="str">
        <f t="shared" si="75"/>
        <v/>
      </c>
      <c r="L1647" s="15" t="str">
        <f t="shared" si="76"/>
        <v/>
      </c>
      <c r="M1647" s="141" t="e">
        <f t="shared" si="77"/>
        <v>#N/A</v>
      </c>
    </row>
    <row r="1648" spans="1:13">
      <c r="A1648" s="9"/>
      <c r="H1648" s="15" t="s">
        <v>65</v>
      </c>
      <c r="I1648" s="15" t="s">
        <v>65</v>
      </c>
      <c r="J1648" s="15" t="s">
        <v>65</v>
      </c>
      <c r="K1648" s="15" t="str">
        <f t="shared" si="75"/>
        <v/>
      </c>
      <c r="L1648" s="15" t="str">
        <f t="shared" si="76"/>
        <v/>
      </c>
      <c r="M1648" s="141" t="e">
        <f t="shared" si="77"/>
        <v>#N/A</v>
      </c>
    </row>
    <row r="1649" spans="1:13">
      <c r="A1649" s="9"/>
      <c r="H1649" s="15" t="s">
        <v>65</v>
      </c>
      <c r="I1649" s="15" t="s">
        <v>65</v>
      </c>
      <c r="J1649" s="15" t="s">
        <v>65</v>
      </c>
      <c r="K1649" s="15" t="str">
        <f t="shared" si="75"/>
        <v/>
      </c>
      <c r="L1649" s="15" t="str">
        <f t="shared" si="76"/>
        <v/>
      </c>
      <c r="M1649" s="141" t="e">
        <f t="shared" si="77"/>
        <v>#N/A</v>
      </c>
    </row>
    <row r="1650" spans="1:13">
      <c r="A1650" s="9"/>
      <c r="H1650" s="15" t="s">
        <v>65</v>
      </c>
      <c r="I1650" s="15" t="s">
        <v>65</v>
      </c>
      <c r="J1650" s="15" t="s">
        <v>65</v>
      </c>
      <c r="K1650" s="15" t="str">
        <f t="shared" si="75"/>
        <v/>
      </c>
      <c r="L1650" s="15" t="str">
        <f t="shared" si="76"/>
        <v/>
      </c>
      <c r="M1650" s="141" t="e">
        <f t="shared" si="77"/>
        <v>#N/A</v>
      </c>
    </row>
    <row r="1651" spans="1:13">
      <c r="A1651" s="9"/>
      <c r="H1651" s="15" t="s">
        <v>65</v>
      </c>
      <c r="I1651" s="15" t="s">
        <v>65</v>
      </c>
      <c r="J1651" s="15" t="s">
        <v>65</v>
      </c>
      <c r="K1651" s="15" t="str">
        <f t="shared" si="75"/>
        <v/>
      </c>
      <c r="L1651" s="15" t="str">
        <f t="shared" si="76"/>
        <v/>
      </c>
      <c r="M1651" s="141" t="e">
        <f t="shared" si="77"/>
        <v>#N/A</v>
      </c>
    </row>
    <row r="1652" spans="1:13">
      <c r="A1652" s="9"/>
      <c r="H1652" s="15" t="s">
        <v>65</v>
      </c>
      <c r="I1652" s="15" t="s">
        <v>65</v>
      </c>
      <c r="J1652" s="15" t="s">
        <v>65</v>
      </c>
      <c r="K1652" s="15" t="str">
        <f t="shared" si="75"/>
        <v/>
      </c>
      <c r="L1652" s="15" t="str">
        <f t="shared" si="76"/>
        <v/>
      </c>
      <c r="M1652" s="141" t="e">
        <f t="shared" si="77"/>
        <v>#N/A</v>
      </c>
    </row>
    <row r="1653" spans="1:13">
      <c r="A1653" s="9"/>
      <c r="H1653" s="15" t="s">
        <v>65</v>
      </c>
      <c r="I1653" s="15" t="s">
        <v>65</v>
      </c>
      <c r="J1653" s="15" t="s">
        <v>65</v>
      </c>
      <c r="K1653" s="15" t="str">
        <f t="shared" si="75"/>
        <v/>
      </c>
      <c r="L1653" s="15" t="str">
        <f t="shared" si="76"/>
        <v/>
      </c>
      <c r="M1653" s="141" t="e">
        <f t="shared" si="77"/>
        <v>#N/A</v>
      </c>
    </row>
    <row r="1654" spans="1:13">
      <c r="A1654" s="9"/>
      <c r="H1654" s="15" t="s">
        <v>65</v>
      </c>
      <c r="I1654" s="15" t="s">
        <v>65</v>
      </c>
      <c r="J1654" s="15" t="s">
        <v>65</v>
      </c>
      <c r="K1654" s="15" t="str">
        <f t="shared" si="75"/>
        <v/>
      </c>
      <c r="L1654" s="15" t="str">
        <f t="shared" si="76"/>
        <v/>
      </c>
      <c r="M1654" s="141" t="e">
        <f t="shared" si="77"/>
        <v>#N/A</v>
      </c>
    </row>
    <row r="1655" spans="1:13">
      <c r="A1655" s="9"/>
      <c r="H1655" s="15" t="s">
        <v>65</v>
      </c>
      <c r="I1655" s="15" t="s">
        <v>65</v>
      </c>
      <c r="J1655" s="15" t="s">
        <v>65</v>
      </c>
      <c r="K1655" s="15" t="str">
        <f t="shared" si="75"/>
        <v/>
      </c>
      <c r="L1655" s="15" t="str">
        <f t="shared" si="76"/>
        <v/>
      </c>
      <c r="M1655" s="141" t="e">
        <f t="shared" si="77"/>
        <v>#N/A</v>
      </c>
    </row>
    <row r="1656" spans="1:13">
      <c r="A1656" s="9"/>
      <c r="H1656" s="15" t="s">
        <v>65</v>
      </c>
      <c r="I1656" s="15" t="s">
        <v>65</v>
      </c>
      <c r="J1656" s="15" t="s">
        <v>65</v>
      </c>
      <c r="K1656" s="15" t="str">
        <f t="shared" si="75"/>
        <v/>
      </c>
      <c r="L1656" s="15" t="str">
        <f t="shared" si="76"/>
        <v/>
      </c>
      <c r="M1656" s="141" t="e">
        <f t="shared" si="77"/>
        <v>#N/A</v>
      </c>
    </row>
    <row r="1657" spans="1:13">
      <c r="A1657" s="9"/>
      <c r="H1657" s="15" t="s">
        <v>65</v>
      </c>
      <c r="I1657" s="15" t="s">
        <v>65</v>
      </c>
      <c r="J1657" s="15" t="s">
        <v>65</v>
      </c>
      <c r="K1657" s="15" t="str">
        <f t="shared" si="75"/>
        <v/>
      </c>
      <c r="L1657" s="15" t="str">
        <f t="shared" si="76"/>
        <v/>
      </c>
      <c r="M1657" s="141" t="e">
        <f t="shared" si="77"/>
        <v>#N/A</v>
      </c>
    </row>
    <row r="1658" spans="1:13">
      <c r="A1658" s="9"/>
      <c r="H1658" s="15" t="s">
        <v>65</v>
      </c>
      <c r="I1658" s="15" t="s">
        <v>65</v>
      </c>
      <c r="J1658" s="15" t="s">
        <v>65</v>
      </c>
      <c r="K1658" s="15" t="str">
        <f t="shared" si="75"/>
        <v/>
      </c>
      <c r="L1658" s="15" t="str">
        <f t="shared" si="76"/>
        <v/>
      </c>
      <c r="M1658" s="141" t="e">
        <f t="shared" si="77"/>
        <v>#N/A</v>
      </c>
    </row>
    <row r="1659" spans="1:13">
      <c r="A1659" s="9"/>
      <c r="H1659" s="15" t="s">
        <v>65</v>
      </c>
      <c r="I1659" s="15" t="s">
        <v>65</v>
      </c>
      <c r="J1659" s="15" t="s">
        <v>65</v>
      </c>
      <c r="K1659" s="15" t="str">
        <f t="shared" si="75"/>
        <v/>
      </c>
      <c r="L1659" s="15" t="str">
        <f t="shared" si="76"/>
        <v/>
      </c>
      <c r="M1659" s="141" t="e">
        <f t="shared" si="77"/>
        <v>#N/A</v>
      </c>
    </row>
    <row r="1660" spans="1:13">
      <c r="A1660" s="9"/>
      <c r="H1660" s="15" t="s">
        <v>65</v>
      </c>
      <c r="I1660" s="15" t="s">
        <v>65</v>
      </c>
      <c r="J1660" s="15" t="s">
        <v>65</v>
      </c>
      <c r="K1660" s="15" t="str">
        <f t="shared" si="75"/>
        <v/>
      </c>
      <c r="L1660" s="15" t="str">
        <f t="shared" si="76"/>
        <v/>
      </c>
      <c r="M1660" s="141" t="e">
        <f t="shared" si="77"/>
        <v>#N/A</v>
      </c>
    </row>
    <row r="1661" spans="1:13">
      <c r="A1661" s="9"/>
      <c r="H1661" s="15" t="s">
        <v>65</v>
      </c>
      <c r="I1661" s="15" t="s">
        <v>65</v>
      </c>
      <c r="J1661" s="15" t="s">
        <v>65</v>
      </c>
      <c r="K1661" s="15" t="str">
        <f t="shared" si="75"/>
        <v/>
      </c>
      <c r="L1661" s="15" t="str">
        <f t="shared" si="76"/>
        <v/>
      </c>
      <c r="M1661" s="141" t="e">
        <f t="shared" si="77"/>
        <v>#N/A</v>
      </c>
    </row>
    <row r="1662" spans="1:13">
      <c r="A1662" s="9"/>
      <c r="H1662" s="15" t="s">
        <v>65</v>
      </c>
      <c r="I1662" s="15" t="s">
        <v>65</v>
      </c>
      <c r="J1662" s="15" t="s">
        <v>65</v>
      </c>
      <c r="K1662" s="15" t="str">
        <f t="shared" si="75"/>
        <v/>
      </c>
      <c r="L1662" s="15" t="str">
        <f t="shared" si="76"/>
        <v/>
      </c>
      <c r="M1662" s="141" t="e">
        <f t="shared" si="77"/>
        <v>#N/A</v>
      </c>
    </row>
    <row r="1663" spans="1:13">
      <c r="A1663" s="9"/>
      <c r="H1663" s="15" t="s">
        <v>65</v>
      </c>
      <c r="I1663" s="15" t="s">
        <v>65</v>
      </c>
      <c r="J1663" s="15" t="s">
        <v>65</v>
      </c>
      <c r="K1663" s="15" t="str">
        <f t="shared" si="75"/>
        <v/>
      </c>
      <c r="L1663" s="15" t="str">
        <f t="shared" si="76"/>
        <v/>
      </c>
      <c r="M1663" s="141" t="e">
        <f t="shared" si="77"/>
        <v>#N/A</v>
      </c>
    </row>
    <row r="1664" spans="1:13">
      <c r="A1664" s="9"/>
      <c r="H1664" s="15" t="s">
        <v>65</v>
      </c>
      <c r="I1664" s="15" t="s">
        <v>65</v>
      </c>
      <c r="J1664" s="15" t="s">
        <v>65</v>
      </c>
      <c r="K1664" s="15" t="str">
        <f t="shared" si="75"/>
        <v/>
      </c>
      <c r="L1664" s="15" t="str">
        <f t="shared" si="76"/>
        <v/>
      </c>
      <c r="M1664" s="141" t="e">
        <f t="shared" si="77"/>
        <v>#N/A</v>
      </c>
    </row>
    <row r="1665" spans="1:13">
      <c r="A1665" s="9"/>
      <c r="H1665" s="15" t="s">
        <v>65</v>
      </c>
      <c r="I1665" s="15" t="s">
        <v>65</v>
      </c>
      <c r="J1665" s="15" t="s">
        <v>65</v>
      </c>
      <c r="K1665" s="15" t="str">
        <f t="shared" si="75"/>
        <v/>
      </c>
      <c r="L1665" s="15" t="str">
        <f t="shared" si="76"/>
        <v/>
      </c>
      <c r="M1665" s="141" t="e">
        <f t="shared" si="77"/>
        <v>#N/A</v>
      </c>
    </row>
    <row r="1666" spans="1:13">
      <c r="A1666" s="9"/>
      <c r="H1666" s="15" t="s">
        <v>65</v>
      </c>
      <c r="I1666" s="15" t="s">
        <v>65</v>
      </c>
      <c r="J1666" s="15" t="s">
        <v>65</v>
      </c>
      <c r="K1666" s="15" t="str">
        <f t="shared" si="75"/>
        <v/>
      </c>
      <c r="L1666" s="15" t="str">
        <f t="shared" si="76"/>
        <v/>
      </c>
      <c r="M1666" s="141" t="e">
        <f t="shared" si="77"/>
        <v>#N/A</v>
      </c>
    </row>
    <row r="1667" spans="1:13">
      <c r="A1667" s="9"/>
      <c r="H1667" s="15" t="s">
        <v>65</v>
      </c>
      <c r="I1667" s="15" t="s">
        <v>65</v>
      </c>
      <c r="J1667" s="15" t="s">
        <v>65</v>
      </c>
      <c r="K1667" s="15" t="str">
        <f t="shared" si="75"/>
        <v/>
      </c>
      <c r="L1667" s="15" t="str">
        <f t="shared" si="76"/>
        <v/>
      </c>
      <c r="M1667" s="141" t="e">
        <f t="shared" si="77"/>
        <v>#N/A</v>
      </c>
    </row>
    <row r="1668" spans="1:13">
      <c r="A1668" s="9"/>
      <c r="H1668" s="15" t="s">
        <v>65</v>
      </c>
      <c r="I1668" s="15" t="s">
        <v>65</v>
      </c>
      <c r="J1668" s="15" t="s">
        <v>65</v>
      </c>
      <c r="K1668" s="15" t="str">
        <f t="shared" ref="K1668:K1731" si="78">IF(ISNUMBER(A1668),0.01,"")</f>
        <v/>
      </c>
      <c r="L1668" s="15" t="str">
        <f t="shared" ref="L1668:L1731" si="79">IF(ISNUMBER(A1668),0.03,"")</f>
        <v/>
      </c>
      <c r="M1668" s="141" t="e">
        <f t="shared" ref="M1668:M1731" si="80">VLOOKUP(A1668,O:Q,2,0)</f>
        <v>#N/A</v>
      </c>
    </row>
    <row r="1669" spans="1:13">
      <c r="A1669" s="9"/>
      <c r="H1669" s="15" t="s">
        <v>65</v>
      </c>
      <c r="I1669" s="15" t="s">
        <v>65</v>
      </c>
      <c r="J1669" s="15" t="s">
        <v>65</v>
      </c>
      <c r="K1669" s="15" t="str">
        <f t="shared" si="78"/>
        <v/>
      </c>
      <c r="L1669" s="15" t="str">
        <f t="shared" si="79"/>
        <v/>
      </c>
      <c r="M1669" s="141" t="e">
        <f t="shared" si="80"/>
        <v>#N/A</v>
      </c>
    </row>
    <row r="1670" spans="1:13">
      <c r="A1670" s="9"/>
      <c r="H1670" s="15" t="s">
        <v>65</v>
      </c>
      <c r="I1670" s="15" t="s">
        <v>65</v>
      </c>
      <c r="J1670" s="15" t="s">
        <v>65</v>
      </c>
      <c r="K1670" s="15" t="str">
        <f t="shared" si="78"/>
        <v/>
      </c>
      <c r="L1670" s="15" t="str">
        <f t="shared" si="79"/>
        <v/>
      </c>
      <c r="M1670" s="141" t="e">
        <f t="shared" si="80"/>
        <v>#N/A</v>
      </c>
    </row>
    <row r="1671" spans="1:13">
      <c r="A1671" s="9"/>
      <c r="H1671" s="15" t="s">
        <v>65</v>
      </c>
      <c r="I1671" s="15" t="s">
        <v>65</v>
      </c>
      <c r="J1671" s="15" t="s">
        <v>65</v>
      </c>
      <c r="K1671" s="15" t="str">
        <f t="shared" si="78"/>
        <v/>
      </c>
      <c r="L1671" s="15" t="str">
        <f t="shared" si="79"/>
        <v/>
      </c>
      <c r="M1671" s="141" t="e">
        <f t="shared" si="80"/>
        <v>#N/A</v>
      </c>
    </row>
    <row r="1672" spans="1:13">
      <c r="A1672" s="9"/>
      <c r="H1672" s="15" t="s">
        <v>65</v>
      </c>
      <c r="I1672" s="15" t="s">
        <v>65</v>
      </c>
      <c r="J1672" s="15" t="s">
        <v>65</v>
      </c>
      <c r="K1672" s="15" t="str">
        <f t="shared" si="78"/>
        <v/>
      </c>
      <c r="L1672" s="15" t="str">
        <f t="shared" si="79"/>
        <v/>
      </c>
      <c r="M1672" s="141" t="e">
        <f t="shared" si="80"/>
        <v>#N/A</v>
      </c>
    </row>
    <row r="1673" spans="1:13">
      <c r="A1673" s="9"/>
      <c r="H1673" s="15" t="s">
        <v>65</v>
      </c>
      <c r="I1673" s="15" t="s">
        <v>65</v>
      </c>
      <c r="J1673" s="15" t="s">
        <v>65</v>
      </c>
      <c r="K1673" s="15" t="str">
        <f t="shared" si="78"/>
        <v/>
      </c>
      <c r="L1673" s="15" t="str">
        <f t="shared" si="79"/>
        <v/>
      </c>
      <c r="M1673" s="141" t="e">
        <f t="shared" si="80"/>
        <v>#N/A</v>
      </c>
    </row>
    <row r="1674" spans="1:13">
      <c r="A1674" s="9"/>
      <c r="H1674" s="15" t="s">
        <v>65</v>
      </c>
      <c r="I1674" s="15" t="s">
        <v>65</v>
      </c>
      <c r="J1674" s="15" t="s">
        <v>65</v>
      </c>
      <c r="K1674" s="15" t="str">
        <f t="shared" si="78"/>
        <v/>
      </c>
      <c r="L1674" s="15" t="str">
        <f t="shared" si="79"/>
        <v/>
      </c>
      <c r="M1674" s="141" t="e">
        <f t="shared" si="80"/>
        <v>#N/A</v>
      </c>
    </row>
    <row r="1675" spans="1:13">
      <c r="A1675" s="9"/>
      <c r="H1675" s="15" t="s">
        <v>65</v>
      </c>
      <c r="I1675" s="15" t="s">
        <v>65</v>
      </c>
      <c r="J1675" s="15" t="s">
        <v>65</v>
      </c>
      <c r="K1675" s="15" t="str">
        <f t="shared" si="78"/>
        <v/>
      </c>
      <c r="L1675" s="15" t="str">
        <f t="shared" si="79"/>
        <v/>
      </c>
      <c r="M1675" s="141" t="e">
        <f t="shared" si="80"/>
        <v>#N/A</v>
      </c>
    </row>
    <row r="1676" spans="1:13">
      <c r="A1676" s="9"/>
      <c r="H1676" s="15" t="s">
        <v>65</v>
      </c>
      <c r="I1676" s="15" t="s">
        <v>65</v>
      </c>
      <c r="J1676" s="15" t="s">
        <v>65</v>
      </c>
      <c r="K1676" s="15" t="str">
        <f t="shared" si="78"/>
        <v/>
      </c>
      <c r="L1676" s="15" t="str">
        <f t="shared" si="79"/>
        <v/>
      </c>
      <c r="M1676" s="141" t="e">
        <f t="shared" si="80"/>
        <v>#N/A</v>
      </c>
    </row>
    <row r="1677" spans="1:13">
      <c r="A1677" s="9"/>
      <c r="H1677" s="15" t="s">
        <v>65</v>
      </c>
      <c r="I1677" s="15" t="s">
        <v>65</v>
      </c>
      <c r="J1677" s="15" t="s">
        <v>65</v>
      </c>
      <c r="K1677" s="15" t="str">
        <f t="shared" si="78"/>
        <v/>
      </c>
      <c r="L1677" s="15" t="str">
        <f t="shared" si="79"/>
        <v/>
      </c>
      <c r="M1677" s="141" t="e">
        <f t="shared" si="80"/>
        <v>#N/A</v>
      </c>
    </row>
    <row r="1678" spans="1:13">
      <c r="A1678" s="9"/>
      <c r="H1678" s="15" t="s">
        <v>65</v>
      </c>
      <c r="I1678" s="15" t="s">
        <v>65</v>
      </c>
      <c r="J1678" s="15" t="s">
        <v>65</v>
      </c>
      <c r="K1678" s="15" t="str">
        <f t="shared" si="78"/>
        <v/>
      </c>
      <c r="L1678" s="15" t="str">
        <f t="shared" si="79"/>
        <v/>
      </c>
      <c r="M1678" s="141" t="e">
        <f t="shared" si="80"/>
        <v>#N/A</v>
      </c>
    </row>
    <row r="1679" spans="1:13">
      <c r="A1679" s="9"/>
      <c r="H1679" s="15" t="s">
        <v>65</v>
      </c>
      <c r="I1679" s="15" t="s">
        <v>65</v>
      </c>
      <c r="J1679" s="15" t="s">
        <v>65</v>
      </c>
      <c r="K1679" s="15" t="str">
        <f t="shared" si="78"/>
        <v/>
      </c>
      <c r="L1679" s="15" t="str">
        <f t="shared" si="79"/>
        <v/>
      </c>
      <c r="M1679" s="141" t="e">
        <f t="shared" si="80"/>
        <v>#N/A</v>
      </c>
    </row>
    <row r="1680" spans="1:13">
      <c r="A1680" s="9"/>
      <c r="H1680" s="15" t="s">
        <v>65</v>
      </c>
      <c r="I1680" s="15" t="s">
        <v>65</v>
      </c>
      <c r="J1680" s="15" t="s">
        <v>65</v>
      </c>
      <c r="K1680" s="15" t="str">
        <f t="shared" si="78"/>
        <v/>
      </c>
      <c r="L1680" s="15" t="str">
        <f t="shared" si="79"/>
        <v/>
      </c>
      <c r="M1680" s="141" t="e">
        <f t="shared" si="80"/>
        <v>#N/A</v>
      </c>
    </row>
    <row r="1681" spans="1:13">
      <c r="A1681" s="9"/>
      <c r="H1681" s="15" t="s">
        <v>65</v>
      </c>
      <c r="I1681" s="15" t="s">
        <v>65</v>
      </c>
      <c r="J1681" s="15" t="s">
        <v>65</v>
      </c>
      <c r="K1681" s="15" t="str">
        <f t="shared" si="78"/>
        <v/>
      </c>
      <c r="L1681" s="15" t="str">
        <f t="shared" si="79"/>
        <v/>
      </c>
      <c r="M1681" s="141" t="e">
        <f t="shared" si="80"/>
        <v>#N/A</v>
      </c>
    </row>
    <row r="1682" spans="1:13">
      <c r="A1682" s="9"/>
      <c r="H1682" s="15" t="s">
        <v>65</v>
      </c>
      <c r="I1682" s="15" t="s">
        <v>65</v>
      </c>
      <c r="J1682" s="15" t="s">
        <v>65</v>
      </c>
      <c r="K1682" s="15" t="str">
        <f t="shared" si="78"/>
        <v/>
      </c>
      <c r="L1682" s="15" t="str">
        <f t="shared" si="79"/>
        <v/>
      </c>
      <c r="M1682" s="141" t="e">
        <f t="shared" si="80"/>
        <v>#N/A</v>
      </c>
    </row>
    <row r="1683" spans="1:13">
      <c r="A1683" s="9"/>
      <c r="H1683" s="15" t="s">
        <v>65</v>
      </c>
      <c r="I1683" s="15" t="s">
        <v>65</v>
      </c>
      <c r="J1683" s="15" t="s">
        <v>65</v>
      </c>
      <c r="K1683" s="15" t="str">
        <f t="shared" si="78"/>
        <v/>
      </c>
      <c r="L1683" s="15" t="str">
        <f t="shared" si="79"/>
        <v/>
      </c>
      <c r="M1683" s="141" t="e">
        <f t="shared" si="80"/>
        <v>#N/A</v>
      </c>
    </row>
    <row r="1684" spans="1:13">
      <c r="A1684" s="9"/>
      <c r="H1684" s="15" t="s">
        <v>65</v>
      </c>
      <c r="I1684" s="15" t="s">
        <v>65</v>
      </c>
      <c r="J1684" s="15" t="s">
        <v>65</v>
      </c>
      <c r="K1684" s="15" t="str">
        <f t="shared" si="78"/>
        <v/>
      </c>
      <c r="L1684" s="15" t="str">
        <f t="shared" si="79"/>
        <v/>
      </c>
      <c r="M1684" s="141" t="e">
        <f t="shared" si="80"/>
        <v>#N/A</v>
      </c>
    </row>
    <row r="1685" spans="1:13">
      <c r="A1685" s="9"/>
      <c r="H1685" s="15" t="s">
        <v>65</v>
      </c>
      <c r="I1685" s="15" t="s">
        <v>65</v>
      </c>
      <c r="J1685" s="15" t="s">
        <v>65</v>
      </c>
      <c r="K1685" s="15" t="str">
        <f t="shared" si="78"/>
        <v/>
      </c>
      <c r="L1685" s="15" t="str">
        <f t="shared" si="79"/>
        <v/>
      </c>
      <c r="M1685" s="141" t="e">
        <f t="shared" si="80"/>
        <v>#N/A</v>
      </c>
    </row>
    <row r="1686" spans="1:13">
      <c r="A1686" s="9"/>
      <c r="H1686" s="15" t="s">
        <v>65</v>
      </c>
      <c r="I1686" s="15" t="s">
        <v>65</v>
      </c>
      <c r="J1686" s="15" t="s">
        <v>65</v>
      </c>
      <c r="K1686" s="15" t="str">
        <f t="shared" si="78"/>
        <v/>
      </c>
      <c r="L1686" s="15" t="str">
        <f t="shared" si="79"/>
        <v/>
      </c>
      <c r="M1686" s="141" t="e">
        <f t="shared" si="80"/>
        <v>#N/A</v>
      </c>
    </row>
    <row r="1687" spans="1:13">
      <c r="A1687" s="9"/>
      <c r="H1687" s="15" t="s">
        <v>65</v>
      </c>
      <c r="I1687" s="15" t="s">
        <v>65</v>
      </c>
      <c r="J1687" s="15" t="s">
        <v>65</v>
      </c>
      <c r="K1687" s="15" t="str">
        <f t="shared" si="78"/>
        <v/>
      </c>
      <c r="L1687" s="15" t="str">
        <f t="shared" si="79"/>
        <v/>
      </c>
      <c r="M1687" s="141" t="e">
        <f t="shared" si="80"/>
        <v>#N/A</v>
      </c>
    </row>
    <row r="1688" spans="1:13">
      <c r="A1688" s="9"/>
      <c r="H1688" s="15" t="s">
        <v>65</v>
      </c>
      <c r="I1688" s="15" t="s">
        <v>65</v>
      </c>
      <c r="J1688" s="15" t="s">
        <v>65</v>
      </c>
      <c r="K1688" s="15" t="str">
        <f t="shared" si="78"/>
        <v/>
      </c>
      <c r="L1688" s="15" t="str">
        <f t="shared" si="79"/>
        <v/>
      </c>
      <c r="M1688" s="141" t="e">
        <f t="shared" si="80"/>
        <v>#N/A</v>
      </c>
    </row>
    <row r="1689" spans="1:13">
      <c r="A1689" s="9"/>
      <c r="H1689" s="15" t="s">
        <v>65</v>
      </c>
      <c r="I1689" s="15" t="s">
        <v>65</v>
      </c>
      <c r="J1689" s="15" t="s">
        <v>65</v>
      </c>
      <c r="K1689" s="15" t="str">
        <f t="shared" si="78"/>
        <v/>
      </c>
      <c r="L1689" s="15" t="str">
        <f t="shared" si="79"/>
        <v/>
      </c>
      <c r="M1689" s="141" t="e">
        <f t="shared" si="80"/>
        <v>#N/A</v>
      </c>
    </row>
    <row r="1690" spans="1:13">
      <c r="A1690" s="9"/>
      <c r="H1690" s="15" t="s">
        <v>65</v>
      </c>
      <c r="I1690" s="15" t="s">
        <v>65</v>
      </c>
      <c r="J1690" s="15" t="s">
        <v>65</v>
      </c>
      <c r="K1690" s="15" t="str">
        <f t="shared" si="78"/>
        <v/>
      </c>
      <c r="L1690" s="15" t="str">
        <f t="shared" si="79"/>
        <v/>
      </c>
      <c r="M1690" s="141" t="e">
        <f t="shared" si="80"/>
        <v>#N/A</v>
      </c>
    </row>
    <row r="1691" spans="1:13">
      <c r="A1691" s="9"/>
      <c r="H1691" s="15" t="s">
        <v>65</v>
      </c>
      <c r="I1691" s="15" t="s">
        <v>65</v>
      </c>
      <c r="J1691" s="15" t="s">
        <v>65</v>
      </c>
      <c r="K1691" s="15" t="str">
        <f t="shared" si="78"/>
        <v/>
      </c>
      <c r="L1691" s="15" t="str">
        <f t="shared" si="79"/>
        <v/>
      </c>
      <c r="M1691" s="141" t="e">
        <f t="shared" si="80"/>
        <v>#N/A</v>
      </c>
    </row>
    <row r="1692" spans="1:13">
      <c r="A1692" s="9"/>
      <c r="H1692" s="15" t="s">
        <v>65</v>
      </c>
      <c r="I1692" s="15" t="s">
        <v>65</v>
      </c>
      <c r="J1692" s="15" t="s">
        <v>65</v>
      </c>
      <c r="K1692" s="15" t="str">
        <f t="shared" si="78"/>
        <v/>
      </c>
      <c r="L1692" s="15" t="str">
        <f t="shared" si="79"/>
        <v/>
      </c>
      <c r="M1692" s="141" t="e">
        <f t="shared" si="80"/>
        <v>#N/A</v>
      </c>
    </row>
    <row r="1693" spans="1:13">
      <c r="A1693" s="9"/>
      <c r="H1693" s="15" t="s">
        <v>65</v>
      </c>
      <c r="I1693" s="15" t="s">
        <v>65</v>
      </c>
      <c r="J1693" s="15" t="s">
        <v>65</v>
      </c>
      <c r="K1693" s="15" t="str">
        <f t="shared" si="78"/>
        <v/>
      </c>
      <c r="L1693" s="15" t="str">
        <f t="shared" si="79"/>
        <v/>
      </c>
      <c r="M1693" s="141" t="e">
        <f t="shared" si="80"/>
        <v>#N/A</v>
      </c>
    </row>
    <row r="1694" spans="1:13">
      <c r="A1694" s="9"/>
      <c r="H1694" s="15" t="s">
        <v>65</v>
      </c>
      <c r="I1694" s="15" t="s">
        <v>65</v>
      </c>
      <c r="J1694" s="15" t="s">
        <v>65</v>
      </c>
      <c r="K1694" s="15" t="str">
        <f t="shared" si="78"/>
        <v/>
      </c>
      <c r="L1694" s="15" t="str">
        <f t="shared" si="79"/>
        <v/>
      </c>
      <c r="M1694" s="141" t="e">
        <f t="shared" si="80"/>
        <v>#N/A</v>
      </c>
    </row>
    <row r="1695" spans="1:13">
      <c r="A1695" s="9"/>
      <c r="H1695" s="15" t="s">
        <v>65</v>
      </c>
      <c r="I1695" s="15" t="s">
        <v>65</v>
      </c>
      <c r="J1695" s="15" t="s">
        <v>65</v>
      </c>
      <c r="K1695" s="15" t="str">
        <f t="shared" si="78"/>
        <v/>
      </c>
      <c r="L1695" s="15" t="str">
        <f t="shared" si="79"/>
        <v/>
      </c>
      <c r="M1695" s="141" t="e">
        <f t="shared" si="80"/>
        <v>#N/A</v>
      </c>
    </row>
    <row r="1696" spans="1:13">
      <c r="A1696" s="9"/>
      <c r="H1696" s="15" t="s">
        <v>65</v>
      </c>
      <c r="I1696" s="15" t="s">
        <v>65</v>
      </c>
      <c r="J1696" s="15" t="s">
        <v>65</v>
      </c>
      <c r="K1696" s="15" t="str">
        <f t="shared" si="78"/>
        <v/>
      </c>
      <c r="L1696" s="15" t="str">
        <f t="shared" si="79"/>
        <v/>
      </c>
      <c r="M1696" s="141" t="e">
        <f t="shared" si="80"/>
        <v>#N/A</v>
      </c>
    </row>
    <row r="1697" spans="1:13">
      <c r="A1697" s="9"/>
      <c r="H1697" s="15" t="s">
        <v>65</v>
      </c>
      <c r="I1697" s="15" t="s">
        <v>65</v>
      </c>
      <c r="J1697" s="15" t="s">
        <v>65</v>
      </c>
      <c r="K1697" s="15" t="str">
        <f t="shared" si="78"/>
        <v/>
      </c>
      <c r="L1697" s="15" t="str">
        <f t="shared" si="79"/>
        <v/>
      </c>
      <c r="M1697" s="141" t="e">
        <f t="shared" si="80"/>
        <v>#N/A</v>
      </c>
    </row>
    <row r="1698" spans="1:13">
      <c r="A1698" s="9"/>
      <c r="H1698" s="15" t="s">
        <v>65</v>
      </c>
      <c r="I1698" s="15" t="s">
        <v>65</v>
      </c>
      <c r="J1698" s="15" t="s">
        <v>65</v>
      </c>
      <c r="K1698" s="15" t="str">
        <f t="shared" si="78"/>
        <v/>
      </c>
      <c r="L1698" s="15" t="str">
        <f t="shared" si="79"/>
        <v/>
      </c>
      <c r="M1698" s="141" t="e">
        <f t="shared" si="80"/>
        <v>#N/A</v>
      </c>
    </row>
    <row r="1699" spans="1:13">
      <c r="A1699" s="9"/>
      <c r="H1699" s="15" t="s">
        <v>65</v>
      </c>
      <c r="I1699" s="15" t="s">
        <v>65</v>
      </c>
      <c r="J1699" s="15" t="s">
        <v>65</v>
      </c>
      <c r="K1699" s="15" t="str">
        <f t="shared" si="78"/>
        <v/>
      </c>
      <c r="L1699" s="15" t="str">
        <f t="shared" si="79"/>
        <v/>
      </c>
      <c r="M1699" s="141" t="e">
        <f t="shared" si="80"/>
        <v>#N/A</v>
      </c>
    </row>
    <row r="1700" spans="1:13">
      <c r="A1700" s="9"/>
      <c r="H1700" s="15" t="s">
        <v>65</v>
      </c>
      <c r="I1700" s="15" t="s">
        <v>65</v>
      </c>
      <c r="J1700" s="15" t="s">
        <v>65</v>
      </c>
      <c r="K1700" s="15" t="str">
        <f t="shared" si="78"/>
        <v/>
      </c>
      <c r="L1700" s="15" t="str">
        <f t="shared" si="79"/>
        <v/>
      </c>
      <c r="M1700" s="141" t="e">
        <f t="shared" si="80"/>
        <v>#N/A</v>
      </c>
    </row>
    <row r="1701" spans="1:13">
      <c r="A1701" s="9"/>
      <c r="H1701" s="15" t="s">
        <v>65</v>
      </c>
      <c r="I1701" s="15" t="s">
        <v>65</v>
      </c>
      <c r="J1701" s="15" t="s">
        <v>65</v>
      </c>
      <c r="K1701" s="15" t="str">
        <f t="shared" si="78"/>
        <v/>
      </c>
      <c r="L1701" s="15" t="str">
        <f t="shared" si="79"/>
        <v/>
      </c>
      <c r="M1701" s="141" t="e">
        <f t="shared" si="80"/>
        <v>#N/A</v>
      </c>
    </row>
    <row r="1702" spans="1:13">
      <c r="A1702" s="9"/>
      <c r="H1702" s="15" t="s">
        <v>65</v>
      </c>
      <c r="I1702" s="15" t="s">
        <v>65</v>
      </c>
      <c r="J1702" s="15" t="s">
        <v>65</v>
      </c>
      <c r="K1702" s="15" t="str">
        <f t="shared" si="78"/>
        <v/>
      </c>
      <c r="L1702" s="15" t="str">
        <f t="shared" si="79"/>
        <v/>
      </c>
      <c r="M1702" s="141" t="e">
        <f t="shared" si="80"/>
        <v>#N/A</v>
      </c>
    </row>
    <row r="1703" spans="1:13">
      <c r="A1703" s="9"/>
      <c r="H1703" s="15" t="s">
        <v>65</v>
      </c>
      <c r="I1703" s="15" t="s">
        <v>65</v>
      </c>
      <c r="J1703" s="15" t="s">
        <v>65</v>
      </c>
      <c r="K1703" s="15" t="str">
        <f t="shared" si="78"/>
        <v/>
      </c>
      <c r="L1703" s="15" t="str">
        <f t="shared" si="79"/>
        <v/>
      </c>
      <c r="M1703" s="141" t="e">
        <f t="shared" si="80"/>
        <v>#N/A</v>
      </c>
    </row>
    <row r="1704" spans="1:13">
      <c r="A1704" s="9"/>
      <c r="H1704" s="15" t="s">
        <v>65</v>
      </c>
      <c r="I1704" s="15" t="s">
        <v>65</v>
      </c>
      <c r="J1704" s="15" t="s">
        <v>65</v>
      </c>
      <c r="K1704" s="15" t="str">
        <f t="shared" si="78"/>
        <v/>
      </c>
      <c r="L1704" s="15" t="str">
        <f t="shared" si="79"/>
        <v/>
      </c>
      <c r="M1704" s="141" t="e">
        <f t="shared" si="80"/>
        <v>#N/A</v>
      </c>
    </row>
    <row r="1705" spans="1:13">
      <c r="A1705" s="9"/>
      <c r="H1705" s="15" t="s">
        <v>65</v>
      </c>
      <c r="I1705" s="15" t="s">
        <v>65</v>
      </c>
      <c r="J1705" s="15" t="s">
        <v>65</v>
      </c>
      <c r="K1705" s="15" t="str">
        <f t="shared" si="78"/>
        <v/>
      </c>
      <c r="L1705" s="15" t="str">
        <f t="shared" si="79"/>
        <v/>
      </c>
      <c r="M1705" s="141" t="e">
        <f t="shared" si="80"/>
        <v>#N/A</v>
      </c>
    </row>
    <row r="1706" spans="1:13">
      <c r="A1706" s="9"/>
      <c r="H1706" s="15" t="s">
        <v>65</v>
      </c>
      <c r="I1706" s="15" t="s">
        <v>65</v>
      </c>
      <c r="J1706" s="15" t="s">
        <v>65</v>
      </c>
      <c r="K1706" s="15" t="str">
        <f t="shared" si="78"/>
        <v/>
      </c>
      <c r="L1706" s="15" t="str">
        <f t="shared" si="79"/>
        <v/>
      </c>
      <c r="M1706" s="141" t="e">
        <f t="shared" si="80"/>
        <v>#N/A</v>
      </c>
    </row>
    <row r="1707" spans="1:13">
      <c r="A1707" s="9"/>
      <c r="H1707" s="15" t="s">
        <v>65</v>
      </c>
      <c r="I1707" s="15" t="s">
        <v>65</v>
      </c>
      <c r="J1707" s="15" t="s">
        <v>65</v>
      </c>
      <c r="K1707" s="15" t="str">
        <f t="shared" si="78"/>
        <v/>
      </c>
      <c r="L1707" s="15" t="str">
        <f t="shared" si="79"/>
        <v/>
      </c>
      <c r="M1707" s="141" t="e">
        <f t="shared" si="80"/>
        <v>#N/A</v>
      </c>
    </row>
    <row r="1708" spans="1:13">
      <c r="A1708" s="9"/>
      <c r="H1708" s="15" t="s">
        <v>65</v>
      </c>
      <c r="I1708" s="15" t="s">
        <v>65</v>
      </c>
      <c r="J1708" s="15" t="s">
        <v>65</v>
      </c>
      <c r="K1708" s="15" t="str">
        <f t="shared" si="78"/>
        <v/>
      </c>
      <c r="L1708" s="15" t="str">
        <f t="shared" si="79"/>
        <v/>
      </c>
      <c r="M1708" s="141" t="e">
        <f t="shared" si="80"/>
        <v>#N/A</v>
      </c>
    </row>
    <row r="1709" spans="1:13">
      <c r="A1709" s="9"/>
      <c r="H1709" s="15" t="s">
        <v>65</v>
      </c>
      <c r="I1709" s="15" t="s">
        <v>65</v>
      </c>
      <c r="J1709" s="15" t="s">
        <v>65</v>
      </c>
      <c r="K1709" s="15" t="str">
        <f t="shared" si="78"/>
        <v/>
      </c>
      <c r="L1709" s="15" t="str">
        <f t="shared" si="79"/>
        <v/>
      </c>
      <c r="M1709" s="141" t="e">
        <f t="shared" si="80"/>
        <v>#N/A</v>
      </c>
    </row>
    <row r="1710" spans="1:13">
      <c r="A1710" s="9"/>
      <c r="H1710" s="15" t="s">
        <v>65</v>
      </c>
      <c r="I1710" s="15" t="s">
        <v>65</v>
      </c>
      <c r="J1710" s="15" t="s">
        <v>65</v>
      </c>
      <c r="K1710" s="15" t="str">
        <f t="shared" si="78"/>
        <v/>
      </c>
      <c r="L1710" s="15" t="str">
        <f t="shared" si="79"/>
        <v/>
      </c>
      <c r="M1710" s="141" t="e">
        <f t="shared" si="80"/>
        <v>#N/A</v>
      </c>
    </row>
    <row r="1711" spans="1:13">
      <c r="A1711" s="9"/>
      <c r="H1711" s="15" t="s">
        <v>65</v>
      </c>
      <c r="I1711" s="15" t="s">
        <v>65</v>
      </c>
      <c r="J1711" s="15" t="s">
        <v>65</v>
      </c>
      <c r="K1711" s="15" t="str">
        <f t="shared" si="78"/>
        <v/>
      </c>
      <c r="L1711" s="15" t="str">
        <f t="shared" si="79"/>
        <v/>
      </c>
      <c r="M1711" s="141" t="e">
        <f t="shared" si="80"/>
        <v>#N/A</v>
      </c>
    </row>
    <row r="1712" spans="1:13">
      <c r="A1712" s="9"/>
      <c r="H1712" s="15" t="s">
        <v>65</v>
      </c>
      <c r="I1712" s="15" t="s">
        <v>65</v>
      </c>
      <c r="J1712" s="15" t="s">
        <v>65</v>
      </c>
      <c r="K1712" s="15" t="str">
        <f t="shared" si="78"/>
        <v/>
      </c>
      <c r="L1712" s="15" t="str">
        <f t="shared" si="79"/>
        <v/>
      </c>
      <c r="M1712" s="141" t="e">
        <f t="shared" si="80"/>
        <v>#N/A</v>
      </c>
    </row>
    <row r="1713" spans="1:13">
      <c r="A1713" s="9"/>
      <c r="H1713" s="15" t="s">
        <v>65</v>
      </c>
      <c r="I1713" s="15" t="s">
        <v>65</v>
      </c>
      <c r="J1713" s="15" t="s">
        <v>65</v>
      </c>
      <c r="K1713" s="15" t="str">
        <f t="shared" si="78"/>
        <v/>
      </c>
      <c r="L1713" s="15" t="str">
        <f t="shared" si="79"/>
        <v/>
      </c>
      <c r="M1713" s="141" t="e">
        <f t="shared" si="80"/>
        <v>#N/A</v>
      </c>
    </row>
    <row r="1714" spans="1:13">
      <c r="A1714" s="9"/>
      <c r="H1714" s="15" t="s">
        <v>65</v>
      </c>
      <c r="I1714" s="15" t="s">
        <v>65</v>
      </c>
      <c r="J1714" s="15" t="s">
        <v>65</v>
      </c>
      <c r="K1714" s="15" t="str">
        <f t="shared" si="78"/>
        <v/>
      </c>
      <c r="L1714" s="15" t="str">
        <f t="shared" si="79"/>
        <v/>
      </c>
      <c r="M1714" s="141" t="e">
        <f t="shared" si="80"/>
        <v>#N/A</v>
      </c>
    </row>
    <row r="1715" spans="1:13">
      <c r="A1715" s="9"/>
      <c r="H1715" s="15" t="s">
        <v>65</v>
      </c>
      <c r="I1715" s="15" t="s">
        <v>65</v>
      </c>
      <c r="J1715" s="15" t="s">
        <v>65</v>
      </c>
      <c r="K1715" s="15" t="str">
        <f t="shared" si="78"/>
        <v/>
      </c>
      <c r="L1715" s="15" t="str">
        <f t="shared" si="79"/>
        <v/>
      </c>
      <c r="M1715" s="141" t="e">
        <f t="shared" si="80"/>
        <v>#N/A</v>
      </c>
    </row>
    <row r="1716" spans="1:13">
      <c r="A1716" s="9"/>
      <c r="H1716" s="15" t="s">
        <v>65</v>
      </c>
      <c r="I1716" s="15" t="s">
        <v>65</v>
      </c>
      <c r="J1716" s="15" t="s">
        <v>65</v>
      </c>
      <c r="K1716" s="15" t="str">
        <f t="shared" si="78"/>
        <v/>
      </c>
      <c r="L1716" s="15" t="str">
        <f t="shared" si="79"/>
        <v/>
      </c>
      <c r="M1716" s="141" t="e">
        <f t="shared" si="80"/>
        <v>#N/A</v>
      </c>
    </row>
    <row r="1717" spans="1:13">
      <c r="A1717" s="9"/>
      <c r="H1717" s="15" t="s">
        <v>65</v>
      </c>
      <c r="I1717" s="15" t="s">
        <v>65</v>
      </c>
      <c r="J1717" s="15" t="s">
        <v>65</v>
      </c>
      <c r="K1717" s="15" t="str">
        <f t="shared" si="78"/>
        <v/>
      </c>
      <c r="L1717" s="15" t="str">
        <f t="shared" si="79"/>
        <v/>
      </c>
      <c r="M1717" s="141" t="e">
        <f t="shared" si="80"/>
        <v>#N/A</v>
      </c>
    </row>
    <row r="1718" spans="1:13">
      <c r="A1718" s="9"/>
      <c r="H1718" s="15" t="s">
        <v>65</v>
      </c>
      <c r="I1718" s="15" t="s">
        <v>65</v>
      </c>
      <c r="J1718" s="15" t="s">
        <v>65</v>
      </c>
      <c r="K1718" s="15" t="str">
        <f t="shared" si="78"/>
        <v/>
      </c>
      <c r="L1718" s="15" t="str">
        <f t="shared" si="79"/>
        <v/>
      </c>
      <c r="M1718" s="141" t="e">
        <f t="shared" si="80"/>
        <v>#N/A</v>
      </c>
    </row>
    <row r="1719" spans="1:13">
      <c r="A1719" s="9"/>
      <c r="H1719" s="15" t="s">
        <v>65</v>
      </c>
      <c r="I1719" s="15" t="s">
        <v>65</v>
      </c>
      <c r="J1719" s="15" t="s">
        <v>65</v>
      </c>
      <c r="K1719" s="15" t="str">
        <f t="shared" si="78"/>
        <v/>
      </c>
      <c r="L1719" s="15" t="str">
        <f t="shared" si="79"/>
        <v/>
      </c>
      <c r="M1719" s="141" t="e">
        <f t="shared" si="80"/>
        <v>#N/A</v>
      </c>
    </row>
    <row r="1720" spans="1:13">
      <c r="A1720" s="9"/>
      <c r="H1720" s="15" t="s">
        <v>65</v>
      </c>
      <c r="I1720" s="15" t="s">
        <v>65</v>
      </c>
      <c r="J1720" s="15" t="s">
        <v>65</v>
      </c>
      <c r="K1720" s="15" t="str">
        <f t="shared" si="78"/>
        <v/>
      </c>
      <c r="L1720" s="15" t="str">
        <f t="shared" si="79"/>
        <v/>
      </c>
      <c r="M1720" s="141" t="e">
        <f t="shared" si="80"/>
        <v>#N/A</v>
      </c>
    </row>
    <row r="1721" spans="1:13">
      <c r="A1721" s="9"/>
      <c r="H1721" s="15" t="s">
        <v>65</v>
      </c>
      <c r="I1721" s="15" t="s">
        <v>65</v>
      </c>
      <c r="J1721" s="15" t="s">
        <v>65</v>
      </c>
      <c r="K1721" s="15" t="str">
        <f t="shared" si="78"/>
        <v/>
      </c>
      <c r="L1721" s="15" t="str">
        <f t="shared" si="79"/>
        <v/>
      </c>
      <c r="M1721" s="141" t="e">
        <f t="shared" si="80"/>
        <v>#N/A</v>
      </c>
    </row>
    <row r="1722" spans="1:13">
      <c r="A1722" s="9"/>
      <c r="H1722" s="15" t="s">
        <v>65</v>
      </c>
      <c r="I1722" s="15" t="s">
        <v>65</v>
      </c>
      <c r="J1722" s="15" t="s">
        <v>65</v>
      </c>
      <c r="K1722" s="15" t="str">
        <f t="shared" si="78"/>
        <v/>
      </c>
      <c r="L1722" s="15" t="str">
        <f t="shared" si="79"/>
        <v/>
      </c>
      <c r="M1722" s="141" t="e">
        <f t="shared" si="80"/>
        <v>#N/A</v>
      </c>
    </row>
    <row r="1723" spans="1:13">
      <c r="A1723" s="9"/>
      <c r="H1723" s="15" t="s">
        <v>65</v>
      </c>
      <c r="I1723" s="15" t="s">
        <v>65</v>
      </c>
      <c r="J1723" s="15" t="s">
        <v>65</v>
      </c>
      <c r="K1723" s="15" t="str">
        <f t="shared" si="78"/>
        <v/>
      </c>
      <c r="L1723" s="15" t="str">
        <f t="shared" si="79"/>
        <v/>
      </c>
      <c r="M1723" s="141" t="e">
        <f t="shared" si="80"/>
        <v>#N/A</v>
      </c>
    </row>
    <row r="1724" spans="1:13">
      <c r="A1724" s="9"/>
      <c r="H1724" s="15" t="s">
        <v>65</v>
      </c>
      <c r="I1724" s="15" t="s">
        <v>65</v>
      </c>
      <c r="J1724" s="15" t="s">
        <v>65</v>
      </c>
      <c r="K1724" s="15" t="str">
        <f t="shared" si="78"/>
        <v/>
      </c>
      <c r="L1724" s="15" t="str">
        <f t="shared" si="79"/>
        <v/>
      </c>
      <c r="M1724" s="141" t="e">
        <f t="shared" si="80"/>
        <v>#N/A</v>
      </c>
    </row>
    <row r="1725" spans="1:13">
      <c r="A1725" s="9"/>
      <c r="H1725" s="15" t="s">
        <v>65</v>
      </c>
      <c r="I1725" s="15" t="s">
        <v>65</v>
      </c>
      <c r="J1725" s="15" t="s">
        <v>65</v>
      </c>
      <c r="K1725" s="15" t="str">
        <f t="shared" si="78"/>
        <v/>
      </c>
      <c r="L1725" s="15" t="str">
        <f t="shared" si="79"/>
        <v/>
      </c>
      <c r="M1725" s="141" t="e">
        <f t="shared" si="80"/>
        <v>#N/A</v>
      </c>
    </row>
    <row r="1726" spans="1:13">
      <c r="A1726" s="9"/>
      <c r="H1726" s="15" t="s">
        <v>65</v>
      </c>
      <c r="I1726" s="15" t="s">
        <v>65</v>
      </c>
      <c r="J1726" s="15" t="s">
        <v>65</v>
      </c>
      <c r="K1726" s="15" t="str">
        <f t="shared" si="78"/>
        <v/>
      </c>
      <c r="L1726" s="15" t="str">
        <f t="shared" si="79"/>
        <v/>
      </c>
      <c r="M1726" s="141" t="e">
        <f t="shared" si="80"/>
        <v>#N/A</v>
      </c>
    </row>
    <row r="1727" spans="1:13">
      <c r="A1727" s="9"/>
      <c r="H1727" s="15" t="s">
        <v>65</v>
      </c>
      <c r="I1727" s="15" t="s">
        <v>65</v>
      </c>
      <c r="J1727" s="15" t="s">
        <v>65</v>
      </c>
      <c r="K1727" s="15" t="str">
        <f t="shared" si="78"/>
        <v/>
      </c>
      <c r="L1727" s="15" t="str">
        <f t="shared" si="79"/>
        <v/>
      </c>
      <c r="M1727" s="141" t="e">
        <f t="shared" si="80"/>
        <v>#N/A</v>
      </c>
    </row>
    <row r="1728" spans="1:13">
      <c r="A1728" s="9"/>
      <c r="H1728" s="15" t="s">
        <v>65</v>
      </c>
      <c r="I1728" s="15" t="s">
        <v>65</v>
      </c>
      <c r="J1728" s="15" t="s">
        <v>65</v>
      </c>
      <c r="K1728" s="15" t="str">
        <f t="shared" si="78"/>
        <v/>
      </c>
      <c r="L1728" s="15" t="str">
        <f t="shared" si="79"/>
        <v/>
      </c>
      <c r="M1728" s="141" t="e">
        <f t="shared" si="80"/>
        <v>#N/A</v>
      </c>
    </row>
    <row r="1729" spans="1:13">
      <c r="A1729" s="9"/>
      <c r="H1729" s="15" t="s">
        <v>65</v>
      </c>
      <c r="I1729" s="15" t="s">
        <v>65</v>
      </c>
      <c r="J1729" s="15" t="s">
        <v>65</v>
      </c>
      <c r="K1729" s="15" t="str">
        <f t="shared" si="78"/>
        <v/>
      </c>
      <c r="L1729" s="15" t="str">
        <f t="shared" si="79"/>
        <v/>
      </c>
      <c r="M1729" s="141" t="e">
        <f t="shared" si="80"/>
        <v>#N/A</v>
      </c>
    </row>
    <row r="1730" spans="1:13">
      <c r="A1730" s="9"/>
      <c r="H1730" s="15" t="s">
        <v>65</v>
      </c>
      <c r="I1730" s="15" t="s">
        <v>65</v>
      </c>
      <c r="J1730" s="15" t="s">
        <v>65</v>
      </c>
      <c r="K1730" s="15" t="str">
        <f t="shared" si="78"/>
        <v/>
      </c>
      <c r="L1730" s="15" t="str">
        <f t="shared" si="79"/>
        <v/>
      </c>
      <c r="M1730" s="141" t="e">
        <f t="shared" si="80"/>
        <v>#N/A</v>
      </c>
    </row>
    <row r="1731" spans="1:13">
      <c r="A1731" s="9"/>
      <c r="H1731" s="15" t="s">
        <v>65</v>
      </c>
      <c r="I1731" s="15" t="s">
        <v>65</v>
      </c>
      <c r="J1731" s="15" t="s">
        <v>65</v>
      </c>
      <c r="K1731" s="15" t="str">
        <f t="shared" si="78"/>
        <v/>
      </c>
      <c r="L1731" s="15" t="str">
        <f t="shared" si="79"/>
        <v/>
      </c>
      <c r="M1731" s="141" t="e">
        <f t="shared" si="80"/>
        <v>#N/A</v>
      </c>
    </row>
    <row r="1732" spans="1:13">
      <c r="A1732" s="9"/>
      <c r="H1732" s="15" t="s">
        <v>65</v>
      </c>
      <c r="I1732" s="15" t="s">
        <v>65</v>
      </c>
      <c r="J1732" s="15" t="s">
        <v>65</v>
      </c>
      <c r="K1732" s="15" t="str">
        <f t="shared" ref="K1732:K1795" si="81">IF(ISNUMBER(A1732),0.01,"")</f>
        <v/>
      </c>
      <c r="L1732" s="15" t="str">
        <f t="shared" ref="L1732:L1795" si="82">IF(ISNUMBER(A1732),0.03,"")</f>
        <v/>
      </c>
      <c r="M1732" s="141" t="e">
        <f t="shared" ref="M1732:M1795" si="83">VLOOKUP(A1732,O:Q,2,0)</f>
        <v>#N/A</v>
      </c>
    </row>
    <row r="1733" spans="1:13">
      <c r="A1733" s="9"/>
      <c r="H1733" s="15" t="s">
        <v>65</v>
      </c>
      <c r="I1733" s="15" t="s">
        <v>65</v>
      </c>
      <c r="J1733" s="15" t="s">
        <v>65</v>
      </c>
      <c r="K1733" s="15" t="str">
        <f t="shared" si="81"/>
        <v/>
      </c>
      <c r="L1733" s="15" t="str">
        <f t="shared" si="82"/>
        <v/>
      </c>
      <c r="M1733" s="141" t="e">
        <f t="shared" si="83"/>
        <v>#N/A</v>
      </c>
    </row>
    <row r="1734" spans="1:13">
      <c r="A1734" s="9"/>
      <c r="H1734" s="15" t="s">
        <v>65</v>
      </c>
      <c r="I1734" s="15" t="s">
        <v>65</v>
      </c>
      <c r="J1734" s="15" t="s">
        <v>65</v>
      </c>
      <c r="K1734" s="15" t="str">
        <f t="shared" si="81"/>
        <v/>
      </c>
      <c r="L1734" s="15" t="str">
        <f t="shared" si="82"/>
        <v/>
      </c>
      <c r="M1734" s="141" t="e">
        <f t="shared" si="83"/>
        <v>#N/A</v>
      </c>
    </row>
    <row r="1735" spans="1:13">
      <c r="A1735" s="9"/>
      <c r="H1735" s="15" t="s">
        <v>65</v>
      </c>
      <c r="I1735" s="15" t="s">
        <v>65</v>
      </c>
      <c r="J1735" s="15" t="s">
        <v>65</v>
      </c>
      <c r="K1735" s="15" t="str">
        <f t="shared" si="81"/>
        <v/>
      </c>
      <c r="L1735" s="15" t="str">
        <f t="shared" si="82"/>
        <v/>
      </c>
      <c r="M1735" s="141" t="e">
        <f t="shared" si="83"/>
        <v>#N/A</v>
      </c>
    </row>
    <row r="1736" spans="1:13">
      <c r="A1736" s="9"/>
      <c r="H1736" s="15" t="s">
        <v>65</v>
      </c>
      <c r="I1736" s="15" t="s">
        <v>65</v>
      </c>
      <c r="J1736" s="15" t="s">
        <v>65</v>
      </c>
      <c r="K1736" s="15" t="str">
        <f t="shared" si="81"/>
        <v/>
      </c>
      <c r="L1736" s="15" t="str">
        <f t="shared" si="82"/>
        <v/>
      </c>
      <c r="M1736" s="141" t="e">
        <f t="shared" si="83"/>
        <v>#N/A</v>
      </c>
    </row>
    <row r="1737" spans="1:13">
      <c r="A1737" s="9"/>
      <c r="H1737" s="15" t="s">
        <v>65</v>
      </c>
      <c r="I1737" s="15" t="s">
        <v>65</v>
      </c>
      <c r="J1737" s="15" t="s">
        <v>65</v>
      </c>
      <c r="K1737" s="15" t="str">
        <f t="shared" si="81"/>
        <v/>
      </c>
      <c r="L1737" s="15" t="str">
        <f t="shared" si="82"/>
        <v/>
      </c>
      <c r="M1737" s="141" t="e">
        <f t="shared" si="83"/>
        <v>#N/A</v>
      </c>
    </row>
    <row r="1738" spans="1:13">
      <c r="A1738" s="9"/>
      <c r="H1738" s="15" t="s">
        <v>65</v>
      </c>
      <c r="I1738" s="15" t="s">
        <v>65</v>
      </c>
      <c r="J1738" s="15" t="s">
        <v>65</v>
      </c>
      <c r="K1738" s="15" t="str">
        <f t="shared" si="81"/>
        <v/>
      </c>
      <c r="L1738" s="15" t="str">
        <f t="shared" si="82"/>
        <v/>
      </c>
      <c r="M1738" s="141" t="e">
        <f t="shared" si="83"/>
        <v>#N/A</v>
      </c>
    </row>
    <row r="1739" spans="1:13">
      <c r="A1739" s="9"/>
      <c r="H1739" s="15" t="s">
        <v>65</v>
      </c>
      <c r="I1739" s="15" t="s">
        <v>65</v>
      </c>
      <c r="J1739" s="15" t="s">
        <v>65</v>
      </c>
      <c r="K1739" s="15" t="str">
        <f t="shared" si="81"/>
        <v/>
      </c>
      <c r="L1739" s="15" t="str">
        <f t="shared" si="82"/>
        <v/>
      </c>
      <c r="M1739" s="141" t="e">
        <f t="shared" si="83"/>
        <v>#N/A</v>
      </c>
    </row>
    <row r="1740" spans="1:13">
      <c r="A1740" s="9"/>
      <c r="H1740" s="15" t="s">
        <v>65</v>
      </c>
      <c r="I1740" s="15" t="s">
        <v>65</v>
      </c>
      <c r="J1740" s="15" t="s">
        <v>65</v>
      </c>
      <c r="K1740" s="15" t="str">
        <f t="shared" si="81"/>
        <v/>
      </c>
      <c r="L1740" s="15" t="str">
        <f t="shared" si="82"/>
        <v/>
      </c>
      <c r="M1740" s="141" t="e">
        <f t="shared" si="83"/>
        <v>#N/A</v>
      </c>
    </row>
    <row r="1741" spans="1:13">
      <c r="A1741" s="9"/>
      <c r="H1741" s="15" t="s">
        <v>65</v>
      </c>
      <c r="I1741" s="15" t="s">
        <v>65</v>
      </c>
      <c r="J1741" s="15" t="s">
        <v>65</v>
      </c>
      <c r="K1741" s="15" t="str">
        <f t="shared" si="81"/>
        <v/>
      </c>
      <c r="L1741" s="15" t="str">
        <f t="shared" si="82"/>
        <v/>
      </c>
      <c r="M1741" s="141" t="e">
        <f t="shared" si="83"/>
        <v>#N/A</v>
      </c>
    </row>
    <row r="1742" spans="1:13">
      <c r="A1742" s="9"/>
      <c r="H1742" s="15" t="s">
        <v>65</v>
      </c>
      <c r="I1742" s="15" t="s">
        <v>65</v>
      </c>
      <c r="J1742" s="15" t="s">
        <v>65</v>
      </c>
      <c r="K1742" s="15" t="str">
        <f t="shared" si="81"/>
        <v/>
      </c>
      <c r="L1742" s="15" t="str">
        <f t="shared" si="82"/>
        <v/>
      </c>
      <c r="M1742" s="141" t="e">
        <f t="shared" si="83"/>
        <v>#N/A</v>
      </c>
    </row>
    <row r="1743" spans="1:13">
      <c r="A1743" s="9"/>
      <c r="H1743" s="15" t="s">
        <v>65</v>
      </c>
      <c r="I1743" s="15" t="s">
        <v>65</v>
      </c>
      <c r="J1743" s="15" t="s">
        <v>65</v>
      </c>
      <c r="K1743" s="15" t="str">
        <f t="shared" si="81"/>
        <v/>
      </c>
      <c r="L1743" s="15" t="str">
        <f t="shared" si="82"/>
        <v/>
      </c>
      <c r="M1743" s="141" t="e">
        <f t="shared" si="83"/>
        <v>#N/A</v>
      </c>
    </row>
    <row r="1744" spans="1:13">
      <c r="A1744" s="9"/>
      <c r="H1744" s="15" t="s">
        <v>65</v>
      </c>
      <c r="I1744" s="15" t="s">
        <v>65</v>
      </c>
      <c r="J1744" s="15" t="s">
        <v>65</v>
      </c>
      <c r="K1744" s="15" t="str">
        <f t="shared" si="81"/>
        <v/>
      </c>
      <c r="L1744" s="15" t="str">
        <f t="shared" si="82"/>
        <v/>
      </c>
      <c r="M1744" s="141" t="e">
        <f t="shared" si="83"/>
        <v>#N/A</v>
      </c>
    </row>
    <row r="1745" spans="1:13">
      <c r="A1745" s="9"/>
      <c r="H1745" s="15" t="s">
        <v>65</v>
      </c>
      <c r="I1745" s="15" t="s">
        <v>65</v>
      </c>
      <c r="J1745" s="15" t="s">
        <v>65</v>
      </c>
      <c r="K1745" s="15" t="str">
        <f t="shared" si="81"/>
        <v/>
      </c>
      <c r="L1745" s="15" t="str">
        <f t="shared" si="82"/>
        <v/>
      </c>
      <c r="M1745" s="141" t="e">
        <f t="shared" si="83"/>
        <v>#N/A</v>
      </c>
    </row>
    <row r="1746" spans="1:13">
      <c r="A1746" s="9"/>
      <c r="H1746" s="15" t="s">
        <v>65</v>
      </c>
      <c r="I1746" s="15" t="s">
        <v>65</v>
      </c>
      <c r="J1746" s="15" t="s">
        <v>65</v>
      </c>
      <c r="K1746" s="15" t="str">
        <f t="shared" si="81"/>
        <v/>
      </c>
      <c r="L1746" s="15" t="str">
        <f t="shared" si="82"/>
        <v/>
      </c>
      <c r="M1746" s="141" t="e">
        <f t="shared" si="83"/>
        <v>#N/A</v>
      </c>
    </row>
    <row r="1747" spans="1:13">
      <c r="A1747" s="9"/>
      <c r="H1747" s="15" t="s">
        <v>65</v>
      </c>
      <c r="I1747" s="15" t="s">
        <v>65</v>
      </c>
      <c r="J1747" s="15" t="s">
        <v>65</v>
      </c>
      <c r="K1747" s="15" t="str">
        <f t="shared" si="81"/>
        <v/>
      </c>
      <c r="L1747" s="15" t="str">
        <f t="shared" si="82"/>
        <v/>
      </c>
      <c r="M1747" s="141" t="e">
        <f t="shared" si="83"/>
        <v>#N/A</v>
      </c>
    </row>
    <row r="1748" spans="1:13">
      <c r="A1748" s="9"/>
      <c r="H1748" s="15" t="s">
        <v>65</v>
      </c>
      <c r="I1748" s="15" t="s">
        <v>65</v>
      </c>
      <c r="J1748" s="15" t="s">
        <v>65</v>
      </c>
      <c r="K1748" s="15" t="str">
        <f t="shared" si="81"/>
        <v/>
      </c>
      <c r="L1748" s="15" t="str">
        <f t="shared" si="82"/>
        <v/>
      </c>
      <c r="M1748" s="141" t="e">
        <f t="shared" si="83"/>
        <v>#N/A</v>
      </c>
    </row>
    <row r="1749" spans="1:13">
      <c r="A1749" s="9"/>
      <c r="H1749" s="15" t="s">
        <v>65</v>
      </c>
      <c r="I1749" s="15" t="s">
        <v>65</v>
      </c>
      <c r="J1749" s="15" t="s">
        <v>65</v>
      </c>
      <c r="K1749" s="15" t="str">
        <f t="shared" si="81"/>
        <v/>
      </c>
      <c r="L1749" s="15" t="str">
        <f t="shared" si="82"/>
        <v/>
      </c>
      <c r="M1749" s="141" t="e">
        <f t="shared" si="83"/>
        <v>#N/A</v>
      </c>
    </row>
    <row r="1750" spans="1:13">
      <c r="A1750" s="9"/>
      <c r="H1750" s="15" t="s">
        <v>65</v>
      </c>
      <c r="I1750" s="15" t="s">
        <v>65</v>
      </c>
      <c r="J1750" s="15" t="s">
        <v>65</v>
      </c>
      <c r="K1750" s="15" t="str">
        <f t="shared" si="81"/>
        <v/>
      </c>
      <c r="L1750" s="15" t="str">
        <f t="shared" si="82"/>
        <v/>
      </c>
      <c r="M1750" s="141" t="e">
        <f t="shared" si="83"/>
        <v>#N/A</v>
      </c>
    </row>
    <row r="1751" spans="1:13">
      <c r="A1751" s="9"/>
      <c r="H1751" s="15" t="s">
        <v>65</v>
      </c>
      <c r="I1751" s="15" t="s">
        <v>65</v>
      </c>
      <c r="J1751" s="15" t="s">
        <v>65</v>
      </c>
      <c r="K1751" s="15" t="str">
        <f t="shared" si="81"/>
        <v/>
      </c>
      <c r="L1751" s="15" t="str">
        <f t="shared" si="82"/>
        <v/>
      </c>
      <c r="M1751" s="141" t="e">
        <f t="shared" si="83"/>
        <v>#N/A</v>
      </c>
    </row>
    <row r="1752" spans="1:13">
      <c r="A1752" s="9"/>
      <c r="H1752" s="15" t="s">
        <v>65</v>
      </c>
      <c r="I1752" s="15" t="s">
        <v>65</v>
      </c>
      <c r="J1752" s="15" t="s">
        <v>65</v>
      </c>
      <c r="K1752" s="15" t="str">
        <f t="shared" si="81"/>
        <v/>
      </c>
      <c r="L1752" s="15" t="str">
        <f t="shared" si="82"/>
        <v/>
      </c>
      <c r="M1752" s="141" t="e">
        <f t="shared" si="83"/>
        <v>#N/A</v>
      </c>
    </row>
    <row r="1753" spans="1:13">
      <c r="A1753" s="9"/>
      <c r="H1753" s="15" t="s">
        <v>65</v>
      </c>
      <c r="I1753" s="15" t="s">
        <v>65</v>
      </c>
      <c r="J1753" s="15" t="s">
        <v>65</v>
      </c>
      <c r="K1753" s="15" t="str">
        <f t="shared" si="81"/>
        <v/>
      </c>
      <c r="L1753" s="15" t="str">
        <f t="shared" si="82"/>
        <v/>
      </c>
      <c r="M1753" s="141" t="e">
        <f t="shared" si="83"/>
        <v>#N/A</v>
      </c>
    </row>
    <row r="1754" spans="1:13">
      <c r="A1754" s="9"/>
      <c r="H1754" s="15" t="s">
        <v>65</v>
      </c>
      <c r="I1754" s="15" t="s">
        <v>65</v>
      </c>
      <c r="J1754" s="15" t="s">
        <v>65</v>
      </c>
      <c r="K1754" s="15" t="str">
        <f t="shared" si="81"/>
        <v/>
      </c>
      <c r="L1754" s="15" t="str">
        <f t="shared" si="82"/>
        <v/>
      </c>
      <c r="M1754" s="141" t="e">
        <f t="shared" si="83"/>
        <v>#N/A</v>
      </c>
    </row>
    <row r="1755" spans="1:13">
      <c r="A1755" s="9"/>
      <c r="H1755" s="15" t="s">
        <v>65</v>
      </c>
      <c r="I1755" s="15" t="s">
        <v>65</v>
      </c>
      <c r="J1755" s="15" t="s">
        <v>65</v>
      </c>
      <c r="K1755" s="15" t="str">
        <f t="shared" si="81"/>
        <v/>
      </c>
      <c r="L1755" s="15" t="str">
        <f t="shared" si="82"/>
        <v/>
      </c>
      <c r="M1755" s="141" t="e">
        <f t="shared" si="83"/>
        <v>#N/A</v>
      </c>
    </row>
    <row r="1756" spans="1:13">
      <c r="A1756" s="9"/>
      <c r="H1756" s="15" t="s">
        <v>65</v>
      </c>
      <c r="I1756" s="15" t="s">
        <v>65</v>
      </c>
      <c r="J1756" s="15" t="s">
        <v>65</v>
      </c>
      <c r="K1756" s="15" t="str">
        <f t="shared" si="81"/>
        <v/>
      </c>
      <c r="L1756" s="15" t="str">
        <f t="shared" si="82"/>
        <v/>
      </c>
      <c r="M1756" s="141" t="e">
        <f t="shared" si="83"/>
        <v>#N/A</v>
      </c>
    </row>
    <row r="1757" spans="1:13">
      <c r="A1757" s="9"/>
      <c r="H1757" s="15" t="s">
        <v>65</v>
      </c>
      <c r="I1757" s="15" t="s">
        <v>65</v>
      </c>
      <c r="J1757" s="15" t="s">
        <v>65</v>
      </c>
      <c r="K1757" s="15" t="str">
        <f t="shared" si="81"/>
        <v/>
      </c>
      <c r="L1757" s="15" t="str">
        <f t="shared" si="82"/>
        <v/>
      </c>
      <c r="M1757" s="141" t="e">
        <f t="shared" si="83"/>
        <v>#N/A</v>
      </c>
    </row>
    <row r="1758" spans="1:13">
      <c r="A1758" s="9"/>
      <c r="H1758" s="15" t="s">
        <v>65</v>
      </c>
      <c r="I1758" s="15" t="s">
        <v>65</v>
      </c>
      <c r="J1758" s="15" t="s">
        <v>65</v>
      </c>
      <c r="K1758" s="15" t="str">
        <f t="shared" si="81"/>
        <v/>
      </c>
      <c r="L1758" s="15" t="str">
        <f t="shared" si="82"/>
        <v/>
      </c>
      <c r="M1758" s="141" t="e">
        <f t="shared" si="83"/>
        <v>#N/A</v>
      </c>
    </row>
    <row r="1759" spans="1:13">
      <c r="A1759" s="9"/>
      <c r="H1759" s="15" t="s">
        <v>65</v>
      </c>
      <c r="I1759" s="15" t="s">
        <v>65</v>
      </c>
      <c r="J1759" s="15" t="s">
        <v>65</v>
      </c>
      <c r="K1759" s="15" t="str">
        <f t="shared" si="81"/>
        <v/>
      </c>
      <c r="L1759" s="15" t="str">
        <f t="shared" si="82"/>
        <v/>
      </c>
      <c r="M1759" s="141" t="e">
        <f t="shared" si="83"/>
        <v>#N/A</v>
      </c>
    </row>
    <row r="1760" spans="1:13">
      <c r="A1760" s="9"/>
      <c r="H1760" s="15" t="s">
        <v>65</v>
      </c>
      <c r="I1760" s="15" t="s">
        <v>65</v>
      </c>
      <c r="J1760" s="15" t="s">
        <v>65</v>
      </c>
      <c r="K1760" s="15" t="str">
        <f t="shared" si="81"/>
        <v/>
      </c>
      <c r="L1760" s="15" t="str">
        <f t="shared" si="82"/>
        <v/>
      </c>
      <c r="M1760" s="141" t="e">
        <f t="shared" si="83"/>
        <v>#N/A</v>
      </c>
    </row>
    <row r="1761" spans="1:13">
      <c r="A1761" s="9"/>
      <c r="H1761" s="15" t="s">
        <v>65</v>
      </c>
      <c r="I1761" s="15" t="s">
        <v>65</v>
      </c>
      <c r="J1761" s="15" t="s">
        <v>65</v>
      </c>
      <c r="K1761" s="15" t="str">
        <f t="shared" si="81"/>
        <v/>
      </c>
      <c r="L1761" s="15" t="str">
        <f t="shared" si="82"/>
        <v/>
      </c>
      <c r="M1761" s="141" t="e">
        <f t="shared" si="83"/>
        <v>#N/A</v>
      </c>
    </row>
    <row r="1762" spans="1:13">
      <c r="A1762" s="9"/>
      <c r="H1762" s="15" t="s">
        <v>65</v>
      </c>
      <c r="I1762" s="15" t="s">
        <v>65</v>
      </c>
      <c r="J1762" s="15" t="s">
        <v>65</v>
      </c>
      <c r="K1762" s="15" t="str">
        <f t="shared" si="81"/>
        <v/>
      </c>
      <c r="L1762" s="15" t="str">
        <f t="shared" si="82"/>
        <v/>
      </c>
      <c r="M1762" s="141" t="e">
        <f t="shared" si="83"/>
        <v>#N/A</v>
      </c>
    </row>
    <row r="1763" spans="1:13">
      <c r="A1763" s="9"/>
      <c r="H1763" s="15" t="s">
        <v>65</v>
      </c>
      <c r="I1763" s="15" t="s">
        <v>65</v>
      </c>
      <c r="J1763" s="15" t="s">
        <v>65</v>
      </c>
      <c r="K1763" s="15" t="str">
        <f t="shared" si="81"/>
        <v/>
      </c>
      <c r="L1763" s="15" t="str">
        <f t="shared" si="82"/>
        <v/>
      </c>
      <c r="M1763" s="141" t="e">
        <f t="shared" si="83"/>
        <v>#N/A</v>
      </c>
    </row>
    <row r="1764" spans="1:13">
      <c r="A1764" s="9"/>
      <c r="H1764" s="15" t="s">
        <v>65</v>
      </c>
      <c r="I1764" s="15" t="s">
        <v>65</v>
      </c>
      <c r="J1764" s="15" t="s">
        <v>65</v>
      </c>
      <c r="K1764" s="15" t="str">
        <f t="shared" si="81"/>
        <v/>
      </c>
      <c r="L1764" s="15" t="str">
        <f t="shared" si="82"/>
        <v/>
      </c>
      <c r="M1764" s="141" t="e">
        <f t="shared" si="83"/>
        <v>#N/A</v>
      </c>
    </row>
    <row r="1765" spans="1:13">
      <c r="A1765" s="9"/>
      <c r="H1765" s="15" t="s">
        <v>65</v>
      </c>
      <c r="I1765" s="15" t="s">
        <v>65</v>
      </c>
      <c r="J1765" s="15" t="s">
        <v>65</v>
      </c>
      <c r="K1765" s="15" t="str">
        <f t="shared" si="81"/>
        <v/>
      </c>
      <c r="L1765" s="15" t="str">
        <f t="shared" si="82"/>
        <v/>
      </c>
      <c r="M1765" s="141" t="e">
        <f t="shared" si="83"/>
        <v>#N/A</v>
      </c>
    </row>
    <row r="1766" spans="1:13">
      <c r="A1766" s="9"/>
      <c r="H1766" s="15" t="s">
        <v>65</v>
      </c>
      <c r="I1766" s="15" t="s">
        <v>65</v>
      </c>
      <c r="J1766" s="15" t="s">
        <v>65</v>
      </c>
      <c r="K1766" s="15" t="str">
        <f t="shared" si="81"/>
        <v/>
      </c>
      <c r="L1766" s="15" t="str">
        <f t="shared" si="82"/>
        <v/>
      </c>
      <c r="M1766" s="141" t="e">
        <f t="shared" si="83"/>
        <v>#N/A</v>
      </c>
    </row>
    <row r="1767" spans="1:13">
      <c r="A1767" s="9"/>
      <c r="H1767" s="15" t="s">
        <v>65</v>
      </c>
      <c r="I1767" s="15" t="s">
        <v>65</v>
      </c>
      <c r="J1767" s="15" t="s">
        <v>65</v>
      </c>
      <c r="K1767" s="15" t="str">
        <f t="shared" si="81"/>
        <v/>
      </c>
      <c r="L1767" s="15" t="str">
        <f t="shared" si="82"/>
        <v/>
      </c>
      <c r="M1767" s="141" t="e">
        <f t="shared" si="83"/>
        <v>#N/A</v>
      </c>
    </row>
    <row r="1768" spans="1:13">
      <c r="A1768" s="9"/>
      <c r="H1768" s="15" t="s">
        <v>65</v>
      </c>
      <c r="I1768" s="15" t="s">
        <v>65</v>
      </c>
      <c r="J1768" s="15" t="s">
        <v>65</v>
      </c>
      <c r="K1768" s="15" t="str">
        <f t="shared" si="81"/>
        <v/>
      </c>
      <c r="L1768" s="15" t="str">
        <f t="shared" si="82"/>
        <v/>
      </c>
      <c r="M1768" s="141" t="e">
        <f t="shared" si="83"/>
        <v>#N/A</v>
      </c>
    </row>
    <row r="1769" spans="1:13">
      <c r="A1769" s="9"/>
      <c r="H1769" s="15" t="s">
        <v>65</v>
      </c>
      <c r="I1769" s="15" t="s">
        <v>65</v>
      </c>
      <c r="J1769" s="15" t="s">
        <v>65</v>
      </c>
      <c r="K1769" s="15" t="str">
        <f t="shared" si="81"/>
        <v/>
      </c>
      <c r="L1769" s="15" t="str">
        <f t="shared" si="82"/>
        <v/>
      </c>
      <c r="M1769" s="141" t="e">
        <f t="shared" si="83"/>
        <v>#N/A</v>
      </c>
    </row>
    <row r="1770" spans="1:13">
      <c r="A1770" s="9"/>
      <c r="H1770" s="15" t="s">
        <v>65</v>
      </c>
      <c r="I1770" s="15" t="s">
        <v>65</v>
      </c>
      <c r="J1770" s="15" t="s">
        <v>65</v>
      </c>
      <c r="K1770" s="15" t="str">
        <f t="shared" si="81"/>
        <v/>
      </c>
      <c r="L1770" s="15" t="str">
        <f t="shared" si="82"/>
        <v/>
      </c>
      <c r="M1770" s="141" t="e">
        <f t="shared" si="83"/>
        <v>#N/A</v>
      </c>
    </row>
    <row r="1771" spans="1:13">
      <c r="A1771" s="9"/>
      <c r="H1771" s="15" t="s">
        <v>65</v>
      </c>
      <c r="I1771" s="15" t="s">
        <v>65</v>
      </c>
      <c r="J1771" s="15" t="s">
        <v>65</v>
      </c>
      <c r="K1771" s="15" t="str">
        <f t="shared" si="81"/>
        <v/>
      </c>
      <c r="L1771" s="15" t="str">
        <f t="shared" si="82"/>
        <v/>
      </c>
      <c r="M1771" s="141" t="e">
        <f t="shared" si="83"/>
        <v>#N/A</v>
      </c>
    </row>
    <row r="1772" spans="1:13">
      <c r="A1772" s="9"/>
      <c r="H1772" s="15" t="s">
        <v>65</v>
      </c>
      <c r="I1772" s="15" t="s">
        <v>65</v>
      </c>
      <c r="J1772" s="15" t="s">
        <v>65</v>
      </c>
      <c r="K1772" s="15" t="str">
        <f t="shared" si="81"/>
        <v/>
      </c>
      <c r="L1772" s="15" t="str">
        <f t="shared" si="82"/>
        <v/>
      </c>
      <c r="M1772" s="141" t="e">
        <f t="shared" si="83"/>
        <v>#N/A</v>
      </c>
    </row>
    <row r="1773" spans="1:13">
      <c r="A1773" s="9"/>
      <c r="H1773" s="15" t="s">
        <v>65</v>
      </c>
      <c r="I1773" s="15" t="s">
        <v>65</v>
      </c>
      <c r="J1773" s="15" t="s">
        <v>65</v>
      </c>
      <c r="K1773" s="15" t="str">
        <f t="shared" si="81"/>
        <v/>
      </c>
      <c r="L1773" s="15" t="str">
        <f t="shared" si="82"/>
        <v/>
      </c>
      <c r="M1773" s="141" t="e">
        <f t="shared" si="83"/>
        <v>#N/A</v>
      </c>
    </row>
    <row r="1774" spans="1:13">
      <c r="A1774" s="9"/>
      <c r="H1774" s="15" t="s">
        <v>65</v>
      </c>
      <c r="I1774" s="15" t="s">
        <v>65</v>
      </c>
      <c r="J1774" s="15" t="s">
        <v>65</v>
      </c>
      <c r="K1774" s="15" t="str">
        <f t="shared" si="81"/>
        <v/>
      </c>
      <c r="L1774" s="15" t="str">
        <f t="shared" si="82"/>
        <v/>
      </c>
      <c r="M1774" s="141" t="e">
        <f t="shared" si="83"/>
        <v>#N/A</v>
      </c>
    </row>
    <row r="1775" spans="1:13">
      <c r="A1775" s="9"/>
      <c r="H1775" s="15" t="s">
        <v>65</v>
      </c>
      <c r="I1775" s="15" t="s">
        <v>65</v>
      </c>
      <c r="J1775" s="15" t="s">
        <v>65</v>
      </c>
      <c r="K1775" s="15" t="str">
        <f t="shared" si="81"/>
        <v/>
      </c>
      <c r="L1775" s="15" t="str">
        <f t="shared" si="82"/>
        <v/>
      </c>
      <c r="M1775" s="141" t="e">
        <f t="shared" si="83"/>
        <v>#N/A</v>
      </c>
    </row>
    <row r="1776" spans="1:13">
      <c r="A1776" s="9"/>
      <c r="H1776" s="15" t="s">
        <v>65</v>
      </c>
      <c r="I1776" s="15" t="s">
        <v>65</v>
      </c>
      <c r="J1776" s="15" t="s">
        <v>65</v>
      </c>
      <c r="K1776" s="15" t="str">
        <f t="shared" si="81"/>
        <v/>
      </c>
      <c r="L1776" s="15" t="str">
        <f t="shared" si="82"/>
        <v/>
      </c>
      <c r="M1776" s="141" t="e">
        <f t="shared" si="83"/>
        <v>#N/A</v>
      </c>
    </row>
    <row r="1777" spans="1:13">
      <c r="A1777" s="9"/>
      <c r="H1777" s="15" t="s">
        <v>65</v>
      </c>
      <c r="I1777" s="15" t="s">
        <v>65</v>
      </c>
      <c r="J1777" s="15" t="s">
        <v>65</v>
      </c>
      <c r="K1777" s="15" t="str">
        <f t="shared" si="81"/>
        <v/>
      </c>
      <c r="L1777" s="15" t="str">
        <f t="shared" si="82"/>
        <v/>
      </c>
      <c r="M1777" s="141" t="e">
        <f t="shared" si="83"/>
        <v>#N/A</v>
      </c>
    </row>
    <row r="1778" spans="1:13">
      <c r="A1778" s="9"/>
      <c r="H1778" s="15" t="s">
        <v>65</v>
      </c>
      <c r="I1778" s="15" t="s">
        <v>65</v>
      </c>
      <c r="J1778" s="15" t="s">
        <v>65</v>
      </c>
      <c r="K1778" s="15" t="str">
        <f t="shared" si="81"/>
        <v/>
      </c>
      <c r="L1778" s="15" t="str">
        <f t="shared" si="82"/>
        <v/>
      </c>
      <c r="M1778" s="141" t="e">
        <f t="shared" si="83"/>
        <v>#N/A</v>
      </c>
    </row>
    <row r="1779" spans="1:13">
      <c r="A1779" s="9"/>
      <c r="H1779" s="15" t="s">
        <v>65</v>
      </c>
      <c r="I1779" s="15" t="s">
        <v>65</v>
      </c>
      <c r="J1779" s="15" t="s">
        <v>65</v>
      </c>
      <c r="K1779" s="15" t="str">
        <f t="shared" si="81"/>
        <v/>
      </c>
      <c r="L1779" s="15" t="str">
        <f t="shared" si="82"/>
        <v/>
      </c>
      <c r="M1779" s="141" t="e">
        <f t="shared" si="83"/>
        <v>#N/A</v>
      </c>
    </row>
    <row r="1780" spans="1:13">
      <c r="A1780" s="9"/>
      <c r="H1780" s="15" t="s">
        <v>65</v>
      </c>
      <c r="I1780" s="15" t="s">
        <v>65</v>
      </c>
      <c r="J1780" s="15" t="s">
        <v>65</v>
      </c>
      <c r="K1780" s="15" t="str">
        <f t="shared" si="81"/>
        <v/>
      </c>
      <c r="L1780" s="15" t="str">
        <f t="shared" si="82"/>
        <v/>
      </c>
      <c r="M1780" s="141" t="e">
        <f t="shared" si="83"/>
        <v>#N/A</v>
      </c>
    </row>
    <row r="1781" spans="1:13">
      <c r="A1781" s="9"/>
      <c r="H1781" s="15" t="s">
        <v>65</v>
      </c>
      <c r="I1781" s="15" t="s">
        <v>65</v>
      </c>
      <c r="J1781" s="15" t="s">
        <v>65</v>
      </c>
      <c r="K1781" s="15" t="str">
        <f t="shared" si="81"/>
        <v/>
      </c>
      <c r="L1781" s="15" t="str">
        <f t="shared" si="82"/>
        <v/>
      </c>
      <c r="M1781" s="141" t="e">
        <f t="shared" si="83"/>
        <v>#N/A</v>
      </c>
    </row>
    <row r="1782" spans="1:13">
      <c r="A1782" s="9"/>
      <c r="H1782" s="15" t="s">
        <v>65</v>
      </c>
      <c r="I1782" s="15" t="s">
        <v>65</v>
      </c>
      <c r="J1782" s="15" t="s">
        <v>65</v>
      </c>
      <c r="K1782" s="15" t="str">
        <f t="shared" si="81"/>
        <v/>
      </c>
      <c r="L1782" s="15" t="str">
        <f t="shared" si="82"/>
        <v/>
      </c>
      <c r="M1782" s="141" t="e">
        <f t="shared" si="83"/>
        <v>#N/A</v>
      </c>
    </row>
    <row r="1783" spans="1:13">
      <c r="A1783" s="9"/>
      <c r="H1783" s="15" t="s">
        <v>65</v>
      </c>
      <c r="I1783" s="15" t="s">
        <v>65</v>
      </c>
      <c r="J1783" s="15" t="s">
        <v>65</v>
      </c>
      <c r="K1783" s="15" t="str">
        <f t="shared" si="81"/>
        <v/>
      </c>
      <c r="L1783" s="15" t="str">
        <f t="shared" si="82"/>
        <v/>
      </c>
      <c r="M1783" s="141" t="e">
        <f t="shared" si="83"/>
        <v>#N/A</v>
      </c>
    </row>
    <row r="1784" spans="1:13">
      <c r="A1784" s="9"/>
      <c r="H1784" s="15" t="s">
        <v>65</v>
      </c>
      <c r="I1784" s="15" t="s">
        <v>65</v>
      </c>
      <c r="J1784" s="15" t="s">
        <v>65</v>
      </c>
      <c r="K1784" s="15" t="str">
        <f t="shared" si="81"/>
        <v/>
      </c>
      <c r="L1784" s="15" t="str">
        <f t="shared" si="82"/>
        <v/>
      </c>
      <c r="M1784" s="141" t="e">
        <f t="shared" si="83"/>
        <v>#N/A</v>
      </c>
    </row>
    <row r="1785" spans="1:13">
      <c r="A1785" s="9"/>
      <c r="H1785" s="15" t="s">
        <v>65</v>
      </c>
      <c r="I1785" s="15" t="s">
        <v>65</v>
      </c>
      <c r="J1785" s="15" t="s">
        <v>65</v>
      </c>
      <c r="K1785" s="15" t="str">
        <f t="shared" si="81"/>
        <v/>
      </c>
      <c r="L1785" s="15" t="str">
        <f t="shared" si="82"/>
        <v/>
      </c>
      <c r="M1785" s="141" t="e">
        <f t="shared" si="83"/>
        <v>#N/A</v>
      </c>
    </row>
    <row r="1786" spans="1:13">
      <c r="A1786" s="9"/>
      <c r="H1786" s="15" t="s">
        <v>65</v>
      </c>
      <c r="I1786" s="15" t="s">
        <v>65</v>
      </c>
      <c r="J1786" s="15" t="s">
        <v>65</v>
      </c>
      <c r="K1786" s="15" t="str">
        <f t="shared" si="81"/>
        <v/>
      </c>
      <c r="L1786" s="15" t="str">
        <f t="shared" si="82"/>
        <v/>
      </c>
      <c r="M1786" s="141" t="e">
        <f t="shared" si="83"/>
        <v>#N/A</v>
      </c>
    </row>
    <row r="1787" spans="1:13">
      <c r="A1787" s="9"/>
      <c r="H1787" s="15" t="s">
        <v>65</v>
      </c>
      <c r="I1787" s="15" t="s">
        <v>65</v>
      </c>
      <c r="J1787" s="15" t="s">
        <v>65</v>
      </c>
      <c r="K1787" s="15" t="str">
        <f t="shared" si="81"/>
        <v/>
      </c>
      <c r="L1787" s="15" t="str">
        <f t="shared" si="82"/>
        <v/>
      </c>
      <c r="M1787" s="141" t="e">
        <f t="shared" si="83"/>
        <v>#N/A</v>
      </c>
    </row>
    <row r="1788" spans="1:13">
      <c r="A1788" s="9"/>
      <c r="H1788" s="15" t="s">
        <v>65</v>
      </c>
      <c r="I1788" s="15" t="s">
        <v>65</v>
      </c>
      <c r="J1788" s="15" t="s">
        <v>65</v>
      </c>
      <c r="K1788" s="15" t="str">
        <f t="shared" si="81"/>
        <v/>
      </c>
      <c r="L1788" s="15" t="str">
        <f t="shared" si="82"/>
        <v/>
      </c>
      <c r="M1788" s="141" t="e">
        <f t="shared" si="83"/>
        <v>#N/A</v>
      </c>
    </row>
    <row r="1789" spans="1:13">
      <c r="A1789" s="9"/>
      <c r="H1789" s="15" t="s">
        <v>65</v>
      </c>
      <c r="I1789" s="15" t="s">
        <v>65</v>
      </c>
      <c r="J1789" s="15" t="s">
        <v>65</v>
      </c>
      <c r="K1789" s="15" t="str">
        <f t="shared" si="81"/>
        <v/>
      </c>
      <c r="L1789" s="15" t="str">
        <f t="shared" si="82"/>
        <v/>
      </c>
      <c r="M1789" s="141" t="e">
        <f t="shared" si="83"/>
        <v>#N/A</v>
      </c>
    </row>
    <row r="1790" spans="1:13">
      <c r="A1790" s="9"/>
      <c r="H1790" s="15" t="s">
        <v>65</v>
      </c>
      <c r="I1790" s="15" t="s">
        <v>65</v>
      </c>
      <c r="J1790" s="15" t="s">
        <v>65</v>
      </c>
      <c r="K1790" s="15" t="str">
        <f t="shared" si="81"/>
        <v/>
      </c>
      <c r="L1790" s="15" t="str">
        <f t="shared" si="82"/>
        <v/>
      </c>
      <c r="M1790" s="141" t="e">
        <f t="shared" si="83"/>
        <v>#N/A</v>
      </c>
    </row>
    <row r="1791" spans="1:13">
      <c r="A1791" s="9"/>
      <c r="H1791" s="15" t="s">
        <v>65</v>
      </c>
      <c r="I1791" s="15" t="s">
        <v>65</v>
      </c>
      <c r="J1791" s="15" t="s">
        <v>65</v>
      </c>
      <c r="K1791" s="15" t="str">
        <f t="shared" si="81"/>
        <v/>
      </c>
      <c r="L1791" s="15" t="str">
        <f t="shared" si="82"/>
        <v/>
      </c>
      <c r="M1791" s="141" t="e">
        <f t="shared" si="83"/>
        <v>#N/A</v>
      </c>
    </row>
    <row r="1792" spans="1:13">
      <c r="A1792" s="9"/>
      <c r="H1792" s="15" t="s">
        <v>65</v>
      </c>
      <c r="I1792" s="15" t="s">
        <v>65</v>
      </c>
      <c r="J1792" s="15" t="s">
        <v>65</v>
      </c>
      <c r="K1792" s="15" t="str">
        <f t="shared" si="81"/>
        <v/>
      </c>
      <c r="L1792" s="15" t="str">
        <f t="shared" si="82"/>
        <v/>
      </c>
      <c r="M1792" s="141" t="e">
        <f t="shared" si="83"/>
        <v>#N/A</v>
      </c>
    </row>
    <row r="1793" spans="1:13">
      <c r="A1793" s="9"/>
      <c r="H1793" s="15" t="s">
        <v>65</v>
      </c>
      <c r="I1793" s="15" t="s">
        <v>65</v>
      </c>
      <c r="J1793" s="15" t="s">
        <v>65</v>
      </c>
      <c r="K1793" s="15" t="str">
        <f t="shared" si="81"/>
        <v/>
      </c>
      <c r="L1793" s="15" t="str">
        <f t="shared" si="82"/>
        <v/>
      </c>
      <c r="M1793" s="141" t="e">
        <f t="shared" si="83"/>
        <v>#N/A</v>
      </c>
    </row>
    <row r="1794" spans="1:13">
      <c r="A1794" s="9"/>
      <c r="H1794" s="15" t="s">
        <v>65</v>
      </c>
      <c r="I1794" s="15" t="s">
        <v>65</v>
      </c>
      <c r="J1794" s="15" t="s">
        <v>65</v>
      </c>
      <c r="K1794" s="15" t="str">
        <f t="shared" si="81"/>
        <v/>
      </c>
      <c r="L1794" s="15" t="str">
        <f t="shared" si="82"/>
        <v/>
      </c>
      <c r="M1794" s="141" t="e">
        <f t="shared" si="83"/>
        <v>#N/A</v>
      </c>
    </row>
    <row r="1795" spans="1:13">
      <c r="A1795" s="9"/>
      <c r="H1795" s="15" t="s">
        <v>65</v>
      </c>
      <c r="I1795" s="15" t="s">
        <v>65</v>
      </c>
      <c r="J1795" s="15" t="s">
        <v>65</v>
      </c>
      <c r="K1795" s="15" t="str">
        <f t="shared" si="81"/>
        <v/>
      </c>
      <c r="L1795" s="15" t="str">
        <f t="shared" si="82"/>
        <v/>
      </c>
      <c r="M1795" s="141" t="e">
        <f t="shared" si="83"/>
        <v>#N/A</v>
      </c>
    </row>
    <row r="1796" spans="1:13">
      <c r="A1796" s="9"/>
      <c r="H1796" s="15" t="s">
        <v>65</v>
      </c>
      <c r="I1796" s="15" t="s">
        <v>65</v>
      </c>
      <c r="J1796" s="15" t="s">
        <v>65</v>
      </c>
      <c r="K1796" s="15" t="str">
        <f t="shared" ref="K1796:K1859" si="84">IF(ISNUMBER(A1796),0.01,"")</f>
        <v/>
      </c>
      <c r="L1796" s="15" t="str">
        <f t="shared" ref="L1796:L1859" si="85">IF(ISNUMBER(A1796),0.03,"")</f>
        <v/>
      </c>
      <c r="M1796" s="141" t="e">
        <f t="shared" ref="M1796:M1859" si="86">VLOOKUP(A1796,O:Q,2,0)</f>
        <v>#N/A</v>
      </c>
    </row>
    <row r="1797" spans="1:13">
      <c r="A1797" s="9"/>
      <c r="H1797" s="15" t="s">
        <v>65</v>
      </c>
      <c r="I1797" s="15" t="s">
        <v>65</v>
      </c>
      <c r="J1797" s="15" t="s">
        <v>65</v>
      </c>
      <c r="K1797" s="15" t="str">
        <f t="shared" si="84"/>
        <v/>
      </c>
      <c r="L1797" s="15" t="str">
        <f t="shared" si="85"/>
        <v/>
      </c>
      <c r="M1797" s="141" t="e">
        <f t="shared" si="86"/>
        <v>#N/A</v>
      </c>
    </row>
    <row r="1798" spans="1:13">
      <c r="A1798" s="9"/>
      <c r="H1798" s="15" t="s">
        <v>65</v>
      </c>
      <c r="I1798" s="15" t="s">
        <v>65</v>
      </c>
      <c r="J1798" s="15" t="s">
        <v>65</v>
      </c>
      <c r="K1798" s="15" t="str">
        <f t="shared" si="84"/>
        <v/>
      </c>
      <c r="L1798" s="15" t="str">
        <f t="shared" si="85"/>
        <v/>
      </c>
      <c r="M1798" s="141" t="e">
        <f t="shared" si="86"/>
        <v>#N/A</v>
      </c>
    </row>
    <row r="1799" spans="1:13">
      <c r="A1799" s="9"/>
      <c r="H1799" s="15" t="s">
        <v>65</v>
      </c>
      <c r="I1799" s="15" t="s">
        <v>65</v>
      </c>
      <c r="J1799" s="15" t="s">
        <v>65</v>
      </c>
      <c r="K1799" s="15" t="str">
        <f t="shared" si="84"/>
        <v/>
      </c>
      <c r="L1799" s="15" t="str">
        <f t="shared" si="85"/>
        <v/>
      </c>
      <c r="M1799" s="141" t="e">
        <f t="shared" si="86"/>
        <v>#N/A</v>
      </c>
    </row>
    <row r="1800" spans="1:13">
      <c r="A1800" s="9"/>
      <c r="H1800" s="15" t="s">
        <v>65</v>
      </c>
      <c r="I1800" s="15" t="s">
        <v>65</v>
      </c>
      <c r="J1800" s="15" t="s">
        <v>65</v>
      </c>
      <c r="K1800" s="15" t="str">
        <f t="shared" si="84"/>
        <v/>
      </c>
      <c r="L1800" s="15" t="str">
        <f t="shared" si="85"/>
        <v/>
      </c>
      <c r="M1800" s="141" t="e">
        <f t="shared" si="86"/>
        <v>#N/A</v>
      </c>
    </row>
    <row r="1801" spans="1:13">
      <c r="A1801" s="9"/>
      <c r="H1801" s="15" t="s">
        <v>65</v>
      </c>
      <c r="I1801" s="15" t="s">
        <v>65</v>
      </c>
      <c r="J1801" s="15" t="s">
        <v>65</v>
      </c>
      <c r="K1801" s="15" t="str">
        <f t="shared" si="84"/>
        <v/>
      </c>
      <c r="L1801" s="15" t="str">
        <f t="shared" si="85"/>
        <v/>
      </c>
      <c r="M1801" s="141" t="e">
        <f t="shared" si="86"/>
        <v>#N/A</v>
      </c>
    </row>
    <row r="1802" spans="1:13">
      <c r="A1802" s="9"/>
      <c r="H1802" s="15" t="s">
        <v>65</v>
      </c>
      <c r="I1802" s="15" t="s">
        <v>65</v>
      </c>
      <c r="J1802" s="15" t="s">
        <v>65</v>
      </c>
      <c r="K1802" s="15" t="str">
        <f t="shared" si="84"/>
        <v/>
      </c>
      <c r="L1802" s="15" t="str">
        <f t="shared" si="85"/>
        <v/>
      </c>
      <c r="M1802" s="141" t="e">
        <f t="shared" si="86"/>
        <v>#N/A</v>
      </c>
    </row>
    <row r="1803" spans="1:13">
      <c r="A1803" s="9"/>
      <c r="H1803" s="15" t="s">
        <v>65</v>
      </c>
      <c r="I1803" s="15" t="s">
        <v>65</v>
      </c>
      <c r="J1803" s="15" t="s">
        <v>65</v>
      </c>
      <c r="K1803" s="15" t="str">
        <f t="shared" si="84"/>
        <v/>
      </c>
      <c r="L1803" s="15" t="str">
        <f t="shared" si="85"/>
        <v/>
      </c>
      <c r="M1803" s="141" t="e">
        <f t="shared" si="86"/>
        <v>#N/A</v>
      </c>
    </row>
    <row r="1804" spans="1:13">
      <c r="A1804" s="9"/>
      <c r="H1804" s="15" t="s">
        <v>65</v>
      </c>
      <c r="I1804" s="15" t="s">
        <v>65</v>
      </c>
      <c r="J1804" s="15" t="s">
        <v>65</v>
      </c>
      <c r="K1804" s="15" t="str">
        <f t="shared" si="84"/>
        <v/>
      </c>
      <c r="L1804" s="15" t="str">
        <f t="shared" si="85"/>
        <v/>
      </c>
      <c r="M1804" s="141" t="e">
        <f t="shared" si="86"/>
        <v>#N/A</v>
      </c>
    </row>
    <row r="1805" spans="1:13">
      <c r="A1805" s="9"/>
      <c r="H1805" s="15" t="s">
        <v>65</v>
      </c>
      <c r="I1805" s="15" t="s">
        <v>65</v>
      </c>
      <c r="J1805" s="15" t="s">
        <v>65</v>
      </c>
      <c r="K1805" s="15" t="str">
        <f t="shared" si="84"/>
        <v/>
      </c>
      <c r="L1805" s="15" t="str">
        <f t="shared" si="85"/>
        <v/>
      </c>
      <c r="M1805" s="141" t="e">
        <f t="shared" si="86"/>
        <v>#N/A</v>
      </c>
    </row>
    <row r="1806" spans="1:13">
      <c r="A1806" s="9"/>
      <c r="H1806" s="15" t="s">
        <v>65</v>
      </c>
      <c r="I1806" s="15" t="s">
        <v>65</v>
      </c>
      <c r="J1806" s="15" t="s">
        <v>65</v>
      </c>
      <c r="K1806" s="15" t="str">
        <f t="shared" si="84"/>
        <v/>
      </c>
      <c r="L1806" s="15" t="str">
        <f t="shared" si="85"/>
        <v/>
      </c>
      <c r="M1806" s="141" t="e">
        <f t="shared" si="86"/>
        <v>#N/A</v>
      </c>
    </row>
    <row r="1807" spans="1:13">
      <c r="A1807" s="9"/>
      <c r="H1807" s="15" t="s">
        <v>65</v>
      </c>
      <c r="I1807" s="15" t="s">
        <v>65</v>
      </c>
      <c r="J1807" s="15" t="s">
        <v>65</v>
      </c>
      <c r="K1807" s="15" t="str">
        <f t="shared" si="84"/>
        <v/>
      </c>
      <c r="L1807" s="15" t="str">
        <f t="shared" si="85"/>
        <v/>
      </c>
      <c r="M1807" s="141" t="e">
        <f t="shared" si="86"/>
        <v>#N/A</v>
      </c>
    </row>
    <row r="1808" spans="1:13">
      <c r="A1808" s="9"/>
      <c r="H1808" s="15" t="s">
        <v>65</v>
      </c>
      <c r="I1808" s="15" t="s">
        <v>65</v>
      </c>
      <c r="J1808" s="15" t="s">
        <v>65</v>
      </c>
      <c r="K1808" s="15" t="str">
        <f t="shared" si="84"/>
        <v/>
      </c>
      <c r="L1808" s="15" t="str">
        <f t="shared" si="85"/>
        <v/>
      </c>
      <c r="M1808" s="141" t="e">
        <f t="shared" si="86"/>
        <v>#N/A</v>
      </c>
    </row>
    <row r="1809" spans="1:13">
      <c r="A1809" s="9"/>
      <c r="H1809" s="15" t="s">
        <v>65</v>
      </c>
      <c r="I1809" s="15" t="s">
        <v>65</v>
      </c>
      <c r="J1809" s="15" t="s">
        <v>65</v>
      </c>
      <c r="K1809" s="15" t="str">
        <f t="shared" si="84"/>
        <v/>
      </c>
      <c r="L1809" s="15" t="str">
        <f t="shared" si="85"/>
        <v/>
      </c>
      <c r="M1809" s="141" t="e">
        <f t="shared" si="86"/>
        <v>#N/A</v>
      </c>
    </row>
    <row r="1810" spans="1:13">
      <c r="A1810" s="9"/>
      <c r="H1810" s="15" t="s">
        <v>65</v>
      </c>
      <c r="I1810" s="15" t="s">
        <v>65</v>
      </c>
      <c r="J1810" s="15" t="s">
        <v>65</v>
      </c>
      <c r="K1810" s="15" t="str">
        <f t="shared" si="84"/>
        <v/>
      </c>
      <c r="L1810" s="15" t="str">
        <f t="shared" si="85"/>
        <v/>
      </c>
      <c r="M1810" s="141" t="e">
        <f t="shared" si="86"/>
        <v>#N/A</v>
      </c>
    </row>
    <row r="1811" spans="1:13">
      <c r="A1811" s="9"/>
      <c r="H1811" s="15" t="s">
        <v>65</v>
      </c>
      <c r="I1811" s="15" t="s">
        <v>65</v>
      </c>
      <c r="J1811" s="15" t="s">
        <v>65</v>
      </c>
      <c r="K1811" s="15" t="str">
        <f t="shared" si="84"/>
        <v/>
      </c>
      <c r="L1811" s="15" t="str">
        <f t="shared" si="85"/>
        <v/>
      </c>
      <c r="M1811" s="141" t="e">
        <f t="shared" si="86"/>
        <v>#N/A</v>
      </c>
    </row>
    <row r="1812" spans="1:13">
      <c r="A1812" s="9"/>
      <c r="H1812" s="15" t="s">
        <v>65</v>
      </c>
      <c r="I1812" s="15" t="s">
        <v>65</v>
      </c>
      <c r="J1812" s="15" t="s">
        <v>65</v>
      </c>
      <c r="K1812" s="15" t="str">
        <f t="shared" si="84"/>
        <v/>
      </c>
      <c r="L1812" s="15" t="str">
        <f t="shared" si="85"/>
        <v/>
      </c>
      <c r="M1812" s="141" t="e">
        <f t="shared" si="86"/>
        <v>#N/A</v>
      </c>
    </row>
    <row r="1813" spans="1:13">
      <c r="A1813" s="9"/>
      <c r="H1813" s="15" t="s">
        <v>65</v>
      </c>
      <c r="I1813" s="15" t="s">
        <v>65</v>
      </c>
      <c r="J1813" s="15" t="s">
        <v>65</v>
      </c>
      <c r="K1813" s="15" t="str">
        <f t="shared" si="84"/>
        <v/>
      </c>
      <c r="L1813" s="15" t="str">
        <f t="shared" si="85"/>
        <v/>
      </c>
      <c r="M1813" s="141" t="e">
        <f t="shared" si="86"/>
        <v>#N/A</v>
      </c>
    </row>
    <row r="1814" spans="1:13">
      <c r="A1814" s="9"/>
      <c r="H1814" s="15" t="s">
        <v>65</v>
      </c>
      <c r="I1814" s="15" t="s">
        <v>65</v>
      </c>
      <c r="J1814" s="15" t="s">
        <v>65</v>
      </c>
      <c r="K1814" s="15" t="str">
        <f t="shared" si="84"/>
        <v/>
      </c>
      <c r="L1814" s="15" t="str">
        <f t="shared" si="85"/>
        <v/>
      </c>
      <c r="M1814" s="141" t="e">
        <f t="shared" si="86"/>
        <v>#N/A</v>
      </c>
    </row>
    <row r="1815" spans="1:13">
      <c r="A1815" s="9"/>
      <c r="H1815" s="15" t="s">
        <v>65</v>
      </c>
      <c r="I1815" s="15" t="s">
        <v>65</v>
      </c>
      <c r="J1815" s="15" t="s">
        <v>65</v>
      </c>
      <c r="K1815" s="15" t="str">
        <f t="shared" si="84"/>
        <v/>
      </c>
      <c r="L1815" s="15" t="str">
        <f t="shared" si="85"/>
        <v/>
      </c>
      <c r="M1815" s="141" t="e">
        <f t="shared" si="86"/>
        <v>#N/A</v>
      </c>
    </row>
    <row r="1816" spans="1:13">
      <c r="A1816" s="9"/>
      <c r="H1816" s="15" t="s">
        <v>65</v>
      </c>
      <c r="I1816" s="15" t="s">
        <v>65</v>
      </c>
      <c r="J1816" s="15" t="s">
        <v>65</v>
      </c>
      <c r="K1816" s="15" t="str">
        <f t="shared" si="84"/>
        <v/>
      </c>
      <c r="L1816" s="15" t="str">
        <f t="shared" si="85"/>
        <v/>
      </c>
      <c r="M1816" s="141" t="e">
        <f t="shared" si="86"/>
        <v>#N/A</v>
      </c>
    </row>
    <row r="1817" spans="1:13">
      <c r="A1817" s="9"/>
      <c r="H1817" s="15" t="s">
        <v>65</v>
      </c>
      <c r="I1817" s="15" t="s">
        <v>65</v>
      </c>
      <c r="J1817" s="15" t="s">
        <v>65</v>
      </c>
      <c r="K1817" s="15" t="str">
        <f t="shared" si="84"/>
        <v/>
      </c>
      <c r="L1817" s="15" t="str">
        <f t="shared" si="85"/>
        <v/>
      </c>
      <c r="M1817" s="141" t="e">
        <f t="shared" si="86"/>
        <v>#N/A</v>
      </c>
    </row>
    <row r="1818" spans="1:13">
      <c r="A1818" s="9"/>
      <c r="H1818" s="15" t="s">
        <v>65</v>
      </c>
      <c r="I1818" s="15" t="s">
        <v>65</v>
      </c>
      <c r="J1818" s="15" t="s">
        <v>65</v>
      </c>
      <c r="K1818" s="15" t="str">
        <f t="shared" si="84"/>
        <v/>
      </c>
      <c r="L1818" s="15" t="str">
        <f t="shared" si="85"/>
        <v/>
      </c>
      <c r="M1818" s="141" t="e">
        <f t="shared" si="86"/>
        <v>#N/A</v>
      </c>
    </row>
    <row r="1819" spans="1:13">
      <c r="A1819" s="9"/>
      <c r="H1819" s="15" t="s">
        <v>65</v>
      </c>
      <c r="I1819" s="15" t="s">
        <v>65</v>
      </c>
      <c r="J1819" s="15" t="s">
        <v>65</v>
      </c>
      <c r="K1819" s="15" t="str">
        <f t="shared" si="84"/>
        <v/>
      </c>
      <c r="L1819" s="15" t="str">
        <f t="shared" si="85"/>
        <v/>
      </c>
      <c r="M1819" s="141" t="e">
        <f t="shared" si="86"/>
        <v>#N/A</v>
      </c>
    </row>
    <row r="1820" spans="1:13">
      <c r="A1820" s="9"/>
      <c r="H1820" s="15" t="s">
        <v>65</v>
      </c>
      <c r="I1820" s="15" t="s">
        <v>65</v>
      </c>
      <c r="J1820" s="15" t="s">
        <v>65</v>
      </c>
      <c r="K1820" s="15" t="str">
        <f t="shared" si="84"/>
        <v/>
      </c>
      <c r="L1820" s="15" t="str">
        <f t="shared" si="85"/>
        <v/>
      </c>
      <c r="M1820" s="141" t="e">
        <f t="shared" si="86"/>
        <v>#N/A</v>
      </c>
    </row>
    <row r="1821" spans="1:13">
      <c r="A1821" s="9"/>
      <c r="H1821" s="15" t="s">
        <v>65</v>
      </c>
      <c r="I1821" s="15" t="s">
        <v>65</v>
      </c>
      <c r="J1821" s="15" t="s">
        <v>65</v>
      </c>
      <c r="K1821" s="15" t="str">
        <f t="shared" si="84"/>
        <v/>
      </c>
      <c r="L1821" s="15" t="str">
        <f t="shared" si="85"/>
        <v/>
      </c>
      <c r="M1821" s="141" t="e">
        <f t="shared" si="86"/>
        <v>#N/A</v>
      </c>
    </row>
    <row r="1822" spans="1:13">
      <c r="A1822" s="9"/>
      <c r="H1822" s="15" t="s">
        <v>65</v>
      </c>
      <c r="I1822" s="15" t="s">
        <v>65</v>
      </c>
      <c r="J1822" s="15" t="s">
        <v>65</v>
      </c>
      <c r="K1822" s="15" t="str">
        <f t="shared" si="84"/>
        <v/>
      </c>
      <c r="L1822" s="15" t="str">
        <f t="shared" si="85"/>
        <v/>
      </c>
      <c r="M1822" s="141" t="e">
        <f t="shared" si="86"/>
        <v>#N/A</v>
      </c>
    </row>
    <row r="1823" spans="1:13">
      <c r="A1823" s="9"/>
      <c r="H1823" s="15" t="s">
        <v>65</v>
      </c>
      <c r="I1823" s="15" t="s">
        <v>65</v>
      </c>
      <c r="J1823" s="15" t="s">
        <v>65</v>
      </c>
      <c r="K1823" s="15" t="str">
        <f t="shared" si="84"/>
        <v/>
      </c>
      <c r="L1823" s="15" t="str">
        <f t="shared" si="85"/>
        <v/>
      </c>
      <c r="M1823" s="141" t="e">
        <f t="shared" si="86"/>
        <v>#N/A</v>
      </c>
    </row>
    <row r="1824" spans="1:13">
      <c r="A1824" s="9"/>
      <c r="H1824" s="15" t="s">
        <v>65</v>
      </c>
      <c r="I1824" s="15" t="s">
        <v>65</v>
      </c>
      <c r="J1824" s="15" t="s">
        <v>65</v>
      </c>
      <c r="K1824" s="15" t="str">
        <f t="shared" si="84"/>
        <v/>
      </c>
      <c r="L1824" s="15" t="str">
        <f t="shared" si="85"/>
        <v/>
      </c>
      <c r="M1824" s="141" t="e">
        <f t="shared" si="86"/>
        <v>#N/A</v>
      </c>
    </row>
    <row r="1825" spans="1:13">
      <c r="A1825" s="9"/>
      <c r="H1825" s="15" t="s">
        <v>65</v>
      </c>
      <c r="I1825" s="15" t="s">
        <v>65</v>
      </c>
      <c r="J1825" s="15" t="s">
        <v>65</v>
      </c>
      <c r="K1825" s="15" t="str">
        <f t="shared" si="84"/>
        <v/>
      </c>
      <c r="L1825" s="15" t="str">
        <f t="shared" si="85"/>
        <v/>
      </c>
      <c r="M1825" s="141" t="e">
        <f t="shared" si="86"/>
        <v>#N/A</v>
      </c>
    </row>
    <row r="1826" spans="1:13">
      <c r="A1826" s="9"/>
      <c r="H1826" s="15" t="s">
        <v>65</v>
      </c>
      <c r="I1826" s="15" t="s">
        <v>65</v>
      </c>
      <c r="J1826" s="15" t="s">
        <v>65</v>
      </c>
      <c r="K1826" s="15" t="str">
        <f t="shared" si="84"/>
        <v/>
      </c>
      <c r="L1826" s="15" t="str">
        <f t="shared" si="85"/>
        <v/>
      </c>
      <c r="M1826" s="141" t="e">
        <f t="shared" si="86"/>
        <v>#N/A</v>
      </c>
    </row>
    <row r="1827" spans="1:13">
      <c r="A1827" s="9"/>
      <c r="H1827" s="15" t="s">
        <v>65</v>
      </c>
      <c r="I1827" s="15" t="s">
        <v>65</v>
      </c>
      <c r="J1827" s="15" t="s">
        <v>65</v>
      </c>
      <c r="K1827" s="15" t="str">
        <f t="shared" si="84"/>
        <v/>
      </c>
      <c r="L1827" s="15" t="str">
        <f t="shared" si="85"/>
        <v/>
      </c>
      <c r="M1827" s="141" t="e">
        <f t="shared" si="86"/>
        <v>#N/A</v>
      </c>
    </row>
    <row r="1828" spans="1:13">
      <c r="A1828" s="9"/>
      <c r="H1828" s="15" t="s">
        <v>65</v>
      </c>
      <c r="I1828" s="15" t="s">
        <v>65</v>
      </c>
      <c r="J1828" s="15" t="s">
        <v>65</v>
      </c>
      <c r="K1828" s="15" t="str">
        <f t="shared" si="84"/>
        <v/>
      </c>
      <c r="L1828" s="15" t="str">
        <f t="shared" si="85"/>
        <v/>
      </c>
      <c r="M1828" s="141" t="e">
        <f t="shared" si="86"/>
        <v>#N/A</v>
      </c>
    </row>
    <row r="1829" spans="1:13">
      <c r="A1829" s="9"/>
      <c r="H1829" s="15" t="s">
        <v>65</v>
      </c>
      <c r="I1829" s="15" t="s">
        <v>65</v>
      </c>
      <c r="J1829" s="15" t="s">
        <v>65</v>
      </c>
      <c r="K1829" s="15" t="str">
        <f t="shared" si="84"/>
        <v/>
      </c>
      <c r="L1829" s="15" t="str">
        <f t="shared" si="85"/>
        <v/>
      </c>
      <c r="M1829" s="141" t="e">
        <f t="shared" si="86"/>
        <v>#N/A</v>
      </c>
    </row>
    <row r="1830" spans="1:13">
      <c r="A1830" s="9"/>
      <c r="H1830" s="15" t="s">
        <v>65</v>
      </c>
      <c r="I1830" s="15" t="s">
        <v>65</v>
      </c>
      <c r="J1830" s="15" t="s">
        <v>65</v>
      </c>
      <c r="K1830" s="15" t="str">
        <f t="shared" si="84"/>
        <v/>
      </c>
      <c r="L1830" s="15" t="str">
        <f t="shared" si="85"/>
        <v/>
      </c>
      <c r="M1830" s="141" t="e">
        <f t="shared" si="86"/>
        <v>#N/A</v>
      </c>
    </row>
    <row r="1831" spans="1:13">
      <c r="A1831" s="9"/>
      <c r="H1831" s="15" t="s">
        <v>65</v>
      </c>
      <c r="I1831" s="15" t="s">
        <v>65</v>
      </c>
      <c r="J1831" s="15" t="s">
        <v>65</v>
      </c>
      <c r="K1831" s="15" t="str">
        <f t="shared" si="84"/>
        <v/>
      </c>
      <c r="L1831" s="15" t="str">
        <f t="shared" si="85"/>
        <v/>
      </c>
      <c r="M1831" s="141" t="e">
        <f t="shared" si="86"/>
        <v>#N/A</v>
      </c>
    </row>
    <row r="1832" spans="1:13">
      <c r="A1832" s="9"/>
      <c r="H1832" s="15" t="s">
        <v>65</v>
      </c>
      <c r="I1832" s="15" t="s">
        <v>65</v>
      </c>
      <c r="J1832" s="15" t="s">
        <v>65</v>
      </c>
      <c r="K1832" s="15" t="str">
        <f t="shared" si="84"/>
        <v/>
      </c>
      <c r="L1832" s="15" t="str">
        <f t="shared" si="85"/>
        <v/>
      </c>
      <c r="M1832" s="141" t="e">
        <f t="shared" si="86"/>
        <v>#N/A</v>
      </c>
    </row>
    <row r="1833" spans="1:13">
      <c r="A1833" s="9"/>
      <c r="H1833" s="15" t="s">
        <v>65</v>
      </c>
      <c r="I1833" s="15" t="s">
        <v>65</v>
      </c>
      <c r="J1833" s="15" t="s">
        <v>65</v>
      </c>
      <c r="K1833" s="15" t="str">
        <f t="shared" si="84"/>
        <v/>
      </c>
      <c r="L1833" s="15" t="str">
        <f t="shared" si="85"/>
        <v/>
      </c>
      <c r="M1833" s="141" t="e">
        <f t="shared" si="86"/>
        <v>#N/A</v>
      </c>
    </row>
    <row r="1834" spans="1:13">
      <c r="A1834" s="9"/>
      <c r="H1834" s="15" t="s">
        <v>65</v>
      </c>
      <c r="I1834" s="15" t="s">
        <v>65</v>
      </c>
      <c r="J1834" s="15" t="s">
        <v>65</v>
      </c>
      <c r="K1834" s="15" t="str">
        <f t="shared" si="84"/>
        <v/>
      </c>
      <c r="L1834" s="15" t="str">
        <f t="shared" si="85"/>
        <v/>
      </c>
      <c r="M1834" s="141" t="e">
        <f t="shared" si="86"/>
        <v>#N/A</v>
      </c>
    </row>
    <row r="1835" spans="1:13">
      <c r="A1835" s="9"/>
      <c r="H1835" s="15" t="s">
        <v>65</v>
      </c>
      <c r="I1835" s="15" t="s">
        <v>65</v>
      </c>
      <c r="J1835" s="15" t="s">
        <v>65</v>
      </c>
      <c r="K1835" s="15" t="str">
        <f t="shared" si="84"/>
        <v/>
      </c>
      <c r="L1835" s="15" t="str">
        <f t="shared" si="85"/>
        <v/>
      </c>
      <c r="M1835" s="141" t="e">
        <f t="shared" si="86"/>
        <v>#N/A</v>
      </c>
    </row>
    <row r="1836" spans="1:13">
      <c r="A1836" s="9"/>
      <c r="H1836" s="15" t="s">
        <v>65</v>
      </c>
      <c r="I1836" s="15" t="s">
        <v>65</v>
      </c>
      <c r="J1836" s="15" t="s">
        <v>65</v>
      </c>
      <c r="K1836" s="15" t="str">
        <f t="shared" si="84"/>
        <v/>
      </c>
      <c r="L1836" s="15" t="str">
        <f t="shared" si="85"/>
        <v/>
      </c>
      <c r="M1836" s="141" t="e">
        <f t="shared" si="86"/>
        <v>#N/A</v>
      </c>
    </row>
    <row r="1837" spans="1:13">
      <c r="A1837" s="9"/>
      <c r="H1837" s="15" t="s">
        <v>65</v>
      </c>
      <c r="I1837" s="15" t="s">
        <v>65</v>
      </c>
      <c r="J1837" s="15" t="s">
        <v>65</v>
      </c>
      <c r="K1837" s="15" t="str">
        <f t="shared" si="84"/>
        <v/>
      </c>
      <c r="L1837" s="15" t="str">
        <f t="shared" si="85"/>
        <v/>
      </c>
      <c r="M1837" s="141" t="e">
        <f t="shared" si="86"/>
        <v>#N/A</v>
      </c>
    </row>
    <row r="1838" spans="1:13">
      <c r="A1838" s="9"/>
      <c r="H1838" s="15" t="s">
        <v>65</v>
      </c>
      <c r="I1838" s="15" t="s">
        <v>65</v>
      </c>
      <c r="J1838" s="15" t="s">
        <v>65</v>
      </c>
      <c r="K1838" s="15" t="str">
        <f t="shared" si="84"/>
        <v/>
      </c>
      <c r="L1838" s="15" t="str">
        <f t="shared" si="85"/>
        <v/>
      </c>
      <c r="M1838" s="141" t="e">
        <f t="shared" si="86"/>
        <v>#N/A</v>
      </c>
    </row>
    <row r="1839" spans="1:13">
      <c r="A1839" s="9"/>
      <c r="H1839" s="15" t="s">
        <v>65</v>
      </c>
      <c r="I1839" s="15" t="s">
        <v>65</v>
      </c>
      <c r="J1839" s="15" t="s">
        <v>65</v>
      </c>
      <c r="K1839" s="15" t="str">
        <f t="shared" si="84"/>
        <v/>
      </c>
      <c r="L1839" s="15" t="str">
        <f t="shared" si="85"/>
        <v/>
      </c>
      <c r="M1839" s="141" t="e">
        <f t="shared" si="86"/>
        <v>#N/A</v>
      </c>
    </row>
    <row r="1840" spans="1:13">
      <c r="A1840" s="9"/>
      <c r="H1840" s="15" t="s">
        <v>65</v>
      </c>
      <c r="I1840" s="15" t="s">
        <v>65</v>
      </c>
      <c r="J1840" s="15" t="s">
        <v>65</v>
      </c>
      <c r="K1840" s="15" t="str">
        <f t="shared" si="84"/>
        <v/>
      </c>
      <c r="L1840" s="15" t="str">
        <f t="shared" si="85"/>
        <v/>
      </c>
      <c r="M1840" s="141" t="e">
        <f t="shared" si="86"/>
        <v>#N/A</v>
      </c>
    </row>
    <row r="1841" spans="1:13">
      <c r="A1841" s="9"/>
      <c r="H1841" s="15" t="s">
        <v>65</v>
      </c>
      <c r="I1841" s="15" t="s">
        <v>65</v>
      </c>
      <c r="J1841" s="15" t="s">
        <v>65</v>
      </c>
      <c r="K1841" s="15" t="str">
        <f t="shared" si="84"/>
        <v/>
      </c>
      <c r="L1841" s="15" t="str">
        <f t="shared" si="85"/>
        <v/>
      </c>
      <c r="M1841" s="141" t="e">
        <f t="shared" si="86"/>
        <v>#N/A</v>
      </c>
    </row>
    <row r="1842" spans="1:13">
      <c r="A1842" s="9"/>
      <c r="H1842" s="15" t="s">
        <v>65</v>
      </c>
      <c r="I1842" s="15" t="s">
        <v>65</v>
      </c>
      <c r="J1842" s="15" t="s">
        <v>65</v>
      </c>
      <c r="K1842" s="15" t="str">
        <f t="shared" si="84"/>
        <v/>
      </c>
      <c r="L1842" s="15" t="str">
        <f t="shared" si="85"/>
        <v/>
      </c>
      <c r="M1842" s="141" t="e">
        <f t="shared" si="86"/>
        <v>#N/A</v>
      </c>
    </row>
    <row r="1843" spans="1:13">
      <c r="A1843" s="9"/>
      <c r="H1843" s="15" t="s">
        <v>65</v>
      </c>
      <c r="I1843" s="15" t="s">
        <v>65</v>
      </c>
      <c r="J1843" s="15" t="s">
        <v>65</v>
      </c>
      <c r="K1843" s="15" t="str">
        <f t="shared" si="84"/>
        <v/>
      </c>
      <c r="L1843" s="15" t="str">
        <f t="shared" si="85"/>
        <v/>
      </c>
      <c r="M1843" s="141" t="e">
        <f t="shared" si="86"/>
        <v>#N/A</v>
      </c>
    </row>
    <row r="1844" spans="1:13">
      <c r="A1844" s="9"/>
      <c r="H1844" s="15" t="s">
        <v>65</v>
      </c>
      <c r="I1844" s="15" t="s">
        <v>65</v>
      </c>
      <c r="J1844" s="15" t="s">
        <v>65</v>
      </c>
      <c r="K1844" s="15" t="str">
        <f t="shared" si="84"/>
        <v/>
      </c>
      <c r="L1844" s="15" t="str">
        <f t="shared" si="85"/>
        <v/>
      </c>
      <c r="M1844" s="141" t="e">
        <f t="shared" si="86"/>
        <v>#N/A</v>
      </c>
    </row>
    <row r="1845" spans="1:13">
      <c r="A1845" s="9"/>
      <c r="H1845" s="15" t="s">
        <v>65</v>
      </c>
      <c r="I1845" s="15" t="s">
        <v>65</v>
      </c>
      <c r="J1845" s="15" t="s">
        <v>65</v>
      </c>
      <c r="K1845" s="15" t="str">
        <f t="shared" si="84"/>
        <v/>
      </c>
      <c r="L1845" s="15" t="str">
        <f t="shared" si="85"/>
        <v/>
      </c>
      <c r="M1845" s="141" t="e">
        <f t="shared" si="86"/>
        <v>#N/A</v>
      </c>
    </row>
    <row r="1846" spans="1:13">
      <c r="A1846" s="9"/>
      <c r="H1846" s="15" t="s">
        <v>65</v>
      </c>
      <c r="I1846" s="15" t="s">
        <v>65</v>
      </c>
      <c r="J1846" s="15" t="s">
        <v>65</v>
      </c>
      <c r="K1846" s="15" t="str">
        <f t="shared" si="84"/>
        <v/>
      </c>
      <c r="L1846" s="15" t="str">
        <f t="shared" si="85"/>
        <v/>
      </c>
      <c r="M1846" s="141" t="e">
        <f t="shared" si="86"/>
        <v>#N/A</v>
      </c>
    </row>
    <row r="1847" spans="1:13">
      <c r="A1847" s="9"/>
      <c r="H1847" s="15" t="s">
        <v>65</v>
      </c>
      <c r="I1847" s="15" t="s">
        <v>65</v>
      </c>
      <c r="J1847" s="15" t="s">
        <v>65</v>
      </c>
      <c r="K1847" s="15" t="str">
        <f t="shared" si="84"/>
        <v/>
      </c>
      <c r="L1847" s="15" t="str">
        <f t="shared" si="85"/>
        <v/>
      </c>
      <c r="M1847" s="141" t="e">
        <f t="shared" si="86"/>
        <v>#N/A</v>
      </c>
    </row>
    <row r="1848" spans="1:13">
      <c r="A1848" s="9"/>
      <c r="H1848" s="15" t="s">
        <v>65</v>
      </c>
      <c r="I1848" s="15" t="s">
        <v>65</v>
      </c>
      <c r="J1848" s="15" t="s">
        <v>65</v>
      </c>
      <c r="K1848" s="15" t="str">
        <f t="shared" si="84"/>
        <v/>
      </c>
      <c r="L1848" s="15" t="str">
        <f t="shared" si="85"/>
        <v/>
      </c>
      <c r="M1848" s="141" t="e">
        <f t="shared" si="86"/>
        <v>#N/A</v>
      </c>
    </row>
    <row r="1849" spans="1:13">
      <c r="A1849" s="9"/>
      <c r="H1849" s="15" t="s">
        <v>65</v>
      </c>
      <c r="I1849" s="15" t="s">
        <v>65</v>
      </c>
      <c r="J1849" s="15" t="s">
        <v>65</v>
      </c>
      <c r="K1849" s="15" t="str">
        <f t="shared" si="84"/>
        <v/>
      </c>
      <c r="L1849" s="15" t="str">
        <f t="shared" si="85"/>
        <v/>
      </c>
      <c r="M1849" s="141" t="e">
        <f t="shared" si="86"/>
        <v>#N/A</v>
      </c>
    </row>
    <row r="1850" spans="1:13">
      <c r="A1850" s="9"/>
      <c r="H1850" s="15" t="s">
        <v>65</v>
      </c>
      <c r="I1850" s="15" t="s">
        <v>65</v>
      </c>
      <c r="J1850" s="15" t="s">
        <v>65</v>
      </c>
      <c r="K1850" s="15" t="str">
        <f t="shared" si="84"/>
        <v/>
      </c>
      <c r="L1850" s="15" t="str">
        <f t="shared" si="85"/>
        <v/>
      </c>
      <c r="M1850" s="141" t="e">
        <f t="shared" si="86"/>
        <v>#N/A</v>
      </c>
    </row>
    <row r="1851" spans="1:13">
      <c r="A1851" s="9"/>
      <c r="H1851" s="15" t="s">
        <v>65</v>
      </c>
      <c r="I1851" s="15" t="s">
        <v>65</v>
      </c>
      <c r="J1851" s="15" t="s">
        <v>65</v>
      </c>
      <c r="K1851" s="15" t="str">
        <f t="shared" si="84"/>
        <v/>
      </c>
      <c r="L1851" s="15" t="str">
        <f t="shared" si="85"/>
        <v/>
      </c>
      <c r="M1851" s="141" t="e">
        <f t="shared" si="86"/>
        <v>#N/A</v>
      </c>
    </row>
    <row r="1852" spans="1:13">
      <c r="A1852" s="9"/>
      <c r="H1852" s="15" t="s">
        <v>65</v>
      </c>
      <c r="I1852" s="15" t="s">
        <v>65</v>
      </c>
      <c r="J1852" s="15" t="s">
        <v>65</v>
      </c>
      <c r="K1852" s="15" t="str">
        <f t="shared" si="84"/>
        <v/>
      </c>
      <c r="L1852" s="15" t="str">
        <f t="shared" si="85"/>
        <v/>
      </c>
      <c r="M1852" s="141" t="e">
        <f t="shared" si="86"/>
        <v>#N/A</v>
      </c>
    </row>
    <row r="1853" spans="1:13">
      <c r="A1853" s="9"/>
      <c r="H1853" s="15" t="s">
        <v>65</v>
      </c>
      <c r="I1853" s="15" t="s">
        <v>65</v>
      </c>
      <c r="J1853" s="15" t="s">
        <v>65</v>
      </c>
      <c r="K1853" s="15" t="str">
        <f t="shared" si="84"/>
        <v/>
      </c>
      <c r="L1853" s="15" t="str">
        <f t="shared" si="85"/>
        <v/>
      </c>
      <c r="M1853" s="141" t="e">
        <f t="shared" si="86"/>
        <v>#N/A</v>
      </c>
    </row>
    <row r="1854" spans="1:13">
      <c r="A1854" s="9"/>
      <c r="H1854" s="15" t="s">
        <v>65</v>
      </c>
      <c r="I1854" s="15" t="s">
        <v>65</v>
      </c>
      <c r="J1854" s="15" t="s">
        <v>65</v>
      </c>
      <c r="K1854" s="15" t="str">
        <f t="shared" si="84"/>
        <v/>
      </c>
      <c r="L1854" s="15" t="str">
        <f t="shared" si="85"/>
        <v/>
      </c>
      <c r="M1854" s="141" t="e">
        <f t="shared" si="86"/>
        <v>#N/A</v>
      </c>
    </row>
    <row r="1855" spans="1:13">
      <c r="A1855" s="9"/>
      <c r="H1855" s="15" t="s">
        <v>65</v>
      </c>
      <c r="I1855" s="15" t="s">
        <v>65</v>
      </c>
      <c r="J1855" s="15" t="s">
        <v>65</v>
      </c>
      <c r="K1855" s="15" t="str">
        <f t="shared" si="84"/>
        <v/>
      </c>
      <c r="L1855" s="15" t="str">
        <f t="shared" si="85"/>
        <v/>
      </c>
      <c r="M1855" s="141" t="e">
        <f t="shared" si="86"/>
        <v>#N/A</v>
      </c>
    </row>
    <row r="1856" spans="1:13">
      <c r="A1856" s="9"/>
      <c r="H1856" s="15" t="s">
        <v>65</v>
      </c>
      <c r="I1856" s="15" t="s">
        <v>65</v>
      </c>
      <c r="J1856" s="15" t="s">
        <v>65</v>
      </c>
      <c r="K1856" s="15" t="str">
        <f t="shared" si="84"/>
        <v/>
      </c>
      <c r="L1856" s="15" t="str">
        <f t="shared" si="85"/>
        <v/>
      </c>
      <c r="M1856" s="141" t="e">
        <f t="shared" si="86"/>
        <v>#N/A</v>
      </c>
    </row>
    <row r="1857" spans="1:13">
      <c r="A1857" s="9"/>
      <c r="H1857" s="15" t="s">
        <v>65</v>
      </c>
      <c r="I1857" s="15" t="s">
        <v>65</v>
      </c>
      <c r="J1857" s="15" t="s">
        <v>65</v>
      </c>
      <c r="K1857" s="15" t="str">
        <f t="shared" si="84"/>
        <v/>
      </c>
      <c r="L1857" s="15" t="str">
        <f t="shared" si="85"/>
        <v/>
      </c>
      <c r="M1857" s="141" t="e">
        <f t="shared" si="86"/>
        <v>#N/A</v>
      </c>
    </row>
    <row r="1858" spans="1:13">
      <c r="A1858" s="9"/>
      <c r="H1858" s="15" t="s">
        <v>65</v>
      </c>
      <c r="I1858" s="15" t="s">
        <v>65</v>
      </c>
      <c r="J1858" s="15" t="s">
        <v>65</v>
      </c>
      <c r="K1858" s="15" t="str">
        <f t="shared" si="84"/>
        <v/>
      </c>
      <c r="L1858" s="15" t="str">
        <f t="shared" si="85"/>
        <v/>
      </c>
      <c r="M1858" s="141" t="e">
        <f t="shared" si="86"/>
        <v>#N/A</v>
      </c>
    </row>
    <row r="1859" spans="1:13">
      <c r="A1859" s="9"/>
      <c r="H1859" s="15" t="s">
        <v>65</v>
      </c>
      <c r="I1859" s="15" t="s">
        <v>65</v>
      </c>
      <c r="J1859" s="15" t="s">
        <v>65</v>
      </c>
      <c r="K1859" s="15" t="str">
        <f t="shared" si="84"/>
        <v/>
      </c>
      <c r="L1859" s="15" t="str">
        <f t="shared" si="85"/>
        <v/>
      </c>
      <c r="M1859" s="141" t="e">
        <f t="shared" si="86"/>
        <v>#N/A</v>
      </c>
    </row>
    <row r="1860" spans="1:13">
      <c r="A1860" s="9"/>
      <c r="H1860" s="15" t="s">
        <v>65</v>
      </c>
      <c r="I1860" s="15" t="s">
        <v>65</v>
      </c>
      <c r="J1860" s="15" t="s">
        <v>65</v>
      </c>
      <c r="K1860" s="15" t="str">
        <f t="shared" ref="K1860:K1923" si="87">IF(ISNUMBER(A1860),0.01,"")</f>
        <v/>
      </c>
      <c r="L1860" s="15" t="str">
        <f t="shared" ref="L1860:L1923" si="88">IF(ISNUMBER(A1860),0.03,"")</f>
        <v/>
      </c>
      <c r="M1860" s="141" t="e">
        <f t="shared" ref="M1860:M1923" si="89">VLOOKUP(A1860,O:Q,2,0)</f>
        <v>#N/A</v>
      </c>
    </row>
    <row r="1861" spans="1:13">
      <c r="A1861" s="9"/>
      <c r="H1861" s="15" t="s">
        <v>65</v>
      </c>
      <c r="I1861" s="15" t="s">
        <v>65</v>
      </c>
      <c r="J1861" s="15" t="s">
        <v>65</v>
      </c>
      <c r="K1861" s="15" t="str">
        <f t="shared" si="87"/>
        <v/>
      </c>
      <c r="L1861" s="15" t="str">
        <f t="shared" si="88"/>
        <v/>
      </c>
      <c r="M1861" s="141" t="e">
        <f t="shared" si="89"/>
        <v>#N/A</v>
      </c>
    </row>
    <row r="1862" spans="1:13">
      <c r="A1862" s="9"/>
      <c r="H1862" s="15" t="s">
        <v>65</v>
      </c>
      <c r="I1862" s="15" t="s">
        <v>65</v>
      </c>
      <c r="J1862" s="15" t="s">
        <v>65</v>
      </c>
      <c r="K1862" s="15" t="str">
        <f t="shared" si="87"/>
        <v/>
      </c>
      <c r="L1862" s="15" t="str">
        <f t="shared" si="88"/>
        <v/>
      </c>
      <c r="M1862" s="141" t="e">
        <f t="shared" si="89"/>
        <v>#N/A</v>
      </c>
    </row>
    <row r="1863" spans="1:13">
      <c r="A1863" s="9"/>
      <c r="H1863" s="15" t="s">
        <v>65</v>
      </c>
      <c r="I1863" s="15" t="s">
        <v>65</v>
      </c>
      <c r="J1863" s="15" t="s">
        <v>65</v>
      </c>
      <c r="K1863" s="15" t="str">
        <f t="shared" si="87"/>
        <v/>
      </c>
      <c r="L1863" s="15" t="str">
        <f t="shared" si="88"/>
        <v/>
      </c>
      <c r="M1863" s="141" t="e">
        <f t="shared" si="89"/>
        <v>#N/A</v>
      </c>
    </row>
    <row r="1864" spans="1:13">
      <c r="A1864" s="9"/>
      <c r="H1864" s="15" t="s">
        <v>65</v>
      </c>
      <c r="I1864" s="15" t="s">
        <v>65</v>
      </c>
      <c r="J1864" s="15" t="s">
        <v>65</v>
      </c>
      <c r="K1864" s="15" t="str">
        <f t="shared" si="87"/>
        <v/>
      </c>
      <c r="L1864" s="15" t="str">
        <f t="shared" si="88"/>
        <v/>
      </c>
      <c r="M1864" s="141" t="e">
        <f t="shared" si="89"/>
        <v>#N/A</v>
      </c>
    </row>
    <row r="1865" spans="1:13">
      <c r="A1865" s="9"/>
      <c r="H1865" s="15" t="s">
        <v>65</v>
      </c>
      <c r="I1865" s="15" t="s">
        <v>65</v>
      </c>
      <c r="J1865" s="15" t="s">
        <v>65</v>
      </c>
      <c r="K1865" s="15" t="str">
        <f t="shared" si="87"/>
        <v/>
      </c>
      <c r="L1865" s="15" t="str">
        <f t="shared" si="88"/>
        <v/>
      </c>
      <c r="M1865" s="141" t="e">
        <f t="shared" si="89"/>
        <v>#N/A</v>
      </c>
    </row>
    <row r="1866" spans="1:13">
      <c r="A1866" s="9"/>
      <c r="H1866" s="15" t="s">
        <v>65</v>
      </c>
      <c r="I1866" s="15" t="s">
        <v>65</v>
      </c>
      <c r="J1866" s="15" t="s">
        <v>65</v>
      </c>
      <c r="K1866" s="15" t="str">
        <f t="shared" si="87"/>
        <v/>
      </c>
      <c r="L1866" s="15" t="str">
        <f t="shared" si="88"/>
        <v/>
      </c>
      <c r="M1866" s="141" t="e">
        <f t="shared" si="89"/>
        <v>#N/A</v>
      </c>
    </row>
    <row r="1867" spans="1:13">
      <c r="A1867" s="9"/>
      <c r="H1867" s="15" t="s">
        <v>65</v>
      </c>
      <c r="I1867" s="15" t="s">
        <v>65</v>
      </c>
      <c r="J1867" s="15" t="s">
        <v>65</v>
      </c>
      <c r="K1867" s="15" t="str">
        <f t="shared" si="87"/>
        <v/>
      </c>
      <c r="L1867" s="15" t="str">
        <f t="shared" si="88"/>
        <v/>
      </c>
      <c r="M1867" s="141" t="e">
        <f t="shared" si="89"/>
        <v>#N/A</v>
      </c>
    </row>
    <row r="1868" spans="1:13">
      <c r="A1868" s="9"/>
      <c r="H1868" s="15" t="s">
        <v>65</v>
      </c>
      <c r="I1868" s="15" t="s">
        <v>65</v>
      </c>
      <c r="J1868" s="15" t="s">
        <v>65</v>
      </c>
      <c r="K1868" s="15" t="str">
        <f t="shared" si="87"/>
        <v/>
      </c>
      <c r="L1868" s="15" t="str">
        <f t="shared" si="88"/>
        <v/>
      </c>
      <c r="M1868" s="141" t="e">
        <f t="shared" si="89"/>
        <v>#N/A</v>
      </c>
    </row>
    <row r="1869" spans="1:13">
      <c r="A1869" s="9"/>
      <c r="H1869" s="15" t="s">
        <v>65</v>
      </c>
      <c r="I1869" s="15" t="s">
        <v>65</v>
      </c>
      <c r="J1869" s="15" t="s">
        <v>65</v>
      </c>
      <c r="K1869" s="15" t="str">
        <f t="shared" si="87"/>
        <v/>
      </c>
      <c r="L1869" s="15" t="str">
        <f t="shared" si="88"/>
        <v/>
      </c>
      <c r="M1869" s="141" t="e">
        <f t="shared" si="89"/>
        <v>#N/A</v>
      </c>
    </row>
    <row r="1870" spans="1:13">
      <c r="A1870" s="9"/>
      <c r="H1870" s="15" t="s">
        <v>65</v>
      </c>
      <c r="I1870" s="15" t="s">
        <v>65</v>
      </c>
      <c r="J1870" s="15" t="s">
        <v>65</v>
      </c>
      <c r="K1870" s="15" t="str">
        <f t="shared" si="87"/>
        <v/>
      </c>
      <c r="L1870" s="15" t="str">
        <f t="shared" si="88"/>
        <v/>
      </c>
      <c r="M1870" s="141" t="e">
        <f t="shared" si="89"/>
        <v>#N/A</v>
      </c>
    </row>
    <row r="1871" spans="1:13">
      <c r="A1871" s="9"/>
      <c r="H1871" s="15" t="s">
        <v>65</v>
      </c>
      <c r="I1871" s="15" t="s">
        <v>65</v>
      </c>
      <c r="J1871" s="15" t="s">
        <v>65</v>
      </c>
      <c r="K1871" s="15" t="str">
        <f t="shared" si="87"/>
        <v/>
      </c>
      <c r="L1871" s="15" t="str">
        <f t="shared" si="88"/>
        <v/>
      </c>
      <c r="M1871" s="141" t="e">
        <f t="shared" si="89"/>
        <v>#N/A</v>
      </c>
    </row>
    <row r="1872" spans="1:13">
      <c r="A1872" s="9"/>
      <c r="H1872" s="15" t="s">
        <v>65</v>
      </c>
      <c r="I1872" s="15" t="s">
        <v>65</v>
      </c>
      <c r="J1872" s="15" t="s">
        <v>65</v>
      </c>
      <c r="K1872" s="15" t="str">
        <f t="shared" si="87"/>
        <v/>
      </c>
      <c r="L1872" s="15" t="str">
        <f t="shared" si="88"/>
        <v/>
      </c>
      <c r="M1872" s="141" t="e">
        <f t="shared" si="89"/>
        <v>#N/A</v>
      </c>
    </row>
    <row r="1873" spans="1:13">
      <c r="A1873" s="9"/>
      <c r="H1873" s="15" t="s">
        <v>65</v>
      </c>
      <c r="I1873" s="15" t="s">
        <v>65</v>
      </c>
      <c r="J1873" s="15" t="s">
        <v>65</v>
      </c>
      <c r="K1873" s="15" t="str">
        <f t="shared" si="87"/>
        <v/>
      </c>
      <c r="L1873" s="15" t="str">
        <f t="shared" si="88"/>
        <v/>
      </c>
      <c r="M1873" s="141" t="e">
        <f t="shared" si="89"/>
        <v>#N/A</v>
      </c>
    </row>
    <row r="1874" spans="1:13">
      <c r="A1874" s="9"/>
      <c r="H1874" s="15" t="s">
        <v>65</v>
      </c>
      <c r="I1874" s="15" t="s">
        <v>65</v>
      </c>
      <c r="J1874" s="15" t="s">
        <v>65</v>
      </c>
      <c r="K1874" s="15" t="str">
        <f t="shared" si="87"/>
        <v/>
      </c>
      <c r="L1874" s="15" t="str">
        <f t="shared" si="88"/>
        <v/>
      </c>
      <c r="M1874" s="141" t="e">
        <f t="shared" si="89"/>
        <v>#N/A</v>
      </c>
    </row>
    <row r="1875" spans="1:13">
      <c r="A1875" s="9"/>
      <c r="H1875" s="15" t="s">
        <v>65</v>
      </c>
      <c r="I1875" s="15" t="s">
        <v>65</v>
      </c>
      <c r="J1875" s="15" t="s">
        <v>65</v>
      </c>
      <c r="K1875" s="15" t="str">
        <f t="shared" si="87"/>
        <v/>
      </c>
      <c r="L1875" s="15" t="str">
        <f t="shared" si="88"/>
        <v/>
      </c>
      <c r="M1875" s="141" t="e">
        <f t="shared" si="89"/>
        <v>#N/A</v>
      </c>
    </row>
    <row r="1876" spans="1:13">
      <c r="A1876" s="9"/>
      <c r="H1876" s="15" t="s">
        <v>65</v>
      </c>
      <c r="I1876" s="15" t="s">
        <v>65</v>
      </c>
      <c r="J1876" s="15" t="s">
        <v>65</v>
      </c>
      <c r="K1876" s="15" t="str">
        <f t="shared" si="87"/>
        <v/>
      </c>
      <c r="L1876" s="15" t="str">
        <f t="shared" si="88"/>
        <v/>
      </c>
      <c r="M1876" s="141" t="e">
        <f t="shared" si="89"/>
        <v>#N/A</v>
      </c>
    </row>
    <row r="1877" spans="1:13">
      <c r="A1877" s="9"/>
      <c r="H1877" s="15" t="s">
        <v>65</v>
      </c>
      <c r="I1877" s="15" t="s">
        <v>65</v>
      </c>
      <c r="J1877" s="15" t="s">
        <v>65</v>
      </c>
      <c r="K1877" s="15" t="str">
        <f t="shared" si="87"/>
        <v/>
      </c>
      <c r="L1877" s="15" t="str">
        <f t="shared" si="88"/>
        <v/>
      </c>
      <c r="M1877" s="141" t="e">
        <f t="shared" si="89"/>
        <v>#N/A</v>
      </c>
    </row>
    <row r="1878" spans="1:13">
      <c r="A1878" s="9"/>
      <c r="H1878" s="15" t="s">
        <v>65</v>
      </c>
      <c r="I1878" s="15" t="s">
        <v>65</v>
      </c>
      <c r="J1878" s="15" t="s">
        <v>65</v>
      </c>
      <c r="K1878" s="15" t="str">
        <f t="shared" si="87"/>
        <v/>
      </c>
      <c r="L1878" s="15" t="str">
        <f t="shared" si="88"/>
        <v/>
      </c>
      <c r="M1878" s="141" t="e">
        <f t="shared" si="89"/>
        <v>#N/A</v>
      </c>
    </row>
    <row r="1879" spans="1:13">
      <c r="A1879" s="9"/>
      <c r="H1879" s="15" t="s">
        <v>65</v>
      </c>
      <c r="I1879" s="15" t="s">
        <v>65</v>
      </c>
      <c r="J1879" s="15" t="s">
        <v>65</v>
      </c>
      <c r="K1879" s="15" t="str">
        <f t="shared" si="87"/>
        <v/>
      </c>
      <c r="L1879" s="15" t="str">
        <f t="shared" si="88"/>
        <v/>
      </c>
      <c r="M1879" s="141" t="e">
        <f t="shared" si="89"/>
        <v>#N/A</v>
      </c>
    </row>
    <row r="1880" spans="1:13">
      <c r="A1880" s="9"/>
      <c r="H1880" s="15" t="s">
        <v>65</v>
      </c>
      <c r="I1880" s="15" t="s">
        <v>65</v>
      </c>
      <c r="J1880" s="15" t="s">
        <v>65</v>
      </c>
      <c r="K1880" s="15" t="str">
        <f t="shared" si="87"/>
        <v/>
      </c>
      <c r="L1880" s="15" t="str">
        <f t="shared" si="88"/>
        <v/>
      </c>
      <c r="M1880" s="141" t="e">
        <f t="shared" si="89"/>
        <v>#N/A</v>
      </c>
    </row>
    <row r="1881" spans="1:13">
      <c r="A1881" s="9"/>
      <c r="H1881" s="15" t="s">
        <v>65</v>
      </c>
      <c r="I1881" s="15" t="s">
        <v>65</v>
      </c>
      <c r="J1881" s="15" t="s">
        <v>65</v>
      </c>
      <c r="K1881" s="15" t="str">
        <f t="shared" si="87"/>
        <v/>
      </c>
      <c r="L1881" s="15" t="str">
        <f t="shared" si="88"/>
        <v/>
      </c>
      <c r="M1881" s="141" t="e">
        <f t="shared" si="89"/>
        <v>#N/A</v>
      </c>
    </row>
    <row r="1882" spans="1:13">
      <c r="A1882" s="9"/>
      <c r="H1882" s="15" t="s">
        <v>65</v>
      </c>
      <c r="I1882" s="15" t="s">
        <v>65</v>
      </c>
      <c r="J1882" s="15" t="s">
        <v>65</v>
      </c>
      <c r="K1882" s="15" t="str">
        <f t="shared" si="87"/>
        <v/>
      </c>
      <c r="L1882" s="15" t="str">
        <f t="shared" si="88"/>
        <v/>
      </c>
      <c r="M1882" s="141" t="e">
        <f t="shared" si="89"/>
        <v>#N/A</v>
      </c>
    </row>
    <row r="1883" spans="1:13">
      <c r="A1883" s="9"/>
      <c r="H1883" s="15" t="s">
        <v>65</v>
      </c>
      <c r="I1883" s="15" t="s">
        <v>65</v>
      </c>
      <c r="J1883" s="15" t="s">
        <v>65</v>
      </c>
      <c r="K1883" s="15" t="str">
        <f t="shared" si="87"/>
        <v/>
      </c>
      <c r="L1883" s="15" t="str">
        <f t="shared" si="88"/>
        <v/>
      </c>
      <c r="M1883" s="141" t="e">
        <f t="shared" si="89"/>
        <v>#N/A</v>
      </c>
    </row>
    <row r="1884" spans="1:13">
      <c r="A1884" s="9"/>
      <c r="H1884" s="15" t="s">
        <v>65</v>
      </c>
      <c r="I1884" s="15" t="s">
        <v>65</v>
      </c>
      <c r="J1884" s="15" t="s">
        <v>65</v>
      </c>
      <c r="K1884" s="15" t="str">
        <f t="shared" si="87"/>
        <v/>
      </c>
      <c r="L1884" s="15" t="str">
        <f t="shared" si="88"/>
        <v/>
      </c>
      <c r="M1884" s="141" t="e">
        <f t="shared" si="89"/>
        <v>#N/A</v>
      </c>
    </row>
    <row r="1885" spans="1:13">
      <c r="A1885" s="9"/>
      <c r="H1885" s="15" t="s">
        <v>65</v>
      </c>
      <c r="I1885" s="15" t="s">
        <v>65</v>
      </c>
      <c r="J1885" s="15" t="s">
        <v>65</v>
      </c>
      <c r="K1885" s="15" t="str">
        <f t="shared" si="87"/>
        <v/>
      </c>
      <c r="L1885" s="15" t="str">
        <f t="shared" si="88"/>
        <v/>
      </c>
      <c r="M1885" s="141" t="e">
        <f t="shared" si="89"/>
        <v>#N/A</v>
      </c>
    </row>
    <row r="1886" spans="1:13">
      <c r="A1886" s="9"/>
      <c r="H1886" s="15" t="s">
        <v>65</v>
      </c>
      <c r="I1886" s="15" t="s">
        <v>65</v>
      </c>
      <c r="J1886" s="15" t="s">
        <v>65</v>
      </c>
      <c r="K1886" s="15" t="str">
        <f t="shared" si="87"/>
        <v/>
      </c>
      <c r="L1886" s="15" t="str">
        <f t="shared" si="88"/>
        <v/>
      </c>
      <c r="M1886" s="141" t="e">
        <f t="shared" si="89"/>
        <v>#N/A</v>
      </c>
    </row>
    <row r="1887" spans="1:13">
      <c r="A1887" s="9"/>
      <c r="H1887" s="15" t="s">
        <v>65</v>
      </c>
      <c r="I1887" s="15" t="s">
        <v>65</v>
      </c>
      <c r="J1887" s="15" t="s">
        <v>65</v>
      </c>
      <c r="K1887" s="15" t="str">
        <f t="shared" si="87"/>
        <v/>
      </c>
      <c r="L1887" s="15" t="str">
        <f t="shared" si="88"/>
        <v/>
      </c>
      <c r="M1887" s="141" t="e">
        <f t="shared" si="89"/>
        <v>#N/A</v>
      </c>
    </row>
    <row r="1888" spans="1:13">
      <c r="A1888" s="9"/>
      <c r="H1888" s="15" t="s">
        <v>65</v>
      </c>
      <c r="I1888" s="15" t="s">
        <v>65</v>
      </c>
      <c r="J1888" s="15" t="s">
        <v>65</v>
      </c>
      <c r="K1888" s="15" t="str">
        <f t="shared" si="87"/>
        <v/>
      </c>
      <c r="L1888" s="15" t="str">
        <f t="shared" si="88"/>
        <v/>
      </c>
      <c r="M1888" s="141" t="e">
        <f t="shared" si="89"/>
        <v>#N/A</v>
      </c>
    </row>
    <row r="1889" spans="1:13">
      <c r="A1889" s="9"/>
      <c r="H1889" s="15" t="s">
        <v>65</v>
      </c>
      <c r="I1889" s="15" t="s">
        <v>65</v>
      </c>
      <c r="J1889" s="15" t="s">
        <v>65</v>
      </c>
      <c r="K1889" s="15" t="str">
        <f t="shared" si="87"/>
        <v/>
      </c>
      <c r="L1889" s="15" t="str">
        <f t="shared" si="88"/>
        <v/>
      </c>
      <c r="M1889" s="141" t="e">
        <f t="shared" si="89"/>
        <v>#N/A</v>
      </c>
    </row>
    <row r="1890" spans="1:13">
      <c r="A1890" s="9"/>
      <c r="H1890" s="15" t="s">
        <v>65</v>
      </c>
      <c r="I1890" s="15" t="s">
        <v>65</v>
      </c>
      <c r="J1890" s="15" t="s">
        <v>65</v>
      </c>
      <c r="K1890" s="15" t="str">
        <f t="shared" si="87"/>
        <v/>
      </c>
      <c r="L1890" s="15" t="str">
        <f t="shared" si="88"/>
        <v/>
      </c>
      <c r="M1890" s="141" t="e">
        <f t="shared" si="89"/>
        <v>#N/A</v>
      </c>
    </row>
    <row r="1891" spans="1:13">
      <c r="A1891" s="9"/>
      <c r="H1891" s="15" t="s">
        <v>65</v>
      </c>
      <c r="I1891" s="15" t="s">
        <v>65</v>
      </c>
      <c r="J1891" s="15" t="s">
        <v>65</v>
      </c>
      <c r="K1891" s="15" t="str">
        <f t="shared" si="87"/>
        <v/>
      </c>
      <c r="L1891" s="15" t="str">
        <f t="shared" si="88"/>
        <v/>
      </c>
      <c r="M1891" s="141" t="e">
        <f t="shared" si="89"/>
        <v>#N/A</v>
      </c>
    </row>
    <row r="1892" spans="1:13">
      <c r="A1892" s="9"/>
      <c r="H1892" s="15" t="s">
        <v>65</v>
      </c>
      <c r="I1892" s="15" t="s">
        <v>65</v>
      </c>
      <c r="J1892" s="15" t="s">
        <v>65</v>
      </c>
      <c r="K1892" s="15" t="str">
        <f t="shared" si="87"/>
        <v/>
      </c>
      <c r="L1892" s="15" t="str">
        <f t="shared" si="88"/>
        <v/>
      </c>
      <c r="M1892" s="141" t="e">
        <f t="shared" si="89"/>
        <v>#N/A</v>
      </c>
    </row>
    <row r="1893" spans="1:13">
      <c r="A1893" s="9"/>
      <c r="H1893" s="15" t="s">
        <v>65</v>
      </c>
      <c r="I1893" s="15" t="s">
        <v>65</v>
      </c>
      <c r="J1893" s="15" t="s">
        <v>65</v>
      </c>
      <c r="K1893" s="15" t="str">
        <f t="shared" si="87"/>
        <v/>
      </c>
      <c r="L1893" s="15" t="str">
        <f t="shared" si="88"/>
        <v/>
      </c>
      <c r="M1893" s="141" t="e">
        <f t="shared" si="89"/>
        <v>#N/A</v>
      </c>
    </row>
    <row r="1894" spans="1:13">
      <c r="A1894" s="9"/>
      <c r="H1894" s="15" t="s">
        <v>65</v>
      </c>
      <c r="I1894" s="15" t="s">
        <v>65</v>
      </c>
      <c r="J1894" s="15" t="s">
        <v>65</v>
      </c>
      <c r="K1894" s="15" t="str">
        <f t="shared" si="87"/>
        <v/>
      </c>
      <c r="L1894" s="15" t="str">
        <f t="shared" si="88"/>
        <v/>
      </c>
      <c r="M1894" s="141" t="e">
        <f t="shared" si="89"/>
        <v>#N/A</v>
      </c>
    </row>
    <row r="1895" spans="1:13">
      <c r="A1895" s="9"/>
      <c r="H1895" s="15" t="s">
        <v>65</v>
      </c>
      <c r="I1895" s="15" t="s">
        <v>65</v>
      </c>
      <c r="J1895" s="15" t="s">
        <v>65</v>
      </c>
      <c r="K1895" s="15" t="str">
        <f t="shared" si="87"/>
        <v/>
      </c>
      <c r="L1895" s="15" t="str">
        <f t="shared" si="88"/>
        <v/>
      </c>
      <c r="M1895" s="141" t="e">
        <f t="shared" si="89"/>
        <v>#N/A</v>
      </c>
    </row>
    <row r="1896" spans="1:13">
      <c r="A1896" s="9"/>
      <c r="H1896" s="15" t="s">
        <v>65</v>
      </c>
      <c r="I1896" s="15" t="s">
        <v>65</v>
      </c>
      <c r="J1896" s="15" t="s">
        <v>65</v>
      </c>
      <c r="K1896" s="15" t="str">
        <f t="shared" si="87"/>
        <v/>
      </c>
      <c r="L1896" s="15" t="str">
        <f t="shared" si="88"/>
        <v/>
      </c>
      <c r="M1896" s="141" t="e">
        <f t="shared" si="89"/>
        <v>#N/A</v>
      </c>
    </row>
    <row r="1897" spans="1:13">
      <c r="A1897" s="9"/>
      <c r="H1897" s="15" t="s">
        <v>65</v>
      </c>
      <c r="I1897" s="15" t="s">
        <v>65</v>
      </c>
      <c r="J1897" s="15" t="s">
        <v>65</v>
      </c>
      <c r="K1897" s="15" t="str">
        <f t="shared" si="87"/>
        <v/>
      </c>
      <c r="L1897" s="15" t="str">
        <f t="shared" si="88"/>
        <v/>
      </c>
      <c r="M1897" s="141" t="e">
        <f t="shared" si="89"/>
        <v>#N/A</v>
      </c>
    </row>
    <row r="1898" spans="1:13">
      <c r="A1898" s="9"/>
      <c r="H1898" s="15" t="s">
        <v>65</v>
      </c>
      <c r="I1898" s="15" t="s">
        <v>65</v>
      </c>
      <c r="J1898" s="15" t="s">
        <v>65</v>
      </c>
      <c r="K1898" s="15" t="str">
        <f t="shared" si="87"/>
        <v/>
      </c>
      <c r="L1898" s="15" t="str">
        <f t="shared" si="88"/>
        <v/>
      </c>
      <c r="M1898" s="141" t="e">
        <f t="shared" si="89"/>
        <v>#N/A</v>
      </c>
    </row>
    <row r="1899" spans="1:13">
      <c r="A1899" s="9"/>
      <c r="H1899" s="15" t="s">
        <v>65</v>
      </c>
      <c r="I1899" s="15" t="s">
        <v>65</v>
      </c>
      <c r="J1899" s="15" t="s">
        <v>65</v>
      </c>
      <c r="K1899" s="15" t="str">
        <f t="shared" si="87"/>
        <v/>
      </c>
      <c r="L1899" s="15" t="str">
        <f t="shared" si="88"/>
        <v/>
      </c>
      <c r="M1899" s="141" t="e">
        <f t="shared" si="89"/>
        <v>#N/A</v>
      </c>
    </row>
    <row r="1900" spans="1:13">
      <c r="A1900" s="9"/>
      <c r="H1900" s="15" t="s">
        <v>65</v>
      </c>
      <c r="I1900" s="15" t="s">
        <v>65</v>
      </c>
      <c r="J1900" s="15" t="s">
        <v>65</v>
      </c>
      <c r="K1900" s="15" t="str">
        <f t="shared" si="87"/>
        <v/>
      </c>
      <c r="L1900" s="15" t="str">
        <f t="shared" si="88"/>
        <v/>
      </c>
      <c r="M1900" s="141" t="e">
        <f t="shared" si="89"/>
        <v>#N/A</v>
      </c>
    </row>
    <row r="1901" spans="1:13">
      <c r="A1901" s="9"/>
      <c r="H1901" s="15" t="s">
        <v>65</v>
      </c>
      <c r="I1901" s="15" t="s">
        <v>65</v>
      </c>
      <c r="J1901" s="15" t="s">
        <v>65</v>
      </c>
      <c r="K1901" s="15" t="str">
        <f t="shared" si="87"/>
        <v/>
      </c>
      <c r="L1901" s="15" t="str">
        <f t="shared" si="88"/>
        <v/>
      </c>
      <c r="M1901" s="141" t="e">
        <f t="shared" si="89"/>
        <v>#N/A</v>
      </c>
    </row>
    <row r="1902" spans="1:13">
      <c r="A1902" s="9"/>
      <c r="H1902" s="15" t="s">
        <v>65</v>
      </c>
      <c r="I1902" s="15" t="s">
        <v>65</v>
      </c>
      <c r="J1902" s="15" t="s">
        <v>65</v>
      </c>
      <c r="K1902" s="15" t="str">
        <f t="shared" si="87"/>
        <v/>
      </c>
      <c r="L1902" s="15" t="str">
        <f t="shared" si="88"/>
        <v/>
      </c>
      <c r="M1902" s="141" t="e">
        <f t="shared" si="89"/>
        <v>#N/A</v>
      </c>
    </row>
    <row r="1903" spans="1:13">
      <c r="A1903" s="9"/>
      <c r="H1903" s="15" t="s">
        <v>65</v>
      </c>
      <c r="I1903" s="15" t="s">
        <v>65</v>
      </c>
      <c r="J1903" s="15" t="s">
        <v>65</v>
      </c>
      <c r="K1903" s="15" t="str">
        <f t="shared" si="87"/>
        <v/>
      </c>
      <c r="L1903" s="15" t="str">
        <f t="shared" si="88"/>
        <v/>
      </c>
      <c r="M1903" s="141" t="e">
        <f t="shared" si="89"/>
        <v>#N/A</v>
      </c>
    </row>
    <row r="1904" spans="1:13">
      <c r="A1904" s="9"/>
      <c r="H1904" s="15" t="s">
        <v>65</v>
      </c>
      <c r="I1904" s="15" t="s">
        <v>65</v>
      </c>
      <c r="J1904" s="15" t="s">
        <v>65</v>
      </c>
      <c r="K1904" s="15" t="str">
        <f t="shared" si="87"/>
        <v/>
      </c>
      <c r="L1904" s="15" t="str">
        <f t="shared" si="88"/>
        <v/>
      </c>
      <c r="M1904" s="141" t="e">
        <f t="shared" si="89"/>
        <v>#N/A</v>
      </c>
    </row>
    <row r="1905" spans="1:13">
      <c r="A1905" s="9"/>
      <c r="H1905" s="15" t="s">
        <v>65</v>
      </c>
      <c r="I1905" s="15" t="s">
        <v>65</v>
      </c>
      <c r="J1905" s="15" t="s">
        <v>65</v>
      </c>
      <c r="K1905" s="15" t="str">
        <f t="shared" si="87"/>
        <v/>
      </c>
      <c r="L1905" s="15" t="str">
        <f t="shared" si="88"/>
        <v/>
      </c>
      <c r="M1905" s="141" t="e">
        <f t="shared" si="89"/>
        <v>#N/A</v>
      </c>
    </row>
    <row r="1906" spans="1:13">
      <c r="A1906" s="9"/>
      <c r="H1906" s="15" t="s">
        <v>65</v>
      </c>
      <c r="I1906" s="15" t="s">
        <v>65</v>
      </c>
      <c r="J1906" s="15" t="s">
        <v>65</v>
      </c>
      <c r="K1906" s="15" t="str">
        <f t="shared" si="87"/>
        <v/>
      </c>
      <c r="L1906" s="15" t="str">
        <f t="shared" si="88"/>
        <v/>
      </c>
      <c r="M1906" s="141" t="e">
        <f t="shared" si="89"/>
        <v>#N/A</v>
      </c>
    </row>
    <row r="1907" spans="1:13">
      <c r="A1907" s="9"/>
      <c r="H1907" s="15" t="s">
        <v>65</v>
      </c>
      <c r="I1907" s="15" t="s">
        <v>65</v>
      </c>
      <c r="J1907" s="15" t="s">
        <v>65</v>
      </c>
      <c r="K1907" s="15" t="str">
        <f t="shared" si="87"/>
        <v/>
      </c>
      <c r="L1907" s="15" t="str">
        <f t="shared" si="88"/>
        <v/>
      </c>
      <c r="M1907" s="141" t="e">
        <f t="shared" si="89"/>
        <v>#N/A</v>
      </c>
    </row>
    <row r="1908" spans="1:13">
      <c r="A1908" s="9"/>
      <c r="H1908" s="15" t="s">
        <v>65</v>
      </c>
      <c r="I1908" s="15" t="s">
        <v>65</v>
      </c>
      <c r="J1908" s="15" t="s">
        <v>65</v>
      </c>
      <c r="K1908" s="15" t="str">
        <f t="shared" si="87"/>
        <v/>
      </c>
      <c r="L1908" s="15" t="str">
        <f t="shared" si="88"/>
        <v/>
      </c>
      <c r="M1908" s="141" t="e">
        <f t="shared" si="89"/>
        <v>#N/A</v>
      </c>
    </row>
    <row r="1909" spans="1:13">
      <c r="A1909" s="9"/>
      <c r="H1909" s="15" t="s">
        <v>65</v>
      </c>
      <c r="I1909" s="15" t="s">
        <v>65</v>
      </c>
      <c r="J1909" s="15" t="s">
        <v>65</v>
      </c>
      <c r="K1909" s="15" t="str">
        <f t="shared" si="87"/>
        <v/>
      </c>
      <c r="L1909" s="15" t="str">
        <f t="shared" si="88"/>
        <v/>
      </c>
      <c r="M1909" s="141" t="e">
        <f t="shared" si="89"/>
        <v>#N/A</v>
      </c>
    </row>
    <row r="1910" spans="1:13">
      <c r="A1910" s="9"/>
      <c r="H1910" s="15" t="s">
        <v>65</v>
      </c>
      <c r="I1910" s="15" t="s">
        <v>65</v>
      </c>
      <c r="J1910" s="15" t="s">
        <v>65</v>
      </c>
      <c r="K1910" s="15" t="str">
        <f t="shared" si="87"/>
        <v/>
      </c>
      <c r="L1910" s="15" t="str">
        <f t="shared" si="88"/>
        <v/>
      </c>
      <c r="M1910" s="141" t="e">
        <f t="shared" si="89"/>
        <v>#N/A</v>
      </c>
    </row>
    <row r="1911" spans="1:13">
      <c r="A1911" s="9"/>
      <c r="H1911" s="15" t="s">
        <v>65</v>
      </c>
      <c r="I1911" s="15" t="s">
        <v>65</v>
      </c>
      <c r="J1911" s="15" t="s">
        <v>65</v>
      </c>
      <c r="K1911" s="15" t="str">
        <f t="shared" si="87"/>
        <v/>
      </c>
      <c r="L1911" s="15" t="str">
        <f t="shared" si="88"/>
        <v/>
      </c>
      <c r="M1911" s="141" t="e">
        <f t="shared" si="89"/>
        <v>#N/A</v>
      </c>
    </row>
    <row r="1912" spans="1:13">
      <c r="A1912" s="9"/>
      <c r="H1912" s="15" t="s">
        <v>65</v>
      </c>
      <c r="I1912" s="15" t="s">
        <v>65</v>
      </c>
      <c r="J1912" s="15" t="s">
        <v>65</v>
      </c>
      <c r="K1912" s="15" t="str">
        <f t="shared" si="87"/>
        <v/>
      </c>
      <c r="L1912" s="15" t="str">
        <f t="shared" si="88"/>
        <v/>
      </c>
      <c r="M1912" s="141" t="e">
        <f t="shared" si="89"/>
        <v>#N/A</v>
      </c>
    </row>
    <row r="1913" spans="1:13">
      <c r="A1913" s="9"/>
      <c r="H1913" s="15" t="s">
        <v>65</v>
      </c>
      <c r="I1913" s="15" t="s">
        <v>65</v>
      </c>
      <c r="J1913" s="15" t="s">
        <v>65</v>
      </c>
      <c r="K1913" s="15" t="str">
        <f t="shared" si="87"/>
        <v/>
      </c>
      <c r="L1913" s="15" t="str">
        <f t="shared" si="88"/>
        <v/>
      </c>
      <c r="M1913" s="141" t="e">
        <f t="shared" si="89"/>
        <v>#N/A</v>
      </c>
    </row>
    <row r="1914" spans="1:13">
      <c r="A1914" s="9"/>
      <c r="H1914" s="15" t="s">
        <v>65</v>
      </c>
      <c r="I1914" s="15" t="s">
        <v>65</v>
      </c>
      <c r="J1914" s="15" t="s">
        <v>65</v>
      </c>
      <c r="K1914" s="15" t="str">
        <f t="shared" si="87"/>
        <v/>
      </c>
      <c r="L1914" s="15" t="str">
        <f t="shared" si="88"/>
        <v/>
      </c>
      <c r="M1914" s="141" t="e">
        <f t="shared" si="89"/>
        <v>#N/A</v>
      </c>
    </row>
    <row r="1915" spans="1:13">
      <c r="A1915" s="9"/>
      <c r="H1915" s="15" t="s">
        <v>65</v>
      </c>
      <c r="I1915" s="15" t="s">
        <v>65</v>
      </c>
      <c r="J1915" s="15" t="s">
        <v>65</v>
      </c>
      <c r="K1915" s="15" t="str">
        <f t="shared" si="87"/>
        <v/>
      </c>
      <c r="L1915" s="15" t="str">
        <f t="shared" si="88"/>
        <v/>
      </c>
      <c r="M1915" s="141" t="e">
        <f t="shared" si="89"/>
        <v>#N/A</v>
      </c>
    </row>
    <row r="1916" spans="1:13">
      <c r="A1916" s="9"/>
      <c r="H1916" s="15" t="s">
        <v>65</v>
      </c>
      <c r="I1916" s="15" t="s">
        <v>65</v>
      </c>
      <c r="J1916" s="15" t="s">
        <v>65</v>
      </c>
      <c r="K1916" s="15" t="str">
        <f t="shared" si="87"/>
        <v/>
      </c>
      <c r="L1916" s="15" t="str">
        <f t="shared" si="88"/>
        <v/>
      </c>
      <c r="M1916" s="141" t="e">
        <f t="shared" si="89"/>
        <v>#N/A</v>
      </c>
    </row>
    <row r="1917" spans="1:13">
      <c r="A1917" s="9"/>
      <c r="H1917" s="15" t="s">
        <v>65</v>
      </c>
      <c r="I1917" s="15" t="s">
        <v>65</v>
      </c>
      <c r="J1917" s="15" t="s">
        <v>65</v>
      </c>
      <c r="K1917" s="15" t="str">
        <f t="shared" si="87"/>
        <v/>
      </c>
      <c r="L1917" s="15" t="str">
        <f t="shared" si="88"/>
        <v/>
      </c>
      <c r="M1917" s="141" t="e">
        <f t="shared" si="89"/>
        <v>#N/A</v>
      </c>
    </row>
    <row r="1918" spans="1:13">
      <c r="A1918" s="9"/>
      <c r="H1918" s="15" t="s">
        <v>65</v>
      </c>
      <c r="I1918" s="15" t="s">
        <v>65</v>
      </c>
      <c r="J1918" s="15" t="s">
        <v>65</v>
      </c>
      <c r="K1918" s="15" t="str">
        <f t="shared" si="87"/>
        <v/>
      </c>
      <c r="L1918" s="15" t="str">
        <f t="shared" si="88"/>
        <v/>
      </c>
      <c r="M1918" s="141" t="e">
        <f t="shared" si="89"/>
        <v>#N/A</v>
      </c>
    </row>
    <row r="1919" spans="1:13">
      <c r="A1919" s="9"/>
      <c r="H1919" s="15" t="s">
        <v>65</v>
      </c>
      <c r="I1919" s="15" t="s">
        <v>65</v>
      </c>
      <c r="J1919" s="15" t="s">
        <v>65</v>
      </c>
      <c r="K1919" s="15" t="str">
        <f t="shared" si="87"/>
        <v/>
      </c>
      <c r="L1919" s="15" t="str">
        <f t="shared" si="88"/>
        <v/>
      </c>
      <c r="M1919" s="141" t="e">
        <f t="shared" si="89"/>
        <v>#N/A</v>
      </c>
    </row>
    <row r="1920" spans="1:13">
      <c r="A1920" s="9"/>
      <c r="H1920" s="15" t="s">
        <v>65</v>
      </c>
      <c r="I1920" s="15" t="s">
        <v>65</v>
      </c>
      <c r="J1920" s="15" t="s">
        <v>65</v>
      </c>
      <c r="K1920" s="15" t="str">
        <f t="shared" si="87"/>
        <v/>
      </c>
      <c r="L1920" s="15" t="str">
        <f t="shared" si="88"/>
        <v/>
      </c>
      <c r="M1920" s="141" t="e">
        <f t="shared" si="89"/>
        <v>#N/A</v>
      </c>
    </row>
    <row r="1921" spans="1:13">
      <c r="A1921" s="9"/>
      <c r="H1921" s="15" t="s">
        <v>65</v>
      </c>
      <c r="I1921" s="15" t="s">
        <v>65</v>
      </c>
      <c r="J1921" s="15" t="s">
        <v>65</v>
      </c>
      <c r="K1921" s="15" t="str">
        <f t="shared" si="87"/>
        <v/>
      </c>
      <c r="L1921" s="15" t="str">
        <f t="shared" si="88"/>
        <v/>
      </c>
      <c r="M1921" s="141" t="e">
        <f t="shared" si="89"/>
        <v>#N/A</v>
      </c>
    </row>
    <row r="1922" spans="1:13">
      <c r="A1922" s="9"/>
      <c r="H1922" s="15" t="s">
        <v>65</v>
      </c>
      <c r="I1922" s="15" t="s">
        <v>65</v>
      </c>
      <c r="J1922" s="15" t="s">
        <v>65</v>
      </c>
      <c r="K1922" s="15" t="str">
        <f t="shared" si="87"/>
        <v/>
      </c>
      <c r="L1922" s="15" t="str">
        <f t="shared" si="88"/>
        <v/>
      </c>
      <c r="M1922" s="141" t="e">
        <f t="shared" si="89"/>
        <v>#N/A</v>
      </c>
    </row>
    <row r="1923" spans="1:13">
      <c r="A1923" s="9"/>
      <c r="H1923" s="15" t="s">
        <v>65</v>
      </c>
      <c r="I1923" s="15" t="s">
        <v>65</v>
      </c>
      <c r="J1923" s="15" t="s">
        <v>65</v>
      </c>
      <c r="K1923" s="15" t="str">
        <f t="shared" si="87"/>
        <v/>
      </c>
      <c r="L1923" s="15" t="str">
        <f t="shared" si="88"/>
        <v/>
      </c>
      <c r="M1923" s="141" t="e">
        <f t="shared" si="89"/>
        <v>#N/A</v>
      </c>
    </row>
    <row r="1924" spans="1:13">
      <c r="A1924" s="9"/>
      <c r="H1924" s="15" t="s">
        <v>65</v>
      </c>
      <c r="I1924" s="15" t="s">
        <v>65</v>
      </c>
      <c r="J1924" s="15" t="s">
        <v>65</v>
      </c>
      <c r="K1924" s="15" t="str">
        <f t="shared" ref="K1924:K1987" si="90">IF(ISNUMBER(A1924),0.01,"")</f>
        <v/>
      </c>
      <c r="L1924" s="15" t="str">
        <f t="shared" ref="L1924:L1987" si="91">IF(ISNUMBER(A1924),0.03,"")</f>
        <v/>
      </c>
      <c r="M1924" s="141" t="e">
        <f t="shared" ref="M1924:M1987" si="92">VLOOKUP(A1924,O:Q,2,0)</f>
        <v>#N/A</v>
      </c>
    </row>
    <row r="1925" spans="1:13">
      <c r="A1925" s="9"/>
      <c r="H1925" s="15" t="s">
        <v>65</v>
      </c>
      <c r="I1925" s="15" t="s">
        <v>65</v>
      </c>
      <c r="J1925" s="15" t="s">
        <v>65</v>
      </c>
      <c r="K1925" s="15" t="str">
        <f t="shared" si="90"/>
        <v/>
      </c>
      <c r="L1925" s="15" t="str">
        <f t="shared" si="91"/>
        <v/>
      </c>
      <c r="M1925" s="141" t="e">
        <f t="shared" si="92"/>
        <v>#N/A</v>
      </c>
    </row>
    <row r="1926" spans="1:13">
      <c r="A1926" s="9"/>
      <c r="H1926" s="15" t="s">
        <v>65</v>
      </c>
      <c r="I1926" s="15" t="s">
        <v>65</v>
      </c>
      <c r="J1926" s="15" t="s">
        <v>65</v>
      </c>
      <c r="K1926" s="15" t="str">
        <f t="shared" si="90"/>
        <v/>
      </c>
      <c r="L1926" s="15" t="str">
        <f t="shared" si="91"/>
        <v/>
      </c>
      <c r="M1926" s="141" t="e">
        <f t="shared" si="92"/>
        <v>#N/A</v>
      </c>
    </row>
    <row r="1927" spans="1:13">
      <c r="A1927" s="9"/>
      <c r="H1927" s="15" t="s">
        <v>65</v>
      </c>
      <c r="I1927" s="15" t="s">
        <v>65</v>
      </c>
      <c r="J1927" s="15" t="s">
        <v>65</v>
      </c>
      <c r="K1927" s="15" t="str">
        <f t="shared" si="90"/>
        <v/>
      </c>
      <c r="L1927" s="15" t="str">
        <f t="shared" si="91"/>
        <v/>
      </c>
      <c r="M1927" s="141" t="e">
        <f t="shared" si="92"/>
        <v>#N/A</v>
      </c>
    </row>
    <row r="1928" spans="1:13">
      <c r="A1928" s="9"/>
      <c r="H1928" s="15" t="s">
        <v>65</v>
      </c>
      <c r="I1928" s="15" t="s">
        <v>65</v>
      </c>
      <c r="J1928" s="15" t="s">
        <v>65</v>
      </c>
      <c r="K1928" s="15" t="str">
        <f t="shared" si="90"/>
        <v/>
      </c>
      <c r="L1928" s="15" t="str">
        <f t="shared" si="91"/>
        <v/>
      </c>
      <c r="M1928" s="141" t="e">
        <f t="shared" si="92"/>
        <v>#N/A</v>
      </c>
    </row>
    <row r="1929" spans="1:13">
      <c r="A1929" s="9"/>
      <c r="H1929" s="15" t="s">
        <v>65</v>
      </c>
      <c r="I1929" s="15" t="s">
        <v>65</v>
      </c>
      <c r="J1929" s="15" t="s">
        <v>65</v>
      </c>
      <c r="K1929" s="15" t="str">
        <f t="shared" si="90"/>
        <v/>
      </c>
      <c r="L1929" s="15" t="str">
        <f t="shared" si="91"/>
        <v/>
      </c>
      <c r="M1929" s="141" t="e">
        <f t="shared" si="92"/>
        <v>#N/A</v>
      </c>
    </row>
    <row r="1930" spans="1:13">
      <c r="A1930" s="9"/>
      <c r="H1930" s="15" t="s">
        <v>65</v>
      </c>
      <c r="I1930" s="15" t="s">
        <v>65</v>
      </c>
      <c r="J1930" s="15" t="s">
        <v>65</v>
      </c>
      <c r="K1930" s="15" t="str">
        <f t="shared" si="90"/>
        <v/>
      </c>
      <c r="L1930" s="15" t="str">
        <f t="shared" si="91"/>
        <v/>
      </c>
      <c r="M1930" s="141" t="e">
        <f t="shared" si="92"/>
        <v>#N/A</v>
      </c>
    </row>
    <row r="1931" spans="1:13">
      <c r="A1931" s="9"/>
      <c r="H1931" s="15" t="s">
        <v>65</v>
      </c>
      <c r="I1931" s="15" t="s">
        <v>65</v>
      </c>
      <c r="J1931" s="15" t="s">
        <v>65</v>
      </c>
      <c r="K1931" s="15" t="str">
        <f t="shared" si="90"/>
        <v/>
      </c>
      <c r="L1931" s="15" t="str">
        <f t="shared" si="91"/>
        <v/>
      </c>
      <c r="M1931" s="141" t="e">
        <f t="shared" si="92"/>
        <v>#N/A</v>
      </c>
    </row>
    <row r="1932" spans="1:13">
      <c r="A1932" s="9"/>
      <c r="H1932" s="15" t="s">
        <v>65</v>
      </c>
      <c r="I1932" s="15" t="s">
        <v>65</v>
      </c>
      <c r="J1932" s="15" t="s">
        <v>65</v>
      </c>
      <c r="K1932" s="15" t="str">
        <f t="shared" si="90"/>
        <v/>
      </c>
      <c r="L1932" s="15" t="str">
        <f t="shared" si="91"/>
        <v/>
      </c>
      <c r="M1932" s="141" t="e">
        <f t="shared" si="92"/>
        <v>#N/A</v>
      </c>
    </row>
    <row r="1933" spans="1:13">
      <c r="A1933" s="9"/>
      <c r="H1933" s="15" t="s">
        <v>65</v>
      </c>
      <c r="I1933" s="15" t="s">
        <v>65</v>
      </c>
      <c r="J1933" s="15" t="s">
        <v>65</v>
      </c>
      <c r="K1933" s="15" t="str">
        <f t="shared" si="90"/>
        <v/>
      </c>
      <c r="L1933" s="15" t="str">
        <f t="shared" si="91"/>
        <v/>
      </c>
      <c r="M1933" s="141" t="e">
        <f t="shared" si="92"/>
        <v>#N/A</v>
      </c>
    </row>
    <row r="1934" spans="1:13">
      <c r="A1934" s="9"/>
      <c r="H1934" s="15" t="s">
        <v>65</v>
      </c>
      <c r="I1934" s="15" t="s">
        <v>65</v>
      </c>
      <c r="J1934" s="15" t="s">
        <v>65</v>
      </c>
      <c r="K1934" s="15" t="str">
        <f t="shared" si="90"/>
        <v/>
      </c>
      <c r="L1934" s="15" t="str">
        <f t="shared" si="91"/>
        <v/>
      </c>
      <c r="M1934" s="141" t="e">
        <f t="shared" si="92"/>
        <v>#N/A</v>
      </c>
    </row>
    <row r="1935" spans="1:13">
      <c r="A1935" s="9"/>
      <c r="H1935" s="15" t="s">
        <v>65</v>
      </c>
      <c r="I1935" s="15" t="s">
        <v>65</v>
      </c>
      <c r="J1935" s="15" t="s">
        <v>65</v>
      </c>
      <c r="K1935" s="15" t="str">
        <f t="shared" si="90"/>
        <v/>
      </c>
      <c r="L1935" s="15" t="str">
        <f t="shared" si="91"/>
        <v/>
      </c>
      <c r="M1935" s="141" t="e">
        <f t="shared" si="92"/>
        <v>#N/A</v>
      </c>
    </row>
    <row r="1936" spans="1:13">
      <c r="A1936" s="9"/>
      <c r="H1936" s="15" t="s">
        <v>65</v>
      </c>
      <c r="I1936" s="15" t="s">
        <v>65</v>
      </c>
      <c r="J1936" s="15" t="s">
        <v>65</v>
      </c>
      <c r="K1936" s="15" t="str">
        <f t="shared" si="90"/>
        <v/>
      </c>
      <c r="L1936" s="15" t="str">
        <f t="shared" si="91"/>
        <v/>
      </c>
      <c r="M1936" s="141" t="e">
        <f t="shared" si="92"/>
        <v>#N/A</v>
      </c>
    </row>
    <row r="1937" spans="1:13">
      <c r="A1937" s="9"/>
      <c r="H1937" s="15" t="s">
        <v>65</v>
      </c>
      <c r="I1937" s="15" t="s">
        <v>65</v>
      </c>
      <c r="J1937" s="15" t="s">
        <v>65</v>
      </c>
      <c r="K1937" s="15" t="str">
        <f t="shared" si="90"/>
        <v/>
      </c>
      <c r="L1937" s="15" t="str">
        <f t="shared" si="91"/>
        <v/>
      </c>
      <c r="M1937" s="141" t="e">
        <f t="shared" si="92"/>
        <v>#N/A</v>
      </c>
    </row>
    <row r="1938" spans="1:13">
      <c r="A1938" s="9"/>
      <c r="H1938" s="15" t="s">
        <v>65</v>
      </c>
      <c r="I1938" s="15" t="s">
        <v>65</v>
      </c>
      <c r="J1938" s="15" t="s">
        <v>65</v>
      </c>
      <c r="K1938" s="15" t="str">
        <f t="shared" si="90"/>
        <v/>
      </c>
      <c r="L1938" s="15" t="str">
        <f t="shared" si="91"/>
        <v/>
      </c>
      <c r="M1938" s="141" t="e">
        <f t="shared" si="92"/>
        <v>#N/A</v>
      </c>
    </row>
    <row r="1939" spans="1:13">
      <c r="A1939" s="9"/>
      <c r="H1939" s="15" t="s">
        <v>65</v>
      </c>
      <c r="I1939" s="15" t="s">
        <v>65</v>
      </c>
      <c r="J1939" s="15" t="s">
        <v>65</v>
      </c>
      <c r="K1939" s="15" t="str">
        <f t="shared" si="90"/>
        <v/>
      </c>
      <c r="L1939" s="15" t="str">
        <f t="shared" si="91"/>
        <v/>
      </c>
      <c r="M1939" s="141" t="e">
        <f t="shared" si="92"/>
        <v>#N/A</v>
      </c>
    </row>
    <row r="1940" spans="1:13">
      <c r="A1940" s="9"/>
      <c r="H1940" s="15" t="s">
        <v>65</v>
      </c>
      <c r="I1940" s="15" t="s">
        <v>65</v>
      </c>
      <c r="J1940" s="15" t="s">
        <v>65</v>
      </c>
      <c r="K1940" s="15" t="str">
        <f t="shared" si="90"/>
        <v/>
      </c>
      <c r="L1940" s="15" t="str">
        <f t="shared" si="91"/>
        <v/>
      </c>
      <c r="M1940" s="141" t="e">
        <f t="shared" si="92"/>
        <v>#N/A</v>
      </c>
    </row>
    <row r="1941" spans="1:13">
      <c r="A1941" s="9"/>
      <c r="H1941" s="15" t="s">
        <v>65</v>
      </c>
      <c r="I1941" s="15" t="s">
        <v>65</v>
      </c>
      <c r="J1941" s="15" t="s">
        <v>65</v>
      </c>
      <c r="K1941" s="15" t="str">
        <f t="shared" si="90"/>
        <v/>
      </c>
      <c r="L1941" s="15" t="str">
        <f t="shared" si="91"/>
        <v/>
      </c>
      <c r="M1941" s="141" t="e">
        <f t="shared" si="92"/>
        <v>#N/A</v>
      </c>
    </row>
    <row r="1942" spans="1:13">
      <c r="A1942" s="9"/>
      <c r="H1942" s="15" t="s">
        <v>65</v>
      </c>
      <c r="I1942" s="15" t="s">
        <v>65</v>
      </c>
      <c r="J1942" s="15" t="s">
        <v>65</v>
      </c>
      <c r="K1942" s="15" t="str">
        <f t="shared" si="90"/>
        <v/>
      </c>
      <c r="L1942" s="15" t="str">
        <f t="shared" si="91"/>
        <v/>
      </c>
      <c r="M1942" s="141" t="e">
        <f t="shared" si="92"/>
        <v>#N/A</v>
      </c>
    </row>
    <row r="1943" spans="1:13">
      <c r="A1943" s="9"/>
      <c r="H1943" s="15" t="s">
        <v>65</v>
      </c>
      <c r="I1943" s="15" t="s">
        <v>65</v>
      </c>
      <c r="J1943" s="15" t="s">
        <v>65</v>
      </c>
      <c r="K1943" s="15" t="str">
        <f t="shared" si="90"/>
        <v/>
      </c>
      <c r="L1943" s="15" t="str">
        <f t="shared" si="91"/>
        <v/>
      </c>
      <c r="M1943" s="141" t="e">
        <f t="shared" si="92"/>
        <v>#N/A</v>
      </c>
    </row>
    <row r="1944" spans="1:13">
      <c r="A1944" s="9"/>
      <c r="H1944" s="15" t="s">
        <v>65</v>
      </c>
      <c r="I1944" s="15" t="s">
        <v>65</v>
      </c>
      <c r="J1944" s="15" t="s">
        <v>65</v>
      </c>
      <c r="K1944" s="15" t="str">
        <f t="shared" si="90"/>
        <v/>
      </c>
      <c r="L1944" s="15" t="str">
        <f t="shared" si="91"/>
        <v/>
      </c>
      <c r="M1944" s="141" t="e">
        <f t="shared" si="92"/>
        <v>#N/A</v>
      </c>
    </row>
    <row r="1945" spans="1:13">
      <c r="A1945" s="9"/>
      <c r="H1945" s="15" t="s">
        <v>65</v>
      </c>
      <c r="I1945" s="15" t="s">
        <v>65</v>
      </c>
      <c r="J1945" s="15" t="s">
        <v>65</v>
      </c>
      <c r="K1945" s="15" t="str">
        <f t="shared" si="90"/>
        <v/>
      </c>
      <c r="L1945" s="15" t="str">
        <f t="shared" si="91"/>
        <v/>
      </c>
      <c r="M1945" s="141" t="e">
        <f t="shared" si="92"/>
        <v>#N/A</v>
      </c>
    </row>
    <row r="1946" spans="1:13">
      <c r="A1946" s="9"/>
      <c r="H1946" s="15" t="s">
        <v>65</v>
      </c>
      <c r="I1946" s="15" t="s">
        <v>65</v>
      </c>
      <c r="J1946" s="15" t="s">
        <v>65</v>
      </c>
      <c r="K1946" s="15" t="str">
        <f t="shared" si="90"/>
        <v/>
      </c>
      <c r="L1946" s="15" t="str">
        <f t="shared" si="91"/>
        <v/>
      </c>
      <c r="M1946" s="141" t="e">
        <f t="shared" si="92"/>
        <v>#N/A</v>
      </c>
    </row>
    <row r="1947" spans="1:13">
      <c r="A1947" s="9"/>
      <c r="H1947" s="15" t="s">
        <v>65</v>
      </c>
      <c r="I1947" s="15" t="s">
        <v>65</v>
      </c>
      <c r="J1947" s="15" t="s">
        <v>65</v>
      </c>
      <c r="K1947" s="15" t="str">
        <f t="shared" si="90"/>
        <v/>
      </c>
      <c r="L1947" s="15" t="str">
        <f t="shared" si="91"/>
        <v/>
      </c>
      <c r="M1947" s="141" t="e">
        <f t="shared" si="92"/>
        <v>#N/A</v>
      </c>
    </row>
    <row r="1948" spans="1:13">
      <c r="A1948" s="9"/>
      <c r="H1948" s="15" t="s">
        <v>65</v>
      </c>
      <c r="I1948" s="15" t="s">
        <v>65</v>
      </c>
      <c r="J1948" s="15" t="s">
        <v>65</v>
      </c>
      <c r="K1948" s="15" t="str">
        <f t="shared" si="90"/>
        <v/>
      </c>
      <c r="L1948" s="15" t="str">
        <f t="shared" si="91"/>
        <v/>
      </c>
      <c r="M1948" s="141" t="e">
        <f t="shared" si="92"/>
        <v>#N/A</v>
      </c>
    </row>
    <row r="1949" spans="1:13">
      <c r="A1949" s="9"/>
      <c r="H1949" s="15" t="s">
        <v>65</v>
      </c>
      <c r="I1949" s="15" t="s">
        <v>65</v>
      </c>
      <c r="J1949" s="15" t="s">
        <v>65</v>
      </c>
      <c r="K1949" s="15" t="str">
        <f t="shared" si="90"/>
        <v/>
      </c>
      <c r="L1949" s="15" t="str">
        <f t="shared" si="91"/>
        <v/>
      </c>
      <c r="M1949" s="141" t="e">
        <f t="shared" si="92"/>
        <v>#N/A</v>
      </c>
    </row>
    <row r="1950" spans="1:13">
      <c r="A1950" s="9"/>
      <c r="H1950" s="15" t="s">
        <v>65</v>
      </c>
      <c r="I1950" s="15" t="s">
        <v>65</v>
      </c>
      <c r="J1950" s="15" t="s">
        <v>65</v>
      </c>
      <c r="K1950" s="15" t="str">
        <f t="shared" si="90"/>
        <v/>
      </c>
      <c r="L1950" s="15" t="str">
        <f t="shared" si="91"/>
        <v/>
      </c>
      <c r="M1950" s="141" t="e">
        <f t="shared" si="92"/>
        <v>#N/A</v>
      </c>
    </row>
    <row r="1951" spans="1:13">
      <c r="A1951" s="9"/>
      <c r="H1951" s="15" t="s">
        <v>65</v>
      </c>
      <c r="I1951" s="15" t="s">
        <v>65</v>
      </c>
      <c r="J1951" s="15" t="s">
        <v>65</v>
      </c>
      <c r="K1951" s="15" t="str">
        <f t="shared" si="90"/>
        <v/>
      </c>
      <c r="L1951" s="15" t="str">
        <f t="shared" si="91"/>
        <v/>
      </c>
      <c r="M1951" s="141" t="e">
        <f t="shared" si="92"/>
        <v>#N/A</v>
      </c>
    </row>
    <row r="1952" spans="1:13">
      <c r="A1952" s="9"/>
      <c r="H1952" s="15" t="s">
        <v>65</v>
      </c>
      <c r="I1952" s="15" t="s">
        <v>65</v>
      </c>
      <c r="J1952" s="15" t="s">
        <v>65</v>
      </c>
      <c r="K1952" s="15" t="str">
        <f t="shared" si="90"/>
        <v/>
      </c>
      <c r="L1952" s="15" t="str">
        <f t="shared" si="91"/>
        <v/>
      </c>
      <c r="M1952" s="141" t="e">
        <f t="shared" si="92"/>
        <v>#N/A</v>
      </c>
    </row>
    <row r="1953" spans="1:13">
      <c r="A1953" s="9"/>
      <c r="H1953" s="15" t="s">
        <v>65</v>
      </c>
      <c r="I1953" s="15" t="s">
        <v>65</v>
      </c>
      <c r="J1953" s="15" t="s">
        <v>65</v>
      </c>
      <c r="K1953" s="15" t="str">
        <f t="shared" si="90"/>
        <v/>
      </c>
      <c r="L1953" s="15" t="str">
        <f t="shared" si="91"/>
        <v/>
      </c>
      <c r="M1953" s="141" t="e">
        <f t="shared" si="92"/>
        <v>#N/A</v>
      </c>
    </row>
    <row r="1954" spans="1:13">
      <c r="A1954" s="9"/>
      <c r="H1954" s="15" t="s">
        <v>65</v>
      </c>
      <c r="I1954" s="15" t="s">
        <v>65</v>
      </c>
      <c r="J1954" s="15" t="s">
        <v>65</v>
      </c>
      <c r="K1954" s="15" t="str">
        <f t="shared" si="90"/>
        <v/>
      </c>
      <c r="L1954" s="15" t="str">
        <f t="shared" si="91"/>
        <v/>
      </c>
      <c r="M1954" s="141" t="e">
        <f t="shared" si="92"/>
        <v>#N/A</v>
      </c>
    </row>
    <row r="1955" spans="1:13">
      <c r="A1955" s="9"/>
      <c r="H1955" s="15" t="s">
        <v>65</v>
      </c>
      <c r="I1955" s="15" t="s">
        <v>65</v>
      </c>
      <c r="J1955" s="15" t="s">
        <v>65</v>
      </c>
      <c r="K1955" s="15" t="str">
        <f t="shared" si="90"/>
        <v/>
      </c>
      <c r="L1955" s="15" t="str">
        <f t="shared" si="91"/>
        <v/>
      </c>
      <c r="M1955" s="141" t="e">
        <f t="shared" si="92"/>
        <v>#N/A</v>
      </c>
    </row>
    <row r="1956" spans="1:13">
      <c r="A1956" s="9"/>
      <c r="H1956" s="15" t="s">
        <v>65</v>
      </c>
      <c r="I1956" s="15" t="s">
        <v>65</v>
      </c>
      <c r="J1956" s="15" t="s">
        <v>65</v>
      </c>
      <c r="K1956" s="15" t="str">
        <f t="shared" si="90"/>
        <v/>
      </c>
      <c r="L1956" s="15" t="str">
        <f t="shared" si="91"/>
        <v/>
      </c>
      <c r="M1956" s="141" t="e">
        <f t="shared" si="92"/>
        <v>#N/A</v>
      </c>
    </row>
    <row r="1957" spans="1:13">
      <c r="A1957" s="9"/>
      <c r="H1957" s="15" t="s">
        <v>65</v>
      </c>
      <c r="I1957" s="15" t="s">
        <v>65</v>
      </c>
      <c r="J1957" s="15" t="s">
        <v>65</v>
      </c>
      <c r="K1957" s="15" t="str">
        <f t="shared" si="90"/>
        <v/>
      </c>
      <c r="L1957" s="15" t="str">
        <f t="shared" si="91"/>
        <v/>
      </c>
      <c r="M1957" s="141" t="e">
        <f t="shared" si="92"/>
        <v>#N/A</v>
      </c>
    </row>
    <row r="1958" spans="1:13">
      <c r="A1958" s="9"/>
      <c r="H1958" s="15" t="s">
        <v>65</v>
      </c>
      <c r="I1958" s="15" t="s">
        <v>65</v>
      </c>
      <c r="J1958" s="15" t="s">
        <v>65</v>
      </c>
      <c r="K1958" s="15" t="str">
        <f t="shared" si="90"/>
        <v/>
      </c>
      <c r="L1958" s="15" t="str">
        <f t="shared" si="91"/>
        <v/>
      </c>
      <c r="M1958" s="141" t="e">
        <f t="shared" si="92"/>
        <v>#N/A</v>
      </c>
    </row>
    <row r="1959" spans="1:13">
      <c r="A1959" s="9"/>
      <c r="H1959" s="15" t="s">
        <v>65</v>
      </c>
      <c r="I1959" s="15" t="s">
        <v>65</v>
      </c>
      <c r="J1959" s="15" t="s">
        <v>65</v>
      </c>
      <c r="K1959" s="15" t="str">
        <f t="shared" si="90"/>
        <v/>
      </c>
      <c r="L1959" s="15" t="str">
        <f t="shared" si="91"/>
        <v/>
      </c>
      <c r="M1959" s="141" t="e">
        <f t="shared" si="92"/>
        <v>#N/A</v>
      </c>
    </row>
    <row r="1960" spans="1:13">
      <c r="A1960" s="9"/>
      <c r="H1960" s="15" t="s">
        <v>65</v>
      </c>
      <c r="I1960" s="15" t="s">
        <v>65</v>
      </c>
      <c r="J1960" s="15" t="s">
        <v>65</v>
      </c>
      <c r="K1960" s="15" t="str">
        <f t="shared" si="90"/>
        <v/>
      </c>
      <c r="L1960" s="15" t="str">
        <f t="shared" si="91"/>
        <v/>
      </c>
      <c r="M1960" s="141" t="e">
        <f t="shared" si="92"/>
        <v>#N/A</v>
      </c>
    </row>
    <row r="1961" spans="1:13">
      <c r="A1961" s="9"/>
      <c r="H1961" s="15" t="s">
        <v>65</v>
      </c>
      <c r="I1961" s="15" t="s">
        <v>65</v>
      </c>
      <c r="J1961" s="15" t="s">
        <v>65</v>
      </c>
      <c r="K1961" s="15" t="str">
        <f t="shared" si="90"/>
        <v/>
      </c>
      <c r="L1961" s="15" t="str">
        <f t="shared" si="91"/>
        <v/>
      </c>
      <c r="M1961" s="141" t="e">
        <f t="shared" si="92"/>
        <v>#N/A</v>
      </c>
    </row>
    <row r="1962" spans="1:13">
      <c r="A1962" s="9"/>
      <c r="H1962" s="15" t="s">
        <v>65</v>
      </c>
      <c r="I1962" s="15" t="s">
        <v>65</v>
      </c>
      <c r="J1962" s="15" t="s">
        <v>65</v>
      </c>
      <c r="K1962" s="15" t="str">
        <f t="shared" si="90"/>
        <v/>
      </c>
      <c r="L1962" s="15" t="str">
        <f t="shared" si="91"/>
        <v/>
      </c>
      <c r="M1962" s="141" t="e">
        <f t="shared" si="92"/>
        <v>#N/A</v>
      </c>
    </row>
    <row r="1963" spans="1:13">
      <c r="A1963" s="9"/>
      <c r="H1963" s="15" t="s">
        <v>65</v>
      </c>
      <c r="I1963" s="15" t="s">
        <v>65</v>
      </c>
      <c r="J1963" s="15" t="s">
        <v>65</v>
      </c>
      <c r="K1963" s="15" t="str">
        <f t="shared" si="90"/>
        <v/>
      </c>
      <c r="L1963" s="15" t="str">
        <f t="shared" si="91"/>
        <v/>
      </c>
      <c r="M1963" s="141" t="e">
        <f t="shared" si="92"/>
        <v>#N/A</v>
      </c>
    </row>
    <row r="1964" spans="1:13">
      <c r="A1964" s="9"/>
      <c r="H1964" s="15" t="s">
        <v>65</v>
      </c>
      <c r="I1964" s="15" t="s">
        <v>65</v>
      </c>
      <c r="J1964" s="15" t="s">
        <v>65</v>
      </c>
      <c r="K1964" s="15" t="str">
        <f t="shared" si="90"/>
        <v/>
      </c>
      <c r="L1964" s="15" t="str">
        <f t="shared" si="91"/>
        <v/>
      </c>
      <c r="M1964" s="141" t="e">
        <f t="shared" si="92"/>
        <v>#N/A</v>
      </c>
    </row>
    <row r="1965" spans="1:13">
      <c r="A1965" s="9"/>
      <c r="H1965" s="15" t="s">
        <v>65</v>
      </c>
      <c r="I1965" s="15" t="s">
        <v>65</v>
      </c>
      <c r="J1965" s="15" t="s">
        <v>65</v>
      </c>
      <c r="K1965" s="15" t="str">
        <f t="shared" si="90"/>
        <v/>
      </c>
      <c r="L1965" s="15" t="str">
        <f t="shared" si="91"/>
        <v/>
      </c>
      <c r="M1965" s="141" t="e">
        <f t="shared" si="92"/>
        <v>#N/A</v>
      </c>
    </row>
    <row r="1966" spans="1:13">
      <c r="A1966" s="9"/>
      <c r="H1966" s="15" t="s">
        <v>65</v>
      </c>
      <c r="I1966" s="15" t="s">
        <v>65</v>
      </c>
      <c r="J1966" s="15" t="s">
        <v>65</v>
      </c>
      <c r="K1966" s="15" t="str">
        <f t="shared" si="90"/>
        <v/>
      </c>
      <c r="L1966" s="15" t="str">
        <f t="shared" si="91"/>
        <v/>
      </c>
      <c r="M1966" s="141" t="e">
        <f t="shared" si="92"/>
        <v>#N/A</v>
      </c>
    </row>
    <row r="1967" spans="1:13">
      <c r="A1967" s="9"/>
      <c r="H1967" s="15" t="s">
        <v>65</v>
      </c>
      <c r="I1967" s="15" t="s">
        <v>65</v>
      </c>
      <c r="J1967" s="15" t="s">
        <v>65</v>
      </c>
      <c r="K1967" s="15" t="str">
        <f t="shared" si="90"/>
        <v/>
      </c>
      <c r="L1967" s="15" t="str">
        <f t="shared" si="91"/>
        <v/>
      </c>
      <c r="M1967" s="141" t="e">
        <f t="shared" si="92"/>
        <v>#N/A</v>
      </c>
    </row>
    <row r="1968" spans="1:13">
      <c r="A1968" s="9"/>
      <c r="H1968" s="15" t="s">
        <v>65</v>
      </c>
      <c r="I1968" s="15" t="s">
        <v>65</v>
      </c>
      <c r="J1968" s="15" t="s">
        <v>65</v>
      </c>
      <c r="K1968" s="15" t="str">
        <f t="shared" si="90"/>
        <v/>
      </c>
      <c r="L1968" s="15" t="str">
        <f t="shared" si="91"/>
        <v/>
      </c>
      <c r="M1968" s="141" t="e">
        <f t="shared" si="92"/>
        <v>#N/A</v>
      </c>
    </row>
    <row r="1969" spans="1:13">
      <c r="A1969" s="9"/>
      <c r="H1969" s="15" t="s">
        <v>65</v>
      </c>
      <c r="I1969" s="15" t="s">
        <v>65</v>
      </c>
      <c r="J1969" s="15" t="s">
        <v>65</v>
      </c>
      <c r="K1969" s="15" t="str">
        <f t="shared" si="90"/>
        <v/>
      </c>
      <c r="L1969" s="15" t="str">
        <f t="shared" si="91"/>
        <v/>
      </c>
      <c r="M1969" s="141" t="e">
        <f t="shared" si="92"/>
        <v>#N/A</v>
      </c>
    </row>
    <row r="1970" spans="1:13">
      <c r="A1970" s="9"/>
      <c r="H1970" s="15" t="s">
        <v>65</v>
      </c>
      <c r="I1970" s="15" t="s">
        <v>65</v>
      </c>
      <c r="J1970" s="15" t="s">
        <v>65</v>
      </c>
      <c r="K1970" s="15" t="str">
        <f t="shared" si="90"/>
        <v/>
      </c>
      <c r="L1970" s="15" t="str">
        <f t="shared" si="91"/>
        <v/>
      </c>
      <c r="M1970" s="141" t="e">
        <f t="shared" si="92"/>
        <v>#N/A</v>
      </c>
    </row>
    <row r="1971" spans="1:13">
      <c r="A1971" s="9"/>
      <c r="H1971" s="15" t="s">
        <v>65</v>
      </c>
      <c r="I1971" s="15" t="s">
        <v>65</v>
      </c>
      <c r="J1971" s="15" t="s">
        <v>65</v>
      </c>
      <c r="K1971" s="15" t="str">
        <f t="shared" si="90"/>
        <v/>
      </c>
      <c r="L1971" s="15" t="str">
        <f t="shared" si="91"/>
        <v/>
      </c>
      <c r="M1971" s="141" t="e">
        <f t="shared" si="92"/>
        <v>#N/A</v>
      </c>
    </row>
    <row r="1972" spans="1:13">
      <c r="A1972" s="9"/>
      <c r="H1972" s="15" t="s">
        <v>65</v>
      </c>
      <c r="I1972" s="15" t="s">
        <v>65</v>
      </c>
      <c r="J1972" s="15" t="s">
        <v>65</v>
      </c>
      <c r="K1972" s="15" t="str">
        <f t="shared" si="90"/>
        <v/>
      </c>
      <c r="L1972" s="15" t="str">
        <f t="shared" si="91"/>
        <v/>
      </c>
      <c r="M1972" s="141" t="e">
        <f t="shared" si="92"/>
        <v>#N/A</v>
      </c>
    </row>
    <row r="1973" spans="1:13">
      <c r="A1973" s="9"/>
      <c r="H1973" s="15" t="s">
        <v>65</v>
      </c>
      <c r="I1973" s="15" t="s">
        <v>65</v>
      </c>
      <c r="J1973" s="15" t="s">
        <v>65</v>
      </c>
      <c r="K1973" s="15" t="str">
        <f t="shared" si="90"/>
        <v/>
      </c>
      <c r="L1973" s="15" t="str">
        <f t="shared" si="91"/>
        <v/>
      </c>
      <c r="M1973" s="141" t="e">
        <f t="shared" si="92"/>
        <v>#N/A</v>
      </c>
    </row>
    <row r="1974" spans="1:13">
      <c r="A1974" s="9"/>
      <c r="H1974" s="15" t="s">
        <v>65</v>
      </c>
      <c r="I1974" s="15" t="s">
        <v>65</v>
      </c>
      <c r="J1974" s="15" t="s">
        <v>65</v>
      </c>
      <c r="K1974" s="15" t="str">
        <f t="shared" si="90"/>
        <v/>
      </c>
      <c r="L1974" s="15" t="str">
        <f t="shared" si="91"/>
        <v/>
      </c>
      <c r="M1974" s="141" t="e">
        <f t="shared" si="92"/>
        <v>#N/A</v>
      </c>
    </row>
    <row r="1975" spans="1:13">
      <c r="A1975" s="9"/>
      <c r="H1975" s="15" t="s">
        <v>65</v>
      </c>
      <c r="I1975" s="15" t="s">
        <v>65</v>
      </c>
      <c r="J1975" s="15" t="s">
        <v>65</v>
      </c>
      <c r="K1975" s="15" t="str">
        <f t="shared" si="90"/>
        <v/>
      </c>
      <c r="L1975" s="15" t="str">
        <f t="shared" si="91"/>
        <v/>
      </c>
      <c r="M1975" s="141" t="e">
        <f t="shared" si="92"/>
        <v>#N/A</v>
      </c>
    </row>
    <row r="1976" spans="1:13">
      <c r="A1976" s="9"/>
      <c r="H1976" s="15" t="s">
        <v>65</v>
      </c>
      <c r="I1976" s="15" t="s">
        <v>65</v>
      </c>
      <c r="J1976" s="15" t="s">
        <v>65</v>
      </c>
      <c r="K1976" s="15" t="str">
        <f t="shared" si="90"/>
        <v/>
      </c>
      <c r="L1976" s="15" t="str">
        <f t="shared" si="91"/>
        <v/>
      </c>
      <c r="M1976" s="141" t="e">
        <f t="shared" si="92"/>
        <v>#N/A</v>
      </c>
    </row>
    <row r="1977" spans="1:13">
      <c r="A1977" s="9"/>
      <c r="H1977" s="15" t="s">
        <v>65</v>
      </c>
      <c r="I1977" s="15" t="s">
        <v>65</v>
      </c>
      <c r="J1977" s="15" t="s">
        <v>65</v>
      </c>
      <c r="K1977" s="15" t="str">
        <f t="shared" si="90"/>
        <v/>
      </c>
      <c r="L1977" s="15" t="str">
        <f t="shared" si="91"/>
        <v/>
      </c>
      <c r="M1977" s="141" t="e">
        <f t="shared" si="92"/>
        <v>#N/A</v>
      </c>
    </row>
    <row r="1978" spans="1:13">
      <c r="A1978" s="9"/>
      <c r="H1978" s="15" t="s">
        <v>65</v>
      </c>
      <c r="I1978" s="15" t="s">
        <v>65</v>
      </c>
      <c r="J1978" s="15" t="s">
        <v>65</v>
      </c>
      <c r="K1978" s="15" t="str">
        <f t="shared" si="90"/>
        <v/>
      </c>
      <c r="L1978" s="15" t="str">
        <f t="shared" si="91"/>
        <v/>
      </c>
      <c r="M1978" s="141" t="e">
        <f t="shared" si="92"/>
        <v>#N/A</v>
      </c>
    </row>
    <row r="1979" spans="1:13">
      <c r="A1979" s="9"/>
      <c r="H1979" s="15" t="s">
        <v>65</v>
      </c>
      <c r="I1979" s="15" t="s">
        <v>65</v>
      </c>
      <c r="J1979" s="15" t="s">
        <v>65</v>
      </c>
      <c r="K1979" s="15" t="str">
        <f t="shared" si="90"/>
        <v/>
      </c>
      <c r="L1979" s="15" t="str">
        <f t="shared" si="91"/>
        <v/>
      </c>
      <c r="M1979" s="141" t="e">
        <f t="shared" si="92"/>
        <v>#N/A</v>
      </c>
    </row>
    <row r="1980" spans="1:13">
      <c r="A1980" s="9"/>
      <c r="H1980" s="15" t="s">
        <v>65</v>
      </c>
      <c r="I1980" s="15" t="s">
        <v>65</v>
      </c>
      <c r="J1980" s="15" t="s">
        <v>65</v>
      </c>
      <c r="K1980" s="15" t="str">
        <f t="shared" si="90"/>
        <v/>
      </c>
      <c r="L1980" s="15" t="str">
        <f t="shared" si="91"/>
        <v/>
      </c>
      <c r="M1980" s="141" t="e">
        <f t="shared" si="92"/>
        <v>#N/A</v>
      </c>
    </row>
    <row r="1981" spans="1:13">
      <c r="A1981" s="9"/>
      <c r="H1981" s="15" t="s">
        <v>65</v>
      </c>
      <c r="I1981" s="15" t="s">
        <v>65</v>
      </c>
      <c r="J1981" s="15" t="s">
        <v>65</v>
      </c>
      <c r="K1981" s="15" t="str">
        <f t="shared" si="90"/>
        <v/>
      </c>
      <c r="L1981" s="15" t="str">
        <f t="shared" si="91"/>
        <v/>
      </c>
      <c r="M1981" s="141" t="e">
        <f t="shared" si="92"/>
        <v>#N/A</v>
      </c>
    </row>
    <row r="1982" spans="1:13">
      <c r="A1982" s="9"/>
      <c r="H1982" s="15" t="s">
        <v>65</v>
      </c>
      <c r="I1982" s="15" t="s">
        <v>65</v>
      </c>
      <c r="J1982" s="15" t="s">
        <v>65</v>
      </c>
      <c r="K1982" s="15" t="str">
        <f t="shared" si="90"/>
        <v/>
      </c>
      <c r="L1982" s="15" t="str">
        <f t="shared" si="91"/>
        <v/>
      </c>
      <c r="M1982" s="141" t="e">
        <f t="shared" si="92"/>
        <v>#N/A</v>
      </c>
    </row>
    <row r="1983" spans="1:13">
      <c r="A1983" s="9"/>
      <c r="H1983" s="15" t="s">
        <v>65</v>
      </c>
      <c r="I1983" s="15" t="s">
        <v>65</v>
      </c>
      <c r="J1983" s="15" t="s">
        <v>65</v>
      </c>
      <c r="K1983" s="15" t="str">
        <f t="shared" si="90"/>
        <v/>
      </c>
      <c r="L1983" s="15" t="str">
        <f t="shared" si="91"/>
        <v/>
      </c>
      <c r="M1983" s="141" t="e">
        <f t="shared" si="92"/>
        <v>#N/A</v>
      </c>
    </row>
    <row r="1984" spans="1:13">
      <c r="A1984" s="9"/>
      <c r="H1984" s="15" t="s">
        <v>65</v>
      </c>
      <c r="I1984" s="15" t="s">
        <v>65</v>
      </c>
      <c r="J1984" s="15" t="s">
        <v>65</v>
      </c>
      <c r="K1984" s="15" t="str">
        <f t="shared" si="90"/>
        <v/>
      </c>
      <c r="L1984" s="15" t="str">
        <f t="shared" si="91"/>
        <v/>
      </c>
      <c r="M1984" s="141" t="e">
        <f t="shared" si="92"/>
        <v>#N/A</v>
      </c>
    </row>
    <row r="1985" spans="1:13">
      <c r="A1985" s="9"/>
      <c r="H1985" s="15" t="s">
        <v>65</v>
      </c>
      <c r="I1985" s="15" t="s">
        <v>65</v>
      </c>
      <c r="J1985" s="15" t="s">
        <v>65</v>
      </c>
      <c r="K1985" s="15" t="str">
        <f t="shared" si="90"/>
        <v/>
      </c>
      <c r="L1985" s="15" t="str">
        <f t="shared" si="91"/>
        <v/>
      </c>
      <c r="M1985" s="141" t="e">
        <f t="shared" si="92"/>
        <v>#N/A</v>
      </c>
    </row>
    <row r="1986" spans="1:13">
      <c r="A1986" s="9"/>
      <c r="H1986" s="15" t="s">
        <v>65</v>
      </c>
      <c r="I1986" s="15" t="s">
        <v>65</v>
      </c>
      <c r="J1986" s="15" t="s">
        <v>65</v>
      </c>
      <c r="K1986" s="15" t="str">
        <f t="shared" si="90"/>
        <v/>
      </c>
      <c r="L1986" s="15" t="str">
        <f t="shared" si="91"/>
        <v/>
      </c>
      <c r="M1986" s="141" t="e">
        <f t="shared" si="92"/>
        <v>#N/A</v>
      </c>
    </row>
    <row r="1987" spans="1:13">
      <c r="A1987" s="9"/>
      <c r="H1987" s="15" t="s">
        <v>65</v>
      </c>
      <c r="I1987" s="15" t="s">
        <v>65</v>
      </c>
      <c r="J1987" s="15" t="s">
        <v>65</v>
      </c>
      <c r="K1987" s="15" t="str">
        <f t="shared" si="90"/>
        <v/>
      </c>
      <c r="L1987" s="15" t="str">
        <f t="shared" si="91"/>
        <v/>
      </c>
      <c r="M1987" s="141" t="e">
        <f t="shared" si="92"/>
        <v>#N/A</v>
      </c>
    </row>
    <row r="1988" spans="1:13">
      <c r="A1988" s="9"/>
      <c r="H1988" s="15" t="s">
        <v>65</v>
      </c>
      <c r="I1988" s="15" t="s">
        <v>65</v>
      </c>
      <c r="J1988" s="15" t="s">
        <v>65</v>
      </c>
      <c r="K1988" s="15" t="str">
        <f t="shared" ref="K1988:K2051" si="93">IF(ISNUMBER(A1988),0.01,"")</f>
        <v/>
      </c>
      <c r="L1988" s="15" t="str">
        <f t="shared" ref="L1988:L2051" si="94">IF(ISNUMBER(A1988),0.03,"")</f>
        <v/>
      </c>
      <c r="M1988" s="141" t="e">
        <f t="shared" ref="M1988:M2051" si="95">VLOOKUP(A1988,O:Q,2,0)</f>
        <v>#N/A</v>
      </c>
    </row>
    <row r="1989" spans="1:13">
      <c r="A1989" s="9"/>
      <c r="H1989" s="15" t="s">
        <v>65</v>
      </c>
      <c r="I1989" s="15" t="s">
        <v>65</v>
      </c>
      <c r="J1989" s="15" t="s">
        <v>65</v>
      </c>
      <c r="K1989" s="15" t="str">
        <f t="shared" si="93"/>
        <v/>
      </c>
      <c r="L1989" s="15" t="str">
        <f t="shared" si="94"/>
        <v/>
      </c>
      <c r="M1989" s="141" t="e">
        <f t="shared" si="95"/>
        <v>#N/A</v>
      </c>
    </row>
    <row r="1990" spans="1:13">
      <c r="A1990" s="9"/>
      <c r="H1990" s="15" t="s">
        <v>65</v>
      </c>
      <c r="I1990" s="15" t="s">
        <v>65</v>
      </c>
      <c r="J1990" s="15" t="s">
        <v>65</v>
      </c>
      <c r="K1990" s="15" t="str">
        <f t="shared" si="93"/>
        <v/>
      </c>
      <c r="L1990" s="15" t="str">
        <f t="shared" si="94"/>
        <v/>
      </c>
      <c r="M1990" s="141" t="e">
        <f t="shared" si="95"/>
        <v>#N/A</v>
      </c>
    </row>
    <row r="1991" spans="1:13">
      <c r="A1991" s="9"/>
      <c r="H1991" s="15" t="s">
        <v>65</v>
      </c>
      <c r="I1991" s="15" t="s">
        <v>65</v>
      </c>
      <c r="J1991" s="15" t="s">
        <v>65</v>
      </c>
      <c r="K1991" s="15" t="str">
        <f t="shared" si="93"/>
        <v/>
      </c>
      <c r="L1991" s="15" t="str">
        <f t="shared" si="94"/>
        <v/>
      </c>
      <c r="M1991" s="141" t="e">
        <f t="shared" si="95"/>
        <v>#N/A</v>
      </c>
    </row>
    <row r="1992" spans="1:13">
      <c r="A1992" s="9"/>
      <c r="H1992" s="15" t="s">
        <v>65</v>
      </c>
      <c r="I1992" s="15" t="s">
        <v>65</v>
      </c>
      <c r="J1992" s="15" t="s">
        <v>65</v>
      </c>
      <c r="K1992" s="15" t="str">
        <f t="shared" si="93"/>
        <v/>
      </c>
      <c r="L1992" s="15" t="str">
        <f t="shared" si="94"/>
        <v/>
      </c>
      <c r="M1992" s="141" t="e">
        <f t="shared" si="95"/>
        <v>#N/A</v>
      </c>
    </row>
    <row r="1993" spans="1:13">
      <c r="A1993" s="9"/>
      <c r="H1993" s="15" t="s">
        <v>65</v>
      </c>
      <c r="I1993" s="15" t="s">
        <v>65</v>
      </c>
      <c r="J1993" s="15" t="s">
        <v>65</v>
      </c>
      <c r="K1993" s="15" t="str">
        <f t="shared" si="93"/>
        <v/>
      </c>
      <c r="L1993" s="15" t="str">
        <f t="shared" si="94"/>
        <v/>
      </c>
      <c r="M1993" s="141" t="e">
        <f t="shared" si="95"/>
        <v>#N/A</v>
      </c>
    </row>
    <row r="1994" spans="1:13">
      <c r="A1994" s="9"/>
      <c r="H1994" s="15" t="s">
        <v>65</v>
      </c>
      <c r="I1994" s="15" t="s">
        <v>65</v>
      </c>
      <c r="J1994" s="15" t="s">
        <v>65</v>
      </c>
      <c r="K1994" s="15" t="str">
        <f t="shared" si="93"/>
        <v/>
      </c>
      <c r="L1994" s="15" t="str">
        <f t="shared" si="94"/>
        <v/>
      </c>
      <c r="M1994" s="141" t="e">
        <f t="shared" si="95"/>
        <v>#N/A</v>
      </c>
    </row>
    <row r="1995" spans="1:13">
      <c r="A1995" s="9"/>
      <c r="H1995" s="15" t="s">
        <v>65</v>
      </c>
      <c r="I1995" s="15" t="s">
        <v>65</v>
      </c>
      <c r="J1995" s="15" t="s">
        <v>65</v>
      </c>
      <c r="K1995" s="15" t="str">
        <f t="shared" si="93"/>
        <v/>
      </c>
      <c r="L1995" s="15" t="str">
        <f t="shared" si="94"/>
        <v/>
      </c>
      <c r="M1995" s="141" t="e">
        <f t="shared" si="95"/>
        <v>#N/A</v>
      </c>
    </row>
    <row r="1996" spans="1:13">
      <c r="A1996" s="9"/>
      <c r="H1996" s="15" t="s">
        <v>65</v>
      </c>
      <c r="I1996" s="15" t="s">
        <v>65</v>
      </c>
      <c r="J1996" s="15" t="s">
        <v>65</v>
      </c>
      <c r="K1996" s="15" t="str">
        <f t="shared" si="93"/>
        <v/>
      </c>
      <c r="L1996" s="15" t="str">
        <f t="shared" si="94"/>
        <v/>
      </c>
      <c r="M1996" s="141" t="e">
        <f t="shared" si="95"/>
        <v>#N/A</v>
      </c>
    </row>
    <row r="1997" spans="1:13">
      <c r="A1997" s="9"/>
      <c r="H1997" s="15" t="s">
        <v>65</v>
      </c>
      <c r="I1997" s="15" t="s">
        <v>65</v>
      </c>
      <c r="J1997" s="15" t="s">
        <v>65</v>
      </c>
      <c r="K1997" s="15" t="str">
        <f t="shared" si="93"/>
        <v/>
      </c>
      <c r="L1997" s="15" t="str">
        <f t="shared" si="94"/>
        <v/>
      </c>
      <c r="M1997" s="141" t="e">
        <f t="shared" si="95"/>
        <v>#N/A</v>
      </c>
    </row>
    <row r="1998" spans="1:13">
      <c r="A1998" s="9"/>
      <c r="H1998" s="15" t="s">
        <v>65</v>
      </c>
      <c r="I1998" s="15" t="s">
        <v>65</v>
      </c>
      <c r="J1998" s="15" t="s">
        <v>65</v>
      </c>
      <c r="K1998" s="15" t="str">
        <f t="shared" si="93"/>
        <v/>
      </c>
      <c r="L1998" s="15" t="str">
        <f t="shared" si="94"/>
        <v/>
      </c>
      <c r="M1998" s="141" t="e">
        <f t="shared" si="95"/>
        <v>#N/A</v>
      </c>
    </row>
    <row r="1999" spans="1:13">
      <c r="A1999" s="9"/>
      <c r="H1999" s="15" t="s">
        <v>65</v>
      </c>
      <c r="I1999" s="15" t="s">
        <v>65</v>
      </c>
      <c r="J1999" s="15" t="s">
        <v>65</v>
      </c>
      <c r="K1999" s="15" t="str">
        <f t="shared" si="93"/>
        <v/>
      </c>
      <c r="L1999" s="15" t="str">
        <f t="shared" si="94"/>
        <v/>
      </c>
      <c r="M1999" s="141" t="e">
        <f t="shared" si="95"/>
        <v>#N/A</v>
      </c>
    </row>
    <row r="2000" spans="1:13">
      <c r="A2000" s="9"/>
      <c r="H2000" s="15" t="s">
        <v>65</v>
      </c>
      <c r="I2000" s="15" t="s">
        <v>65</v>
      </c>
      <c r="J2000" s="15" t="s">
        <v>65</v>
      </c>
      <c r="K2000" s="15" t="str">
        <f t="shared" si="93"/>
        <v/>
      </c>
      <c r="L2000" s="15" t="str">
        <f t="shared" si="94"/>
        <v/>
      </c>
      <c r="M2000" s="141" t="e">
        <f t="shared" si="95"/>
        <v>#N/A</v>
      </c>
    </row>
    <row r="2001" spans="1:13">
      <c r="A2001" s="9"/>
      <c r="H2001" s="15" t="s">
        <v>65</v>
      </c>
      <c r="I2001" s="15" t="s">
        <v>65</v>
      </c>
      <c r="J2001" s="15" t="s">
        <v>65</v>
      </c>
      <c r="K2001" s="15" t="str">
        <f t="shared" si="93"/>
        <v/>
      </c>
      <c r="L2001" s="15" t="str">
        <f t="shared" si="94"/>
        <v/>
      </c>
      <c r="M2001" s="141" t="e">
        <f t="shared" si="95"/>
        <v>#N/A</v>
      </c>
    </row>
    <row r="2002" spans="1:13">
      <c r="A2002" s="9"/>
      <c r="H2002" s="15" t="s">
        <v>65</v>
      </c>
      <c r="I2002" s="15" t="s">
        <v>65</v>
      </c>
      <c r="J2002" s="15" t="s">
        <v>65</v>
      </c>
      <c r="K2002" s="15" t="str">
        <f t="shared" si="93"/>
        <v/>
      </c>
      <c r="L2002" s="15" t="str">
        <f t="shared" si="94"/>
        <v/>
      </c>
      <c r="M2002" s="141" t="e">
        <f t="shared" si="95"/>
        <v>#N/A</v>
      </c>
    </row>
    <row r="2003" spans="1:13">
      <c r="A2003" s="9"/>
      <c r="H2003" s="15" t="s">
        <v>65</v>
      </c>
      <c r="I2003" s="15" t="s">
        <v>65</v>
      </c>
      <c r="J2003" s="15" t="s">
        <v>65</v>
      </c>
      <c r="K2003" s="15" t="str">
        <f t="shared" si="93"/>
        <v/>
      </c>
      <c r="L2003" s="15" t="str">
        <f t="shared" si="94"/>
        <v/>
      </c>
      <c r="M2003" s="141" t="e">
        <f t="shared" si="95"/>
        <v>#N/A</v>
      </c>
    </row>
    <row r="2004" spans="1:13">
      <c r="A2004" s="9"/>
      <c r="H2004" s="15" t="s">
        <v>65</v>
      </c>
      <c r="I2004" s="15" t="s">
        <v>65</v>
      </c>
      <c r="J2004" s="15" t="s">
        <v>65</v>
      </c>
      <c r="K2004" s="15" t="str">
        <f t="shared" si="93"/>
        <v/>
      </c>
      <c r="L2004" s="15" t="str">
        <f t="shared" si="94"/>
        <v/>
      </c>
      <c r="M2004" s="141" t="e">
        <f t="shared" si="95"/>
        <v>#N/A</v>
      </c>
    </row>
    <row r="2005" spans="1:13">
      <c r="A2005" s="9"/>
      <c r="H2005" s="15" t="s">
        <v>65</v>
      </c>
      <c r="I2005" s="15" t="s">
        <v>65</v>
      </c>
      <c r="J2005" s="15" t="s">
        <v>65</v>
      </c>
      <c r="K2005" s="15" t="str">
        <f t="shared" si="93"/>
        <v/>
      </c>
      <c r="L2005" s="15" t="str">
        <f t="shared" si="94"/>
        <v/>
      </c>
      <c r="M2005" s="141" t="e">
        <f t="shared" si="95"/>
        <v>#N/A</v>
      </c>
    </row>
    <row r="2006" spans="1:13">
      <c r="A2006" s="9"/>
      <c r="H2006" s="15" t="s">
        <v>65</v>
      </c>
      <c r="I2006" s="15" t="s">
        <v>65</v>
      </c>
      <c r="J2006" s="15" t="s">
        <v>65</v>
      </c>
      <c r="K2006" s="15" t="str">
        <f t="shared" si="93"/>
        <v/>
      </c>
      <c r="L2006" s="15" t="str">
        <f t="shared" si="94"/>
        <v/>
      </c>
      <c r="M2006" s="141" t="e">
        <f t="shared" si="95"/>
        <v>#N/A</v>
      </c>
    </row>
    <row r="2007" spans="1:13">
      <c r="A2007" s="9"/>
      <c r="H2007" s="15" t="s">
        <v>65</v>
      </c>
      <c r="I2007" s="15" t="s">
        <v>65</v>
      </c>
      <c r="J2007" s="15" t="s">
        <v>65</v>
      </c>
      <c r="K2007" s="15" t="str">
        <f t="shared" si="93"/>
        <v/>
      </c>
      <c r="L2007" s="15" t="str">
        <f t="shared" si="94"/>
        <v/>
      </c>
      <c r="M2007" s="141" t="e">
        <f t="shared" si="95"/>
        <v>#N/A</v>
      </c>
    </row>
    <row r="2008" spans="1:13">
      <c r="A2008" s="9"/>
      <c r="H2008" s="15" t="s">
        <v>65</v>
      </c>
      <c r="I2008" s="15" t="s">
        <v>65</v>
      </c>
      <c r="J2008" s="15" t="s">
        <v>65</v>
      </c>
      <c r="K2008" s="15" t="str">
        <f t="shared" si="93"/>
        <v/>
      </c>
      <c r="L2008" s="15" t="str">
        <f t="shared" si="94"/>
        <v/>
      </c>
      <c r="M2008" s="141" t="e">
        <f t="shared" si="95"/>
        <v>#N/A</v>
      </c>
    </row>
    <row r="2009" spans="1:13">
      <c r="A2009" s="9"/>
      <c r="H2009" s="15" t="s">
        <v>65</v>
      </c>
      <c r="I2009" s="15" t="s">
        <v>65</v>
      </c>
      <c r="J2009" s="15" t="s">
        <v>65</v>
      </c>
      <c r="K2009" s="15" t="str">
        <f t="shared" si="93"/>
        <v/>
      </c>
      <c r="L2009" s="15" t="str">
        <f t="shared" si="94"/>
        <v/>
      </c>
      <c r="M2009" s="141" t="e">
        <f t="shared" si="95"/>
        <v>#N/A</v>
      </c>
    </row>
    <row r="2010" spans="1:13">
      <c r="A2010" s="9"/>
      <c r="H2010" s="15" t="s">
        <v>65</v>
      </c>
      <c r="I2010" s="15" t="s">
        <v>65</v>
      </c>
      <c r="J2010" s="15" t="s">
        <v>65</v>
      </c>
      <c r="K2010" s="15" t="str">
        <f t="shared" si="93"/>
        <v/>
      </c>
      <c r="L2010" s="15" t="str">
        <f t="shared" si="94"/>
        <v/>
      </c>
      <c r="M2010" s="141" t="e">
        <f t="shared" si="95"/>
        <v>#N/A</v>
      </c>
    </row>
    <row r="2011" spans="1:13">
      <c r="A2011" s="9"/>
      <c r="H2011" s="15" t="s">
        <v>65</v>
      </c>
      <c r="I2011" s="15" t="s">
        <v>65</v>
      </c>
      <c r="J2011" s="15" t="s">
        <v>65</v>
      </c>
      <c r="K2011" s="15" t="str">
        <f t="shared" si="93"/>
        <v/>
      </c>
      <c r="L2011" s="15" t="str">
        <f t="shared" si="94"/>
        <v/>
      </c>
      <c r="M2011" s="141" t="e">
        <f t="shared" si="95"/>
        <v>#N/A</v>
      </c>
    </row>
    <row r="2012" spans="1:13">
      <c r="A2012" s="9"/>
      <c r="H2012" s="15" t="s">
        <v>65</v>
      </c>
      <c r="I2012" s="15" t="s">
        <v>65</v>
      </c>
      <c r="J2012" s="15" t="s">
        <v>65</v>
      </c>
      <c r="K2012" s="15" t="str">
        <f t="shared" si="93"/>
        <v/>
      </c>
      <c r="L2012" s="15" t="str">
        <f t="shared" si="94"/>
        <v/>
      </c>
      <c r="M2012" s="141" t="e">
        <f t="shared" si="95"/>
        <v>#N/A</v>
      </c>
    </row>
    <row r="2013" spans="1:13">
      <c r="A2013" s="9"/>
      <c r="H2013" s="15" t="s">
        <v>65</v>
      </c>
      <c r="I2013" s="15" t="s">
        <v>65</v>
      </c>
      <c r="J2013" s="15" t="s">
        <v>65</v>
      </c>
      <c r="K2013" s="15" t="str">
        <f t="shared" si="93"/>
        <v/>
      </c>
      <c r="L2013" s="15" t="str">
        <f t="shared" si="94"/>
        <v/>
      </c>
      <c r="M2013" s="141" t="e">
        <f t="shared" si="95"/>
        <v>#N/A</v>
      </c>
    </row>
    <row r="2014" spans="1:13">
      <c r="A2014" s="9"/>
      <c r="H2014" s="15" t="s">
        <v>65</v>
      </c>
      <c r="I2014" s="15" t="s">
        <v>65</v>
      </c>
      <c r="J2014" s="15" t="s">
        <v>65</v>
      </c>
      <c r="K2014" s="15" t="str">
        <f t="shared" si="93"/>
        <v/>
      </c>
      <c r="L2014" s="15" t="str">
        <f t="shared" si="94"/>
        <v/>
      </c>
      <c r="M2014" s="141" t="e">
        <f t="shared" si="95"/>
        <v>#N/A</v>
      </c>
    </row>
    <row r="2015" spans="1:13">
      <c r="A2015" s="9"/>
      <c r="H2015" s="15" t="s">
        <v>65</v>
      </c>
      <c r="I2015" s="15" t="s">
        <v>65</v>
      </c>
      <c r="J2015" s="15" t="s">
        <v>65</v>
      </c>
      <c r="K2015" s="15" t="str">
        <f t="shared" si="93"/>
        <v/>
      </c>
      <c r="L2015" s="15" t="str">
        <f t="shared" si="94"/>
        <v/>
      </c>
      <c r="M2015" s="141" t="e">
        <f t="shared" si="95"/>
        <v>#N/A</v>
      </c>
    </row>
    <row r="2016" spans="1:13">
      <c r="A2016" s="9"/>
      <c r="H2016" s="15" t="s">
        <v>65</v>
      </c>
      <c r="I2016" s="15" t="s">
        <v>65</v>
      </c>
      <c r="J2016" s="15" t="s">
        <v>65</v>
      </c>
      <c r="K2016" s="15" t="str">
        <f t="shared" si="93"/>
        <v/>
      </c>
      <c r="L2016" s="15" t="str">
        <f t="shared" si="94"/>
        <v/>
      </c>
      <c r="M2016" s="141" t="e">
        <f t="shared" si="95"/>
        <v>#N/A</v>
      </c>
    </row>
    <row r="2017" spans="1:13">
      <c r="A2017" s="9"/>
      <c r="H2017" s="15" t="s">
        <v>65</v>
      </c>
      <c r="I2017" s="15" t="s">
        <v>65</v>
      </c>
      <c r="J2017" s="15" t="s">
        <v>65</v>
      </c>
      <c r="K2017" s="15" t="str">
        <f t="shared" si="93"/>
        <v/>
      </c>
      <c r="L2017" s="15" t="str">
        <f t="shared" si="94"/>
        <v/>
      </c>
      <c r="M2017" s="141" t="e">
        <f t="shared" si="95"/>
        <v>#N/A</v>
      </c>
    </row>
    <row r="2018" spans="1:13">
      <c r="A2018" s="9"/>
      <c r="H2018" s="15" t="s">
        <v>65</v>
      </c>
      <c r="I2018" s="15" t="s">
        <v>65</v>
      </c>
      <c r="J2018" s="15" t="s">
        <v>65</v>
      </c>
      <c r="K2018" s="15" t="str">
        <f t="shared" si="93"/>
        <v/>
      </c>
      <c r="L2018" s="15" t="str">
        <f t="shared" si="94"/>
        <v/>
      </c>
      <c r="M2018" s="141" t="e">
        <f t="shared" si="95"/>
        <v>#N/A</v>
      </c>
    </row>
    <row r="2019" spans="1:13">
      <c r="A2019" s="9"/>
      <c r="H2019" s="15" t="s">
        <v>65</v>
      </c>
      <c r="I2019" s="15" t="s">
        <v>65</v>
      </c>
      <c r="J2019" s="15" t="s">
        <v>65</v>
      </c>
      <c r="K2019" s="15" t="str">
        <f t="shared" si="93"/>
        <v/>
      </c>
      <c r="L2019" s="15" t="str">
        <f t="shared" si="94"/>
        <v/>
      </c>
      <c r="M2019" s="141" t="e">
        <f t="shared" si="95"/>
        <v>#N/A</v>
      </c>
    </row>
    <row r="2020" spans="1:13">
      <c r="A2020" s="9"/>
      <c r="H2020" s="15" t="s">
        <v>65</v>
      </c>
      <c r="I2020" s="15" t="s">
        <v>65</v>
      </c>
      <c r="J2020" s="15" t="s">
        <v>65</v>
      </c>
      <c r="K2020" s="15" t="str">
        <f t="shared" si="93"/>
        <v/>
      </c>
      <c r="L2020" s="15" t="str">
        <f t="shared" si="94"/>
        <v/>
      </c>
      <c r="M2020" s="141" t="e">
        <f t="shared" si="95"/>
        <v>#N/A</v>
      </c>
    </row>
    <row r="2021" spans="1:13">
      <c r="A2021" s="9"/>
      <c r="H2021" s="15" t="s">
        <v>65</v>
      </c>
      <c r="I2021" s="15" t="s">
        <v>65</v>
      </c>
      <c r="J2021" s="15" t="s">
        <v>65</v>
      </c>
      <c r="K2021" s="15" t="str">
        <f t="shared" si="93"/>
        <v/>
      </c>
      <c r="L2021" s="15" t="str">
        <f t="shared" si="94"/>
        <v/>
      </c>
      <c r="M2021" s="141" t="e">
        <f t="shared" si="95"/>
        <v>#N/A</v>
      </c>
    </row>
    <row r="2022" spans="1:13">
      <c r="A2022" s="9"/>
      <c r="H2022" s="15" t="s">
        <v>65</v>
      </c>
      <c r="I2022" s="15" t="s">
        <v>65</v>
      </c>
      <c r="J2022" s="15" t="s">
        <v>65</v>
      </c>
      <c r="K2022" s="15" t="str">
        <f t="shared" si="93"/>
        <v/>
      </c>
      <c r="L2022" s="15" t="str">
        <f t="shared" si="94"/>
        <v/>
      </c>
      <c r="M2022" s="141" t="e">
        <f t="shared" si="95"/>
        <v>#N/A</v>
      </c>
    </row>
    <row r="2023" spans="1:13">
      <c r="A2023" s="9"/>
      <c r="H2023" s="15" t="s">
        <v>65</v>
      </c>
      <c r="I2023" s="15" t="s">
        <v>65</v>
      </c>
      <c r="J2023" s="15" t="s">
        <v>65</v>
      </c>
      <c r="K2023" s="15" t="str">
        <f t="shared" si="93"/>
        <v/>
      </c>
      <c r="L2023" s="15" t="str">
        <f t="shared" si="94"/>
        <v/>
      </c>
      <c r="M2023" s="141" t="e">
        <f t="shared" si="95"/>
        <v>#N/A</v>
      </c>
    </row>
    <row r="2024" spans="1:13">
      <c r="A2024" s="9"/>
      <c r="H2024" s="15" t="s">
        <v>65</v>
      </c>
      <c r="I2024" s="15" t="s">
        <v>65</v>
      </c>
      <c r="J2024" s="15" t="s">
        <v>65</v>
      </c>
      <c r="K2024" s="15" t="str">
        <f t="shared" si="93"/>
        <v/>
      </c>
      <c r="L2024" s="15" t="str">
        <f t="shared" si="94"/>
        <v/>
      </c>
      <c r="M2024" s="141" t="e">
        <f t="shared" si="95"/>
        <v>#N/A</v>
      </c>
    </row>
    <row r="2025" spans="1:13">
      <c r="A2025" s="9"/>
      <c r="H2025" s="15" t="s">
        <v>65</v>
      </c>
      <c r="I2025" s="15" t="s">
        <v>65</v>
      </c>
      <c r="J2025" s="15" t="s">
        <v>65</v>
      </c>
      <c r="K2025" s="15" t="str">
        <f t="shared" si="93"/>
        <v/>
      </c>
      <c r="L2025" s="15" t="str">
        <f t="shared" si="94"/>
        <v/>
      </c>
      <c r="M2025" s="141" t="e">
        <f t="shared" si="95"/>
        <v>#N/A</v>
      </c>
    </row>
    <row r="2026" spans="1:13">
      <c r="A2026" s="9"/>
      <c r="H2026" s="15" t="s">
        <v>65</v>
      </c>
      <c r="I2026" s="15" t="s">
        <v>65</v>
      </c>
      <c r="J2026" s="15" t="s">
        <v>65</v>
      </c>
      <c r="K2026" s="15" t="str">
        <f t="shared" si="93"/>
        <v/>
      </c>
      <c r="L2026" s="15" t="str">
        <f t="shared" si="94"/>
        <v/>
      </c>
      <c r="M2026" s="141" t="e">
        <f t="shared" si="95"/>
        <v>#N/A</v>
      </c>
    </row>
    <row r="2027" spans="1:13">
      <c r="A2027" s="9"/>
      <c r="H2027" s="15" t="s">
        <v>65</v>
      </c>
      <c r="I2027" s="15" t="s">
        <v>65</v>
      </c>
      <c r="J2027" s="15" t="s">
        <v>65</v>
      </c>
      <c r="K2027" s="15" t="str">
        <f t="shared" si="93"/>
        <v/>
      </c>
      <c r="L2027" s="15" t="str">
        <f t="shared" si="94"/>
        <v/>
      </c>
      <c r="M2027" s="141" t="e">
        <f t="shared" si="95"/>
        <v>#N/A</v>
      </c>
    </row>
    <row r="2028" spans="1:13">
      <c r="A2028" s="9"/>
      <c r="H2028" s="15" t="s">
        <v>65</v>
      </c>
      <c r="I2028" s="15" t="s">
        <v>65</v>
      </c>
      <c r="J2028" s="15" t="s">
        <v>65</v>
      </c>
      <c r="K2028" s="15" t="str">
        <f t="shared" si="93"/>
        <v/>
      </c>
      <c r="L2028" s="15" t="str">
        <f t="shared" si="94"/>
        <v/>
      </c>
      <c r="M2028" s="141" t="e">
        <f t="shared" si="95"/>
        <v>#N/A</v>
      </c>
    </row>
    <row r="2029" spans="1:13">
      <c r="A2029" s="9"/>
      <c r="H2029" s="15" t="s">
        <v>65</v>
      </c>
      <c r="I2029" s="15" t="s">
        <v>65</v>
      </c>
      <c r="J2029" s="15" t="s">
        <v>65</v>
      </c>
      <c r="K2029" s="15" t="str">
        <f t="shared" si="93"/>
        <v/>
      </c>
      <c r="L2029" s="15" t="str">
        <f t="shared" si="94"/>
        <v/>
      </c>
      <c r="M2029" s="141" t="e">
        <f t="shared" si="95"/>
        <v>#N/A</v>
      </c>
    </row>
    <row r="2030" spans="1:13">
      <c r="A2030" s="9"/>
      <c r="H2030" s="15" t="s">
        <v>65</v>
      </c>
      <c r="I2030" s="15" t="s">
        <v>65</v>
      </c>
      <c r="J2030" s="15" t="s">
        <v>65</v>
      </c>
      <c r="K2030" s="15" t="str">
        <f t="shared" si="93"/>
        <v/>
      </c>
      <c r="L2030" s="15" t="str">
        <f t="shared" si="94"/>
        <v/>
      </c>
      <c r="M2030" s="141" t="e">
        <f t="shared" si="95"/>
        <v>#N/A</v>
      </c>
    </row>
    <row r="2031" spans="1:13">
      <c r="A2031" s="9"/>
      <c r="H2031" s="15" t="s">
        <v>65</v>
      </c>
      <c r="I2031" s="15" t="s">
        <v>65</v>
      </c>
      <c r="J2031" s="15" t="s">
        <v>65</v>
      </c>
      <c r="K2031" s="15" t="str">
        <f t="shared" si="93"/>
        <v/>
      </c>
      <c r="L2031" s="15" t="str">
        <f t="shared" si="94"/>
        <v/>
      </c>
      <c r="M2031" s="141" t="e">
        <f t="shared" si="95"/>
        <v>#N/A</v>
      </c>
    </row>
    <row r="2032" spans="1:13">
      <c r="A2032" s="9"/>
      <c r="H2032" s="15" t="s">
        <v>65</v>
      </c>
      <c r="I2032" s="15" t="s">
        <v>65</v>
      </c>
      <c r="J2032" s="15" t="s">
        <v>65</v>
      </c>
      <c r="K2032" s="15" t="str">
        <f t="shared" si="93"/>
        <v/>
      </c>
      <c r="L2032" s="15" t="str">
        <f t="shared" si="94"/>
        <v/>
      </c>
      <c r="M2032" s="141" t="e">
        <f t="shared" si="95"/>
        <v>#N/A</v>
      </c>
    </row>
    <row r="2033" spans="1:13">
      <c r="A2033" s="9"/>
      <c r="H2033" s="15" t="s">
        <v>65</v>
      </c>
      <c r="I2033" s="15" t="s">
        <v>65</v>
      </c>
      <c r="J2033" s="15" t="s">
        <v>65</v>
      </c>
      <c r="K2033" s="15" t="str">
        <f t="shared" si="93"/>
        <v/>
      </c>
      <c r="L2033" s="15" t="str">
        <f t="shared" si="94"/>
        <v/>
      </c>
      <c r="M2033" s="141" t="e">
        <f t="shared" si="95"/>
        <v>#N/A</v>
      </c>
    </row>
    <row r="2034" spans="1:13">
      <c r="A2034" s="9"/>
      <c r="H2034" s="15" t="s">
        <v>65</v>
      </c>
      <c r="I2034" s="15" t="s">
        <v>65</v>
      </c>
      <c r="J2034" s="15" t="s">
        <v>65</v>
      </c>
      <c r="K2034" s="15" t="str">
        <f t="shared" si="93"/>
        <v/>
      </c>
      <c r="L2034" s="15" t="str">
        <f t="shared" si="94"/>
        <v/>
      </c>
      <c r="M2034" s="141" t="e">
        <f t="shared" si="95"/>
        <v>#N/A</v>
      </c>
    </row>
    <row r="2035" spans="1:13">
      <c r="A2035" s="9"/>
      <c r="H2035" s="15" t="s">
        <v>65</v>
      </c>
      <c r="I2035" s="15" t="s">
        <v>65</v>
      </c>
      <c r="J2035" s="15" t="s">
        <v>65</v>
      </c>
      <c r="K2035" s="15" t="str">
        <f t="shared" si="93"/>
        <v/>
      </c>
      <c r="L2035" s="15" t="str">
        <f t="shared" si="94"/>
        <v/>
      </c>
      <c r="M2035" s="141" t="e">
        <f t="shared" si="95"/>
        <v>#N/A</v>
      </c>
    </row>
    <row r="2036" spans="1:13">
      <c r="A2036" s="9"/>
      <c r="H2036" s="15" t="s">
        <v>65</v>
      </c>
      <c r="I2036" s="15" t="s">
        <v>65</v>
      </c>
      <c r="J2036" s="15" t="s">
        <v>65</v>
      </c>
      <c r="K2036" s="15" t="str">
        <f t="shared" si="93"/>
        <v/>
      </c>
      <c r="L2036" s="15" t="str">
        <f t="shared" si="94"/>
        <v/>
      </c>
      <c r="M2036" s="141" t="e">
        <f t="shared" si="95"/>
        <v>#N/A</v>
      </c>
    </row>
    <row r="2037" spans="1:13">
      <c r="A2037" s="9"/>
      <c r="H2037" s="15" t="s">
        <v>65</v>
      </c>
      <c r="I2037" s="15" t="s">
        <v>65</v>
      </c>
      <c r="J2037" s="15" t="s">
        <v>65</v>
      </c>
      <c r="K2037" s="15" t="str">
        <f t="shared" si="93"/>
        <v/>
      </c>
      <c r="L2037" s="15" t="str">
        <f t="shared" si="94"/>
        <v/>
      </c>
      <c r="M2037" s="141" t="e">
        <f t="shared" si="95"/>
        <v>#N/A</v>
      </c>
    </row>
    <row r="2038" spans="1:13">
      <c r="A2038" s="9"/>
      <c r="H2038" s="15" t="s">
        <v>65</v>
      </c>
      <c r="I2038" s="15" t="s">
        <v>65</v>
      </c>
      <c r="J2038" s="15" t="s">
        <v>65</v>
      </c>
      <c r="K2038" s="15" t="str">
        <f t="shared" si="93"/>
        <v/>
      </c>
      <c r="L2038" s="15" t="str">
        <f t="shared" si="94"/>
        <v/>
      </c>
      <c r="M2038" s="141" t="e">
        <f t="shared" si="95"/>
        <v>#N/A</v>
      </c>
    </row>
    <row r="2039" spans="1:13">
      <c r="A2039" s="9"/>
      <c r="H2039" s="15" t="s">
        <v>65</v>
      </c>
      <c r="I2039" s="15" t="s">
        <v>65</v>
      </c>
      <c r="J2039" s="15" t="s">
        <v>65</v>
      </c>
      <c r="K2039" s="15" t="str">
        <f t="shared" si="93"/>
        <v/>
      </c>
      <c r="L2039" s="15" t="str">
        <f t="shared" si="94"/>
        <v/>
      </c>
      <c r="M2039" s="141" t="e">
        <f t="shared" si="95"/>
        <v>#N/A</v>
      </c>
    </row>
    <row r="2040" spans="1:13">
      <c r="A2040" s="9"/>
      <c r="H2040" s="15" t="s">
        <v>65</v>
      </c>
      <c r="I2040" s="15" t="s">
        <v>65</v>
      </c>
      <c r="J2040" s="15" t="s">
        <v>65</v>
      </c>
      <c r="K2040" s="15" t="str">
        <f t="shared" si="93"/>
        <v/>
      </c>
      <c r="L2040" s="15" t="str">
        <f t="shared" si="94"/>
        <v/>
      </c>
      <c r="M2040" s="141" t="e">
        <f t="shared" si="95"/>
        <v>#N/A</v>
      </c>
    </row>
    <row r="2041" spans="1:13">
      <c r="A2041" s="9"/>
      <c r="H2041" s="15" t="s">
        <v>65</v>
      </c>
      <c r="I2041" s="15" t="s">
        <v>65</v>
      </c>
      <c r="J2041" s="15" t="s">
        <v>65</v>
      </c>
      <c r="K2041" s="15" t="str">
        <f t="shared" si="93"/>
        <v/>
      </c>
      <c r="L2041" s="15" t="str">
        <f t="shared" si="94"/>
        <v/>
      </c>
      <c r="M2041" s="141" t="e">
        <f t="shared" si="95"/>
        <v>#N/A</v>
      </c>
    </row>
    <row r="2042" spans="1:13">
      <c r="A2042" s="9"/>
      <c r="H2042" s="15" t="s">
        <v>65</v>
      </c>
      <c r="I2042" s="15" t="s">
        <v>65</v>
      </c>
      <c r="J2042" s="15" t="s">
        <v>65</v>
      </c>
      <c r="K2042" s="15" t="str">
        <f t="shared" si="93"/>
        <v/>
      </c>
      <c r="L2042" s="15" t="str">
        <f t="shared" si="94"/>
        <v/>
      </c>
      <c r="M2042" s="141" t="e">
        <f t="shared" si="95"/>
        <v>#N/A</v>
      </c>
    </row>
    <row r="2043" spans="1:13">
      <c r="A2043" s="9"/>
      <c r="H2043" s="15" t="s">
        <v>65</v>
      </c>
      <c r="I2043" s="15" t="s">
        <v>65</v>
      </c>
      <c r="J2043" s="15" t="s">
        <v>65</v>
      </c>
      <c r="K2043" s="15" t="str">
        <f t="shared" si="93"/>
        <v/>
      </c>
      <c r="L2043" s="15" t="str">
        <f t="shared" si="94"/>
        <v/>
      </c>
      <c r="M2043" s="141" t="e">
        <f t="shared" si="95"/>
        <v>#N/A</v>
      </c>
    </row>
    <row r="2044" spans="1:13">
      <c r="A2044" s="9"/>
      <c r="H2044" s="15" t="s">
        <v>65</v>
      </c>
      <c r="I2044" s="15" t="s">
        <v>65</v>
      </c>
      <c r="J2044" s="15" t="s">
        <v>65</v>
      </c>
      <c r="K2044" s="15" t="str">
        <f t="shared" si="93"/>
        <v/>
      </c>
      <c r="L2044" s="15" t="str">
        <f t="shared" si="94"/>
        <v/>
      </c>
      <c r="M2044" s="141" t="e">
        <f t="shared" si="95"/>
        <v>#N/A</v>
      </c>
    </row>
    <row r="2045" spans="1:13">
      <c r="A2045" s="9"/>
      <c r="H2045" s="15" t="s">
        <v>65</v>
      </c>
      <c r="I2045" s="15" t="s">
        <v>65</v>
      </c>
      <c r="J2045" s="15" t="s">
        <v>65</v>
      </c>
      <c r="K2045" s="15" t="str">
        <f t="shared" si="93"/>
        <v/>
      </c>
      <c r="L2045" s="15" t="str">
        <f t="shared" si="94"/>
        <v/>
      </c>
      <c r="M2045" s="141" t="e">
        <f t="shared" si="95"/>
        <v>#N/A</v>
      </c>
    </row>
    <row r="2046" spans="1:13">
      <c r="A2046" s="9"/>
      <c r="H2046" s="15" t="s">
        <v>65</v>
      </c>
      <c r="I2046" s="15" t="s">
        <v>65</v>
      </c>
      <c r="J2046" s="15" t="s">
        <v>65</v>
      </c>
      <c r="K2046" s="15" t="str">
        <f t="shared" si="93"/>
        <v/>
      </c>
      <c r="L2046" s="15" t="str">
        <f t="shared" si="94"/>
        <v/>
      </c>
      <c r="M2046" s="141" t="e">
        <f t="shared" si="95"/>
        <v>#N/A</v>
      </c>
    </row>
    <row r="2047" spans="1:13">
      <c r="A2047" s="9"/>
      <c r="H2047" s="15" t="s">
        <v>65</v>
      </c>
      <c r="I2047" s="15" t="s">
        <v>65</v>
      </c>
      <c r="J2047" s="15" t="s">
        <v>65</v>
      </c>
      <c r="K2047" s="15" t="str">
        <f t="shared" si="93"/>
        <v/>
      </c>
      <c r="L2047" s="15" t="str">
        <f t="shared" si="94"/>
        <v/>
      </c>
      <c r="M2047" s="141" t="e">
        <f t="shared" si="95"/>
        <v>#N/A</v>
      </c>
    </row>
    <row r="2048" spans="1:13">
      <c r="A2048" s="9"/>
      <c r="H2048" s="15" t="s">
        <v>65</v>
      </c>
      <c r="I2048" s="15" t="s">
        <v>65</v>
      </c>
      <c r="J2048" s="15" t="s">
        <v>65</v>
      </c>
      <c r="K2048" s="15" t="str">
        <f t="shared" si="93"/>
        <v/>
      </c>
      <c r="L2048" s="15" t="str">
        <f t="shared" si="94"/>
        <v/>
      </c>
      <c r="M2048" s="141" t="e">
        <f t="shared" si="95"/>
        <v>#N/A</v>
      </c>
    </row>
    <row r="2049" spans="1:13">
      <c r="A2049" s="9"/>
      <c r="H2049" s="15" t="s">
        <v>65</v>
      </c>
      <c r="I2049" s="15" t="s">
        <v>65</v>
      </c>
      <c r="J2049" s="15" t="s">
        <v>65</v>
      </c>
      <c r="K2049" s="15" t="str">
        <f t="shared" si="93"/>
        <v/>
      </c>
      <c r="L2049" s="15" t="str">
        <f t="shared" si="94"/>
        <v/>
      </c>
      <c r="M2049" s="141" t="e">
        <f t="shared" si="95"/>
        <v>#N/A</v>
      </c>
    </row>
    <row r="2050" spans="1:13">
      <c r="A2050" s="9"/>
      <c r="H2050" s="15" t="s">
        <v>65</v>
      </c>
      <c r="I2050" s="15" t="s">
        <v>65</v>
      </c>
      <c r="J2050" s="15" t="s">
        <v>65</v>
      </c>
      <c r="K2050" s="15" t="str">
        <f t="shared" si="93"/>
        <v/>
      </c>
      <c r="L2050" s="15" t="str">
        <f t="shared" si="94"/>
        <v/>
      </c>
      <c r="M2050" s="141" t="e">
        <f t="shared" si="95"/>
        <v>#N/A</v>
      </c>
    </row>
    <row r="2051" spans="1:13">
      <c r="A2051" s="9"/>
      <c r="H2051" s="15" t="s">
        <v>65</v>
      </c>
      <c r="I2051" s="15" t="s">
        <v>65</v>
      </c>
      <c r="J2051" s="15" t="s">
        <v>65</v>
      </c>
      <c r="K2051" s="15" t="str">
        <f t="shared" si="93"/>
        <v/>
      </c>
      <c r="L2051" s="15" t="str">
        <f t="shared" si="94"/>
        <v/>
      </c>
      <c r="M2051" s="141" t="e">
        <f t="shared" si="95"/>
        <v>#N/A</v>
      </c>
    </row>
    <row r="2052" spans="1:13">
      <c r="A2052" s="9"/>
      <c r="H2052" s="15" t="s">
        <v>65</v>
      </c>
      <c r="I2052" s="15" t="s">
        <v>65</v>
      </c>
      <c r="J2052" s="15" t="s">
        <v>65</v>
      </c>
      <c r="K2052" s="15" t="str">
        <f t="shared" ref="K2052:K2115" si="96">IF(ISNUMBER(A2052),0.01,"")</f>
        <v/>
      </c>
      <c r="L2052" s="15" t="str">
        <f t="shared" ref="L2052:L2115" si="97">IF(ISNUMBER(A2052),0.03,"")</f>
        <v/>
      </c>
      <c r="M2052" s="141" t="e">
        <f t="shared" ref="M2052:M2115" si="98">VLOOKUP(A2052,O:Q,2,0)</f>
        <v>#N/A</v>
      </c>
    </row>
    <row r="2053" spans="1:13">
      <c r="A2053" s="9"/>
      <c r="H2053" s="15" t="s">
        <v>65</v>
      </c>
      <c r="I2053" s="15" t="s">
        <v>65</v>
      </c>
      <c r="J2053" s="15" t="s">
        <v>65</v>
      </c>
      <c r="K2053" s="15" t="str">
        <f t="shared" si="96"/>
        <v/>
      </c>
      <c r="L2053" s="15" t="str">
        <f t="shared" si="97"/>
        <v/>
      </c>
      <c r="M2053" s="141" t="e">
        <f t="shared" si="98"/>
        <v>#N/A</v>
      </c>
    </row>
    <row r="2054" spans="1:13">
      <c r="A2054" s="9"/>
      <c r="H2054" s="15" t="s">
        <v>65</v>
      </c>
      <c r="I2054" s="15" t="s">
        <v>65</v>
      </c>
      <c r="J2054" s="15" t="s">
        <v>65</v>
      </c>
      <c r="K2054" s="15" t="str">
        <f t="shared" si="96"/>
        <v/>
      </c>
      <c r="L2054" s="15" t="str">
        <f t="shared" si="97"/>
        <v/>
      </c>
      <c r="M2054" s="141" t="e">
        <f t="shared" si="98"/>
        <v>#N/A</v>
      </c>
    </row>
    <row r="2055" spans="1:13">
      <c r="A2055" s="9"/>
      <c r="H2055" s="15" t="s">
        <v>65</v>
      </c>
      <c r="I2055" s="15" t="s">
        <v>65</v>
      </c>
      <c r="J2055" s="15" t="s">
        <v>65</v>
      </c>
      <c r="K2055" s="15" t="str">
        <f t="shared" si="96"/>
        <v/>
      </c>
      <c r="L2055" s="15" t="str">
        <f t="shared" si="97"/>
        <v/>
      </c>
      <c r="M2055" s="141" t="e">
        <f t="shared" si="98"/>
        <v>#N/A</v>
      </c>
    </row>
    <row r="2056" spans="1:13">
      <c r="A2056" s="9"/>
      <c r="H2056" s="15" t="s">
        <v>65</v>
      </c>
      <c r="I2056" s="15" t="s">
        <v>65</v>
      </c>
      <c r="J2056" s="15" t="s">
        <v>65</v>
      </c>
      <c r="K2056" s="15" t="str">
        <f t="shared" si="96"/>
        <v/>
      </c>
      <c r="L2056" s="15" t="str">
        <f t="shared" si="97"/>
        <v/>
      </c>
      <c r="M2056" s="141" t="e">
        <f t="shared" si="98"/>
        <v>#N/A</v>
      </c>
    </row>
    <row r="2057" spans="1:13">
      <c r="A2057" s="9"/>
      <c r="H2057" s="15" t="s">
        <v>65</v>
      </c>
      <c r="I2057" s="15" t="s">
        <v>65</v>
      </c>
      <c r="J2057" s="15" t="s">
        <v>65</v>
      </c>
      <c r="K2057" s="15" t="str">
        <f t="shared" si="96"/>
        <v/>
      </c>
      <c r="L2057" s="15" t="str">
        <f t="shared" si="97"/>
        <v/>
      </c>
      <c r="M2057" s="141" t="e">
        <f t="shared" si="98"/>
        <v>#N/A</v>
      </c>
    </row>
    <row r="2058" spans="1:13">
      <c r="A2058" s="9"/>
      <c r="H2058" s="15" t="s">
        <v>65</v>
      </c>
      <c r="I2058" s="15" t="s">
        <v>65</v>
      </c>
      <c r="J2058" s="15" t="s">
        <v>65</v>
      </c>
      <c r="K2058" s="15" t="str">
        <f t="shared" si="96"/>
        <v/>
      </c>
      <c r="L2058" s="15" t="str">
        <f t="shared" si="97"/>
        <v/>
      </c>
      <c r="M2058" s="141" t="e">
        <f t="shared" si="98"/>
        <v>#N/A</v>
      </c>
    </row>
    <row r="2059" spans="1:13">
      <c r="A2059" s="9"/>
      <c r="H2059" s="15" t="s">
        <v>65</v>
      </c>
      <c r="I2059" s="15" t="s">
        <v>65</v>
      </c>
      <c r="J2059" s="15" t="s">
        <v>65</v>
      </c>
      <c r="K2059" s="15" t="str">
        <f t="shared" si="96"/>
        <v/>
      </c>
      <c r="L2059" s="15" t="str">
        <f t="shared" si="97"/>
        <v/>
      </c>
      <c r="M2059" s="141" t="e">
        <f t="shared" si="98"/>
        <v>#N/A</v>
      </c>
    </row>
    <row r="2060" spans="1:13">
      <c r="A2060" s="9"/>
      <c r="H2060" s="15" t="s">
        <v>65</v>
      </c>
      <c r="I2060" s="15" t="s">
        <v>65</v>
      </c>
      <c r="J2060" s="15" t="s">
        <v>65</v>
      </c>
      <c r="K2060" s="15" t="str">
        <f t="shared" si="96"/>
        <v/>
      </c>
      <c r="L2060" s="15" t="str">
        <f t="shared" si="97"/>
        <v/>
      </c>
      <c r="M2060" s="141" t="e">
        <f t="shared" si="98"/>
        <v>#N/A</v>
      </c>
    </row>
    <row r="2061" spans="1:13">
      <c r="A2061" s="9"/>
      <c r="H2061" s="15" t="s">
        <v>65</v>
      </c>
      <c r="I2061" s="15" t="s">
        <v>65</v>
      </c>
      <c r="J2061" s="15" t="s">
        <v>65</v>
      </c>
      <c r="K2061" s="15" t="str">
        <f t="shared" si="96"/>
        <v/>
      </c>
      <c r="L2061" s="15" t="str">
        <f t="shared" si="97"/>
        <v/>
      </c>
      <c r="M2061" s="141" t="e">
        <f t="shared" si="98"/>
        <v>#N/A</v>
      </c>
    </row>
    <row r="2062" spans="1:13">
      <c r="A2062" s="9"/>
      <c r="H2062" s="15" t="s">
        <v>65</v>
      </c>
      <c r="I2062" s="15" t="s">
        <v>65</v>
      </c>
      <c r="J2062" s="15" t="s">
        <v>65</v>
      </c>
      <c r="K2062" s="15" t="str">
        <f t="shared" si="96"/>
        <v/>
      </c>
      <c r="L2062" s="15" t="str">
        <f t="shared" si="97"/>
        <v/>
      </c>
      <c r="M2062" s="141" t="e">
        <f t="shared" si="98"/>
        <v>#N/A</v>
      </c>
    </row>
    <row r="2063" spans="1:13">
      <c r="A2063" s="9"/>
      <c r="H2063" s="15" t="s">
        <v>65</v>
      </c>
      <c r="I2063" s="15" t="s">
        <v>65</v>
      </c>
      <c r="J2063" s="15" t="s">
        <v>65</v>
      </c>
      <c r="K2063" s="15" t="str">
        <f t="shared" si="96"/>
        <v/>
      </c>
      <c r="L2063" s="15" t="str">
        <f t="shared" si="97"/>
        <v/>
      </c>
      <c r="M2063" s="141" t="e">
        <f t="shared" si="98"/>
        <v>#N/A</v>
      </c>
    </row>
    <row r="2064" spans="1:13">
      <c r="A2064" s="9"/>
      <c r="H2064" s="15" t="s">
        <v>65</v>
      </c>
      <c r="I2064" s="15" t="s">
        <v>65</v>
      </c>
      <c r="J2064" s="15" t="s">
        <v>65</v>
      </c>
      <c r="K2064" s="15" t="str">
        <f t="shared" si="96"/>
        <v/>
      </c>
      <c r="L2064" s="15" t="str">
        <f t="shared" si="97"/>
        <v/>
      </c>
      <c r="M2064" s="141" t="e">
        <f t="shared" si="98"/>
        <v>#N/A</v>
      </c>
    </row>
    <row r="2065" spans="1:13">
      <c r="A2065" s="9"/>
      <c r="H2065" s="15" t="s">
        <v>65</v>
      </c>
      <c r="I2065" s="15" t="s">
        <v>65</v>
      </c>
      <c r="J2065" s="15" t="s">
        <v>65</v>
      </c>
      <c r="K2065" s="15" t="str">
        <f t="shared" si="96"/>
        <v/>
      </c>
      <c r="L2065" s="15" t="str">
        <f t="shared" si="97"/>
        <v/>
      </c>
      <c r="M2065" s="141" t="e">
        <f t="shared" si="98"/>
        <v>#N/A</v>
      </c>
    </row>
    <row r="2066" spans="1:13">
      <c r="A2066" s="9"/>
      <c r="H2066" s="15" t="s">
        <v>65</v>
      </c>
      <c r="I2066" s="15" t="s">
        <v>65</v>
      </c>
      <c r="J2066" s="15" t="s">
        <v>65</v>
      </c>
      <c r="K2066" s="15" t="str">
        <f t="shared" si="96"/>
        <v/>
      </c>
      <c r="L2066" s="15" t="str">
        <f t="shared" si="97"/>
        <v/>
      </c>
      <c r="M2066" s="141" t="e">
        <f t="shared" si="98"/>
        <v>#N/A</v>
      </c>
    </row>
    <row r="2067" spans="1:13">
      <c r="A2067" s="9"/>
      <c r="H2067" s="15" t="s">
        <v>65</v>
      </c>
      <c r="I2067" s="15" t="s">
        <v>65</v>
      </c>
      <c r="J2067" s="15" t="s">
        <v>65</v>
      </c>
      <c r="K2067" s="15" t="str">
        <f t="shared" si="96"/>
        <v/>
      </c>
      <c r="L2067" s="15" t="str">
        <f t="shared" si="97"/>
        <v/>
      </c>
      <c r="M2067" s="141" t="e">
        <f t="shared" si="98"/>
        <v>#N/A</v>
      </c>
    </row>
    <row r="2068" spans="1:13">
      <c r="A2068" s="9"/>
      <c r="H2068" s="15" t="s">
        <v>65</v>
      </c>
      <c r="I2068" s="15" t="s">
        <v>65</v>
      </c>
      <c r="J2068" s="15" t="s">
        <v>65</v>
      </c>
      <c r="K2068" s="15" t="str">
        <f t="shared" si="96"/>
        <v/>
      </c>
      <c r="L2068" s="15" t="str">
        <f t="shared" si="97"/>
        <v/>
      </c>
      <c r="M2068" s="141" t="e">
        <f t="shared" si="98"/>
        <v>#N/A</v>
      </c>
    </row>
    <row r="2069" spans="1:13">
      <c r="A2069" s="9"/>
      <c r="H2069" s="15" t="s">
        <v>65</v>
      </c>
      <c r="I2069" s="15" t="s">
        <v>65</v>
      </c>
      <c r="J2069" s="15" t="s">
        <v>65</v>
      </c>
      <c r="K2069" s="15" t="str">
        <f t="shared" si="96"/>
        <v/>
      </c>
      <c r="L2069" s="15" t="str">
        <f t="shared" si="97"/>
        <v/>
      </c>
      <c r="M2069" s="141" t="e">
        <f t="shared" si="98"/>
        <v>#N/A</v>
      </c>
    </row>
    <row r="2070" spans="1:13">
      <c r="A2070" s="9"/>
      <c r="H2070" s="15" t="s">
        <v>65</v>
      </c>
      <c r="I2070" s="15" t="s">
        <v>65</v>
      </c>
      <c r="J2070" s="15" t="s">
        <v>65</v>
      </c>
      <c r="K2070" s="15" t="str">
        <f t="shared" si="96"/>
        <v/>
      </c>
      <c r="L2070" s="15" t="str">
        <f t="shared" si="97"/>
        <v/>
      </c>
      <c r="M2070" s="141" t="e">
        <f t="shared" si="98"/>
        <v>#N/A</v>
      </c>
    </row>
    <row r="2071" spans="1:13">
      <c r="A2071" s="9"/>
      <c r="H2071" s="15" t="s">
        <v>65</v>
      </c>
      <c r="I2071" s="15" t="s">
        <v>65</v>
      </c>
      <c r="J2071" s="15" t="s">
        <v>65</v>
      </c>
      <c r="K2071" s="15" t="str">
        <f t="shared" si="96"/>
        <v/>
      </c>
      <c r="L2071" s="15" t="str">
        <f t="shared" si="97"/>
        <v/>
      </c>
      <c r="M2071" s="141" t="e">
        <f t="shared" si="98"/>
        <v>#N/A</v>
      </c>
    </row>
    <row r="2072" spans="1:13">
      <c r="A2072" s="9"/>
      <c r="H2072" s="15" t="s">
        <v>65</v>
      </c>
      <c r="I2072" s="15" t="s">
        <v>65</v>
      </c>
      <c r="J2072" s="15" t="s">
        <v>65</v>
      </c>
      <c r="K2072" s="15" t="str">
        <f t="shared" si="96"/>
        <v/>
      </c>
      <c r="L2072" s="15" t="str">
        <f t="shared" si="97"/>
        <v/>
      </c>
      <c r="M2072" s="141" t="e">
        <f t="shared" si="98"/>
        <v>#N/A</v>
      </c>
    </row>
    <row r="2073" spans="1:13">
      <c r="A2073" s="9"/>
      <c r="H2073" s="15" t="s">
        <v>65</v>
      </c>
      <c r="I2073" s="15" t="s">
        <v>65</v>
      </c>
      <c r="J2073" s="15" t="s">
        <v>65</v>
      </c>
      <c r="K2073" s="15" t="str">
        <f t="shared" si="96"/>
        <v/>
      </c>
      <c r="L2073" s="15" t="str">
        <f t="shared" si="97"/>
        <v/>
      </c>
      <c r="M2073" s="141" t="e">
        <f t="shared" si="98"/>
        <v>#N/A</v>
      </c>
    </row>
    <row r="2074" spans="1:13">
      <c r="A2074" s="9"/>
      <c r="H2074" s="15" t="s">
        <v>65</v>
      </c>
      <c r="I2074" s="15" t="s">
        <v>65</v>
      </c>
      <c r="J2074" s="15" t="s">
        <v>65</v>
      </c>
      <c r="K2074" s="15" t="str">
        <f t="shared" si="96"/>
        <v/>
      </c>
      <c r="L2074" s="15" t="str">
        <f t="shared" si="97"/>
        <v/>
      </c>
      <c r="M2074" s="141" t="e">
        <f t="shared" si="98"/>
        <v>#N/A</v>
      </c>
    </row>
    <row r="2075" spans="1:13">
      <c r="A2075" s="9"/>
      <c r="H2075" s="15" t="s">
        <v>65</v>
      </c>
      <c r="I2075" s="15" t="s">
        <v>65</v>
      </c>
      <c r="J2075" s="15" t="s">
        <v>65</v>
      </c>
      <c r="K2075" s="15" t="str">
        <f t="shared" si="96"/>
        <v/>
      </c>
      <c r="L2075" s="15" t="str">
        <f t="shared" si="97"/>
        <v/>
      </c>
      <c r="M2075" s="141" t="e">
        <f t="shared" si="98"/>
        <v>#N/A</v>
      </c>
    </row>
    <row r="2076" spans="1:13">
      <c r="A2076" s="9"/>
      <c r="H2076" s="15" t="s">
        <v>65</v>
      </c>
      <c r="I2076" s="15" t="s">
        <v>65</v>
      </c>
      <c r="J2076" s="15" t="s">
        <v>65</v>
      </c>
      <c r="K2076" s="15" t="str">
        <f t="shared" si="96"/>
        <v/>
      </c>
      <c r="L2076" s="15" t="str">
        <f t="shared" si="97"/>
        <v/>
      </c>
      <c r="M2076" s="141" t="e">
        <f t="shared" si="98"/>
        <v>#N/A</v>
      </c>
    </row>
    <row r="2077" spans="1:13">
      <c r="A2077" s="9"/>
      <c r="H2077" s="15" t="s">
        <v>65</v>
      </c>
      <c r="I2077" s="15" t="s">
        <v>65</v>
      </c>
      <c r="J2077" s="15" t="s">
        <v>65</v>
      </c>
      <c r="K2077" s="15" t="str">
        <f t="shared" si="96"/>
        <v/>
      </c>
      <c r="L2077" s="15" t="str">
        <f t="shared" si="97"/>
        <v/>
      </c>
      <c r="M2077" s="141" t="e">
        <f t="shared" si="98"/>
        <v>#N/A</v>
      </c>
    </row>
    <row r="2078" spans="1:13">
      <c r="A2078" s="9"/>
      <c r="H2078" s="15" t="s">
        <v>65</v>
      </c>
      <c r="I2078" s="15" t="s">
        <v>65</v>
      </c>
      <c r="J2078" s="15" t="s">
        <v>65</v>
      </c>
      <c r="K2078" s="15" t="str">
        <f t="shared" si="96"/>
        <v/>
      </c>
      <c r="L2078" s="15" t="str">
        <f t="shared" si="97"/>
        <v/>
      </c>
      <c r="M2078" s="141" t="e">
        <f t="shared" si="98"/>
        <v>#N/A</v>
      </c>
    </row>
    <row r="2079" spans="1:13">
      <c r="A2079" s="9"/>
      <c r="H2079" s="15" t="s">
        <v>65</v>
      </c>
      <c r="I2079" s="15" t="s">
        <v>65</v>
      </c>
      <c r="J2079" s="15" t="s">
        <v>65</v>
      </c>
      <c r="K2079" s="15" t="str">
        <f t="shared" si="96"/>
        <v/>
      </c>
      <c r="L2079" s="15" t="str">
        <f t="shared" si="97"/>
        <v/>
      </c>
      <c r="M2079" s="141" t="e">
        <f t="shared" si="98"/>
        <v>#N/A</v>
      </c>
    </row>
    <row r="2080" spans="1:13">
      <c r="A2080" s="9"/>
      <c r="H2080" s="15" t="s">
        <v>65</v>
      </c>
      <c r="I2080" s="15" t="s">
        <v>65</v>
      </c>
      <c r="J2080" s="15" t="s">
        <v>65</v>
      </c>
      <c r="K2080" s="15" t="str">
        <f t="shared" si="96"/>
        <v/>
      </c>
      <c r="L2080" s="15" t="str">
        <f t="shared" si="97"/>
        <v/>
      </c>
      <c r="M2080" s="141" t="e">
        <f t="shared" si="98"/>
        <v>#N/A</v>
      </c>
    </row>
    <row r="2081" spans="1:13">
      <c r="A2081" s="9"/>
      <c r="H2081" s="15" t="s">
        <v>65</v>
      </c>
      <c r="I2081" s="15" t="s">
        <v>65</v>
      </c>
      <c r="J2081" s="15" t="s">
        <v>65</v>
      </c>
      <c r="K2081" s="15" t="str">
        <f t="shared" si="96"/>
        <v/>
      </c>
      <c r="L2081" s="15" t="str">
        <f t="shared" si="97"/>
        <v/>
      </c>
      <c r="M2081" s="141" t="e">
        <f t="shared" si="98"/>
        <v>#N/A</v>
      </c>
    </row>
    <row r="2082" spans="1:13">
      <c r="A2082" s="9"/>
      <c r="H2082" s="15" t="s">
        <v>65</v>
      </c>
      <c r="I2082" s="15" t="s">
        <v>65</v>
      </c>
      <c r="J2082" s="15" t="s">
        <v>65</v>
      </c>
      <c r="K2082" s="15" t="str">
        <f t="shared" si="96"/>
        <v/>
      </c>
      <c r="L2082" s="15" t="str">
        <f t="shared" si="97"/>
        <v/>
      </c>
      <c r="M2082" s="141" t="e">
        <f t="shared" si="98"/>
        <v>#N/A</v>
      </c>
    </row>
    <row r="2083" spans="1:13">
      <c r="A2083" s="9"/>
      <c r="H2083" s="15" t="s">
        <v>65</v>
      </c>
      <c r="I2083" s="15" t="s">
        <v>65</v>
      </c>
      <c r="J2083" s="15" t="s">
        <v>65</v>
      </c>
      <c r="K2083" s="15" t="str">
        <f t="shared" si="96"/>
        <v/>
      </c>
      <c r="L2083" s="15" t="str">
        <f t="shared" si="97"/>
        <v/>
      </c>
      <c r="M2083" s="141" t="e">
        <f t="shared" si="98"/>
        <v>#N/A</v>
      </c>
    </row>
    <row r="2084" spans="1:13">
      <c r="A2084" s="9"/>
      <c r="H2084" s="15" t="s">
        <v>65</v>
      </c>
      <c r="I2084" s="15" t="s">
        <v>65</v>
      </c>
      <c r="J2084" s="15" t="s">
        <v>65</v>
      </c>
      <c r="K2084" s="15" t="str">
        <f t="shared" si="96"/>
        <v/>
      </c>
      <c r="L2084" s="15" t="str">
        <f t="shared" si="97"/>
        <v/>
      </c>
      <c r="M2084" s="141" t="e">
        <f t="shared" si="98"/>
        <v>#N/A</v>
      </c>
    </row>
    <row r="2085" spans="1:13">
      <c r="A2085" s="9"/>
      <c r="H2085" s="15" t="s">
        <v>65</v>
      </c>
      <c r="I2085" s="15" t="s">
        <v>65</v>
      </c>
      <c r="J2085" s="15" t="s">
        <v>65</v>
      </c>
      <c r="K2085" s="15" t="str">
        <f t="shared" si="96"/>
        <v/>
      </c>
      <c r="L2085" s="15" t="str">
        <f t="shared" si="97"/>
        <v/>
      </c>
      <c r="M2085" s="141" t="e">
        <f t="shared" si="98"/>
        <v>#N/A</v>
      </c>
    </row>
    <row r="2086" spans="1:13">
      <c r="A2086" s="9"/>
      <c r="H2086" s="15" t="s">
        <v>65</v>
      </c>
      <c r="I2086" s="15" t="s">
        <v>65</v>
      </c>
      <c r="J2086" s="15" t="s">
        <v>65</v>
      </c>
      <c r="K2086" s="15" t="str">
        <f t="shared" si="96"/>
        <v/>
      </c>
      <c r="L2086" s="15" t="str">
        <f t="shared" si="97"/>
        <v/>
      </c>
      <c r="M2086" s="141" t="e">
        <f t="shared" si="98"/>
        <v>#N/A</v>
      </c>
    </row>
    <row r="2087" spans="1:13">
      <c r="A2087" s="9"/>
      <c r="H2087" s="15" t="s">
        <v>65</v>
      </c>
      <c r="I2087" s="15" t="s">
        <v>65</v>
      </c>
      <c r="J2087" s="15" t="s">
        <v>65</v>
      </c>
      <c r="K2087" s="15" t="str">
        <f t="shared" si="96"/>
        <v/>
      </c>
      <c r="L2087" s="15" t="str">
        <f t="shared" si="97"/>
        <v/>
      </c>
      <c r="M2087" s="141" t="e">
        <f t="shared" si="98"/>
        <v>#N/A</v>
      </c>
    </row>
    <row r="2088" spans="1:13">
      <c r="A2088" s="9"/>
      <c r="H2088" s="15" t="s">
        <v>65</v>
      </c>
      <c r="I2088" s="15" t="s">
        <v>65</v>
      </c>
      <c r="J2088" s="15" t="s">
        <v>65</v>
      </c>
      <c r="K2088" s="15" t="str">
        <f t="shared" si="96"/>
        <v/>
      </c>
      <c r="L2088" s="15" t="str">
        <f t="shared" si="97"/>
        <v/>
      </c>
      <c r="M2088" s="141" t="e">
        <f t="shared" si="98"/>
        <v>#N/A</v>
      </c>
    </row>
    <row r="2089" spans="1:13">
      <c r="A2089" s="9"/>
      <c r="H2089" s="15" t="s">
        <v>65</v>
      </c>
      <c r="I2089" s="15" t="s">
        <v>65</v>
      </c>
      <c r="J2089" s="15" t="s">
        <v>65</v>
      </c>
      <c r="K2089" s="15" t="str">
        <f t="shared" si="96"/>
        <v/>
      </c>
      <c r="L2089" s="15" t="str">
        <f t="shared" si="97"/>
        <v/>
      </c>
      <c r="M2089" s="141" t="e">
        <f t="shared" si="98"/>
        <v>#N/A</v>
      </c>
    </row>
    <row r="2090" spans="1:13">
      <c r="A2090" s="9"/>
      <c r="H2090" s="15" t="s">
        <v>65</v>
      </c>
      <c r="I2090" s="15" t="s">
        <v>65</v>
      </c>
      <c r="J2090" s="15" t="s">
        <v>65</v>
      </c>
      <c r="K2090" s="15" t="str">
        <f t="shared" si="96"/>
        <v/>
      </c>
      <c r="L2090" s="15" t="str">
        <f t="shared" si="97"/>
        <v/>
      </c>
      <c r="M2090" s="141" t="e">
        <f t="shared" si="98"/>
        <v>#N/A</v>
      </c>
    </row>
    <row r="2091" spans="1:13">
      <c r="A2091" s="9"/>
      <c r="H2091" s="15" t="s">
        <v>65</v>
      </c>
      <c r="I2091" s="15" t="s">
        <v>65</v>
      </c>
      <c r="J2091" s="15" t="s">
        <v>65</v>
      </c>
      <c r="K2091" s="15" t="str">
        <f t="shared" si="96"/>
        <v/>
      </c>
      <c r="L2091" s="15" t="str">
        <f t="shared" si="97"/>
        <v/>
      </c>
      <c r="M2091" s="141" t="e">
        <f t="shared" si="98"/>
        <v>#N/A</v>
      </c>
    </row>
    <row r="2092" spans="1:13">
      <c r="A2092" s="9"/>
      <c r="H2092" s="15" t="s">
        <v>65</v>
      </c>
      <c r="I2092" s="15" t="s">
        <v>65</v>
      </c>
      <c r="J2092" s="15" t="s">
        <v>65</v>
      </c>
      <c r="K2092" s="15" t="str">
        <f t="shared" si="96"/>
        <v/>
      </c>
      <c r="L2092" s="15" t="str">
        <f t="shared" si="97"/>
        <v/>
      </c>
      <c r="M2092" s="141" t="e">
        <f t="shared" si="98"/>
        <v>#N/A</v>
      </c>
    </row>
    <row r="2093" spans="1:13">
      <c r="A2093" s="9"/>
      <c r="H2093" s="15" t="s">
        <v>65</v>
      </c>
      <c r="I2093" s="15" t="s">
        <v>65</v>
      </c>
      <c r="J2093" s="15" t="s">
        <v>65</v>
      </c>
      <c r="K2093" s="15" t="str">
        <f t="shared" si="96"/>
        <v/>
      </c>
      <c r="L2093" s="15" t="str">
        <f t="shared" si="97"/>
        <v/>
      </c>
      <c r="M2093" s="141" t="e">
        <f t="shared" si="98"/>
        <v>#N/A</v>
      </c>
    </row>
    <row r="2094" spans="1:13">
      <c r="A2094" s="9"/>
      <c r="H2094" s="15" t="s">
        <v>65</v>
      </c>
      <c r="I2094" s="15" t="s">
        <v>65</v>
      </c>
      <c r="J2094" s="15" t="s">
        <v>65</v>
      </c>
      <c r="K2094" s="15" t="str">
        <f t="shared" si="96"/>
        <v/>
      </c>
      <c r="L2094" s="15" t="str">
        <f t="shared" si="97"/>
        <v/>
      </c>
      <c r="M2094" s="141" t="e">
        <f t="shared" si="98"/>
        <v>#N/A</v>
      </c>
    </row>
    <row r="2095" spans="1:13">
      <c r="A2095" s="9"/>
      <c r="H2095" s="15" t="s">
        <v>65</v>
      </c>
      <c r="I2095" s="15" t="s">
        <v>65</v>
      </c>
      <c r="J2095" s="15" t="s">
        <v>65</v>
      </c>
      <c r="K2095" s="15" t="str">
        <f t="shared" si="96"/>
        <v/>
      </c>
      <c r="L2095" s="15" t="str">
        <f t="shared" si="97"/>
        <v/>
      </c>
      <c r="M2095" s="141" t="e">
        <f t="shared" si="98"/>
        <v>#N/A</v>
      </c>
    </row>
    <row r="2096" spans="1:13">
      <c r="A2096" s="9"/>
      <c r="H2096" s="15" t="s">
        <v>65</v>
      </c>
      <c r="I2096" s="15" t="s">
        <v>65</v>
      </c>
      <c r="J2096" s="15" t="s">
        <v>65</v>
      </c>
      <c r="K2096" s="15" t="str">
        <f t="shared" si="96"/>
        <v/>
      </c>
      <c r="L2096" s="15" t="str">
        <f t="shared" si="97"/>
        <v/>
      </c>
      <c r="M2096" s="141" t="e">
        <f t="shared" si="98"/>
        <v>#N/A</v>
      </c>
    </row>
    <row r="2097" spans="1:13">
      <c r="A2097" s="9"/>
      <c r="H2097" s="15" t="s">
        <v>65</v>
      </c>
      <c r="I2097" s="15" t="s">
        <v>65</v>
      </c>
      <c r="J2097" s="15" t="s">
        <v>65</v>
      </c>
      <c r="K2097" s="15" t="str">
        <f t="shared" si="96"/>
        <v/>
      </c>
      <c r="L2097" s="15" t="str">
        <f t="shared" si="97"/>
        <v/>
      </c>
      <c r="M2097" s="141" t="e">
        <f t="shared" si="98"/>
        <v>#N/A</v>
      </c>
    </row>
    <row r="2098" spans="1:13">
      <c r="A2098" s="9"/>
      <c r="H2098" s="15" t="s">
        <v>65</v>
      </c>
      <c r="I2098" s="15" t="s">
        <v>65</v>
      </c>
      <c r="J2098" s="15" t="s">
        <v>65</v>
      </c>
      <c r="K2098" s="15" t="str">
        <f t="shared" si="96"/>
        <v/>
      </c>
      <c r="L2098" s="15" t="str">
        <f t="shared" si="97"/>
        <v/>
      </c>
      <c r="M2098" s="141" t="e">
        <f t="shared" si="98"/>
        <v>#N/A</v>
      </c>
    </row>
    <row r="2099" spans="1:13">
      <c r="A2099" s="9"/>
      <c r="H2099" s="15" t="s">
        <v>65</v>
      </c>
      <c r="I2099" s="15" t="s">
        <v>65</v>
      </c>
      <c r="J2099" s="15" t="s">
        <v>65</v>
      </c>
      <c r="K2099" s="15" t="str">
        <f t="shared" si="96"/>
        <v/>
      </c>
      <c r="L2099" s="15" t="str">
        <f t="shared" si="97"/>
        <v/>
      </c>
      <c r="M2099" s="141" t="e">
        <f t="shared" si="98"/>
        <v>#N/A</v>
      </c>
    </row>
    <row r="2100" spans="1:13">
      <c r="A2100" s="9"/>
      <c r="H2100" s="15" t="s">
        <v>65</v>
      </c>
      <c r="I2100" s="15" t="s">
        <v>65</v>
      </c>
      <c r="J2100" s="15" t="s">
        <v>65</v>
      </c>
      <c r="K2100" s="15" t="str">
        <f t="shared" si="96"/>
        <v/>
      </c>
      <c r="L2100" s="15" t="str">
        <f t="shared" si="97"/>
        <v/>
      </c>
      <c r="M2100" s="141" t="e">
        <f t="shared" si="98"/>
        <v>#N/A</v>
      </c>
    </row>
    <row r="2101" spans="1:13">
      <c r="A2101" s="9"/>
      <c r="H2101" s="15" t="s">
        <v>65</v>
      </c>
      <c r="I2101" s="15" t="s">
        <v>65</v>
      </c>
      <c r="J2101" s="15" t="s">
        <v>65</v>
      </c>
      <c r="K2101" s="15" t="str">
        <f t="shared" si="96"/>
        <v/>
      </c>
      <c r="L2101" s="15" t="str">
        <f t="shared" si="97"/>
        <v/>
      </c>
      <c r="M2101" s="141" t="e">
        <f t="shared" si="98"/>
        <v>#N/A</v>
      </c>
    </row>
    <row r="2102" spans="1:13">
      <c r="A2102" s="9"/>
      <c r="H2102" s="15" t="s">
        <v>65</v>
      </c>
      <c r="I2102" s="15" t="s">
        <v>65</v>
      </c>
      <c r="J2102" s="15" t="s">
        <v>65</v>
      </c>
      <c r="K2102" s="15" t="str">
        <f t="shared" si="96"/>
        <v/>
      </c>
      <c r="L2102" s="15" t="str">
        <f t="shared" si="97"/>
        <v/>
      </c>
      <c r="M2102" s="141" t="e">
        <f t="shared" si="98"/>
        <v>#N/A</v>
      </c>
    </row>
    <row r="2103" spans="1:13">
      <c r="A2103" s="9"/>
      <c r="H2103" s="15" t="s">
        <v>65</v>
      </c>
      <c r="I2103" s="15" t="s">
        <v>65</v>
      </c>
      <c r="J2103" s="15" t="s">
        <v>65</v>
      </c>
      <c r="K2103" s="15" t="str">
        <f t="shared" si="96"/>
        <v/>
      </c>
      <c r="L2103" s="15" t="str">
        <f t="shared" si="97"/>
        <v/>
      </c>
      <c r="M2103" s="141" t="e">
        <f t="shared" si="98"/>
        <v>#N/A</v>
      </c>
    </row>
    <row r="2104" spans="1:13">
      <c r="A2104" s="9"/>
      <c r="H2104" s="15" t="s">
        <v>65</v>
      </c>
      <c r="I2104" s="15" t="s">
        <v>65</v>
      </c>
      <c r="J2104" s="15" t="s">
        <v>65</v>
      </c>
      <c r="K2104" s="15" t="str">
        <f t="shared" si="96"/>
        <v/>
      </c>
      <c r="L2104" s="15" t="str">
        <f t="shared" si="97"/>
        <v/>
      </c>
      <c r="M2104" s="141" t="e">
        <f t="shared" si="98"/>
        <v>#N/A</v>
      </c>
    </row>
    <row r="2105" spans="1:13">
      <c r="A2105" s="9"/>
      <c r="H2105" s="15" t="s">
        <v>65</v>
      </c>
      <c r="I2105" s="15" t="s">
        <v>65</v>
      </c>
      <c r="J2105" s="15" t="s">
        <v>65</v>
      </c>
      <c r="K2105" s="15" t="str">
        <f t="shared" si="96"/>
        <v/>
      </c>
      <c r="L2105" s="15" t="str">
        <f t="shared" si="97"/>
        <v/>
      </c>
      <c r="M2105" s="141" t="e">
        <f t="shared" si="98"/>
        <v>#N/A</v>
      </c>
    </row>
    <row r="2106" spans="1:13">
      <c r="A2106" s="9"/>
      <c r="H2106" s="15" t="s">
        <v>65</v>
      </c>
      <c r="I2106" s="15" t="s">
        <v>65</v>
      </c>
      <c r="J2106" s="15" t="s">
        <v>65</v>
      </c>
      <c r="K2106" s="15" t="str">
        <f t="shared" si="96"/>
        <v/>
      </c>
      <c r="L2106" s="15" t="str">
        <f t="shared" si="97"/>
        <v/>
      </c>
      <c r="M2106" s="141" t="e">
        <f t="shared" si="98"/>
        <v>#N/A</v>
      </c>
    </row>
    <row r="2107" spans="1:13">
      <c r="A2107" s="9"/>
      <c r="H2107" s="15" t="s">
        <v>65</v>
      </c>
      <c r="I2107" s="15" t="s">
        <v>65</v>
      </c>
      <c r="J2107" s="15" t="s">
        <v>65</v>
      </c>
      <c r="K2107" s="15" t="str">
        <f t="shared" si="96"/>
        <v/>
      </c>
      <c r="L2107" s="15" t="str">
        <f t="shared" si="97"/>
        <v/>
      </c>
      <c r="M2107" s="141" t="e">
        <f t="shared" si="98"/>
        <v>#N/A</v>
      </c>
    </row>
    <row r="2108" spans="1:13">
      <c r="A2108" s="9"/>
      <c r="H2108" s="15" t="s">
        <v>65</v>
      </c>
      <c r="I2108" s="15" t="s">
        <v>65</v>
      </c>
      <c r="J2108" s="15" t="s">
        <v>65</v>
      </c>
      <c r="K2108" s="15" t="str">
        <f t="shared" si="96"/>
        <v/>
      </c>
      <c r="L2108" s="15" t="str">
        <f t="shared" si="97"/>
        <v/>
      </c>
      <c r="M2108" s="141" t="e">
        <f t="shared" si="98"/>
        <v>#N/A</v>
      </c>
    </row>
    <row r="2109" spans="1:13">
      <c r="A2109" s="9"/>
      <c r="H2109" s="15" t="s">
        <v>65</v>
      </c>
      <c r="I2109" s="15" t="s">
        <v>65</v>
      </c>
      <c r="J2109" s="15" t="s">
        <v>65</v>
      </c>
      <c r="K2109" s="15" t="str">
        <f t="shared" si="96"/>
        <v/>
      </c>
      <c r="L2109" s="15" t="str">
        <f t="shared" si="97"/>
        <v/>
      </c>
      <c r="M2109" s="141" t="e">
        <f t="shared" si="98"/>
        <v>#N/A</v>
      </c>
    </row>
    <row r="2110" spans="1:13">
      <c r="A2110" s="9"/>
      <c r="H2110" s="15" t="s">
        <v>65</v>
      </c>
      <c r="I2110" s="15" t="s">
        <v>65</v>
      </c>
      <c r="J2110" s="15" t="s">
        <v>65</v>
      </c>
      <c r="K2110" s="15" t="str">
        <f t="shared" si="96"/>
        <v/>
      </c>
      <c r="L2110" s="15" t="str">
        <f t="shared" si="97"/>
        <v/>
      </c>
      <c r="M2110" s="141" t="e">
        <f t="shared" si="98"/>
        <v>#N/A</v>
      </c>
    </row>
    <row r="2111" spans="1:13">
      <c r="A2111" s="9"/>
      <c r="H2111" s="15" t="s">
        <v>65</v>
      </c>
      <c r="I2111" s="15" t="s">
        <v>65</v>
      </c>
      <c r="J2111" s="15" t="s">
        <v>65</v>
      </c>
      <c r="K2111" s="15" t="str">
        <f t="shared" si="96"/>
        <v/>
      </c>
      <c r="L2111" s="15" t="str">
        <f t="shared" si="97"/>
        <v/>
      </c>
      <c r="M2111" s="141" t="e">
        <f t="shared" si="98"/>
        <v>#N/A</v>
      </c>
    </row>
    <row r="2112" spans="1:13">
      <c r="A2112" s="9"/>
      <c r="H2112" s="15" t="s">
        <v>65</v>
      </c>
      <c r="I2112" s="15" t="s">
        <v>65</v>
      </c>
      <c r="J2112" s="15" t="s">
        <v>65</v>
      </c>
      <c r="K2112" s="15" t="str">
        <f t="shared" si="96"/>
        <v/>
      </c>
      <c r="L2112" s="15" t="str">
        <f t="shared" si="97"/>
        <v/>
      </c>
      <c r="M2112" s="141" t="e">
        <f t="shared" si="98"/>
        <v>#N/A</v>
      </c>
    </row>
    <row r="2113" spans="1:13">
      <c r="A2113" s="9"/>
      <c r="H2113" s="15" t="s">
        <v>65</v>
      </c>
      <c r="I2113" s="15" t="s">
        <v>65</v>
      </c>
      <c r="J2113" s="15" t="s">
        <v>65</v>
      </c>
      <c r="K2113" s="15" t="str">
        <f t="shared" si="96"/>
        <v/>
      </c>
      <c r="L2113" s="15" t="str">
        <f t="shared" si="97"/>
        <v/>
      </c>
      <c r="M2113" s="141" t="e">
        <f t="shared" si="98"/>
        <v>#N/A</v>
      </c>
    </row>
    <row r="2114" spans="1:13">
      <c r="A2114" s="9"/>
      <c r="H2114" s="15" t="s">
        <v>65</v>
      </c>
      <c r="I2114" s="15" t="s">
        <v>65</v>
      </c>
      <c r="J2114" s="15" t="s">
        <v>65</v>
      </c>
      <c r="K2114" s="15" t="str">
        <f t="shared" si="96"/>
        <v/>
      </c>
      <c r="L2114" s="15" t="str">
        <f t="shared" si="97"/>
        <v/>
      </c>
      <c r="M2114" s="141" t="e">
        <f t="shared" si="98"/>
        <v>#N/A</v>
      </c>
    </row>
    <row r="2115" spans="1:13">
      <c r="A2115" s="9"/>
      <c r="H2115" s="15" t="s">
        <v>65</v>
      </c>
      <c r="I2115" s="15" t="s">
        <v>65</v>
      </c>
      <c r="J2115" s="15" t="s">
        <v>65</v>
      </c>
      <c r="K2115" s="15" t="str">
        <f t="shared" si="96"/>
        <v/>
      </c>
      <c r="L2115" s="15" t="str">
        <f t="shared" si="97"/>
        <v/>
      </c>
      <c r="M2115" s="141" t="e">
        <f t="shared" si="98"/>
        <v>#N/A</v>
      </c>
    </row>
    <row r="2116" spans="1:13">
      <c r="A2116" s="9"/>
      <c r="H2116" s="15" t="s">
        <v>65</v>
      </c>
      <c r="I2116" s="15" t="s">
        <v>65</v>
      </c>
      <c r="J2116" s="15" t="s">
        <v>65</v>
      </c>
      <c r="K2116" s="15" t="str">
        <f t="shared" ref="K2116:K2179" si="99">IF(ISNUMBER(A2116),0.01,"")</f>
        <v/>
      </c>
      <c r="L2116" s="15" t="str">
        <f t="shared" ref="L2116:L2179" si="100">IF(ISNUMBER(A2116),0.03,"")</f>
        <v/>
      </c>
      <c r="M2116" s="141" t="e">
        <f t="shared" ref="M2116:M2179" si="101">VLOOKUP(A2116,O:Q,2,0)</f>
        <v>#N/A</v>
      </c>
    </row>
    <row r="2117" spans="1:13">
      <c r="A2117" s="9"/>
      <c r="H2117" s="15" t="s">
        <v>65</v>
      </c>
      <c r="I2117" s="15" t="s">
        <v>65</v>
      </c>
      <c r="J2117" s="15" t="s">
        <v>65</v>
      </c>
      <c r="K2117" s="15" t="str">
        <f t="shared" si="99"/>
        <v/>
      </c>
      <c r="L2117" s="15" t="str">
        <f t="shared" si="100"/>
        <v/>
      </c>
      <c r="M2117" s="141" t="e">
        <f t="shared" si="101"/>
        <v>#N/A</v>
      </c>
    </row>
    <row r="2118" spans="1:13">
      <c r="A2118" s="9"/>
      <c r="H2118" s="15" t="s">
        <v>65</v>
      </c>
      <c r="I2118" s="15" t="s">
        <v>65</v>
      </c>
      <c r="J2118" s="15" t="s">
        <v>65</v>
      </c>
      <c r="K2118" s="15" t="str">
        <f t="shared" si="99"/>
        <v/>
      </c>
      <c r="L2118" s="15" t="str">
        <f t="shared" si="100"/>
        <v/>
      </c>
      <c r="M2118" s="141" t="e">
        <f t="shared" si="101"/>
        <v>#N/A</v>
      </c>
    </row>
    <row r="2119" spans="1:13">
      <c r="A2119" s="9"/>
      <c r="H2119" s="15" t="s">
        <v>65</v>
      </c>
      <c r="I2119" s="15" t="s">
        <v>65</v>
      </c>
      <c r="J2119" s="15" t="s">
        <v>65</v>
      </c>
      <c r="K2119" s="15" t="str">
        <f t="shared" si="99"/>
        <v/>
      </c>
      <c r="L2119" s="15" t="str">
        <f t="shared" si="100"/>
        <v/>
      </c>
      <c r="M2119" s="141" t="e">
        <f t="shared" si="101"/>
        <v>#N/A</v>
      </c>
    </row>
    <row r="2120" spans="1:13">
      <c r="A2120" s="9"/>
      <c r="H2120" s="15" t="s">
        <v>65</v>
      </c>
      <c r="I2120" s="15" t="s">
        <v>65</v>
      </c>
      <c r="J2120" s="15" t="s">
        <v>65</v>
      </c>
      <c r="K2120" s="15" t="str">
        <f t="shared" si="99"/>
        <v/>
      </c>
      <c r="L2120" s="15" t="str">
        <f t="shared" si="100"/>
        <v/>
      </c>
      <c r="M2120" s="141" t="e">
        <f t="shared" si="101"/>
        <v>#N/A</v>
      </c>
    </row>
    <row r="2121" spans="1:13">
      <c r="A2121" s="9"/>
      <c r="H2121" s="15" t="s">
        <v>65</v>
      </c>
      <c r="I2121" s="15" t="s">
        <v>65</v>
      </c>
      <c r="J2121" s="15" t="s">
        <v>65</v>
      </c>
      <c r="K2121" s="15" t="str">
        <f t="shared" si="99"/>
        <v/>
      </c>
      <c r="L2121" s="15" t="str">
        <f t="shared" si="100"/>
        <v/>
      </c>
      <c r="M2121" s="141" t="e">
        <f t="shared" si="101"/>
        <v>#N/A</v>
      </c>
    </row>
    <row r="2122" spans="1:13">
      <c r="A2122" s="9"/>
      <c r="H2122" s="15" t="s">
        <v>65</v>
      </c>
      <c r="I2122" s="15" t="s">
        <v>65</v>
      </c>
      <c r="J2122" s="15" t="s">
        <v>65</v>
      </c>
      <c r="K2122" s="15" t="str">
        <f t="shared" si="99"/>
        <v/>
      </c>
      <c r="L2122" s="15" t="str">
        <f t="shared" si="100"/>
        <v/>
      </c>
      <c r="M2122" s="141" t="e">
        <f t="shared" si="101"/>
        <v>#N/A</v>
      </c>
    </row>
    <row r="2123" spans="1:13">
      <c r="A2123" s="9"/>
      <c r="H2123" s="15" t="s">
        <v>65</v>
      </c>
      <c r="I2123" s="15" t="s">
        <v>65</v>
      </c>
      <c r="J2123" s="15" t="s">
        <v>65</v>
      </c>
      <c r="K2123" s="15" t="str">
        <f t="shared" si="99"/>
        <v/>
      </c>
      <c r="L2123" s="15" t="str">
        <f t="shared" si="100"/>
        <v/>
      </c>
      <c r="M2123" s="141" t="e">
        <f t="shared" si="101"/>
        <v>#N/A</v>
      </c>
    </row>
    <row r="2124" spans="1:13">
      <c r="A2124" s="9"/>
      <c r="H2124" s="15" t="s">
        <v>65</v>
      </c>
      <c r="I2124" s="15" t="s">
        <v>65</v>
      </c>
      <c r="J2124" s="15" t="s">
        <v>65</v>
      </c>
      <c r="K2124" s="15" t="str">
        <f t="shared" si="99"/>
        <v/>
      </c>
      <c r="L2124" s="15" t="str">
        <f t="shared" si="100"/>
        <v/>
      </c>
      <c r="M2124" s="141" t="e">
        <f t="shared" si="101"/>
        <v>#N/A</v>
      </c>
    </row>
    <row r="2125" spans="1:13">
      <c r="A2125" s="9"/>
      <c r="H2125" s="15" t="s">
        <v>65</v>
      </c>
      <c r="I2125" s="15" t="s">
        <v>65</v>
      </c>
      <c r="J2125" s="15" t="s">
        <v>65</v>
      </c>
      <c r="K2125" s="15" t="str">
        <f t="shared" si="99"/>
        <v/>
      </c>
      <c r="L2125" s="15" t="str">
        <f t="shared" si="100"/>
        <v/>
      </c>
      <c r="M2125" s="141" t="e">
        <f t="shared" si="101"/>
        <v>#N/A</v>
      </c>
    </row>
    <row r="2126" spans="1:13">
      <c r="A2126" s="9"/>
      <c r="H2126" s="15" t="s">
        <v>65</v>
      </c>
      <c r="I2126" s="15" t="s">
        <v>65</v>
      </c>
      <c r="J2126" s="15" t="s">
        <v>65</v>
      </c>
      <c r="K2126" s="15" t="str">
        <f t="shared" si="99"/>
        <v/>
      </c>
      <c r="L2126" s="15" t="str">
        <f t="shared" si="100"/>
        <v/>
      </c>
      <c r="M2126" s="141" t="e">
        <f t="shared" si="101"/>
        <v>#N/A</v>
      </c>
    </row>
    <row r="2127" spans="1:13">
      <c r="A2127" s="9"/>
      <c r="H2127" s="15" t="s">
        <v>65</v>
      </c>
      <c r="I2127" s="15" t="s">
        <v>65</v>
      </c>
      <c r="J2127" s="15" t="s">
        <v>65</v>
      </c>
      <c r="K2127" s="15" t="str">
        <f t="shared" si="99"/>
        <v/>
      </c>
      <c r="L2127" s="15" t="str">
        <f t="shared" si="100"/>
        <v/>
      </c>
      <c r="M2127" s="141" t="e">
        <f t="shared" si="101"/>
        <v>#N/A</v>
      </c>
    </row>
    <row r="2128" spans="1:13">
      <c r="A2128" s="9"/>
      <c r="H2128" s="15" t="s">
        <v>65</v>
      </c>
      <c r="I2128" s="15" t="s">
        <v>65</v>
      </c>
      <c r="J2128" s="15" t="s">
        <v>65</v>
      </c>
      <c r="K2128" s="15" t="str">
        <f t="shared" si="99"/>
        <v/>
      </c>
      <c r="L2128" s="15" t="str">
        <f t="shared" si="100"/>
        <v/>
      </c>
      <c r="M2128" s="141" t="e">
        <f t="shared" si="101"/>
        <v>#N/A</v>
      </c>
    </row>
    <row r="2129" spans="1:13">
      <c r="A2129" s="9"/>
      <c r="H2129" s="15" t="s">
        <v>65</v>
      </c>
      <c r="I2129" s="15" t="s">
        <v>65</v>
      </c>
      <c r="J2129" s="15" t="s">
        <v>65</v>
      </c>
      <c r="K2129" s="15" t="str">
        <f t="shared" si="99"/>
        <v/>
      </c>
      <c r="L2129" s="15" t="str">
        <f t="shared" si="100"/>
        <v/>
      </c>
      <c r="M2129" s="141" t="e">
        <f t="shared" si="101"/>
        <v>#N/A</v>
      </c>
    </row>
    <row r="2130" spans="1:13">
      <c r="A2130" s="9"/>
      <c r="H2130" s="15" t="s">
        <v>65</v>
      </c>
      <c r="I2130" s="15" t="s">
        <v>65</v>
      </c>
      <c r="J2130" s="15" t="s">
        <v>65</v>
      </c>
      <c r="K2130" s="15" t="str">
        <f t="shared" si="99"/>
        <v/>
      </c>
      <c r="L2130" s="15" t="str">
        <f t="shared" si="100"/>
        <v/>
      </c>
      <c r="M2130" s="141" t="e">
        <f t="shared" si="101"/>
        <v>#N/A</v>
      </c>
    </row>
    <row r="2131" spans="1:13">
      <c r="A2131" s="9"/>
      <c r="H2131" s="15" t="s">
        <v>65</v>
      </c>
      <c r="I2131" s="15" t="s">
        <v>65</v>
      </c>
      <c r="J2131" s="15" t="s">
        <v>65</v>
      </c>
      <c r="K2131" s="15" t="str">
        <f t="shared" si="99"/>
        <v/>
      </c>
      <c r="L2131" s="15" t="str">
        <f t="shared" si="100"/>
        <v/>
      </c>
      <c r="M2131" s="141" t="e">
        <f t="shared" si="101"/>
        <v>#N/A</v>
      </c>
    </row>
    <row r="2132" spans="1:13">
      <c r="A2132" s="9"/>
      <c r="H2132" s="15" t="s">
        <v>65</v>
      </c>
      <c r="I2132" s="15" t="s">
        <v>65</v>
      </c>
      <c r="J2132" s="15" t="s">
        <v>65</v>
      </c>
      <c r="K2132" s="15" t="str">
        <f t="shared" si="99"/>
        <v/>
      </c>
      <c r="L2132" s="15" t="str">
        <f t="shared" si="100"/>
        <v/>
      </c>
      <c r="M2132" s="141" t="e">
        <f t="shared" si="101"/>
        <v>#N/A</v>
      </c>
    </row>
    <row r="2133" spans="1:13">
      <c r="A2133" s="9"/>
      <c r="H2133" s="15" t="s">
        <v>65</v>
      </c>
      <c r="I2133" s="15" t="s">
        <v>65</v>
      </c>
      <c r="J2133" s="15" t="s">
        <v>65</v>
      </c>
      <c r="K2133" s="15" t="str">
        <f t="shared" si="99"/>
        <v/>
      </c>
      <c r="L2133" s="15" t="str">
        <f t="shared" si="100"/>
        <v/>
      </c>
      <c r="M2133" s="141" t="e">
        <f t="shared" si="101"/>
        <v>#N/A</v>
      </c>
    </row>
    <row r="2134" spans="1:13">
      <c r="A2134" s="9"/>
      <c r="H2134" s="15" t="s">
        <v>65</v>
      </c>
      <c r="I2134" s="15" t="s">
        <v>65</v>
      </c>
      <c r="J2134" s="15" t="s">
        <v>65</v>
      </c>
      <c r="K2134" s="15" t="str">
        <f t="shared" si="99"/>
        <v/>
      </c>
      <c r="L2134" s="15" t="str">
        <f t="shared" si="100"/>
        <v/>
      </c>
      <c r="M2134" s="141" t="e">
        <f t="shared" si="101"/>
        <v>#N/A</v>
      </c>
    </row>
    <row r="2135" spans="1:13">
      <c r="A2135" s="9"/>
      <c r="H2135" s="15" t="s">
        <v>65</v>
      </c>
      <c r="I2135" s="15" t="s">
        <v>65</v>
      </c>
      <c r="J2135" s="15" t="s">
        <v>65</v>
      </c>
      <c r="K2135" s="15" t="str">
        <f t="shared" si="99"/>
        <v/>
      </c>
      <c r="L2135" s="15" t="str">
        <f t="shared" si="100"/>
        <v/>
      </c>
      <c r="M2135" s="141" t="e">
        <f t="shared" si="101"/>
        <v>#N/A</v>
      </c>
    </row>
    <row r="2136" spans="1:13">
      <c r="A2136" s="9"/>
      <c r="H2136" s="15" t="s">
        <v>65</v>
      </c>
      <c r="I2136" s="15" t="s">
        <v>65</v>
      </c>
      <c r="J2136" s="15" t="s">
        <v>65</v>
      </c>
      <c r="K2136" s="15" t="str">
        <f t="shared" si="99"/>
        <v/>
      </c>
      <c r="L2136" s="15" t="str">
        <f t="shared" si="100"/>
        <v/>
      </c>
      <c r="M2136" s="141" t="e">
        <f t="shared" si="101"/>
        <v>#N/A</v>
      </c>
    </row>
    <row r="2137" spans="1:13">
      <c r="A2137" s="9"/>
      <c r="H2137" s="15" t="s">
        <v>65</v>
      </c>
      <c r="I2137" s="15" t="s">
        <v>65</v>
      </c>
      <c r="J2137" s="15" t="s">
        <v>65</v>
      </c>
      <c r="K2137" s="15" t="str">
        <f t="shared" si="99"/>
        <v/>
      </c>
      <c r="L2137" s="15" t="str">
        <f t="shared" si="100"/>
        <v/>
      </c>
      <c r="M2137" s="141" t="e">
        <f t="shared" si="101"/>
        <v>#N/A</v>
      </c>
    </row>
    <row r="2138" spans="1:13">
      <c r="A2138" s="9"/>
      <c r="H2138" s="15" t="s">
        <v>65</v>
      </c>
      <c r="I2138" s="15" t="s">
        <v>65</v>
      </c>
      <c r="J2138" s="15" t="s">
        <v>65</v>
      </c>
      <c r="K2138" s="15" t="str">
        <f t="shared" si="99"/>
        <v/>
      </c>
      <c r="L2138" s="15" t="str">
        <f t="shared" si="100"/>
        <v/>
      </c>
      <c r="M2138" s="141" t="e">
        <f t="shared" si="101"/>
        <v>#N/A</v>
      </c>
    </row>
    <row r="2139" spans="1:13">
      <c r="A2139" s="9"/>
      <c r="H2139" s="15" t="s">
        <v>65</v>
      </c>
      <c r="I2139" s="15" t="s">
        <v>65</v>
      </c>
      <c r="J2139" s="15" t="s">
        <v>65</v>
      </c>
      <c r="K2139" s="15" t="str">
        <f t="shared" si="99"/>
        <v/>
      </c>
      <c r="L2139" s="15" t="str">
        <f t="shared" si="100"/>
        <v/>
      </c>
      <c r="M2139" s="141" t="e">
        <f t="shared" si="101"/>
        <v>#N/A</v>
      </c>
    </row>
    <row r="2140" spans="1:13">
      <c r="A2140" s="9"/>
      <c r="H2140" s="15" t="s">
        <v>65</v>
      </c>
      <c r="I2140" s="15" t="s">
        <v>65</v>
      </c>
      <c r="J2140" s="15" t="s">
        <v>65</v>
      </c>
      <c r="K2140" s="15" t="str">
        <f t="shared" si="99"/>
        <v/>
      </c>
      <c r="L2140" s="15" t="str">
        <f t="shared" si="100"/>
        <v/>
      </c>
      <c r="M2140" s="141" t="e">
        <f t="shared" si="101"/>
        <v>#N/A</v>
      </c>
    </row>
    <row r="2141" spans="1:13">
      <c r="A2141" s="9"/>
      <c r="H2141" s="15" t="s">
        <v>65</v>
      </c>
      <c r="I2141" s="15" t="s">
        <v>65</v>
      </c>
      <c r="J2141" s="15" t="s">
        <v>65</v>
      </c>
      <c r="K2141" s="15" t="str">
        <f t="shared" si="99"/>
        <v/>
      </c>
      <c r="L2141" s="15" t="str">
        <f t="shared" si="100"/>
        <v/>
      </c>
      <c r="M2141" s="141" t="e">
        <f t="shared" si="101"/>
        <v>#N/A</v>
      </c>
    </row>
    <row r="2142" spans="1:13">
      <c r="A2142" s="9"/>
      <c r="H2142" s="15" t="s">
        <v>65</v>
      </c>
      <c r="I2142" s="15" t="s">
        <v>65</v>
      </c>
      <c r="J2142" s="15" t="s">
        <v>65</v>
      </c>
      <c r="K2142" s="15" t="str">
        <f t="shared" si="99"/>
        <v/>
      </c>
      <c r="L2142" s="15" t="str">
        <f t="shared" si="100"/>
        <v/>
      </c>
      <c r="M2142" s="141" t="e">
        <f t="shared" si="101"/>
        <v>#N/A</v>
      </c>
    </row>
    <row r="2143" spans="1:13">
      <c r="A2143" s="9"/>
      <c r="H2143" s="15" t="s">
        <v>65</v>
      </c>
      <c r="I2143" s="15" t="s">
        <v>65</v>
      </c>
      <c r="J2143" s="15" t="s">
        <v>65</v>
      </c>
      <c r="K2143" s="15" t="str">
        <f t="shared" si="99"/>
        <v/>
      </c>
      <c r="L2143" s="15" t="str">
        <f t="shared" si="100"/>
        <v/>
      </c>
      <c r="M2143" s="141" t="e">
        <f t="shared" si="101"/>
        <v>#N/A</v>
      </c>
    </row>
    <row r="2144" spans="1:13">
      <c r="A2144" s="9"/>
      <c r="H2144" s="15" t="s">
        <v>65</v>
      </c>
      <c r="I2144" s="15" t="s">
        <v>65</v>
      </c>
      <c r="J2144" s="15" t="s">
        <v>65</v>
      </c>
      <c r="K2144" s="15" t="str">
        <f t="shared" si="99"/>
        <v/>
      </c>
      <c r="L2144" s="15" t="str">
        <f t="shared" si="100"/>
        <v/>
      </c>
      <c r="M2144" s="141" t="e">
        <f t="shared" si="101"/>
        <v>#N/A</v>
      </c>
    </row>
    <row r="2145" spans="1:13">
      <c r="A2145" s="9"/>
      <c r="H2145" s="15" t="s">
        <v>65</v>
      </c>
      <c r="I2145" s="15" t="s">
        <v>65</v>
      </c>
      <c r="J2145" s="15" t="s">
        <v>65</v>
      </c>
      <c r="K2145" s="15" t="str">
        <f t="shared" si="99"/>
        <v/>
      </c>
      <c r="L2145" s="15" t="str">
        <f t="shared" si="100"/>
        <v/>
      </c>
      <c r="M2145" s="141" t="e">
        <f t="shared" si="101"/>
        <v>#N/A</v>
      </c>
    </row>
    <row r="2146" spans="1:13">
      <c r="A2146" s="9"/>
      <c r="H2146" s="15" t="s">
        <v>65</v>
      </c>
      <c r="I2146" s="15" t="s">
        <v>65</v>
      </c>
      <c r="J2146" s="15" t="s">
        <v>65</v>
      </c>
      <c r="K2146" s="15" t="str">
        <f t="shared" si="99"/>
        <v/>
      </c>
      <c r="L2146" s="15" t="str">
        <f t="shared" si="100"/>
        <v/>
      </c>
      <c r="M2146" s="141" t="e">
        <f t="shared" si="101"/>
        <v>#N/A</v>
      </c>
    </row>
    <row r="2147" spans="1:13">
      <c r="A2147" s="9"/>
      <c r="H2147" s="15" t="s">
        <v>65</v>
      </c>
      <c r="I2147" s="15" t="s">
        <v>65</v>
      </c>
      <c r="J2147" s="15" t="s">
        <v>65</v>
      </c>
      <c r="K2147" s="15" t="str">
        <f t="shared" si="99"/>
        <v/>
      </c>
      <c r="L2147" s="15" t="str">
        <f t="shared" si="100"/>
        <v/>
      </c>
      <c r="M2147" s="141" t="e">
        <f t="shared" si="101"/>
        <v>#N/A</v>
      </c>
    </row>
    <row r="2148" spans="1:13">
      <c r="A2148" s="9"/>
      <c r="H2148" s="15" t="s">
        <v>65</v>
      </c>
      <c r="I2148" s="15" t="s">
        <v>65</v>
      </c>
      <c r="J2148" s="15" t="s">
        <v>65</v>
      </c>
      <c r="K2148" s="15" t="str">
        <f t="shared" si="99"/>
        <v/>
      </c>
      <c r="L2148" s="15" t="str">
        <f t="shared" si="100"/>
        <v/>
      </c>
      <c r="M2148" s="141" t="e">
        <f t="shared" si="101"/>
        <v>#N/A</v>
      </c>
    </row>
    <row r="2149" spans="1:13">
      <c r="A2149" s="9"/>
      <c r="H2149" s="15" t="s">
        <v>65</v>
      </c>
      <c r="I2149" s="15" t="s">
        <v>65</v>
      </c>
      <c r="J2149" s="15" t="s">
        <v>65</v>
      </c>
      <c r="K2149" s="15" t="str">
        <f t="shared" si="99"/>
        <v/>
      </c>
      <c r="L2149" s="15" t="str">
        <f t="shared" si="100"/>
        <v/>
      </c>
      <c r="M2149" s="141" t="e">
        <f t="shared" si="101"/>
        <v>#N/A</v>
      </c>
    </row>
    <row r="2150" spans="1:13">
      <c r="A2150" s="9"/>
      <c r="H2150" s="15" t="s">
        <v>65</v>
      </c>
      <c r="I2150" s="15" t="s">
        <v>65</v>
      </c>
      <c r="J2150" s="15" t="s">
        <v>65</v>
      </c>
      <c r="K2150" s="15" t="str">
        <f t="shared" si="99"/>
        <v/>
      </c>
      <c r="L2150" s="15" t="str">
        <f t="shared" si="100"/>
        <v/>
      </c>
      <c r="M2150" s="141" t="e">
        <f t="shared" si="101"/>
        <v>#N/A</v>
      </c>
    </row>
    <row r="2151" spans="1:13">
      <c r="A2151" s="9"/>
      <c r="H2151" s="15" t="s">
        <v>65</v>
      </c>
      <c r="I2151" s="15" t="s">
        <v>65</v>
      </c>
      <c r="J2151" s="15" t="s">
        <v>65</v>
      </c>
      <c r="K2151" s="15" t="str">
        <f t="shared" si="99"/>
        <v/>
      </c>
      <c r="L2151" s="15" t="str">
        <f t="shared" si="100"/>
        <v/>
      </c>
      <c r="M2151" s="141" t="e">
        <f t="shared" si="101"/>
        <v>#N/A</v>
      </c>
    </row>
    <row r="2152" spans="1:13">
      <c r="A2152" s="9"/>
      <c r="H2152" s="15" t="s">
        <v>65</v>
      </c>
      <c r="I2152" s="15" t="s">
        <v>65</v>
      </c>
      <c r="J2152" s="15" t="s">
        <v>65</v>
      </c>
      <c r="K2152" s="15" t="str">
        <f t="shared" si="99"/>
        <v/>
      </c>
      <c r="L2152" s="15" t="str">
        <f t="shared" si="100"/>
        <v/>
      </c>
      <c r="M2152" s="141" t="e">
        <f t="shared" si="101"/>
        <v>#N/A</v>
      </c>
    </row>
    <row r="2153" spans="1:13">
      <c r="A2153" s="9"/>
      <c r="H2153" s="15" t="s">
        <v>65</v>
      </c>
      <c r="I2153" s="15" t="s">
        <v>65</v>
      </c>
      <c r="J2153" s="15" t="s">
        <v>65</v>
      </c>
      <c r="K2153" s="15" t="str">
        <f t="shared" si="99"/>
        <v/>
      </c>
      <c r="L2153" s="15" t="str">
        <f t="shared" si="100"/>
        <v/>
      </c>
      <c r="M2153" s="141" t="e">
        <f t="shared" si="101"/>
        <v>#N/A</v>
      </c>
    </row>
    <row r="2154" spans="1:13">
      <c r="A2154" s="9"/>
      <c r="H2154" s="15" t="s">
        <v>65</v>
      </c>
      <c r="I2154" s="15" t="s">
        <v>65</v>
      </c>
      <c r="J2154" s="15" t="s">
        <v>65</v>
      </c>
      <c r="K2154" s="15" t="str">
        <f t="shared" si="99"/>
        <v/>
      </c>
      <c r="L2154" s="15" t="str">
        <f t="shared" si="100"/>
        <v/>
      </c>
      <c r="M2154" s="141" t="e">
        <f t="shared" si="101"/>
        <v>#N/A</v>
      </c>
    </row>
    <row r="2155" spans="1:13">
      <c r="A2155" s="9"/>
      <c r="H2155" s="15" t="s">
        <v>65</v>
      </c>
      <c r="I2155" s="15" t="s">
        <v>65</v>
      </c>
      <c r="J2155" s="15" t="s">
        <v>65</v>
      </c>
      <c r="K2155" s="15" t="str">
        <f t="shared" si="99"/>
        <v/>
      </c>
      <c r="L2155" s="15" t="str">
        <f t="shared" si="100"/>
        <v/>
      </c>
      <c r="M2155" s="141" t="e">
        <f t="shared" si="101"/>
        <v>#N/A</v>
      </c>
    </row>
    <row r="2156" spans="1:13">
      <c r="A2156" s="9"/>
      <c r="H2156" s="15" t="s">
        <v>65</v>
      </c>
      <c r="I2156" s="15" t="s">
        <v>65</v>
      </c>
      <c r="J2156" s="15" t="s">
        <v>65</v>
      </c>
      <c r="K2156" s="15" t="str">
        <f t="shared" si="99"/>
        <v/>
      </c>
      <c r="L2156" s="15" t="str">
        <f t="shared" si="100"/>
        <v/>
      </c>
      <c r="M2156" s="141" t="e">
        <f t="shared" si="101"/>
        <v>#N/A</v>
      </c>
    </row>
    <row r="2157" spans="1:13">
      <c r="A2157" s="9"/>
      <c r="H2157" s="15" t="s">
        <v>65</v>
      </c>
      <c r="I2157" s="15" t="s">
        <v>65</v>
      </c>
      <c r="J2157" s="15" t="s">
        <v>65</v>
      </c>
      <c r="K2157" s="15" t="str">
        <f t="shared" si="99"/>
        <v/>
      </c>
      <c r="L2157" s="15" t="str">
        <f t="shared" si="100"/>
        <v/>
      </c>
      <c r="M2157" s="141" t="e">
        <f t="shared" si="101"/>
        <v>#N/A</v>
      </c>
    </row>
    <row r="2158" spans="1:13">
      <c r="A2158" s="9"/>
      <c r="H2158" s="15" t="s">
        <v>65</v>
      </c>
      <c r="I2158" s="15" t="s">
        <v>65</v>
      </c>
      <c r="J2158" s="15" t="s">
        <v>65</v>
      </c>
      <c r="K2158" s="15" t="str">
        <f t="shared" si="99"/>
        <v/>
      </c>
      <c r="L2158" s="15" t="str">
        <f t="shared" si="100"/>
        <v/>
      </c>
      <c r="M2158" s="141" t="e">
        <f t="shared" si="101"/>
        <v>#N/A</v>
      </c>
    </row>
    <row r="2159" spans="1:13">
      <c r="A2159" s="9"/>
      <c r="H2159" s="15" t="s">
        <v>65</v>
      </c>
      <c r="I2159" s="15" t="s">
        <v>65</v>
      </c>
      <c r="J2159" s="15" t="s">
        <v>65</v>
      </c>
      <c r="K2159" s="15" t="str">
        <f t="shared" si="99"/>
        <v/>
      </c>
      <c r="L2159" s="15" t="str">
        <f t="shared" si="100"/>
        <v/>
      </c>
      <c r="M2159" s="141" t="e">
        <f t="shared" si="101"/>
        <v>#N/A</v>
      </c>
    </row>
    <row r="2160" spans="1:13">
      <c r="A2160" s="9"/>
      <c r="H2160" s="15" t="s">
        <v>65</v>
      </c>
      <c r="I2160" s="15" t="s">
        <v>65</v>
      </c>
      <c r="J2160" s="15" t="s">
        <v>65</v>
      </c>
      <c r="K2160" s="15" t="str">
        <f t="shared" si="99"/>
        <v/>
      </c>
      <c r="L2160" s="15" t="str">
        <f t="shared" si="100"/>
        <v/>
      </c>
      <c r="M2160" s="141" t="e">
        <f t="shared" si="101"/>
        <v>#N/A</v>
      </c>
    </row>
    <row r="2161" spans="1:13">
      <c r="A2161" s="9"/>
      <c r="H2161" s="15" t="s">
        <v>65</v>
      </c>
      <c r="I2161" s="15" t="s">
        <v>65</v>
      </c>
      <c r="J2161" s="15" t="s">
        <v>65</v>
      </c>
      <c r="K2161" s="15" t="str">
        <f t="shared" si="99"/>
        <v/>
      </c>
      <c r="L2161" s="15" t="str">
        <f t="shared" si="100"/>
        <v/>
      </c>
      <c r="M2161" s="141" t="e">
        <f t="shared" si="101"/>
        <v>#N/A</v>
      </c>
    </row>
    <row r="2162" spans="1:13">
      <c r="A2162" s="9"/>
      <c r="H2162" s="15" t="s">
        <v>65</v>
      </c>
      <c r="I2162" s="15" t="s">
        <v>65</v>
      </c>
      <c r="J2162" s="15" t="s">
        <v>65</v>
      </c>
      <c r="K2162" s="15" t="str">
        <f t="shared" si="99"/>
        <v/>
      </c>
      <c r="L2162" s="15" t="str">
        <f t="shared" si="100"/>
        <v/>
      </c>
      <c r="M2162" s="141" t="e">
        <f t="shared" si="101"/>
        <v>#N/A</v>
      </c>
    </row>
    <row r="2163" spans="1:13">
      <c r="A2163" s="9"/>
      <c r="H2163" s="15" t="s">
        <v>65</v>
      </c>
      <c r="I2163" s="15" t="s">
        <v>65</v>
      </c>
      <c r="J2163" s="15" t="s">
        <v>65</v>
      </c>
      <c r="K2163" s="15" t="str">
        <f t="shared" si="99"/>
        <v/>
      </c>
      <c r="L2163" s="15" t="str">
        <f t="shared" si="100"/>
        <v/>
      </c>
      <c r="M2163" s="141" t="e">
        <f t="shared" si="101"/>
        <v>#N/A</v>
      </c>
    </row>
    <row r="2164" spans="1:13">
      <c r="A2164" s="9"/>
      <c r="H2164" s="15" t="s">
        <v>65</v>
      </c>
      <c r="I2164" s="15" t="s">
        <v>65</v>
      </c>
      <c r="J2164" s="15" t="s">
        <v>65</v>
      </c>
      <c r="K2164" s="15" t="str">
        <f t="shared" si="99"/>
        <v/>
      </c>
      <c r="L2164" s="15" t="str">
        <f t="shared" si="100"/>
        <v/>
      </c>
      <c r="M2164" s="141" t="e">
        <f t="shared" si="101"/>
        <v>#N/A</v>
      </c>
    </row>
    <row r="2165" spans="1:13">
      <c r="A2165" s="9"/>
      <c r="H2165" s="15" t="s">
        <v>65</v>
      </c>
      <c r="I2165" s="15" t="s">
        <v>65</v>
      </c>
      <c r="J2165" s="15" t="s">
        <v>65</v>
      </c>
      <c r="K2165" s="15" t="str">
        <f t="shared" si="99"/>
        <v/>
      </c>
      <c r="L2165" s="15" t="str">
        <f t="shared" si="100"/>
        <v/>
      </c>
      <c r="M2165" s="141" t="e">
        <f t="shared" si="101"/>
        <v>#N/A</v>
      </c>
    </row>
    <row r="2166" spans="1:13">
      <c r="A2166" s="9"/>
      <c r="H2166" s="15" t="s">
        <v>65</v>
      </c>
      <c r="I2166" s="15" t="s">
        <v>65</v>
      </c>
      <c r="J2166" s="15" t="s">
        <v>65</v>
      </c>
      <c r="K2166" s="15" t="str">
        <f t="shared" si="99"/>
        <v/>
      </c>
      <c r="L2166" s="15" t="str">
        <f t="shared" si="100"/>
        <v/>
      </c>
      <c r="M2166" s="141" t="e">
        <f t="shared" si="101"/>
        <v>#N/A</v>
      </c>
    </row>
    <row r="2167" spans="1:13">
      <c r="A2167" s="9"/>
      <c r="H2167" s="15" t="s">
        <v>65</v>
      </c>
      <c r="I2167" s="15" t="s">
        <v>65</v>
      </c>
      <c r="J2167" s="15" t="s">
        <v>65</v>
      </c>
      <c r="K2167" s="15" t="str">
        <f t="shared" si="99"/>
        <v/>
      </c>
      <c r="L2167" s="15" t="str">
        <f t="shared" si="100"/>
        <v/>
      </c>
      <c r="M2167" s="141" t="e">
        <f t="shared" si="101"/>
        <v>#N/A</v>
      </c>
    </row>
    <row r="2168" spans="1:13">
      <c r="A2168" s="9"/>
      <c r="H2168" s="15" t="s">
        <v>65</v>
      </c>
      <c r="I2168" s="15" t="s">
        <v>65</v>
      </c>
      <c r="J2168" s="15" t="s">
        <v>65</v>
      </c>
      <c r="K2168" s="15" t="str">
        <f t="shared" si="99"/>
        <v/>
      </c>
      <c r="L2168" s="15" t="str">
        <f t="shared" si="100"/>
        <v/>
      </c>
      <c r="M2168" s="141" t="e">
        <f t="shared" si="101"/>
        <v>#N/A</v>
      </c>
    </row>
    <row r="2169" spans="1:13">
      <c r="A2169" s="9"/>
      <c r="H2169" s="15" t="s">
        <v>65</v>
      </c>
      <c r="I2169" s="15" t="s">
        <v>65</v>
      </c>
      <c r="J2169" s="15" t="s">
        <v>65</v>
      </c>
      <c r="K2169" s="15" t="str">
        <f t="shared" si="99"/>
        <v/>
      </c>
      <c r="L2169" s="15" t="str">
        <f t="shared" si="100"/>
        <v/>
      </c>
      <c r="M2169" s="141" t="e">
        <f t="shared" si="101"/>
        <v>#N/A</v>
      </c>
    </row>
    <row r="2170" spans="1:13">
      <c r="A2170" s="9"/>
      <c r="H2170" s="15" t="s">
        <v>65</v>
      </c>
      <c r="I2170" s="15" t="s">
        <v>65</v>
      </c>
      <c r="J2170" s="15" t="s">
        <v>65</v>
      </c>
      <c r="K2170" s="15" t="str">
        <f t="shared" si="99"/>
        <v/>
      </c>
      <c r="L2170" s="15" t="str">
        <f t="shared" si="100"/>
        <v/>
      </c>
      <c r="M2170" s="141" t="e">
        <f t="shared" si="101"/>
        <v>#N/A</v>
      </c>
    </row>
    <row r="2171" spans="1:13">
      <c r="A2171" s="9"/>
      <c r="H2171" s="15" t="s">
        <v>65</v>
      </c>
      <c r="I2171" s="15" t="s">
        <v>65</v>
      </c>
      <c r="J2171" s="15" t="s">
        <v>65</v>
      </c>
      <c r="K2171" s="15" t="str">
        <f t="shared" si="99"/>
        <v/>
      </c>
      <c r="L2171" s="15" t="str">
        <f t="shared" si="100"/>
        <v/>
      </c>
      <c r="M2171" s="141" t="e">
        <f t="shared" si="101"/>
        <v>#N/A</v>
      </c>
    </row>
    <row r="2172" spans="1:13">
      <c r="A2172" s="9"/>
      <c r="H2172" s="15" t="s">
        <v>65</v>
      </c>
      <c r="I2172" s="15" t="s">
        <v>65</v>
      </c>
      <c r="J2172" s="15" t="s">
        <v>65</v>
      </c>
      <c r="K2172" s="15" t="str">
        <f t="shared" si="99"/>
        <v/>
      </c>
      <c r="L2172" s="15" t="str">
        <f t="shared" si="100"/>
        <v/>
      </c>
      <c r="M2172" s="141" t="e">
        <f t="shared" si="101"/>
        <v>#N/A</v>
      </c>
    </row>
    <row r="2173" spans="1:13">
      <c r="A2173" s="9"/>
      <c r="H2173" s="15" t="s">
        <v>65</v>
      </c>
      <c r="I2173" s="15" t="s">
        <v>65</v>
      </c>
      <c r="J2173" s="15" t="s">
        <v>65</v>
      </c>
      <c r="K2173" s="15" t="str">
        <f t="shared" si="99"/>
        <v/>
      </c>
      <c r="L2173" s="15" t="str">
        <f t="shared" si="100"/>
        <v/>
      </c>
      <c r="M2173" s="141" t="e">
        <f t="shared" si="101"/>
        <v>#N/A</v>
      </c>
    </row>
    <row r="2174" spans="1:13">
      <c r="A2174" s="9"/>
      <c r="H2174" s="15" t="s">
        <v>65</v>
      </c>
      <c r="I2174" s="15" t="s">
        <v>65</v>
      </c>
      <c r="J2174" s="15" t="s">
        <v>65</v>
      </c>
      <c r="K2174" s="15" t="str">
        <f t="shared" si="99"/>
        <v/>
      </c>
      <c r="L2174" s="15" t="str">
        <f t="shared" si="100"/>
        <v/>
      </c>
      <c r="M2174" s="141" t="e">
        <f t="shared" si="101"/>
        <v>#N/A</v>
      </c>
    </row>
    <row r="2175" spans="1:13">
      <c r="A2175" s="9"/>
      <c r="H2175" s="15" t="s">
        <v>65</v>
      </c>
      <c r="I2175" s="15" t="s">
        <v>65</v>
      </c>
      <c r="J2175" s="15" t="s">
        <v>65</v>
      </c>
      <c r="K2175" s="15" t="str">
        <f t="shared" si="99"/>
        <v/>
      </c>
      <c r="L2175" s="15" t="str">
        <f t="shared" si="100"/>
        <v/>
      </c>
      <c r="M2175" s="141" t="e">
        <f t="shared" si="101"/>
        <v>#N/A</v>
      </c>
    </row>
    <row r="2176" spans="1:13">
      <c r="A2176" s="9"/>
      <c r="H2176" s="15" t="s">
        <v>65</v>
      </c>
      <c r="I2176" s="15" t="s">
        <v>65</v>
      </c>
      <c r="J2176" s="15" t="s">
        <v>65</v>
      </c>
      <c r="K2176" s="15" t="str">
        <f t="shared" si="99"/>
        <v/>
      </c>
      <c r="L2176" s="15" t="str">
        <f t="shared" si="100"/>
        <v/>
      </c>
      <c r="M2176" s="141" t="e">
        <f t="shared" si="101"/>
        <v>#N/A</v>
      </c>
    </row>
    <row r="2177" spans="1:13">
      <c r="A2177" s="9"/>
      <c r="H2177" s="15" t="s">
        <v>65</v>
      </c>
      <c r="I2177" s="15" t="s">
        <v>65</v>
      </c>
      <c r="J2177" s="15" t="s">
        <v>65</v>
      </c>
      <c r="K2177" s="15" t="str">
        <f t="shared" si="99"/>
        <v/>
      </c>
      <c r="L2177" s="15" t="str">
        <f t="shared" si="100"/>
        <v/>
      </c>
      <c r="M2177" s="141" t="e">
        <f t="shared" si="101"/>
        <v>#N/A</v>
      </c>
    </row>
    <row r="2178" spans="1:13">
      <c r="A2178" s="9"/>
      <c r="H2178" s="15" t="s">
        <v>65</v>
      </c>
      <c r="I2178" s="15" t="s">
        <v>65</v>
      </c>
      <c r="J2178" s="15" t="s">
        <v>65</v>
      </c>
      <c r="K2178" s="15" t="str">
        <f t="shared" si="99"/>
        <v/>
      </c>
      <c r="L2178" s="15" t="str">
        <f t="shared" si="100"/>
        <v/>
      </c>
      <c r="M2178" s="141" t="e">
        <f t="shared" si="101"/>
        <v>#N/A</v>
      </c>
    </row>
    <row r="2179" spans="1:13">
      <c r="A2179" s="9"/>
      <c r="H2179" s="15" t="s">
        <v>65</v>
      </c>
      <c r="I2179" s="15" t="s">
        <v>65</v>
      </c>
      <c r="J2179" s="15" t="s">
        <v>65</v>
      </c>
      <c r="K2179" s="15" t="str">
        <f t="shared" si="99"/>
        <v/>
      </c>
      <c r="L2179" s="15" t="str">
        <f t="shared" si="100"/>
        <v/>
      </c>
      <c r="M2179" s="141" t="e">
        <f t="shared" si="101"/>
        <v>#N/A</v>
      </c>
    </row>
    <row r="2180" spans="1:13">
      <c r="A2180" s="9"/>
      <c r="H2180" s="15" t="s">
        <v>65</v>
      </c>
      <c r="I2180" s="15" t="s">
        <v>65</v>
      </c>
      <c r="J2180" s="15" t="s">
        <v>65</v>
      </c>
      <c r="K2180" s="15" t="str">
        <f t="shared" ref="K2180:K2243" si="102">IF(ISNUMBER(A2180),0.01,"")</f>
        <v/>
      </c>
      <c r="L2180" s="15" t="str">
        <f t="shared" ref="L2180:L2243" si="103">IF(ISNUMBER(A2180),0.03,"")</f>
        <v/>
      </c>
      <c r="M2180" s="141" t="e">
        <f t="shared" ref="M2180:M2243" si="104">VLOOKUP(A2180,O:Q,2,0)</f>
        <v>#N/A</v>
      </c>
    </row>
    <row r="2181" spans="1:13">
      <c r="A2181" s="9"/>
      <c r="H2181" s="15" t="s">
        <v>65</v>
      </c>
      <c r="I2181" s="15" t="s">
        <v>65</v>
      </c>
      <c r="J2181" s="15" t="s">
        <v>65</v>
      </c>
      <c r="K2181" s="15" t="str">
        <f t="shared" si="102"/>
        <v/>
      </c>
      <c r="L2181" s="15" t="str">
        <f t="shared" si="103"/>
        <v/>
      </c>
      <c r="M2181" s="141" t="e">
        <f t="shared" si="104"/>
        <v>#N/A</v>
      </c>
    </row>
    <row r="2182" spans="1:13">
      <c r="A2182" s="9"/>
      <c r="H2182" s="15" t="s">
        <v>65</v>
      </c>
      <c r="I2182" s="15" t="s">
        <v>65</v>
      </c>
      <c r="J2182" s="15" t="s">
        <v>65</v>
      </c>
      <c r="K2182" s="15" t="str">
        <f t="shared" si="102"/>
        <v/>
      </c>
      <c r="L2182" s="15" t="str">
        <f t="shared" si="103"/>
        <v/>
      </c>
      <c r="M2182" s="141" t="e">
        <f t="shared" si="104"/>
        <v>#N/A</v>
      </c>
    </row>
    <row r="2183" spans="1:13">
      <c r="A2183" s="9"/>
      <c r="H2183" s="15" t="s">
        <v>65</v>
      </c>
      <c r="I2183" s="15" t="s">
        <v>65</v>
      </c>
      <c r="J2183" s="15" t="s">
        <v>65</v>
      </c>
      <c r="K2183" s="15" t="str">
        <f t="shared" si="102"/>
        <v/>
      </c>
      <c r="L2183" s="15" t="str">
        <f t="shared" si="103"/>
        <v/>
      </c>
      <c r="M2183" s="141" t="e">
        <f t="shared" si="104"/>
        <v>#N/A</v>
      </c>
    </row>
    <row r="2184" spans="1:13">
      <c r="A2184" s="9"/>
      <c r="H2184" s="15" t="s">
        <v>65</v>
      </c>
      <c r="I2184" s="15" t="s">
        <v>65</v>
      </c>
      <c r="J2184" s="15" t="s">
        <v>65</v>
      </c>
      <c r="K2184" s="15" t="str">
        <f t="shared" si="102"/>
        <v/>
      </c>
      <c r="L2184" s="15" t="str">
        <f t="shared" si="103"/>
        <v/>
      </c>
      <c r="M2184" s="141" t="e">
        <f t="shared" si="104"/>
        <v>#N/A</v>
      </c>
    </row>
    <row r="2185" spans="1:13">
      <c r="A2185" s="9"/>
      <c r="H2185" s="15" t="s">
        <v>65</v>
      </c>
      <c r="I2185" s="15" t="s">
        <v>65</v>
      </c>
      <c r="J2185" s="15" t="s">
        <v>65</v>
      </c>
      <c r="K2185" s="15" t="str">
        <f t="shared" si="102"/>
        <v/>
      </c>
      <c r="L2185" s="15" t="str">
        <f t="shared" si="103"/>
        <v/>
      </c>
      <c r="M2185" s="141" t="e">
        <f t="shared" si="104"/>
        <v>#N/A</v>
      </c>
    </row>
    <row r="2186" spans="1:13">
      <c r="A2186" s="9"/>
      <c r="H2186" s="15" t="s">
        <v>65</v>
      </c>
      <c r="I2186" s="15" t="s">
        <v>65</v>
      </c>
      <c r="J2186" s="15" t="s">
        <v>65</v>
      </c>
      <c r="K2186" s="15" t="str">
        <f t="shared" si="102"/>
        <v/>
      </c>
      <c r="L2186" s="15" t="str">
        <f t="shared" si="103"/>
        <v/>
      </c>
      <c r="M2186" s="141" t="e">
        <f t="shared" si="104"/>
        <v>#N/A</v>
      </c>
    </row>
    <row r="2187" spans="1:13">
      <c r="A2187" s="9"/>
      <c r="H2187" s="15" t="s">
        <v>65</v>
      </c>
      <c r="I2187" s="15" t="s">
        <v>65</v>
      </c>
      <c r="J2187" s="15" t="s">
        <v>65</v>
      </c>
      <c r="K2187" s="15" t="str">
        <f t="shared" si="102"/>
        <v/>
      </c>
      <c r="L2187" s="15" t="str">
        <f t="shared" si="103"/>
        <v/>
      </c>
      <c r="M2187" s="141" t="e">
        <f t="shared" si="104"/>
        <v>#N/A</v>
      </c>
    </row>
    <row r="2188" spans="1:13">
      <c r="A2188" s="9"/>
      <c r="H2188" s="15" t="s">
        <v>65</v>
      </c>
      <c r="I2188" s="15" t="s">
        <v>65</v>
      </c>
      <c r="J2188" s="15" t="s">
        <v>65</v>
      </c>
      <c r="K2188" s="15" t="str">
        <f t="shared" si="102"/>
        <v/>
      </c>
      <c r="L2188" s="15" t="str">
        <f t="shared" si="103"/>
        <v/>
      </c>
      <c r="M2188" s="141" t="e">
        <f t="shared" si="104"/>
        <v>#N/A</v>
      </c>
    </row>
    <row r="2189" spans="1:13">
      <c r="A2189" s="9"/>
      <c r="H2189" s="15" t="s">
        <v>65</v>
      </c>
      <c r="I2189" s="15" t="s">
        <v>65</v>
      </c>
      <c r="J2189" s="15" t="s">
        <v>65</v>
      </c>
      <c r="K2189" s="15" t="str">
        <f t="shared" si="102"/>
        <v/>
      </c>
      <c r="L2189" s="15" t="str">
        <f t="shared" si="103"/>
        <v/>
      </c>
      <c r="M2189" s="141" t="e">
        <f t="shared" si="104"/>
        <v>#N/A</v>
      </c>
    </row>
    <row r="2190" spans="1:13">
      <c r="A2190" s="9"/>
      <c r="H2190" s="15" t="s">
        <v>65</v>
      </c>
      <c r="I2190" s="15" t="s">
        <v>65</v>
      </c>
      <c r="J2190" s="15" t="s">
        <v>65</v>
      </c>
      <c r="K2190" s="15" t="str">
        <f t="shared" si="102"/>
        <v/>
      </c>
      <c r="L2190" s="15" t="str">
        <f t="shared" si="103"/>
        <v/>
      </c>
      <c r="M2190" s="141" t="e">
        <f t="shared" si="104"/>
        <v>#N/A</v>
      </c>
    </row>
    <row r="2191" spans="1:13">
      <c r="A2191" s="9"/>
      <c r="H2191" s="15" t="s">
        <v>65</v>
      </c>
      <c r="I2191" s="15" t="s">
        <v>65</v>
      </c>
      <c r="J2191" s="15" t="s">
        <v>65</v>
      </c>
      <c r="K2191" s="15" t="str">
        <f t="shared" si="102"/>
        <v/>
      </c>
      <c r="L2191" s="15" t="str">
        <f t="shared" si="103"/>
        <v/>
      </c>
      <c r="M2191" s="141" t="e">
        <f t="shared" si="104"/>
        <v>#N/A</v>
      </c>
    </row>
    <row r="2192" spans="1:13">
      <c r="A2192" s="9"/>
      <c r="H2192" s="15" t="s">
        <v>65</v>
      </c>
      <c r="I2192" s="15" t="s">
        <v>65</v>
      </c>
      <c r="J2192" s="15" t="s">
        <v>65</v>
      </c>
      <c r="K2192" s="15" t="str">
        <f t="shared" si="102"/>
        <v/>
      </c>
      <c r="L2192" s="15" t="str">
        <f t="shared" si="103"/>
        <v/>
      </c>
      <c r="M2192" s="141" t="e">
        <f t="shared" si="104"/>
        <v>#N/A</v>
      </c>
    </row>
    <row r="2193" spans="1:13">
      <c r="A2193" s="9"/>
      <c r="H2193" s="15" t="s">
        <v>65</v>
      </c>
      <c r="I2193" s="15" t="s">
        <v>65</v>
      </c>
      <c r="J2193" s="15" t="s">
        <v>65</v>
      </c>
      <c r="K2193" s="15" t="str">
        <f t="shared" si="102"/>
        <v/>
      </c>
      <c r="L2193" s="15" t="str">
        <f t="shared" si="103"/>
        <v/>
      </c>
      <c r="M2193" s="141" t="e">
        <f t="shared" si="104"/>
        <v>#N/A</v>
      </c>
    </row>
    <row r="2194" spans="1:13">
      <c r="A2194" s="9"/>
      <c r="H2194" s="15" t="s">
        <v>65</v>
      </c>
      <c r="I2194" s="15" t="s">
        <v>65</v>
      </c>
      <c r="J2194" s="15" t="s">
        <v>65</v>
      </c>
      <c r="K2194" s="15" t="str">
        <f t="shared" si="102"/>
        <v/>
      </c>
      <c r="L2194" s="15" t="str">
        <f t="shared" si="103"/>
        <v/>
      </c>
      <c r="M2194" s="141" t="e">
        <f t="shared" si="104"/>
        <v>#N/A</v>
      </c>
    </row>
    <row r="2195" spans="1:13">
      <c r="A2195" s="9"/>
      <c r="H2195" s="15" t="s">
        <v>65</v>
      </c>
      <c r="I2195" s="15" t="s">
        <v>65</v>
      </c>
      <c r="J2195" s="15" t="s">
        <v>65</v>
      </c>
      <c r="K2195" s="15" t="str">
        <f t="shared" si="102"/>
        <v/>
      </c>
      <c r="L2195" s="15" t="str">
        <f t="shared" si="103"/>
        <v/>
      </c>
      <c r="M2195" s="141" t="e">
        <f t="shared" si="104"/>
        <v>#N/A</v>
      </c>
    </row>
    <row r="2196" spans="1:13">
      <c r="A2196" s="9"/>
      <c r="H2196" s="15" t="s">
        <v>65</v>
      </c>
      <c r="I2196" s="15" t="s">
        <v>65</v>
      </c>
      <c r="J2196" s="15" t="s">
        <v>65</v>
      </c>
      <c r="K2196" s="15" t="str">
        <f t="shared" si="102"/>
        <v/>
      </c>
      <c r="L2196" s="15" t="str">
        <f t="shared" si="103"/>
        <v/>
      </c>
      <c r="M2196" s="141" t="e">
        <f t="shared" si="104"/>
        <v>#N/A</v>
      </c>
    </row>
    <row r="2197" spans="1:13">
      <c r="A2197" s="9"/>
      <c r="H2197" s="15" t="s">
        <v>65</v>
      </c>
      <c r="I2197" s="15" t="s">
        <v>65</v>
      </c>
      <c r="J2197" s="15" t="s">
        <v>65</v>
      </c>
      <c r="K2197" s="15" t="str">
        <f t="shared" si="102"/>
        <v/>
      </c>
      <c r="L2197" s="15" t="str">
        <f t="shared" si="103"/>
        <v/>
      </c>
      <c r="M2197" s="141" t="e">
        <f t="shared" si="104"/>
        <v>#N/A</v>
      </c>
    </row>
    <row r="2198" spans="1:13">
      <c r="A2198" s="9"/>
      <c r="H2198" s="15" t="s">
        <v>65</v>
      </c>
      <c r="I2198" s="15" t="s">
        <v>65</v>
      </c>
      <c r="J2198" s="15" t="s">
        <v>65</v>
      </c>
      <c r="K2198" s="15" t="str">
        <f t="shared" si="102"/>
        <v/>
      </c>
      <c r="L2198" s="15" t="str">
        <f t="shared" si="103"/>
        <v/>
      </c>
      <c r="M2198" s="141" t="e">
        <f t="shared" si="104"/>
        <v>#N/A</v>
      </c>
    </row>
    <row r="2199" spans="1:13">
      <c r="A2199" s="9"/>
      <c r="H2199" s="15" t="s">
        <v>65</v>
      </c>
      <c r="I2199" s="15" t="s">
        <v>65</v>
      </c>
      <c r="J2199" s="15" t="s">
        <v>65</v>
      </c>
      <c r="K2199" s="15" t="str">
        <f t="shared" si="102"/>
        <v/>
      </c>
      <c r="L2199" s="15" t="str">
        <f t="shared" si="103"/>
        <v/>
      </c>
      <c r="M2199" s="141" t="e">
        <f t="shared" si="104"/>
        <v>#N/A</v>
      </c>
    </row>
    <row r="2200" spans="1:13">
      <c r="A2200" s="9"/>
      <c r="H2200" s="15" t="s">
        <v>65</v>
      </c>
      <c r="I2200" s="15" t="s">
        <v>65</v>
      </c>
      <c r="J2200" s="15" t="s">
        <v>65</v>
      </c>
      <c r="K2200" s="15" t="str">
        <f t="shared" si="102"/>
        <v/>
      </c>
      <c r="L2200" s="15" t="str">
        <f t="shared" si="103"/>
        <v/>
      </c>
      <c r="M2200" s="141" t="e">
        <f t="shared" si="104"/>
        <v>#N/A</v>
      </c>
    </row>
    <row r="2201" spans="1:13">
      <c r="A2201" s="9"/>
      <c r="H2201" s="15" t="s">
        <v>65</v>
      </c>
      <c r="I2201" s="15" t="s">
        <v>65</v>
      </c>
      <c r="J2201" s="15" t="s">
        <v>65</v>
      </c>
      <c r="K2201" s="15" t="str">
        <f t="shared" si="102"/>
        <v/>
      </c>
      <c r="L2201" s="15" t="str">
        <f t="shared" si="103"/>
        <v/>
      </c>
      <c r="M2201" s="141" t="e">
        <f t="shared" si="104"/>
        <v>#N/A</v>
      </c>
    </row>
    <row r="2202" spans="1:13">
      <c r="A2202" s="9"/>
      <c r="H2202" s="15" t="s">
        <v>65</v>
      </c>
      <c r="I2202" s="15" t="s">
        <v>65</v>
      </c>
      <c r="J2202" s="15" t="s">
        <v>65</v>
      </c>
      <c r="K2202" s="15" t="str">
        <f t="shared" si="102"/>
        <v/>
      </c>
      <c r="L2202" s="15" t="str">
        <f t="shared" si="103"/>
        <v/>
      </c>
      <c r="M2202" s="141" t="e">
        <f t="shared" si="104"/>
        <v>#N/A</v>
      </c>
    </row>
    <row r="2203" spans="1:13">
      <c r="A2203" s="9"/>
      <c r="H2203" s="15" t="s">
        <v>65</v>
      </c>
      <c r="I2203" s="15" t="s">
        <v>65</v>
      </c>
      <c r="J2203" s="15" t="s">
        <v>65</v>
      </c>
      <c r="K2203" s="15" t="str">
        <f t="shared" si="102"/>
        <v/>
      </c>
      <c r="L2203" s="15" t="str">
        <f t="shared" si="103"/>
        <v/>
      </c>
      <c r="M2203" s="141" t="e">
        <f t="shared" si="104"/>
        <v>#N/A</v>
      </c>
    </row>
    <row r="2204" spans="1:13">
      <c r="A2204" s="9"/>
      <c r="H2204" s="15" t="s">
        <v>65</v>
      </c>
      <c r="I2204" s="15" t="s">
        <v>65</v>
      </c>
      <c r="J2204" s="15" t="s">
        <v>65</v>
      </c>
      <c r="K2204" s="15" t="str">
        <f t="shared" si="102"/>
        <v/>
      </c>
      <c r="L2204" s="15" t="str">
        <f t="shared" si="103"/>
        <v/>
      </c>
      <c r="M2204" s="141" t="e">
        <f t="shared" si="104"/>
        <v>#N/A</v>
      </c>
    </row>
    <row r="2205" spans="1:13">
      <c r="A2205" s="9"/>
      <c r="H2205" s="15" t="s">
        <v>65</v>
      </c>
      <c r="I2205" s="15" t="s">
        <v>65</v>
      </c>
      <c r="J2205" s="15" t="s">
        <v>65</v>
      </c>
      <c r="K2205" s="15" t="str">
        <f t="shared" si="102"/>
        <v/>
      </c>
      <c r="L2205" s="15" t="str">
        <f t="shared" si="103"/>
        <v/>
      </c>
      <c r="M2205" s="141" t="e">
        <f t="shared" si="104"/>
        <v>#N/A</v>
      </c>
    </row>
    <row r="2206" spans="1:13">
      <c r="A2206" s="9"/>
      <c r="H2206" s="15" t="s">
        <v>65</v>
      </c>
      <c r="I2206" s="15" t="s">
        <v>65</v>
      </c>
      <c r="J2206" s="15" t="s">
        <v>65</v>
      </c>
      <c r="K2206" s="15" t="str">
        <f t="shared" si="102"/>
        <v/>
      </c>
      <c r="L2206" s="15" t="str">
        <f t="shared" si="103"/>
        <v/>
      </c>
      <c r="M2206" s="141" t="e">
        <f t="shared" si="104"/>
        <v>#N/A</v>
      </c>
    </row>
    <row r="2207" spans="1:13">
      <c r="A2207" s="9"/>
      <c r="H2207" s="15" t="s">
        <v>65</v>
      </c>
      <c r="I2207" s="15" t="s">
        <v>65</v>
      </c>
      <c r="J2207" s="15" t="s">
        <v>65</v>
      </c>
      <c r="K2207" s="15" t="str">
        <f t="shared" si="102"/>
        <v/>
      </c>
      <c r="L2207" s="15" t="str">
        <f t="shared" si="103"/>
        <v/>
      </c>
      <c r="M2207" s="141" t="e">
        <f t="shared" si="104"/>
        <v>#N/A</v>
      </c>
    </row>
    <row r="2208" spans="1:13">
      <c r="A2208" s="9"/>
      <c r="H2208" s="15" t="s">
        <v>65</v>
      </c>
      <c r="I2208" s="15" t="s">
        <v>65</v>
      </c>
      <c r="J2208" s="15" t="s">
        <v>65</v>
      </c>
      <c r="K2208" s="15" t="str">
        <f t="shared" si="102"/>
        <v/>
      </c>
      <c r="L2208" s="15" t="str">
        <f t="shared" si="103"/>
        <v/>
      </c>
      <c r="M2208" s="141" t="e">
        <f t="shared" si="104"/>
        <v>#N/A</v>
      </c>
    </row>
    <row r="2209" spans="1:13">
      <c r="A2209" s="9"/>
      <c r="H2209" s="15" t="s">
        <v>65</v>
      </c>
      <c r="I2209" s="15" t="s">
        <v>65</v>
      </c>
      <c r="J2209" s="15" t="s">
        <v>65</v>
      </c>
      <c r="K2209" s="15" t="str">
        <f t="shared" si="102"/>
        <v/>
      </c>
      <c r="L2209" s="15" t="str">
        <f t="shared" si="103"/>
        <v/>
      </c>
      <c r="M2209" s="141" t="e">
        <f t="shared" si="104"/>
        <v>#N/A</v>
      </c>
    </row>
    <row r="2210" spans="1:13">
      <c r="A2210" s="9"/>
      <c r="H2210" s="15" t="s">
        <v>65</v>
      </c>
      <c r="I2210" s="15" t="s">
        <v>65</v>
      </c>
      <c r="J2210" s="15" t="s">
        <v>65</v>
      </c>
      <c r="K2210" s="15" t="str">
        <f t="shared" si="102"/>
        <v/>
      </c>
      <c r="L2210" s="15" t="str">
        <f t="shared" si="103"/>
        <v/>
      </c>
      <c r="M2210" s="141" t="e">
        <f t="shared" si="104"/>
        <v>#N/A</v>
      </c>
    </row>
    <row r="2211" spans="1:13">
      <c r="A2211" s="9"/>
      <c r="H2211" s="15" t="s">
        <v>65</v>
      </c>
      <c r="I2211" s="15" t="s">
        <v>65</v>
      </c>
      <c r="J2211" s="15" t="s">
        <v>65</v>
      </c>
      <c r="K2211" s="15" t="str">
        <f t="shared" si="102"/>
        <v/>
      </c>
      <c r="L2211" s="15" t="str">
        <f t="shared" si="103"/>
        <v/>
      </c>
      <c r="M2211" s="141" t="e">
        <f t="shared" si="104"/>
        <v>#N/A</v>
      </c>
    </row>
    <row r="2212" spans="1:13">
      <c r="A2212" s="9"/>
      <c r="H2212" s="15" t="s">
        <v>65</v>
      </c>
      <c r="I2212" s="15" t="s">
        <v>65</v>
      </c>
      <c r="J2212" s="15" t="s">
        <v>65</v>
      </c>
      <c r="K2212" s="15" t="str">
        <f t="shared" si="102"/>
        <v/>
      </c>
      <c r="L2212" s="15" t="str">
        <f t="shared" si="103"/>
        <v/>
      </c>
      <c r="M2212" s="141" t="e">
        <f t="shared" si="104"/>
        <v>#N/A</v>
      </c>
    </row>
    <row r="2213" spans="1:13">
      <c r="A2213" s="9"/>
      <c r="H2213" s="15" t="s">
        <v>65</v>
      </c>
      <c r="I2213" s="15" t="s">
        <v>65</v>
      </c>
      <c r="J2213" s="15" t="s">
        <v>65</v>
      </c>
      <c r="K2213" s="15" t="str">
        <f t="shared" si="102"/>
        <v/>
      </c>
      <c r="L2213" s="15" t="str">
        <f t="shared" si="103"/>
        <v/>
      </c>
      <c r="M2213" s="141" t="e">
        <f t="shared" si="104"/>
        <v>#N/A</v>
      </c>
    </row>
    <row r="2214" spans="1:13">
      <c r="A2214" s="9"/>
      <c r="H2214" s="15" t="s">
        <v>65</v>
      </c>
      <c r="I2214" s="15" t="s">
        <v>65</v>
      </c>
      <c r="J2214" s="15" t="s">
        <v>65</v>
      </c>
      <c r="K2214" s="15" t="str">
        <f t="shared" si="102"/>
        <v/>
      </c>
      <c r="L2214" s="15" t="str">
        <f t="shared" si="103"/>
        <v/>
      </c>
      <c r="M2214" s="141" t="e">
        <f t="shared" si="104"/>
        <v>#N/A</v>
      </c>
    </row>
    <row r="2215" spans="1:13">
      <c r="A2215" s="9"/>
      <c r="H2215" s="15" t="s">
        <v>65</v>
      </c>
      <c r="I2215" s="15" t="s">
        <v>65</v>
      </c>
      <c r="J2215" s="15" t="s">
        <v>65</v>
      </c>
      <c r="K2215" s="15" t="str">
        <f t="shared" si="102"/>
        <v/>
      </c>
      <c r="L2215" s="15" t="str">
        <f t="shared" si="103"/>
        <v/>
      </c>
      <c r="M2215" s="141" t="e">
        <f t="shared" si="104"/>
        <v>#N/A</v>
      </c>
    </row>
    <row r="2216" spans="1:13">
      <c r="A2216" s="9"/>
      <c r="H2216" s="15" t="s">
        <v>65</v>
      </c>
      <c r="I2216" s="15" t="s">
        <v>65</v>
      </c>
      <c r="J2216" s="15" t="s">
        <v>65</v>
      </c>
      <c r="K2216" s="15" t="str">
        <f t="shared" si="102"/>
        <v/>
      </c>
      <c r="L2216" s="15" t="str">
        <f t="shared" si="103"/>
        <v/>
      </c>
      <c r="M2216" s="141" t="e">
        <f t="shared" si="104"/>
        <v>#N/A</v>
      </c>
    </row>
    <row r="2217" spans="1:13">
      <c r="A2217" s="9"/>
      <c r="H2217" s="15" t="s">
        <v>65</v>
      </c>
      <c r="I2217" s="15" t="s">
        <v>65</v>
      </c>
      <c r="J2217" s="15" t="s">
        <v>65</v>
      </c>
      <c r="K2217" s="15" t="str">
        <f t="shared" si="102"/>
        <v/>
      </c>
      <c r="L2217" s="15" t="str">
        <f t="shared" si="103"/>
        <v/>
      </c>
      <c r="M2217" s="141" t="e">
        <f t="shared" si="104"/>
        <v>#N/A</v>
      </c>
    </row>
    <row r="2218" spans="1:13">
      <c r="A2218" s="9"/>
      <c r="H2218" s="15" t="s">
        <v>65</v>
      </c>
      <c r="I2218" s="15" t="s">
        <v>65</v>
      </c>
      <c r="J2218" s="15" t="s">
        <v>65</v>
      </c>
      <c r="K2218" s="15" t="str">
        <f t="shared" si="102"/>
        <v/>
      </c>
      <c r="L2218" s="15" t="str">
        <f t="shared" si="103"/>
        <v/>
      </c>
      <c r="M2218" s="141" t="e">
        <f t="shared" si="104"/>
        <v>#N/A</v>
      </c>
    </row>
    <row r="2219" spans="1:13">
      <c r="A2219" s="9"/>
      <c r="H2219" s="15" t="s">
        <v>65</v>
      </c>
      <c r="I2219" s="15" t="s">
        <v>65</v>
      </c>
      <c r="J2219" s="15" t="s">
        <v>65</v>
      </c>
      <c r="K2219" s="15" t="str">
        <f t="shared" si="102"/>
        <v/>
      </c>
      <c r="L2219" s="15" t="str">
        <f t="shared" si="103"/>
        <v/>
      </c>
      <c r="M2219" s="141" t="e">
        <f t="shared" si="104"/>
        <v>#N/A</v>
      </c>
    </row>
    <row r="2220" spans="1:13">
      <c r="A2220" s="9"/>
      <c r="H2220" s="15" t="s">
        <v>65</v>
      </c>
      <c r="I2220" s="15" t="s">
        <v>65</v>
      </c>
      <c r="J2220" s="15" t="s">
        <v>65</v>
      </c>
      <c r="K2220" s="15" t="str">
        <f t="shared" si="102"/>
        <v/>
      </c>
      <c r="L2220" s="15" t="str">
        <f t="shared" si="103"/>
        <v/>
      </c>
      <c r="M2220" s="141" t="e">
        <f t="shared" si="104"/>
        <v>#N/A</v>
      </c>
    </row>
    <row r="2221" spans="1:13">
      <c r="A2221" s="9"/>
      <c r="H2221" s="15" t="s">
        <v>65</v>
      </c>
      <c r="I2221" s="15" t="s">
        <v>65</v>
      </c>
      <c r="J2221" s="15" t="s">
        <v>65</v>
      </c>
      <c r="K2221" s="15" t="str">
        <f t="shared" si="102"/>
        <v/>
      </c>
      <c r="L2221" s="15" t="str">
        <f t="shared" si="103"/>
        <v/>
      </c>
      <c r="M2221" s="141" t="e">
        <f t="shared" si="104"/>
        <v>#N/A</v>
      </c>
    </row>
    <row r="2222" spans="1:13">
      <c r="A2222" s="9"/>
      <c r="H2222" s="15" t="s">
        <v>65</v>
      </c>
      <c r="I2222" s="15" t="s">
        <v>65</v>
      </c>
      <c r="J2222" s="15" t="s">
        <v>65</v>
      </c>
      <c r="K2222" s="15" t="str">
        <f t="shared" si="102"/>
        <v/>
      </c>
      <c r="L2222" s="15" t="str">
        <f t="shared" si="103"/>
        <v/>
      </c>
      <c r="M2222" s="141" t="e">
        <f t="shared" si="104"/>
        <v>#N/A</v>
      </c>
    </row>
    <row r="2223" spans="1:13">
      <c r="A2223" s="9"/>
      <c r="H2223" s="15" t="s">
        <v>65</v>
      </c>
      <c r="I2223" s="15" t="s">
        <v>65</v>
      </c>
      <c r="J2223" s="15" t="s">
        <v>65</v>
      </c>
      <c r="K2223" s="15" t="str">
        <f t="shared" si="102"/>
        <v/>
      </c>
      <c r="L2223" s="15" t="str">
        <f t="shared" si="103"/>
        <v/>
      </c>
      <c r="M2223" s="141" t="e">
        <f t="shared" si="104"/>
        <v>#N/A</v>
      </c>
    </row>
    <row r="2224" spans="1:13">
      <c r="A2224" s="9"/>
      <c r="H2224" s="15" t="s">
        <v>65</v>
      </c>
      <c r="I2224" s="15" t="s">
        <v>65</v>
      </c>
      <c r="J2224" s="15" t="s">
        <v>65</v>
      </c>
      <c r="K2224" s="15" t="str">
        <f t="shared" si="102"/>
        <v/>
      </c>
      <c r="L2224" s="15" t="str">
        <f t="shared" si="103"/>
        <v/>
      </c>
      <c r="M2224" s="141" t="e">
        <f t="shared" si="104"/>
        <v>#N/A</v>
      </c>
    </row>
    <row r="2225" spans="1:13">
      <c r="A2225" s="9"/>
      <c r="H2225" s="15" t="s">
        <v>65</v>
      </c>
      <c r="I2225" s="15" t="s">
        <v>65</v>
      </c>
      <c r="J2225" s="15" t="s">
        <v>65</v>
      </c>
      <c r="K2225" s="15" t="str">
        <f t="shared" si="102"/>
        <v/>
      </c>
      <c r="L2225" s="15" t="str">
        <f t="shared" si="103"/>
        <v/>
      </c>
      <c r="M2225" s="141" t="e">
        <f t="shared" si="104"/>
        <v>#N/A</v>
      </c>
    </row>
    <row r="2226" spans="1:13">
      <c r="A2226" s="9"/>
      <c r="H2226" s="15" t="s">
        <v>65</v>
      </c>
      <c r="I2226" s="15" t="s">
        <v>65</v>
      </c>
      <c r="J2226" s="15" t="s">
        <v>65</v>
      </c>
      <c r="K2226" s="15" t="str">
        <f t="shared" si="102"/>
        <v/>
      </c>
      <c r="L2226" s="15" t="str">
        <f t="shared" si="103"/>
        <v/>
      </c>
      <c r="M2226" s="141" t="e">
        <f t="shared" si="104"/>
        <v>#N/A</v>
      </c>
    </row>
    <row r="2227" spans="1:13">
      <c r="A2227" s="9"/>
      <c r="H2227" s="15" t="s">
        <v>65</v>
      </c>
      <c r="I2227" s="15" t="s">
        <v>65</v>
      </c>
      <c r="J2227" s="15" t="s">
        <v>65</v>
      </c>
      <c r="K2227" s="15" t="str">
        <f t="shared" si="102"/>
        <v/>
      </c>
      <c r="L2227" s="15" t="str">
        <f t="shared" si="103"/>
        <v/>
      </c>
      <c r="M2227" s="141" t="e">
        <f t="shared" si="104"/>
        <v>#N/A</v>
      </c>
    </row>
    <row r="2228" spans="1:13">
      <c r="A2228" s="9"/>
      <c r="H2228" s="15" t="s">
        <v>65</v>
      </c>
      <c r="I2228" s="15" t="s">
        <v>65</v>
      </c>
      <c r="J2228" s="15" t="s">
        <v>65</v>
      </c>
      <c r="K2228" s="15" t="str">
        <f t="shared" si="102"/>
        <v/>
      </c>
      <c r="L2228" s="15" t="str">
        <f t="shared" si="103"/>
        <v/>
      </c>
      <c r="M2228" s="141" t="e">
        <f t="shared" si="104"/>
        <v>#N/A</v>
      </c>
    </row>
    <row r="2229" spans="1:13">
      <c r="A2229" s="9"/>
      <c r="H2229" s="15" t="s">
        <v>65</v>
      </c>
      <c r="I2229" s="15" t="s">
        <v>65</v>
      </c>
      <c r="J2229" s="15" t="s">
        <v>65</v>
      </c>
      <c r="K2229" s="15" t="str">
        <f t="shared" si="102"/>
        <v/>
      </c>
      <c r="L2229" s="15" t="str">
        <f t="shared" si="103"/>
        <v/>
      </c>
      <c r="M2229" s="141" t="e">
        <f t="shared" si="104"/>
        <v>#N/A</v>
      </c>
    </row>
    <row r="2230" spans="1:13">
      <c r="A2230" s="9"/>
      <c r="H2230" s="15" t="s">
        <v>65</v>
      </c>
      <c r="I2230" s="15" t="s">
        <v>65</v>
      </c>
      <c r="J2230" s="15" t="s">
        <v>65</v>
      </c>
      <c r="K2230" s="15" t="str">
        <f t="shared" si="102"/>
        <v/>
      </c>
      <c r="L2230" s="15" t="str">
        <f t="shared" si="103"/>
        <v/>
      </c>
      <c r="M2230" s="141" t="e">
        <f t="shared" si="104"/>
        <v>#N/A</v>
      </c>
    </row>
    <row r="2231" spans="1:13">
      <c r="A2231" s="9"/>
      <c r="H2231" s="15" t="s">
        <v>65</v>
      </c>
      <c r="I2231" s="15" t="s">
        <v>65</v>
      </c>
      <c r="J2231" s="15" t="s">
        <v>65</v>
      </c>
      <c r="K2231" s="15" t="str">
        <f t="shared" si="102"/>
        <v/>
      </c>
      <c r="L2231" s="15" t="str">
        <f t="shared" si="103"/>
        <v/>
      </c>
      <c r="M2231" s="141" t="e">
        <f t="shared" si="104"/>
        <v>#N/A</v>
      </c>
    </row>
    <row r="2232" spans="1:13">
      <c r="A2232" s="9"/>
      <c r="H2232" s="15" t="s">
        <v>65</v>
      </c>
      <c r="I2232" s="15" t="s">
        <v>65</v>
      </c>
      <c r="J2232" s="15" t="s">
        <v>65</v>
      </c>
      <c r="K2232" s="15" t="str">
        <f t="shared" si="102"/>
        <v/>
      </c>
      <c r="L2232" s="15" t="str">
        <f t="shared" si="103"/>
        <v/>
      </c>
      <c r="M2232" s="141" t="e">
        <f t="shared" si="104"/>
        <v>#N/A</v>
      </c>
    </row>
    <row r="2233" spans="1:13">
      <c r="A2233" s="9"/>
      <c r="H2233" s="15" t="s">
        <v>65</v>
      </c>
      <c r="I2233" s="15" t="s">
        <v>65</v>
      </c>
      <c r="J2233" s="15" t="s">
        <v>65</v>
      </c>
      <c r="K2233" s="15" t="str">
        <f t="shared" si="102"/>
        <v/>
      </c>
      <c r="L2233" s="15" t="str">
        <f t="shared" si="103"/>
        <v/>
      </c>
      <c r="M2233" s="141" t="e">
        <f t="shared" si="104"/>
        <v>#N/A</v>
      </c>
    </row>
    <row r="2234" spans="1:13">
      <c r="A2234" s="9"/>
      <c r="H2234" s="15" t="s">
        <v>65</v>
      </c>
      <c r="I2234" s="15" t="s">
        <v>65</v>
      </c>
      <c r="J2234" s="15" t="s">
        <v>65</v>
      </c>
      <c r="K2234" s="15" t="str">
        <f t="shared" si="102"/>
        <v/>
      </c>
      <c r="L2234" s="15" t="str">
        <f t="shared" si="103"/>
        <v/>
      </c>
      <c r="M2234" s="141" t="e">
        <f t="shared" si="104"/>
        <v>#N/A</v>
      </c>
    </row>
    <row r="2235" spans="1:13">
      <c r="A2235" s="9"/>
      <c r="H2235" s="15" t="s">
        <v>65</v>
      </c>
      <c r="I2235" s="15" t="s">
        <v>65</v>
      </c>
      <c r="J2235" s="15" t="s">
        <v>65</v>
      </c>
      <c r="K2235" s="15" t="str">
        <f t="shared" si="102"/>
        <v/>
      </c>
      <c r="L2235" s="15" t="str">
        <f t="shared" si="103"/>
        <v/>
      </c>
      <c r="M2235" s="141" t="e">
        <f t="shared" si="104"/>
        <v>#N/A</v>
      </c>
    </row>
    <row r="2236" spans="1:13">
      <c r="A2236" s="9"/>
      <c r="H2236" s="15" t="s">
        <v>65</v>
      </c>
      <c r="I2236" s="15" t="s">
        <v>65</v>
      </c>
      <c r="J2236" s="15" t="s">
        <v>65</v>
      </c>
      <c r="K2236" s="15" t="str">
        <f t="shared" si="102"/>
        <v/>
      </c>
      <c r="L2236" s="15" t="str">
        <f t="shared" si="103"/>
        <v/>
      </c>
      <c r="M2236" s="141" t="e">
        <f t="shared" si="104"/>
        <v>#N/A</v>
      </c>
    </row>
    <row r="2237" spans="1:13">
      <c r="A2237" s="9"/>
      <c r="H2237" s="15" t="s">
        <v>65</v>
      </c>
      <c r="I2237" s="15" t="s">
        <v>65</v>
      </c>
      <c r="J2237" s="15" t="s">
        <v>65</v>
      </c>
      <c r="K2237" s="15" t="str">
        <f t="shared" si="102"/>
        <v/>
      </c>
      <c r="L2237" s="15" t="str">
        <f t="shared" si="103"/>
        <v/>
      </c>
      <c r="M2237" s="141" t="e">
        <f t="shared" si="104"/>
        <v>#N/A</v>
      </c>
    </row>
    <row r="2238" spans="1:13">
      <c r="A2238" s="9"/>
      <c r="H2238" s="15" t="s">
        <v>65</v>
      </c>
      <c r="I2238" s="15" t="s">
        <v>65</v>
      </c>
      <c r="J2238" s="15" t="s">
        <v>65</v>
      </c>
      <c r="K2238" s="15" t="str">
        <f t="shared" si="102"/>
        <v/>
      </c>
      <c r="L2238" s="15" t="str">
        <f t="shared" si="103"/>
        <v/>
      </c>
      <c r="M2238" s="141" t="e">
        <f t="shared" si="104"/>
        <v>#N/A</v>
      </c>
    </row>
    <row r="2239" spans="1:13">
      <c r="A2239" s="9"/>
      <c r="H2239" s="15" t="s">
        <v>65</v>
      </c>
      <c r="I2239" s="15" t="s">
        <v>65</v>
      </c>
      <c r="J2239" s="15" t="s">
        <v>65</v>
      </c>
      <c r="K2239" s="15" t="str">
        <f t="shared" si="102"/>
        <v/>
      </c>
      <c r="L2239" s="15" t="str">
        <f t="shared" si="103"/>
        <v/>
      </c>
      <c r="M2239" s="141" t="e">
        <f t="shared" si="104"/>
        <v>#N/A</v>
      </c>
    </row>
    <row r="2240" spans="1:13">
      <c r="A2240" s="9"/>
      <c r="H2240" s="15" t="s">
        <v>65</v>
      </c>
      <c r="I2240" s="15" t="s">
        <v>65</v>
      </c>
      <c r="J2240" s="15" t="s">
        <v>65</v>
      </c>
      <c r="K2240" s="15" t="str">
        <f t="shared" si="102"/>
        <v/>
      </c>
      <c r="L2240" s="15" t="str">
        <f t="shared" si="103"/>
        <v/>
      </c>
      <c r="M2240" s="141" t="e">
        <f t="shared" si="104"/>
        <v>#N/A</v>
      </c>
    </row>
    <row r="2241" spans="1:13">
      <c r="A2241" s="9"/>
      <c r="H2241" s="15" t="s">
        <v>65</v>
      </c>
      <c r="I2241" s="15" t="s">
        <v>65</v>
      </c>
      <c r="J2241" s="15" t="s">
        <v>65</v>
      </c>
      <c r="K2241" s="15" t="str">
        <f t="shared" si="102"/>
        <v/>
      </c>
      <c r="L2241" s="15" t="str">
        <f t="shared" si="103"/>
        <v/>
      </c>
      <c r="M2241" s="141" t="e">
        <f t="shared" si="104"/>
        <v>#N/A</v>
      </c>
    </row>
    <row r="2242" spans="1:13">
      <c r="A2242" s="9"/>
      <c r="H2242" s="15" t="s">
        <v>65</v>
      </c>
      <c r="I2242" s="15" t="s">
        <v>65</v>
      </c>
      <c r="J2242" s="15" t="s">
        <v>65</v>
      </c>
      <c r="K2242" s="15" t="str">
        <f t="shared" si="102"/>
        <v/>
      </c>
      <c r="L2242" s="15" t="str">
        <f t="shared" si="103"/>
        <v/>
      </c>
      <c r="M2242" s="141" t="e">
        <f t="shared" si="104"/>
        <v>#N/A</v>
      </c>
    </row>
    <row r="2243" spans="1:13">
      <c r="A2243" s="9"/>
      <c r="H2243" s="15" t="s">
        <v>65</v>
      </c>
      <c r="I2243" s="15" t="s">
        <v>65</v>
      </c>
      <c r="J2243" s="15" t="s">
        <v>65</v>
      </c>
      <c r="K2243" s="15" t="str">
        <f t="shared" si="102"/>
        <v/>
      </c>
      <c r="L2243" s="15" t="str">
        <f t="shared" si="103"/>
        <v/>
      </c>
      <c r="M2243" s="141" t="e">
        <f t="shared" si="104"/>
        <v>#N/A</v>
      </c>
    </row>
    <row r="2244" spans="1:13">
      <c r="A2244" s="9"/>
      <c r="H2244" s="15" t="s">
        <v>65</v>
      </c>
      <c r="I2244" s="15" t="s">
        <v>65</v>
      </c>
      <c r="J2244" s="15" t="s">
        <v>65</v>
      </c>
      <c r="K2244" s="15" t="str">
        <f t="shared" ref="K2244:K2307" si="105">IF(ISNUMBER(A2244),0.01,"")</f>
        <v/>
      </c>
      <c r="L2244" s="15" t="str">
        <f t="shared" ref="L2244:L2307" si="106">IF(ISNUMBER(A2244),0.03,"")</f>
        <v/>
      </c>
      <c r="M2244" s="141" t="e">
        <f t="shared" ref="M2244:M2307" si="107">VLOOKUP(A2244,O:Q,2,0)</f>
        <v>#N/A</v>
      </c>
    </row>
    <row r="2245" spans="1:13">
      <c r="A2245" s="9"/>
      <c r="H2245" s="15" t="s">
        <v>65</v>
      </c>
      <c r="I2245" s="15" t="s">
        <v>65</v>
      </c>
      <c r="J2245" s="15" t="s">
        <v>65</v>
      </c>
      <c r="K2245" s="15" t="str">
        <f t="shared" si="105"/>
        <v/>
      </c>
      <c r="L2245" s="15" t="str">
        <f t="shared" si="106"/>
        <v/>
      </c>
      <c r="M2245" s="141" t="e">
        <f t="shared" si="107"/>
        <v>#N/A</v>
      </c>
    </row>
    <row r="2246" spans="1:13">
      <c r="A2246" s="9"/>
      <c r="H2246" s="15" t="s">
        <v>65</v>
      </c>
      <c r="I2246" s="15" t="s">
        <v>65</v>
      </c>
      <c r="J2246" s="15" t="s">
        <v>65</v>
      </c>
      <c r="K2246" s="15" t="str">
        <f t="shared" si="105"/>
        <v/>
      </c>
      <c r="L2246" s="15" t="str">
        <f t="shared" si="106"/>
        <v/>
      </c>
      <c r="M2246" s="141" t="e">
        <f t="shared" si="107"/>
        <v>#N/A</v>
      </c>
    </row>
    <row r="2247" spans="1:13">
      <c r="A2247" s="9"/>
      <c r="H2247" s="15" t="s">
        <v>65</v>
      </c>
      <c r="I2247" s="15" t="s">
        <v>65</v>
      </c>
      <c r="J2247" s="15" t="s">
        <v>65</v>
      </c>
      <c r="K2247" s="15" t="str">
        <f t="shared" si="105"/>
        <v/>
      </c>
      <c r="L2247" s="15" t="str">
        <f t="shared" si="106"/>
        <v/>
      </c>
      <c r="M2247" s="141" t="e">
        <f t="shared" si="107"/>
        <v>#N/A</v>
      </c>
    </row>
    <row r="2248" spans="1:13">
      <c r="A2248" s="9"/>
      <c r="H2248" s="15" t="s">
        <v>65</v>
      </c>
      <c r="I2248" s="15" t="s">
        <v>65</v>
      </c>
      <c r="J2248" s="15" t="s">
        <v>65</v>
      </c>
      <c r="K2248" s="15" t="str">
        <f t="shared" si="105"/>
        <v/>
      </c>
      <c r="L2248" s="15" t="str">
        <f t="shared" si="106"/>
        <v/>
      </c>
      <c r="M2248" s="141" t="e">
        <f t="shared" si="107"/>
        <v>#N/A</v>
      </c>
    </row>
    <row r="2249" spans="1:13">
      <c r="A2249" s="9"/>
      <c r="H2249" s="15" t="s">
        <v>65</v>
      </c>
      <c r="I2249" s="15" t="s">
        <v>65</v>
      </c>
      <c r="J2249" s="15" t="s">
        <v>65</v>
      </c>
      <c r="K2249" s="15" t="str">
        <f t="shared" si="105"/>
        <v/>
      </c>
      <c r="L2249" s="15" t="str">
        <f t="shared" si="106"/>
        <v/>
      </c>
      <c r="M2249" s="141" t="e">
        <f t="shared" si="107"/>
        <v>#N/A</v>
      </c>
    </row>
    <row r="2250" spans="1:13">
      <c r="A2250" s="9"/>
      <c r="H2250" s="15" t="s">
        <v>65</v>
      </c>
      <c r="I2250" s="15" t="s">
        <v>65</v>
      </c>
      <c r="J2250" s="15" t="s">
        <v>65</v>
      </c>
      <c r="K2250" s="15" t="str">
        <f t="shared" si="105"/>
        <v/>
      </c>
      <c r="L2250" s="15" t="str">
        <f t="shared" si="106"/>
        <v/>
      </c>
      <c r="M2250" s="141" t="e">
        <f t="shared" si="107"/>
        <v>#N/A</v>
      </c>
    </row>
    <row r="2251" spans="1:13">
      <c r="A2251" s="9"/>
      <c r="H2251" s="15" t="s">
        <v>65</v>
      </c>
      <c r="I2251" s="15" t="s">
        <v>65</v>
      </c>
      <c r="J2251" s="15" t="s">
        <v>65</v>
      </c>
      <c r="K2251" s="15" t="str">
        <f t="shared" si="105"/>
        <v/>
      </c>
      <c r="L2251" s="15" t="str">
        <f t="shared" si="106"/>
        <v/>
      </c>
      <c r="M2251" s="141" t="e">
        <f t="shared" si="107"/>
        <v>#N/A</v>
      </c>
    </row>
    <row r="2252" spans="1:13">
      <c r="A2252" s="9"/>
      <c r="H2252" s="15" t="s">
        <v>65</v>
      </c>
      <c r="I2252" s="15" t="s">
        <v>65</v>
      </c>
      <c r="J2252" s="15" t="s">
        <v>65</v>
      </c>
      <c r="K2252" s="15" t="str">
        <f t="shared" si="105"/>
        <v/>
      </c>
      <c r="L2252" s="15" t="str">
        <f t="shared" si="106"/>
        <v/>
      </c>
      <c r="M2252" s="141" t="e">
        <f t="shared" si="107"/>
        <v>#N/A</v>
      </c>
    </row>
    <row r="2253" spans="1:13">
      <c r="A2253" s="9"/>
      <c r="H2253" s="15" t="s">
        <v>65</v>
      </c>
      <c r="I2253" s="15" t="s">
        <v>65</v>
      </c>
      <c r="J2253" s="15" t="s">
        <v>65</v>
      </c>
      <c r="K2253" s="15" t="str">
        <f t="shared" si="105"/>
        <v/>
      </c>
      <c r="L2253" s="15" t="str">
        <f t="shared" si="106"/>
        <v/>
      </c>
      <c r="M2253" s="141" t="e">
        <f t="shared" si="107"/>
        <v>#N/A</v>
      </c>
    </row>
    <row r="2254" spans="1:13">
      <c r="A2254" s="9"/>
      <c r="H2254" s="15" t="s">
        <v>65</v>
      </c>
      <c r="I2254" s="15" t="s">
        <v>65</v>
      </c>
      <c r="J2254" s="15" t="s">
        <v>65</v>
      </c>
      <c r="K2254" s="15" t="str">
        <f t="shared" si="105"/>
        <v/>
      </c>
      <c r="L2254" s="15" t="str">
        <f t="shared" si="106"/>
        <v/>
      </c>
      <c r="M2254" s="141" t="e">
        <f t="shared" si="107"/>
        <v>#N/A</v>
      </c>
    </row>
    <row r="2255" spans="1:13">
      <c r="A2255" s="9"/>
      <c r="H2255" s="15" t="s">
        <v>65</v>
      </c>
      <c r="I2255" s="15" t="s">
        <v>65</v>
      </c>
      <c r="J2255" s="15" t="s">
        <v>65</v>
      </c>
      <c r="K2255" s="15" t="str">
        <f t="shared" si="105"/>
        <v/>
      </c>
      <c r="L2255" s="15" t="str">
        <f t="shared" si="106"/>
        <v/>
      </c>
      <c r="M2255" s="141" t="e">
        <f t="shared" si="107"/>
        <v>#N/A</v>
      </c>
    </row>
    <row r="2256" spans="1:13">
      <c r="A2256" s="9"/>
      <c r="H2256" s="15" t="s">
        <v>65</v>
      </c>
      <c r="I2256" s="15" t="s">
        <v>65</v>
      </c>
      <c r="J2256" s="15" t="s">
        <v>65</v>
      </c>
      <c r="K2256" s="15" t="str">
        <f t="shared" si="105"/>
        <v/>
      </c>
      <c r="L2256" s="15" t="str">
        <f t="shared" si="106"/>
        <v/>
      </c>
      <c r="M2256" s="141" t="e">
        <f t="shared" si="107"/>
        <v>#N/A</v>
      </c>
    </row>
    <row r="2257" spans="1:13">
      <c r="A2257" s="9"/>
      <c r="H2257" s="15" t="s">
        <v>65</v>
      </c>
      <c r="I2257" s="15" t="s">
        <v>65</v>
      </c>
      <c r="J2257" s="15" t="s">
        <v>65</v>
      </c>
      <c r="K2257" s="15" t="str">
        <f t="shared" si="105"/>
        <v/>
      </c>
      <c r="L2257" s="15" t="str">
        <f t="shared" si="106"/>
        <v/>
      </c>
      <c r="M2257" s="141" t="e">
        <f t="shared" si="107"/>
        <v>#N/A</v>
      </c>
    </row>
    <row r="2258" spans="1:13">
      <c r="A2258" s="9"/>
      <c r="H2258" s="15" t="s">
        <v>65</v>
      </c>
      <c r="I2258" s="15" t="s">
        <v>65</v>
      </c>
      <c r="J2258" s="15" t="s">
        <v>65</v>
      </c>
      <c r="K2258" s="15" t="str">
        <f t="shared" si="105"/>
        <v/>
      </c>
      <c r="L2258" s="15" t="str">
        <f t="shared" si="106"/>
        <v/>
      </c>
      <c r="M2258" s="141" t="e">
        <f t="shared" si="107"/>
        <v>#N/A</v>
      </c>
    </row>
    <row r="2259" spans="1:13">
      <c r="A2259" s="9"/>
      <c r="H2259" s="15" t="s">
        <v>65</v>
      </c>
      <c r="I2259" s="15" t="s">
        <v>65</v>
      </c>
      <c r="J2259" s="15" t="s">
        <v>65</v>
      </c>
      <c r="K2259" s="15" t="str">
        <f t="shared" si="105"/>
        <v/>
      </c>
      <c r="L2259" s="15" t="str">
        <f t="shared" si="106"/>
        <v/>
      </c>
      <c r="M2259" s="141" t="e">
        <f t="shared" si="107"/>
        <v>#N/A</v>
      </c>
    </row>
    <row r="2260" spans="1:13">
      <c r="A2260" s="9"/>
      <c r="H2260" s="15" t="s">
        <v>65</v>
      </c>
      <c r="I2260" s="15" t="s">
        <v>65</v>
      </c>
      <c r="J2260" s="15" t="s">
        <v>65</v>
      </c>
      <c r="K2260" s="15" t="str">
        <f t="shared" si="105"/>
        <v/>
      </c>
      <c r="L2260" s="15" t="str">
        <f t="shared" si="106"/>
        <v/>
      </c>
      <c r="M2260" s="141" t="e">
        <f t="shared" si="107"/>
        <v>#N/A</v>
      </c>
    </row>
    <row r="2261" spans="1:13">
      <c r="A2261" s="9"/>
      <c r="H2261" s="15" t="s">
        <v>65</v>
      </c>
      <c r="I2261" s="15" t="s">
        <v>65</v>
      </c>
      <c r="J2261" s="15" t="s">
        <v>65</v>
      </c>
      <c r="K2261" s="15" t="str">
        <f t="shared" si="105"/>
        <v/>
      </c>
      <c r="L2261" s="15" t="str">
        <f t="shared" si="106"/>
        <v/>
      </c>
      <c r="M2261" s="141" t="e">
        <f t="shared" si="107"/>
        <v>#N/A</v>
      </c>
    </row>
    <row r="2262" spans="1:13">
      <c r="A2262" s="9"/>
      <c r="H2262" s="15" t="s">
        <v>65</v>
      </c>
      <c r="I2262" s="15" t="s">
        <v>65</v>
      </c>
      <c r="J2262" s="15" t="s">
        <v>65</v>
      </c>
      <c r="K2262" s="15" t="str">
        <f t="shared" si="105"/>
        <v/>
      </c>
      <c r="L2262" s="15" t="str">
        <f t="shared" si="106"/>
        <v/>
      </c>
      <c r="M2262" s="141" t="e">
        <f t="shared" si="107"/>
        <v>#N/A</v>
      </c>
    </row>
    <row r="2263" spans="1:13">
      <c r="A2263" s="9"/>
      <c r="H2263" s="15" t="s">
        <v>65</v>
      </c>
      <c r="I2263" s="15" t="s">
        <v>65</v>
      </c>
      <c r="J2263" s="15" t="s">
        <v>65</v>
      </c>
      <c r="K2263" s="15" t="str">
        <f t="shared" si="105"/>
        <v/>
      </c>
      <c r="L2263" s="15" t="str">
        <f t="shared" si="106"/>
        <v/>
      </c>
      <c r="M2263" s="141" t="e">
        <f t="shared" si="107"/>
        <v>#N/A</v>
      </c>
    </row>
    <row r="2264" spans="1:13">
      <c r="A2264" s="9"/>
      <c r="H2264" s="15" t="s">
        <v>65</v>
      </c>
      <c r="I2264" s="15" t="s">
        <v>65</v>
      </c>
      <c r="J2264" s="15" t="s">
        <v>65</v>
      </c>
      <c r="K2264" s="15" t="str">
        <f t="shared" si="105"/>
        <v/>
      </c>
      <c r="L2264" s="15" t="str">
        <f t="shared" si="106"/>
        <v/>
      </c>
      <c r="M2264" s="141" t="e">
        <f t="shared" si="107"/>
        <v>#N/A</v>
      </c>
    </row>
    <row r="2265" spans="1:13">
      <c r="A2265" s="9"/>
      <c r="H2265" s="15" t="s">
        <v>65</v>
      </c>
      <c r="I2265" s="15" t="s">
        <v>65</v>
      </c>
      <c r="J2265" s="15" t="s">
        <v>65</v>
      </c>
      <c r="K2265" s="15" t="str">
        <f t="shared" si="105"/>
        <v/>
      </c>
      <c r="L2265" s="15" t="str">
        <f t="shared" si="106"/>
        <v/>
      </c>
      <c r="M2265" s="141" t="e">
        <f t="shared" si="107"/>
        <v>#N/A</v>
      </c>
    </row>
    <row r="2266" spans="1:13">
      <c r="A2266" s="9"/>
      <c r="H2266" s="15" t="s">
        <v>65</v>
      </c>
      <c r="I2266" s="15" t="s">
        <v>65</v>
      </c>
      <c r="J2266" s="15" t="s">
        <v>65</v>
      </c>
      <c r="K2266" s="15" t="str">
        <f t="shared" si="105"/>
        <v/>
      </c>
      <c r="L2266" s="15" t="str">
        <f t="shared" si="106"/>
        <v/>
      </c>
      <c r="M2266" s="141" t="e">
        <f t="shared" si="107"/>
        <v>#N/A</v>
      </c>
    </row>
    <row r="2267" spans="1:13">
      <c r="A2267" s="9"/>
      <c r="H2267" s="15" t="s">
        <v>65</v>
      </c>
      <c r="I2267" s="15" t="s">
        <v>65</v>
      </c>
      <c r="J2267" s="15" t="s">
        <v>65</v>
      </c>
      <c r="K2267" s="15" t="str">
        <f t="shared" si="105"/>
        <v/>
      </c>
      <c r="L2267" s="15" t="str">
        <f t="shared" si="106"/>
        <v/>
      </c>
      <c r="M2267" s="141" t="e">
        <f t="shared" si="107"/>
        <v>#N/A</v>
      </c>
    </row>
    <row r="2268" spans="1:13">
      <c r="A2268" s="9"/>
      <c r="H2268" s="15" t="s">
        <v>65</v>
      </c>
      <c r="I2268" s="15" t="s">
        <v>65</v>
      </c>
      <c r="J2268" s="15" t="s">
        <v>65</v>
      </c>
      <c r="K2268" s="15" t="str">
        <f t="shared" si="105"/>
        <v/>
      </c>
      <c r="L2268" s="15" t="str">
        <f t="shared" si="106"/>
        <v/>
      </c>
      <c r="M2268" s="141" t="e">
        <f t="shared" si="107"/>
        <v>#N/A</v>
      </c>
    </row>
    <row r="2269" spans="1:13">
      <c r="A2269" s="9"/>
      <c r="H2269" s="15" t="s">
        <v>65</v>
      </c>
      <c r="I2269" s="15" t="s">
        <v>65</v>
      </c>
      <c r="J2269" s="15" t="s">
        <v>65</v>
      </c>
      <c r="K2269" s="15" t="str">
        <f t="shared" si="105"/>
        <v/>
      </c>
      <c r="L2269" s="15" t="str">
        <f t="shared" si="106"/>
        <v/>
      </c>
      <c r="M2269" s="141" t="e">
        <f t="shared" si="107"/>
        <v>#N/A</v>
      </c>
    </row>
    <row r="2270" spans="1:13">
      <c r="A2270" s="9"/>
      <c r="H2270" s="15" t="s">
        <v>65</v>
      </c>
      <c r="I2270" s="15" t="s">
        <v>65</v>
      </c>
      <c r="J2270" s="15" t="s">
        <v>65</v>
      </c>
      <c r="K2270" s="15" t="str">
        <f t="shared" si="105"/>
        <v/>
      </c>
      <c r="L2270" s="15" t="str">
        <f t="shared" si="106"/>
        <v/>
      </c>
      <c r="M2270" s="141" t="e">
        <f t="shared" si="107"/>
        <v>#N/A</v>
      </c>
    </row>
    <row r="2271" spans="1:13">
      <c r="A2271" s="9"/>
      <c r="H2271" s="15" t="s">
        <v>65</v>
      </c>
      <c r="I2271" s="15" t="s">
        <v>65</v>
      </c>
      <c r="J2271" s="15" t="s">
        <v>65</v>
      </c>
      <c r="K2271" s="15" t="str">
        <f t="shared" si="105"/>
        <v/>
      </c>
      <c r="L2271" s="15" t="str">
        <f t="shared" si="106"/>
        <v/>
      </c>
      <c r="M2271" s="141" t="e">
        <f t="shared" si="107"/>
        <v>#N/A</v>
      </c>
    </row>
    <row r="2272" spans="1:13">
      <c r="A2272" s="9"/>
      <c r="H2272" s="15" t="s">
        <v>65</v>
      </c>
      <c r="I2272" s="15" t="s">
        <v>65</v>
      </c>
      <c r="J2272" s="15" t="s">
        <v>65</v>
      </c>
      <c r="K2272" s="15" t="str">
        <f t="shared" si="105"/>
        <v/>
      </c>
      <c r="L2272" s="15" t="str">
        <f t="shared" si="106"/>
        <v/>
      </c>
      <c r="M2272" s="141" t="e">
        <f t="shared" si="107"/>
        <v>#N/A</v>
      </c>
    </row>
    <row r="2273" spans="1:13">
      <c r="A2273" s="9"/>
      <c r="H2273" s="15" t="s">
        <v>65</v>
      </c>
      <c r="I2273" s="15" t="s">
        <v>65</v>
      </c>
      <c r="J2273" s="15" t="s">
        <v>65</v>
      </c>
      <c r="K2273" s="15" t="str">
        <f t="shared" si="105"/>
        <v/>
      </c>
      <c r="L2273" s="15" t="str">
        <f t="shared" si="106"/>
        <v/>
      </c>
      <c r="M2273" s="141" t="e">
        <f t="shared" si="107"/>
        <v>#N/A</v>
      </c>
    </row>
    <row r="2274" spans="1:13">
      <c r="A2274" s="9"/>
      <c r="H2274" s="15" t="s">
        <v>65</v>
      </c>
      <c r="I2274" s="15" t="s">
        <v>65</v>
      </c>
      <c r="J2274" s="15" t="s">
        <v>65</v>
      </c>
      <c r="K2274" s="15" t="str">
        <f t="shared" si="105"/>
        <v/>
      </c>
      <c r="L2274" s="15" t="str">
        <f t="shared" si="106"/>
        <v/>
      </c>
      <c r="M2274" s="141" t="e">
        <f t="shared" si="107"/>
        <v>#N/A</v>
      </c>
    </row>
    <row r="2275" spans="1:13">
      <c r="A2275" s="9"/>
      <c r="H2275" s="15" t="s">
        <v>65</v>
      </c>
      <c r="I2275" s="15" t="s">
        <v>65</v>
      </c>
      <c r="J2275" s="15" t="s">
        <v>65</v>
      </c>
      <c r="K2275" s="15" t="str">
        <f t="shared" si="105"/>
        <v/>
      </c>
      <c r="L2275" s="15" t="str">
        <f t="shared" si="106"/>
        <v/>
      </c>
      <c r="M2275" s="141" t="e">
        <f t="shared" si="107"/>
        <v>#N/A</v>
      </c>
    </row>
    <row r="2276" spans="1:13">
      <c r="A2276" s="9"/>
      <c r="H2276" s="15" t="s">
        <v>65</v>
      </c>
      <c r="I2276" s="15" t="s">
        <v>65</v>
      </c>
      <c r="J2276" s="15" t="s">
        <v>65</v>
      </c>
      <c r="K2276" s="15" t="str">
        <f t="shared" si="105"/>
        <v/>
      </c>
      <c r="L2276" s="15" t="str">
        <f t="shared" si="106"/>
        <v/>
      </c>
      <c r="M2276" s="141" t="e">
        <f t="shared" si="107"/>
        <v>#N/A</v>
      </c>
    </row>
    <row r="2277" spans="1:13">
      <c r="A2277" s="9"/>
      <c r="H2277" s="15" t="s">
        <v>65</v>
      </c>
      <c r="I2277" s="15" t="s">
        <v>65</v>
      </c>
      <c r="J2277" s="15" t="s">
        <v>65</v>
      </c>
      <c r="K2277" s="15" t="str">
        <f t="shared" si="105"/>
        <v/>
      </c>
      <c r="L2277" s="15" t="str">
        <f t="shared" si="106"/>
        <v/>
      </c>
      <c r="M2277" s="141" t="e">
        <f t="shared" si="107"/>
        <v>#N/A</v>
      </c>
    </row>
    <row r="2278" spans="1:13">
      <c r="A2278" s="9"/>
      <c r="H2278" s="15" t="s">
        <v>65</v>
      </c>
      <c r="I2278" s="15" t="s">
        <v>65</v>
      </c>
      <c r="J2278" s="15" t="s">
        <v>65</v>
      </c>
      <c r="K2278" s="15" t="str">
        <f t="shared" si="105"/>
        <v/>
      </c>
      <c r="L2278" s="15" t="str">
        <f t="shared" si="106"/>
        <v/>
      </c>
      <c r="M2278" s="141" t="e">
        <f t="shared" si="107"/>
        <v>#N/A</v>
      </c>
    </row>
    <row r="2279" spans="1:13">
      <c r="A2279" s="9"/>
      <c r="H2279" s="15" t="s">
        <v>65</v>
      </c>
      <c r="I2279" s="15" t="s">
        <v>65</v>
      </c>
      <c r="J2279" s="15" t="s">
        <v>65</v>
      </c>
      <c r="K2279" s="15" t="str">
        <f t="shared" si="105"/>
        <v/>
      </c>
      <c r="L2279" s="15" t="str">
        <f t="shared" si="106"/>
        <v/>
      </c>
      <c r="M2279" s="141" t="e">
        <f t="shared" si="107"/>
        <v>#N/A</v>
      </c>
    </row>
    <row r="2280" spans="1:13">
      <c r="A2280" s="9"/>
      <c r="H2280" s="15" t="s">
        <v>65</v>
      </c>
      <c r="I2280" s="15" t="s">
        <v>65</v>
      </c>
      <c r="J2280" s="15" t="s">
        <v>65</v>
      </c>
      <c r="K2280" s="15" t="str">
        <f t="shared" si="105"/>
        <v/>
      </c>
      <c r="L2280" s="15" t="str">
        <f t="shared" si="106"/>
        <v/>
      </c>
      <c r="M2280" s="141" t="e">
        <f t="shared" si="107"/>
        <v>#N/A</v>
      </c>
    </row>
    <row r="2281" spans="1:13">
      <c r="A2281" s="9"/>
      <c r="H2281" s="15" t="s">
        <v>65</v>
      </c>
      <c r="I2281" s="15" t="s">
        <v>65</v>
      </c>
      <c r="J2281" s="15" t="s">
        <v>65</v>
      </c>
      <c r="K2281" s="15" t="str">
        <f t="shared" si="105"/>
        <v/>
      </c>
      <c r="L2281" s="15" t="str">
        <f t="shared" si="106"/>
        <v/>
      </c>
      <c r="M2281" s="141" t="e">
        <f t="shared" si="107"/>
        <v>#N/A</v>
      </c>
    </row>
    <row r="2282" spans="1:13">
      <c r="A2282" s="9"/>
      <c r="H2282" s="15" t="s">
        <v>65</v>
      </c>
      <c r="I2282" s="15" t="s">
        <v>65</v>
      </c>
      <c r="J2282" s="15" t="s">
        <v>65</v>
      </c>
      <c r="K2282" s="15" t="str">
        <f t="shared" si="105"/>
        <v/>
      </c>
      <c r="L2282" s="15" t="str">
        <f t="shared" si="106"/>
        <v/>
      </c>
      <c r="M2282" s="141" t="e">
        <f t="shared" si="107"/>
        <v>#N/A</v>
      </c>
    </row>
    <row r="2283" spans="1:13">
      <c r="A2283" s="9"/>
      <c r="H2283" s="15" t="s">
        <v>65</v>
      </c>
      <c r="I2283" s="15" t="s">
        <v>65</v>
      </c>
      <c r="J2283" s="15" t="s">
        <v>65</v>
      </c>
      <c r="K2283" s="15" t="str">
        <f t="shared" si="105"/>
        <v/>
      </c>
      <c r="L2283" s="15" t="str">
        <f t="shared" si="106"/>
        <v/>
      </c>
      <c r="M2283" s="141" t="e">
        <f t="shared" si="107"/>
        <v>#N/A</v>
      </c>
    </row>
    <row r="2284" spans="1:13">
      <c r="A2284" s="9"/>
      <c r="H2284" s="15" t="s">
        <v>65</v>
      </c>
      <c r="I2284" s="15" t="s">
        <v>65</v>
      </c>
      <c r="J2284" s="15" t="s">
        <v>65</v>
      </c>
      <c r="K2284" s="15" t="str">
        <f t="shared" si="105"/>
        <v/>
      </c>
      <c r="L2284" s="15" t="str">
        <f t="shared" si="106"/>
        <v/>
      </c>
      <c r="M2284" s="141" t="e">
        <f t="shared" si="107"/>
        <v>#N/A</v>
      </c>
    </row>
    <row r="2285" spans="1:13">
      <c r="A2285" s="9"/>
      <c r="H2285" s="15" t="s">
        <v>65</v>
      </c>
      <c r="I2285" s="15" t="s">
        <v>65</v>
      </c>
      <c r="J2285" s="15" t="s">
        <v>65</v>
      </c>
      <c r="K2285" s="15" t="str">
        <f t="shared" si="105"/>
        <v/>
      </c>
      <c r="L2285" s="15" t="str">
        <f t="shared" si="106"/>
        <v/>
      </c>
      <c r="M2285" s="141" t="e">
        <f t="shared" si="107"/>
        <v>#N/A</v>
      </c>
    </row>
    <row r="2286" spans="1:13">
      <c r="A2286" s="9"/>
      <c r="H2286" s="15" t="s">
        <v>65</v>
      </c>
      <c r="I2286" s="15" t="s">
        <v>65</v>
      </c>
      <c r="J2286" s="15" t="s">
        <v>65</v>
      </c>
      <c r="K2286" s="15" t="str">
        <f t="shared" si="105"/>
        <v/>
      </c>
      <c r="L2286" s="15" t="str">
        <f t="shared" si="106"/>
        <v/>
      </c>
      <c r="M2286" s="141" t="e">
        <f t="shared" si="107"/>
        <v>#N/A</v>
      </c>
    </row>
    <row r="2287" spans="1:13">
      <c r="A2287" s="9"/>
      <c r="H2287" s="15" t="s">
        <v>65</v>
      </c>
      <c r="I2287" s="15" t="s">
        <v>65</v>
      </c>
      <c r="J2287" s="15" t="s">
        <v>65</v>
      </c>
      <c r="K2287" s="15" t="str">
        <f t="shared" si="105"/>
        <v/>
      </c>
      <c r="L2287" s="15" t="str">
        <f t="shared" si="106"/>
        <v/>
      </c>
      <c r="M2287" s="141" t="e">
        <f t="shared" si="107"/>
        <v>#N/A</v>
      </c>
    </row>
    <row r="2288" spans="1:13">
      <c r="A2288" s="9"/>
      <c r="H2288" s="15" t="s">
        <v>65</v>
      </c>
      <c r="I2288" s="15" t="s">
        <v>65</v>
      </c>
      <c r="J2288" s="15" t="s">
        <v>65</v>
      </c>
      <c r="K2288" s="15" t="str">
        <f t="shared" si="105"/>
        <v/>
      </c>
      <c r="L2288" s="15" t="str">
        <f t="shared" si="106"/>
        <v/>
      </c>
      <c r="M2288" s="141" t="e">
        <f t="shared" si="107"/>
        <v>#N/A</v>
      </c>
    </row>
    <row r="2289" spans="1:13">
      <c r="A2289" s="9"/>
      <c r="H2289" s="15" t="s">
        <v>65</v>
      </c>
      <c r="I2289" s="15" t="s">
        <v>65</v>
      </c>
      <c r="J2289" s="15" t="s">
        <v>65</v>
      </c>
      <c r="K2289" s="15" t="str">
        <f t="shared" si="105"/>
        <v/>
      </c>
      <c r="L2289" s="15" t="str">
        <f t="shared" si="106"/>
        <v/>
      </c>
      <c r="M2289" s="141" t="e">
        <f t="shared" si="107"/>
        <v>#N/A</v>
      </c>
    </row>
    <row r="2290" spans="1:13">
      <c r="A2290" s="9"/>
      <c r="H2290" s="15" t="s">
        <v>65</v>
      </c>
      <c r="I2290" s="15" t="s">
        <v>65</v>
      </c>
      <c r="J2290" s="15" t="s">
        <v>65</v>
      </c>
      <c r="K2290" s="15" t="str">
        <f t="shared" si="105"/>
        <v/>
      </c>
      <c r="L2290" s="15" t="str">
        <f t="shared" si="106"/>
        <v/>
      </c>
      <c r="M2290" s="141" t="e">
        <f t="shared" si="107"/>
        <v>#N/A</v>
      </c>
    </row>
    <row r="2291" spans="1:13">
      <c r="A2291" s="9"/>
      <c r="H2291" s="15" t="s">
        <v>65</v>
      </c>
      <c r="I2291" s="15" t="s">
        <v>65</v>
      </c>
      <c r="J2291" s="15" t="s">
        <v>65</v>
      </c>
      <c r="K2291" s="15" t="str">
        <f t="shared" si="105"/>
        <v/>
      </c>
      <c r="L2291" s="15" t="str">
        <f t="shared" si="106"/>
        <v/>
      </c>
      <c r="M2291" s="141" t="e">
        <f t="shared" si="107"/>
        <v>#N/A</v>
      </c>
    </row>
    <row r="2292" spans="1:13">
      <c r="A2292" s="9"/>
      <c r="H2292" s="15" t="s">
        <v>65</v>
      </c>
      <c r="I2292" s="15" t="s">
        <v>65</v>
      </c>
      <c r="J2292" s="15" t="s">
        <v>65</v>
      </c>
      <c r="K2292" s="15" t="str">
        <f t="shared" si="105"/>
        <v/>
      </c>
      <c r="L2292" s="15" t="str">
        <f t="shared" si="106"/>
        <v/>
      </c>
      <c r="M2292" s="141" t="e">
        <f t="shared" si="107"/>
        <v>#N/A</v>
      </c>
    </row>
    <row r="2293" spans="1:13">
      <c r="A2293" s="9"/>
      <c r="H2293" s="15" t="s">
        <v>65</v>
      </c>
      <c r="I2293" s="15" t="s">
        <v>65</v>
      </c>
      <c r="J2293" s="15" t="s">
        <v>65</v>
      </c>
      <c r="K2293" s="15" t="str">
        <f t="shared" si="105"/>
        <v/>
      </c>
      <c r="L2293" s="15" t="str">
        <f t="shared" si="106"/>
        <v/>
      </c>
      <c r="M2293" s="141" t="e">
        <f t="shared" si="107"/>
        <v>#N/A</v>
      </c>
    </row>
    <row r="2294" spans="1:13">
      <c r="A2294" s="9"/>
      <c r="H2294" s="15" t="s">
        <v>65</v>
      </c>
      <c r="I2294" s="15" t="s">
        <v>65</v>
      </c>
      <c r="J2294" s="15" t="s">
        <v>65</v>
      </c>
      <c r="K2294" s="15" t="str">
        <f t="shared" si="105"/>
        <v/>
      </c>
      <c r="L2294" s="15" t="str">
        <f t="shared" si="106"/>
        <v/>
      </c>
      <c r="M2294" s="141" t="e">
        <f t="shared" si="107"/>
        <v>#N/A</v>
      </c>
    </row>
    <row r="2295" spans="1:13">
      <c r="A2295" s="9"/>
      <c r="H2295" s="15" t="s">
        <v>65</v>
      </c>
      <c r="I2295" s="15" t="s">
        <v>65</v>
      </c>
      <c r="J2295" s="15" t="s">
        <v>65</v>
      </c>
      <c r="K2295" s="15" t="str">
        <f t="shared" si="105"/>
        <v/>
      </c>
      <c r="L2295" s="15" t="str">
        <f t="shared" si="106"/>
        <v/>
      </c>
      <c r="M2295" s="141" t="e">
        <f t="shared" si="107"/>
        <v>#N/A</v>
      </c>
    </row>
    <row r="2296" spans="1:13">
      <c r="A2296" s="9"/>
      <c r="H2296" s="15" t="s">
        <v>65</v>
      </c>
      <c r="I2296" s="15" t="s">
        <v>65</v>
      </c>
      <c r="J2296" s="15" t="s">
        <v>65</v>
      </c>
      <c r="K2296" s="15" t="str">
        <f t="shared" si="105"/>
        <v/>
      </c>
      <c r="L2296" s="15" t="str">
        <f t="shared" si="106"/>
        <v/>
      </c>
      <c r="M2296" s="141" t="e">
        <f t="shared" si="107"/>
        <v>#N/A</v>
      </c>
    </row>
    <row r="2297" spans="1:13">
      <c r="A2297" s="9"/>
      <c r="H2297" s="15" t="s">
        <v>65</v>
      </c>
      <c r="I2297" s="15" t="s">
        <v>65</v>
      </c>
      <c r="J2297" s="15" t="s">
        <v>65</v>
      </c>
      <c r="K2297" s="15" t="str">
        <f t="shared" si="105"/>
        <v/>
      </c>
      <c r="L2297" s="15" t="str">
        <f t="shared" si="106"/>
        <v/>
      </c>
      <c r="M2297" s="141" t="e">
        <f t="shared" si="107"/>
        <v>#N/A</v>
      </c>
    </row>
    <row r="2298" spans="1:13">
      <c r="A2298" s="9"/>
      <c r="H2298" s="15" t="s">
        <v>65</v>
      </c>
      <c r="I2298" s="15" t="s">
        <v>65</v>
      </c>
      <c r="J2298" s="15" t="s">
        <v>65</v>
      </c>
      <c r="K2298" s="15" t="str">
        <f t="shared" si="105"/>
        <v/>
      </c>
      <c r="L2298" s="15" t="str">
        <f t="shared" si="106"/>
        <v/>
      </c>
      <c r="M2298" s="141" t="e">
        <f t="shared" si="107"/>
        <v>#N/A</v>
      </c>
    </row>
    <row r="2299" spans="1:13">
      <c r="A2299" s="9"/>
      <c r="H2299" s="15" t="s">
        <v>65</v>
      </c>
      <c r="I2299" s="15" t="s">
        <v>65</v>
      </c>
      <c r="J2299" s="15" t="s">
        <v>65</v>
      </c>
      <c r="K2299" s="15" t="str">
        <f t="shared" si="105"/>
        <v/>
      </c>
      <c r="L2299" s="15" t="str">
        <f t="shared" si="106"/>
        <v/>
      </c>
      <c r="M2299" s="141" t="e">
        <f t="shared" si="107"/>
        <v>#N/A</v>
      </c>
    </row>
    <row r="2300" spans="1:13">
      <c r="A2300" s="9"/>
      <c r="H2300" s="15" t="s">
        <v>65</v>
      </c>
      <c r="I2300" s="15" t="s">
        <v>65</v>
      </c>
      <c r="J2300" s="15" t="s">
        <v>65</v>
      </c>
      <c r="K2300" s="15" t="str">
        <f t="shared" si="105"/>
        <v/>
      </c>
      <c r="L2300" s="15" t="str">
        <f t="shared" si="106"/>
        <v/>
      </c>
      <c r="M2300" s="141" t="e">
        <f t="shared" si="107"/>
        <v>#N/A</v>
      </c>
    </row>
    <row r="2301" spans="1:13">
      <c r="A2301" s="9"/>
      <c r="H2301" s="15" t="s">
        <v>65</v>
      </c>
      <c r="I2301" s="15" t="s">
        <v>65</v>
      </c>
      <c r="J2301" s="15" t="s">
        <v>65</v>
      </c>
      <c r="K2301" s="15" t="str">
        <f t="shared" si="105"/>
        <v/>
      </c>
      <c r="L2301" s="15" t="str">
        <f t="shared" si="106"/>
        <v/>
      </c>
      <c r="M2301" s="141" t="e">
        <f t="shared" si="107"/>
        <v>#N/A</v>
      </c>
    </row>
    <row r="2302" spans="1:13">
      <c r="A2302" s="9"/>
      <c r="H2302" s="15" t="s">
        <v>65</v>
      </c>
      <c r="I2302" s="15" t="s">
        <v>65</v>
      </c>
      <c r="J2302" s="15" t="s">
        <v>65</v>
      </c>
      <c r="K2302" s="15" t="str">
        <f t="shared" si="105"/>
        <v/>
      </c>
      <c r="L2302" s="15" t="str">
        <f t="shared" si="106"/>
        <v/>
      </c>
      <c r="M2302" s="141" t="e">
        <f t="shared" si="107"/>
        <v>#N/A</v>
      </c>
    </row>
    <row r="2303" spans="1:13">
      <c r="A2303" s="9"/>
      <c r="H2303" s="15" t="s">
        <v>65</v>
      </c>
      <c r="I2303" s="15" t="s">
        <v>65</v>
      </c>
      <c r="J2303" s="15" t="s">
        <v>65</v>
      </c>
      <c r="K2303" s="15" t="str">
        <f t="shared" si="105"/>
        <v/>
      </c>
      <c r="L2303" s="15" t="str">
        <f t="shared" si="106"/>
        <v/>
      </c>
      <c r="M2303" s="141" t="e">
        <f t="shared" si="107"/>
        <v>#N/A</v>
      </c>
    </row>
    <row r="2304" spans="1:13">
      <c r="A2304" s="9"/>
      <c r="H2304" s="15" t="s">
        <v>65</v>
      </c>
      <c r="I2304" s="15" t="s">
        <v>65</v>
      </c>
      <c r="J2304" s="15" t="s">
        <v>65</v>
      </c>
      <c r="K2304" s="15" t="str">
        <f t="shared" si="105"/>
        <v/>
      </c>
      <c r="L2304" s="15" t="str">
        <f t="shared" si="106"/>
        <v/>
      </c>
      <c r="M2304" s="141" t="e">
        <f t="shared" si="107"/>
        <v>#N/A</v>
      </c>
    </row>
    <row r="2305" spans="1:13">
      <c r="A2305" s="9"/>
      <c r="H2305" s="15" t="s">
        <v>65</v>
      </c>
      <c r="I2305" s="15" t="s">
        <v>65</v>
      </c>
      <c r="J2305" s="15" t="s">
        <v>65</v>
      </c>
      <c r="K2305" s="15" t="str">
        <f t="shared" si="105"/>
        <v/>
      </c>
      <c r="L2305" s="15" t="str">
        <f t="shared" si="106"/>
        <v/>
      </c>
      <c r="M2305" s="141" t="e">
        <f t="shared" si="107"/>
        <v>#N/A</v>
      </c>
    </row>
    <row r="2306" spans="1:13">
      <c r="A2306" s="9"/>
      <c r="H2306" s="15" t="s">
        <v>65</v>
      </c>
      <c r="I2306" s="15" t="s">
        <v>65</v>
      </c>
      <c r="J2306" s="15" t="s">
        <v>65</v>
      </c>
      <c r="K2306" s="15" t="str">
        <f t="shared" si="105"/>
        <v/>
      </c>
      <c r="L2306" s="15" t="str">
        <f t="shared" si="106"/>
        <v/>
      </c>
      <c r="M2306" s="141" t="e">
        <f t="shared" si="107"/>
        <v>#N/A</v>
      </c>
    </row>
    <row r="2307" spans="1:13">
      <c r="A2307" s="9"/>
      <c r="H2307" s="15" t="s">
        <v>65</v>
      </c>
      <c r="I2307" s="15" t="s">
        <v>65</v>
      </c>
      <c r="J2307" s="15" t="s">
        <v>65</v>
      </c>
      <c r="K2307" s="15" t="str">
        <f t="shared" si="105"/>
        <v/>
      </c>
      <c r="L2307" s="15" t="str">
        <f t="shared" si="106"/>
        <v/>
      </c>
      <c r="M2307" s="141" t="e">
        <f t="shared" si="107"/>
        <v>#N/A</v>
      </c>
    </row>
    <row r="2308" spans="1:13">
      <c r="A2308" s="9"/>
      <c r="H2308" s="15" t="s">
        <v>65</v>
      </c>
      <c r="I2308" s="15" t="s">
        <v>65</v>
      </c>
      <c r="J2308" s="15" t="s">
        <v>65</v>
      </c>
      <c r="K2308" s="15" t="str">
        <f t="shared" ref="K2308:K2371" si="108">IF(ISNUMBER(A2308),0.01,"")</f>
        <v/>
      </c>
      <c r="L2308" s="15" t="str">
        <f t="shared" ref="L2308:L2371" si="109">IF(ISNUMBER(A2308),0.03,"")</f>
        <v/>
      </c>
      <c r="M2308" s="141" t="e">
        <f t="shared" ref="M2308:M2371" si="110">VLOOKUP(A2308,O:Q,2,0)</f>
        <v>#N/A</v>
      </c>
    </row>
    <row r="2309" spans="1:13">
      <c r="A2309" s="9"/>
      <c r="H2309" s="15" t="s">
        <v>65</v>
      </c>
      <c r="I2309" s="15" t="s">
        <v>65</v>
      </c>
      <c r="J2309" s="15" t="s">
        <v>65</v>
      </c>
      <c r="K2309" s="15" t="str">
        <f t="shared" si="108"/>
        <v/>
      </c>
      <c r="L2309" s="15" t="str">
        <f t="shared" si="109"/>
        <v/>
      </c>
      <c r="M2309" s="141" t="e">
        <f t="shared" si="110"/>
        <v>#N/A</v>
      </c>
    </row>
    <row r="2310" spans="1:13">
      <c r="A2310" s="9"/>
      <c r="H2310" s="15" t="s">
        <v>65</v>
      </c>
      <c r="I2310" s="15" t="s">
        <v>65</v>
      </c>
      <c r="J2310" s="15" t="s">
        <v>65</v>
      </c>
      <c r="K2310" s="15" t="str">
        <f t="shared" si="108"/>
        <v/>
      </c>
      <c r="L2310" s="15" t="str">
        <f t="shared" si="109"/>
        <v/>
      </c>
      <c r="M2310" s="141" t="e">
        <f t="shared" si="110"/>
        <v>#N/A</v>
      </c>
    </row>
    <row r="2311" spans="1:13">
      <c r="A2311" s="9"/>
      <c r="H2311" s="15" t="s">
        <v>65</v>
      </c>
      <c r="I2311" s="15" t="s">
        <v>65</v>
      </c>
      <c r="J2311" s="15" t="s">
        <v>65</v>
      </c>
      <c r="K2311" s="15" t="str">
        <f t="shared" si="108"/>
        <v/>
      </c>
      <c r="L2311" s="15" t="str">
        <f t="shared" si="109"/>
        <v/>
      </c>
      <c r="M2311" s="141" t="e">
        <f t="shared" si="110"/>
        <v>#N/A</v>
      </c>
    </row>
    <row r="2312" spans="1:13">
      <c r="A2312" s="9"/>
      <c r="H2312" s="15" t="s">
        <v>65</v>
      </c>
      <c r="I2312" s="15" t="s">
        <v>65</v>
      </c>
      <c r="J2312" s="15" t="s">
        <v>65</v>
      </c>
      <c r="K2312" s="15" t="str">
        <f t="shared" si="108"/>
        <v/>
      </c>
      <c r="L2312" s="15" t="str">
        <f t="shared" si="109"/>
        <v/>
      </c>
      <c r="M2312" s="141" t="e">
        <f t="shared" si="110"/>
        <v>#N/A</v>
      </c>
    </row>
    <row r="2313" spans="1:13">
      <c r="A2313" s="9"/>
      <c r="H2313" s="15" t="s">
        <v>65</v>
      </c>
      <c r="I2313" s="15" t="s">
        <v>65</v>
      </c>
      <c r="J2313" s="15" t="s">
        <v>65</v>
      </c>
      <c r="K2313" s="15" t="str">
        <f t="shared" si="108"/>
        <v/>
      </c>
      <c r="L2313" s="15" t="str">
        <f t="shared" si="109"/>
        <v/>
      </c>
      <c r="M2313" s="141" t="e">
        <f t="shared" si="110"/>
        <v>#N/A</v>
      </c>
    </row>
    <row r="2314" spans="1:13">
      <c r="A2314" s="9"/>
      <c r="H2314" s="15" t="s">
        <v>65</v>
      </c>
      <c r="I2314" s="15" t="s">
        <v>65</v>
      </c>
      <c r="J2314" s="15" t="s">
        <v>65</v>
      </c>
      <c r="K2314" s="15" t="str">
        <f t="shared" si="108"/>
        <v/>
      </c>
      <c r="L2314" s="15" t="str">
        <f t="shared" si="109"/>
        <v/>
      </c>
      <c r="M2314" s="141" t="e">
        <f t="shared" si="110"/>
        <v>#N/A</v>
      </c>
    </row>
    <row r="2315" spans="1:13">
      <c r="A2315" s="9"/>
      <c r="H2315" s="15" t="s">
        <v>65</v>
      </c>
      <c r="I2315" s="15" t="s">
        <v>65</v>
      </c>
      <c r="J2315" s="15" t="s">
        <v>65</v>
      </c>
      <c r="K2315" s="15" t="str">
        <f t="shared" si="108"/>
        <v/>
      </c>
      <c r="L2315" s="15" t="str">
        <f t="shared" si="109"/>
        <v/>
      </c>
      <c r="M2315" s="141" t="e">
        <f t="shared" si="110"/>
        <v>#N/A</v>
      </c>
    </row>
    <row r="2316" spans="1:13">
      <c r="A2316" s="9"/>
      <c r="H2316" s="15" t="s">
        <v>65</v>
      </c>
      <c r="I2316" s="15" t="s">
        <v>65</v>
      </c>
      <c r="J2316" s="15" t="s">
        <v>65</v>
      </c>
      <c r="K2316" s="15" t="str">
        <f t="shared" si="108"/>
        <v/>
      </c>
      <c r="L2316" s="15" t="str">
        <f t="shared" si="109"/>
        <v/>
      </c>
      <c r="M2316" s="141" t="e">
        <f t="shared" si="110"/>
        <v>#N/A</v>
      </c>
    </row>
    <row r="2317" spans="1:13">
      <c r="A2317" s="9"/>
      <c r="H2317" s="15" t="s">
        <v>65</v>
      </c>
      <c r="I2317" s="15" t="s">
        <v>65</v>
      </c>
      <c r="J2317" s="15" t="s">
        <v>65</v>
      </c>
      <c r="K2317" s="15" t="str">
        <f t="shared" si="108"/>
        <v/>
      </c>
      <c r="L2317" s="15" t="str">
        <f t="shared" si="109"/>
        <v/>
      </c>
      <c r="M2317" s="141" t="e">
        <f t="shared" si="110"/>
        <v>#N/A</v>
      </c>
    </row>
    <row r="2318" spans="1:13">
      <c r="A2318" s="9"/>
      <c r="H2318" s="15" t="s">
        <v>65</v>
      </c>
      <c r="I2318" s="15" t="s">
        <v>65</v>
      </c>
      <c r="J2318" s="15" t="s">
        <v>65</v>
      </c>
      <c r="K2318" s="15" t="str">
        <f t="shared" si="108"/>
        <v/>
      </c>
      <c r="L2318" s="15" t="str">
        <f t="shared" si="109"/>
        <v/>
      </c>
      <c r="M2318" s="141" t="e">
        <f t="shared" si="110"/>
        <v>#N/A</v>
      </c>
    </row>
    <row r="2319" spans="1:13">
      <c r="A2319" s="9"/>
      <c r="H2319" s="15" t="s">
        <v>65</v>
      </c>
      <c r="I2319" s="15" t="s">
        <v>65</v>
      </c>
      <c r="J2319" s="15" t="s">
        <v>65</v>
      </c>
      <c r="K2319" s="15" t="str">
        <f t="shared" si="108"/>
        <v/>
      </c>
      <c r="L2319" s="15" t="str">
        <f t="shared" si="109"/>
        <v/>
      </c>
      <c r="M2319" s="141" t="e">
        <f t="shared" si="110"/>
        <v>#N/A</v>
      </c>
    </row>
    <row r="2320" spans="1:13">
      <c r="A2320" s="9"/>
      <c r="H2320" s="15" t="s">
        <v>65</v>
      </c>
      <c r="I2320" s="15" t="s">
        <v>65</v>
      </c>
      <c r="J2320" s="15" t="s">
        <v>65</v>
      </c>
      <c r="K2320" s="15" t="str">
        <f t="shared" si="108"/>
        <v/>
      </c>
      <c r="L2320" s="15" t="str">
        <f t="shared" si="109"/>
        <v/>
      </c>
      <c r="M2320" s="141" t="e">
        <f t="shared" si="110"/>
        <v>#N/A</v>
      </c>
    </row>
    <row r="2321" spans="1:13">
      <c r="A2321" s="9"/>
      <c r="H2321" s="15" t="s">
        <v>65</v>
      </c>
      <c r="I2321" s="15" t="s">
        <v>65</v>
      </c>
      <c r="J2321" s="15" t="s">
        <v>65</v>
      </c>
      <c r="K2321" s="15" t="str">
        <f t="shared" si="108"/>
        <v/>
      </c>
      <c r="L2321" s="15" t="str">
        <f t="shared" si="109"/>
        <v/>
      </c>
      <c r="M2321" s="141" t="e">
        <f t="shared" si="110"/>
        <v>#N/A</v>
      </c>
    </row>
    <row r="2322" spans="1:13">
      <c r="A2322" s="9"/>
      <c r="H2322" s="15" t="s">
        <v>65</v>
      </c>
      <c r="I2322" s="15" t="s">
        <v>65</v>
      </c>
      <c r="J2322" s="15" t="s">
        <v>65</v>
      </c>
      <c r="K2322" s="15" t="str">
        <f t="shared" si="108"/>
        <v/>
      </c>
      <c r="L2322" s="15" t="str">
        <f t="shared" si="109"/>
        <v/>
      </c>
      <c r="M2322" s="141" t="e">
        <f t="shared" si="110"/>
        <v>#N/A</v>
      </c>
    </row>
    <row r="2323" spans="1:13">
      <c r="A2323" s="9"/>
      <c r="H2323" s="15" t="s">
        <v>65</v>
      </c>
      <c r="I2323" s="15" t="s">
        <v>65</v>
      </c>
      <c r="J2323" s="15" t="s">
        <v>65</v>
      </c>
      <c r="K2323" s="15" t="str">
        <f t="shared" si="108"/>
        <v/>
      </c>
      <c r="L2323" s="15" t="str">
        <f t="shared" si="109"/>
        <v/>
      </c>
      <c r="M2323" s="141" t="e">
        <f t="shared" si="110"/>
        <v>#N/A</v>
      </c>
    </row>
    <row r="2324" spans="1:13">
      <c r="A2324" s="9"/>
      <c r="H2324" s="15" t="s">
        <v>65</v>
      </c>
      <c r="I2324" s="15" t="s">
        <v>65</v>
      </c>
      <c r="J2324" s="15" t="s">
        <v>65</v>
      </c>
      <c r="K2324" s="15" t="str">
        <f t="shared" si="108"/>
        <v/>
      </c>
      <c r="L2324" s="15" t="str">
        <f t="shared" si="109"/>
        <v/>
      </c>
      <c r="M2324" s="141" t="e">
        <f t="shared" si="110"/>
        <v>#N/A</v>
      </c>
    </row>
    <row r="2325" spans="1:13">
      <c r="A2325" s="9"/>
      <c r="H2325" s="15" t="s">
        <v>65</v>
      </c>
      <c r="I2325" s="15" t="s">
        <v>65</v>
      </c>
      <c r="J2325" s="15" t="s">
        <v>65</v>
      </c>
      <c r="K2325" s="15" t="str">
        <f t="shared" si="108"/>
        <v/>
      </c>
      <c r="L2325" s="15" t="str">
        <f t="shared" si="109"/>
        <v/>
      </c>
      <c r="M2325" s="141" t="e">
        <f t="shared" si="110"/>
        <v>#N/A</v>
      </c>
    </row>
    <row r="2326" spans="1:13">
      <c r="A2326" s="9"/>
      <c r="H2326" s="15" t="s">
        <v>65</v>
      </c>
      <c r="I2326" s="15" t="s">
        <v>65</v>
      </c>
      <c r="J2326" s="15" t="s">
        <v>65</v>
      </c>
      <c r="K2326" s="15" t="str">
        <f t="shared" si="108"/>
        <v/>
      </c>
      <c r="L2326" s="15" t="str">
        <f t="shared" si="109"/>
        <v/>
      </c>
      <c r="M2326" s="141" t="e">
        <f t="shared" si="110"/>
        <v>#N/A</v>
      </c>
    </row>
    <row r="2327" spans="1:13">
      <c r="A2327" s="9"/>
      <c r="H2327" s="15" t="s">
        <v>65</v>
      </c>
      <c r="I2327" s="15" t="s">
        <v>65</v>
      </c>
      <c r="J2327" s="15" t="s">
        <v>65</v>
      </c>
      <c r="K2327" s="15" t="str">
        <f t="shared" si="108"/>
        <v/>
      </c>
      <c r="L2327" s="15" t="str">
        <f t="shared" si="109"/>
        <v/>
      </c>
      <c r="M2327" s="141" t="e">
        <f t="shared" si="110"/>
        <v>#N/A</v>
      </c>
    </row>
    <row r="2328" spans="1:13">
      <c r="A2328" s="9"/>
      <c r="H2328" s="15" t="s">
        <v>65</v>
      </c>
      <c r="I2328" s="15" t="s">
        <v>65</v>
      </c>
      <c r="J2328" s="15" t="s">
        <v>65</v>
      </c>
      <c r="K2328" s="15" t="str">
        <f t="shared" si="108"/>
        <v/>
      </c>
      <c r="L2328" s="15" t="str">
        <f t="shared" si="109"/>
        <v/>
      </c>
      <c r="M2328" s="141" t="e">
        <f t="shared" si="110"/>
        <v>#N/A</v>
      </c>
    </row>
    <row r="2329" spans="1:13">
      <c r="A2329" s="9"/>
      <c r="H2329" s="15" t="s">
        <v>65</v>
      </c>
      <c r="I2329" s="15" t="s">
        <v>65</v>
      </c>
      <c r="J2329" s="15" t="s">
        <v>65</v>
      </c>
      <c r="K2329" s="15" t="str">
        <f t="shared" si="108"/>
        <v/>
      </c>
      <c r="L2329" s="15" t="str">
        <f t="shared" si="109"/>
        <v/>
      </c>
      <c r="M2329" s="141" t="e">
        <f t="shared" si="110"/>
        <v>#N/A</v>
      </c>
    </row>
    <row r="2330" spans="1:13">
      <c r="A2330" s="9"/>
      <c r="H2330" s="15" t="s">
        <v>65</v>
      </c>
      <c r="I2330" s="15" t="s">
        <v>65</v>
      </c>
      <c r="J2330" s="15" t="s">
        <v>65</v>
      </c>
      <c r="K2330" s="15" t="str">
        <f t="shared" si="108"/>
        <v/>
      </c>
      <c r="L2330" s="15" t="str">
        <f t="shared" si="109"/>
        <v/>
      </c>
      <c r="M2330" s="141" t="e">
        <f t="shared" si="110"/>
        <v>#N/A</v>
      </c>
    </row>
    <row r="2331" spans="1:13">
      <c r="A2331" s="9"/>
      <c r="H2331" s="15" t="s">
        <v>65</v>
      </c>
      <c r="I2331" s="15" t="s">
        <v>65</v>
      </c>
      <c r="J2331" s="15" t="s">
        <v>65</v>
      </c>
      <c r="K2331" s="15" t="str">
        <f t="shared" si="108"/>
        <v/>
      </c>
      <c r="L2331" s="15" t="str">
        <f t="shared" si="109"/>
        <v/>
      </c>
      <c r="M2331" s="141" t="e">
        <f t="shared" si="110"/>
        <v>#N/A</v>
      </c>
    </row>
    <row r="2332" spans="1:13">
      <c r="A2332" s="9"/>
      <c r="H2332" s="15" t="s">
        <v>65</v>
      </c>
      <c r="I2332" s="15" t="s">
        <v>65</v>
      </c>
      <c r="J2332" s="15" t="s">
        <v>65</v>
      </c>
      <c r="K2332" s="15" t="str">
        <f t="shared" si="108"/>
        <v/>
      </c>
      <c r="L2332" s="15" t="str">
        <f t="shared" si="109"/>
        <v/>
      </c>
      <c r="M2332" s="141" t="e">
        <f t="shared" si="110"/>
        <v>#N/A</v>
      </c>
    </row>
    <row r="2333" spans="1:13">
      <c r="A2333" s="9"/>
      <c r="H2333" s="15" t="s">
        <v>65</v>
      </c>
      <c r="I2333" s="15" t="s">
        <v>65</v>
      </c>
      <c r="J2333" s="15" t="s">
        <v>65</v>
      </c>
      <c r="K2333" s="15" t="str">
        <f t="shared" si="108"/>
        <v/>
      </c>
      <c r="L2333" s="15" t="str">
        <f t="shared" si="109"/>
        <v/>
      </c>
      <c r="M2333" s="141" t="e">
        <f t="shared" si="110"/>
        <v>#N/A</v>
      </c>
    </row>
    <row r="2334" spans="1:13">
      <c r="A2334" s="9"/>
      <c r="H2334" s="15" t="s">
        <v>65</v>
      </c>
      <c r="I2334" s="15" t="s">
        <v>65</v>
      </c>
      <c r="J2334" s="15" t="s">
        <v>65</v>
      </c>
      <c r="K2334" s="15" t="str">
        <f t="shared" si="108"/>
        <v/>
      </c>
      <c r="L2334" s="15" t="str">
        <f t="shared" si="109"/>
        <v/>
      </c>
      <c r="M2334" s="141" t="e">
        <f t="shared" si="110"/>
        <v>#N/A</v>
      </c>
    </row>
    <row r="2335" spans="1:13">
      <c r="A2335" s="9"/>
      <c r="H2335" s="15" t="s">
        <v>65</v>
      </c>
      <c r="I2335" s="15" t="s">
        <v>65</v>
      </c>
      <c r="J2335" s="15" t="s">
        <v>65</v>
      </c>
      <c r="K2335" s="15" t="str">
        <f t="shared" si="108"/>
        <v/>
      </c>
      <c r="L2335" s="15" t="str">
        <f t="shared" si="109"/>
        <v/>
      </c>
      <c r="M2335" s="141" t="e">
        <f t="shared" si="110"/>
        <v>#N/A</v>
      </c>
    </row>
    <row r="2336" spans="1:13">
      <c r="A2336" s="9"/>
      <c r="H2336" s="15" t="s">
        <v>65</v>
      </c>
      <c r="I2336" s="15" t="s">
        <v>65</v>
      </c>
      <c r="J2336" s="15" t="s">
        <v>65</v>
      </c>
      <c r="K2336" s="15" t="str">
        <f t="shared" si="108"/>
        <v/>
      </c>
      <c r="L2336" s="15" t="str">
        <f t="shared" si="109"/>
        <v/>
      </c>
      <c r="M2336" s="141" t="e">
        <f t="shared" si="110"/>
        <v>#N/A</v>
      </c>
    </row>
    <row r="2337" spans="1:13">
      <c r="A2337" s="9"/>
      <c r="H2337" s="15" t="s">
        <v>65</v>
      </c>
      <c r="I2337" s="15" t="s">
        <v>65</v>
      </c>
      <c r="J2337" s="15" t="s">
        <v>65</v>
      </c>
      <c r="K2337" s="15" t="str">
        <f t="shared" si="108"/>
        <v/>
      </c>
      <c r="L2337" s="15" t="str">
        <f t="shared" si="109"/>
        <v/>
      </c>
      <c r="M2337" s="141" t="e">
        <f t="shared" si="110"/>
        <v>#N/A</v>
      </c>
    </row>
    <row r="2338" spans="1:13">
      <c r="A2338" s="9"/>
      <c r="H2338" s="15" t="s">
        <v>65</v>
      </c>
      <c r="I2338" s="15" t="s">
        <v>65</v>
      </c>
      <c r="J2338" s="15" t="s">
        <v>65</v>
      </c>
      <c r="K2338" s="15" t="str">
        <f t="shared" si="108"/>
        <v/>
      </c>
      <c r="L2338" s="15" t="str">
        <f t="shared" si="109"/>
        <v/>
      </c>
      <c r="M2338" s="141" t="e">
        <f t="shared" si="110"/>
        <v>#N/A</v>
      </c>
    </row>
    <row r="2339" spans="1:13">
      <c r="A2339" s="9"/>
      <c r="H2339" s="15" t="s">
        <v>65</v>
      </c>
      <c r="I2339" s="15" t="s">
        <v>65</v>
      </c>
      <c r="J2339" s="15" t="s">
        <v>65</v>
      </c>
      <c r="K2339" s="15" t="str">
        <f t="shared" si="108"/>
        <v/>
      </c>
      <c r="L2339" s="15" t="str">
        <f t="shared" si="109"/>
        <v/>
      </c>
      <c r="M2339" s="141" t="e">
        <f t="shared" si="110"/>
        <v>#N/A</v>
      </c>
    </row>
    <row r="2340" spans="1:13">
      <c r="A2340" s="9"/>
      <c r="H2340" s="15" t="s">
        <v>65</v>
      </c>
      <c r="I2340" s="15" t="s">
        <v>65</v>
      </c>
      <c r="J2340" s="15" t="s">
        <v>65</v>
      </c>
      <c r="K2340" s="15" t="str">
        <f t="shared" si="108"/>
        <v/>
      </c>
      <c r="L2340" s="15" t="str">
        <f t="shared" si="109"/>
        <v/>
      </c>
      <c r="M2340" s="141" t="e">
        <f t="shared" si="110"/>
        <v>#N/A</v>
      </c>
    </row>
    <row r="2341" spans="1:13">
      <c r="A2341" s="9"/>
      <c r="H2341" s="15" t="s">
        <v>65</v>
      </c>
      <c r="I2341" s="15" t="s">
        <v>65</v>
      </c>
      <c r="J2341" s="15" t="s">
        <v>65</v>
      </c>
      <c r="K2341" s="15" t="str">
        <f t="shared" si="108"/>
        <v/>
      </c>
      <c r="L2341" s="15" t="str">
        <f t="shared" si="109"/>
        <v/>
      </c>
      <c r="M2341" s="141" t="e">
        <f t="shared" si="110"/>
        <v>#N/A</v>
      </c>
    </row>
    <row r="2342" spans="1:13">
      <c r="A2342" s="9"/>
      <c r="H2342" s="15" t="s">
        <v>65</v>
      </c>
      <c r="I2342" s="15" t="s">
        <v>65</v>
      </c>
      <c r="J2342" s="15" t="s">
        <v>65</v>
      </c>
      <c r="K2342" s="15" t="str">
        <f t="shared" si="108"/>
        <v/>
      </c>
      <c r="L2342" s="15" t="str">
        <f t="shared" si="109"/>
        <v/>
      </c>
      <c r="M2342" s="141" t="e">
        <f t="shared" si="110"/>
        <v>#N/A</v>
      </c>
    </row>
    <row r="2343" spans="1:13">
      <c r="A2343" s="9"/>
      <c r="H2343" s="15" t="s">
        <v>65</v>
      </c>
      <c r="I2343" s="15" t="s">
        <v>65</v>
      </c>
      <c r="J2343" s="15" t="s">
        <v>65</v>
      </c>
      <c r="K2343" s="15" t="str">
        <f t="shared" si="108"/>
        <v/>
      </c>
      <c r="L2343" s="15" t="str">
        <f t="shared" si="109"/>
        <v/>
      </c>
      <c r="M2343" s="141" t="e">
        <f t="shared" si="110"/>
        <v>#N/A</v>
      </c>
    </row>
    <row r="2344" spans="1:13">
      <c r="A2344" s="9"/>
      <c r="H2344" s="15" t="s">
        <v>65</v>
      </c>
      <c r="I2344" s="15" t="s">
        <v>65</v>
      </c>
      <c r="J2344" s="15" t="s">
        <v>65</v>
      </c>
      <c r="K2344" s="15" t="str">
        <f t="shared" si="108"/>
        <v/>
      </c>
      <c r="L2344" s="15" t="str">
        <f t="shared" si="109"/>
        <v/>
      </c>
      <c r="M2344" s="141" t="e">
        <f t="shared" si="110"/>
        <v>#N/A</v>
      </c>
    </row>
    <row r="2345" spans="1:13">
      <c r="A2345" s="9"/>
      <c r="H2345" s="15" t="s">
        <v>65</v>
      </c>
      <c r="I2345" s="15" t="s">
        <v>65</v>
      </c>
      <c r="J2345" s="15" t="s">
        <v>65</v>
      </c>
      <c r="K2345" s="15" t="str">
        <f t="shared" si="108"/>
        <v/>
      </c>
      <c r="L2345" s="15" t="str">
        <f t="shared" si="109"/>
        <v/>
      </c>
      <c r="M2345" s="141" t="e">
        <f t="shared" si="110"/>
        <v>#N/A</v>
      </c>
    </row>
    <row r="2346" spans="1:13">
      <c r="A2346" s="9"/>
      <c r="H2346" s="15" t="s">
        <v>65</v>
      </c>
      <c r="I2346" s="15" t="s">
        <v>65</v>
      </c>
      <c r="J2346" s="15" t="s">
        <v>65</v>
      </c>
      <c r="K2346" s="15" t="str">
        <f t="shared" si="108"/>
        <v/>
      </c>
      <c r="L2346" s="15" t="str">
        <f t="shared" si="109"/>
        <v/>
      </c>
      <c r="M2346" s="141" t="e">
        <f t="shared" si="110"/>
        <v>#N/A</v>
      </c>
    </row>
    <row r="2347" spans="1:13">
      <c r="A2347" s="9"/>
      <c r="H2347" s="15" t="s">
        <v>65</v>
      </c>
      <c r="I2347" s="15" t="s">
        <v>65</v>
      </c>
      <c r="J2347" s="15" t="s">
        <v>65</v>
      </c>
      <c r="K2347" s="15" t="str">
        <f t="shared" si="108"/>
        <v/>
      </c>
      <c r="L2347" s="15" t="str">
        <f t="shared" si="109"/>
        <v/>
      </c>
      <c r="M2347" s="141" t="e">
        <f t="shared" si="110"/>
        <v>#N/A</v>
      </c>
    </row>
    <row r="2348" spans="1:13">
      <c r="A2348" s="9"/>
      <c r="H2348" s="15" t="s">
        <v>65</v>
      </c>
      <c r="I2348" s="15" t="s">
        <v>65</v>
      </c>
      <c r="J2348" s="15" t="s">
        <v>65</v>
      </c>
      <c r="K2348" s="15" t="str">
        <f t="shared" si="108"/>
        <v/>
      </c>
      <c r="L2348" s="15" t="str">
        <f t="shared" si="109"/>
        <v/>
      </c>
      <c r="M2348" s="141" t="e">
        <f t="shared" si="110"/>
        <v>#N/A</v>
      </c>
    </row>
    <row r="2349" spans="1:13">
      <c r="A2349" s="9"/>
      <c r="H2349" s="15" t="s">
        <v>65</v>
      </c>
      <c r="I2349" s="15" t="s">
        <v>65</v>
      </c>
      <c r="J2349" s="15" t="s">
        <v>65</v>
      </c>
      <c r="K2349" s="15" t="str">
        <f t="shared" si="108"/>
        <v/>
      </c>
      <c r="L2349" s="15" t="str">
        <f t="shared" si="109"/>
        <v/>
      </c>
      <c r="M2349" s="141" t="e">
        <f t="shared" si="110"/>
        <v>#N/A</v>
      </c>
    </row>
    <row r="2350" spans="1:13">
      <c r="A2350" s="9"/>
      <c r="H2350" s="15" t="s">
        <v>65</v>
      </c>
      <c r="I2350" s="15" t="s">
        <v>65</v>
      </c>
      <c r="J2350" s="15" t="s">
        <v>65</v>
      </c>
      <c r="K2350" s="15" t="str">
        <f t="shared" si="108"/>
        <v/>
      </c>
      <c r="L2350" s="15" t="str">
        <f t="shared" si="109"/>
        <v/>
      </c>
      <c r="M2350" s="141" t="e">
        <f t="shared" si="110"/>
        <v>#N/A</v>
      </c>
    </row>
    <row r="2351" spans="1:13">
      <c r="A2351" s="9"/>
      <c r="H2351" s="15" t="s">
        <v>65</v>
      </c>
      <c r="I2351" s="15" t="s">
        <v>65</v>
      </c>
      <c r="J2351" s="15" t="s">
        <v>65</v>
      </c>
      <c r="K2351" s="15" t="str">
        <f t="shared" si="108"/>
        <v/>
      </c>
      <c r="L2351" s="15" t="str">
        <f t="shared" si="109"/>
        <v/>
      </c>
      <c r="M2351" s="141" t="e">
        <f t="shared" si="110"/>
        <v>#N/A</v>
      </c>
    </row>
    <row r="2352" spans="1:13">
      <c r="A2352" s="9"/>
      <c r="H2352" s="15" t="s">
        <v>65</v>
      </c>
      <c r="I2352" s="15" t="s">
        <v>65</v>
      </c>
      <c r="J2352" s="15" t="s">
        <v>65</v>
      </c>
      <c r="K2352" s="15" t="str">
        <f t="shared" si="108"/>
        <v/>
      </c>
      <c r="L2352" s="15" t="str">
        <f t="shared" si="109"/>
        <v/>
      </c>
      <c r="M2352" s="141" t="e">
        <f t="shared" si="110"/>
        <v>#N/A</v>
      </c>
    </row>
    <row r="2353" spans="1:13">
      <c r="A2353" s="9"/>
      <c r="H2353" s="15" t="s">
        <v>65</v>
      </c>
      <c r="I2353" s="15" t="s">
        <v>65</v>
      </c>
      <c r="J2353" s="15" t="s">
        <v>65</v>
      </c>
      <c r="K2353" s="15" t="str">
        <f t="shared" si="108"/>
        <v/>
      </c>
      <c r="L2353" s="15" t="str">
        <f t="shared" si="109"/>
        <v/>
      </c>
      <c r="M2353" s="141" t="e">
        <f t="shared" si="110"/>
        <v>#N/A</v>
      </c>
    </row>
    <row r="2354" spans="1:13">
      <c r="A2354" s="9"/>
      <c r="H2354" s="15" t="s">
        <v>65</v>
      </c>
      <c r="I2354" s="15" t="s">
        <v>65</v>
      </c>
      <c r="J2354" s="15" t="s">
        <v>65</v>
      </c>
      <c r="K2354" s="15" t="str">
        <f t="shared" si="108"/>
        <v/>
      </c>
      <c r="L2354" s="15" t="str">
        <f t="shared" si="109"/>
        <v/>
      </c>
      <c r="M2354" s="141" t="e">
        <f t="shared" si="110"/>
        <v>#N/A</v>
      </c>
    </row>
    <row r="2355" spans="1:13">
      <c r="A2355" s="9"/>
      <c r="H2355" s="15" t="s">
        <v>65</v>
      </c>
      <c r="I2355" s="15" t="s">
        <v>65</v>
      </c>
      <c r="J2355" s="15" t="s">
        <v>65</v>
      </c>
      <c r="K2355" s="15" t="str">
        <f t="shared" si="108"/>
        <v/>
      </c>
      <c r="L2355" s="15" t="str">
        <f t="shared" si="109"/>
        <v/>
      </c>
      <c r="M2355" s="141" t="e">
        <f t="shared" si="110"/>
        <v>#N/A</v>
      </c>
    </row>
    <row r="2356" spans="1:13">
      <c r="A2356" s="9"/>
      <c r="H2356" s="15" t="s">
        <v>65</v>
      </c>
      <c r="I2356" s="15" t="s">
        <v>65</v>
      </c>
      <c r="J2356" s="15" t="s">
        <v>65</v>
      </c>
      <c r="K2356" s="15" t="str">
        <f t="shared" si="108"/>
        <v/>
      </c>
      <c r="L2356" s="15" t="str">
        <f t="shared" si="109"/>
        <v/>
      </c>
      <c r="M2356" s="141" t="e">
        <f t="shared" si="110"/>
        <v>#N/A</v>
      </c>
    </row>
    <row r="2357" spans="1:13">
      <c r="A2357" s="9"/>
      <c r="H2357" s="15" t="s">
        <v>65</v>
      </c>
      <c r="I2357" s="15" t="s">
        <v>65</v>
      </c>
      <c r="J2357" s="15" t="s">
        <v>65</v>
      </c>
      <c r="K2357" s="15" t="str">
        <f t="shared" si="108"/>
        <v/>
      </c>
      <c r="L2357" s="15" t="str">
        <f t="shared" si="109"/>
        <v/>
      </c>
      <c r="M2357" s="141" t="e">
        <f t="shared" si="110"/>
        <v>#N/A</v>
      </c>
    </row>
    <row r="2358" spans="1:13">
      <c r="A2358" s="9"/>
      <c r="H2358" s="15" t="s">
        <v>65</v>
      </c>
      <c r="I2358" s="15" t="s">
        <v>65</v>
      </c>
      <c r="J2358" s="15" t="s">
        <v>65</v>
      </c>
      <c r="K2358" s="15" t="str">
        <f t="shared" si="108"/>
        <v/>
      </c>
      <c r="L2358" s="15" t="str">
        <f t="shared" si="109"/>
        <v/>
      </c>
      <c r="M2358" s="141" t="e">
        <f t="shared" si="110"/>
        <v>#N/A</v>
      </c>
    </row>
    <row r="2359" spans="1:13">
      <c r="A2359" s="9"/>
      <c r="H2359" s="15" t="s">
        <v>65</v>
      </c>
      <c r="I2359" s="15" t="s">
        <v>65</v>
      </c>
      <c r="J2359" s="15" t="s">
        <v>65</v>
      </c>
      <c r="K2359" s="15" t="str">
        <f t="shared" si="108"/>
        <v/>
      </c>
      <c r="L2359" s="15" t="str">
        <f t="shared" si="109"/>
        <v/>
      </c>
      <c r="M2359" s="141" t="e">
        <f t="shared" si="110"/>
        <v>#N/A</v>
      </c>
    </row>
    <row r="2360" spans="1:13">
      <c r="A2360" s="9"/>
      <c r="H2360" s="15" t="s">
        <v>65</v>
      </c>
      <c r="I2360" s="15" t="s">
        <v>65</v>
      </c>
      <c r="J2360" s="15" t="s">
        <v>65</v>
      </c>
      <c r="K2360" s="15" t="str">
        <f t="shared" si="108"/>
        <v/>
      </c>
      <c r="L2360" s="15" t="str">
        <f t="shared" si="109"/>
        <v/>
      </c>
      <c r="M2360" s="141" t="e">
        <f t="shared" si="110"/>
        <v>#N/A</v>
      </c>
    </row>
    <row r="2361" spans="1:13">
      <c r="A2361" s="9"/>
      <c r="H2361" s="15" t="s">
        <v>65</v>
      </c>
      <c r="I2361" s="15" t="s">
        <v>65</v>
      </c>
      <c r="J2361" s="15" t="s">
        <v>65</v>
      </c>
      <c r="K2361" s="15" t="str">
        <f t="shared" si="108"/>
        <v/>
      </c>
      <c r="L2361" s="15" t="str">
        <f t="shared" si="109"/>
        <v/>
      </c>
      <c r="M2361" s="141" t="e">
        <f t="shared" si="110"/>
        <v>#N/A</v>
      </c>
    </row>
    <row r="2362" spans="1:13">
      <c r="A2362" s="9"/>
      <c r="H2362" s="15" t="s">
        <v>65</v>
      </c>
      <c r="I2362" s="15" t="s">
        <v>65</v>
      </c>
      <c r="J2362" s="15" t="s">
        <v>65</v>
      </c>
      <c r="K2362" s="15" t="str">
        <f t="shared" si="108"/>
        <v/>
      </c>
      <c r="L2362" s="15" t="str">
        <f t="shared" si="109"/>
        <v/>
      </c>
      <c r="M2362" s="141" t="e">
        <f t="shared" si="110"/>
        <v>#N/A</v>
      </c>
    </row>
    <row r="2363" spans="1:13">
      <c r="A2363" s="9"/>
      <c r="H2363" s="15" t="s">
        <v>65</v>
      </c>
      <c r="I2363" s="15" t="s">
        <v>65</v>
      </c>
      <c r="J2363" s="15" t="s">
        <v>65</v>
      </c>
      <c r="K2363" s="15" t="str">
        <f t="shared" si="108"/>
        <v/>
      </c>
      <c r="L2363" s="15" t="str">
        <f t="shared" si="109"/>
        <v/>
      </c>
      <c r="M2363" s="141" t="e">
        <f t="shared" si="110"/>
        <v>#N/A</v>
      </c>
    </row>
    <row r="2364" spans="1:13">
      <c r="A2364" s="9"/>
      <c r="H2364" s="15" t="s">
        <v>65</v>
      </c>
      <c r="I2364" s="15" t="s">
        <v>65</v>
      </c>
      <c r="J2364" s="15" t="s">
        <v>65</v>
      </c>
      <c r="K2364" s="15" t="str">
        <f t="shared" si="108"/>
        <v/>
      </c>
      <c r="L2364" s="15" t="str">
        <f t="shared" si="109"/>
        <v/>
      </c>
      <c r="M2364" s="141" t="e">
        <f t="shared" si="110"/>
        <v>#N/A</v>
      </c>
    </row>
    <row r="2365" spans="1:13">
      <c r="A2365" s="9"/>
      <c r="H2365" s="15" t="s">
        <v>65</v>
      </c>
      <c r="I2365" s="15" t="s">
        <v>65</v>
      </c>
      <c r="J2365" s="15" t="s">
        <v>65</v>
      </c>
      <c r="K2365" s="15" t="str">
        <f t="shared" si="108"/>
        <v/>
      </c>
      <c r="L2365" s="15" t="str">
        <f t="shared" si="109"/>
        <v/>
      </c>
      <c r="M2365" s="141" t="e">
        <f t="shared" si="110"/>
        <v>#N/A</v>
      </c>
    </row>
    <row r="2366" spans="1:13">
      <c r="A2366" s="9"/>
      <c r="H2366" s="15" t="s">
        <v>65</v>
      </c>
      <c r="I2366" s="15" t="s">
        <v>65</v>
      </c>
      <c r="J2366" s="15" t="s">
        <v>65</v>
      </c>
      <c r="K2366" s="15" t="str">
        <f t="shared" si="108"/>
        <v/>
      </c>
      <c r="L2366" s="15" t="str">
        <f t="shared" si="109"/>
        <v/>
      </c>
      <c r="M2366" s="141" t="e">
        <f t="shared" si="110"/>
        <v>#N/A</v>
      </c>
    </row>
    <row r="2367" spans="1:13">
      <c r="A2367" s="9"/>
      <c r="H2367" s="15" t="s">
        <v>65</v>
      </c>
      <c r="I2367" s="15" t="s">
        <v>65</v>
      </c>
      <c r="J2367" s="15" t="s">
        <v>65</v>
      </c>
      <c r="K2367" s="15" t="str">
        <f t="shared" si="108"/>
        <v/>
      </c>
      <c r="L2367" s="15" t="str">
        <f t="shared" si="109"/>
        <v/>
      </c>
      <c r="M2367" s="141" t="e">
        <f t="shared" si="110"/>
        <v>#N/A</v>
      </c>
    </row>
    <row r="2368" spans="1:13">
      <c r="A2368" s="9"/>
      <c r="H2368" s="15" t="s">
        <v>65</v>
      </c>
      <c r="I2368" s="15" t="s">
        <v>65</v>
      </c>
      <c r="J2368" s="15" t="s">
        <v>65</v>
      </c>
      <c r="K2368" s="15" t="str">
        <f t="shared" si="108"/>
        <v/>
      </c>
      <c r="L2368" s="15" t="str">
        <f t="shared" si="109"/>
        <v/>
      </c>
      <c r="M2368" s="141" t="e">
        <f t="shared" si="110"/>
        <v>#N/A</v>
      </c>
    </row>
    <row r="2369" spans="1:13">
      <c r="A2369" s="9"/>
      <c r="H2369" s="15" t="s">
        <v>65</v>
      </c>
      <c r="I2369" s="15" t="s">
        <v>65</v>
      </c>
      <c r="J2369" s="15" t="s">
        <v>65</v>
      </c>
      <c r="K2369" s="15" t="str">
        <f t="shared" si="108"/>
        <v/>
      </c>
      <c r="L2369" s="15" t="str">
        <f t="shared" si="109"/>
        <v/>
      </c>
      <c r="M2369" s="141" t="e">
        <f t="shared" si="110"/>
        <v>#N/A</v>
      </c>
    </row>
    <row r="2370" spans="1:13">
      <c r="A2370" s="9"/>
      <c r="H2370" s="15" t="s">
        <v>65</v>
      </c>
      <c r="I2370" s="15" t="s">
        <v>65</v>
      </c>
      <c r="J2370" s="15" t="s">
        <v>65</v>
      </c>
      <c r="K2370" s="15" t="str">
        <f t="shared" si="108"/>
        <v/>
      </c>
      <c r="L2370" s="15" t="str">
        <f t="shared" si="109"/>
        <v/>
      </c>
      <c r="M2370" s="141" t="e">
        <f t="shared" si="110"/>
        <v>#N/A</v>
      </c>
    </row>
    <row r="2371" spans="1:13">
      <c r="A2371" s="9"/>
      <c r="H2371" s="15" t="s">
        <v>65</v>
      </c>
      <c r="I2371" s="15" t="s">
        <v>65</v>
      </c>
      <c r="J2371" s="15" t="s">
        <v>65</v>
      </c>
      <c r="K2371" s="15" t="str">
        <f t="shared" si="108"/>
        <v/>
      </c>
      <c r="L2371" s="15" t="str">
        <f t="shared" si="109"/>
        <v/>
      </c>
      <c r="M2371" s="141" t="e">
        <f t="shared" si="110"/>
        <v>#N/A</v>
      </c>
    </row>
    <row r="2372" spans="1:13">
      <c r="A2372" s="9"/>
      <c r="H2372" s="15" t="s">
        <v>65</v>
      </c>
      <c r="I2372" s="15" t="s">
        <v>65</v>
      </c>
      <c r="J2372" s="15" t="s">
        <v>65</v>
      </c>
      <c r="K2372" s="15" t="str">
        <f t="shared" ref="K2372:K2435" si="111">IF(ISNUMBER(A2372),0.01,"")</f>
        <v/>
      </c>
      <c r="L2372" s="15" t="str">
        <f t="shared" ref="L2372:L2435" si="112">IF(ISNUMBER(A2372),0.03,"")</f>
        <v/>
      </c>
      <c r="M2372" s="141" t="e">
        <f t="shared" ref="M2372:M2435" si="113">VLOOKUP(A2372,O:Q,2,0)</f>
        <v>#N/A</v>
      </c>
    </row>
    <row r="2373" spans="1:13">
      <c r="A2373" s="9"/>
      <c r="H2373" s="15" t="s">
        <v>65</v>
      </c>
      <c r="I2373" s="15" t="s">
        <v>65</v>
      </c>
      <c r="J2373" s="15" t="s">
        <v>65</v>
      </c>
      <c r="K2373" s="15" t="str">
        <f t="shared" si="111"/>
        <v/>
      </c>
      <c r="L2373" s="15" t="str">
        <f t="shared" si="112"/>
        <v/>
      </c>
      <c r="M2373" s="141" t="e">
        <f t="shared" si="113"/>
        <v>#N/A</v>
      </c>
    </row>
    <row r="2374" spans="1:13">
      <c r="A2374" s="9"/>
      <c r="H2374" s="15" t="s">
        <v>65</v>
      </c>
      <c r="I2374" s="15" t="s">
        <v>65</v>
      </c>
      <c r="J2374" s="15" t="s">
        <v>65</v>
      </c>
      <c r="K2374" s="15" t="str">
        <f t="shared" si="111"/>
        <v/>
      </c>
      <c r="L2374" s="15" t="str">
        <f t="shared" si="112"/>
        <v/>
      </c>
      <c r="M2374" s="141" t="e">
        <f t="shared" si="113"/>
        <v>#N/A</v>
      </c>
    </row>
    <row r="2375" spans="1:13">
      <c r="A2375" s="9"/>
      <c r="H2375" s="15" t="s">
        <v>65</v>
      </c>
      <c r="I2375" s="15" t="s">
        <v>65</v>
      </c>
      <c r="J2375" s="15" t="s">
        <v>65</v>
      </c>
      <c r="K2375" s="15" t="str">
        <f t="shared" si="111"/>
        <v/>
      </c>
      <c r="L2375" s="15" t="str">
        <f t="shared" si="112"/>
        <v/>
      </c>
      <c r="M2375" s="141" t="e">
        <f t="shared" si="113"/>
        <v>#N/A</v>
      </c>
    </row>
    <row r="2376" spans="1:13">
      <c r="A2376" s="9"/>
      <c r="H2376" s="15" t="s">
        <v>65</v>
      </c>
      <c r="I2376" s="15" t="s">
        <v>65</v>
      </c>
      <c r="J2376" s="15" t="s">
        <v>65</v>
      </c>
      <c r="K2376" s="15" t="str">
        <f t="shared" si="111"/>
        <v/>
      </c>
      <c r="L2376" s="15" t="str">
        <f t="shared" si="112"/>
        <v/>
      </c>
      <c r="M2376" s="141" t="e">
        <f t="shared" si="113"/>
        <v>#N/A</v>
      </c>
    </row>
    <row r="2377" spans="1:13">
      <c r="A2377" s="9"/>
      <c r="H2377" s="15" t="s">
        <v>65</v>
      </c>
      <c r="I2377" s="15" t="s">
        <v>65</v>
      </c>
      <c r="J2377" s="15" t="s">
        <v>65</v>
      </c>
      <c r="K2377" s="15" t="str">
        <f t="shared" si="111"/>
        <v/>
      </c>
      <c r="L2377" s="15" t="str">
        <f t="shared" si="112"/>
        <v/>
      </c>
      <c r="M2377" s="141" t="e">
        <f t="shared" si="113"/>
        <v>#N/A</v>
      </c>
    </row>
    <row r="2378" spans="1:13">
      <c r="A2378" s="9"/>
      <c r="H2378" s="15" t="s">
        <v>65</v>
      </c>
      <c r="I2378" s="15" t="s">
        <v>65</v>
      </c>
      <c r="J2378" s="15" t="s">
        <v>65</v>
      </c>
      <c r="K2378" s="15" t="str">
        <f t="shared" si="111"/>
        <v/>
      </c>
      <c r="L2378" s="15" t="str">
        <f t="shared" si="112"/>
        <v/>
      </c>
      <c r="M2378" s="141" t="e">
        <f t="shared" si="113"/>
        <v>#N/A</v>
      </c>
    </row>
    <row r="2379" spans="1:13">
      <c r="A2379" s="9"/>
      <c r="H2379" s="15" t="s">
        <v>65</v>
      </c>
      <c r="I2379" s="15" t="s">
        <v>65</v>
      </c>
      <c r="J2379" s="15" t="s">
        <v>65</v>
      </c>
      <c r="K2379" s="15" t="str">
        <f t="shared" si="111"/>
        <v/>
      </c>
      <c r="L2379" s="15" t="str">
        <f t="shared" si="112"/>
        <v/>
      </c>
      <c r="M2379" s="141" t="e">
        <f t="shared" si="113"/>
        <v>#N/A</v>
      </c>
    </row>
    <row r="2380" spans="1:13">
      <c r="A2380" s="9"/>
      <c r="H2380" s="15" t="s">
        <v>65</v>
      </c>
      <c r="I2380" s="15" t="s">
        <v>65</v>
      </c>
      <c r="J2380" s="15" t="s">
        <v>65</v>
      </c>
      <c r="K2380" s="15" t="str">
        <f t="shared" si="111"/>
        <v/>
      </c>
      <c r="L2380" s="15" t="str">
        <f t="shared" si="112"/>
        <v/>
      </c>
      <c r="M2380" s="141" t="e">
        <f t="shared" si="113"/>
        <v>#N/A</v>
      </c>
    </row>
    <row r="2381" spans="1:13">
      <c r="A2381" s="9"/>
      <c r="H2381" s="15" t="s">
        <v>65</v>
      </c>
      <c r="I2381" s="15" t="s">
        <v>65</v>
      </c>
      <c r="J2381" s="15" t="s">
        <v>65</v>
      </c>
      <c r="K2381" s="15" t="str">
        <f t="shared" si="111"/>
        <v/>
      </c>
      <c r="L2381" s="15" t="str">
        <f t="shared" si="112"/>
        <v/>
      </c>
      <c r="M2381" s="141" t="e">
        <f t="shared" si="113"/>
        <v>#N/A</v>
      </c>
    </row>
    <row r="2382" spans="1:13">
      <c r="A2382" s="9"/>
      <c r="H2382" s="15" t="s">
        <v>65</v>
      </c>
      <c r="I2382" s="15" t="s">
        <v>65</v>
      </c>
      <c r="J2382" s="15" t="s">
        <v>65</v>
      </c>
      <c r="K2382" s="15" t="str">
        <f t="shared" si="111"/>
        <v/>
      </c>
      <c r="L2382" s="15" t="str">
        <f t="shared" si="112"/>
        <v/>
      </c>
      <c r="M2382" s="141" t="e">
        <f t="shared" si="113"/>
        <v>#N/A</v>
      </c>
    </row>
    <row r="2383" spans="1:13">
      <c r="A2383" s="9"/>
      <c r="H2383" s="15" t="s">
        <v>65</v>
      </c>
      <c r="I2383" s="15" t="s">
        <v>65</v>
      </c>
      <c r="J2383" s="15" t="s">
        <v>65</v>
      </c>
      <c r="K2383" s="15" t="str">
        <f t="shared" si="111"/>
        <v/>
      </c>
      <c r="L2383" s="15" t="str">
        <f t="shared" si="112"/>
        <v/>
      </c>
      <c r="M2383" s="141" t="e">
        <f t="shared" si="113"/>
        <v>#N/A</v>
      </c>
    </row>
    <row r="2384" spans="1:13">
      <c r="A2384" s="9"/>
      <c r="H2384" s="15" t="s">
        <v>65</v>
      </c>
      <c r="I2384" s="15" t="s">
        <v>65</v>
      </c>
      <c r="J2384" s="15" t="s">
        <v>65</v>
      </c>
      <c r="K2384" s="15" t="str">
        <f t="shared" si="111"/>
        <v/>
      </c>
      <c r="L2384" s="15" t="str">
        <f t="shared" si="112"/>
        <v/>
      </c>
      <c r="M2384" s="141" t="e">
        <f t="shared" si="113"/>
        <v>#N/A</v>
      </c>
    </row>
    <row r="2385" spans="1:13">
      <c r="A2385" s="9"/>
      <c r="H2385" s="15" t="s">
        <v>65</v>
      </c>
      <c r="I2385" s="15" t="s">
        <v>65</v>
      </c>
      <c r="J2385" s="15" t="s">
        <v>65</v>
      </c>
      <c r="K2385" s="15" t="str">
        <f t="shared" si="111"/>
        <v/>
      </c>
      <c r="L2385" s="15" t="str">
        <f t="shared" si="112"/>
        <v/>
      </c>
      <c r="M2385" s="141" t="e">
        <f t="shared" si="113"/>
        <v>#N/A</v>
      </c>
    </row>
    <row r="2386" spans="1:13">
      <c r="A2386" s="9"/>
      <c r="H2386" s="15" t="s">
        <v>65</v>
      </c>
      <c r="I2386" s="15" t="s">
        <v>65</v>
      </c>
      <c r="J2386" s="15" t="s">
        <v>65</v>
      </c>
      <c r="K2386" s="15" t="str">
        <f t="shared" si="111"/>
        <v/>
      </c>
      <c r="L2386" s="15" t="str">
        <f t="shared" si="112"/>
        <v/>
      </c>
      <c r="M2386" s="141" t="e">
        <f t="shared" si="113"/>
        <v>#N/A</v>
      </c>
    </row>
    <row r="2387" spans="1:13">
      <c r="A2387" s="9"/>
      <c r="H2387" s="15" t="s">
        <v>65</v>
      </c>
      <c r="I2387" s="15" t="s">
        <v>65</v>
      </c>
      <c r="J2387" s="15" t="s">
        <v>65</v>
      </c>
      <c r="K2387" s="15" t="str">
        <f t="shared" si="111"/>
        <v/>
      </c>
      <c r="L2387" s="15" t="str">
        <f t="shared" si="112"/>
        <v/>
      </c>
      <c r="M2387" s="141" t="e">
        <f t="shared" si="113"/>
        <v>#N/A</v>
      </c>
    </row>
    <row r="2388" spans="1:13">
      <c r="A2388" s="9"/>
      <c r="H2388" s="15" t="s">
        <v>65</v>
      </c>
      <c r="I2388" s="15" t="s">
        <v>65</v>
      </c>
      <c r="J2388" s="15" t="s">
        <v>65</v>
      </c>
      <c r="K2388" s="15" t="str">
        <f t="shared" si="111"/>
        <v/>
      </c>
      <c r="L2388" s="15" t="str">
        <f t="shared" si="112"/>
        <v/>
      </c>
      <c r="M2388" s="141" t="e">
        <f t="shared" si="113"/>
        <v>#N/A</v>
      </c>
    </row>
    <row r="2389" spans="1:13">
      <c r="A2389" s="9"/>
      <c r="H2389" s="15" t="s">
        <v>65</v>
      </c>
      <c r="I2389" s="15" t="s">
        <v>65</v>
      </c>
      <c r="J2389" s="15" t="s">
        <v>65</v>
      </c>
      <c r="K2389" s="15" t="str">
        <f t="shared" si="111"/>
        <v/>
      </c>
      <c r="L2389" s="15" t="str">
        <f t="shared" si="112"/>
        <v/>
      </c>
      <c r="M2389" s="141" t="e">
        <f t="shared" si="113"/>
        <v>#N/A</v>
      </c>
    </row>
    <row r="2390" spans="1:13">
      <c r="A2390" s="9"/>
      <c r="H2390" s="15" t="s">
        <v>65</v>
      </c>
      <c r="I2390" s="15" t="s">
        <v>65</v>
      </c>
      <c r="J2390" s="15" t="s">
        <v>65</v>
      </c>
      <c r="K2390" s="15" t="str">
        <f t="shared" si="111"/>
        <v/>
      </c>
      <c r="L2390" s="15" t="str">
        <f t="shared" si="112"/>
        <v/>
      </c>
      <c r="M2390" s="141" t="e">
        <f t="shared" si="113"/>
        <v>#N/A</v>
      </c>
    </row>
    <row r="2391" spans="1:13">
      <c r="A2391" s="9"/>
      <c r="H2391" s="15" t="s">
        <v>65</v>
      </c>
      <c r="I2391" s="15" t="s">
        <v>65</v>
      </c>
      <c r="J2391" s="15" t="s">
        <v>65</v>
      </c>
      <c r="K2391" s="15" t="str">
        <f t="shared" si="111"/>
        <v/>
      </c>
      <c r="L2391" s="15" t="str">
        <f t="shared" si="112"/>
        <v/>
      </c>
      <c r="M2391" s="141" t="e">
        <f t="shared" si="113"/>
        <v>#N/A</v>
      </c>
    </row>
    <row r="2392" spans="1:13">
      <c r="A2392" s="9"/>
      <c r="H2392" s="15" t="s">
        <v>65</v>
      </c>
      <c r="I2392" s="15" t="s">
        <v>65</v>
      </c>
      <c r="J2392" s="15" t="s">
        <v>65</v>
      </c>
      <c r="K2392" s="15" t="str">
        <f t="shared" si="111"/>
        <v/>
      </c>
      <c r="L2392" s="15" t="str">
        <f t="shared" si="112"/>
        <v/>
      </c>
      <c r="M2392" s="141" t="e">
        <f t="shared" si="113"/>
        <v>#N/A</v>
      </c>
    </row>
    <row r="2393" spans="1:13">
      <c r="A2393" s="9"/>
      <c r="H2393" s="15" t="s">
        <v>65</v>
      </c>
      <c r="I2393" s="15" t="s">
        <v>65</v>
      </c>
      <c r="J2393" s="15" t="s">
        <v>65</v>
      </c>
      <c r="K2393" s="15" t="str">
        <f t="shared" si="111"/>
        <v/>
      </c>
      <c r="L2393" s="15" t="str">
        <f t="shared" si="112"/>
        <v/>
      </c>
      <c r="M2393" s="141" t="e">
        <f t="shared" si="113"/>
        <v>#N/A</v>
      </c>
    </row>
    <row r="2394" spans="1:13">
      <c r="A2394" s="9"/>
      <c r="H2394" s="15" t="s">
        <v>65</v>
      </c>
      <c r="I2394" s="15" t="s">
        <v>65</v>
      </c>
      <c r="J2394" s="15" t="s">
        <v>65</v>
      </c>
      <c r="K2394" s="15" t="str">
        <f t="shared" si="111"/>
        <v/>
      </c>
      <c r="L2394" s="15" t="str">
        <f t="shared" si="112"/>
        <v/>
      </c>
      <c r="M2394" s="141" t="e">
        <f t="shared" si="113"/>
        <v>#N/A</v>
      </c>
    </row>
    <row r="2395" spans="1:13">
      <c r="A2395" s="9"/>
      <c r="H2395" s="15" t="s">
        <v>65</v>
      </c>
      <c r="I2395" s="15" t="s">
        <v>65</v>
      </c>
      <c r="J2395" s="15" t="s">
        <v>65</v>
      </c>
      <c r="K2395" s="15" t="str">
        <f t="shared" si="111"/>
        <v/>
      </c>
      <c r="L2395" s="15" t="str">
        <f t="shared" si="112"/>
        <v/>
      </c>
      <c r="M2395" s="141" t="e">
        <f t="shared" si="113"/>
        <v>#N/A</v>
      </c>
    </row>
    <row r="2396" spans="1:13">
      <c r="A2396" s="9"/>
      <c r="H2396" s="15" t="s">
        <v>65</v>
      </c>
      <c r="I2396" s="15" t="s">
        <v>65</v>
      </c>
      <c r="J2396" s="15" t="s">
        <v>65</v>
      </c>
      <c r="K2396" s="15" t="str">
        <f t="shared" si="111"/>
        <v/>
      </c>
      <c r="L2396" s="15" t="str">
        <f t="shared" si="112"/>
        <v/>
      </c>
      <c r="M2396" s="141" t="e">
        <f t="shared" si="113"/>
        <v>#N/A</v>
      </c>
    </row>
    <row r="2397" spans="1:13">
      <c r="A2397" s="9"/>
      <c r="H2397" s="15" t="s">
        <v>65</v>
      </c>
      <c r="I2397" s="15" t="s">
        <v>65</v>
      </c>
      <c r="J2397" s="15" t="s">
        <v>65</v>
      </c>
      <c r="K2397" s="15" t="str">
        <f t="shared" si="111"/>
        <v/>
      </c>
      <c r="L2397" s="15" t="str">
        <f t="shared" si="112"/>
        <v/>
      </c>
      <c r="M2397" s="141" t="e">
        <f t="shared" si="113"/>
        <v>#N/A</v>
      </c>
    </row>
    <row r="2398" spans="1:13">
      <c r="A2398" s="9"/>
      <c r="H2398" s="15" t="s">
        <v>65</v>
      </c>
      <c r="I2398" s="15" t="s">
        <v>65</v>
      </c>
      <c r="J2398" s="15" t="s">
        <v>65</v>
      </c>
      <c r="K2398" s="15" t="str">
        <f t="shared" si="111"/>
        <v/>
      </c>
      <c r="L2398" s="15" t="str">
        <f t="shared" si="112"/>
        <v/>
      </c>
      <c r="M2398" s="141" t="e">
        <f t="shared" si="113"/>
        <v>#N/A</v>
      </c>
    </row>
    <row r="2399" spans="1:13">
      <c r="A2399" s="9"/>
      <c r="H2399" s="15" t="s">
        <v>65</v>
      </c>
      <c r="I2399" s="15" t="s">
        <v>65</v>
      </c>
      <c r="J2399" s="15" t="s">
        <v>65</v>
      </c>
      <c r="K2399" s="15" t="str">
        <f t="shared" si="111"/>
        <v/>
      </c>
      <c r="L2399" s="15" t="str">
        <f t="shared" si="112"/>
        <v/>
      </c>
      <c r="M2399" s="141" t="e">
        <f t="shared" si="113"/>
        <v>#N/A</v>
      </c>
    </row>
    <row r="2400" spans="1:13">
      <c r="A2400" s="9"/>
      <c r="H2400" s="15" t="s">
        <v>65</v>
      </c>
      <c r="I2400" s="15" t="s">
        <v>65</v>
      </c>
      <c r="J2400" s="15" t="s">
        <v>65</v>
      </c>
      <c r="K2400" s="15" t="str">
        <f t="shared" si="111"/>
        <v/>
      </c>
      <c r="L2400" s="15" t="str">
        <f t="shared" si="112"/>
        <v/>
      </c>
      <c r="M2400" s="141" t="e">
        <f t="shared" si="113"/>
        <v>#N/A</v>
      </c>
    </row>
    <row r="2401" spans="1:13">
      <c r="A2401" s="9"/>
      <c r="H2401" s="15" t="s">
        <v>65</v>
      </c>
      <c r="I2401" s="15" t="s">
        <v>65</v>
      </c>
      <c r="J2401" s="15" t="s">
        <v>65</v>
      </c>
      <c r="K2401" s="15" t="str">
        <f t="shared" si="111"/>
        <v/>
      </c>
      <c r="L2401" s="15" t="str">
        <f t="shared" si="112"/>
        <v/>
      </c>
      <c r="M2401" s="141" t="e">
        <f t="shared" si="113"/>
        <v>#N/A</v>
      </c>
    </row>
    <row r="2402" spans="1:13">
      <c r="A2402" s="9"/>
      <c r="H2402" s="15" t="s">
        <v>65</v>
      </c>
      <c r="I2402" s="15" t="s">
        <v>65</v>
      </c>
      <c r="J2402" s="15" t="s">
        <v>65</v>
      </c>
      <c r="K2402" s="15" t="str">
        <f t="shared" si="111"/>
        <v/>
      </c>
      <c r="L2402" s="15" t="str">
        <f t="shared" si="112"/>
        <v/>
      </c>
      <c r="M2402" s="141" t="e">
        <f t="shared" si="113"/>
        <v>#N/A</v>
      </c>
    </row>
    <row r="2403" spans="1:13">
      <c r="A2403" s="9"/>
      <c r="H2403" s="15" t="s">
        <v>65</v>
      </c>
      <c r="I2403" s="15" t="s">
        <v>65</v>
      </c>
      <c r="J2403" s="15" t="s">
        <v>65</v>
      </c>
      <c r="K2403" s="15" t="str">
        <f t="shared" si="111"/>
        <v/>
      </c>
      <c r="L2403" s="15" t="str">
        <f t="shared" si="112"/>
        <v/>
      </c>
      <c r="M2403" s="141" t="e">
        <f t="shared" si="113"/>
        <v>#N/A</v>
      </c>
    </row>
    <row r="2404" spans="1:13">
      <c r="A2404" s="9"/>
      <c r="H2404" s="15" t="s">
        <v>65</v>
      </c>
      <c r="I2404" s="15" t="s">
        <v>65</v>
      </c>
      <c r="J2404" s="15" t="s">
        <v>65</v>
      </c>
      <c r="K2404" s="15" t="str">
        <f t="shared" si="111"/>
        <v/>
      </c>
      <c r="L2404" s="15" t="str">
        <f t="shared" si="112"/>
        <v/>
      </c>
      <c r="M2404" s="141" t="e">
        <f t="shared" si="113"/>
        <v>#N/A</v>
      </c>
    </row>
    <row r="2405" spans="1:13">
      <c r="A2405" s="9"/>
      <c r="H2405" s="15" t="s">
        <v>65</v>
      </c>
      <c r="I2405" s="15" t="s">
        <v>65</v>
      </c>
      <c r="J2405" s="15" t="s">
        <v>65</v>
      </c>
      <c r="K2405" s="15" t="str">
        <f t="shared" si="111"/>
        <v/>
      </c>
      <c r="L2405" s="15" t="str">
        <f t="shared" si="112"/>
        <v/>
      </c>
      <c r="M2405" s="141" t="e">
        <f t="shared" si="113"/>
        <v>#N/A</v>
      </c>
    </row>
    <row r="2406" spans="1:13">
      <c r="A2406" s="9"/>
      <c r="H2406" s="15" t="s">
        <v>65</v>
      </c>
      <c r="I2406" s="15" t="s">
        <v>65</v>
      </c>
      <c r="J2406" s="15" t="s">
        <v>65</v>
      </c>
      <c r="K2406" s="15" t="str">
        <f t="shared" si="111"/>
        <v/>
      </c>
      <c r="L2406" s="15" t="str">
        <f t="shared" si="112"/>
        <v/>
      </c>
      <c r="M2406" s="141" t="e">
        <f t="shared" si="113"/>
        <v>#N/A</v>
      </c>
    </row>
    <row r="2407" spans="1:13">
      <c r="A2407" s="9"/>
      <c r="H2407" s="15" t="s">
        <v>65</v>
      </c>
      <c r="I2407" s="15" t="s">
        <v>65</v>
      </c>
      <c r="J2407" s="15" t="s">
        <v>65</v>
      </c>
      <c r="K2407" s="15" t="str">
        <f t="shared" si="111"/>
        <v/>
      </c>
      <c r="L2407" s="15" t="str">
        <f t="shared" si="112"/>
        <v/>
      </c>
      <c r="M2407" s="141" t="e">
        <f t="shared" si="113"/>
        <v>#N/A</v>
      </c>
    </row>
    <row r="2408" spans="1:13">
      <c r="A2408" s="9"/>
      <c r="H2408" s="15" t="s">
        <v>65</v>
      </c>
      <c r="I2408" s="15" t="s">
        <v>65</v>
      </c>
      <c r="J2408" s="15" t="s">
        <v>65</v>
      </c>
      <c r="K2408" s="15" t="str">
        <f t="shared" si="111"/>
        <v/>
      </c>
      <c r="L2408" s="15" t="str">
        <f t="shared" si="112"/>
        <v/>
      </c>
      <c r="M2408" s="141" t="e">
        <f t="shared" si="113"/>
        <v>#N/A</v>
      </c>
    </row>
    <row r="2409" spans="1:13">
      <c r="A2409" s="9"/>
      <c r="H2409" s="15" t="s">
        <v>65</v>
      </c>
      <c r="I2409" s="15" t="s">
        <v>65</v>
      </c>
      <c r="J2409" s="15" t="s">
        <v>65</v>
      </c>
      <c r="K2409" s="15" t="str">
        <f t="shared" si="111"/>
        <v/>
      </c>
      <c r="L2409" s="15" t="str">
        <f t="shared" si="112"/>
        <v/>
      </c>
      <c r="M2409" s="141" t="e">
        <f t="shared" si="113"/>
        <v>#N/A</v>
      </c>
    </row>
    <row r="2410" spans="1:13">
      <c r="A2410" s="9"/>
      <c r="H2410" s="15" t="s">
        <v>65</v>
      </c>
      <c r="I2410" s="15" t="s">
        <v>65</v>
      </c>
      <c r="J2410" s="15" t="s">
        <v>65</v>
      </c>
      <c r="K2410" s="15" t="str">
        <f t="shared" si="111"/>
        <v/>
      </c>
      <c r="L2410" s="15" t="str">
        <f t="shared" si="112"/>
        <v/>
      </c>
      <c r="M2410" s="141" t="e">
        <f t="shared" si="113"/>
        <v>#N/A</v>
      </c>
    </row>
    <row r="2411" spans="1:13">
      <c r="A2411" s="9"/>
      <c r="H2411" s="15" t="s">
        <v>65</v>
      </c>
      <c r="I2411" s="15" t="s">
        <v>65</v>
      </c>
      <c r="J2411" s="15" t="s">
        <v>65</v>
      </c>
      <c r="K2411" s="15" t="str">
        <f t="shared" si="111"/>
        <v/>
      </c>
      <c r="L2411" s="15" t="str">
        <f t="shared" si="112"/>
        <v/>
      </c>
      <c r="M2411" s="141" t="e">
        <f t="shared" si="113"/>
        <v>#N/A</v>
      </c>
    </row>
    <row r="2412" spans="1:13">
      <c r="A2412" s="9"/>
      <c r="H2412" s="15" t="s">
        <v>65</v>
      </c>
      <c r="I2412" s="15" t="s">
        <v>65</v>
      </c>
      <c r="J2412" s="15" t="s">
        <v>65</v>
      </c>
      <c r="K2412" s="15" t="str">
        <f t="shared" si="111"/>
        <v/>
      </c>
      <c r="L2412" s="15" t="str">
        <f t="shared" si="112"/>
        <v/>
      </c>
      <c r="M2412" s="141" t="e">
        <f t="shared" si="113"/>
        <v>#N/A</v>
      </c>
    </row>
    <row r="2413" spans="1:13">
      <c r="A2413" s="9"/>
      <c r="H2413" s="15" t="s">
        <v>65</v>
      </c>
      <c r="I2413" s="15" t="s">
        <v>65</v>
      </c>
      <c r="J2413" s="15" t="s">
        <v>65</v>
      </c>
      <c r="K2413" s="15" t="str">
        <f t="shared" si="111"/>
        <v/>
      </c>
      <c r="L2413" s="15" t="str">
        <f t="shared" si="112"/>
        <v/>
      </c>
      <c r="M2413" s="141" t="e">
        <f t="shared" si="113"/>
        <v>#N/A</v>
      </c>
    </row>
    <row r="2414" spans="1:13">
      <c r="A2414" s="9"/>
      <c r="H2414" s="15" t="s">
        <v>65</v>
      </c>
      <c r="I2414" s="15" t="s">
        <v>65</v>
      </c>
      <c r="J2414" s="15" t="s">
        <v>65</v>
      </c>
      <c r="K2414" s="15" t="str">
        <f t="shared" si="111"/>
        <v/>
      </c>
      <c r="L2414" s="15" t="str">
        <f t="shared" si="112"/>
        <v/>
      </c>
      <c r="M2414" s="141" t="e">
        <f t="shared" si="113"/>
        <v>#N/A</v>
      </c>
    </row>
    <row r="2415" spans="1:13">
      <c r="A2415" s="9"/>
      <c r="H2415" s="15" t="s">
        <v>65</v>
      </c>
      <c r="I2415" s="15" t="s">
        <v>65</v>
      </c>
      <c r="J2415" s="15" t="s">
        <v>65</v>
      </c>
      <c r="K2415" s="15" t="str">
        <f t="shared" si="111"/>
        <v/>
      </c>
      <c r="L2415" s="15" t="str">
        <f t="shared" si="112"/>
        <v/>
      </c>
      <c r="M2415" s="141" t="e">
        <f t="shared" si="113"/>
        <v>#N/A</v>
      </c>
    </row>
    <row r="2416" spans="1:13">
      <c r="A2416" s="9"/>
      <c r="H2416" s="15" t="s">
        <v>65</v>
      </c>
      <c r="I2416" s="15" t="s">
        <v>65</v>
      </c>
      <c r="J2416" s="15" t="s">
        <v>65</v>
      </c>
      <c r="K2416" s="15" t="str">
        <f t="shared" si="111"/>
        <v/>
      </c>
      <c r="L2416" s="15" t="str">
        <f t="shared" si="112"/>
        <v/>
      </c>
      <c r="M2416" s="141" t="e">
        <f t="shared" si="113"/>
        <v>#N/A</v>
      </c>
    </row>
    <row r="2417" spans="1:13">
      <c r="A2417" s="9"/>
      <c r="H2417" s="15" t="s">
        <v>65</v>
      </c>
      <c r="I2417" s="15" t="s">
        <v>65</v>
      </c>
      <c r="J2417" s="15" t="s">
        <v>65</v>
      </c>
      <c r="K2417" s="15" t="str">
        <f t="shared" si="111"/>
        <v/>
      </c>
      <c r="L2417" s="15" t="str">
        <f t="shared" si="112"/>
        <v/>
      </c>
      <c r="M2417" s="141" t="e">
        <f t="shared" si="113"/>
        <v>#N/A</v>
      </c>
    </row>
    <row r="2418" spans="1:13">
      <c r="A2418" s="9"/>
      <c r="H2418" s="15" t="s">
        <v>65</v>
      </c>
      <c r="I2418" s="15" t="s">
        <v>65</v>
      </c>
      <c r="J2418" s="15" t="s">
        <v>65</v>
      </c>
      <c r="K2418" s="15" t="str">
        <f t="shared" si="111"/>
        <v/>
      </c>
      <c r="L2418" s="15" t="str">
        <f t="shared" si="112"/>
        <v/>
      </c>
      <c r="M2418" s="141" t="e">
        <f t="shared" si="113"/>
        <v>#N/A</v>
      </c>
    </row>
    <row r="2419" spans="1:13">
      <c r="A2419" s="9"/>
      <c r="H2419" s="15" t="s">
        <v>65</v>
      </c>
      <c r="I2419" s="15" t="s">
        <v>65</v>
      </c>
      <c r="J2419" s="15" t="s">
        <v>65</v>
      </c>
      <c r="K2419" s="15" t="str">
        <f t="shared" si="111"/>
        <v/>
      </c>
      <c r="L2419" s="15" t="str">
        <f t="shared" si="112"/>
        <v/>
      </c>
      <c r="M2419" s="141" t="e">
        <f t="shared" si="113"/>
        <v>#N/A</v>
      </c>
    </row>
    <row r="2420" spans="1:13">
      <c r="A2420" s="9"/>
      <c r="H2420" s="15" t="s">
        <v>65</v>
      </c>
      <c r="I2420" s="15" t="s">
        <v>65</v>
      </c>
      <c r="J2420" s="15" t="s">
        <v>65</v>
      </c>
      <c r="K2420" s="15" t="str">
        <f t="shared" si="111"/>
        <v/>
      </c>
      <c r="L2420" s="15" t="str">
        <f t="shared" si="112"/>
        <v/>
      </c>
      <c r="M2420" s="141" t="e">
        <f t="shared" si="113"/>
        <v>#N/A</v>
      </c>
    </row>
    <row r="2421" spans="1:13">
      <c r="A2421" s="9"/>
      <c r="H2421" s="15" t="s">
        <v>65</v>
      </c>
      <c r="I2421" s="15" t="s">
        <v>65</v>
      </c>
      <c r="J2421" s="15" t="s">
        <v>65</v>
      </c>
      <c r="K2421" s="15" t="str">
        <f t="shared" si="111"/>
        <v/>
      </c>
      <c r="L2421" s="15" t="str">
        <f t="shared" si="112"/>
        <v/>
      </c>
      <c r="M2421" s="141" t="e">
        <f t="shared" si="113"/>
        <v>#N/A</v>
      </c>
    </row>
    <row r="2422" spans="1:13">
      <c r="A2422" s="9"/>
      <c r="H2422" s="15" t="s">
        <v>65</v>
      </c>
      <c r="I2422" s="15" t="s">
        <v>65</v>
      </c>
      <c r="J2422" s="15" t="s">
        <v>65</v>
      </c>
      <c r="K2422" s="15" t="str">
        <f t="shared" si="111"/>
        <v/>
      </c>
      <c r="L2422" s="15" t="str">
        <f t="shared" si="112"/>
        <v/>
      </c>
      <c r="M2422" s="141" t="e">
        <f t="shared" si="113"/>
        <v>#N/A</v>
      </c>
    </row>
    <row r="2423" spans="1:13">
      <c r="A2423" s="9"/>
      <c r="H2423" s="15" t="s">
        <v>65</v>
      </c>
      <c r="I2423" s="15" t="s">
        <v>65</v>
      </c>
      <c r="J2423" s="15" t="s">
        <v>65</v>
      </c>
      <c r="K2423" s="15" t="str">
        <f t="shared" si="111"/>
        <v/>
      </c>
      <c r="L2423" s="15" t="str">
        <f t="shared" si="112"/>
        <v/>
      </c>
      <c r="M2423" s="141" t="e">
        <f t="shared" si="113"/>
        <v>#N/A</v>
      </c>
    </row>
    <row r="2424" spans="1:13">
      <c r="A2424" s="9"/>
      <c r="H2424" s="15" t="s">
        <v>65</v>
      </c>
      <c r="I2424" s="15" t="s">
        <v>65</v>
      </c>
      <c r="J2424" s="15" t="s">
        <v>65</v>
      </c>
      <c r="K2424" s="15" t="str">
        <f t="shared" si="111"/>
        <v/>
      </c>
      <c r="L2424" s="15" t="str">
        <f t="shared" si="112"/>
        <v/>
      </c>
      <c r="M2424" s="141" t="e">
        <f t="shared" si="113"/>
        <v>#N/A</v>
      </c>
    </row>
    <row r="2425" spans="1:13">
      <c r="A2425" s="9"/>
      <c r="H2425" s="15" t="s">
        <v>65</v>
      </c>
      <c r="I2425" s="15" t="s">
        <v>65</v>
      </c>
      <c r="J2425" s="15" t="s">
        <v>65</v>
      </c>
      <c r="K2425" s="15" t="str">
        <f t="shared" si="111"/>
        <v/>
      </c>
      <c r="L2425" s="15" t="str">
        <f t="shared" si="112"/>
        <v/>
      </c>
      <c r="M2425" s="141" t="e">
        <f t="shared" si="113"/>
        <v>#N/A</v>
      </c>
    </row>
    <row r="2426" spans="1:13">
      <c r="A2426" s="9"/>
      <c r="H2426" s="15" t="s">
        <v>65</v>
      </c>
      <c r="I2426" s="15" t="s">
        <v>65</v>
      </c>
      <c r="J2426" s="15" t="s">
        <v>65</v>
      </c>
      <c r="K2426" s="15" t="str">
        <f t="shared" si="111"/>
        <v/>
      </c>
      <c r="L2426" s="15" t="str">
        <f t="shared" si="112"/>
        <v/>
      </c>
      <c r="M2426" s="141" t="e">
        <f t="shared" si="113"/>
        <v>#N/A</v>
      </c>
    </row>
    <row r="2427" spans="1:13">
      <c r="A2427" s="9"/>
      <c r="H2427" s="15" t="s">
        <v>65</v>
      </c>
      <c r="I2427" s="15" t="s">
        <v>65</v>
      </c>
      <c r="J2427" s="15" t="s">
        <v>65</v>
      </c>
      <c r="K2427" s="15" t="str">
        <f t="shared" si="111"/>
        <v/>
      </c>
      <c r="L2427" s="15" t="str">
        <f t="shared" si="112"/>
        <v/>
      </c>
      <c r="M2427" s="141" t="e">
        <f t="shared" si="113"/>
        <v>#N/A</v>
      </c>
    </row>
    <row r="2428" spans="1:13">
      <c r="A2428" s="9"/>
      <c r="H2428" s="15" t="s">
        <v>65</v>
      </c>
      <c r="I2428" s="15" t="s">
        <v>65</v>
      </c>
      <c r="J2428" s="15" t="s">
        <v>65</v>
      </c>
      <c r="K2428" s="15" t="str">
        <f t="shared" si="111"/>
        <v/>
      </c>
      <c r="L2428" s="15" t="str">
        <f t="shared" si="112"/>
        <v/>
      </c>
      <c r="M2428" s="141" t="e">
        <f t="shared" si="113"/>
        <v>#N/A</v>
      </c>
    </row>
    <row r="2429" spans="1:13">
      <c r="A2429" s="9"/>
      <c r="H2429" s="15" t="s">
        <v>65</v>
      </c>
      <c r="I2429" s="15" t="s">
        <v>65</v>
      </c>
      <c r="J2429" s="15" t="s">
        <v>65</v>
      </c>
      <c r="K2429" s="15" t="str">
        <f t="shared" si="111"/>
        <v/>
      </c>
      <c r="L2429" s="15" t="str">
        <f t="shared" si="112"/>
        <v/>
      </c>
      <c r="M2429" s="141" t="e">
        <f t="shared" si="113"/>
        <v>#N/A</v>
      </c>
    </row>
    <row r="2430" spans="1:13">
      <c r="A2430" s="9"/>
      <c r="H2430" s="15" t="s">
        <v>65</v>
      </c>
      <c r="I2430" s="15" t="s">
        <v>65</v>
      </c>
      <c r="J2430" s="15" t="s">
        <v>65</v>
      </c>
      <c r="K2430" s="15" t="str">
        <f t="shared" si="111"/>
        <v/>
      </c>
      <c r="L2430" s="15" t="str">
        <f t="shared" si="112"/>
        <v/>
      </c>
      <c r="M2430" s="141" t="e">
        <f t="shared" si="113"/>
        <v>#N/A</v>
      </c>
    </row>
    <row r="2431" spans="1:13">
      <c r="A2431" s="9"/>
      <c r="H2431" s="15" t="s">
        <v>65</v>
      </c>
      <c r="I2431" s="15" t="s">
        <v>65</v>
      </c>
      <c r="J2431" s="15" t="s">
        <v>65</v>
      </c>
      <c r="K2431" s="15" t="str">
        <f t="shared" si="111"/>
        <v/>
      </c>
      <c r="L2431" s="15" t="str">
        <f t="shared" si="112"/>
        <v/>
      </c>
      <c r="M2431" s="141" t="e">
        <f t="shared" si="113"/>
        <v>#N/A</v>
      </c>
    </row>
    <row r="2432" spans="1:13">
      <c r="A2432" s="9"/>
      <c r="H2432" s="15" t="s">
        <v>65</v>
      </c>
      <c r="I2432" s="15" t="s">
        <v>65</v>
      </c>
      <c r="J2432" s="15" t="s">
        <v>65</v>
      </c>
      <c r="K2432" s="15" t="str">
        <f t="shared" si="111"/>
        <v/>
      </c>
      <c r="L2432" s="15" t="str">
        <f t="shared" si="112"/>
        <v/>
      </c>
      <c r="M2432" s="141" t="e">
        <f t="shared" si="113"/>
        <v>#N/A</v>
      </c>
    </row>
    <row r="2433" spans="1:13">
      <c r="A2433" s="9"/>
      <c r="H2433" s="15" t="s">
        <v>65</v>
      </c>
      <c r="I2433" s="15" t="s">
        <v>65</v>
      </c>
      <c r="J2433" s="15" t="s">
        <v>65</v>
      </c>
      <c r="K2433" s="15" t="str">
        <f t="shared" si="111"/>
        <v/>
      </c>
      <c r="L2433" s="15" t="str">
        <f t="shared" si="112"/>
        <v/>
      </c>
      <c r="M2433" s="141" t="e">
        <f t="shared" si="113"/>
        <v>#N/A</v>
      </c>
    </row>
    <row r="2434" spans="1:13">
      <c r="A2434" s="9"/>
      <c r="H2434" s="15" t="s">
        <v>65</v>
      </c>
      <c r="I2434" s="15" t="s">
        <v>65</v>
      </c>
      <c r="J2434" s="15" t="s">
        <v>65</v>
      </c>
      <c r="K2434" s="15" t="str">
        <f t="shared" si="111"/>
        <v/>
      </c>
      <c r="L2434" s="15" t="str">
        <f t="shared" si="112"/>
        <v/>
      </c>
      <c r="M2434" s="141" t="e">
        <f t="shared" si="113"/>
        <v>#N/A</v>
      </c>
    </row>
    <row r="2435" spans="1:13">
      <c r="A2435" s="9"/>
      <c r="H2435" s="15" t="s">
        <v>65</v>
      </c>
      <c r="I2435" s="15" t="s">
        <v>65</v>
      </c>
      <c r="J2435" s="15" t="s">
        <v>65</v>
      </c>
      <c r="K2435" s="15" t="str">
        <f t="shared" si="111"/>
        <v/>
      </c>
      <c r="L2435" s="15" t="str">
        <f t="shared" si="112"/>
        <v/>
      </c>
      <c r="M2435" s="141" t="e">
        <f t="shared" si="113"/>
        <v>#N/A</v>
      </c>
    </row>
    <row r="2436" spans="1:13">
      <c r="A2436" s="9"/>
      <c r="H2436" s="15" t="s">
        <v>65</v>
      </c>
      <c r="I2436" s="15" t="s">
        <v>65</v>
      </c>
      <c r="J2436" s="15" t="s">
        <v>65</v>
      </c>
      <c r="K2436" s="15" t="str">
        <f t="shared" ref="K2436:K2499" si="114">IF(ISNUMBER(A2436),0.01,"")</f>
        <v/>
      </c>
      <c r="L2436" s="15" t="str">
        <f t="shared" ref="L2436:L2499" si="115">IF(ISNUMBER(A2436),0.03,"")</f>
        <v/>
      </c>
      <c r="M2436" s="141" t="e">
        <f t="shared" ref="M2436:M2499" si="116">VLOOKUP(A2436,O:Q,2,0)</f>
        <v>#N/A</v>
      </c>
    </row>
    <row r="2437" spans="1:13">
      <c r="A2437" s="9"/>
      <c r="H2437" s="15" t="s">
        <v>65</v>
      </c>
      <c r="I2437" s="15" t="s">
        <v>65</v>
      </c>
      <c r="J2437" s="15" t="s">
        <v>65</v>
      </c>
      <c r="K2437" s="15" t="str">
        <f t="shared" si="114"/>
        <v/>
      </c>
      <c r="L2437" s="15" t="str">
        <f t="shared" si="115"/>
        <v/>
      </c>
      <c r="M2437" s="141" t="e">
        <f t="shared" si="116"/>
        <v>#N/A</v>
      </c>
    </row>
    <row r="2438" spans="1:13">
      <c r="A2438" s="9"/>
      <c r="H2438" s="15" t="s">
        <v>65</v>
      </c>
      <c r="I2438" s="15" t="s">
        <v>65</v>
      </c>
      <c r="J2438" s="15" t="s">
        <v>65</v>
      </c>
      <c r="K2438" s="15" t="str">
        <f t="shared" si="114"/>
        <v/>
      </c>
      <c r="L2438" s="15" t="str">
        <f t="shared" si="115"/>
        <v/>
      </c>
      <c r="M2438" s="141" t="e">
        <f t="shared" si="116"/>
        <v>#N/A</v>
      </c>
    </row>
    <row r="2439" spans="1:13">
      <c r="A2439" s="9"/>
      <c r="H2439" s="15" t="s">
        <v>65</v>
      </c>
      <c r="I2439" s="15" t="s">
        <v>65</v>
      </c>
      <c r="J2439" s="15" t="s">
        <v>65</v>
      </c>
      <c r="K2439" s="15" t="str">
        <f t="shared" si="114"/>
        <v/>
      </c>
      <c r="L2439" s="15" t="str">
        <f t="shared" si="115"/>
        <v/>
      </c>
      <c r="M2439" s="141" t="e">
        <f t="shared" si="116"/>
        <v>#N/A</v>
      </c>
    </row>
    <row r="2440" spans="1:13">
      <c r="A2440" s="9"/>
      <c r="H2440" s="15" t="s">
        <v>65</v>
      </c>
      <c r="I2440" s="15" t="s">
        <v>65</v>
      </c>
      <c r="J2440" s="15" t="s">
        <v>65</v>
      </c>
      <c r="K2440" s="15" t="str">
        <f t="shared" si="114"/>
        <v/>
      </c>
      <c r="L2440" s="15" t="str">
        <f t="shared" si="115"/>
        <v/>
      </c>
      <c r="M2440" s="141" t="e">
        <f t="shared" si="116"/>
        <v>#N/A</v>
      </c>
    </row>
    <row r="2441" spans="1:13">
      <c r="A2441" s="9"/>
      <c r="H2441" s="15" t="s">
        <v>65</v>
      </c>
      <c r="I2441" s="15" t="s">
        <v>65</v>
      </c>
      <c r="J2441" s="15" t="s">
        <v>65</v>
      </c>
      <c r="K2441" s="15" t="str">
        <f t="shared" si="114"/>
        <v/>
      </c>
      <c r="L2441" s="15" t="str">
        <f t="shared" si="115"/>
        <v/>
      </c>
      <c r="M2441" s="141" t="e">
        <f t="shared" si="116"/>
        <v>#N/A</v>
      </c>
    </row>
    <row r="2442" spans="1:13">
      <c r="A2442" s="9"/>
      <c r="H2442" s="15" t="s">
        <v>65</v>
      </c>
      <c r="I2442" s="15" t="s">
        <v>65</v>
      </c>
      <c r="J2442" s="15" t="s">
        <v>65</v>
      </c>
      <c r="K2442" s="15" t="str">
        <f t="shared" si="114"/>
        <v/>
      </c>
      <c r="L2442" s="15" t="str">
        <f t="shared" si="115"/>
        <v/>
      </c>
      <c r="M2442" s="141" t="e">
        <f t="shared" si="116"/>
        <v>#N/A</v>
      </c>
    </row>
    <row r="2443" spans="1:13">
      <c r="A2443" s="9"/>
      <c r="H2443" s="15" t="s">
        <v>65</v>
      </c>
      <c r="I2443" s="15" t="s">
        <v>65</v>
      </c>
      <c r="J2443" s="15" t="s">
        <v>65</v>
      </c>
      <c r="K2443" s="15" t="str">
        <f t="shared" si="114"/>
        <v/>
      </c>
      <c r="L2443" s="15" t="str">
        <f t="shared" si="115"/>
        <v/>
      </c>
      <c r="M2443" s="141" t="e">
        <f t="shared" si="116"/>
        <v>#N/A</v>
      </c>
    </row>
    <row r="2444" spans="1:13">
      <c r="A2444" s="9"/>
      <c r="H2444" s="15" t="s">
        <v>65</v>
      </c>
      <c r="I2444" s="15" t="s">
        <v>65</v>
      </c>
      <c r="J2444" s="15" t="s">
        <v>65</v>
      </c>
      <c r="K2444" s="15" t="str">
        <f t="shared" si="114"/>
        <v/>
      </c>
      <c r="L2444" s="15" t="str">
        <f t="shared" si="115"/>
        <v/>
      </c>
      <c r="M2444" s="141" t="e">
        <f t="shared" si="116"/>
        <v>#N/A</v>
      </c>
    </row>
    <row r="2445" spans="1:13">
      <c r="A2445" s="9"/>
      <c r="H2445" s="15" t="s">
        <v>65</v>
      </c>
      <c r="I2445" s="15" t="s">
        <v>65</v>
      </c>
      <c r="J2445" s="15" t="s">
        <v>65</v>
      </c>
      <c r="K2445" s="15" t="str">
        <f t="shared" si="114"/>
        <v/>
      </c>
      <c r="L2445" s="15" t="str">
        <f t="shared" si="115"/>
        <v/>
      </c>
      <c r="M2445" s="141" t="e">
        <f t="shared" si="116"/>
        <v>#N/A</v>
      </c>
    </row>
    <row r="2446" spans="1:13">
      <c r="A2446" s="9"/>
      <c r="H2446" s="15" t="s">
        <v>65</v>
      </c>
      <c r="I2446" s="15" t="s">
        <v>65</v>
      </c>
      <c r="J2446" s="15" t="s">
        <v>65</v>
      </c>
      <c r="K2446" s="15" t="str">
        <f t="shared" si="114"/>
        <v/>
      </c>
      <c r="L2446" s="15" t="str">
        <f t="shared" si="115"/>
        <v/>
      </c>
      <c r="M2446" s="141" t="e">
        <f t="shared" si="116"/>
        <v>#N/A</v>
      </c>
    </row>
    <row r="2447" spans="1:13">
      <c r="A2447" s="9"/>
      <c r="H2447" s="15" t="s">
        <v>65</v>
      </c>
      <c r="I2447" s="15" t="s">
        <v>65</v>
      </c>
      <c r="J2447" s="15" t="s">
        <v>65</v>
      </c>
      <c r="K2447" s="15" t="str">
        <f t="shared" si="114"/>
        <v/>
      </c>
      <c r="L2447" s="15" t="str">
        <f t="shared" si="115"/>
        <v/>
      </c>
      <c r="M2447" s="141" t="e">
        <f t="shared" si="116"/>
        <v>#N/A</v>
      </c>
    </row>
    <row r="2448" spans="1:13">
      <c r="A2448" s="9"/>
      <c r="H2448" s="15" t="s">
        <v>65</v>
      </c>
      <c r="I2448" s="15" t="s">
        <v>65</v>
      </c>
      <c r="J2448" s="15" t="s">
        <v>65</v>
      </c>
      <c r="K2448" s="15" t="str">
        <f t="shared" si="114"/>
        <v/>
      </c>
      <c r="L2448" s="15" t="str">
        <f t="shared" si="115"/>
        <v/>
      </c>
      <c r="M2448" s="141" t="e">
        <f t="shared" si="116"/>
        <v>#N/A</v>
      </c>
    </row>
    <row r="2449" spans="1:13">
      <c r="A2449" s="9"/>
      <c r="H2449" s="15" t="s">
        <v>65</v>
      </c>
      <c r="I2449" s="15" t="s">
        <v>65</v>
      </c>
      <c r="J2449" s="15" t="s">
        <v>65</v>
      </c>
      <c r="K2449" s="15" t="str">
        <f t="shared" si="114"/>
        <v/>
      </c>
      <c r="L2449" s="15" t="str">
        <f t="shared" si="115"/>
        <v/>
      </c>
      <c r="M2449" s="141" t="e">
        <f t="shared" si="116"/>
        <v>#N/A</v>
      </c>
    </row>
    <row r="2450" spans="1:13">
      <c r="A2450" s="9"/>
      <c r="H2450" s="15" t="s">
        <v>65</v>
      </c>
      <c r="I2450" s="15" t="s">
        <v>65</v>
      </c>
      <c r="J2450" s="15" t="s">
        <v>65</v>
      </c>
      <c r="K2450" s="15" t="str">
        <f t="shared" si="114"/>
        <v/>
      </c>
      <c r="L2450" s="15" t="str">
        <f t="shared" si="115"/>
        <v/>
      </c>
      <c r="M2450" s="141" t="e">
        <f t="shared" si="116"/>
        <v>#N/A</v>
      </c>
    </row>
    <row r="2451" spans="1:13">
      <c r="A2451" s="9"/>
      <c r="H2451" s="15" t="s">
        <v>65</v>
      </c>
      <c r="I2451" s="15" t="s">
        <v>65</v>
      </c>
      <c r="J2451" s="15" t="s">
        <v>65</v>
      </c>
      <c r="K2451" s="15" t="str">
        <f t="shared" si="114"/>
        <v/>
      </c>
      <c r="L2451" s="15" t="str">
        <f t="shared" si="115"/>
        <v/>
      </c>
      <c r="M2451" s="141" t="e">
        <f t="shared" si="116"/>
        <v>#N/A</v>
      </c>
    </row>
    <row r="2452" spans="1:13">
      <c r="A2452" s="9"/>
      <c r="H2452" s="15" t="s">
        <v>65</v>
      </c>
      <c r="I2452" s="15" t="s">
        <v>65</v>
      </c>
      <c r="J2452" s="15" t="s">
        <v>65</v>
      </c>
      <c r="K2452" s="15" t="str">
        <f t="shared" si="114"/>
        <v/>
      </c>
      <c r="L2452" s="15" t="str">
        <f t="shared" si="115"/>
        <v/>
      </c>
      <c r="M2452" s="141" t="e">
        <f t="shared" si="116"/>
        <v>#N/A</v>
      </c>
    </row>
    <row r="2453" spans="1:13">
      <c r="A2453" s="9"/>
      <c r="H2453" s="15" t="s">
        <v>65</v>
      </c>
      <c r="I2453" s="15" t="s">
        <v>65</v>
      </c>
      <c r="J2453" s="15" t="s">
        <v>65</v>
      </c>
      <c r="K2453" s="15" t="str">
        <f t="shared" si="114"/>
        <v/>
      </c>
      <c r="L2453" s="15" t="str">
        <f t="shared" si="115"/>
        <v/>
      </c>
      <c r="M2453" s="141" t="e">
        <f t="shared" si="116"/>
        <v>#N/A</v>
      </c>
    </row>
    <row r="2454" spans="1:13">
      <c r="A2454" s="9"/>
      <c r="H2454" s="15" t="s">
        <v>65</v>
      </c>
      <c r="I2454" s="15" t="s">
        <v>65</v>
      </c>
      <c r="J2454" s="15" t="s">
        <v>65</v>
      </c>
      <c r="K2454" s="15" t="str">
        <f t="shared" si="114"/>
        <v/>
      </c>
      <c r="L2454" s="15" t="str">
        <f t="shared" si="115"/>
        <v/>
      </c>
      <c r="M2454" s="141" t="e">
        <f t="shared" si="116"/>
        <v>#N/A</v>
      </c>
    </row>
    <row r="2455" spans="1:13">
      <c r="A2455" s="9"/>
      <c r="H2455" s="15" t="s">
        <v>65</v>
      </c>
      <c r="I2455" s="15" t="s">
        <v>65</v>
      </c>
      <c r="J2455" s="15" t="s">
        <v>65</v>
      </c>
      <c r="K2455" s="15" t="str">
        <f t="shared" si="114"/>
        <v/>
      </c>
      <c r="L2455" s="15" t="str">
        <f t="shared" si="115"/>
        <v/>
      </c>
      <c r="M2455" s="141" t="e">
        <f t="shared" si="116"/>
        <v>#N/A</v>
      </c>
    </row>
    <row r="2456" spans="1:13">
      <c r="A2456" s="9"/>
      <c r="H2456" s="15" t="s">
        <v>65</v>
      </c>
      <c r="I2456" s="15" t="s">
        <v>65</v>
      </c>
      <c r="J2456" s="15" t="s">
        <v>65</v>
      </c>
      <c r="K2456" s="15" t="str">
        <f t="shared" si="114"/>
        <v/>
      </c>
      <c r="L2456" s="15" t="str">
        <f t="shared" si="115"/>
        <v/>
      </c>
      <c r="M2456" s="141" t="e">
        <f t="shared" si="116"/>
        <v>#N/A</v>
      </c>
    </row>
    <row r="2457" spans="1:13">
      <c r="A2457" s="9"/>
      <c r="H2457" s="15" t="s">
        <v>65</v>
      </c>
      <c r="I2457" s="15" t="s">
        <v>65</v>
      </c>
      <c r="J2457" s="15" t="s">
        <v>65</v>
      </c>
      <c r="K2457" s="15" t="str">
        <f t="shared" si="114"/>
        <v/>
      </c>
      <c r="L2457" s="15" t="str">
        <f t="shared" si="115"/>
        <v/>
      </c>
      <c r="M2457" s="141" t="e">
        <f t="shared" si="116"/>
        <v>#N/A</v>
      </c>
    </row>
    <row r="2458" spans="1:13">
      <c r="A2458" s="9"/>
      <c r="H2458" s="15" t="s">
        <v>65</v>
      </c>
      <c r="I2458" s="15" t="s">
        <v>65</v>
      </c>
      <c r="J2458" s="15" t="s">
        <v>65</v>
      </c>
      <c r="K2458" s="15" t="str">
        <f t="shared" si="114"/>
        <v/>
      </c>
      <c r="L2458" s="15" t="str">
        <f t="shared" si="115"/>
        <v/>
      </c>
      <c r="M2458" s="141" t="e">
        <f t="shared" si="116"/>
        <v>#N/A</v>
      </c>
    </row>
    <row r="2459" spans="1:13">
      <c r="A2459" s="9"/>
      <c r="H2459" s="15" t="s">
        <v>65</v>
      </c>
      <c r="I2459" s="15" t="s">
        <v>65</v>
      </c>
      <c r="J2459" s="15" t="s">
        <v>65</v>
      </c>
      <c r="K2459" s="15" t="str">
        <f t="shared" si="114"/>
        <v/>
      </c>
      <c r="L2459" s="15" t="str">
        <f t="shared" si="115"/>
        <v/>
      </c>
      <c r="M2459" s="141" t="e">
        <f t="shared" si="116"/>
        <v>#N/A</v>
      </c>
    </row>
    <row r="2460" spans="1:13">
      <c r="A2460" s="9"/>
      <c r="H2460" s="15" t="s">
        <v>65</v>
      </c>
      <c r="I2460" s="15" t="s">
        <v>65</v>
      </c>
      <c r="J2460" s="15" t="s">
        <v>65</v>
      </c>
      <c r="K2460" s="15" t="str">
        <f t="shared" si="114"/>
        <v/>
      </c>
      <c r="L2460" s="15" t="str">
        <f t="shared" si="115"/>
        <v/>
      </c>
      <c r="M2460" s="141" t="e">
        <f t="shared" si="116"/>
        <v>#N/A</v>
      </c>
    </row>
    <row r="2461" spans="1:13">
      <c r="A2461" s="9"/>
      <c r="H2461" s="15" t="s">
        <v>65</v>
      </c>
      <c r="I2461" s="15" t="s">
        <v>65</v>
      </c>
      <c r="J2461" s="15" t="s">
        <v>65</v>
      </c>
      <c r="K2461" s="15" t="str">
        <f t="shared" si="114"/>
        <v/>
      </c>
      <c r="L2461" s="15" t="str">
        <f t="shared" si="115"/>
        <v/>
      </c>
      <c r="M2461" s="141" t="e">
        <f t="shared" si="116"/>
        <v>#N/A</v>
      </c>
    </row>
    <row r="2462" spans="1:13">
      <c r="A2462" s="9"/>
      <c r="H2462" s="15" t="s">
        <v>65</v>
      </c>
      <c r="I2462" s="15" t="s">
        <v>65</v>
      </c>
      <c r="J2462" s="15" t="s">
        <v>65</v>
      </c>
      <c r="K2462" s="15" t="str">
        <f t="shared" si="114"/>
        <v/>
      </c>
      <c r="L2462" s="15" t="str">
        <f t="shared" si="115"/>
        <v/>
      </c>
      <c r="M2462" s="141" t="e">
        <f t="shared" si="116"/>
        <v>#N/A</v>
      </c>
    </row>
    <row r="2463" spans="1:13">
      <c r="A2463" s="9"/>
      <c r="H2463" s="15" t="s">
        <v>65</v>
      </c>
      <c r="I2463" s="15" t="s">
        <v>65</v>
      </c>
      <c r="J2463" s="15" t="s">
        <v>65</v>
      </c>
      <c r="K2463" s="15" t="str">
        <f t="shared" si="114"/>
        <v/>
      </c>
      <c r="L2463" s="15" t="str">
        <f t="shared" si="115"/>
        <v/>
      </c>
      <c r="M2463" s="141" t="e">
        <f t="shared" si="116"/>
        <v>#N/A</v>
      </c>
    </row>
    <row r="2464" spans="1:13">
      <c r="A2464" s="9"/>
      <c r="H2464" s="15" t="s">
        <v>65</v>
      </c>
      <c r="I2464" s="15" t="s">
        <v>65</v>
      </c>
      <c r="J2464" s="15" t="s">
        <v>65</v>
      </c>
      <c r="K2464" s="15" t="str">
        <f t="shared" si="114"/>
        <v/>
      </c>
      <c r="L2464" s="15" t="str">
        <f t="shared" si="115"/>
        <v/>
      </c>
      <c r="M2464" s="141" t="e">
        <f t="shared" si="116"/>
        <v>#N/A</v>
      </c>
    </row>
    <row r="2465" spans="1:13">
      <c r="A2465" s="9"/>
      <c r="H2465" s="15" t="s">
        <v>65</v>
      </c>
      <c r="I2465" s="15" t="s">
        <v>65</v>
      </c>
      <c r="J2465" s="15" t="s">
        <v>65</v>
      </c>
      <c r="K2465" s="15" t="str">
        <f t="shared" si="114"/>
        <v/>
      </c>
      <c r="L2465" s="15" t="str">
        <f t="shared" si="115"/>
        <v/>
      </c>
      <c r="M2465" s="141" t="e">
        <f t="shared" si="116"/>
        <v>#N/A</v>
      </c>
    </row>
    <row r="2466" spans="1:13">
      <c r="A2466" s="9"/>
      <c r="H2466" s="15" t="s">
        <v>65</v>
      </c>
      <c r="I2466" s="15" t="s">
        <v>65</v>
      </c>
      <c r="J2466" s="15" t="s">
        <v>65</v>
      </c>
      <c r="K2466" s="15" t="str">
        <f t="shared" si="114"/>
        <v/>
      </c>
      <c r="L2466" s="15" t="str">
        <f t="shared" si="115"/>
        <v/>
      </c>
      <c r="M2466" s="141" t="e">
        <f t="shared" si="116"/>
        <v>#N/A</v>
      </c>
    </row>
    <row r="2467" spans="1:13">
      <c r="A2467" s="9"/>
      <c r="H2467" s="15" t="s">
        <v>65</v>
      </c>
      <c r="I2467" s="15" t="s">
        <v>65</v>
      </c>
      <c r="J2467" s="15" t="s">
        <v>65</v>
      </c>
      <c r="K2467" s="15" t="str">
        <f t="shared" si="114"/>
        <v/>
      </c>
      <c r="L2467" s="15" t="str">
        <f t="shared" si="115"/>
        <v/>
      </c>
      <c r="M2467" s="141" t="e">
        <f t="shared" si="116"/>
        <v>#N/A</v>
      </c>
    </row>
    <row r="2468" spans="1:13">
      <c r="A2468" s="9"/>
      <c r="H2468" s="15" t="s">
        <v>65</v>
      </c>
      <c r="I2468" s="15" t="s">
        <v>65</v>
      </c>
      <c r="J2468" s="15" t="s">
        <v>65</v>
      </c>
      <c r="K2468" s="15" t="str">
        <f t="shared" si="114"/>
        <v/>
      </c>
      <c r="L2468" s="15" t="str">
        <f t="shared" si="115"/>
        <v/>
      </c>
      <c r="M2468" s="141" t="e">
        <f t="shared" si="116"/>
        <v>#N/A</v>
      </c>
    </row>
    <row r="2469" spans="1:13">
      <c r="A2469" s="9"/>
      <c r="H2469" s="15" t="s">
        <v>65</v>
      </c>
      <c r="I2469" s="15" t="s">
        <v>65</v>
      </c>
      <c r="J2469" s="15" t="s">
        <v>65</v>
      </c>
      <c r="K2469" s="15" t="str">
        <f t="shared" si="114"/>
        <v/>
      </c>
      <c r="L2469" s="15" t="str">
        <f t="shared" si="115"/>
        <v/>
      </c>
      <c r="M2469" s="141" t="e">
        <f t="shared" si="116"/>
        <v>#N/A</v>
      </c>
    </row>
    <row r="2470" spans="1:13">
      <c r="A2470" s="9"/>
      <c r="H2470" s="15" t="s">
        <v>65</v>
      </c>
      <c r="I2470" s="15" t="s">
        <v>65</v>
      </c>
      <c r="J2470" s="15" t="s">
        <v>65</v>
      </c>
      <c r="K2470" s="15" t="str">
        <f t="shared" si="114"/>
        <v/>
      </c>
      <c r="L2470" s="15" t="str">
        <f t="shared" si="115"/>
        <v/>
      </c>
      <c r="M2470" s="141" t="e">
        <f t="shared" si="116"/>
        <v>#N/A</v>
      </c>
    </row>
    <row r="2471" spans="1:13">
      <c r="A2471" s="9"/>
      <c r="H2471" s="15" t="s">
        <v>65</v>
      </c>
      <c r="I2471" s="15" t="s">
        <v>65</v>
      </c>
      <c r="J2471" s="15" t="s">
        <v>65</v>
      </c>
      <c r="K2471" s="15" t="str">
        <f t="shared" si="114"/>
        <v/>
      </c>
      <c r="L2471" s="15" t="str">
        <f t="shared" si="115"/>
        <v/>
      </c>
      <c r="M2471" s="141" t="e">
        <f t="shared" si="116"/>
        <v>#N/A</v>
      </c>
    </row>
    <row r="2472" spans="1:13">
      <c r="A2472" s="9"/>
      <c r="H2472" s="15" t="s">
        <v>65</v>
      </c>
      <c r="I2472" s="15" t="s">
        <v>65</v>
      </c>
      <c r="J2472" s="15" t="s">
        <v>65</v>
      </c>
      <c r="K2472" s="15" t="str">
        <f t="shared" si="114"/>
        <v/>
      </c>
      <c r="L2472" s="15" t="str">
        <f t="shared" si="115"/>
        <v/>
      </c>
      <c r="M2472" s="141" t="e">
        <f t="shared" si="116"/>
        <v>#N/A</v>
      </c>
    </row>
    <row r="2473" spans="1:13">
      <c r="A2473" s="9"/>
      <c r="H2473" s="15" t="s">
        <v>65</v>
      </c>
      <c r="I2473" s="15" t="s">
        <v>65</v>
      </c>
      <c r="J2473" s="15" t="s">
        <v>65</v>
      </c>
      <c r="K2473" s="15" t="str">
        <f t="shared" si="114"/>
        <v/>
      </c>
      <c r="L2473" s="15" t="str">
        <f t="shared" si="115"/>
        <v/>
      </c>
      <c r="M2473" s="141" t="e">
        <f t="shared" si="116"/>
        <v>#N/A</v>
      </c>
    </row>
    <row r="2474" spans="1:13">
      <c r="A2474" s="9"/>
      <c r="H2474" s="15" t="s">
        <v>65</v>
      </c>
      <c r="I2474" s="15" t="s">
        <v>65</v>
      </c>
      <c r="J2474" s="15" t="s">
        <v>65</v>
      </c>
      <c r="K2474" s="15" t="str">
        <f t="shared" si="114"/>
        <v/>
      </c>
      <c r="L2474" s="15" t="str">
        <f t="shared" si="115"/>
        <v/>
      </c>
      <c r="M2474" s="141" t="e">
        <f t="shared" si="116"/>
        <v>#N/A</v>
      </c>
    </row>
    <row r="2475" spans="1:13">
      <c r="A2475" s="9"/>
      <c r="H2475" s="15" t="s">
        <v>65</v>
      </c>
      <c r="I2475" s="15" t="s">
        <v>65</v>
      </c>
      <c r="J2475" s="15" t="s">
        <v>65</v>
      </c>
      <c r="K2475" s="15" t="str">
        <f t="shared" si="114"/>
        <v/>
      </c>
      <c r="L2475" s="15" t="str">
        <f t="shared" si="115"/>
        <v/>
      </c>
      <c r="M2475" s="141" t="e">
        <f t="shared" si="116"/>
        <v>#N/A</v>
      </c>
    </row>
    <row r="2476" spans="1:13">
      <c r="A2476" s="9"/>
      <c r="H2476" s="15" t="s">
        <v>65</v>
      </c>
      <c r="I2476" s="15" t="s">
        <v>65</v>
      </c>
      <c r="J2476" s="15" t="s">
        <v>65</v>
      </c>
      <c r="K2476" s="15" t="str">
        <f t="shared" si="114"/>
        <v/>
      </c>
      <c r="L2476" s="15" t="str">
        <f t="shared" si="115"/>
        <v/>
      </c>
      <c r="M2476" s="141" t="e">
        <f t="shared" si="116"/>
        <v>#N/A</v>
      </c>
    </row>
    <row r="2477" spans="1:13">
      <c r="A2477" s="9"/>
      <c r="H2477" s="15" t="s">
        <v>65</v>
      </c>
      <c r="I2477" s="15" t="s">
        <v>65</v>
      </c>
      <c r="J2477" s="15" t="s">
        <v>65</v>
      </c>
      <c r="K2477" s="15" t="str">
        <f t="shared" si="114"/>
        <v/>
      </c>
      <c r="L2477" s="15" t="str">
        <f t="shared" si="115"/>
        <v/>
      </c>
      <c r="M2477" s="141" t="e">
        <f t="shared" si="116"/>
        <v>#N/A</v>
      </c>
    </row>
    <row r="2478" spans="1:13">
      <c r="A2478" s="9"/>
      <c r="H2478" s="15" t="s">
        <v>65</v>
      </c>
      <c r="I2478" s="15" t="s">
        <v>65</v>
      </c>
      <c r="J2478" s="15" t="s">
        <v>65</v>
      </c>
      <c r="K2478" s="15" t="str">
        <f t="shared" si="114"/>
        <v/>
      </c>
      <c r="L2478" s="15" t="str">
        <f t="shared" si="115"/>
        <v/>
      </c>
      <c r="M2478" s="141" t="e">
        <f t="shared" si="116"/>
        <v>#N/A</v>
      </c>
    </row>
    <row r="2479" spans="1:13">
      <c r="A2479" s="9"/>
      <c r="H2479" s="15" t="s">
        <v>65</v>
      </c>
      <c r="I2479" s="15" t="s">
        <v>65</v>
      </c>
      <c r="J2479" s="15" t="s">
        <v>65</v>
      </c>
      <c r="K2479" s="15" t="str">
        <f t="shared" si="114"/>
        <v/>
      </c>
      <c r="L2479" s="15" t="str">
        <f t="shared" si="115"/>
        <v/>
      </c>
      <c r="M2479" s="141" t="e">
        <f t="shared" si="116"/>
        <v>#N/A</v>
      </c>
    </row>
    <row r="2480" spans="1:13">
      <c r="A2480" s="9"/>
      <c r="H2480" s="15" t="s">
        <v>65</v>
      </c>
      <c r="I2480" s="15" t="s">
        <v>65</v>
      </c>
      <c r="J2480" s="15" t="s">
        <v>65</v>
      </c>
      <c r="K2480" s="15" t="str">
        <f t="shared" si="114"/>
        <v/>
      </c>
      <c r="L2480" s="15" t="str">
        <f t="shared" si="115"/>
        <v/>
      </c>
      <c r="M2480" s="141" t="e">
        <f t="shared" si="116"/>
        <v>#N/A</v>
      </c>
    </row>
    <row r="2481" spans="1:13">
      <c r="A2481" s="9"/>
      <c r="H2481" s="15" t="s">
        <v>65</v>
      </c>
      <c r="I2481" s="15" t="s">
        <v>65</v>
      </c>
      <c r="J2481" s="15" t="s">
        <v>65</v>
      </c>
      <c r="K2481" s="15" t="str">
        <f t="shared" si="114"/>
        <v/>
      </c>
      <c r="L2481" s="15" t="str">
        <f t="shared" si="115"/>
        <v/>
      </c>
      <c r="M2481" s="141" t="e">
        <f t="shared" si="116"/>
        <v>#N/A</v>
      </c>
    </row>
    <row r="2482" spans="1:13">
      <c r="A2482" s="9"/>
      <c r="H2482" s="15" t="s">
        <v>65</v>
      </c>
      <c r="I2482" s="15" t="s">
        <v>65</v>
      </c>
      <c r="J2482" s="15" t="s">
        <v>65</v>
      </c>
      <c r="K2482" s="15" t="str">
        <f t="shared" si="114"/>
        <v/>
      </c>
      <c r="L2482" s="15" t="str">
        <f t="shared" si="115"/>
        <v/>
      </c>
      <c r="M2482" s="141" t="e">
        <f t="shared" si="116"/>
        <v>#N/A</v>
      </c>
    </row>
    <row r="2483" spans="1:13">
      <c r="A2483" s="9"/>
      <c r="H2483" s="15" t="s">
        <v>65</v>
      </c>
      <c r="I2483" s="15" t="s">
        <v>65</v>
      </c>
      <c r="J2483" s="15" t="s">
        <v>65</v>
      </c>
      <c r="K2483" s="15" t="str">
        <f t="shared" si="114"/>
        <v/>
      </c>
      <c r="L2483" s="15" t="str">
        <f t="shared" si="115"/>
        <v/>
      </c>
      <c r="M2483" s="141" t="e">
        <f t="shared" si="116"/>
        <v>#N/A</v>
      </c>
    </row>
    <row r="2484" spans="1:13">
      <c r="A2484" s="9"/>
      <c r="H2484" s="15" t="s">
        <v>65</v>
      </c>
      <c r="I2484" s="15" t="s">
        <v>65</v>
      </c>
      <c r="J2484" s="15" t="s">
        <v>65</v>
      </c>
      <c r="K2484" s="15" t="str">
        <f t="shared" si="114"/>
        <v/>
      </c>
      <c r="L2484" s="15" t="str">
        <f t="shared" si="115"/>
        <v/>
      </c>
      <c r="M2484" s="141" t="e">
        <f t="shared" si="116"/>
        <v>#N/A</v>
      </c>
    </row>
    <row r="2485" spans="1:13">
      <c r="A2485" s="9"/>
      <c r="H2485" s="15" t="s">
        <v>65</v>
      </c>
      <c r="I2485" s="15" t="s">
        <v>65</v>
      </c>
      <c r="J2485" s="15" t="s">
        <v>65</v>
      </c>
      <c r="K2485" s="15" t="str">
        <f t="shared" si="114"/>
        <v/>
      </c>
      <c r="L2485" s="15" t="str">
        <f t="shared" si="115"/>
        <v/>
      </c>
      <c r="M2485" s="141" t="e">
        <f t="shared" si="116"/>
        <v>#N/A</v>
      </c>
    </row>
    <row r="2486" spans="1:13">
      <c r="A2486" s="9"/>
      <c r="H2486" s="15" t="s">
        <v>65</v>
      </c>
      <c r="I2486" s="15" t="s">
        <v>65</v>
      </c>
      <c r="J2486" s="15" t="s">
        <v>65</v>
      </c>
      <c r="K2486" s="15" t="str">
        <f t="shared" si="114"/>
        <v/>
      </c>
      <c r="L2486" s="15" t="str">
        <f t="shared" si="115"/>
        <v/>
      </c>
      <c r="M2486" s="141" t="e">
        <f t="shared" si="116"/>
        <v>#N/A</v>
      </c>
    </row>
    <row r="2487" spans="1:13">
      <c r="A2487" s="9"/>
      <c r="H2487" s="15" t="s">
        <v>65</v>
      </c>
      <c r="I2487" s="15" t="s">
        <v>65</v>
      </c>
      <c r="J2487" s="15" t="s">
        <v>65</v>
      </c>
      <c r="K2487" s="15" t="str">
        <f t="shared" si="114"/>
        <v/>
      </c>
      <c r="L2487" s="15" t="str">
        <f t="shared" si="115"/>
        <v/>
      </c>
      <c r="M2487" s="141" t="e">
        <f t="shared" si="116"/>
        <v>#N/A</v>
      </c>
    </row>
    <row r="2488" spans="1:13">
      <c r="A2488" s="9"/>
      <c r="H2488" s="15" t="s">
        <v>65</v>
      </c>
      <c r="I2488" s="15" t="s">
        <v>65</v>
      </c>
      <c r="J2488" s="15" t="s">
        <v>65</v>
      </c>
      <c r="K2488" s="15" t="str">
        <f t="shared" si="114"/>
        <v/>
      </c>
      <c r="L2488" s="15" t="str">
        <f t="shared" si="115"/>
        <v/>
      </c>
      <c r="M2488" s="141" t="e">
        <f t="shared" si="116"/>
        <v>#N/A</v>
      </c>
    </row>
    <row r="2489" spans="1:13">
      <c r="A2489" s="9"/>
      <c r="H2489" s="15" t="s">
        <v>65</v>
      </c>
      <c r="I2489" s="15" t="s">
        <v>65</v>
      </c>
      <c r="J2489" s="15" t="s">
        <v>65</v>
      </c>
      <c r="K2489" s="15" t="str">
        <f t="shared" si="114"/>
        <v/>
      </c>
      <c r="L2489" s="15" t="str">
        <f t="shared" si="115"/>
        <v/>
      </c>
      <c r="M2489" s="141" t="e">
        <f t="shared" si="116"/>
        <v>#N/A</v>
      </c>
    </row>
    <row r="2490" spans="1:13">
      <c r="A2490" s="9"/>
      <c r="H2490" s="15" t="s">
        <v>65</v>
      </c>
      <c r="I2490" s="15" t="s">
        <v>65</v>
      </c>
      <c r="J2490" s="15" t="s">
        <v>65</v>
      </c>
      <c r="K2490" s="15" t="str">
        <f t="shared" si="114"/>
        <v/>
      </c>
      <c r="L2490" s="15" t="str">
        <f t="shared" si="115"/>
        <v/>
      </c>
      <c r="M2490" s="141" t="e">
        <f t="shared" si="116"/>
        <v>#N/A</v>
      </c>
    </row>
    <row r="2491" spans="1:13">
      <c r="A2491" s="9"/>
      <c r="H2491" s="15" t="s">
        <v>65</v>
      </c>
      <c r="I2491" s="15" t="s">
        <v>65</v>
      </c>
      <c r="J2491" s="15" t="s">
        <v>65</v>
      </c>
      <c r="K2491" s="15" t="str">
        <f t="shared" si="114"/>
        <v/>
      </c>
      <c r="L2491" s="15" t="str">
        <f t="shared" si="115"/>
        <v/>
      </c>
      <c r="M2491" s="141" t="e">
        <f t="shared" si="116"/>
        <v>#N/A</v>
      </c>
    </row>
    <row r="2492" spans="1:13">
      <c r="A2492" s="9"/>
      <c r="H2492" s="15" t="s">
        <v>65</v>
      </c>
      <c r="I2492" s="15" t="s">
        <v>65</v>
      </c>
      <c r="J2492" s="15" t="s">
        <v>65</v>
      </c>
      <c r="K2492" s="15" t="str">
        <f t="shared" si="114"/>
        <v/>
      </c>
      <c r="L2492" s="15" t="str">
        <f t="shared" si="115"/>
        <v/>
      </c>
      <c r="M2492" s="141" t="e">
        <f t="shared" si="116"/>
        <v>#N/A</v>
      </c>
    </row>
    <row r="2493" spans="1:13">
      <c r="A2493" s="9"/>
      <c r="H2493" s="15" t="s">
        <v>65</v>
      </c>
      <c r="I2493" s="15" t="s">
        <v>65</v>
      </c>
      <c r="J2493" s="15" t="s">
        <v>65</v>
      </c>
      <c r="K2493" s="15" t="str">
        <f t="shared" si="114"/>
        <v/>
      </c>
      <c r="L2493" s="15" t="str">
        <f t="shared" si="115"/>
        <v/>
      </c>
      <c r="M2493" s="141" t="e">
        <f t="shared" si="116"/>
        <v>#N/A</v>
      </c>
    </row>
    <row r="2494" spans="1:13">
      <c r="A2494" s="9"/>
      <c r="H2494" s="15" t="s">
        <v>65</v>
      </c>
      <c r="I2494" s="15" t="s">
        <v>65</v>
      </c>
      <c r="J2494" s="15" t="s">
        <v>65</v>
      </c>
      <c r="K2494" s="15" t="str">
        <f t="shared" si="114"/>
        <v/>
      </c>
      <c r="L2494" s="15" t="str">
        <f t="shared" si="115"/>
        <v/>
      </c>
      <c r="M2494" s="141" t="e">
        <f t="shared" si="116"/>
        <v>#N/A</v>
      </c>
    </row>
    <row r="2495" spans="1:13">
      <c r="A2495" s="9"/>
      <c r="H2495" s="15" t="s">
        <v>65</v>
      </c>
      <c r="I2495" s="15" t="s">
        <v>65</v>
      </c>
      <c r="J2495" s="15" t="s">
        <v>65</v>
      </c>
      <c r="K2495" s="15" t="str">
        <f t="shared" si="114"/>
        <v/>
      </c>
      <c r="L2495" s="15" t="str">
        <f t="shared" si="115"/>
        <v/>
      </c>
      <c r="M2495" s="141" t="e">
        <f t="shared" si="116"/>
        <v>#N/A</v>
      </c>
    </row>
    <row r="2496" spans="1:13">
      <c r="A2496" s="9"/>
      <c r="H2496" s="15" t="s">
        <v>65</v>
      </c>
      <c r="I2496" s="15" t="s">
        <v>65</v>
      </c>
      <c r="J2496" s="15" t="s">
        <v>65</v>
      </c>
      <c r="K2496" s="15" t="str">
        <f t="shared" si="114"/>
        <v/>
      </c>
      <c r="L2496" s="15" t="str">
        <f t="shared" si="115"/>
        <v/>
      </c>
      <c r="M2496" s="141" t="e">
        <f t="shared" si="116"/>
        <v>#N/A</v>
      </c>
    </row>
    <row r="2497" spans="1:13">
      <c r="A2497" s="9"/>
      <c r="H2497" s="15" t="s">
        <v>65</v>
      </c>
      <c r="I2497" s="15" t="s">
        <v>65</v>
      </c>
      <c r="J2497" s="15" t="s">
        <v>65</v>
      </c>
      <c r="K2497" s="15" t="str">
        <f t="shared" si="114"/>
        <v/>
      </c>
      <c r="L2497" s="15" t="str">
        <f t="shared" si="115"/>
        <v/>
      </c>
      <c r="M2497" s="141" t="e">
        <f t="shared" si="116"/>
        <v>#N/A</v>
      </c>
    </row>
    <row r="2498" spans="1:13">
      <c r="A2498" s="9"/>
      <c r="H2498" s="15" t="s">
        <v>65</v>
      </c>
      <c r="I2498" s="15" t="s">
        <v>65</v>
      </c>
      <c r="J2498" s="15" t="s">
        <v>65</v>
      </c>
      <c r="K2498" s="15" t="str">
        <f t="shared" si="114"/>
        <v/>
      </c>
      <c r="L2498" s="15" t="str">
        <f t="shared" si="115"/>
        <v/>
      </c>
      <c r="M2498" s="141" t="e">
        <f t="shared" si="116"/>
        <v>#N/A</v>
      </c>
    </row>
    <row r="2499" spans="1:13">
      <c r="A2499" s="9"/>
      <c r="H2499" s="15" t="s">
        <v>65</v>
      </c>
      <c r="I2499" s="15" t="s">
        <v>65</v>
      </c>
      <c r="J2499" s="15" t="s">
        <v>65</v>
      </c>
      <c r="K2499" s="15" t="str">
        <f t="shared" si="114"/>
        <v/>
      </c>
      <c r="L2499" s="15" t="str">
        <f t="shared" si="115"/>
        <v/>
      </c>
      <c r="M2499" s="141" t="e">
        <f t="shared" si="116"/>
        <v>#N/A</v>
      </c>
    </row>
    <row r="2500" spans="1:13">
      <c r="A2500" s="9"/>
      <c r="H2500" s="15" t="s">
        <v>65</v>
      </c>
      <c r="I2500" s="15" t="s">
        <v>65</v>
      </c>
      <c r="J2500" s="15" t="s">
        <v>65</v>
      </c>
      <c r="K2500" s="15" t="str">
        <f t="shared" ref="K2500:K2563" si="117">IF(ISNUMBER(A2500),0.01,"")</f>
        <v/>
      </c>
      <c r="L2500" s="15" t="str">
        <f t="shared" ref="L2500:L2563" si="118">IF(ISNUMBER(A2500),0.03,"")</f>
        <v/>
      </c>
      <c r="M2500" s="141" t="e">
        <f t="shared" ref="M2500:M2563" si="119">VLOOKUP(A2500,O:Q,2,0)</f>
        <v>#N/A</v>
      </c>
    </row>
    <row r="2501" spans="1:13">
      <c r="A2501" s="9"/>
      <c r="H2501" s="15" t="s">
        <v>65</v>
      </c>
      <c r="I2501" s="15" t="s">
        <v>65</v>
      </c>
      <c r="J2501" s="15" t="s">
        <v>65</v>
      </c>
      <c r="K2501" s="15" t="str">
        <f t="shared" si="117"/>
        <v/>
      </c>
      <c r="L2501" s="15" t="str">
        <f t="shared" si="118"/>
        <v/>
      </c>
      <c r="M2501" s="141" t="e">
        <f t="shared" si="119"/>
        <v>#N/A</v>
      </c>
    </row>
    <row r="2502" spans="1:13">
      <c r="A2502" s="9"/>
      <c r="H2502" s="15" t="s">
        <v>65</v>
      </c>
      <c r="I2502" s="15" t="s">
        <v>65</v>
      </c>
      <c r="J2502" s="15" t="s">
        <v>65</v>
      </c>
      <c r="K2502" s="15" t="str">
        <f t="shared" si="117"/>
        <v/>
      </c>
      <c r="L2502" s="15" t="str">
        <f t="shared" si="118"/>
        <v/>
      </c>
      <c r="M2502" s="141" t="e">
        <f t="shared" si="119"/>
        <v>#N/A</v>
      </c>
    </row>
    <row r="2503" spans="1:13">
      <c r="A2503" s="9"/>
      <c r="H2503" s="15" t="s">
        <v>65</v>
      </c>
      <c r="I2503" s="15" t="s">
        <v>65</v>
      </c>
      <c r="J2503" s="15" t="s">
        <v>65</v>
      </c>
      <c r="K2503" s="15" t="str">
        <f t="shared" si="117"/>
        <v/>
      </c>
      <c r="L2503" s="15" t="str">
        <f t="shared" si="118"/>
        <v/>
      </c>
      <c r="M2503" s="141" t="e">
        <f t="shared" si="119"/>
        <v>#N/A</v>
      </c>
    </row>
    <row r="2504" spans="1:13">
      <c r="A2504" s="9"/>
      <c r="H2504" s="15" t="s">
        <v>65</v>
      </c>
      <c r="I2504" s="15" t="s">
        <v>65</v>
      </c>
      <c r="J2504" s="15" t="s">
        <v>65</v>
      </c>
      <c r="K2504" s="15" t="str">
        <f t="shared" si="117"/>
        <v/>
      </c>
      <c r="L2504" s="15" t="str">
        <f t="shared" si="118"/>
        <v/>
      </c>
      <c r="M2504" s="141" t="e">
        <f t="shared" si="119"/>
        <v>#N/A</v>
      </c>
    </row>
    <row r="2505" spans="1:13">
      <c r="A2505" s="9"/>
      <c r="H2505" s="15" t="s">
        <v>65</v>
      </c>
      <c r="I2505" s="15" t="s">
        <v>65</v>
      </c>
      <c r="J2505" s="15" t="s">
        <v>65</v>
      </c>
      <c r="K2505" s="15" t="str">
        <f t="shared" si="117"/>
        <v/>
      </c>
      <c r="L2505" s="15" t="str">
        <f t="shared" si="118"/>
        <v/>
      </c>
      <c r="M2505" s="141" t="e">
        <f t="shared" si="119"/>
        <v>#N/A</v>
      </c>
    </row>
    <row r="2506" spans="1:13">
      <c r="A2506" s="9"/>
      <c r="H2506" s="15" t="s">
        <v>65</v>
      </c>
      <c r="I2506" s="15" t="s">
        <v>65</v>
      </c>
      <c r="J2506" s="15" t="s">
        <v>65</v>
      </c>
      <c r="K2506" s="15" t="str">
        <f t="shared" si="117"/>
        <v/>
      </c>
      <c r="L2506" s="15" t="str">
        <f t="shared" si="118"/>
        <v/>
      </c>
      <c r="M2506" s="141" t="e">
        <f t="shared" si="119"/>
        <v>#N/A</v>
      </c>
    </row>
    <row r="2507" spans="1:13">
      <c r="A2507" s="9"/>
      <c r="H2507" s="15" t="s">
        <v>65</v>
      </c>
      <c r="I2507" s="15" t="s">
        <v>65</v>
      </c>
      <c r="J2507" s="15" t="s">
        <v>65</v>
      </c>
      <c r="K2507" s="15" t="str">
        <f t="shared" si="117"/>
        <v/>
      </c>
      <c r="L2507" s="15" t="str">
        <f t="shared" si="118"/>
        <v/>
      </c>
      <c r="M2507" s="141" t="e">
        <f t="shared" si="119"/>
        <v>#N/A</v>
      </c>
    </row>
    <row r="2508" spans="1:13">
      <c r="A2508" s="9"/>
      <c r="H2508" s="15" t="s">
        <v>65</v>
      </c>
      <c r="I2508" s="15" t="s">
        <v>65</v>
      </c>
      <c r="J2508" s="15" t="s">
        <v>65</v>
      </c>
      <c r="K2508" s="15" t="str">
        <f t="shared" si="117"/>
        <v/>
      </c>
      <c r="L2508" s="15" t="str">
        <f t="shared" si="118"/>
        <v/>
      </c>
      <c r="M2508" s="141" t="e">
        <f t="shared" si="119"/>
        <v>#N/A</v>
      </c>
    </row>
    <row r="2509" spans="1:13">
      <c r="A2509" s="9"/>
      <c r="H2509" s="15" t="s">
        <v>65</v>
      </c>
      <c r="I2509" s="15" t="s">
        <v>65</v>
      </c>
      <c r="J2509" s="15" t="s">
        <v>65</v>
      </c>
      <c r="K2509" s="15" t="str">
        <f t="shared" si="117"/>
        <v/>
      </c>
      <c r="L2509" s="15" t="str">
        <f t="shared" si="118"/>
        <v/>
      </c>
      <c r="M2509" s="141" t="e">
        <f t="shared" si="119"/>
        <v>#N/A</v>
      </c>
    </row>
    <row r="2510" spans="1:13">
      <c r="A2510" s="9"/>
      <c r="H2510" s="15" t="s">
        <v>65</v>
      </c>
      <c r="I2510" s="15" t="s">
        <v>65</v>
      </c>
      <c r="J2510" s="15" t="s">
        <v>65</v>
      </c>
      <c r="K2510" s="15" t="str">
        <f t="shared" si="117"/>
        <v/>
      </c>
      <c r="L2510" s="15" t="str">
        <f t="shared" si="118"/>
        <v/>
      </c>
      <c r="M2510" s="141" t="e">
        <f t="shared" si="119"/>
        <v>#N/A</v>
      </c>
    </row>
    <row r="2511" spans="1:13">
      <c r="A2511" s="9"/>
      <c r="H2511" s="15" t="s">
        <v>65</v>
      </c>
      <c r="I2511" s="15" t="s">
        <v>65</v>
      </c>
      <c r="J2511" s="15" t="s">
        <v>65</v>
      </c>
      <c r="K2511" s="15" t="str">
        <f t="shared" si="117"/>
        <v/>
      </c>
      <c r="L2511" s="15" t="str">
        <f t="shared" si="118"/>
        <v/>
      </c>
      <c r="M2511" s="141" t="e">
        <f t="shared" si="119"/>
        <v>#N/A</v>
      </c>
    </row>
    <row r="2512" spans="1:13">
      <c r="A2512" s="9"/>
      <c r="H2512" s="15" t="s">
        <v>65</v>
      </c>
      <c r="I2512" s="15" t="s">
        <v>65</v>
      </c>
      <c r="J2512" s="15" t="s">
        <v>65</v>
      </c>
      <c r="K2512" s="15" t="str">
        <f t="shared" si="117"/>
        <v/>
      </c>
      <c r="L2512" s="15" t="str">
        <f t="shared" si="118"/>
        <v/>
      </c>
      <c r="M2512" s="141" t="e">
        <f t="shared" si="119"/>
        <v>#N/A</v>
      </c>
    </row>
    <row r="2513" spans="1:13">
      <c r="A2513" s="9"/>
      <c r="H2513" s="15" t="s">
        <v>65</v>
      </c>
      <c r="I2513" s="15" t="s">
        <v>65</v>
      </c>
      <c r="J2513" s="15" t="s">
        <v>65</v>
      </c>
      <c r="K2513" s="15" t="str">
        <f t="shared" si="117"/>
        <v/>
      </c>
      <c r="L2513" s="15" t="str">
        <f t="shared" si="118"/>
        <v/>
      </c>
      <c r="M2513" s="141" t="e">
        <f t="shared" si="119"/>
        <v>#N/A</v>
      </c>
    </row>
    <row r="2514" spans="1:13">
      <c r="A2514" s="9"/>
      <c r="H2514" s="15" t="s">
        <v>65</v>
      </c>
      <c r="I2514" s="15" t="s">
        <v>65</v>
      </c>
      <c r="J2514" s="15" t="s">
        <v>65</v>
      </c>
      <c r="K2514" s="15" t="str">
        <f t="shared" si="117"/>
        <v/>
      </c>
      <c r="L2514" s="15" t="str">
        <f t="shared" si="118"/>
        <v/>
      </c>
      <c r="M2514" s="141" t="e">
        <f t="shared" si="119"/>
        <v>#N/A</v>
      </c>
    </row>
    <row r="2515" spans="1:13">
      <c r="A2515" s="9"/>
      <c r="H2515" s="15" t="s">
        <v>65</v>
      </c>
      <c r="I2515" s="15" t="s">
        <v>65</v>
      </c>
      <c r="J2515" s="15" t="s">
        <v>65</v>
      </c>
      <c r="K2515" s="15" t="str">
        <f t="shared" si="117"/>
        <v/>
      </c>
      <c r="L2515" s="15" t="str">
        <f t="shared" si="118"/>
        <v/>
      </c>
      <c r="M2515" s="141" t="e">
        <f t="shared" si="119"/>
        <v>#N/A</v>
      </c>
    </row>
    <row r="2516" spans="1:13">
      <c r="A2516" s="9"/>
      <c r="H2516" s="15" t="s">
        <v>65</v>
      </c>
      <c r="I2516" s="15" t="s">
        <v>65</v>
      </c>
      <c r="J2516" s="15" t="s">
        <v>65</v>
      </c>
      <c r="K2516" s="15" t="str">
        <f t="shared" si="117"/>
        <v/>
      </c>
      <c r="L2516" s="15" t="str">
        <f t="shared" si="118"/>
        <v/>
      </c>
      <c r="M2516" s="141" t="e">
        <f t="shared" si="119"/>
        <v>#N/A</v>
      </c>
    </row>
    <row r="2517" spans="1:13">
      <c r="A2517" s="9"/>
      <c r="H2517" s="15" t="s">
        <v>65</v>
      </c>
      <c r="I2517" s="15" t="s">
        <v>65</v>
      </c>
      <c r="J2517" s="15" t="s">
        <v>65</v>
      </c>
      <c r="K2517" s="15" t="str">
        <f t="shared" si="117"/>
        <v/>
      </c>
      <c r="L2517" s="15" t="str">
        <f t="shared" si="118"/>
        <v/>
      </c>
      <c r="M2517" s="141" t="e">
        <f t="shared" si="119"/>
        <v>#N/A</v>
      </c>
    </row>
    <row r="2518" spans="1:13">
      <c r="A2518" s="9"/>
      <c r="H2518" s="15" t="s">
        <v>65</v>
      </c>
      <c r="I2518" s="15" t="s">
        <v>65</v>
      </c>
      <c r="J2518" s="15" t="s">
        <v>65</v>
      </c>
      <c r="K2518" s="15" t="str">
        <f t="shared" si="117"/>
        <v/>
      </c>
      <c r="L2518" s="15" t="str">
        <f t="shared" si="118"/>
        <v/>
      </c>
      <c r="M2518" s="141" t="e">
        <f t="shared" si="119"/>
        <v>#N/A</v>
      </c>
    </row>
    <row r="2519" spans="1:13">
      <c r="A2519" s="9"/>
      <c r="H2519" s="15" t="s">
        <v>65</v>
      </c>
      <c r="I2519" s="15" t="s">
        <v>65</v>
      </c>
      <c r="J2519" s="15" t="s">
        <v>65</v>
      </c>
      <c r="K2519" s="15" t="str">
        <f t="shared" si="117"/>
        <v/>
      </c>
      <c r="L2519" s="15" t="str">
        <f t="shared" si="118"/>
        <v/>
      </c>
      <c r="M2519" s="141" t="e">
        <f t="shared" si="119"/>
        <v>#N/A</v>
      </c>
    </row>
    <row r="2520" spans="1:13">
      <c r="A2520" s="9"/>
      <c r="H2520" s="15" t="s">
        <v>65</v>
      </c>
      <c r="I2520" s="15" t="s">
        <v>65</v>
      </c>
      <c r="J2520" s="15" t="s">
        <v>65</v>
      </c>
      <c r="K2520" s="15" t="str">
        <f t="shared" si="117"/>
        <v/>
      </c>
      <c r="L2520" s="15" t="str">
        <f t="shared" si="118"/>
        <v/>
      </c>
      <c r="M2520" s="141" t="e">
        <f t="shared" si="119"/>
        <v>#N/A</v>
      </c>
    </row>
    <row r="2521" spans="1:13">
      <c r="A2521" s="9"/>
      <c r="H2521" s="15" t="s">
        <v>65</v>
      </c>
      <c r="I2521" s="15" t="s">
        <v>65</v>
      </c>
      <c r="J2521" s="15" t="s">
        <v>65</v>
      </c>
      <c r="K2521" s="15" t="str">
        <f t="shared" si="117"/>
        <v/>
      </c>
      <c r="L2521" s="15" t="str">
        <f t="shared" si="118"/>
        <v/>
      </c>
      <c r="M2521" s="141" t="e">
        <f t="shared" si="119"/>
        <v>#N/A</v>
      </c>
    </row>
    <row r="2522" spans="1:13">
      <c r="A2522" s="9"/>
      <c r="H2522" s="15" t="s">
        <v>65</v>
      </c>
      <c r="I2522" s="15" t="s">
        <v>65</v>
      </c>
      <c r="J2522" s="15" t="s">
        <v>65</v>
      </c>
      <c r="K2522" s="15" t="str">
        <f t="shared" si="117"/>
        <v/>
      </c>
      <c r="L2522" s="15" t="str">
        <f t="shared" si="118"/>
        <v/>
      </c>
      <c r="M2522" s="141" t="e">
        <f t="shared" si="119"/>
        <v>#N/A</v>
      </c>
    </row>
    <row r="2523" spans="1:13">
      <c r="A2523" s="9"/>
      <c r="H2523" s="15" t="s">
        <v>65</v>
      </c>
      <c r="I2523" s="15" t="s">
        <v>65</v>
      </c>
      <c r="J2523" s="15" t="s">
        <v>65</v>
      </c>
      <c r="K2523" s="15" t="str">
        <f t="shared" si="117"/>
        <v/>
      </c>
      <c r="L2523" s="15" t="str">
        <f t="shared" si="118"/>
        <v/>
      </c>
      <c r="M2523" s="141" t="e">
        <f t="shared" si="119"/>
        <v>#N/A</v>
      </c>
    </row>
    <row r="2524" spans="1:13">
      <c r="A2524" s="9"/>
      <c r="H2524" s="15" t="s">
        <v>65</v>
      </c>
      <c r="I2524" s="15" t="s">
        <v>65</v>
      </c>
      <c r="J2524" s="15" t="s">
        <v>65</v>
      </c>
      <c r="K2524" s="15" t="str">
        <f t="shared" si="117"/>
        <v/>
      </c>
      <c r="L2524" s="15" t="str">
        <f t="shared" si="118"/>
        <v/>
      </c>
      <c r="M2524" s="141" t="e">
        <f t="shared" si="119"/>
        <v>#N/A</v>
      </c>
    </row>
    <row r="2525" spans="1:13">
      <c r="A2525" s="9"/>
      <c r="H2525" s="15" t="s">
        <v>65</v>
      </c>
      <c r="I2525" s="15" t="s">
        <v>65</v>
      </c>
      <c r="J2525" s="15" t="s">
        <v>65</v>
      </c>
      <c r="K2525" s="15" t="str">
        <f t="shared" si="117"/>
        <v/>
      </c>
      <c r="L2525" s="15" t="str">
        <f t="shared" si="118"/>
        <v/>
      </c>
      <c r="M2525" s="141" t="e">
        <f t="shared" si="119"/>
        <v>#N/A</v>
      </c>
    </row>
    <row r="2526" spans="1:13">
      <c r="A2526" s="9"/>
      <c r="H2526" s="15" t="s">
        <v>65</v>
      </c>
      <c r="I2526" s="15" t="s">
        <v>65</v>
      </c>
      <c r="J2526" s="15" t="s">
        <v>65</v>
      </c>
      <c r="K2526" s="15" t="str">
        <f t="shared" si="117"/>
        <v/>
      </c>
      <c r="L2526" s="15" t="str">
        <f t="shared" si="118"/>
        <v/>
      </c>
      <c r="M2526" s="141" t="e">
        <f t="shared" si="119"/>
        <v>#N/A</v>
      </c>
    </row>
    <row r="2527" spans="1:13">
      <c r="A2527" s="9"/>
      <c r="H2527" s="15" t="s">
        <v>65</v>
      </c>
      <c r="I2527" s="15" t="s">
        <v>65</v>
      </c>
      <c r="J2527" s="15" t="s">
        <v>65</v>
      </c>
      <c r="K2527" s="15" t="str">
        <f t="shared" si="117"/>
        <v/>
      </c>
      <c r="L2527" s="15" t="str">
        <f t="shared" si="118"/>
        <v/>
      </c>
      <c r="M2527" s="141" t="e">
        <f t="shared" si="119"/>
        <v>#N/A</v>
      </c>
    </row>
    <row r="2528" spans="1:13">
      <c r="A2528" s="9"/>
      <c r="H2528" s="15" t="s">
        <v>65</v>
      </c>
      <c r="I2528" s="15" t="s">
        <v>65</v>
      </c>
      <c r="J2528" s="15" t="s">
        <v>65</v>
      </c>
      <c r="K2528" s="15" t="str">
        <f t="shared" si="117"/>
        <v/>
      </c>
      <c r="L2528" s="15" t="str">
        <f t="shared" si="118"/>
        <v/>
      </c>
      <c r="M2528" s="141" t="e">
        <f t="shared" si="119"/>
        <v>#N/A</v>
      </c>
    </row>
    <row r="2529" spans="1:13">
      <c r="A2529" s="9"/>
      <c r="H2529" s="15" t="s">
        <v>65</v>
      </c>
      <c r="I2529" s="15" t="s">
        <v>65</v>
      </c>
      <c r="J2529" s="15" t="s">
        <v>65</v>
      </c>
      <c r="K2529" s="15" t="str">
        <f t="shared" si="117"/>
        <v/>
      </c>
      <c r="L2529" s="15" t="str">
        <f t="shared" si="118"/>
        <v/>
      </c>
      <c r="M2529" s="141" t="e">
        <f t="shared" si="119"/>
        <v>#N/A</v>
      </c>
    </row>
    <row r="2530" spans="1:13">
      <c r="A2530" s="9"/>
      <c r="H2530" s="15" t="s">
        <v>65</v>
      </c>
      <c r="I2530" s="15" t="s">
        <v>65</v>
      </c>
      <c r="J2530" s="15" t="s">
        <v>65</v>
      </c>
      <c r="K2530" s="15" t="str">
        <f t="shared" si="117"/>
        <v/>
      </c>
      <c r="L2530" s="15" t="str">
        <f t="shared" si="118"/>
        <v/>
      </c>
      <c r="M2530" s="141" t="e">
        <f t="shared" si="119"/>
        <v>#N/A</v>
      </c>
    </row>
    <row r="2531" spans="1:13">
      <c r="A2531" s="9"/>
      <c r="H2531" s="15" t="s">
        <v>65</v>
      </c>
      <c r="I2531" s="15" t="s">
        <v>65</v>
      </c>
      <c r="J2531" s="15" t="s">
        <v>65</v>
      </c>
      <c r="K2531" s="15" t="str">
        <f t="shared" si="117"/>
        <v/>
      </c>
      <c r="L2531" s="15" t="str">
        <f t="shared" si="118"/>
        <v/>
      </c>
      <c r="M2531" s="141" t="e">
        <f t="shared" si="119"/>
        <v>#N/A</v>
      </c>
    </row>
    <row r="2532" spans="1:13">
      <c r="A2532" s="9"/>
      <c r="H2532" s="15" t="s">
        <v>65</v>
      </c>
      <c r="I2532" s="15" t="s">
        <v>65</v>
      </c>
      <c r="J2532" s="15" t="s">
        <v>65</v>
      </c>
      <c r="K2532" s="15" t="str">
        <f t="shared" si="117"/>
        <v/>
      </c>
      <c r="L2532" s="15" t="str">
        <f t="shared" si="118"/>
        <v/>
      </c>
      <c r="M2532" s="141" t="e">
        <f t="shared" si="119"/>
        <v>#N/A</v>
      </c>
    </row>
    <row r="2533" spans="1:13">
      <c r="A2533" s="9"/>
      <c r="H2533" s="15" t="s">
        <v>65</v>
      </c>
      <c r="I2533" s="15" t="s">
        <v>65</v>
      </c>
      <c r="J2533" s="15" t="s">
        <v>65</v>
      </c>
      <c r="K2533" s="15" t="str">
        <f t="shared" si="117"/>
        <v/>
      </c>
      <c r="L2533" s="15" t="str">
        <f t="shared" si="118"/>
        <v/>
      </c>
      <c r="M2533" s="141" t="e">
        <f t="shared" si="119"/>
        <v>#N/A</v>
      </c>
    </row>
    <row r="2534" spans="1:13">
      <c r="A2534" s="9"/>
      <c r="H2534" s="15" t="s">
        <v>65</v>
      </c>
      <c r="I2534" s="15" t="s">
        <v>65</v>
      </c>
      <c r="J2534" s="15" t="s">
        <v>65</v>
      </c>
      <c r="K2534" s="15" t="str">
        <f t="shared" si="117"/>
        <v/>
      </c>
      <c r="L2534" s="15" t="str">
        <f t="shared" si="118"/>
        <v/>
      </c>
      <c r="M2534" s="141" t="e">
        <f t="shared" si="119"/>
        <v>#N/A</v>
      </c>
    </row>
    <row r="2535" spans="1:13">
      <c r="A2535" s="9"/>
      <c r="H2535" s="15" t="s">
        <v>65</v>
      </c>
      <c r="I2535" s="15" t="s">
        <v>65</v>
      </c>
      <c r="J2535" s="15" t="s">
        <v>65</v>
      </c>
      <c r="K2535" s="15" t="str">
        <f t="shared" si="117"/>
        <v/>
      </c>
      <c r="L2535" s="15" t="str">
        <f t="shared" si="118"/>
        <v/>
      </c>
      <c r="M2535" s="141" t="e">
        <f t="shared" si="119"/>
        <v>#N/A</v>
      </c>
    </row>
    <row r="2536" spans="1:13">
      <c r="A2536" s="9"/>
      <c r="H2536" s="15" t="s">
        <v>65</v>
      </c>
      <c r="I2536" s="15" t="s">
        <v>65</v>
      </c>
      <c r="J2536" s="15" t="s">
        <v>65</v>
      </c>
      <c r="K2536" s="15" t="str">
        <f t="shared" si="117"/>
        <v/>
      </c>
      <c r="L2536" s="15" t="str">
        <f t="shared" si="118"/>
        <v/>
      </c>
      <c r="M2536" s="141" t="e">
        <f t="shared" si="119"/>
        <v>#N/A</v>
      </c>
    </row>
    <row r="2537" spans="1:13">
      <c r="A2537" s="9"/>
      <c r="H2537" s="15" t="s">
        <v>65</v>
      </c>
      <c r="I2537" s="15" t="s">
        <v>65</v>
      </c>
      <c r="J2537" s="15" t="s">
        <v>65</v>
      </c>
      <c r="K2537" s="15" t="str">
        <f t="shared" si="117"/>
        <v/>
      </c>
      <c r="L2537" s="15" t="str">
        <f t="shared" si="118"/>
        <v/>
      </c>
      <c r="M2537" s="141" t="e">
        <f t="shared" si="119"/>
        <v>#N/A</v>
      </c>
    </row>
    <row r="2538" spans="1:13">
      <c r="A2538" s="9"/>
      <c r="H2538" s="15" t="s">
        <v>65</v>
      </c>
      <c r="I2538" s="15" t="s">
        <v>65</v>
      </c>
      <c r="J2538" s="15" t="s">
        <v>65</v>
      </c>
      <c r="K2538" s="15" t="str">
        <f t="shared" si="117"/>
        <v/>
      </c>
      <c r="L2538" s="15" t="str">
        <f t="shared" si="118"/>
        <v/>
      </c>
      <c r="M2538" s="141" t="e">
        <f t="shared" si="119"/>
        <v>#N/A</v>
      </c>
    </row>
    <row r="2539" spans="1:13">
      <c r="A2539" s="9"/>
      <c r="H2539" s="15" t="s">
        <v>65</v>
      </c>
      <c r="I2539" s="15" t="s">
        <v>65</v>
      </c>
      <c r="J2539" s="15" t="s">
        <v>65</v>
      </c>
      <c r="K2539" s="15" t="str">
        <f t="shared" si="117"/>
        <v/>
      </c>
      <c r="L2539" s="15" t="str">
        <f t="shared" si="118"/>
        <v/>
      </c>
      <c r="M2539" s="141" t="e">
        <f t="shared" si="119"/>
        <v>#N/A</v>
      </c>
    </row>
    <row r="2540" spans="1:13">
      <c r="A2540" s="9"/>
      <c r="H2540" s="15" t="s">
        <v>65</v>
      </c>
      <c r="I2540" s="15" t="s">
        <v>65</v>
      </c>
      <c r="J2540" s="15" t="s">
        <v>65</v>
      </c>
      <c r="K2540" s="15" t="str">
        <f t="shared" si="117"/>
        <v/>
      </c>
      <c r="L2540" s="15" t="str">
        <f t="shared" si="118"/>
        <v/>
      </c>
      <c r="M2540" s="141" t="e">
        <f t="shared" si="119"/>
        <v>#N/A</v>
      </c>
    </row>
    <row r="2541" spans="1:13">
      <c r="A2541" s="9"/>
      <c r="H2541" s="15" t="s">
        <v>65</v>
      </c>
      <c r="I2541" s="15" t="s">
        <v>65</v>
      </c>
      <c r="J2541" s="15" t="s">
        <v>65</v>
      </c>
      <c r="K2541" s="15" t="str">
        <f t="shared" si="117"/>
        <v/>
      </c>
      <c r="L2541" s="15" t="str">
        <f t="shared" si="118"/>
        <v/>
      </c>
      <c r="M2541" s="141" t="e">
        <f t="shared" si="119"/>
        <v>#N/A</v>
      </c>
    </row>
    <row r="2542" spans="1:13">
      <c r="A2542" s="9"/>
      <c r="H2542" s="15" t="s">
        <v>65</v>
      </c>
      <c r="I2542" s="15" t="s">
        <v>65</v>
      </c>
      <c r="J2542" s="15" t="s">
        <v>65</v>
      </c>
      <c r="K2542" s="15" t="str">
        <f t="shared" si="117"/>
        <v/>
      </c>
      <c r="L2542" s="15" t="str">
        <f t="shared" si="118"/>
        <v/>
      </c>
      <c r="M2542" s="141" t="e">
        <f t="shared" si="119"/>
        <v>#N/A</v>
      </c>
    </row>
    <row r="2543" spans="1:13">
      <c r="A2543" s="9"/>
      <c r="H2543" s="15" t="s">
        <v>65</v>
      </c>
      <c r="I2543" s="15" t="s">
        <v>65</v>
      </c>
      <c r="J2543" s="15" t="s">
        <v>65</v>
      </c>
      <c r="K2543" s="15" t="str">
        <f t="shared" si="117"/>
        <v/>
      </c>
      <c r="L2543" s="15" t="str">
        <f t="shared" si="118"/>
        <v/>
      </c>
      <c r="M2543" s="141" t="e">
        <f t="shared" si="119"/>
        <v>#N/A</v>
      </c>
    </row>
    <row r="2544" spans="1:13">
      <c r="A2544" s="9"/>
      <c r="H2544" s="15" t="s">
        <v>65</v>
      </c>
      <c r="I2544" s="15" t="s">
        <v>65</v>
      </c>
      <c r="J2544" s="15" t="s">
        <v>65</v>
      </c>
      <c r="K2544" s="15" t="str">
        <f t="shared" si="117"/>
        <v/>
      </c>
      <c r="L2544" s="15" t="str">
        <f t="shared" si="118"/>
        <v/>
      </c>
      <c r="M2544" s="141" t="e">
        <f t="shared" si="119"/>
        <v>#N/A</v>
      </c>
    </row>
    <row r="2545" spans="1:13">
      <c r="A2545" s="9"/>
      <c r="H2545" s="15" t="s">
        <v>65</v>
      </c>
      <c r="I2545" s="15" t="s">
        <v>65</v>
      </c>
      <c r="J2545" s="15" t="s">
        <v>65</v>
      </c>
      <c r="K2545" s="15" t="str">
        <f t="shared" si="117"/>
        <v/>
      </c>
      <c r="L2545" s="15" t="str">
        <f t="shared" si="118"/>
        <v/>
      </c>
      <c r="M2545" s="141" t="e">
        <f t="shared" si="119"/>
        <v>#N/A</v>
      </c>
    </row>
    <row r="2546" spans="1:13">
      <c r="A2546" s="9"/>
      <c r="H2546" s="15" t="s">
        <v>65</v>
      </c>
      <c r="I2546" s="15" t="s">
        <v>65</v>
      </c>
      <c r="J2546" s="15" t="s">
        <v>65</v>
      </c>
      <c r="K2546" s="15" t="str">
        <f t="shared" si="117"/>
        <v/>
      </c>
      <c r="L2546" s="15" t="str">
        <f t="shared" si="118"/>
        <v/>
      </c>
      <c r="M2546" s="141" t="e">
        <f t="shared" si="119"/>
        <v>#N/A</v>
      </c>
    </row>
    <row r="2547" spans="1:13">
      <c r="A2547" s="9"/>
      <c r="H2547" s="15" t="s">
        <v>65</v>
      </c>
      <c r="I2547" s="15" t="s">
        <v>65</v>
      </c>
      <c r="J2547" s="15" t="s">
        <v>65</v>
      </c>
      <c r="K2547" s="15" t="str">
        <f t="shared" si="117"/>
        <v/>
      </c>
      <c r="L2547" s="15" t="str">
        <f t="shared" si="118"/>
        <v/>
      </c>
      <c r="M2547" s="141" t="e">
        <f t="shared" si="119"/>
        <v>#N/A</v>
      </c>
    </row>
    <row r="2548" spans="1:13">
      <c r="A2548" s="9"/>
      <c r="H2548" s="15" t="s">
        <v>65</v>
      </c>
      <c r="I2548" s="15" t="s">
        <v>65</v>
      </c>
      <c r="J2548" s="15" t="s">
        <v>65</v>
      </c>
      <c r="K2548" s="15" t="str">
        <f t="shared" si="117"/>
        <v/>
      </c>
      <c r="L2548" s="15" t="str">
        <f t="shared" si="118"/>
        <v/>
      </c>
      <c r="M2548" s="141" t="e">
        <f t="shared" si="119"/>
        <v>#N/A</v>
      </c>
    </row>
    <row r="2549" spans="1:13">
      <c r="A2549" s="9"/>
      <c r="H2549" s="15" t="s">
        <v>65</v>
      </c>
      <c r="I2549" s="15" t="s">
        <v>65</v>
      </c>
      <c r="J2549" s="15" t="s">
        <v>65</v>
      </c>
      <c r="K2549" s="15" t="str">
        <f t="shared" si="117"/>
        <v/>
      </c>
      <c r="L2549" s="15" t="str">
        <f t="shared" si="118"/>
        <v/>
      </c>
      <c r="M2549" s="141" t="e">
        <f t="shared" si="119"/>
        <v>#N/A</v>
      </c>
    </row>
    <row r="2550" spans="1:13">
      <c r="A2550" s="9"/>
      <c r="H2550" s="15" t="s">
        <v>65</v>
      </c>
      <c r="I2550" s="15" t="s">
        <v>65</v>
      </c>
      <c r="J2550" s="15" t="s">
        <v>65</v>
      </c>
      <c r="K2550" s="15" t="str">
        <f t="shared" si="117"/>
        <v/>
      </c>
      <c r="L2550" s="15" t="str">
        <f t="shared" si="118"/>
        <v/>
      </c>
      <c r="M2550" s="141" t="e">
        <f t="shared" si="119"/>
        <v>#N/A</v>
      </c>
    </row>
    <row r="2551" spans="1:13">
      <c r="A2551" s="9"/>
      <c r="H2551" s="15" t="s">
        <v>65</v>
      </c>
      <c r="I2551" s="15" t="s">
        <v>65</v>
      </c>
      <c r="J2551" s="15" t="s">
        <v>65</v>
      </c>
      <c r="K2551" s="15" t="str">
        <f t="shared" si="117"/>
        <v/>
      </c>
      <c r="L2551" s="15" t="str">
        <f t="shared" si="118"/>
        <v/>
      </c>
      <c r="M2551" s="141" t="e">
        <f t="shared" si="119"/>
        <v>#N/A</v>
      </c>
    </row>
    <row r="2552" spans="1:13">
      <c r="A2552" s="9"/>
      <c r="H2552" s="15" t="s">
        <v>65</v>
      </c>
      <c r="I2552" s="15" t="s">
        <v>65</v>
      </c>
      <c r="J2552" s="15" t="s">
        <v>65</v>
      </c>
      <c r="K2552" s="15" t="str">
        <f t="shared" si="117"/>
        <v/>
      </c>
      <c r="L2552" s="15" t="str">
        <f t="shared" si="118"/>
        <v/>
      </c>
      <c r="M2552" s="141" t="e">
        <f t="shared" si="119"/>
        <v>#N/A</v>
      </c>
    </row>
    <row r="2553" spans="1:13">
      <c r="A2553" s="9"/>
      <c r="H2553" s="15" t="s">
        <v>65</v>
      </c>
      <c r="I2553" s="15" t="s">
        <v>65</v>
      </c>
      <c r="J2553" s="15" t="s">
        <v>65</v>
      </c>
      <c r="K2553" s="15" t="str">
        <f t="shared" si="117"/>
        <v/>
      </c>
      <c r="L2553" s="15" t="str">
        <f t="shared" si="118"/>
        <v/>
      </c>
      <c r="M2553" s="141" t="e">
        <f t="shared" si="119"/>
        <v>#N/A</v>
      </c>
    </row>
    <row r="2554" spans="1:13">
      <c r="A2554" s="9"/>
      <c r="H2554" s="15" t="s">
        <v>65</v>
      </c>
      <c r="I2554" s="15" t="s">
        <v>65</v>
      </c>
      <c r="J2554" s="15" t="s">
        <v>65</v>
      </c>
      <c r="K2554" s="15" t="str">
        <f t="shared" si="117"/>
        <v/>
      </c>
      <c r="L2554" s="15" t="str">
        <f t="shared" si="118"/>
        <v/>
      </c>
      <c r="M2554" s="141" t="e">
        <f t="shared" si="119"/>
        <v>#N/A</v>
      </c>
    </row>
    <row r="2555" spans="1:13">
      <c r="A2555" s="9"/>
      <c r="H2555" s="15" t="s">
        <v>65</v>
      </c>
      <c r="I2555" s="15" t="s">
        <v>65</v>
      </c>
      <c r="J2555" s="15" t="s">
        <v>65</v>
      </c>
      <c r="K2555" s="15" t="str">
        <f t="shared" si="117"/>
        <v/>
      </c>
      <c r="L2555" s="15" t="str">
        <f t="shared" si="118"/>
        <v/>
      </c>
      <c r="M2555" s="141" t="e">
        <f t="shared" si="119"/>
        <v>#N/A</v>
      </c>
    </row>
    <row r="2556" spans="1:13">
      <c r="A2556" s="9"/>
      <c r="H2556" s="15" t="s">
        <v>65</v>
      </c>
      <c r="I2556" s="15" t="s">
        <v>65</v>
      </c>
      <c r="J2556" s="15" t="s">
        <v>65</v>
      </c>
      <c r="K2556" s="15" t="str">
        <f t="shared" si="117"/>
        <v/>
      </c>
      <c r="L2556" s="15" t="str">
        <f t="shared" si="118"/>
        <v/>
      </c>
      <c r="M2556" s="141" t="e">
        <f t="shared" si="119"/>
        <v>#N/A</v>
      </c>
    </row>
    <row r="2557" spans="1:13">
      <c r="A2557" s="9"/>
      <c r="H2557" s="15" t="s">
        <v>65</v>
      </c>
      <c r="I2557" s="15" t="s">
        <v>65</v>
      </c>
      <c r="J2557" s="15" t="s">
        <v>65</v>
      </c>
      <c r="K2557" s="15" t="str">
        <f t="shared" si="117"/>
        <v/>
      </c>
      <c r="L2557" s="15" t="str">
        <f t="shared" si="118"/>
        <v/>
      </c>
      <c r="M2557" s="141" t="e">
        <f t="shared" si="119"/>
        <v>#N/A</v>
      </c>
    </row>
    <row r="2558" spans="1:13">
      <c r="A2558" s="9"/>
      <c r="H2558" s="15" t="s">
        <v>65</v>
      </c>
      <c r="I2558" s="15" t="s">
        <v>65</v>
      </c>
      <c r="J2558" s="15" t="s">
        <v>65</v>
      </c>
      <c r="K2558" s="15" t="str">
        <f t="shared" si="117"/>
        <v/>
      </c>
      <c r="L2558" s="15" t="str">
        <f t="shared" si="118"/>
        <v/>
      </c>
      <c r="M2558" s="141" t="e">
        <f t="shared" si="119"/>
        <v>#N/A</v>
      </c>
    </row>
    <row r="2559" spans="1:13">
      <c r="A2559" s="9"/>
      <c r="H2559" s="15" t="s">
        <v>65</v>
      </c>
      <c r="I2559" s="15" t="s">
        <v>65</v>
      </c>
      <c r="J2559" s="15" t="s">
        <v>65</v>
      </c>
      <c r="K2559" s="15" t="str">
        <f t="shared" si="117"/>
        <v/>
      </c>
      <c r="L2559" s="15" t="str">
        <f t="shared" si="118"/>
        <v/>
      </c>
      <c r="M2559" s="141" t="e">
        <f t="shared" si="119"/>
        <v>#N/A</v>
      </c>
    </row>
    <row r="2560" spans="1:13">
      <c r="A2560" s="9"/>
      <c r="H2560" s="15" t="s">
        <v>65</v>
      </c>
      <c r="I2560" s="15" t="s">
        <v>65</v>
      </c>
      <c r="J2560" s="15" t="s">
        <v>65</v>
      </c>
      <c r="K2560" s="15" t="str">
        <f t="shared" si="117"/>
        <v/>
      </c>
      <c r="L2560" s="15" t="str">
        <f t="shared" si="118"/>
        <v/>
      </c>
      <c r="M2560" s="141" t="e">
        <f t="shared" si="119"/>
        <v>#N/A</v>
      </c>
    </row>
    <row r="2561" spans="1:13">
      <c r="A2561" s="9"/>
      <c r="H2561" s="15" t="s">
        <v>65</v>
      </c>
      <c r="I2561" s="15" t="s">
        <v>65</v>
      </c>
      <c r="J2561" s="15" t="s">
        <v>65</v>
      </c>
      <c r="K2561" s="15" t="str">
        <f t="shared" si="117"/>
        <v/>
      </c>
      <c r="L2561" s="15" t="str">
        <f t="shared" si="118"/>
        <v/>
      </c>
      <c r="M2561" s="141" t="e">
        <f t="shared" si="119"/>
        <v>#N/A</v>
      </c>
    </row>
    <row r="2562" spans="1:13">
      <c r="A2562" s="9"/>
      <c r="H2562" s="15" t="s">
        <v>65</v>
      </c>
      <c r="I2562" s="15" t="s">
        <v>65</v>
      </c>
      <c r="J2562" s="15" t="s">
        <v>65</v>
      </c>
      <c r="K2562" s="15" t="str">
        <f t="shared" si="117"/>
        <v/>
      </c>
      <c r="L2562" s="15" t="str">
        <f t="shared" si="118"/>
        <v/>
      </c>
      <c r="M2562" s="141" t="e">
        <f t="shared" si="119"/>
        <v>#N/A</v>
      </c>
    </row>
    <row r="2563" spans="1:13">
      <c r="A2563" s="9"/>
      <c r="H2563" s="15" t="s">
        <v>65</v>
      </c>
      <c r="I2563" s="15" t="s">
        <v>65</v>
      </c>
      <c r="J2563" s="15" t="s">
        <v>65</v>
      </c>
      <c r="K2563" s="15" t="str">
        <f t="shared" si="117"/>
        <v/>
      </c>
      <c r="L2563" s="15" t="str">
        <f t="shared" si="118"/>
        <v/>
      </c>
      <c r="M2563" s="141" t="e">
        <f t="shared" si="119"/>
        <v>#N/A</v>
      </c>
    </row>
    <row r="2564" spans="1:13">
      <c r="A2564" s="9"/>
      <c r="H2564" s="15" t="s">
        <v>65</v>
      </c>
      <c r="I2564" s="15" t="s">
        <v>65</v>
      </c>
      <c r="J2564" s="15" t="s">
        <v>65</v>
      </c>
      <c r="K2564" s="15" t="str">
        <f t="shared" ref="K2564:K2627" si="120">IF(ISNUMBER(A2564),0.01,"")</f>
        <v/>
      </c>
      <c r="L2564" s="15" t="str">
        <f t="shared" ref="L2564:L2627" si="121">IF(ISNUMBER(A2564),0.03,"")</f>
        <v/>
      </c>
      <c r="M2564" s="141" t="e">
        <f t="shared" ref="M2564:M2627" si="122">VLOOKUP(A2564,O:Q,2,0)</f>
        <v>#N/A</v>
      </c>
    </row>
    <row r="2565" spans="1:13">
      <c r="A2565" s="9"/>
      <c r="H2565" s="15" t="s">
        <v>65</v>
      </c>
      <c r="I2565" s="15" t="s">
        <v>65</v>
      </c>
      <c r="J2565" s="15" t="s">
        <v>65</v>
      </c>
      <c r="K2565" s="15" t="str">
        <f t="shared" si="120"/>
        <v/>
      </c>
      <c r="L2565" s="15" t="str">
        <f t="shared" si="121"/>
        <v/>
      </c>
      <c r="M2565" s="141" t="e">
        <f t="shared" si="122"/>
        <v>#N/A</v>
      </c>
    </row>
    <row r="2566" spans="1:13">
      <c r="A2566" s="9"/>
      <c r="H2566" s="15" t="s">
        <v>65</v>
      </c>
      <c r="I2566" s="15" t="s">
        <v>65</v>
      </c>
      <c r="J2566" s="15" t="s">
        <v>65</v>
      </c>
      <c r="K2566" s="15" t="str">
        <f t="shared" si="120"/>
        <v/>
      </c>
      <c r="L2566" s="15" t="str">
        <f t="shared" si="121"/>
        <v/>
      </c>
      <c r="M2566" s="141" t="e">
        <f t="shared" si="122"/>
        <v>#N/A</v>
      </c>
    </row>
    <row r="2567" spans="1:13">
      <c r="A2567" s="9"/>
      <c r="H2567" s="15" t="s">
        <v>65</v>
      </c>
      <c r="I2567" s="15" t="s">
        <v>65</v>
      </c>
      <c r="J2567" s="15" t="s">
        <v>65</v>
      </c>
      <c r="K2567" s="15" t="str">
        <f t="shared" si="120"/>
        <v/>
      </c>
      <c r="L2567" s="15" t="str">
        <f t="shared" si="121"/>
        <v/>
      </c>
      <c r="M2567" s="141" t="e">
        <f t="shared" si="122"/>
        <v>#N/A</v>
      </c>
    </row>
    <row r="2568" spans="1:13">
      <c r="A2568" s="9"/>
      <c r="H2568" s="15" t="s">
        <v>65</v>
      </c>
      <c r="I2568" s="15" t="s">
        <v>65</v>
      </c>
      <c r="J2568" s="15" t="s">
        <v>65</v>
      </c>
      <c r="K2568" s="15" t="str">
        <f t="shared" si="120"/>
        <v/>
      </c>
      <c r="L2568" s="15" t="str">
        <f t="shared" si="121"/>
        <v/>
      </c>
      <c r="M2568" s="141" t="e">
        <f t="shared" si="122"/>
        <v>#N/A</v>
      </c>
    </row>
    <row r="2569" spans="1:13">
      <c r="A2569" s="9"/>
      <c r="H2569" s="15" t="s">
        <v>65</v>
      </c>
      <c r="I2569" s="15" t="s">
        <v>65</v>
      </c>
      <c r="J2569" s="15" t="s">
        <v>65</v>
      </c>
      <c r="K2569" s="15" t="str">
        <f t="shared" si="120"/>
        <v/>
      </c>
      <c r="L2569" s="15" t="str">
        <f t="shared" si="121"/>
        <v/>
      </c>
      <c r="M2569" s="141" t="e">
        <f t="shared" si="122"/>
        <v>#N/A</v>
      </c>
    </row>
    <row r="2570" spans="1:13">
      <c r="A2570" s="9"/>
      <c r="H2570" s="15" t="s">
        <v>65</v>
      </c>
      <c r="I2570" s="15" t="s">
        <v>65</v>
      </c>
      <c r="J2570" s="15" t="s">
        <v>65</v>
      </c>
      <c r="K2570" s="15" t="str">
        <f t="shared" si="120"/>
        <v/>
      </c>
      <c r="L2570" s="15" t="str">
        <f t="shared" si="121"/>
        <v/>
      </c>
      <c r="M2570" s="141" t="e">
        <f t="shared" si="122"/>
        <v>#N/A</v>
      </c>
    </row>
    <row r="2571" spans="1:13">
      <c r="A2571" s="9"/>
      <c r="H2571" s="15" t="s">
        <v>65</v>
      </c>
      <c r="I2571" s="15" t="s">
        <v>65</v>
      </c>
      <c r="J2571" s="15" t="s">
        <v>65</v>
      </c>
      <c r="K2571" s="15" t="str">
        <f t="shared" si="120"/>
        <v/>
      </c>
      <c r="L2571" s="15" t="str">
        <f t="shared" si="121"/>
        <v/>
      </c>
      <c r="M2571" s="141" t="e">
        <f t="shared" si="122"/>
        <v>#N/A</v>
      </c>
    </row>
    <row r="2572" spans="1:13">
      <c r="A2572" s="9"/>
      <c r="H2572" s="15" t="s">
        <v>65</v>
      </c>
      <c r="I2572" s="15" t="s">
        <v>65</v>
      </c>
      <c r="J2572" s="15" t="s">
        <v>65</v>
      </c>
      <c r="K2572" s="15" t="str">
        <f t="shared" si="120"/>
        <v/>
      </c>
      <c r="L2572" s="15" t="str">
        <f t="shared" si="121"/>
        <v/>
      </c>
      <c r="M2572" s="141" t="e">
        <f t="shared" si="122"/>
        <v>#N/A</v>
      </c>
    </row>
    <row r="2573" spans="1:13">
      <c r="A2573" s="9"/>
      <c r="H2573" s="15" t="s">
        <v>65</v>
      </c>
      <c r="I2573" s="15" t="s">
        <v>65</v>
      </c>
      <c r="J2573" s="15" t="s">
        <v>65</v>
      </c>
      <c r="K2573" s="15" t="str">
        <f t="shared" si="120"/>
        <v/>
      </c>
      <c r="L2573" s="15" t="str">
        <f t="shared" si="121"/>
        <v/>
      </c>
      <c r="M2573" s="141" t="e">
        <f t="shared" si="122"/>
        <v>#N/A</v>
      </c>
    </row>
    <row r="2574" spans="1:13">
      <c r="A2574" s="9"/>
      <c r="H2574" s="15" t="s">
        <v>65</v>
      </c>
      <c r="I2574" s="15" t="s">
        <v>65</v>
      </c>
      <c r="J2574" s="15" t="s">
        <v>65</v>
      </c>
      <c r="K2574" s="15" t="str">
        <f t="shared" si="120"/>
        <v/>
      </c>
      <c r="L2574" s="15" t="str">
        <f t="shared" si="121"/>
        <v/>
      </c>
      <c r="M2574" s="141" t="e">
        <f t="shared" si="122"/>
        <v>#N/A</v>
      </c>
    </row>
    <row r="2575" spans="1:13">
      <c r="A2575" s="9"/>
      <c r="H2575" s="15" t="s">
        <v>65</v>
      </c>
      <c r="I2575" s="15" t="s">
        <v>65</v>
      </c>
      <c r="J2575" s="15" t="s">
        <v>65</v>
      </c>
      <c r="K2575" s="15" t="str">
        <f t="shared" si="120"/>
        <v/>
      </c>
      <c r="L2575" s="15" t="str">
        <f t="shared" si="121"/>
        <v/>
      </c>
      <c r="M2575" s="141" t="e">
        <f t="shared" si="122"/>
        <v>#N/A</v>
      </c>
    </row>
    <row r="2576" spans="1:13">
      <c r="A2576" s="9"/>
      <c r="H2576" s="15" t="s">
        <v>65</v>
      </c>
      <c r="I2576" s="15" t="s">
        <v>65</v>
      </c>
      <c r="J2576" s="15" t="s">
        <v>65</v>
      </c>
      <c r="K2576" s="15" t="str">
        <f t="shared" si="120"/>
        <v/>
      </c>
      <c r="L2576" s="15" t="str">
        <f t="shared" si="121"/>
        <v/>
      </c>
      <c r="M2576" s="141" t="e">
        <f t="shared" si="122"/>
        <v>#N/A</v>
      </c>
    </row>
    <row r="2577" spans="1:13">
      <c r="A2577" s="9"/>
      <c r="H2577" s="15" t="s">
        <v>65</v>
      </c>
      <c r="I2577" s="15" t="s">
        <v>65</v>
      </c>
      <c r="J2577" s="15" t="s">
        <v>65</v>
      </c>
      <c r="K2577" s="15" t="str">
        <f t="shared" si="120"/>
        <v/>
      </c>
      <c r="L2577" s="15" t="str">
        <f t="shared" si="121"/>
        <v/>
      </c>
      <c r="M2577" s="141" t="e">
        <f t="shared" si="122"/>
        <v>#N/A</v>
      </c>
    </row>
    <row r="2578" spans="1:13">
      <c r="A2578" s="9"/>
      <c r="H2578" s="15" t="s">
        <v>65</v>
      </c>
      <c r="I2578" s="15" t="s">
        <v>65</v>
      </c>
      <c r="J2578" s="15" t="s">
        <v>65</v>
      </c>
      <c r="K2578" s="15" t="str">
        <f t="shared" si="120"/>
        <v/>
      </c>
      <c r="L2578" s="15" t="str">
        <f t="shared" si="121"/>
        <v/>
      </c>
      <c r="M2578" s="141" t="e">
        <f t="shared" si="122"/>
        <v>#N/A</v>
      </c>
    </row>
    <row r="2579" spans="1:13">
      <c r="A2579" s="9"/>
      <c r="H2579" s="15" t="s">
        <v>65</v>
      </c>
      <c r="I2579" s="15" t="s">
        <v>65</v>
      </c>
      <c r="J2579" s="15" t="s">
        <v>65</v>
      </c>
      <c r="K2579" s="15" t="str">
        <f t="shared" si="120"/>
        <v/>
      </c>
      <c r="L2579" s="15" t="str">
        <f t="shared" si="121"/>
        <v/>
      </c>
      <c r="M2579" s="141" t="e">
        <f t="shared" si="122"/>
        <v>#N/A</v>
      </c>
    </row>
    <row r="2580" spans="1:13">
      <c r="A2580" s="9"/>
      <c r="H2580" s="15" t="s">
        <v>65</v>
      </c>
      <c r="I2580" s="15" t="s">
        <v>65</v>
      </c>
      <c r="J2580" s="15" t="s">
        <v>65</v>
      </c>
      <c r="K2580" s="15" t="str">
        <f t="shared" si="120"/>
        <v/>
      </c>
      <c r="L2580" s="15" t="str">
        <f t="shared" si="121"/>
        <v/>
      </c>
      <c r="M2580" s="141" t="e">
        <f t="shared" si="122"/>
        <v>#N/A</v>
      </c>
    </row>
    <row r="2581" spans="1:13">
      <c r="A2581" s="9"/>
      <c r="H2581" s="15" t="s">
        <v>65</v>
      </c>
      <c r="I2581" s="15" t="s">
        <v>65</v>
      </c>
      <c r="J2581" s="15" t="s">
        <v>65</v>
      </c>
      <c r="K2581" s="15" t="str">
        <f t="shared" si="120"/>
        <v/>
      </c>
      <c r="L2581" s="15" t="str">
        <f t="shared" si="121"/>
        <v/>
      </c>
      <c r="M2581" s="141" t="e">
        <f t="shared" si="122"/>
        <v>#N/A</v>
      </c>
    </row>
    <row r="2582" spans="1:13">
      <c r="A2582" s="9"/>
      <c r="H2582" s="15" t="s">
        <v>65</v>
      </c>
      <c r="I2582" s="15" t="s">
        <v>65</v>
      </c>
      <c r="J2582" s="15" t="s">
        <v>65</v>
      </c>
      <c r="K2582" s="15" t="str">
        <f t="shared" si="120"/>
        <v/>
      </c>
      <c r="L2582" s="15" t="str">
        <f t="shared" si="121"/>
        <v/>
      </c>
      <c r="M2582" s="141" t="e">
        <f t="shared" si="122"/>
        <v>#N/A</v>
      </c>
    </row>
    <row r="2583" spans="1:13">
      <c r="A2583" s="9"/>
      <c r="H2583" s="15" t="s">
        <v>65</v>
      </c>
      <c r="I2583" s="15" t="s">
        <v>65</v>
      </c>
      <c r="J2583" s="15" t="s">
        <v>65</v>
      </c>
      <c r="K2583" s="15" t="str">
        <f t="shared" si="120"/>
        <v/>
      </c>
      <c r="L2583" s="15" t="str">
        <f t="shared" si="121"/>
        <v/>
      </c>
      <c r="M2583" s="141" t="e">
        <f t="shared" si="122"/>
        <v>#N/A</v>
      </c>
    </row>
    <row r="2584" spans="1:13">
      <c r="A2584" s="9"/>
      <c r="H2584" s="15" t="s">
        <v>65</v>
      </c>
      <c r="I2584" s="15" t="s">
        <v>65</v>
      </c>
      <c r="J2584" s="15" t="s">
        <v>65</v>
      </c>
      <c r="K2584" s="15" t="str">
        <f t="shared" si="120"/>
        <v/>
      </c>
      <c r="L2584" s="15" t="str">
        <f t="shared" si="121"/>
        <v/>
      </c>
      <c r="M2584" s="141" t="e">
        <f t="shared" si="122"/>
        <v>#N/A</v>
      </c>
    </row>
    <row r="2585" spans="1:13">
      <c r="A2585" s="9"/>
      <c r="H2585" s="15" t="s">
        <v>65</v>
      </c>
      <c r="I2585" s="15" t="s">
        <v>65</v>
      </c>
      <c r="J2585" s="15" t="s">
        <v>65</v>
      </c>
      <c r="K2585" s="15" t="str">
        <f t="shared" si="120"/>
        <v/>
      </c>
      <c r="L2585" s="15" t="str">
        <f t="shared" si="121"/>
        <v/>
      </c>
      <c r="M2585" s="141" t="e">
        <f t="shared" si="122"/>
        <v>#N/A</v>
      </c>
    </row>
    <row r="2586" spans="1:13">
      <c r="A2586" s="9"/>
      <c r="H2586" s="15" t="s">
        <v>65</v>
      </c>
      <c r="I2586" s="15" t="s">
        <v>65</v>
      </c>
      <c r="J2586" s="15" t="s">
        <v>65</v>
      </c>
      <c r="K2586" s="15" t="str">
        <f t="shared" si="120"/>
        <v/>
      </c>
      <c r="L2586" s="15" t="str">
        <f t="shared" si="121"/>
        <v/>
      </c>
      <c r="M2586" s="141" t="e">
        <f t="shared" si="122"/>
        <v>#N/A</v>
      </c>
    </row>
    <row r="2587" spans="1:13">
      <c r="A2587" s="9"/>
      <c r="H2587" s="15" t="s">
        <v>65</v>
      </c>
      <c r="I2587" s="15" t="s">
        <v>65</v>
      </c>
      <c r="J2587" s="15" t="s">
        <v>65</v>
      </c>
      <c r="K2587" s="15" t="str">
        <f t="shared" si="120"/>
        <v/>
      </c>
      <c r="L2587" s="15" t="str">
        <f t="shared" si="121"/>
        <v/>
      </c>
      <c r="M2587" s="141" t="e">
        <f t="shared" si="122"/>
        <v>#N/A</v>
      </c>
    </row>
    <row r="2588" spans="1:13">
      <c r="A2588" s="9"/>
      <c r="H2588" s="15" t="s">
        <v>65</v>
      </c>
      <c r="I2588" s="15" t="s">
        <v>65</v>
      </c>
      <c r="J2588" s="15" t="s">
        <v>65</v>
      </c>
      <c r="K2588" s="15" t="str">
        <f t="shared" si="120"/>
        <v/>
      </c>
      <c r="L2588" s="15" t="str">
        <f t="shared" si="121"/>
        <v/>
      </c>
      <c r="M2588" s="141" t="e">
        <f t="shared" si="122"/>
        <v>#N/A</v>
      </c>
    </row>
    <row r="2589" spans="1:13">
      <c r="A2589" s="9"/>
      <c r="H2589" s="15" t="s">
        <v>65</v>
      </c>
      <c r="I2589" s="15" t="s">
        <v>65</v>
      </c>
      <c r="J2589" s="15" t="s">
        <v>65</v>
      </c>
      <c r="K2589" s="15" t="str">
        <f t="shared" si="120"/>
        <v/>
      </c>
      <c r="L2589" s="15" t="str">
        <f t="shared" si="121"/>
        <v/>
      </c>
      <c r="M2589" s="141" t="e">
        <f t="shared" si="122"/>
        <v>#N/A</v>
      </c>
    </row>
    <row r="2590" spans="1:13">
      <c r="A2590" s="9"/>
      <c r="H2590" s="15" t="s">
        <v>65</v>
      </c>
      <c r="I2590" s="15" t="s">
        <v>65</v>
      </c>
      <c r="J2590" s="15" t="s">
        <v>65</v>
      </c>
      <c r="K2590" s="15" t="str">
        <f t="shared" si="120"/>
        <v/>
      </c>
      <c r="L2590" s="15" t="str">
        <f t="shared" si="121"/>
        <v/>
      </c>
      <c r="M2590" s="141" t="e">
        <f t="shared" si="122"/>
        <v>#N/A</v>
      </c>
    </row>
    <row r="2591" spans="1:13">
      <c r="A2591" s="9"/>
      <c r="H2591" s="15" t="s">
        <v>65</v>
      </c>
      <c r="I2591" s="15" t="s">
        <v>65</v>
      </c>
      <c r="J2591" s="15" t="s">
        <v>65</v>
      </c>
      <c r="K2591" s="15" t="str">
        <f t="shared" si="120"/>
        <v/>
      </c>
      <c r="L2591" s="15" t="str">
        <f t="shared" si="121"/>
        <v/>
      </c>
      <c r="M2591" s="141" t="e">
        <f t="shared" si="122"/>
        <v>#N/A</v>
      </c>
    </row>
    <row r="2592" spans="1:13">
      <c r="A2592" s="9"/>
      <c r="H2592" s="15" t="s">
        <v>65</v>
      </c>
      <c r="I2592" s="15" t="s">
        <v>65</v>
      </c>
      <c r="J2592" s="15" t="s">
        <v>65</v>
      </c>
      <c r="K2592" s="15" t="str">
        <f t="shared" si="120"/>
        <v/>
      </c>
      <c r="L2592" s="15" t="str">
        <f t="shared" si="121"/>
        <v/>
      </c>
      <c r="M2592" s="141" t="e">
        <f t="shared" si="122"/>
        <v>#N/A</v>
      </c>
    </row>
    <row r="2593" spans="1:13">
      <c r="A2593" s="9"/>
      <c r="H2593" s="15" t="s">
        <v>65</v>
      </c>
      <c r="I2593" s="15" t="s">
        <v>65</v>
      </c>
      <c r="J2593" s="15" t="s">
        <v>65</v>
      </c>
      <c r="K2593" s="15" t="str">
        <f t="shared" si="120"/>
        <v/>
      </c>
      <c r="L2593" s="15" t="str">
        <f t="shared" si="121"/>
        <v/>
      </c>
      <c r="M2593" s="141" t="e">
        <f t="shared" si="122"/>
        <v>#N/A</v>
      </c>
    </row>
    <row r="2594" spans="1:13">
      <c r="A2594" s="9"/>
      <c r="H2594" s="15" t="s">
        <v>65</v>
      </c>
      <c r="I2594" s="15" t="s">
        <v>65</v>
      </c>
      <c r="J2594" s="15" t="s">
        <v>65</v>
      </c>
      <c r="K2594" s="15" t="str">
        <f t="shared" si="120"/>
        <v/>
      </c>
      <c r="L2594" s="15" t="str">
        <f t="shared" si="121"/>
        <v/>
      </c>
      <c r="M2594" s="141" t="e">
        <f t="shared" si="122"/>
        <v>#N/A</v>
      </c>
    </row>
    <row r="2595" spans="1:13">
      <c r="A2595" s="9"/>
      <c r="H2595" s="15" t="s">
        <v>65</v>
      </c>
      <c r="I2595" s="15" t="s">
        <v>65</v>
      </c>
      <c r="J2595" s="15" t="s">
        <v>65</v>
      </c>
      <c r="K2595" s="15" t="str">
        <f t="shared" si="120"/>
        <v/>
      </c>
      <c r="L2595" s="15" t="str">
        <f t="shared" si="121"/>
        <v/>
      </c>
      <c r="M2595" s="141" t="e">
        <f t="shared" si="122"/>
        <v>#N/A</v>
      </c>
    </row>
    <row r="2596" spans="1:13">
      <c r="A2596" s="9"/>
      <c r="H2596" s="15" t="s">
        <v>65</v>
      </c>
      <c r="I2596" s="15" t="s">
        <v>65</v>
      </c>
      <c r="J2596" s="15" t="s">
        <v>65</v>
      </c>
      <c r="K2596" s="15" t="str">
        <f t="shared" si="120"/>
        <v/>
      </c>
      <c r="L2596" s="15" t="str">
        <f t="shared" si="121"/>
        <v/>
      </c>
      <c r="M2596" s="141" t="e">
        <f t="shared" si="122"/>
        <v>#N/A</v>
      </c>
    </row>
    <row r="2597" spans="1:13">
      <c r="A2597" s="9"/>
      <c r="H2597" s="15" t="s">
        <v>65</v>
      </c>
      <c r="I2597" s="15" t="s">
        <v>65</v>
      </c>
      <c r="J2597" s="15" t="s">
        <v>65</v>
      </c>
      <c r="K2597" s="15" t="str">
        <f t="shared" si="120"/>
        <v/>
      </c>
      <c r="L2597" s="15" t="str">
        <f t="shared" si="121"/>
        <v/>
      </c>
      <c r="M2597" s="141" t="e">
        <f t="shared" si="122"/>
        <v>#N/A</v>
      </c>
    </row>
    <row r="2598" spans="1:13">
      <c r="A2598" s="9"/>
      <c r="H2598" s="15" t="s">
        <v>65</v>
      </c>
      <c r="I2598" s="15" t="s">
        <v>65</v>
      </c>
      <c r="J2598" s="15" t="s">
        <v>65</v>
      </c>
      <c r="K2598" s="15" t="str">
        <f t="shared" si="120"/>
        <v/>
      </c>
      <c r="L2598" s="15" t="str">
        <f t="shared" si="121"/>
        <v/>
      </c>
      <c r="M2598" s="141" t="e">
        <f t="shared" si="122"/>
        <v>#N/A</v>
      </c>
    </row>
    <row r="2599" spans="1:13">
      <c r="A2599" s="9"/>
      <c r="H2599" s="15" t="s">
        <v>65</v>
      </c>
      <c r="I2599" s="15" t="s">
        <v>65</v>
      </c>
      <c r="J2599" s="15" t="s">
        <v>65</v>
      </c>
      <c r="K2599" s="15" t="str">
        <f t="shared" si="120"/>
        <v/>
      </c>
      <c r="L2599" s="15" t="str">
        <f t="shared" si="121"/>
        <v/>
      </c>
      <c r="M2599" s="141" t="e">
        <f t="shared" si="122"/>
        <v>#N/A</v>
      </c>
    </row>
    <row r="2600" spans="1:13">
      <c r="A2600" s="9"/>
      <c r="H2600" s="15" t="s">
        <v>65</v>
      </c>
      <c r="I2600" s="15" t="s">
        <v>65</v>
      </c>
      <c r="J2600" s="15" t="s">
        <v>65</v>
      </c>
      <c r="K2600" s="15" t="str">
        <f t="shared" si="120"/>
        <v/>
      </c>
      <c r="L2600" s="15" t="str">
        <f t="shared" si="121"/>
        <v/>
      </c>
      <c r="M2600" s="141" t="e">
        <f t="shared" si="122"/>
        <v>#N/A</v>
      </c>
    </row>
    <row r="2601" spans="1:13">
      <c r="A2601" s="9"/>
      <c r="H2601" s="15" t="s">
        <v>65</v>
      </c>
      <c r="I2601" s="15" t="s">
        <v>65</v>
      </c>
      <c r="J2601" s="15" t="s">
        <v>65</v>
      </c>
      <c r="K2601" s="15" t="str">
        <f t="shared" si="120"/>
        <v/>
      </c>
      <c r="L2601" s="15" t="str">
        <f t="shared" si="121"/>
        <v/>
      </c>
      <c r="M2601" s="141" t="e">
        <f t="shared" si="122"/>
        <v>#N/A</v>
      </c>
    </row>
    <row r="2602" spans="1:13">
      <c r="A2602" s="9"/>
      <c r="H2602" s="15" t="s">
        <v>65</v>
      </c>
      <c r="I2602" s="15" t="s">
        <v>65</v>
      </c>
      <c r="J2602" s="15" t="s">
        <v>65</v>
      </c>
      <c r="K2602" s="15" t="str">
        <f t="shared" si="120"/>
        <v/>
      </c>
      <c r="L2602" s="15" t="str">
        <f t="shared" si="121"/>
        <v/>
      </c>
      <c r="M2602" s="141" t="e">
        <f t="shared" si="122"/>
        <v>#N/A</v>
      </c>
    </row>
    <row r="2603" spans="1:13">
      <c r="A2603" s="9"/>
      <c r="H2603" s="15" t="s">
        <v>65</v>
      </c>
      <c r="I2603" s="15" t="s">
        <v>65</v>
      </c>
      <c r="J2603" s="15" t="s">
        <v>65</v>
      </c>
      <c r="K2603" s="15" t="str">
        <f t="shared" si="120"/>
        <v/>
      </c>
      <c r="L2603" s="15" t="str">
        <f t="shared" si="121"/>
        <v/>
      </c>
      <c r="M2603" s="141" t="e">
        <f t="shared" si="122"/>
        <v>#N/A</v>
      </c>
    </row>
    <row r="2604" spans="1:13">
      <c r="A2604" s="9"/>
      <c r="H2604" s="15" t="s">
        <v>65</v>
      </c>
      <c r="I2604" s="15" t="s">
        <v>65</v>
      </c>
      <c r="J2604" s="15" t="s">
        <v>65</v>
      </c>
      <c r="K2604" s="15" t="str">
        <f t="shared" si="120"/>
        <v/>
      </c>
      <c r="L2604" s="15" t="str">
        <f t="shared" si="121"/>
        <v/>
      </c>
      <c r="M2604" s="141" t="e">
        <f t="shared" si="122"/>
        <v>#N/A</v>
      </c>
    </row>
    <row r="2605" spans="1:13">
      <c r="A2605" s="9"/>
      <c r="H2605" s="15" t="s">
        <v>65</v>
      </c>
      <c r="I2605" s="15" t="s">
        <v>65</v>
      </c>
      <c r="J2605" s="15" t="s">
        <v>65</v>
      </c>
      <c r="K2605" s="15" t="str">
        <f t="shared" si="120"/>
        <v/>
      </c>
      <c r="L2605" s="15" t="str">
        <f t="shared" si="121"/>
        <v/>
      </c>
      <c r="M2605" s="141" t="e">
        <f t="shared" si="122"/>
        <v>#N/A</v>
      </c>
    </row>
    <row r="2606" spans="1:13">
      <c r="A2606" s="9"/>
      <c r="H2606" s="15" t="s">
        <v>65</v>
      </c>
      <c r="I2606" s="15" t="s">
        <v>65</v>
      </c>
      <c r="J2606" s="15" t="s">
        <v>65</v>
      </c>
      <c r="K2606" s="15" t="str">
        <f t="shared" si="120"/>
        <v/>
      </c>
      <c r="L2606" s="15" t="str">
        <f t="shared" si="121"/>
        <v/>
      </c>
      <c r="M2606" s="141" t="e">
        <f t="shared" si="122"/>
        <v>#N/A</v>
      </c>
    </row>
    <row r="2607" spans="1:13">
      <c r="A2607" s="9"/>
      <c r="H2607" s="15" t="s">
        <v>65</v>
      </c>
      <c r="I2607" s="15" t="s">
        <v>65</v>
      </c>
      <c r="J2607" s="15" t="s">
        <v>65</v>
      </c>
      <c r="K2607" s="15" t="str">
        <f t="shared" si="120"/>
        <v/>
      </c>
      <c r="L2607" s="15" t="str">
        <f t="shared" si="121"/>
        <v/>
      </c>
      <c r="M2607" s="141" t="e">
        <f t="shared" si="122"/>
        <v>#N/A</v>
      </c>
    </row>
    <row r="2608" spans="1:13">
      <c r="A2608" s="9"/>
      <c r="H2608" s="15" t="s">
        <v>65</v>
      </c>
      <c r="I2608" s="15" t="s">
        <v>65</v>
      </c>
      <c r="J2608" s="15" t="s">
        <v>65</v>
      </c>
      <c r="K2608" s="15" t="str">
        <f t="shared" si="120"/>
        <v/>
      </c>
      <c r="L2608" s="15" t="str">
        <f t="shared" si="121"/>
        <v/>
      </c>
      <c r="M2608" s="141" t="e">
        <f t="shared" si="122"/>
        <v>#N/A</v>
      </c>
    </row>
    <row r="2609" spans="1:13">
      <c r="A2609" s="9"/>
      <c r="H2609" s="15" t="s">
        <v>65</v>
      </c>
      <c r="I2609" s="15" t="s">
        <v>65</v>
      </c>
      <c r="J2609" s="15" t="s">
        <v>65</v>
      </c>
      <c r="K2609" s="15" t="str">
        <f t="shared" si="120"/>
        <v/>
      </c>
      <c r="L2609" s="15" t="str">
        <f t="shared" si="121"/>
        <v/>
      </c>
      <c r="M2609" s="141" t="e">
        <f t="shared" si="122"/>
        <v>#N/A</v>
      </c>
    </row>
    <row r="2610" spans="1:13">
      <c r="A2610" s="9"/>
      <c r="H2610" s="15" t="s">
        <v>65</v>
      </c>
      <c r="I2610" s="15" t="s">
        <v>65</v>
      </c>
      <c r="J2610" s="15" t="s">
        <v>65</v>
      </c>
      <c r="K2610" s="15" t="str">
        <f t="shared" si="120"/>
        <v/>
      </c>
      <c r="L2610" s="15" t="str">
        <f t="shared" si="121"/>
        <v/>
      </c>
      <c r="M2610" s="141" t="e">
        <f t="shared" si="122"/>
        <v>#N/A</v>
      </c>
    </row>
    <row r="2611" spans="1:13">
      <c r="A2611" s="9"/>
      <c r="H2611" s="15" t="s">
        <v>65</v>
      </c>
      <c r="I2611" s="15" t="s">
        <v>65</v>
      </c>
      <c r="J2611" s="15" t="s">
        <v>65</v>
      </c>
      <c r="K2611" s="15" t="str">
        <f t="shared" si="120"/>
        <v/>
      </c>
      <c r="L2611" s="15" t="str">
        <f t="shared" si="121"/>
        <v/>
      </c>
      <c r="M2611" s="141" t="e">
        <f t="shared" si="122"/>
        <v>#N/A</v>
      </c>
    </row>
    <row r="2612" spans="1:13">
      <c r="A2612" s="9"/>
      <c r="H2612" s="15" t="s">
        <v>65</v>
      </c>
      <c r="I2612" s="15" t="s">
        <v>65</v>
      </c>
      <c r="J2612" s="15" t="s">
        <v>65</v>
      </c>
      <c r="K2612" s="15" t="str">
        <f t="shared" si="120"/>
        <v/>
      </c>
      <c r="L2612" s="15" t="str">
        <f t="shared" si="121"/>
        <v/>
      </c>
      <c r="M2612" s="141" t="e">
        <f t="shared" si="122"/>
        <v>#N/A</v>
      </c>
    </row>
    <row r="2613" spans="1:13">
      <c r="A2613" s="9"/>
      <c r="H2613" s="15" t="s">
        <v>65</v>
      </c>
      <c r="I2613" s="15" t="s">
        <v>65</v>
      </c>
      <c r="J2613" s="15" t="s">
        <v>65</v>
      </c>
      <c r="K2613" s="15" t="str">
        <f t="shared" si="120"/>
        <v/>
      </c>
      <c r="L2613" s="15" t="str">
        <f t="shared" si="121"/>
        <v/>
      </c>
      <c r="M2613" s="141" t="e">
        <f t="shared" si="122"/>
        <v>#N/A</v>
      </c>
    </row>
    <row r="2614" spans="1:13">
      <c r="A2614" s="9"/>
      <c r="H2614" s="15" t="s">
        <v>65</v>
      </c>
      <c r="I2614" s="15" t="s">
        <v>65</v>
      </c>
      <c r="J2614" s="15" t="s">
        <v>65</v>
      </c>
      <c r="K2614" s="15" t="str">
        <f t="shared" si="120"/>
        <v/>
      </c>
      <c r="L2614" s="15" t="str">
        <f t="shared" si="121"/>
        <v/>
      </c>
      <c r="M2614" s="141" t="e">
        <f t="shared" si="122"/>
        <v>#N/A</v>
      </c>
    </row>
    <row r="2615" spans="1:13">
      <c r="A2615" s="9"/>
      <c r="H2615" s="15" t="s">
        <v>65</v>
      </c>
      <c r="I2615" s="15" t="s">
        <v>65</v>
      </c>
      <c r="J2615" s="15" t="s">
        <v>65</v>
      </c>
      <c r="K2615" s="15" t="str">
        <f t="shared" si="120"/>
        <v/>
      </c>
      <c r="L2615" s="15" t="str">
        <f t="shared" si="121"/>
        <v/>
      </c>
      <c r="M2615" s="141" t="e">
        <f t="shared" si="122"/>
        <v>#N/A</v>
      </c>
    </row>
    <row r="2616" spans="1:13">
      <c r="A2616" s="9"/>
      <c r="H2616" s="15" t="s">
        <v>65</v>
      </c>
      <c r="I2616" s="15" t="s">
        <v>65</v>
      </c>
      <c r="J2616" s="15" t="s">
        <v>65</v>
      </c>
      <c r="K2616" s="15" t="str">
        <f t="shared" si="120"/>
        <v/>
      </c>
      <c r="L2616" s="15" t="str">
        <f t="shared" si="121"/>
        <v/>
      </c>
      <c r="M2616" s="141" t="e">
        <f t="shared" si="122"/>
        <v>#N/A</v>
      </c>
    </row>
    <row r="2617" spans="1:13">
      <c r="A2617" s="9"/>
      <c r="H2617" s="15" t="s">
        <v>65</v>
      </c>
      <c r="I2617" s="15" t="s">
        <v>65</v>
      </c>
      <c r="J2617" s="15" t="s">
        <v>65</v>
      </c>
      <c r="K2617" s="15" t="str">
        <f t="shared" si="120"/>
        <v/>
      </c>
      <c r="L2617" s="15" t="str">
        <f t="shared" si="121"/>
        <v/>
      </c>
      <c r="M2617" s="141" t="e">
        <f t="shared" si="122"/>
        <v>#N/A</v>
      </c>
    </row>
    <row r="2618" spans="1:13">
      <c r="A2618" s="9"/>
      <c r="H2618" s="15" t="s">
        <v>65</v>
      </c>
      <c r="I2618" s="15" t="s">
        <v>65</v>
      </c>
      <c r="J2618" s="15" t="s">
        <v>65</v>
      </c>
      <c r="K2618" s="15" t="str">
        <f t="shared" si="120"/>
        <v/>
      </c>
      <c r="L2618" s="15" t="str">
        <f t="shared" si="121"/>
        <v/>
      </c>
      <c r="M2618" s="141" t="e">
        <f t="shared" si="122"/>
        <v>#N/A</v>
      </c>
    </row>
    <row r="2619" spans="1:13">
      <c r="A2619" s="9"/>
      <c r="H2619" s="15" t="s">
        <v>65</v>
      </c>
      <c r="I2619" s="15" t="s">
        <v>65</v>
      </c>
      <c r="J2619" s="15" t="s">
        <v>65</v>
      </c>
      <c r="K2619" s="15" t="str">
        <f t="shared" si="120"/>
        <v/>
      </c>
      <c r="L2619" s="15" t="str">
        <f t="shared" si="121"/>
        <v/>
      </c>
      <c r="M2619" s="141" t="e">
        <f t="shared" si="122"/>
        <v>#N/A</v>
      </c>
    </row>
    <row r="2620" spans="1:13">
      <c r="A2620" s="9"/>
      <c r="H2620" s="15" t="s">
        <v>65</v>
      </c>
      <c r="I2620" s="15" t="s">
        <v>65</v>
      </c>
      <c r="J2620" s="15" t="s">
        <v>65</v>
      </c>
      <c r="K2620" s="15" t="str">
        <f t="shared" si="120"/>
        <v/>
      </c>
      <c r="L2620" s="15" t="str">
        <f t="shared" si="121"/>
        <v/>
      </c>
      <c r="M2620" s="141" t="e">
        <f t="shared" si="122"/>
        <v>#N/A</v>
      </c>
    </row>
    <row r="2621" spans="1:13">
      <c r="A2621" s="9"/>
      <c r="H2621" s="15" t="s">
        <v>65</v>
      </c>
      <c r="I2621" s="15" t="s">
        <v>65</v>
      </c>
      <c r="J2621" s="15" t="s">
        <v>65</v>
      </c>
      <c r="K2621" s="15" t="str">
        <f t="shared" si="120"/>
        <v/>
      </c>
      <c r="L2621" s="15" t="str">
        <f t="shared" si="121"/>
        <v/>
      </c>
      <c r="M2621" s="141" t="e">
        <f t="shared" si="122"/>
        <v>#N/A</v>
      </c>
    </row>
    <row r="2622" spans="1:13">
      <c r="A2622" s="9"/>
      <c r="H2622" s="15" t="s">
        <v>65</v>
      </c>
      <c r="I2622" s="15" t="s">
        <v>65</v>
      </c>
      <c r="J2622" s="15" t="s">
        <v>65</v>
      </c>
      <c r="K2622" s="15" t="str">
        <f t="shared" si="120"/>
        <v/>
      </c>
      <c r="L2622" s="15" t="str">
        <f t="shared" si="121"/>
        <v/>
      </c>
      <c r="M2622" s="141" t="e">
        <f t="shared" si="122"/>
        <v>#N/A</v>
      </c>
    </row>
    <row r="2623" spans="1:13">
      <c r="A2623" s="9"/>
      <c r="H2623" s="15" t="s">
        <v>65</v>
      </c>
      <c r="I2623" s="15" t="s">
        <v>65</v>
      </c>
      <c r="J2623" s="15" t="s">
        <v>65</v>
      </c>
      <c r="K2623" s="15" t="str">
        <f t="shared" si="120"/>
        <v/>
      </c>
      <c r="L2623" s="15" t="str">
        <f t="shared" si="121"/>
        <v/>
      </c>
      <c r="M2623" s="141" t="e">
        <f t="shared" si="122"/>
        <v>#N/A</v>
      </c>
    </row>
    <row r="2624" spans="1:13">
      <c r="A2624" s="9"/>
      <c r="H2624" s="15" t="s">
        <v>65</v>
      </c>
      <c r="I2624" s="15" t="s">
        <v>65</v>
      </c>
      <c r="J2624" s="15" t="s">
        <v>65</v>
      </c>
      <c r="K2624" s="15" t="str">
        <f t="shared" si="120"/>
        <v/>
      </c>
      <c r="L2624" s="15" t="str">
        <f t="shared" si="121"/>
        <v/>
      </c>
      <c r="M2624" s="141" t="e">
        <f t="shared" si="122"/>
        <v>#N/A</v>
      </c>
    </row>
    <row r="2625" spans="1:13">
      <c r="A2625" s="9"/>
      <c r="H2625" s="15" t="s">
        <v>65</v>
      </c>
      <c r="I2625" s="15" t="s">
        <v>65</v>
      </c>
      <c r="J2625" s="15" t="s">
        <v>65</v>
      </c>
      <c r="K2625" s="15" t="str">
        <f t="shared" si="120"/>
        <v/>
      </c>
      <c r="L2625" s="15" t="str">
        <f t="shared" si="121"/>
        <v/>
      </c>
      <c r="M2625" s="141" t="e">
        <f t="shared" si="122"/>
        <v>#N/A</v>
      </c>
    </row>
    <row r="2626" spans="1:13">
      <c r="A2626" s="9"/>
      <c r="H2626" s="15" t="s">
        <v>65</v>
      </c>
      <c r="I2626" s="15" t="s">
        <v>65</v>
      </c>
      <c r="J2626" s="15" t="s">
        <v>65</v>
      </c>
      <c r="K2626" s="15" t="str">
        <f t="shared" si="120"/>
        <v/>
      </c>
      <c r="L2626" s="15" t="str">
        <f t="shared" si="121"/>
        <v/>
      </c>
      <c r="M2626" s="141" t="e">
        <f t="shared" si="122"/>
        <v>#N/A</v>
      </c>
    </row>
    <row r="2627" spans="1:13">
      <c r="A2627" s="9"/>
      <c r="H2627" s="15" t="s">
        <v>65</v>
      </c>
      <c r="I2627" s="15" t="s">
        <v>65</v>
      </c>
      <c r="J2627" s="15" t="s">
        <v>65</v>
      </c>
      <c r="K2627" s="15" t="str">
        <f t="shared" si="120"/>
        <v/>
      </c>
      <c r="L2627" s="15" t="str">
        <f t="shared" si="121"/>
        <v/>
      </c>
      <c r="M2627" s="141" t="e">
        <f t="shared" si="122"/>
        <v>#N/A</v>
      </c>
    </row>
    <row r="2628" spans="1:13">
      <c r="A2628" s="9"/>
      <c r="H2628" s="15" t="s">
        <v>65</v>
      </c>
      <c r="I2628" s="15" t="s">
        <v>65</v>
      </c>
      <c r="J2628" s="15" t="s">
        <v>65</v>
      </c>
      <c r="K2628" s="15" t="str">
        <f t="shared" ref="K2628:K2691" si="123">IF(ISNUMBER(A2628),0.01,"")</f>
        <v/>
      </c>
      <c r="L2628" s="15" t="str">
        <f t="shared" ref="L2628:L2691" si="124">IF(ISNUMBER(A2628),0.03,"")</f>
        <v/>
      </c>
      <c r="M2628" s="141" t="e">
        <f t="shared" ref="M2628:M2691" si="125">VLOOKUP(A2628,O:Q,2,0)</f>
        <v>#N/A</v>
      </c>
    </row>
    <row r="2629" spans="1:13">
      <c r="A2629" s="9"/>
      <c r="H2629" s="15" t="s">
        <v>65</v>
      </c>
      <c r="I2629" s="15" t="s">
        <v>65</v>
      </c>
      <c r="J2629" s="15" t="s">
        <v>65</v>
      </c>
      <c r="K2629" s="15" t="str">
        <f t="shared" si="123"/>
        <v/>
      </c>
      <c r="L2629" s="15" t="str">
        <f t="shared" si="124"/>
        <v/>
      </c>
      <c r="M2629" s="141" t="e">
        <f t="shared" si="125"/>
        <v>#N/A</v>
      </c>
    </row>
    <row r="2630" spans="1:13">
      <c r="A2630" s="9"/>
      <c r="H2630" s="15" t="s">
        <v>65</v>
      </c>
      <c r="I2630" s="15" t="s">
        <v>65</v>
      </c>
      <c r="J2630" s="15" t="s">
        <v>65</v>
      </c>
      <c r="K2630" s="15" t="str">
        <f t="shared" si="123"/>
        <v/>
      </c>
      <c r="L2630" s="15" t="str">
        <f t="shared" si="124"/>
        <v/>
      </c>
      <c r="M2630" s="141" t="e">
        <f t="shared" si="125"/>
        <v>#N/A</v>
      </c>
    </row>
    <row r="2631" spans="1:13">
      <c r="A2631" s="9"/>
      <c r="H2631" s="15" t="s">
        <v>65</v>
      </c>
      <c r="I2631" s="15" t="s">
        <v>65</v>
      </c>
      <c r="J2631" s="15" t="s">
        <v>65</v>
      </c>
      <c r="K2631" s="15" t="str">
        <f t="shared" si="123"/>
        <v/>
      </c>
      <c r="L2631" s="15" t="str">
        <f t="shared" si="124"/>
        <v/>
      </c>
      <c r="M2631" s="141" t="e">
        <f t="shared" si="125"/>
        <v>#N/A</v>
      </c>
    </row>
    <row r="2632" spans="1:13">
      <c r="A2632" s="9"/>
      <c r="H2632" s="15" t="s">
        <v>65</v>
      </c>
      <c r="I2632" s="15" t="s">
        <v>65</v>
      </c>
      <c r="J2632" s="15" t="s">
        <v>65</v>
      </c>
      <c r="K2632" s="15" t="str">
        <f t="shared" si="123"/>
        <v/>
      </c>
      <c r="L2632" s="15" t="str">
        <f t="shared" si="124"/>
        <v/>
      </c>
      <c r="M2632" s="141" t="e">
        <f t="shared" si="125"/>
        <v>#N/A</v>
      </c>
    </row>
    <row r="2633" spans="1:13">
      <c r="A2633" s="9"/>
      <c r="H2633" s="15" t="s">
        <v>65</v>
      </c>
      <c r="I2633" s="15" t="s">
        <v>65</v>
      </c>
      <c r="J2633" s="15" t="s">
        <v>65</v>
      </c>
      <c r="K2633" s="15" t="str">
        <f t="shared" si="123"/>
        <v/>
      </c>
      <c r="L2633" s="15" t="str">
        <f t="shared" si="124"/>
        <v/>
      </c>
      <c r="M2633" s="141" t="e">
        <f t="shared" si="125"/>
        <v>#N/A</v>
      </c>
    </row>
    <row r="2634" spans="1:13">
      <c r="A2634" s="9"/>
      <c r="H2634" s="15" t="s">
        <v>65</v>
      </c>
      <c r="I2634" s="15" t="s">
        <v>65</v>
      </c>
      <c r="J2634" s="15" t="s">
        <v>65</v>
      </c>
      <c r="K2634" s="15" t="str">
        <f t="shared" si="123"/>
        <v/>
      </c>
      <c r="L2634" s="15" t="str">
        <f t="shared" si="124"/>
        <v/>
      </c>
      <c r="M2634" s="141" t="e">
        <f t="shared" si="125"/>
        <v>#N/A</v>
      </c>
    </row>
    <row r="2635" spans="1:13">
      <c r="A2635" s="9"/>
      <c r="H2635" s="15" t="s">
        <v>65</v>
      </c>
      <c r="I2635" s="15" t="s">
        <v>65</v>
      </c>
      <c r="J2635" s="15" t="s">
        <v>65</v>
      </c>
      <c r="K2635" s="15" t="str">
        <f t="shared" si="123"/>
        <v/>
      </c>
      <c r="L2635" s="15" t="str">
        <f t="shared" si="124"/>
        <v/>
      </c>
      <c r="M2635" s="141" t="e">
        <f t="shared" si="125"/>
        <v>#N/A</v>
      </c>
    </row>
    <row r="2636" spans="1:13">
      <c r="A2636" s="9"/>
      <c r="H2636" s="15" t="s">
        <v>65</v>
      </c>
      <c r="I2636" s="15" t="s">
        <v>65</v>
      </c>
      <c r="J2636" s="15" t="s">
        <v>65</v>
      </c>
      <c r="K2636" s="15" t="str">
        <f t="shared" si="123"/>
        <v/>
      </c>
      <c r="L2636" s="15" t="str">
        <f t="shared" si="124"/>
        <v/>
      </c>
      <c r="M2636" s="141" t="e">
        <f t="shared" si="125"/>
        <v>#N/A</v>
      </c>
    </row>
    <row r="2637" spans="1:13">
      <c r="A2637" s="9"/>
      <c r="H2637" s="15" t="s">
        <v>65</v>
      </c>
      <c r="I2637" s="15" t="s">
        <v>65</v>
      </c>
      <c r="J2637" s="15" t="s">
        <v>65</v>
      </c>
      <c r="K2637" s="15" t="str">
        <f t="shared" si="123"/>
        <v/>
      </c>
      <c r="L2637" s="15" t="str">
        <f t="shared" si="124"/>
        <v/>
      </c>
      <c r="M2637" s="141" t="e">
        <f t="shared" si="125"/>
        <v>#N/A</v>
      </c>
    </row>
    <row r="2638" spans="1:13">
      <c r="A2638" s="9"/>
      <c r="H2638" s="15" t="s">
        <v>65</v>
      </c>
      <c r="I2638" s="15" t="s">
        <v>65</v>
      </c>
      <c r="J2638" s="15" t="s">
        <v>65</v>
      </c>
      <c r="K2638" s="15" t="str">
        <f t="shared" si="123"/>
        <v/>
      </c>
      <c r="L2638" s="15" t="str">
        <f t="shared" si="124"/>
        <v/>
      </c>
      <c r="M2638" s="141" t="e">
        <f t="shared" si="125"/>
        <v>#N/A</v>
      </c>
    </row>
    <row r="2639" spans="1:13">
      <c r="A2639" s="9"/>
      <c r="H2639" s="15" t="s">
        <v>65</v>
      </c>
      <c r="I2639" s="15" t="s">
        <v>65</v>
      </c>
      <c r="J2639" s="15" t="s">
        <v>65</v>
      </c>
      <c r="K2639" s="15" t="str">
        <f t="shared" si="123"/>
        <v/>
      </c>
      <c r="L2639" s="15" t="str">
        <f t="shared" si="124"/>
        <v/>
      </c>
      <c r="M2639" s="141" t="e">
        <f t="shared" si="125"/>
        <v>#N/A</v>
      </c>
    </row>
    <row r="2640" spans="1:13">
      <c r="A2640" s="9"/>
      <c r="H2640" s="15" t="s">
        <v>65</v>
      </c>
      <c r="I2640" s="15" t="s">
        <v>65</v>
      </c>
      <c r="J2640" s="15" t="s">
        <v>65</v>
      </c>
      <c r="K2640" s="15" t="str">
        <f t="shared" si="123"/>
        <v/>
      </c>
      <c r="L2640" s="15" t="str">
        <f t="shared" si="124"/>
        <v/>
      </c>
      <c r="M2640" s="141" t="e">
        <f t="shared" si="125"/>
        <v>#N/A</v>
      </c>
    </row>
    <row r="2641" spans="1:13">
      <c r="A2641" s="9"/>
      <c r="H2641" s="15" t="s">
        <v>65</v>
      </c>
      <c r="I2641" s="15" t="s">
        <v>65</v>
      </c>
      <c r="J2641" s="15" t="s">
        <v>65</v>
      </c>
      <c r="K2641" s="15" t="str">
        <f t="shared" si="123"/>
        <v/>
      </c>
      <c r="L2641" s="15" t="str">
        <f t="shared" si="124"/>
        <v/>
      </c>
      <c r="M2641" s="141" t="e">
        <f t="shared" si="125"/>
        <v>#N/A</v>
      </c>
    </row>
    <row r="2642" spans="1:13">
      <c r="A2642" s="9"/>
      <c r="H2642" s="15" t="s">
        <v>65</v>
      </c>
      <c r="I2642" s="15" t="s">
        <v>65</v>
      </c>
      <c r="J2642" s="15" t="s">
        <v>65</v>
      </c>
      <c r="K2642" s="15" t="str">
        <f t="shared" si="123"/>
        <v/>
      </c>
      <c r="L2642" s="15" t="str">
        <f t="shared" si="124"/>
        <v/>
      </c>
      <c r="M2642" s="141" t="e">
        <f t="shared" si="125"/>
        <v>#N/A</v>
      </c>
    </row>
    <row r="2643" spans="1:13">
      <c r="A2643" s="9"/>
      <c r="H2643" s="15" t="s">
        <v>65</v>
      </c>
      <c r="I2643" s="15" t="s">
        <v>65</v>
      </c>
      <c r="J2643" s="15" t="s">
        <v>65</v>
      </c>
      <c r="K2643" s="15" t="str">
        <f t="shared" si="123"/>
        <v/>
      </c>
      <c r="L2643" s="15" t="str">
        <f t="shared" si="124"/>
        <v/>
      </c>
      <c r="M2643" s="141" t="e">
        <f t="shared" si="125"/>
        <v>#N/A</v>
      </c>
    </row>
    <row r="2644" spans="1:13">
      <c r="A2644" s="9"/>
      <c r="H2644" s="15" t="s">
        <v>65</v>
      </c>
      <c r="I2644" s="15" t="s">
        <v>65</v>
      </c>
      <c r="J2644" s="15" t="s">
        <v>65</v>
      </c>
      <c r="K2644" s="15" t="str">
        <f t="shared" si="123"/>
        <v/>
      </c>
      <c r="L2644" s="15" t="str">
        <f t="shared" si="124"/>
        <v/>
      </c>
      <c r="M2644" s="141" t="e">
        <f t="shared" si="125"/>
        <v>#N/A</v>
      </c>
    </row>
    <row r="2645" spans="1:13">
      <c r="A2645" s="9"/>
      <c r="H2645" s="15" t="s">
        <v>65</v>
      </c>
      <c r="I2645" s="15" t="s">
        <v>65</v>
      </c>
      <c r="J2645" s="15" t="s">
        <v>65</v>
      </c>
      <c r="K2645" s="15" t="str">
        <f t="shared" si="123"/>
        <v/>
      </c>
      <c r="L2645" s="15" t="str">
        <f t="shared" si="124"/>
        <v/>
      </c>
      <c r="M2645" s="141" t="e">
        <f t="shared" si="125"/>
        <v>#N/A</v>
      </c>
    </row>
    <row r="2646" spans="1:13">
      <c r="A2646" s="9"/>
      <c r="H2646" s="15" t="s">
        <v>65</v>
      </c>
      <c r="I2646" s="15" t="s">
        <v>65</v>
      </c>
      <c r="J2646" s="15" t="s">
        <v>65</v>
      </c>
      <c r="K2646" s="15" t="str">
        <f t="shared" si="123"/>
        <v/>
      </c>
      <c r="L2646" s="15" t="str">
        <f t="shared" si="124"/>
        <v/>
      </c>
      <c r="M2646" s="141" t="e">
        <f t="shared" si="125"/>
        <v>#N/A</v>
      </c>
    </row>
    <row r="2647" spans="1:13">
      <c r="A2647" s="9"/>
      <c r="H2647" s="15" t="s">
        <v>65</v>
      </c>
      <c r="I2647" s="15" t="s">
        <v>65</v>
      </c>
      <c r="J2647" s="15" t="s">
        <v>65</v>
      </c>
      <c r="K2647" s="15" t="str">
        <f t="shared" si="123"/>
        <v/>
      </c>
      <c r="L2647" s="15" t="str">
        <f t="shared" si="124"/>
        <v/>
      </c>
      <c r="M2647" s="141" t="e">
        <f t="shared" si="125"/>
        <v>#N/A</v>
      </c>
    </row>
    <row r="2648" spans="1:13">
      <c r="A2648" s="9"/>
      <c r="H2648" s="15" t="s">
        <v>65</v>
      </c>
      <c r="I2648" s="15" t="s">
        <v>65</v>
      </c>
      <c r="J2648" s="15" t="s">
        <v>65</v>
      </c>
      <c r="K2648" s="15" t="str">
        <f t="shared" si="123"/>
        <v/>
      </c>
      <c r="L2648" s="15" t="str">
        <f t="shared" si="124"/>
        <v/>
      </c>
      <c r="M2648" s="141" t="e">
        <f t="shared" si="125"/>
        <v>#N/A</v>
      </c>
    </row>
    <row r="2649" spans="1:13">
      <c r="A2649" s="9"/>
      <c r="H2649" s="15" t="s">
        <v>65</v>
      </c>
      <c r="I2649" s="15" t="s">
        <v>65</v>
      </c>
      <c r="J2649" s="15" t="s">
        <v>65</v>
      </c>
      <c r="K2649" s="15" t="str">
        <f t="shared" si="123"/>
        <v/>
      </c>
      <c r="L2649" s="15" t="str">
        <f t="shared" si="124"/>
        <v/>
      </c>
      <c r="M2649" s="141" t="e">
        <f t="shared" si="125"/>
        <v>#N/A</v>
      </c>
    </row>
    <row r="2650" spans="1:13">
      <c r="A2650" s="9"/>
      <c r="H2650" s="15" t="s">
        <v>65</v>
      </c>
      <c r="I2650" s="15" t="s">
        <v>65</v>
      </c>
      <c r="J2650" s="15" t="s">
        <v>65</v>
      </c>
      <c r="K2650" s="15" t="str">
        <f t="shared" si="123"/>
        <v/>
      </c>
      <c r="L2650" s="15" t="str">
        <f t="shared" si="124"/>
        <v/>
      </c>
      <c r="M2650" s="141" t="e">
        <f t="shared" si="125"/>
        <v>#N/A</v>
      </c>
    </row>
    <row r="2651" spans="1:13">
      <c r="A2651" s="9"/>
      <c r="H2651" s="15" t="s">
        <v>65</v>
      </c>
      <c r="I2651" s="15" t="s">
        <v>65</v>
      </c>
      <c r="J2651" s="15" t="s">
        <v>65</v>
      </c>
      <c r="K2651" s="15" t="str">
        <f t="shared" si="123"/>
        <v/>
      </c>
      <c r="L2651" s="15" t="str">
        <f t="shared" si="124"/>
        <v/>
      </c>
      <c r="M2651" s="141" t="e">
        <f t="shared" si="125"/>
        <v>#N/A</v>
      </c>
    </row>
    <row r="2652" spans="1:13">
      <c r="A2652" s="9"/>
      <c r="H2652" s="15" t="s">
        <v>65</v>
      </c>
      <c r="I2652" s="15" t="s">
        <v>65</v>
      </c>
      <c r="J2652" s="15" t="s">
        <v>65</v>
      </c>
      <c r="K2652" s="15" t="str">
        <f t="shared" si="123"/>
        <v/>
      </c>
      <c r="L2652" s="15" t="str">
        <f t="shared" si="124"/>
        <v/>
      </c>
      <c r="M2652" s="141" t="e">
        <f t="shared" si="125"/>
        <v>#N/A</v>
      </c>
    </row>
    <row r="2653" spans="1:13">
      <c r="A2653" s="9"/>
      <c r="H2653" s="15" t="s">
        <v>65</v>
      </c>
      <c r="I2653" s="15" t="s">
        <v>65</v>
      </c>
      <c r="J2653" s="15" t="s">
        <v>65</v>
      </c>
      <c r="K2653" s="15" t="str">
        <f t="shared" si="123"/>
        <v/>
      </c>
      <c r="L2653" s="15" t="str">
        <f t="shared" si="124"/>
        <v/>
      </c>
      <c r="M2653" s="141" t="e">
        <f t="shared" si="125"/>
        <v>#N/A</v>
      </c>
    </row>
    <row r="2654" spans="1:13">
      <c r="A2654" s="9"/>
      <c r="H2654" s="15" t="s">
        <v>65</v>
      </c>
      <c r="I2654" s="15" t="s">
        <v>65</v>
      </c>
      <c r="J2654" s="15" t="s">
        <v>65</v>
      </c>
      <c r="K2654" s="15" t="str">
        <f t="shared" si="123"/>
        <v/>
      </c>
      <c r="L2654" s="15" t="str">
        <f t="shared" si="124"/>
        <v/>
      </c>
      <c r="M2654" s="141" t="e">
        <f t="shared" si="125"/>
        <v>#N/A</v>
      </c>
    </row>
    <row r="2655" spans="1:13">
      <c r="A2655" s="9"/>
      <c r="H2655" s="15" t="s">
        <v>65</v>
      </c>
      <c r="I2655" s="15" t="s">
        <v>65</v>
      </c>
      <c r="J2655" s="15" t="s">
        <v>65</v>
      </c>
      <c r="K2655" s="15" t="str">
        <f t="shared" si="123"/>
        <v/>
      </c>
      <c r="L2655" s="15" t="str">
        <f t="shared" si="124"/>
        <v/>
      </c>
      <c r="M2655" s="141" t="e">
        <f t="shared" si="125"/>
        <v>#N/A</v>
      </c>
    </row>
    <row r="2656" spans="1:13">
      <c r="A2656" s="9"/>
      <c r="H2656" s="15" t="s">
        <v>65</v>
      </c>
      <c r="I2656" s="15" t="s">
        <v>65</v>
      </c>
      <c r="J2656" s="15" t="s">
        <v>65</v>
      </c>
      <c r="K2656" s="15" t="str">
        <f t="shared" si="123"/>
        <v/>
      </c>
      <c r="L2656" s="15" t="str">
        <f t="shared" si="124"/>
        <v/>
      </c>
      <c r="M2656" s="141" t="e">
        <f t="shared" si="125"/>
        <v>#N/A</v>
      </c>
    </row>
    <row r="2657" spans="1:13">
      <c r="A2657" s="9"/>
      <c r="H2657" s="15" t="s">
        <v>65</v>
      </c>
      <c r="I2657" s="15" t="s">
        <v>65</v>
      </c>
      <c r="J2657" s="15" t="s">
        <v>65</v>
      </c>
      <c r="K2657" s="15" t="str">
        <f t="shared" si="123"/>
        <v/>
      </c>
      <c r="L2657" s="15" t="str">
        <f t="shared" si="124"/>
        <v/>
      </c>
      <c r="M2657" s="141" t="e">
        <f t="shared" si="125"/>
        <v>#N/A</v>
      </c>
    </row>
    <row r="2658" spans="1:13">
      <c r="A2658" s="9"/>
      <c r="H2658" s="15" t="s">
        <v>65</v>
      </c>
      <c r="I2658" s="15" t="s">
        <v>65</v>
      </c>
      <c r="J2658" s="15" t="s">
        <v>65</v>
      </c>
      <c r="K2658" s="15" t="str">
        <f t="shared" si="123"/>
        <v/>
      </c>
      <c r="L2658" s="15" t="str">
        <f t="shared" si="124"/>
        <v/>
      </c>
      <c r="M2658" s="141" t="e">
        <f t="shared" si="125"/>
        <v>#N/A</v>
      </c>
    </row>
    <row r="2659" spans="1:13">
      <c r="A2659" s="9"/>
      <c r="H2659" s="15" t="s">
        <v>65</v>
      </c>
      <c r="I2659" s="15" t="s">
        <v>65</v>
      </c>
      <c r="J2659" s="15" t="s">
        <v>65</v>
      </c>
      <c r="K2659" s="15" t="str">
        <f t="shared" si="123"/>
        <v/>
      </c>
      <c r="L2659" s="15" t="str">
        <f t="shared" si="124"/>
        <v/>
      </c>
      <c r="M2659" s="141" t="e">
        <f t="shared" si="125"/>
        <v>#N/A</v>
      </c>
    </row>
    <row r="2660" spans="1:13">
      <c r="A2660" s="9"/>
      <c r="H2660" s="15" t="s">
        <v>65</v>
      </c>
      <c r="I2660" s="15" t="s">
        <v>65</v>
      </c>
      <c r="J2660" s="15" t="s">
        <v>65</v>
      </c>
      <c r="K2660" s="15" t="str">
        <f t="shared" si="123"/>
        <v/>
      </c>
      <c r="L2660" s="15" t="str">
        <f t="shared" si="124"/>
        <v/>
      </c>
      <c r="M2660" s="141" t="e">
        <f t="shared" si="125"/>
        <v>#N/A</v>
      </c>
    </row>
    <row r="2661" spans="1:13">
      <c r="A2661" s="9"/>
      <c r="H2661" s="15" t="s">
        <v>65</v>
      </c>
      <c r="I2661" s="15" t="s">
        <v>65</v>
      </c>
      <c r="J2661" s="15" t="s">
        <v>65</v>
      </c>
      <c r="K2661" s="15" t="str">
        <f t="shared" si="123"/>
        <v/>
      </c>
      <c r="L2661" s="15" t="str">
        <f t="shared" si="124"/>
        <v/>
      </c>
      <c r="M2661" s="141" t="e">
        <f t="shared" si="125"/>
        <v>#N/A</v>
      </c>
    </row>
    <row r="2662" spans="1:13">
      <c r="A2662" s="9"/>
      <c r="H2662" s="15" t="s">
        <v>65</v>
      </c>
      <c r="I2662" s="15" t="s">
        <v>65</v>
      </c>
      <c r="J2662" s="15" t="s">
        <v>65</v>
      </c>
      <c r="K2662" s="15" t="str">
        <f t="shared" si="123"/>
        <v/>
      </c>
      <c r="L2662" s="15" t="str">
        <f t="shared" si="124"/>
        <v/>
      </c>
      <c r="M2662" s="141" t="e">
        <f t="shared" si="125"/>
        <v>#N/A</v>
      </c>
    </row>
    <row r="2663" spans="1:13">
      <c r="A2663" s="9"/>
      <c r="H2663" s="15" t="s">
        <v>65</v>
      </c>
      <c r="I2663" s="15" t="s">
        <v>65</v>
      </c>
      <c r="J2663" s="15" t="s">
        <v>65</v>
      </c>
      <c r="K2663" s="15" t="str">
        <f t="shared" si="123"/>
        <v/>
      </c>
      <c r="L2663" s="15" t="str">
        <f t="shared" si="124"/>
        <v/>
      </c>
      <c r="M2663" s="141" t="e">
        <f t="shared" si="125"/>
        <v>#N/A</v>
      </c>
    </row>
    <row r="2664" spans="1:13">
      <c r="A2664" s="9"/>
      <c r="H2664" s="15" t="s">
        <v>65</v>
      </c>
      <c r="I2664" s="15" t="s">
        <v>65</v>
      </c>
      <c r="J2664" s="15" t="s">
        <v>65</v>
      </c>
      <c r="K2664" s="15" t="str">
        <f t="shared" si="123"/>
        <v/>
      </c>
      <c r="L2664" s="15" t="str">
        <f t="shared" si="124"/>
        <v/>
      </c>
      <c r="M2664" s="141" t="e">
        <f t="shared" si="125"/>
        <v>#N/A</v>
      </c>
    </row>
    <row r="2665" spans="1:13">
      <c r="A2665" s="9"/>
      <c r="H2665" s="15" t="s">
        <v>65</v>
      </c>
      <c r="I2665" s="15" t="s">
        <v>65</v>
      </c>
      <c r="J2665" s="15" t="s">
        <v>65</v>
      </c>
      <c r="K2665" s="15" t="str">
        <f t="shared" si="123"/>
        <v/>
      </c>
      <c r="L2665" s="15" t="str">
        <f t="shared" si="124"/>
        <v/>
      </c>
      <c r="M2665" s="141" t="e">
        <f t="shared" si="125"/>
        <v>#N/A</v>
      </c>
    </row>
    <row r="2666" spans="1:13">
      <c r="A2666" s="9"/>
      <c r="H2666" s="15" t="s">
        <v>65</v>
      </c>
      <c r="I2666" s="15" t="s">
        <v>65</v>
      </c>
      <c r="J2666" s="15" t="s">
        <v>65</v>
      </c>
      <c r="K2666" s="15" t="str">
        <f t="shared" si="123"/>
        <v/>
      </c>
      <c r="L2666" s="15" t="str">
        <f t="shared" si="124"/>
        <v/>
      </c>
      <c r="M2666" s="141" t="e">
        <f t="shared" si="125"/>
        <v>#N/A</v>
      </c>
    </row>
    <row r="2667" spans="1:13">
      <c r="A2667" s="9"/>
      <c r="H2667" s="15" t="s">
        <v>65</v>
      </c>
      <c r="I2667" s="15" t="s">
        <v>65</v>
      </c>
      <c r="J2667" s="15" t="s">
        <v>65</v>
      </c>
      <c r="K2667" s="15" t="str">
        <f t="shared" si="123"/>
        <v/>
      </c>
      <c r="L2667" s="15" t="str">
        <f t="shared" si="124"/>
        <v/>
      </c>
      <c r="M2667" s="141" t="e">
        <f t="shared" si="125"/>
        <v>#N/A</v>
      </c>
    </row>
    <row r="2668" spans="1:13">
      <c r="A2668" s="9"/>
      <c r="H2668" s="15" t="s">
        <v>65</v>
      </c>
      <c r="I2668" s="15" t="s">
        <v>65</v>
      </c>
      <c r="J2668" s="15" t="s">
        <v>65</v>
      </c>
      <c r="K2668" s="15" t="str">
        <f t="shared" si="123"/>
        <v/>
      </c>
      <c r="L2668" s="15" t="str">
        <f t="shared" si="124"/>
        <v/>
      </c>
      <c r="M2668" s="141" t="e">
        <f t="shared" si="125"/>
        <v>#N/A</v>
      </c>
    </row>
    <row r="2669" spans="1:13">
      <c r="A2669" s="9"/>
      <c r="H2669" s="15" t="s">
        <v>65</v>
      </c>
      <c r="I2669" s="15" t="s">
        <v>65</v>
      </c>
      <c r="J2669" s="15" t="s">
        <v>65</v>
      </c>
      <c r="K2669" s="15" t="str">
        <f t="shared" si="123"/>
        <v/>
      </c>
      <c r="L2669" s="15" t="str">
        <f t="shared" si="124"/>
        <v/>
      </c>
      <c r="M2669" s="141" t="e">
        <f t="shared" si="125"/>
        <v>#N/A</v>
      </c>
    </row>
    <row r="2670" spans="1:13">
      <c r="A2670" s="9"/>
      <c r="H2670" s="15" t="s">
        <v>65</v>
      </c>
      <c r="I2670" s="15" t="s">
        <v>65</v>
      </c>
      <c r="J2670" s="15" t="s">
        <v>65</v>
      </c>
      <c r="K2670" s="15" t="str">
        <f t="shared" si="123"/>
        <v/>
      </c>
      <c r="L2670" s="15" t="str">
        <f t="shared" si="124"/>
        <v/>
      </c>
      <c r="M2670" s="141" t="e">
        <f t="shared" si="125"/>
        <v>#N/A</v>
      </c>
    </row>
    <row r="2671" spans="1:13">
      <c r="A2671" s="9"/>
      <c r="H2671" s="15" t="s">
        <v>65</v>
      </c>
      <c r="I2671" s="15" t="s">
        <v>65</v>
      </c>
      <c r="J2671" s="15" t="s">
        <v>65</v>
      </c>
      <c r="K2671" s="15" t="str">
        <f t="shared" si="123"/>
        <v/>
      </c>
      <c r="L2671" s="15" t="str">
        <f t="shared" si="124"/>
        <v/>
      </c>
      <c r="M2671" s="141" t="e">
        <f t="shared" si="125"/>
        <v>#N/A</v>
      </c>
    </row>
    <row r="2672" spans="1:13">
      <c r="A2672" s="9"/>
      <c r="H2672" s="15" t="s">
        <v>65</v>
      </c>
      <c r="I2672" s="15" t="s">
        <v>65</v>
      </c>
      <c r="J2672" s="15" t="s">
        <v>65</v>
      </c>
      <c r="K2672" s="15" t="str">
        <f t="shared" si="123"/>
        <v/>
      </c>
      <c r="L2672" s="15" t="str">
        <f t="shared" si="124"/>
        <v/>
      </c>
      <c r="M2672" s="141" t="e">
        <f t="shared" si="125"/>
        <v>#N/A</v>
      </c>
    </row>
    <row r="2673" spans="1:13">
      <c r="A2673" s="9"/>
      <c r="H2673" s="15" t="s">
        <v>65</v>
      </c>
      <c r="I2673" s="15" t="s">
        <v>65</v>
      </c>
      <c r="J2673" s="15" t="s">
        <v>65</v>
      </c>
      <c r="K2673" s="15" t="str">
        <f t="shared" si="123"/>
        <v/>
      </c>
      <c r="L2673" s="15" t="str">
        <f t="shared" si="124"/>
        <v/>
      </c>
      <c r="M2673" s="141" t="e">
        <f t="shared" si="125"/>
        <v>#N/A</v>
      </c>
    </row>
    <row r="2674" spans="1:13">
      <c r="A2674" s="9"/>
      <c r="H2674" s="15" t="s">
        <v>65</v>
      </c>
      <c r="I2674" s="15" t="s">
        <v>65</v>
      </c>
      <c r="J2674" s="15" t="s">
        <v>65</v>
      </c>
      <c r="K2674" s="15" t="str">
        <f t="shared" si="123"/>
        <v/>
      </c>
      <c r="L2674" s="15" t="str">
        <f t="shared" si="124"/>
        <v/>
      </c>
      <c r="M2674" s="141" t="e">
        <f t="shared" si="125"/>
        <v>#N/A</v>
      </c>
    </row>
    <row r="2675" spans="1:13">
      <c r="A2675" s="9"/>
      <c r="H2675" s="15" t="s">
        <v>65</v>
      </c>
      <c r="I2675" s="15" t="s">
        <v>65</v>
      </c>
      <c r="J2675" s="15" t="s">
        <v>65</v>
      </c>
      <c r="K2675" s="15" t="str">
        <f t="shared" si="123"/>
        <v/>
      </c>
      <c r="L2675" s="15" t="str">
        <f t="shared" si="124"/>
        <v/>
      </c>
      <c r="M2675" s="141" t="e">
        <f t="shared" si="125"/>
        <v>#N/A</v>
      </c>
    </row>
    <row r="2676" spans="1:13">
      <c r="A2676" s="9"/>
      <c r="H2676" s="15" t="s">
        <v>65</v>
      </c>
      <c r="I2676" s="15" t="s">
        <v>65</v>
      </c>
      <c r="J2676" s="15" t="s">
        <v>65</v>
      </c>
      <c r="K2676" s="15" t="str">
        <f t="shared" si="123"/>
        <v/>
      </c>
      <c r="L2676" s="15" t="str">
        <f t="shared" si="124"/>
        <v/>
      </c>
      <c r="M2676" s="141" t="e">
        <f t="shared" si="125"/>
        <v>#N/A</v>
      </c>
    </row>
    <row r="2677" spans="1:13">
      <c r="A2677" s="9"/>
      <c r="H2677" s="15" t="s">
        <v>65</v>
      </c>
      <c r="I2677" s="15" t="s">
        <v>65</v>
      </c>
      <c r="J2677" s="15" t="s">
        <v>65</v>
      </c>
      <c r="K2677" s="15" t="str">
        <f t="shared" si="123"/>
        <v/>
      </c>
      <c r="L2677" s="15" t="str">
        <f t="shared" si="124"/>
        <v/>
      </c>
      <c r="M2677" s="141" t="e">
        <f t="shared" si="125"/>
        <v>#N/A</v>
      </c>
    </row>
    <row r="2678" spans="1:13">
      <c r="A2678" s="9"/>
      <c r="H2678" s="15" t="s">
        <v>65</v>
      </c>
      <c r="I2678" s="15" t="s">
        <v>65</v>
      </c>
      <c r="J2678" s="15" t="s">
        <v>65</v>
      </c>
      <c r="K2678" s="15" t="str">
        <f t="shared" si="123"/>
        <v/>
      </c>
      <c r="L2678" s="15" t="str">
        <f t="shared" si="124"/>
        <v/>
      </c>
      <c r="M2678" s="141" t="e">
        <f t="shared" si="125"/>
        <v>#N/A</v>
      </c>
    </row>
    <row r="2679" spans="1:13">
      <c r="A2679" s="9"/>
      <c r="H2679" s="15" t="s">
        <v>65</v>
      </c>
      <c r="I2679" s="15" t="s">
        <v>65</v>
      </c>
      <c r="J2679" s="15" t="s">
        <v>65</v>
      </c>
      <c r="K2679" s="15" t="str">
        <f t="shared" si="123"/>
        <v/>
      </c>
      <c r="L2679" s="15" t="str">
        <f t="shared" si="124"/>
        <v/>
      </c>
      <c r="M2679" s="141" t="e">
        <f t="shared" si="125"/>
        <v>#N/A</v>
      </c>
    </row>
    <row r="2680" spans="1:13">
      <c r="A2680" s="9"/>
      <c r="H2680" s="15" t="s">
        <v>65</v>
      </c>
      <c r="I2680" s="15" t="s">
        <v>65</v>
      </c>
      <c r="J2680" s="15" t="s">
        <v>65</v>
      </c>
      <c r="K2680" s="15" t="str">
        <f t="shared" si="123"/>
        <v/>
      </c>
      <c r="L2680" s="15" t="str">
        <f t="shared" si="124"/>
        <v/>
      </c>
      <c r="M2680" s="141" t="e">
        <f t="shared" si="125"/>
        <v>#N/A</v>
      </c>
    </row>
    <row r="2681" spans="1:13">
      <c r="A2681" s="9"/>
      <c r="H2681" s="15" t="s">
        <v>65</v>
      </c>
      <c r="I2681" s="15" t="s">
        <v>65</v>
      </c>
      <c r="J2681" s="15" t="s">
        <v>65</v>
      </c>
      <c r="K2681" s="15" t="str">
        <f t="shared" si="123"/>
        <v/>
      </c>
      <c r="L2681" s="15" t="str">
        <f t="shared" si="124"/>
        <v/>
      </c>
      <c r="M2681" s="141" t="e">
        <f t="shared" si="125"/>
        <v>#N/A</v>
      </c>
    </row>
    <row r="2682" spans="1:13">
      <c r="A2682" s="9"/>
      <c r="H2682" s="15" t="s">
        <v>65</v>
      </c>
      <c r="I2682" s="15" t="s">
        <v>65</v>
      </c>
      <c r="J2682" s="15" t="s">
        <v>65</v>
      </c>
      <c r="K2682" s="15" t="str">
        <f t="shared" si="123"/>
        <v/>
      </c>
      <c r="L2682" s="15" t="str">
        <f t="shared" si="124"/>
        <v/>
      </c>
      <c r="M2682" s="141" t="e">
        <f t="shared" si="125"/>
        <v>#N/A</v>
      </c>
    </row>
    <row r="2683" spans="1:13">
      <c r="A2683" s="9"/>
      <c r="H2683" s="15" t="s">
        <v>65</v>
      </c>
      <c r="I2683" s="15" t="s">
        <v>65</v>
      </c>
      <c r="J2683" s="15" t="s">
        <v>65</v>
      </c>
      <c r="K2683" s="15" t="str">
        <f t="shared" si="123"/>
        <v/>
      </c>
      <c r="L2683" s="15" t="str">
        <f t="shared" si="124"/>
        <v/>
      </c>
      <c r="M2683" s="141" t="e">
        <f t="shared" si="125"/>
        <v>#N/A</v>
      </c>
    </row>
    <row r="2684" spans="1:13">
      <c r="A2684" s="9"/>
      <c r="H2684" s="15" t="s">
        <v>65</v>
      </c>
      <c r="I2684" s="15" t="s">
        <v>65</v>
      </c>
      <c r="J2684" s="15" t="s">
        <v>65</v>
      </c>
      <c r="K2684" s="15" t="str">
        <f t="shared" si="123"/>
        <v/>
      </c>
      <c r="L2684" s="15" t="str">
        <f t="shared" si="124"/>
        <v/>
      </c>
      <c r="M2684" s="141" t="e">
        <f t="shared" si="125"/>
        <v>#N/A</v>
      </c>
    </row>
    <row r="2685" spans="1:13">
      <c r="A2685" s="9"/>
      <c r="H2685" s="15" t="s">
        <v>65</v>
      </c>
      <c r="I2685" s="15" t="s">
        <v>65</v>
      </c>
      <c r="J2685" s="15" t="s">
        <v>65</v>
      </c>
      <c r="K2685" s="15" t="str">
        <f t="shared" si="123"/>
        <v/>
      </c>
      <c r="L2685" s="15" t="str">
        <f t="shared" si="124"/>
        <v/>
      </c>
      <c r="M2685" s="141" t="e">
        <f t="shared" si="125"/>
        <v>#N/A</v>
      </c>
    </row>
    <row r="2686" spans="1:13">
      <c r="A2686" s="9"/>
      <c r="H2686" s="15" t="s">
        <v>65</v>
      </c>
      <c r="I2686" s="15" t="s">
        <v>65</v>
      </c>
      <c r="J2686" s="15" t="s">
        <v>65</v>
      </c>
      <c r="K2686" s="15" t="str">
        <f t="shared" si="123"/>
        <v/>
      </c>
      <c r="L2686" s="15" t="str">
        <f t="shared" si="124"/>
        <v/>
      </c>
      <c r="M2686" s="141" t="e">
        <f t="shared" si="125"/>
        <v>#N/A</v>
      </c>
    </row>
    <row r="2687" spans="1:13">
      <c r="A2687" s="9"/>
      <c r="H2687" s="15" t="s">
        <v>65</v>
      </c>
      <c r="I2687" s="15" t="s">
        <v>65</v>
      </c>
      <c r="J2687" s="15" t="s">
        <v>65</v>
      </c>
      <c r="K2687" s="15" t="str">
        <f t="shared" si="123"/>
        <v/>
      </c>
      <c r="L2687" s="15" t="str">
        <f t="shared" si="124"/>
        <v/>
      </c>
      <c r="M2687" s="141" t="e">
        <f t="shared" si="125"/>
        <v>#N/A</v>
      </c>
    </row>
    <row r="2688" spans="1:13">
      <c r="A2688" s="9"/>
      <c r="H2688" s="15" t="s">
        <v>65</v>
      </c>
      <c r="I2688" s="15" t="s">
        <v>65</v>
      </c>
      <c r="J2688" s="15" t="s">
        <v>65</v>
      </c>
      <c r="K2688" s="15" t="str">
        <f t="shared" si="123"/>
        <v/>
      </c>
      <c r="L2688" s="15" t="str">
        <f t="shared" si="124"/>
        <v/>
      </c>
      <c r="M2688" s="141" t="e">
        <f t="shared" si="125"/>
        <v>#N/A</v>
      </c>
    </row>
    <row r="2689" spans="1:13">
      <c r="A2689" s="9"/>
      <c r="H2689" s="15" t="s">
        <v>65</v>
      </c>
      <c r="I2689" s="15" t="s">
        <v>65</v>
      </c>
      <c r="J2689" s="15" t="s">
        <v>65</v>
      </c>
      <c r="K2689" s="15" t="str">
        <f t="shared" si="123"/>
        <v/>
      </c>
      <c r="L2689" s="15" t="str">
        <f t="shared" si="124"/>
        <v/>
      </c>
      <c r="M2689" s="141" t="e">
        <f t="shared" si="125"/>
        <v>#N/A</v>
      </c>
    </row>
    <row r="2690" spans="1:13">
      <c r="A2690" s="9"/>
      <c r="H2690" s="15" t="s">
        <v>65</v>
      </c>
      <c r="I2690" s="15" t="s">
        <v>65</v>
      </c>
      <c r="J2690" s="15" t="s">
        <v>65</v>
      </c>
      <c r="K2690" s="15" t="str">
        <f t="shared" si="123"/>
        <v/>
      </c>
      <c r="L2690" s="15" t="str">
        <f t="shared" si="124"/>
        <v/>
      </c>
      <c r="M2690" s="141" t="e">
        <f t="shared" si="125"/>
        <v>#N/A</v>
      </c>
    </row>
    <row r="2691" spans="1:13">
      <c r="A2691" s="9"/>
      <c r="H2691" s="15" t="s">
        <v>65</v>
      </c>
      <c r="I2691" s="15" t="s">
        <v>65</v>
      </c>
      <c r="J2691" s="15" t="s">
        <v>65</v>
      </c>
      <c r="K2691" s="15" t="str">
        <f t="shared" si="123"/>
        <v/>
      </c>
      <c r="L2691" s="15" t="str">
        <f t="shared" si="124"/>
        <v/>
      </c>
      <c r="M2691" s="141" t="e">
        <f t="shared" si="125"/>
        <v>#N/A</v>
      </c>
    </row>
    <row r="2692" spans="1:13">
      <c r="A2692" s="9"/>
      <c r="H2692" s="15" t="s">
        <v>65</v>
      </c>
      <c r="I2692" s="15" t="s">
        <v>65</v>
      </c>
      <c r="J2692" s="15" t="s">
        <v>65</v>
      </c>
      <c r="K2692" s="15" t="str">
        <f t="shared" ref="K2692:K2755" si="126">IF(ISNUMBER(A2692),0.01,"")</f>
        <v/>
      </c>
      <c r="L2692" s="15" t="str">
        <f t="shared" ref="L2692:L2755" si="127">IF(ISNUMBER(A2692),0.03,"")</f>
        <v/>
      </c>
      <c r="M2692" s="141" t="e">
        <f t="shared" ref="M2692:M2755" si="128">VLOOKUP(A2692,O:Q,2,0)</f>
        <v>#N/A</v>
      </c>
    </row>
    <row r="2693" spans="1:13">
      <c r="A2693" s="9"/>
      <c r="H2693" s="15" t="s">
        <v>65</v>
      </c>
      <c r="I2693" s="15" t="s">
        <v>65</v>
      </c>
      <c r="J2693" s="15" t="s">
        <v>65</v>
      </c>
      <c r="K2693" s="15" t="str">
        <f t="shared" si="126"/>
        <v/>
      </c>
      <c r="L2693" s="15" t="str">
        <f t="shared" si="127"/>
        <v/>
      </c>
      <c r="M2693" s="141" t="e">
        <f t="shared" si="128"/>
        <v>#N/A</v>
      </c>
    </row>
    <row r="2694" spans="1:13">
      <c r="A2694" s="9"/>
      <c r="H2694" s="15" t="s">
        <v>65</v>
      </c>
      <c r="I2694" s="15" t="s">
        <v>65</v>
      </c>
      <c r="J2694" s="15" t="s">
        <v>65</v>
      </c>
      <c r="K2694" s="15" t="str">
        <f t="shared" si="126"/>
        <v/>
      </c>
      <c r="L2694" s="15" t="str">
        <f t="shared" si="127"/>
        <v/>
      </c>
      <c r="M2694" s="141" t="e">
        <f t="shared" si="128"/>
        <v>#N/A</v>
      </c>
    </row>
    <row r="2695" spans="1:13">
      <c r="A2695" s="9"/>
      <c r="H2695" s="15" t="s">
        <v>65</v>
      </c>
      <c r="I2695" s="15" t="s">
        <v>65</v>
      </c>
      <c r="J2695" s="15" t="s">
        <v>65</v>
      </c>
      <c r="K2695" s="15" t="str">
        <f t="shared" si="126"/>
        <v/>
      </c>
      <c r="L2695" s="15" t="str">
        <f t="shared" si="127"/>
        <v/>
      </c>
      <c r="M2695" s="141" t="e">
        <f t="shared" si="128"/>
        <v>#N/A</v>
      </c>
    </row>
    <row r="2696" spans="1:13">
      <c r="A2696" s="9"/>
      <c r="H2696" s="15" t="s">
        <v>65</v>
      </c>
      <c r="I2696" s="15" t="s">
        <v>65</v>
      </c>
      <c r="J2696" s="15" t="s">
        <v>65</v>
      </c>
      <c r="K2696" s="15" t="str">
        <f t="shared" si="126"/>
        <v/>
      </c>
      <c r="L2696" s="15" t="str">
        <f t="shared" si="127"/>
        <v/>
      </c>
      <c r="M2696" s="141" t="e">
        <f t="shared" si="128"/>
        <v>#N/A</v>
      </c>
    </row>
    <row r="2697" spans="1:13">
      <c r="A2697" s="9"/>
      <c r="H2697" s="15" t="s">
        <v>65</v>
      </c>
      <c r="I2697" s="15" t="s">
        <v>65</v>
      </c>
      <c r="J2697" s="15" t="s">
        <v>65</v>
      </c>
      <c r="K2697" s="15" t="str">
        <f t="shared" si="126"/>
        <v/>
      </c>
      <c r="L2697" s="15" t="str">
        <f t="shared" si="127"/>
        <v/>
      </c>
      <c r="M2697" s="141" t="e">
        <f t="shared" si="128"/>
        <v>#N/A</v>
      </c>
    </row>
    <row r="2698" spans="1:13">
      <c r="A2698" s="9"/>
      <c r="H2698" s="15" t="s">
        <v>65</v>
      </c>
      <c r="I2698" s="15" t="s">
        <v>65</v>
      </c>
      <c r="J2698" s="15" t="s">
        <v>65</v>
      </c>
      <c r="K2698" s="15" t="str">
        <f t="shared" si="126"/>
        <v/>
      </c>
      <c r="L2698" s="15" t="str">
        <f t="shared" si="127"/>
        <v/>
      </c>
      <c r="M2698" s="141" t="e">
        <f t="shared" si="128"/>
        <v>#N/A</v>
      </c>
    </row>
    <row r="2699" spans="1:13">
      <c r="A2699" s="9"/>
      <c r="H2699" s="15" t="s">
        <v>65</v>
      </c>
      <c r="I2699" s="15" t="s">
        <v>65</v>
      </c>
      <c r="J2699" s="15" t="s">
        <v>65</v>
      </c>
      <c r="K2699" s="15" t="str">
        <f t="shared" si="126"/>
        <v/>
      </c>
      <c r="L2699" s="15" t="str">
        <f t="shared" si="127"/>
        <v/>
      </c>
      <c r="M2699" s="141" t="e">
        <f t="shared" si="128"/>
        <v>#N/A</v>
      </c>
    </row>
    <row r="2700" spans="1:13">
      <c r="A2700" s="9"/>
      <c r="H2700" s="15" t="s">
        <v>65</v>
      </c>
      <c r="I2700" s="15" t="s">
        <v>65</v>
      </c>
      <c r="J2700" s="15" t="s">
        <v>65</v>
      </c>
      <c r="K2700" s="15" t="str">
        <f t="shared" si="126"/>
        <v/>
      </c>
      <c r="L2700" s="15" t="str">
        <f t="shared" si="127"/>
        <v/>
      </c>
      <c r="M2700" s="141" t="e">
        <f t="shared" si="128"/>
        <v>#N/A</v>
      </c>
    </row>
    <row r="2701" spans="1:13">
      <c r="A2701" s="9"/>
      <c r="H2701" s="15" t="s">
        <v>65</v>
      </c>
      <c r="I2701" s="15" t="s">
        <v>65</v>
      </c>
      <c r="J2701" s="15" t="s">
        <v>65</v>
      </c>
      <c r="K2701" s="15" t="str">
        <f t="shared" si="126"/>
        <v/>
      </c>
      <c r="L2701" s="15" t="str">
        <f t="shared" si="127"/>
        <v/>
      </c>
      <c r="M2701" s="141" t="e">
        <f t="shared" si="128"/>
        <v>#N/A</v>
      </c>
    </row>
    <row r="2702" spans="1:13">
      <c r="A2702" s="9"/>
      <c r="H2702" s="15" t="s">
        <v>65</v>
      </c>
      <c r="I2702" s="15" t="s">
        <v>65</v>
      </c>
      <c r="J2702" s="15" t="s">
        <v>65</v>
      </c>
      <c r="K2702" s="15" t="str">
        <f t="shared" si="126"/>
        <v/>
      </c>
      <c r="L2702" s="15" t="str">
        <f t="shared" si="127"/>
        <v/>
      </c>
      <c r="M2702" s="141" t="e">
        <f t="shared" si="128"/>
        <v>#N/A</v>
      </c>
    </row>
    <row r="2703" spans="1:13">
      <c r="A2703" s="9"/>
      <c r="H2703" s="15" t="s">
        <v>65</v>
      </c>
      <c r="I2703" s="15" t="s">
        <v>65</v>
      </c>
      <c r="J2703" s="15" t="s">
        <v>65</v>
      </c>
      <c r="K2703" s="15" t="str">
        <f t="shared" si="126"/>
        <v/>
      </c>
      <c r="L2703" s="15" t="str">
        <f t="shared" si="127"/>
        <v/>
      </c>
      <c r="M2703" s="141" t="e">
        <f t="shared" si="128"/>
        <v>#N/A</v>
      </c>
    </row>
    <row r="2704" spans="1:13">
      <c r="A2704" s="9"/>
      <c r="H2704" s="15" t="s">
        <v>65</v>
      </c>
      <c r="I2704" s="15" t="s">
        <v>65</v>
      </c>
      <c r="J2704" s="15" t="s">
        <v>65</v>
      </c>
      <c r="K2704" s="15" t="str">
        <f t="shared" si="126"/>
        <v/>
      </c>
      <c r="L2704" s="15" t="str">
        <f t="shared" si="127"/>
        <v/>
      </c>
      <c r="M2704" s="141" t="e">
        <f t="shared" si="128"/>
        <v>#N/A</v>
      </c>
    </row>
    <row r="2705" spans="1:13">
      <c r="A2705" s="9"/>
      <c r="H2705" s="15" t="s">
        <v>65</v>
      </c>
      <c r="I2705" s="15" t="s">
        <v>65</v>
      </c>
      <c r="J2705" s="15" t="s">
        <v>65</v>
      </c>
      <c r="K2705" s="15" t="str">
        <f t="shared" si="126"/>
        <v/>
      </c>
      <c r="L2705" s="15" t="str">
        <f t="shared" si="127"/>
        <v/>
      </c>
      <c r="M2705" s="141" t="e">
        <f t="shared" si="128"/>
        <v>#N/A</v>
      </c>
    </row>
    <row r="2706" spans="1:13">
      <c r="A2706" s="9"/>
      <c r="H2706" s="15" t="s">
        <v>65</v>
      </c>
      <c r="I2706" s="15" t="s">
        <v>65</v>
      </c>
      <c r="J2706" s="15" t="s">
        <v>65</v>
      </c>
      <c r="K2706" s="15" t="str">
        <f t="shared" si="126"/>
        <v/>
      </c>
      <c r="L2706" s="15" t="str">
        <f t="shared" si="127"/>
        <v/>
      </c>
      <c r="M2706" s="141" t="e">
        <f t="shared" si="128"/>
        <v>#N/A</v>
      </c>
    </row>
    <row r="2707" spans="1:13">
      <c r="A2707" s="9"/>
      <c r="H2707" s="15" t="s">
        <v>65</v>
      </c>
      <c r="I2707" s="15" t="s">
        <v>65</v>
      </c>
      <c r="J2707" s="15" t="s">
        <v>65</v>
      </c>
      <c r="K2707" s="15" t="str">
        <f t="shared" si="126"/>
        <v/>
      </c>
      <c r="L2707" s="15" t="str">
        <f t="shared" si="127"/>
        <v/>
      </c>
      <c r="M2707" s="141" t="e">
        <f t="shared" si="128"/>
        <v>#N/A</v>
      </c>
    </row>
    <row r="2708" spans="1:13">
      <c r="A2708" s="9"/>
      <c r="H2708" s="15" t="s">
        <v>65</v>
      </c>
      <c r="I2708" s="15" t="s">
        <v>65</v>
      </c>
      <c r="J2708" s="15" t="s">
        <v>65</v>
      </c>
      <c r="K2708" s="15" t="str">
        <f t="shared" si="126"/>
        <v/>
      </c>
      <c r="L2708" s="15" t="str">
        <f t="shared" si="127"/>
        <v/>
      </c>
      <c r="M2708" s="141" t="e">
        <f t="shared" si="128"/>
        <v>#N/A</v>
      </c>
    </row>
    <row r="2709" spans="1:13">
      <c r="A2709" s="9"/>
      <c r="H2709" s="15" t="s">
        <v>65</v>
      </c>
      <c r="I2709" s="15" t="s">
        <v>65</v>
      </c>
      <c r="J2709" s="15" t="s">
        <v>65</v>
      </c>
      <c r="K2709" s="15" t="str">
        <f t="shared" si="126"/>
        <v/>
      </c>
      <c r="L2709" s="15" t="str">
        <f t="shared" si="127"/>
        <v/>
      </c>
      <c r="M2709" s="141" t="e">
        <f t="shared" si="128"/>
        <v>#N/A</v>
      </c>
    </row>
    <row r="2710" spans="1:13">
      <c r="A2710" s="9"/>
      <c r="H2710" s="15" t="s">
        <v>65</v>
      </c>
      <c r="I2710" s="15" t="s">
        <v>65</v>
      </c>
      <c r="J2710" s="15" t="s">
        <v>65</v>
      </c>
      <c r="K2710" s="15" t="str">
        <f t="shared" si="126"/>
        <v/>
      </c>
      <c r="L2710" s="15" t="str">
        <f t="shared" si="127"/>
        <v/>
      </c>
      <c r="M2710" s="141" t="e">
        <f t="shared" si="128"/>
        <v>#N/A</v>
      </c>
    </row>
    <row r="2711" spans="1:13">
      <c r="A2711" s="9"/>
      <c r="H2711" s="15" t="s">
        <v>65</v>
      </c>
      <c r="I2711" s="15" t="s">
        <v>65</v>
      </c>
      <c r="J2711" s="15" t="s">
        <v>65</v>
      </c>
      <c r="K2711" s="15" t="str">
        <f t="shared" si="126"/>
        <v/>
      </c>
      <c r="L2711" s="15" t="str">
        <f t="shared" si="127"/>
        <v/>
      </c>
      <c r="M2711" s="141" t="e">
        <f t="shared" si="128"/>
        <v>#N/A</v>
      </c>
    </row>
    <row r="2712" spans="1:13">
      <c r="A2712" s="9"/>
      <c r="H2712" s="15" t="s">
        <v>65</v>
      </c>
      <c r="I2712" s="15" t="s">
        <v>65</v>
      </c>
      <c r="J2712" s="15" t="s">
        <v>65</v>
      </c>
      <c r="K2712" s="15" t="str">
        <f t="shared" si="126"/>
        <v/>
      </c>
      <c r="L2712" s="15" t="str">
        <f t="shared" si="127"/>
        <v/>
      </c>
      <c r="M2712" s="141" t="e">
        <f t="shared" si="128"/>
        <v>#N/A</v>
      </c>
    </row>
    <row r="2713" spans="1:13">
      <c r="A2713" s="9"/>
      <c r="H2713" s="15" t="s">
        <v>65</v>
      </c>
      <c r="I2713" s="15" t="s">
        <v>65</v>
      </c>
      <c r="J2713" s="15" t="s">
        <v>65</v>
      </c>
      <c r="K2713" s="15" t="str">
        <f t="shared" si="126"/>
        <v/>
      </c>
      <c r="L2713" s="15" t="str">
        <f t="shared" si="127"/>
        <v/>
      </c>
      <c r="M2713" s="141" t="e">
        <f t="shared" si="128"/>
        <v>#N/A</v>
      </c>
    </row>
    <row r="2714" spans="1:13">
      <c r="A2714" s="9"/>
      <c r="H2714" s="15" t="s">
        <v>65</v>
      </c>
      <c r="I2714" s="15" t="s">
        <v>65</v>
      </c>
      <c r="J2714" s="15" t="s">
        <v>65</v>
      </c>
      <c r="K2714" s="15" t="str">
        <f t="shared" si="126"/>
        <v/>
      </c>
      <c r="L2714" s="15" t="str">
        <f t="shared" si="127"/>
        <v/>
      </c>
      <c r="M2714" s="141" t="e">
        <f t="shared" si="128"/>
        <v>#N/A</v>
      </c>
    </row>
    <row r="2715" spans="1:13">
      <c r="A2715" s="9"/>
      <c r="H2715" s="15" t="s">
        <v>65</v>
      </c>
      <c r="I2715" s="15" t="s">
        <v>65</v>
      </c>
      <c r="J2715" s="15" t="s">
        <v>65</v>
      </c>
      <c r="K2715" s="15" t="str">
        <f t="shared" si="126"/>
        <v/>
      </c>
      <c r="L2715" s="15" t="str">
        <f t="shared" si="127"/>
        <v/>
      </c>
      <c r="M2715" s="141" t="e">
        <f t="shared" si="128"/>
        <v>#N/A</v>
      </c>
    </row>
    <row r="2716" spans="1:13">
      <c r="A2716" s="9"/>
      <c r="H2716" s="15" t="s">
        <v>65</v>
      </c>
      <c r="I2716" s="15" t="s">
        <v>65</v>
      </c>
      <c r="J2716" s="15" t="s">
        <v>65</v>
      </c>
      <c r="K2716" s="15" t="str">
        <f t="shared" si="126"/>
        <v/>
      </c>
      <c r="L2716" s="15" t="str">
        <f t="shared" si="127"/>
        <v/>
      </c>
      <c r="M2716" s="141" t="e">
        <f t="shared" si="128"/>
        <v>#N/A</v>
      </c>
    </row>
    <row r="2717" spans="1:13">
      <c r="A2717" s="9"/>
      <c r="H2717" s="15" t="s">
        <v>65</v>
      </c>
      <c r="I2717" s="15" t="s">
        <v>65</v>
      </c>
      <c r="J2717" s="15" t="s">
        <v>65</v>
      </c>
      <c r="K2717" s="15" t="str">
        <f t="shared" si="126"/>
        <v/>
      </c>
      <c r="L2717" s="15" t="str">
        <f t="shared" si="127"/>
        <v/>
      </c>
      <c r="M2717" s="141" t="e">
        <f t="shared" si="128"/>
        <v>#N/A</v>
      </c>
    </row>
    <row r="2718" spans="1:13">
      <c r="A2718" s="9"/>
      <c r="H2718" s="15" t="s">
        <v>65</v>
      </c>
      <c r="I2718" s="15" t="s">
        <v>65</v>
      </c>
      <c r="J2718" s="15" t="s">
        <v>65</v>
      </c>
      <c r="K2718" s="15" t="str">
        <f t="shared" si="126"/>
        <v/>
      </c>
      <c r="L2718" s="15" t="str">
        <f t="shared" si="127"/>
        <v/>
      </c>
      <c r="M2718" s="141" t="e">
        <f t="shared" si="128"/>
        <v>#N/A</v>
      </c>
    </row>
    <row r="2719" spans="1:13">
      <c r="A2719" s="9"/>
      <c r="H2719" s="15" t="s">
        <v>65</v>
      </c>
      <c r="I2719" s="15" t="s">
        <v>65</v>
      </c>
      <c r="J2719" s="15" t="s">
        <v>65</v>
      </c>
      <c r="K2719" s="15" t="str">
        <f t="shared" si="126"/>
        <v/>
      </c>
      <c r="L2719" s="15" t="str">
        <f t="shared" si="127"/>
        <v/>
      </c>
      <c r="M2719" s="141" t="e">
        <f t="shared" si="128"/>
        <v>#N/A</v>
      </c>
    </row>
    <row r="2720" spans="1:13">
      <c r="A2720" s="9"/>
      <c r="H2720" s="15" t="s">
        <v>65</v>
      </c>
      <c r="I2720" s="15" t="s">
        <v>65</v>
      </c>
      <c r="J2720" s="15" t="s">
        <v>65</v>
      </c>
      <c r="K2720" s="15" t="str">
        <f t="shared" si="126"/>
        <v/>
      </c>
      <c r="L2720" s="15" t="str">
        <f t="shared" si="127"/>
        <v/>
      </c>
      <c r="M2720" s="141" t="e">
        <f t="shared" si="128"/>
        <v>#N/A</v>
      </c>
    </row>
    <row r="2721" spans="1:13">
      <c r="A2721" s="9"/>
      <c r="H2721" s="15" t="s">
        <v>65</v>
      </c>
      <c r="I2721" s="15" t="s">
        <v>65</v>
      </c>
      <c r="J2721" s="15" t="s">
        <v>65</v>
      </c>
      <c r="K2721" s="15" t="str">
        <f t="shared" si="126"/>
        <v/>
      </c>
      <c r="L2721" s="15" t="str">
        <f t="shared" si="127"/>
        <v/>
      </c>
      <c r="M2721" s="141" t="e">
        <f t="shared" si="128"/>
        <v>#N/A</v>
      </c>
    </row>
    <row r="2722" spans="1:13">
      <c r="A2722" s="9"/>
      <c r="H2722" s="15" t="s">
        <v>65</v>
      </c>
      <c r="I2722" s="15" t="s">
        <v>65</v>
      </c>
      <c r="J2722" s="15" t="s">
        <v>65</v>
      </c>
      <c r="K2722" s="15" t="str">
        <f t="shared" si="126"/>
        <v/>
      </c>
      <c r="L2722" s="15" t="str">
        <f t="shared" si="127"/>
        <v/>
      </c>
      <c r="M2722" s="141" t="e">
        <f t="shared" si="128"/>
        <v>#N/A</v>
      </c>
    </row>
    <row r="2723" spans="1:13">
      <c r="A2723" s="9"/>
      <c r="H2723" s="15" t="s">
        <v>65</v>
      </c>
      <c r="I2723" s="15" t="s">
        <v>65</v>
      </c>
      <c r="J2723" s="15" t="s">
        <v>65</v>
      </c>
      <c r="K2723" s="15" t="str">
        <f t="shared" si="126"/>
        <v/>
      </c>
      <c r="L2723" s="15" t="str">
        <f t="shared" si="127"/>
        <v/>
      </c>
      <c r="M2723" s="141" t="e">
        <f t="shared" si="128"/>
        <v>#N/A</v>
      </c>
    </row>
    <row r="2724" spans="1:13">
      <c r="A2724" s="9"/>
      <c r="H2724" s="15" t="s">
        <v>65</v>
      </c>
      <c r="I2724" s="15" t="s">
        <v>65</v>
      </c>
      <c r="J2724" s="15" t="s">
        <v>65</v>
      </c>
      <c r="K2724" s="15" t="str">
        <f t="shared" si="126"/>
        <v/>
      </c>
      <c r="L2724" s="15" t="str">
        <f t="shared" si="127"/>
        <v/>
      </c>
      <c r="M2724" s="141" t="e">
        <f t="shared" si="128"/>
        <v>#N/A</v>
      </c>
    </row>
    <row r="2725" spans="1:13">
      <c r="A2725" s="9"/>
      <c r="H2725" s="15" t="s">
        <v>65</v>
      </c>
      <c r="I2725" s="15" t="s">
        <v>65</v>
      </c>
      <c r="J2725" s="15" t="s">
        <v>65</v>
      </c>
      <c r="K2725" s="15" t="str">
        <f t="shared" si="126"/>
        <v/>
      </c>
      <c r="L2725" s="15" t="str">
        <f t="shared" si="127"/>
        <v/>
      </c>
      <c r="M2725" s="141" t="e">
        <f t="shared" si="128"/>
        <v>#N/A</v>
      </c>
    </row>
    <row r="2726" spans="1:13">
      <c r="A2726" s="9"/>
      <c r="H2726" s="15" t="s">
        <v>65</v>
      </c>
      <c r="I2726" s="15" t="s">
        <v>65</v>
      </c>
      <c r="J2726" s="15" t="s">
        <v>65</v>
      </c>
      <c r="K2726" s="15" t="str">
        <f t="shared" si="126"/>
        <v/>
      </c>
      <c r="L2726" s="15" t="str">
        <f t="shared" si="127"/>
        <v/>
      </c>
      <c r="M2726" s="141" t="e">
        <f t="shared" si="128"/>
        <v>#N/A</v>
      </c>
    </row>
    <row r="2727" spans="1:13">
      <c r="A2727" s="9"/>
      <c r="H2727" s="15" t="s">
        <v>65</v>
      </c>
      <c r="I2727" s="15" t="s">
        <v>65</v>
      </c>
      <c r="J2727" s="15" t="s">
        <v>65</v>
      </c>
      <c r="K2727" s="15" t="str">
        <f t="shared" si="126"/>
        <v/>
      </c>
      <c r="L2727" s="15" t="str">
        <f t="shared" si="127"/>
        <v/>
      </c>
      <c r="M2727" s="141" t="e">
        <f t="shared" si="128"/>
        <v>#N/A</v>
      </c>
    </row>
    <row r="2728" spans="1:13">
      <c r="A2728" s="9"/>
      <c r="H2728" s="15" t="s">
        <v>65</v>
      </c>
      <c r="I2728" s="15" t="s">
        <v>65</v>
      </c>
      <c r="J2728" s="15" t="s">
        <v>65</v>
      </c>
      <c r="K2728" s="15" t="str">
        <f t="shared" si="126"/>
        <v/>
      </c>
      <c r="L2728" s="15" t="str">
        <f t="shared" si="127"/>
        <v/>
      </c>
      <c r="M2728" s="141" t="e">
        <f t="shared" si="128"/>
        <v>#N/A</v>
      </c>
    </row>
    <row r="2729" spans="1:13">
      <c r="A2729" s="9"/>
      <c r="H2729" s="15" t="s">
        <v>65</v>
      </c>
      <c r="I2729" s="15" t="s">
        <v>65</v>
      </c>
      <c r="J2729" s="15" t="s">
        <v>65</v>
      </c>
      <c r="K2729" s="15" t="str">
        <f t="shared" si="126"/>
        <v/>
      </c>
      <c r="L2729" s="15" t="str">
        <f t="shared" si="127"/>
        <v/>
      </c>
      <c r="M2729" s="141" t="e">
        <f t="shared" si="128"/>
        <v>#N/A</v>
      </c>
    </row>
    <row r="2730" spans="1:13">
      <c r="A2730" s="9"/>
      <c r="H2730" s="15" t="s">
        <v>65</v>
      </c>
      <c r="I2730" s="15" t="s">
        <v>65</v>
      </c>
      <c r="J2730" s="15" t="s">
        <v>65</v>
      </c>
      <c r="K2730" s="15" t="str">
        <f t="shared" si="126"/>
        <v/>
      </c>
      <c r="L2730" s="15" t="str">
        <f t="shared" si="127"/>
        <v/>
      </c>
      <c r="M2730" s="141" t="e">
        <f t="shared" si="128"/>
        <v>#N/A</v>
      </c>
    </row>
    <row r="2731" spans="1:13">
      <c r="A2731" s="9"/>
      <c r="H2731" s="15" t="s">
        <v>65</v>
      </c>
      <c r="I2731" s="15" t="s">
        <v>65</v>
      </c>
      <c r="J2731" s="15" t="s">
        <v>65</v>
      </c>
      <c r="K2731" s="15" t="str">
        <f t="shared" si="126"/>
        <v/>
      </c>
      <c r="L2731" s="15" t="str">
        <f t="shared" si="127"/>
        <v/>
      </c>
      <c r="M2731" s="141" t="e">
        <f t="shared" si="128"/>
        <v>#N/A</v>
      </c>
    </row>
    <row r="2732" spans="1:13">
      <c r="A2732" s="9"/>
      <c r="H2732" s="15" t="s">
        <v>65</v>
      </c>
      <c r="I2732" s="15" t="s">
        <v>65</v>
      </c>
      <c r="J2732" s="15" t="s">
        <v>65</v>
      </c>
      <c r="K2732" s="15" t="str">
        <f t="shared" si="126"/>
        <v/>
      </c>
      <c r="L2732" s="15" t="str">
        <f t="shared" si="127"/>
        <v/>
      </c>
      <c r="M2732" s="141" t="e">
        <f t="shared" si="128"/>
        <v>#N/A</v>
      </c>
    </row>
    <row r="2733" spans="1:13">
      <c r="A2733" s="9"/>
      <c r="H2733" s="15" t="s">
        <v>65</v>
      </c>
      <c r="I2733" s="15" t="s">
        <v>65</v>
      </c>
      <c r="J2733" s="15" t="s">
        <v>65</v>
      </c>
      <c r="K2733" s="15" t="str">
        <f t="shared" si="126"/>
        <v/>
      </c>
      <c r="L2733" s="15" t="str">
        <f t="shared" si="127"/>
        <v/>
      </c>
      <c r="M2733" s="141" t="e">
        <f t="shared" si="128"/>
        <v>#N/A</v>
      </c>
    </row>
    <row r="2734" spans="1:13">
      <c r="A2734" s="9"/>
      <c r="H2734" s="15" t="s">
        <v>65</v>
      </c>
      <c r="I2734" s="15" t="s">
        <v>65</v>
      </c>
      <c r="J2734" s="15" t="s">
        <v>65</v>
      </c>
      <c r="K2734" s="15" t="str">
        <f t="shared" si="126"/>
        <v/>
      </c>
      <c r="L2734" s="15" t="str">
        <f t="shared" si="127"/>
        <v/>
      </c>
      <c r="M2734" s="141" t="e">
        <f t="shared" si="128"/>
        <v>#N/A</v>
      </c>
    </row>
    <row r="2735" spans="1:13">
      <c r="A2735" s="9"/>
      <c r="H2735" s="15" t="s">
        <v>65</v>
      </c>
      <c r="I2735" s="15" t="s">
        <v>65</v>
      </c>
      <c r="J2735" s="15" t="s">
        <v>65</v>
      </c>
      <c r="K2735" s="15" t="str">
        <f t="shared" si="126"/>
        <v/>
      </c>
      <c r="L2735" s="15" t="str">
        <f t="shared" si="127"/>
        <v/>
      </c>
      <c r="M2735" s="141" t="e">
        <f t="shared" si="128"/>
        <v>#N/A</v>
      </c>
    </row>
    <row r="2736" spans="1:13">
      <c r="A2736" s="9"/>
      <c r="H2736" s="15" t="s">
        <v>65</v>
      </c>
      <c r="I2736" s="15" t="s">
        <v>65</v>
      </c>
      <c r="J2736" s="15" t="s">
        <v>65</v>
      </c>
      <c r="K2736" s="15" t="str">
        <f t="shared" si="126"/>
        <v/>
      </c>
      <c r="L2736" s="15" t="str">
        <f t="shared" si="127"/>
        <v/>
      </c>
      <c r="M2736" s="141" t="e">
        <f t="shared" si="128"/>
        <v>#N/A</v>
      </c>
    </row>
    <row r="2737" spans="1:13">
      <c r="A2737" s="9"/>
      <c r="H2737" s="15" t="s">
        <v>65</v>
      </c>
      <c r="I2737" s="15" t="s">
        <v>65</v>
      </c>
      <c r="J2737" s="15" t="s">
        <v>65</v>
      </c>
      <c r="K2737" s="15" t="str">
        <f t="shared" si="126"/>
        <v/>
      </c>
      <c r="L2737" s="15" t="str">
        <f t="shared" si="127"/>
        <v/>
      </c>
      <c r="M2737" s="141" t="e">
        <f t="shared" si="128"/>
        <v>#N/A</v>
      </c>
    </row>
    <row r="2738" spans="1:13">
      <c r="A2738" s="9"/>
      <c r="H2738" s="15" t="s">
        <v>65</v>
      </c>
      <c r="I2738" s="15" t="s">
        <v>65</v>
      </c>
      <c r="J2738" s="15" t="s">
        <v>65</v>
      </c>
      <c r="K2738" s="15" t="str">
        <f t="shared" si="126"/>
        <v/>
      </c>
      <c r="L2738" s="15" t="str">
        <f t="shared" si="127"/>
        <v/>
      </c>
      <c r="M2738" s="141" t="e">
        <f t="shared" si="128"/>
        <v>#N/A</v>
      </c>
    </row>
    <row r="2739" spans="1:13">
      <c r="A2739" s="9"/>
      <c r="H2739" s="15" t="s">
        <v>65</v>
      </c>
      <c r="I2739" s="15" t="s">
        <v>65</v>
      </c>
      <c r="J2739" s="15" t="s">
        <v>65</v>
      </c>
      <c r="K2739" s="15" t="str">
        <f t="shared" si="126"/>
        <v/>
      </c>
      <c r="L2739" s="15" t="str">
        <f t="shared" si="127"/>
        <v/>
      </c>
      <c r="M2739" s="141" t="e">
        <f t="shared" si="128"/>
        <v>#N/A</v>
      </c>
    </row>
    <row r="2740" spans="1:13">
      <c r="A2740" s="9"/>
      <c r="H2740" s="15" t="s">
        <v>65</v>
      </c>
      <c r="I2740" s="15" t="s">
        <v>65</v>
      </c>
      <c r="J2740" s="15" t="s">
        <v>65</v>
      </c>
      <c r="K2740" s="15" t="str">
        <f t="shared" si="126"/>
        <v/>
      </c>
      <c r="L2740" s="15" t="str">
        <f t="shared" si="127"/>
        <v/>
      </c>
      <c r="M2740" s="141" t="e">
        <f t="shared" si="128"/>
        <v>#N/A</v>
      </c>
    </row>
    <row r="2741" spans="1:13">
      <c r="A2741" s="9"/>
      <c r="H2741" s="15" t="s">
        <v>65</v>
      </c>
      <c r="I2741" s="15" t="s">
        <v>65</v>
      </c>
      <c r="J2741" s="15" t="s">
        <v>65</v>
      </c>
      <c r="K2741" s="15" t="str">
        <f t="shared" si="126"/>
        <v/>
      </c>
      <c r="L2741" s="15" t="str">
        <f t="shared" si="127"/>
        <v/>
      </c>
      <c r="M2741" s="141" t="e">
        <f t="shared" si="128"/>
        <v>#N/A</v>
      </c>
    </row>
    <row r="2742" spans="1:13">
      <c r="A2742" s="9"/>
      <c r="H2742" s="15" t="s">
        <v>65</v>
      </c>
      <c r="I2742" s="15" t="s">
        <v>65</v>
      </c>
      <c r="J2742" s="15" t="s">
        <v>65</v>
      </c>
      <c r="K2742" s="15" t="str">
        <f t="shared" si="126"/>
        <v/>
      </c>
      <c r="L2742" s="15" t="str">
        <f t="shared" si="127"/>
        <v/>
      </c>
      <c r="M2742" s="141" t="e">
        <f t="shared" si="128"/>
        <v>#N/A</v>
      </c>
    </row>
    <row r="2743" spans="1:13">
      <c r="A2743" s="9"/>
      <c r="H2743" s="15" t="s">
        <v>65</v>
      </c>
      <c r="I2743" s="15" t="s">
        <v>65</v>
      </c>
      <c r="J2743" s="15" t="s">
        <v>65</v>
      </c>
      <c r="K2743" s="15" t="str">
        <f t="shared" si="126"/>
        <v/>
      </c>
      <c r="L2743" s="15" t="str">
        <f t="shared" si="127"/>
        <v/>
      </c>
      <c r="M2743" s="141" t="e">
        <f t="shared" si="128"/>
        <v>#N/A</v>
      </c>
    </row>
    <row r="2744" spans="1:13">
      <c r="A2744" s="9"/>
      <c r="H2744" s="15" t="s">
        <v>65</v>
      </c>
      <c r="I2744" s="15" t="s">
        <v>65</v>
      </c>
      <c r="J2744" s="15" t="s">
        <v>65</v>
      </c>
      <c r="K2744" s="15" t="str">
        <f t="shared" si="126"/>
        <v/>
      </c>
      <c r="L2744" s="15" t="str">
        <f t="shared" si="127"/>
        <v/>
      </c>
      <c r="M2744" s="141" t="e">
        <f t="shared" si="128"/>
        <v>#N/A</v>
      </c>
    </row>
    <row r="2745" spans="1:13">
      <c r="A2745" s="9"/>
      <c r="H2745" s="15" t="s">
        <v>65</v>
      </c>
      <c r="I2745" s="15" t="s">
        <v>65</v>
      </c>
      <c r="J2745" s="15" t="s">
        <v>65</v>
      </c>
      <c r="K2745" s="15" t="str">
        <f t="shared" si="126"/>
        <v/>
      </c>
      <c r="L2745" s="15" t="str">
        <f t="shared" si="127"/>
        <v/>
      </c>
      <c r="M2745" s="141" t="e">
        <f t="shared" si="128"/>
        <v>#N/A</v>
      </c>
    </row>
    <row r="2746" spans="1:13">
      <c r="A2746" s="9"/>
      <c r="H2746" s="15" t="s">
        <v>65</v>
      </c>
      <c r="I2746" s="15" t="s">
        <v>65</v>
      </c>
      <c r="J2746" s="15" t="s">
        <v>65</v>
      </c>
      <c r="K2746" s="15" t="str">
        <f t="shared" si="126"/>
        <v/>
      </c>
      <c r="L2746" s="15" t="str">
        <f t="shared" si="127"/>
        <v/>
      </c>
      <c r="M2746" s="141" t="e">
        <f t="shared" si="128"/>
        <v>#N/A</v>
      </c>
    </row>
    <row r="2747" spans="1:13">
      <c r="A2747" s="9"/>
      <c r="H2747" s="15" t="s">
        <v>65</v>
      </c>
      <c r="I2747" s="15" t="s">
        <v>65</v>
      </c>
      <c r="J2747" s="15" t="s">
        <v>65</v>
      </c>
      <c r="K2747" s="15" t="str">
        <f t="shared" si="126"/>
        <v/>
      </c>
      <c r="L2747" s="15" t="str">
        <f t="shared" si="127"/>
        <v/>
      </c>
      <c r="M2747" s="141" t="e">
        <f t="shared" si="128"/>
        <v>#N/A</v>
      </c>
    </row>
    <row r="2748" spans="1:13">
      <c r="A2748" s="9"/>
      <c r="H2748" s="15" t="s">
        <v>65</v>
      </c>
      <c r="I2748" s="15" t="s">
        <v>65</v>
      </c>
      <c r="J2748" s="15" t="s">
        <v>65</v>
      </c>
      <c r="K2748" s="15" t="str">
        <f t="shared" si="126"/>
        <v/>
      </c>
      <c r="L2748" s="15" t="str">
        <f t="shared" si="127"/>
        <v/>
      </c>
      <c r="M2748" s="141" t="e">
        <f t="shared" si="128"/>
        <v>#N/A</v>
      </c>
    </row>
    <row r="2749" spans="1:13">
      <c r="A2749" s="9"/>
      <c r="H2749" s="15" t="s">
        <v>65</v>
      </c>
      <c r="I2749" s="15" t="s">
        <v>65</v>
      </c>
      <c r="J2749" s="15" t="s">
        <v>65</v>
      </c>
      <c r="K2749" s="15" t="str">
        <f t="shared" si="126"/>
        <v/>
      </c>
      <c r="L2749" s="15" t="str">
        <f t="shared" si="127"/>
        <v/>
      </c>
      <c r="M2749" s="141" t="e">
        <f t="shared" si="128"/>
        <v>#N/A</v>
      </c>
    </row>
    <row r="2750" spans="1:13">
      <c r="A2750" s="9"/>
      <c r="H2750" s="15" t="s">
        <v>65</v>
      </c>
      <c r="I2750" s="15" t="s">
        <v>65</v>
      </c>
      <c r="J2750" s="15" t="s">
        <v>65</v>
      </c>
      <c r="K2750" s="15" t="str">
        <f t="shared" si="126"/>
        <v/>
      </c>
      <c r="L2750" s="15" t="str">
        <f t="shared" si="127"/>
        <v/>
      </c>
      <c r="M2750" s="141" t="e">
        <f t="shared" si="128"/>
        <v>#N/A</v>
      </c>
    </row>
    <row r="2751" spans="1:13">
      <c r="A2751" s="9"/>
      <c r="H2751" s="15" t="s">
        <v>65</v>
      </c>
      <c r="I2751" s="15" t="s">
        <v>65</v>
      </c>
      <c r="J2751" s="15" t="s">
        <v>65</v>
      </c>
      <c r="K2751" s="15" t="str">
        <f t="shared" si="126"/>
        <v/>
      </c>
      <c r="L2751" s="15" t="str">
        <f t="shared" si="127"/>
        <v/>
      </c>
      <c r="M2751" s="141" t="e">
        <f t="shared" si="128"/>
        <v>#N/A</v>
      </c>
    </row>
    <row r="2752" spans="1:13">
      <c r="A2752" s="9"/>
      <c r="H2752" s="15" t="s">
        <v>65</v>
      </c>
      <c r="I2752" s="15" t="s">
        <v>65</v>
      </c>
      <c r="J2752" s="15" t="s">
        <v>65</v>
      </c>
      <c r="K2752" s="15" t="str">
        <f t="shared" si="126"/>
        <v/>
      </c>
      <c r="L2752" s="15" t="str">
        <f t="shared" si="127"/>
        <v/>
      </c>
      <c r="M2752" s="141" t="e">
        <f t="shared" si="128"/>
        <v>#N/A</v>
      </c>
    </row>
    <row r="2753" spans="1:13">
      <c r="A2753" s="9"/>
      <c r="H2753" s="15" t="s">
        <v>65</v>
      </c>
      <c r="I2753" s="15" t="s">
        <v>65</v>
      </c>
      <c r="J2753" s="15" t="s">
        <v>65</v>
      </c>
      <c r="K2753" s="15" t="str">
        <f t="shared" si="126"/>
        <v/>
      </c>
      <c r="L2753" s="15" t="str">
        <f t="shared" si="127"/>
        <v/>
      </c>
      <c r="M2753" s="141" t="e">
        <f t="shared" si="128"/>
        <v>#N/A</v>
      </c>
    </row>
    <row r="2754" spans="1:13">
      <c r="A2754" s="9"/>
      <c r="H2754" s="15" t="s">
        <v>65</v>
      </c>
      <c r="I2754" s="15" t="s">
        <v>65</v>
      </c>
      <c r="J2754" s="15" t="s">
        <v>65</v>
      </c>
      <c r="K2754" s="15" t="str">
        <f t="shared" si="126"/>
        <v/>
      </c>
      <c r="L2754" s="15" t="str">
        <f t="shared" si="127"/>
        <v/>
      </c>
      <c r="M2754" s="141" t="e">
        <f t="shared" si="128"/>
        <v>#N/A</v>
      </c>
    </row>
    <row r="2755" spans="1:13">
      <c r="A2755" s="9"/>
      <c r="H2755" s="15" t="s">
        <v>65</v>
      </c>
      <c r="I2755" s="15" t="s">
        <v>65</v>
      </c>
      <c r="J2755" s="15" t="s">
        <v>65</v>
      </c>
      <c r="K2755" s="15" t="str">
        <f t="shared" si="126"/>
        <v/>
      </c>
      <c r="L2755" s="15" t="str">
        <f t="shared" si="127"/>
        <v/>
      </c>
      <c r="M2755" s="141" t="e">
        <f t="shared" si="128"/>
        <v>#N/A</v>
      </c>
    </row>
    <row r="2756" spans="1:13">
      <c r="A2756" s="9"/>
      <c r="H2756" s="15" t="s">
        <v>65</v>
      </c>
      <c r="I2756" s="15" t="s">
        <v>65</v>
      </c>
      <c r="J2756" s="15" t="s">
        <v>65</v>
      </c>
      <c r="K2756" s="15" t="str">
        <f t="shared" ref="K2756:K2819" si="129">IF(ISNUMBER(A2756),0.01,"")</f>
        <v/>
      </c>
      <c r="L2756" s="15" t="str">
        <f t="shared" ref="L2756:L2819" si="130">IF(ISNUMBER(A2756),0.03,"")</f>
        <v/>
      </c>
      <c r="M2756" s="141" t="e">
        <f t="shared" ref="M2756:M2819" si="131">VLOOKUP(A2756,O:Q,2,0)</f>
        <v>#N/A</v>
      </c>
    </row>
    <row r="2757" spans="1:13">
      <c r="A2757" s="9"/>
      <c r="H2757" s="15" t="s">
        <v>65</v>
      </c>
      <c r="I2757" s="15" t="s">
        <v>65</v>
      </c>
      <c r="J2757" s="15" t="s">
        <v>65</v>
      </c>
      <c r="K2757" s="15" t="str">
        <f t="shared" si="129"/>
        <v/>
      </c>
      <c r="L2757" s="15" t="str">
        <f t="shared" si="130"/>
        <v/>
      </c>
      <c r="M2757" s="141" t="e">
        <f t="shared" si="131"/>
        <v>#N/A</v>
      </c>
    </row>
    <row r="2758" spans="1:13">
      <c r="A2758" s="9"/>
      <c r="H2758" s="15" t="s">
        <v>65</v>
      </c>
      <c r="I2758" s="15" t="s">
        <v>65</v>
      </c>
      <c r="J2758" s="15" t="s">
        <v>65</v>
      </c>
      <c r="K2758" s="15" t="str">
        <f t="shared" si="129"/>
        <v/>
      </c>
      <c r="L2758" s="15" t="str">
        <f t="shared" si="130"/>
        <v/>
      </c>
      <c r="M2758" s="141" t="e">
        <f t="shared" si="131"/>
        <v>#N/A</v>
      </c>
    </row>
    <row r="2759" spans="1:13">
      <c r="A2759" s="9"/>
      <c r="H2759" s="15" t="s">
        <v>65</v>
      </c>
      <c r="I2759" s="15" t="s">
        <v>65</v>
      </c>
      <c r="J2759" s="15" t="s">
        <v>65</v>
      </c>
      <c r="K2759" s="15" t="str">
        <f t="shared" si="129"/>
        <v/>
      </c>
      <c r="L2759" s="15" t="str">
        <f t="shared" si="130"/>
        <v/>
      </c>
      <c r="M2759" s="141" t="e">
        <f t="shared" si="131"/>
        <v>#N/A</v>
      </c>
    </row>
    <row r="2760" spans="1:13">
      <c r="A2760" s="9"/>
      <c r="H2760" s="15" t="s">
        <v>65</v>
      </c>
      <c r="I2760" s="15" t="s">
        <v>65</v>
      </c>
      <c r="J2760" s="15" t="s">
        <v>65</v>
      </c>
      <c r="K2760" s="15" t="str">
        <f t="shared" si="129"/>
        <v/>
      </c>
      <c r="L2760" s="15" t="str">
        <f t="shared" si="130"/>
        <v/>
      </c>
      <c r="M2760" s="141" t="e">
        <f t="shared" si="131"/>
        <v>#N/A</v>
      </c>
    </row>
    <row r="2761" spans="1:13">
      <c r="A2761" s="9"/>
      <c r="H2761" s="15" t="s">
        <v>65</v>
      </c>
      <c r="I2761" s="15" t="s">
        <v>65</v>
      </c>
      <c r="J2761" s="15" t="s">
        <v>65</v>
      </c>
      <c r="K2761" s="15" t="str">
        <f t="shared" si="129"/>
        <v/>
      </c>
      <c r="L2761" s="15" t="str">
        <f t="shared" si="130"/>
        <v/>
      </c>
      <c r="M2761" s="141" t="e">
        <f t="shared" si="131"/>
        <v>#N/A</v>
      </c>
    </row>
    <row r="2762" spans="1:13">
      <c r="A2762" s="9"/>
      <c r="H2762" s="15" t="s">
        <v>65</v>
      </c>
      <c r="I2762" s="15" t="s">
        <v>65</v>
      </c>
      <c r="J2762" s="15" t="s">
        <v>65</v>
      </c>
      <c r="K2762" s="15" t="str">
        <f t="shared" si="129"/>
        <v/>
      </c>
      <c r="L2762" s="15" t="str">
        <f t="shared" si="130"/>
        <v/>
      </c>
      <c r="M2762" s="141" t="e">
        <f t="shared" si="131"/>
        <v>#N/A</v>
      </c>
    </row>
    <row r="2763" spans="1:13">
      <c r="A2763" s="9"/>
      <c r="H2763" s="15" t="s">
        <v>65</v>
      </c>
      <c r="I2763" s="15" t="s">
        <v>65</v>
      </c>
      <c r="J2763" s="15" t="s">
        <v>65</v>
      </c>
      <c r="K2763" s="15" t="str">
        <f t="shared" si="129"/>
        <v/>
      </c>
      <c r="L2763" s="15" t="str">
        <f t="shared" si="130"/>
        <v/>
      </c>
      <c r="M2763" s="141" t="e">
        <f t="shared" si="131"/>
        <v>#N/A</v>
      </c>
    </row>
    <row r="2764" spans="1:13">
      <c r="A2764" s="9"/>
      <c r="H2764" s="15" t="s">
        <v>65</v>
      </c>
      <c r="I2764" s="15" t="s">
        <v>65</v>
      </c>
      <c r="J2764" s="15" t="s">
        <v>65</v>
      </c>
      <c r="K2764" s="15" t="str">
        <f t="shared" si="129"/>
        <v/>
      </c>
      <c r="L2764" s="15" t="str">
        <f t="shared" si="130"/>
        <v/>
      </c>
      <c r="M2764" s="141" t="e">
        <f t="shared" si="131"/>
        <v>#N/A</v>
      </c>
    </row>
    <row r="2765" spans="1:13">
      <c r="A2765" s="9"/>
      <c r="H2765" s="15" t="s">
        <v>65</v>
      </c>
      <c r="I2765" s="15" t="s">
        <v>65</v>
      </c>
      <c r="J2765" s="15" t="s">
        <v>65</v>
      </c>
      <c r="K2765" s="15" t="str">
        <f t="shared" si="129"/>
        <v/>
      </c>
      <c r="L2765" s="15" t="str">
        <f t="shared" si="130"/>
        <v/>
      </c>
      <c r="M2765" s="141" t="e">
        <f t="shared" si="131"/>
        <v>#N/A</v>
      </c>
    </row>
    <row r="2766" spans="1:13">
      <c r="A2766" s="9"/>
      <c r="H2766" s="15" t="s">
        <v>65</v>
      </c>
      <c r="I2766" s="15" t="s">
        <v>65</v>
      </c>
      <c r="J2766" s="15" t="s">
        <v>65</v>
      </c>
      <c r="K2766" s="15" t="str">
        <f t="shared" si="129"/>
        <v/>
      </c>
      <c r="L2766" s="15" t="str">
        <f t="shared" si="130"/>
        <v/>
      </c>
      <c r="M2766" s="141" t="e">
        <f t="shared" si="131"/>
        <v>#N/A</v>
      </c>
    </row>
    <row r="2767" spans="1:13">
      <c r="A2767" s="9"/>
      <c r="H2767" s="15" t="s">
        <v>65</v>
      </c>
      <c r="I2767" s="15" t="s">
        <v>65</v>
      </c>
      <c r="J2767" s="15" t="s">
        <v>65</v>
      </c>
      <c r="K2767" s="15" t="str">
        <f t="shared" si="129"/>
        <v/>
      </c>
      <c r="L2767" s="15" t="str">
        <f t="shared" si="130"/>
        <v/>
      </c>
      <c r="M2767" s="141" t="e">
        <f t="shared" si="131"/>
        <v>#N/A</v>
      </c>
    </row>
    <row r="2768" spans="1:13">
      <c r="A2768" s="9"/>
      <c r="H2768" s="15" t="s">
        <v>65</v>
      </c>
      <c r="I2768" s="15" t="s">
        <v>65</v>
      </c>
      <c r="J2768" s="15" t="s">
        <v>65</v>
      </c>
      <c r="K2768" s="15" t="str">
        <f t="shared" si="129"/>
        <v/>
      </c>
      <c r="L2768" s="15" t="str">
        <f t="shared" si="130"/>
        <v/>
      </c>
      <c r="M2768" s="141" t="e">
        <f t="shared" si="131"/>
        <v>#N/A</v>
      </c>
    </row>
    <row r="2769" spans="1:13">
      <c r="A2769" s="9"/>
      <c r="H2769" s="15" t="s">
        <v>65</v>
      </c>
      <c r="I2769" s="15" t="s">
        <v>65</v>
      </c>
      <c r="J2769" s="15" t="s">
        <v>65</v>
      </c>
      <c r="K2769" s="15" t="str">
        <f t="shared" si="129"/>
        <v/>
      </c>
      <c r="L2769" s="15" t="str">
        <f t="shared" si="130"/>
        <v/>
      </c>
      <c r="M2769" s="141" t="e">
        <f t="shared" si="131"/>
        <v>#N/A</v>
      </c>
    </row>
    <row r="2770" spans="1:13">
      <c r="A2770" s="9"/>
      <c r="H2770" s="15" t="s">
        <v>65</v>
      </c>
      <c r="I2770" s="15" t="s">
        <v>65</v>
      </c>
      <c r="J2770" s="15" t="s">
        <v>65</v>
      </c>
      <c r="K2770" s="15" t="str">
        <f t="shared" si="129"/>
        <v/>
      </c>
      <c r="L2770" s="15" t="str">
        <f t="shared" si="130"/>
        <v/>
      </c>
      <c r="M2770" s="141" t="e">
        <f t="shared" si="131"/>
        <v>#N/A</v>
      </c>
    </row>
    <row r="2771" spans="1:13">
      <c r="A2771" s="9"/>
      <c r="H2771" s="15" t="s">
        <v>65</v>
      </c>
      <c r="I2771" s="15" t="s">
        <v>65</v>
      </c>
      <c r="J2771" s="15" t="s">
        <v>65</v>
      </c>
      <c r="K2771" s="15" t="str">
        <f t="shared" si="129"/>
        <v/>
      </c>
      <c r="L2771" s="15" t="str">
        <f t="shared" si="130"/>
        <v/>
      </c>
      <c r="M2771" s="141" t="e">
        <f t="shared" si="131"/>
        <v>#N/A</v>
      </c>
    </row>
    <row r="2772" spans="1:13">
      <c r="A2772" s="9"/>
      <c r="H2772" s="15" t="s">
        <v>65</v>
      </c>
      <c r="I2772" s="15" t="s">
        <v>65</v>
      </c>
      <c r="J2772" s="15" t="s">
        <v>65</v>
      </c>
      <c r="K2772" s="15" t="str">
        <f t="shared" si="129"/>
        <v/>
      </c>
      <c r="L2772" s="15" t="str">
        <f t="shared" si="130"/>
        <v/>
      </c>
      <c r="M2772" s="141" t="e">
        <f t="shared" si="131"/>
        <v>#N/A</v>
      </c>
    </row>
    <row r="2773" spans="1:13">
      <c r="A2773" s="9"/>
      <c r="H2773" s="15" t="s">
        <v>65</v>
      </c>
      <c r="I2773" s="15" t="s">
        <v>65</v>
      </c>
      <c r="J2773" s="15" t="s">
        <v>65</v>
      </c>
      <c r="K2773" s="15" t="str">
        <f t="shared" si="129"/>
        <v/>
      </c>
      <c r="L2773" s="15" t="str">
        <f t="shared" si="130"/>
        <v/>
      </c>
      <c r="M2773" s="141" t="e">
        <f t="shared" si="131"/>
        <v>#N/A</v>
      </c>
    </row>
    <row r="2774" spans="1:13">
      <c r="A2774" s="9"/>
      <c r="H2774" s="15" t="s">
        <v>65</v>
      </c>
      <c r="I2774" s="15" t="s">
        <v>65</v>
      </c>
      <c r="J2774" s="15" t="s">
        <v>65</v>
      </c>
      <c r="K2774" s="15" t="str">
        <f t="shared" si="129"/>
        <v/>
      </c>
      <c r="L2774" s="15" t="str">
        <f t="shared" si="130"/>
        <v/>
      </c>
      <c r="M2774" s="141" t="e">
        <f t="shared" si="131"/>
        <v>#N/A</v>
      </c>
    </row>
    <row r="2775" spans="1:13">
      <c r="A2775" s="9"/>
      <c r="H2775" s="15" t="s">
        <v>65</v>
      </c>
      <c r="I2775" s="15" t="s">
        <v>65</v>
      </c>
      <c r="J2775" s="15" t="s">
        <v>65</v>
      </c>
      <c r="K2775" s="15" t="str">
        <f t="shared" si="129"/>
        <v/>
      </c>
      <c r="L2775" s="15" t="str">
        <f t="shared" si="130"/>
        <v/>
      </c>
      <c r="M2775" s="141" t="e">
        <f t="shared" si="131"/>
        <v>#N/A</v>
      </c>
    </row>
    <row r="2776" spans="1:13">
      <c r="A2776" s="9"/>
      <c r="H2776" s="15" t="s">
        <v>65</v>
      </c>
      <c r="I2776" s="15" t="s">
        <v>65</v>
      </c>
      <c r="J2776" s="15" t="s">
        <v>65</v>
      </c>
      <c r="K2776" s="15" t="str">
        <f t="shared" si="129"/>
        <v/>
      </c>
      <c r="L2776" s="15" t="str">
        <f t="shared" si="130"/>
        <v/>
      </c>
      <c r="M2776" s="141" t="e">
        <f t="shared" si="131"/>
        <v>#N/A</v>
      </c>
    </row>
    <row r="2777" spans="1:13">
      <c r="A2777" s="9"/>
      <c r="H2777" s="15" t="s">
        <v>65</v>
      </c>
      <c r="I2777" s="15" t="s">
        <v>65</v>
      </c>
      <c r="J2777" s="15" t="s">
        <v>65</v>
      </c>
      <c r="K2777" s="15" t="str">
        <f t="shared" si="129"/>
        <v/>
      </c>
      <c r="L2777" s="15" t="str">
        <f t="shared" si="130"/>
        <v/>
      </c>
      <c r="M2777" s="141" t="e">
        <f t="shared" si="131"/>
        <v>#N/A</v>
      </c>
    </row>
    <row r="2778" spans="1:13">
      <c r="A2778" s="9"/>
      <c r="H2778" s="15" t="s">
        <v>65</v>
      </c>
      <c r="I2778" s="15" t="s">
        <v>65</v>
      </c>
      <c r="J2778" s="15" t="s">
        <v>65</v>
      </c>
      <c r="K2778" s="15" t="str">
        <f t="shared" si="129"/>
        <v/>
      </c>
      <c r="L2778" s="15" t="str">
        <f t="shared" si="130"/>
        <v/>
      </c>
      <c r="M2778" s="141" t="e">
        <f t="shared" si="131"/>
        <v>#N/A</v>
      </c>
    </row>
    <row r="2779" spans="1:13">
      <c r="A2779" s="9"/>
      <c r="H2779" s="15" t="s">
        <v>65</v>
      </c>
      <c r="I2779" s="15" t="s">
        <v>65</v>
      </c>
      <c r="J2779" s="15" t="s">
        <v>65</v>
      </c>
      <c r="K2779" s="15" t="str">
        <f t="shared" si="129"/>
        <v/>
      </c>
      <c r="L2779" s="15" t="str">
        <f t="shared" si="130"/>
        <v/>
      </c>
      <c r="M2779" s="141" t="e">
        <f t="shared" si="131"/>
        <v>#N/A</v>
      </c>
    </row>
    <row r="2780" spans="1:13">
      <c r="A2780" s="9"/>
      <c r="H2780" s="15" t="s">
        <v>65</v>
      </c>
      <c r="I2780" s="15" t="s">
        <v>65</v>
      </c>
      <c r="J2780" s="15" t="s">
        <v>65</v>
      </c>
      <c r="K2780" s="15" t="str">
        <f t="shared" si="129"/>
        <v/>
      </c>
      <c r="L2780" s="15" t="str">
        <f t="shared" si="130"/>
        <v/>
      </c>
      <c r="M2780" s="141" t="e">
        <f t="shared" si="131"/>
        <v>#N/A</v>
      </c>
    </row>
    <row r="2781" spans="1:13">
      <c r="A2781" s="9"/>
      <c r="H2781" s="15" t="s">
        <v>65</v>
      </c>
      <c r="I2781" s="15" t="s">
        <v>65</v>
      </c>
      <c r="J2781" s="15" t="s">
        <v>65</v>
      </c>
      <c r="K2781" s="15" t="str">
        <f t="shared" si="129"/>
        <v/>
      </c>
      <c r="L2781" s="15" t="str">
        <f t="shared" si="130"/>
        <v/>
      </c>
      <c r="M2781" s="141" t="e">
        <f t="shared" si="131"/>
        <v>#N/A</v>
      </c>
    </row>
    <row r="2782" spans="1:13">
      <c r="A2782" s="9"/>
      <c r="H2782" s="15" t="s">
        <v>65</v>
      </c>
      <c r="I2782" s="15" t="s">
        <v>65</v>
      </c>
      <c r="J2782" s="15" t="s">
        <v>65</v>
      </c>
      <c r="K2782" s="15" t="str">
        <f t="shared" si="129"/>
        <v/>
      </c>
      <c r="L2782" s="15" t="str">
        <f t="shared" si="130"/>
        <v/>
      </c>
      <c r="M2782" s="141" t="e">
        <f t="shared" si="131"/>
        <v>#N/A</v>
      </c>
    </row>
    <row r="2783" spans="1:13">
      <c r="A2783" s="9"/>
      <c r="H2783" s="15" t="s">
        <v>65</v>
      </c>
      <c r="I2783" s="15" t="s">
        <v>65</v>
      </c>
      <c r="J2783" s="15" t="s">
        <v>65</v>
      </c>
      <c r="K2783" s="15" t="str">
        <f t="shared" si="129"/>
        <v/>
      </c>
      <c r="L2783" s="15" t="str">
        <f t="shared" si="130"/>
        <v/>
      </c>
      <c r="M2783" s="141" t="e">
        <f t="shared" si="131"/>
        <v>#N/A</v>
      </c>
    </row>
    <row r="2784" spans="1:13">
      <c r="A2784" s="9"/>
      <c r="H2784" s="15" t="s">
        <v>65</v>
      </c>
      <c r="I2784" s="15" t="s">
        <v>65</v>
      </c>
      <c r="J2784" s="15" t="s">
        <v>65</v>
      </c>
      <c r="K2784" s="15" t="str">
        <f t="shared" si="129"/>
        <v/>
      </c>
      <c r="L2784" s="15" t="str">
        <f t="shared" si="130"/>
        <v/>
      </c>
      <c r="M2784" s="141" t="e">
        <f t="shared" si="131"/>
        <v>#N/A</v>
      </c>
    </row>
    <row r="2785" spans="1:13">
      <c r="A2785" s="9"/>
      <c r="H2785" s="15" t="s">
        <v>65</v>
      </c>
      <c r="I2785" s="15" t="s">
        <v>65</v>
      </c>
      <c r="J2785" s="15" t="s">
        <v>65</v>
      </c>
      <c r="K2785" s="15" t="str">
        <f t="shared" si="129"/>
        <v/>
      </c>
      <c r="L2785" s="15" t="str">
        <f t="shared" si="130"/>
        <v/>
      </c>
      <c r="M2785" s="141" t="e">
        <f t="shared" si="131"/>
        <v>#N/A</v>
      </c>
    </row>
    <row r="2786" spans="1:13">
      <c r="A2786" s="9"/>
      <c r="H2786" s="15" t="s">
        <v>65</v>
      </c>
      <c r="I2786" s="15" t="s">
        <v>65</v>
      </c>
      <c r="J2786" s="15" t="s">
        <v>65</v>
      </c>
      <c r="K2786" s="15" t="str">
        <f t="shared" si="129"/>
        <v/>
      </c>
      <c r="L2786" s="15" t="str">
        <f t="shared" si="130"/>
        <v/>
      </c>
      <c r="M2786" s="141" t="e">
        <f t="shared" si="131"/>
        <v>#N/A</v>
      </c>
    </row>
    <row r="2787" spans="1:13">
      <c r="A2787" s="9"/>
      <c r="H2787" s="15" t="s">
        <v>65</v>
      </c>
      <c r="I2787" s="15" t="s">
        <v>65</v>
      </c>
      <c r="J2787" s="15" t="s">
        <v>65</v>
      </c>
      <c r="K2787" s="15" t="str">
        <f t="shared" si="129"/>
        <v/>
      </c>
      <c r="L2787" s="15" t="str">
        <f t="shared" si="130"/>
        <v/>
      </c>
      <c r="M2787" s="141" t="e">
        <f t="shared" si="131"/>
        <v>#N/A</v>
      </c>
    </row>
    <row r="2788" spans="1:13">
      <c r="A2788" s="9"/>
      <c r="H2788" s="15" t="s">
        <v>65</v>
      </c>
      <c r="I2788" s="15" t="s">
        <v>65</v>
      </c>
      <c r="J2788" s="15" t="s">
        <v>65</v>
      </c>
      <c r="K2788" s="15" t="str">
        <f t="shared" si="129"/>
        <v/>
      </c>
      <c r="L2788" s="15" t="str">
        <f t="shared" si="130"/>
        <v/>
      </c>
      <c r="M2788" s="141" t="e">
        <f t="shared" si="131"/>
        <v>#N/A</v>
      </c>
    </row>
    <row r="2789" spans="1:13">
      <c r="A2789" s="9"/>
      <c r="H2789" s="15" t="s">
        <v>65</v>
      </c>
      <c r="I2789" s="15" t="s">
        <v>65</v>
      </c>
      <c r="J2789" s="15" t="s">
        <v>65</v>
      </c>
      <c r="K2789" s="15" t="str">
        <f t="shared" si="129"/>
        <v/>
      </c>
      <c r="L2789" s="15" t="str">
        <f t="shared" si="130"/>
        <v/>
      </c>
      <c r="M2789" s="141" t="e">
        <f t="shared" si="131"/>
        <v>#N/A</v>
      </c>
    </row>
    <row r="2790" spans="1:13">
      <c r="A2790" s="9"/>
      <c r="H2790" s="15" t="s">
        <v>65</v>
      </c>
      <c r="I2790" s="15" t="s">
        <v>65</v>
      </c>
      <c r="J2790" s="15" t="s">
        <v>65</v>
      </c>
      <c r="K2790" s="15" t="str">
        <f t="shared" si="129"/>
        <v/>
      </c>
      <c r="L2790" s="15" t="str">
        <f t="shared" si="130"/>
        <v/>
      </c>
      <c r="M2790" s="141" t="e">
        <f t="shared" si="131"/>
        <v>#N/A</v>
      </c>
    </row>
    <row r="2791" spans="1:13">
      <c r="A2791" s="9"/>
      <c r="H2791" s="15" t="s">
        <v>65</v>
      </c>
      <c r="I2791" s="15" t="s">
        <v>65</v>
      </c>
      <c r="J2791" s="15" t="s">
        <v>65</v>
      </c>
      <c r="K2791" s="15" t="str">
        <f t="shared" si="129"/>
        <v/>
      </c>
      <c r="L2791" s="15" t="str">
        <f t="shared" si="130"/>
        <v/>
      </c>
      <c r="M2791" s="141" t="e">
        <f t="shared" si="131"/>
        <v>#N/A</v>
      </c>
    </row>
    <row r="2792" spans="1:13">
      <c r="A2792" s="9"/>
      <c r="H2792" s="15" t="s">
        <v>65</v>
      </c>
      <c r="I2792" s="15" t="s">
        <v>65</v>
      </c>
      <c r="J2792" s="15" t="s">
        <v>65</v>
      </c>
      <c r="K2792" s="15" t="str">
        <f t="shared" si="129"/>
        <v/>
      </c>
      <c r="L2792" s="15" t="str">
        <f t="shared" si="130"/>
        <v/>
      </c>
      <c r="M2792" s="141" t="e">
        <f t="shared" si="131"/>
        <v>#N/A</v>
      </c>
    </row>
    <row r="2793" spans="1:13">
      <c r="A2793" s="9"/>
      <c r="H2793" s="15" t="s">
        <v>65</v>
      </c>
      <c r="I2793" s="15" t="s">
        <v>65</v>
      </c>
      <c r="J2793" s="15" t="s">
        <v>65</v>
      </c>
      <c r="K2793" s="15" t="str">
        <f t="shared" si="129"/>
        <v/>
      </c>
      <c r="L2793" s="15" t="str">
        <f t="shared" si="130"/>
        <v/>
      </c>
      <c r="M2793" s="141" t="e">
        <f t="shared" si="131"/>
        <v>#N/A</v>
      </c>
    </row>
    <row r="2794" spans="1:13">
      <c r="A2794" s="9"/>
      <c r="H2794" s="15" t="s">
        <v>65</v>
      </c>
      <c r="I2794" s="15" t="s">
        <v>65</v>
      </c>
      <c r="J2794" s="15" t="s">
        <v>65</v>
      </c>
      <c r="K2794" s="15" t="str">
        <f t="shared" si="129"/>
        <v/>
      </c>
      <c r="L2794" s="15" t="str">
        <f t="shared" si="130"/>
        <v/>
      </c>
      <c r="M2794" s="141" t="e">
        <f t="shared" si="131"/>
        <v>#N/A</v>
      </c>
    </row>
    <row r="2795" spans="1:13">
      <c r="A2795" s="9"/>
      <c r="H2795" s="15" t="s">
        <v>65</v>
      </c>
      <c r="I2795" s="15" t="s">
        <v>65</v>
      </c>
      <c r="J2795" s="15" t="s">
        <v>65</v>
      </c>
      <c r="K2795" s="15" t="str">
        <f t="shared" si="129"/>
        <v/>
      </c>
      <c r="L2795" s="15" t="str">
        <f t="shared" si="130"/>
        <v/>
      </c>
      <c r="M2795" s="141" t="e">
        <f t="shared" si="131"/>
        <v>#N/A</v>
      </c>
    </row>
    <row r="2796" spans="1:13">
      <c r="A2796" s="9"/>
      <c r="H2796" s="15" t="s">
        <v>65</v>
      </c>
      <c r="I2796" s="15" t="s">
        <v>65</v>
      </c>
      <c r="J2796" s="15" t="s">
        <v>65</v>
      </c>
      <c r="K2796" s="15" t="str">
        <f t="shared" si="129"/>
        <v/>
      </c>
      <c r="L2796" s="15" t="str">
        <f t="shared" si="130"/>
        <v/>
      </c>
      <c r="M2796" s="141" t="e">
        <f t="shared" si="131"/>
        <v>#N/A</v>
      </c>
    </row>
    <row r="2797" spans="1:13">
      <c r="A2797" s="9"/>
      <c r="H2797" s="15" t="s">
        <v>65</v>
      </c>
      <c r="I2797" s="15" t="s">
        <v>65</v>
      </c>
      <c r="J2797" s="15" t="s">
        <v>65</v>
      </c>
      <c r="K2797" s="15" t="str">
        <f t="shared" si="129"/>
        <v/>
      </c>
      <c r="L2797" s="15" t="str">
        <f t="shared" si="130"/>
        <v/>
      </c>
      <c r="M2797" s="141" t="e">
        <f t="shared" si="131"/>
        <v>#N/A</v>
      </c>
    </row>
    <row r="2798" spans="1:13">
      <c r="A2798" s="9"/>
      <c r="H2798" s="15" t="s">
        <v>65</v>
      </c>
      <c r="I2798" s="15" t="s">
        <v>65</v>
      </c>
      <c r="J2798" s="15" t="s">
        <v>65</v>
      </c>
      <c r="K2798" s="15" t="str">
        <f t="shared" si="129"/>
        <v/>
      </c>
      <c r="L2798" s="15" t="str">
        <f t="shared" si="130"/>
        <v/>
      </c>
      <c r="M2798" s="141" t="e">
        <f t="shared" si="131"/>
        <v>#N/A</v>
      </c>
    </row>
    <row r="2799" spans="1:13">
      <c r="A2799" s="9"/>
      <c r="H2799" s="15" t="s">
        <v>65</v>
      </c>
      <c r="I2799" s="15" t="s">
        <v>65</v>
      </c>
      <c r="J2799" s="15" t="s">
        <v>65</v>
      </c>
      <c r="K2799" s="15" t="str">
        <f t="shared" si="129"/>
        <v/>
      </c>
      <c r="L2799" s="15" t="str">
        <f t="shared" si="130"/>
        <v/>
      </c>
      <c r="M2799" s="141" t="e">
        <f t="shared" si="131"/>
        <v>#N/A</v>
      </c>
    </row>
    <row r="2800" spans="1:13">
      <c r="A2800" s="9"/>
      <c r="H2800" s="15" t="s">
        <v>65</v>
      </c>
      <c r="I2800" s="15" t="s">
        <v>65</v>
      </c>
      <c r="J2800" s="15" t="s">
        <v>65</v>
      </c>
      <c r="K2800" s="15" t="str">
        <f t="shared" si="129"/>
        <v/>
      </c>
      <c r="L2800" s="15" t="str">
        <f t="shared" si="130"/>
        <v/>
      </c>
      <c r="M2800" s="141" t="e">
        <f t="shared" si="131"/>
        <v>#N/A</v>
      </c>
    </row>
    <row r="2801" spans="1:13">
      <c r="A2801" s="9"/>
      <c r="H2801" s="15" t="s">
        <v>65</v>
      </c>
      <c r="I2801" s="15" t="s">
        <v>65</v>
      </c>
      <c r="J2801" s="15" t="s">
        <v>65</v>
      </c>
      <c r="K2801" s="15" t="str">
        <f t="shared" si="129"/>
        <v/>
      </c>
      <c r="L2801" s="15" t="str">
        <f t="shared" si="130"/>
        <v/>
      </c>
      <c r="M2801" s="141" t="e">
        <f t="shared" si="131"/>
        <v>#N/A</v>
      </c>
    </row>
    <row r="2802" spans="1:13">
      <c r="A2802" s="9"/>
      <c r="H2802" s="15" t="s">
        <v>65</v>
      </c>
      <c r="I2802" s="15" t="s">
        <v>65</v>
      </c>
      <c r="J2802" s="15" t="s">
        <v>65</v>
      </c>
      <c r="K2802" s="15" t="str">
        <f t="shared" si="129"/>
        <v/>
      </c>
      <c r="L2802" s="15" t="str">
        <f t="shared" si="130"/>
        <v/>
      </c>
      <c r="M2802" s="141" t="e">
        <f t="shared" si="131"/>
        <v>#N/A</v>
      </c>
    </row>
    <row r="2803" spans="1:13">
      <c r="A2803" s="9"/>
      <c r="H2803" s="15" t="s">
        <v>65</v>
      </c>
      <c r="I2803" s="15" t="s">
        <v>65</v>
      </c>
      <c r="J2803" s="15" t="s">
        <v>65</v>
      </c>
      <c r="K2803" s="15" t="str">
        <f t="shared" si="129"/>
        <v/>
      </c>
      <c r="L2803" s="15" t="str">
        <f t="shared" si="130"/>
        <v/>
      </c>
      <c r="M2803" s="141" t="e">
        <f t="shared" si="131"/>
        <v>#N/A</v>
      </c>
    </row>
    <row r="2804" spans="1:13">
      <c r="A2804" s="9"/>
      <c r="H2804" s="15" t="s">
        <v>65</v>
      </c>
      <c r="I2804" s="15" t="s">
        <v>65</v>
      </c>
      <c r="J2804" s="15" t="s">
        <v>65</v>
      </c>
      <c r="K2804" s="15" t="str">
        <f t="shared" si="129"/>
        <v/>
      </c>
      <c r="L2804" s="15" t="str">
        <f t="shared" si="130"/>
        <v/>
      </c>
      <c r="M2804" s="141" t="e">
        <f t="shared" si="131"/>
        <v>#N/A</v>
      </c>
    </row>
    <row r="2805" spans="1:13">
      <c r="A2805" s="9"/>
      <c r="H2805" s="15" t="s">
        <v>65</v>
      </c>
      <c r="I2805" s="15" t="s">
        <v>65</v>
      </c>
      <c r="J2805" s="15" t="s">
        <v>65</v>
      </c>
      <c r="K2805" s="15" t="str">
        <f t="shared" si="129"/>
        <v/>
      </c>
      <c r="L2805" s="15" t="str">
        <f t="shared" si="130"/>
        <v/>
      </c>
      <c r="M2805" s="141" t="e">
        <f t="shared" si="131"/>
        <v>#N/A</v>
      </c>
    </row>
    <row r="2806" spans="1:13">
      <c r="A2806" s="9"/>
      <c r="H2806" s="15" t="s">
        <v>65</v>
      </c>
      <c r="I2806" s="15" t="s">
        <v>65</v>
      </c>
      <c r="J2806" s="15" t="s">
        <v>65</v>
      </c>
      <c r="K2806" s="15" t="str">
        <f t="shared" si="129"/>
        <v/>
      </c>
      <c r="L2806" s="15" t="str">
        <f t="shared" si="130"/>
        <v/>
      </c>
      <c r="M2806" s="141" t="e">
        <f t="shared" si="131"/>
        <v>#N/A</v>
      </c>
    </row>
    <row r="2807" spans="1:13">
      <c r="A2807" s="9"/>
      <c r="H2807" s="15" t="s">
        <v>65</v>
      </c>
      <c r="I2807" s="15" t="s">
        <v>65</v>
      </c>
      <c r="J2807" s="15" t="s">
        <v>65</v>
      </c>
      <c r="K2807" s="15" t="str">
        <f t="shared" si="129"/>
        <v/>
      </c>
      <c r="L2807" s="15" t="str">
        <f t="shared" si="130"/>
        <v/>
      </c>
      <c r="M2807" s="141" t="e">
        <f t="shared" si="131"/>
        <v>#N/A</v>
      </c>
    </row>
    <row r="2808" spans="1:13">
      <c r="A2808" s="9"/>
      <c r="H2808" s="15" t="s">
        <v>65</v>
      </c>
      <c r="I2808" s="15" t="s">
        <v>65</v>
      </c>
      <c r="J2808" s="15" t="s">
        <v>65</v>
      </c>
      <c r="K2808" s="15" t="str">
        <f t="shared" si="129"/>
        <v/>
      </c>
      <c r="L2808" s="15" t="str">
        <f t="shared" si="130"/>
        <v/>
      </c>
      <c r="M2808" s="141" t="e">
        <f t="shared" si="131"/>
        <v>#N/A</v>
      </c>
    </row>
    <row r="2809" spans="1:13">
      <c r="A2809" s="9"/>
      <c r="H2809" s="15" t="s">
        <v>65</v>
      </c>
      <c r="I2809" s="15" t="s">
        <v>65</v>
      </c>
      <c r="J2809" s="15" t="s">
        <v>65</v>
      </c>
      <c r="K2809" s="15" t="str">
        <f t="shared" si="129"/>
        <v/>
      </c>
      <c r="L2809" s="15" t="str">
        <f t="shared" si="130"/>
        <v/>
      </c>
      <c r="M2809" s="141" t="e">
        <f t="shared" si="131"/>
        <v>#N/A</v>
      </c>
    </row>
    <row r="2810" spans="1:13">
      <c r="A2810" s="9"/>
      <c r="H2810" s="15" t="s">
        <v>65</v>
      </c>
      <c r="I2810" s="15" t="s">
        <v>65</v>
      </c>
      <c r="J2810" s="15" t="s">
        <v>65</v>
      </c>
      <c r="K2810" s="15" t="str">
        <f t="shared" si="129"/>
        <v/>
      </c>
      <c r="L2810" s="15" t="str">
        <f t="shared" si="130"/>
        <v/>
      </c>
      <c r="M2810" s="141" t="e">
        <f t="shared" si="131"/>
        <v>#N/A</v>
      </c>
    </row>
    <row r="2811" spans="1:13">
      <c r="A2811" s="9"/>
      <c r="H2811" s="15" t="s">
        <v>65</v>
      </c>
      <c r="I2811" s="15" t="s">
        <v>65</v>
      </c>
      <c r="J2811" s="15" t="s">
        <v>65</v>
      </c>
      <c r="K2811" s="15" t="str">
        <f t="shared" si="129"/>
        <v/>
      </c>
      <c r="L2811" s="15" t="str">
        <f t="shared" si="130"/>
        <v/>
      </c>
      <c r="M2811" s="141" t="e">
        <f t="shared" si="131"/>
        <v>#N/A</v>
      </c>
    </row>
    <row r="2812" spans="1:13">
      <c r="A2812" s="9"/>
      <c r="H2812" s="15" t="s">
        <v>65</v>
      </c>
      <c r="I2812" s="15" t="s">
        <v>65</v>
      </c>
      <c r="J2812" s="15" t="s">
        <v>65</v>
      </c>
      <c r="K2812" s="15" t="str">
        <f t="shared" si="129"/>
        <v/>
      </c>
      <c r="L2812" s="15" t="str">
        <f t="shared" si="130"/>
        <v/>
      </c>
      <c r="M2812" s="141" t="e">
        <f t="shared" si="131"/>
        <v>#N/A</v>
      </c>
    </row>
    <row r="2813" spans="1:13">
      <c r="A2813" s="9"/>
      <c r="H2813" s="15" t="s">
        <v>65</v>
      </c>
      <c r="I2813" s="15" t="s">
        <v>65</v>
      </c>
      <c r="J2813" s="15" t="s">
        <v>65</v>
      </c>
      <c r="K2813" s="15" t="str">
        <f t="shared" si="129"/>
        <v/>
      </c>
      <c r="L2813" s="15" t="str">
        <f t="shared" si="130"/>
        <v/>
      </c>
      <c r="M2813" s="141" t="e">
        <f t="shared" si="131"/>
        <v>#N/A</v>
      </c>
    </row>
    <row r="2814" spans="1:13">
      <c r="A2814" s="9"/>
      <c r="H2814" s="15" t="s">
        <v>65</v>
      </c>
      <c r="I2814" s="15" t="s">
        <v>65</v>
      </c>
      <c r="J2814" s="15" t="s">
        <v>65</v>
      </c>
      <c r="K2814" s="15" t="str">
        <f t="shared" si="129"/>
        <v/>
      </c>
      <c r="L2814" s="15" t="str">
        <f t="shared" si="130"/>
        <v/>
      </c>
      <c r="M2814" s="141" t="e">
        <f t="shared" si="131"/>
        <v>#N/A</v>
      </c>
    </row>
    <row r="2815" spans="1:13">
      <c r="A2815" s="9"/>
      <c r="H2815" s="15" t="s">
        <v>65</v>
      </c>
      <c r="I2815" s="15" t="s">
        <v>65</v>
      </c>
      <c r="J2815" s="15" t="s">
        <v>65</v>
      </c>
      <c r="K2815" s="15" t="str">
        <f t="shared" si="129"/>
        <v/>
      </c>
      <c r="L2815" s="15" t="str">
        <f t="shared" si="130"/>
        <v/>
      </c>
      <c r="M2815" s="141" t="e">
        <f t="shared" si="131"/>
        <v>#N/A</v>
      </c>
    </row>
    <row r="2816" spans="1:13">
      <c r="A2816" s="9"/>
      <c r="H2816" s="15" t="s">
        <v>65</v>
      </c>
      <c r="I2816" s="15" t="s">
        <v>65</v>
      </c>
      <c r="J2816" s="15" t="s">
        <v>65</v>
      </c>
      <c r="K2816" s="15" t="str">
        <f t="shared" si="129"/>
        <v/>
      </c>
      <c r="L2816" s="15" t="str">
        <f t="shared" si="130"/>
        <v/>
      </c>
      <c r="M2816" s="141" t="e">
        <f t="shared" si="131"/>
        <v>#N/A</v>
      </c>
    </row>
    <row r="2817" spans="1:13">
      <c r="A2817" s="9"/>
      <c r="H2817" s="15" t="s">
        <v>65</v>
      </c>
      <c r="I2817" s="15" t="s">
        <v>65</v>
      </c>
      <c r="J2817" s="15" t="s">
        <v>65</v>
      </c>
      <c r="K2817" s="15" t="str">
        <f t="shared" si="129"/>
        <v/>
      </c>
      <c r="L2817" s="15" t="str">
        <f t="shared" si="130"/>
        <v/>
      </c>
      <c r="M2817" s="141" t="e">
        <f t="shared" si="131"/>
        <v>#N/A</v>
      </c>
    </row>
    <row r="2818" spans="1:13">
      <c r="A2818" s="9"/>
      <c r="H2818" s="15" t="s">
        <v>65</v>
      </c>
      <c r="I2818" s="15" t="s">
        <v>65</v>
      </c>
      <c r="J2818" s="15" t="s">
        <v>65</v>
      </c>
      <c r="K2818" s="15" t="str">
        <f t="shared" si="129"/>
        <v/>
      </c>
      <c r="L2818" s="15" t="str">
        <f t="shared" si="130"/>
        <v/>
      </c>
      <c r="M2818" s="141" t="e">
        <f t="shared" si="131"/>
        <v>#N/A</v>
      </c>
    </row>
    <row r="2819" spans="1:13">
      <c r="A2819" s="9"/>
      <c r="H2819" s="15" t="s">
        <v>65</v>
      </c>
      <c r="I2819" s="15" t="s">
        <v>65</v>
      </c>
      <c r="J2819" s="15" t="s">
        <v>65</v>
      </c>
      <c r="K2819" s="15" t="str">
        <f t="shared" si="129"/>
        <v/>
      </c>
      <c r="L2819" s="15" t="str">
        <f t="shared" si="130"/>
        <v/>
      </c>
      <c r="M2819" s="141" t="e">
        <f t="shared" si="131"/>
        <v>#N/A</v>
      </c>
    </row>
    <row r="2820" spans="1:13">
      <c r="A2820" s="9"/>
      <c r="H2820" s="15" t="s">
        <v>65</v>
      </c>
      <c r="I2820" s="15" t="s">
        <v>65</v>
      </c>
      <c r="J2820" s="15" t="s">
        <v>65</v>
      </c>
      <c r="K2820" s="15" t="str">
        <f t="shared" ref="K2820:K2883" si="132">IF(ISNUMBER(A2820),0.01,"")</f>
        <v/>
      </c>
      <c r="L2820" s="15" t="str">
        <f t="shared" ref="L2820:L2883" si="133">IF(ISNUMBER(A2820),0.03,"")</f>
        <v/>
      </c>
      <c r="M2820" s="141" t="e">
        <f t="shared" ref="M2820:M2883" si="134">VLOOKUP(A2820,O:Q,2,0)</f>
        <v>#N/A</v>
      </c>
    </row>
    <row r="2821" spans="1:13">
      <c r="A2821" s="9"/>
      <c r="H2821" s="15" t="s">
        <v>65</v>
      </c>
      <c r="I2821" s="15" t="s">
        <v>65</v>
      </c>
      <c r="J2821" s="15" t="s">
        <v>65</v>
      </c>
      <c r="K2821" s="15" t="str">
        <f t="shared" si="132"/>
        <v/>
      </c>
      <c r="L2821" s="15" t="str">
        <f t="shared" si="133"/>
        <v/>
      </c>
      <c r="M2821" s="141" t="e">
        <f t="shared" si="134"/>
        <v>#N/A</v>
      </c>
    </row>
    <row r="2822" spans="1:13">
      <c r="A2822" s="9"/>
      <c r="H2822" s="15" t="s">
        <v>65</v>
      </c>
      <c r="I2822" s="15" t="s">
        <v>65</v>
      </c>
      <c r="J2822" s="15" t="s">
        <v>65</v>
      </c>
      <c r="K2822" s="15" t="str">
        <f t="shared" si="132"/>
        <v/>
      </c>
      <c r="L2822" s="15" t="str">
        <f t="shared" si="133"/>
        <v/>
      </c>
      <c r="M2822" s="141" t="e">
        <f t="shared" si="134"/>
        <v>#N/A</v>
      </c>
    </row>
    <row r="2823" spans="1:13">
      <c r="A2823" s="9"/>
      <c r="H2823" s="15" t="s">
        <v>65</v>
      </c>
      <c r="I2823" s="15" t="s">
        <v>65</v>
      </c>
      <c r="J2823" s="15" t="s">
        <v>65</v>
      </c>
      <c r="K2823" s="15" t="str">
        <f t="shared" si="132"/>
        <v/>
      </c>
      <c r="L2823" s="15" t="str">
        <f t="shared" si="133"/>
        <v/>
      </c>
      <c r="M2823" s="141" t="e">
        <f t="shared" si="134"/>
        <v>#N/A</v>
      </c>
    </row>
    <row r="2824" spans="1:13">
      <c r="A2824" s="9"/>
      <c r="H2824" s="15" t="s">
        <v>65</v>
      </c>
      <c r="I2824" s="15" t="s">
        <v>65</v>
      </c>
      <c r="J2824" s="15" t="s">
        <v>65</v>
      </c>
      <c r="K2824" s="15" t="str">
        <f t="shared" si="132"/>
        <v/>
      </c>
      <c r="L2824" s="15" t="str">
        <f t="shared" si="133"/>
        <v/>
      </c>
      <c r="M2824" s="141" t="e">
        <f t="shared" si="134"/>
        <v>#N/A</v>
      </c>
    </row>
    <row r="2825" spans="1:13">
      <c r="A2825" s="9"/>
      <c r="H2825" s="15" t="s">
        <v>65</v>
      </c>
      <c r="I2825" s="15" t="s">
        <v>65</v>
      </c>
      <c r="J2825" s="15" t="s">
        <v>65</v>
      </c>
      <c r="K2825" s="15" t="str">
        <f t="shared" si="132"/>
        <v/>
      </c>
      <c r="L2825" s="15" t="str">
        <f t="shared" si="133"/>
        <v/>
      </c>
      <c r="M2825" s="141" t="e">
        <f t="shared" si="134"/>
        <v>#N/A</v>
      </c>
    </row>
    <row r="2826" spans="1:13">
      <c r="A2826" s="9"/>
      <c r="H2826" s="15" t="s">
        <v>65</v>
      </c>
      <c r="I2826" s="15" t="s">
        <v>65</v>
      </c>
      <c r="J2826" s="15" t="s">
        <v>65</v>
      </c>
      <c r="K2826" s="15" t="str">
        <f t="shared" si="132"/>
        <v/>
      </c>
      <c r="L2826" s="15" t="str">
        <f t="shared" si="133"/>
        <v/>
      </c>
      <c r="M2826" s="141" t="e">
        <f t="shared" si="134"/>
        <v>#N/A</v>
      </c>
    </row>
    <row r="2827" spans="1:13">
      <c r="A2827" s="9"/>
      <c r="H2827" s="15" t="s">
        <v>65</v>
      </c>
      <c r="I2827" s="15" t="s">
        <v>65</v>
      </c>
      <c r="J2827" s="15" t="s">
        <v>65</v>
      </c>
      <c r="K2827" s="15" t="str">
        <f t="shared" si="132"/>
        <v/>
      </c>
      <c r="L2827" s="15" t="str">
        <f t="shared" si="133"/>
        <v/>
      </c>
      <c r="M2827" s="141" t="e">
        <f t="shared" si="134"/>
        <v>#N/A</v>
      </c>
    </row>
    <row r="2828" spans="1:13">
      <c r="A2828" s="9"/>
      <c r="H2828" s="15" t="s">
        <v>65</v>
      </c>
      <c r="I2828" s="15" t="s">
        <v>65</v>
      </c>
      <c r="J2828" s="15" t="s">
        <v>65</v>
      </c>
      <c r="K2828" s="15" t="str">
        <f t="shared" si="132"/>
        <v/>
      </c>
      <c r="L2828" s="15" t="str">
        <f t="shared" si="133"/>
        <v/>
      </c>
      <c r="M2828" s="141" t="e">
        <f t="shared" si="134"/>
        <v>#N/A</v>
      </c>
    </row>
    <row r="2829" spans="1:13">
      <c r="A2829" s="9"/>
      <c r="H2829" s="15" t="s">
        <v>65</v>
      </c>
      <c r="I2829" s="15" t="s">
        <v>65</v>
      </c>
      <c r="J2829" s="15" t="s">
        <v>65</v>
      </c>
      <c r="K2829" s="15" t="str">
        <f t="shared" si="132"/>
        <v/>
      </c>
      <c r="L2829" s="15" t="str">
        <f t="shared" si="133"/>
        <v/>
      </c>
      <c r="M2829" s="141" t="e">
        <f t="shared" si="134"/>
        <v>#N/A</v>
      </c>
    </row>
    <row r="2830" spans="1:13">
      <c r="A2830" s="9"/>
      <c r="H2830" s="15" t="s">
        <v>65</v>
      </c>
      <c r="I2830" s="15" t="s">
        <v>65</v>
      </c>
      <c r="J2830" s="15" t="s">
        <v>65</v>
      </c>
      <c r="K2830" s="15" t="str">
        <f t="shared" si="132"/>
        <v/>
      </c>
      <c r="L2830" s="15" t="str">
        <f t="shared" si="133"/>
        <v/>
      </c>
      <c r="M2830" s="141" t="e">
        <f t="shared" si="134"/>
        <v>#N/A</v>
      </c>
    </row>
    <row r="2831" spans="1:13">
      <c r="A2831" s="9"/>
      <c r="H2831" s="15" t="s">
        <v>65</v>
      </c>
      <c r="I2831" s="15" t="s">
        <v>65</v>
      </c>
      <c r="J2831" s="15" t="s">
        <v>65</v>
      </c>
      <c r="K2831" s="15" t="str">
        <f t="shared" si="132"/>
        <v/>
      </c>
      <c r="L2831" s="15" t="str">
        <f t="shared" si="133"/>
        <v/>
      </c>
      <c r="M2831" s="141" t="e">
        <f t="shared" si="134"/>
        <v>#N/A</v>
      </c>
    </row>
    <row r="2832" spans="1:13">
      <c r="A2832" s="9"/>
      <c r="H2832" s="15" t="s">
        <v>65</v>
      </c>
      <c r="I2832" s="15" t="s">
        <v>65</v>
      </c>
      <c r="J2832" s="15" t="s">
        <v>65</v>
      </c>
      <c r="K2832" s="15" t="str">
        <f t="shared" si="132"/>
        <v/>
      </c>
      <c r="L2832" s="15" t="str">
        <f t="shared" si="133"/>
        <v/>
      </c>
      <c r="M2832" s="141" t="e">
        <f t="shared" si="134"/>
        <v>#N/A</v>
      </c>
    </row>
    <row r="2833" spans="1:13">
      <c r="A2833" s="9"/>
      <c r="H2833" s="15" t="s">
        <v>65</v>
      </c>
      <c r="I2833" s="15" t="s">
        <v>65</v>
      </c>
      <c r="J2833" s="15" t="s">
        <v>65</v>
      </c>
      <c r="K2833" s="15" t="str">
        <f t="shared" si="132"/>
        <v/>
      </c>
      <c r="L2833" s="15" t="str">
        <f t="shared" si="133"/>
        <v/>
      </c>
      <c r="M2833" s="141" t="e">
        <f t="shared" si="134"/>
        <v>#N/A</v>
      </c>
    </row>
    <row r="2834" spans="1:13">
      <c r="A2834" s="9"/>
      <c r="H2834" s="15" t="s">
        <v>65</v>
      </c>
      <c r="I2834" s="15" t="s">
        <v>65</v>
      </c>
      <c r="J2834" s="15" t="s">
        <v>65</v>
      </c>
      <c r="K2834" s="15" t="str">
        <f t="shared" si="132"/>
        <v/>
      </c>
      <c r="L2834" s="15" t="str">
        <f t="shared" si="133"/>
        <v/>
      </c>
      <c r="M2834" s="141" t="e">
        <f t="shared" si="134"/>
        <v>#N/A</v>
      </c>
    </row>
    <row r="2835" spans="1:13">
      <c r="A2835" s="9"/>
      <c r="H2835" s="15" t="s">
        <v>65</v>
      </c>
      <c r="I2835" s="15" t="s">
        <v>65</v>
      </c>
      <c r="J2835" s="15" t="s">
        <v>65</v>
      </c>
      <c r="K2835" s="15" t="str">
        <f t="shared" si="132"/>
        <v/>
      </c>
      <c r="L2835" s="15" t="str">
        <f t="shared" si="133"/>
        <v/>
      </c>
      <c r="M2835" s="141" t="e">
        <f t="shared" si="134"/>
        <v>#N/A</v>
      </c>
    </row>
    <row r="2836" spans="1:13">
      <c r="A2836" s="9"/>
      <c r="H2836" s="15" t="s">
        <v>65</v>
      </c>
      <c r="I2836" s="15" t="s">
        <v>65</v>
      </c>
      <c r="J2836" s="15" t="s">
        <v>65</v>
      </c>
      <c r="K2836" s="15" t="str">
        <f t="shared" si="132"/>
        <v/>
      </c>
      <c r="L2836" s="15" t="str">
        <f t="shared" si="133"/>
        <v/>
      </c>
      <c r="M2836" s="141" t="e">
        <f t="shared" si="134"/>
        <v>#N/A</v>
      </c>
    </row>
    <row r="2837" spans="1:13">
      <c r="A2837" s="9"/>
      <c r="H2837" s="15" t="s">
        <v>65</v>
      </c>
      <c r="I2837" s="15" t="s">
        <v>65</v>
      </c>
      <c r="J2837" s="15" t="s">
        <v>65</v>
      </c>
      <c r="K2837" s="15" t="str">
        <f t="shared" si="132"/>
        <v/>
      </c>
      <c r="L2837" s="15" t="str">
        <f t="shared" si="133"/>
        <v/>
      </c>
      <c r="M2837" s="141" t="e">
        <f t="shared" si="134"/>
        <v>#N/A</v>
      </c>
    </row>
    <row r="2838" spans="1:13">
      <c r="A2838" s="9"/>
      <c r="H2838" s="15" t="s">
        <v>65</v>
      </c>
      <c r="I2838" s="15" t="s">
        <v>65</v>
      </c>
      <c r="J2838" s="15" t="s">
        <v>65</v>
      </c>
      <c r="K2838" s="15" t="str">
        <f t="shared" si="132"/>
        <v/>
      </c>
      <c r="L2838" s="15" t="str">
        <f t="shared" si="133"/>
        <v/>
      </c>
      <c r="M2838" s="141" t="e">
        <f t="shared" si="134"/>
        <v>#N/A</v>
      </c>
    </row>
    <row r="2839" spans="1:13">
      <c r="A2839" s="9"/>
      <c r="H2839" s="15" t="s">
        <v>65</v>
      </c>
      <c r="I2839" s="15" t="s">
        <v>65</v>
      </c>
      <c r="J2839" s="15" t="s">
        <v>65</v>
      </c>
      <c r="K2839" s="15" t="str">
        <f t="shared" si="132"/>
        <v/>
      </c>
      <c r="L2839" s="15" t="str">
        <f t="shared" si="133"/>
        <v/>
      </c>
      <c r="M2839" s="141" t="e">
        <f t="shared" si="134"/>
        <v>#N/A</v>
      </c>
    </row>
    <row r="2840" spans="1:13">
      <c r="A2840" s="9"/>
      <c r="H2840" s="15" t="s">
        <v>65</v>
      </c>
      <c r="I2840" s="15" t="s">
        <v>65</v>
      </c>
      <c r="J2840" s="15" t="s">
        <v>65</v>
      </c>
      <c r="K2840" s="15" t="str">
        <f t="shared" si="132"/>
        <v/>
      </c>
      <c r="L2840" s="15" t="str">
        <f t="shared" si="133"/>
        <v/>
      </c>
      <c r="M2840" s="141" t="e">
        <f t="shared" si="134"/>
        <v>#N/A</v>
      </c>
    </row>
    <row r="2841" spans="1:13">
      <c r="A2841" s="9"/>
      <c r="H2841" s="15" t="s">
        <v>65</v>
      </c>
      <c r="I2841" s="15" t="s">
        <v>65</v>
      </c>
      <c r="J2841" s="15" t="s">
        <v>65</v>
      </c>
      <c r="K2841" s="15" t="str">
        <f t="shared" si="132"/>
        <v/>
      </c>
      <c r="L2841" s="15" t="str">
        <f t="shared" si="133"/>
        <v/>
      </c>
      <c r="M2841" s="141" t="e">
        <f t="shared" si="134"/>
        <v>#N/A</v>
      </c>
    </row>
    <row r="2842" spans="1:13">
      <c r="A2842" s="9"/>
      <c r="H2842" s="15" t="s">
        <v>65</v>
      </c>
      <c r="I2842" s="15" t="s">
        <v>65</v>
      </c>
      <c r="J2842" s="15" t="s">
        <v>65</v>
      </c>
      <c r="K2842" s="15" t="str">
        <f t="shared" si="132"/>
        <v/>
      </c>
      <c r="L2842" s="15" t="str">
        <f t="shared" si="133"/>
        <v/>
      </c>
      <c r="M2842" s="141" t="e">
        <f t="shared" si="134"/>
        <v>#N/A</v>
      </c>
    </row>
    <row r="2843" spans="1:13">
      <c r="A2843" s="9"/>
      <c r="H2843" s="15" t="s">
        <v>65</v>
      </c>
      <c r="I2843" s="15" t="s">
        <v>65</v>
      </c>
      <c r="J2843" s="15" t="s">
        <v>65</v>
      </c>
      <c r="K2843" s="15" t="str">
        <f t="shared" si="132"/>
        <v/>
      </c>
      <c r="L2843" s="15" t="str">
        <f t="shared" si="133"/>
        <v/>
      </c>
      <c r="M2843" s="141" t="e">
        <f t="shared" si="134"/>
        <v>#N/A</v>
      </c>
    </row>
    <row r="2844" spans="1:13">
      <c r="A2844" s="9"/>
      <c r="H2844" s="15" t="s">
        <v>65</v>
      </c>
      <c r="I2844" s="15" t="s">
        <v>65</v>
      </c>
      <c r="J2844" s="15" t="s">
        <v>65</v>
      </c>
      <c r="K2844" s="15" t="str">
        <f t="shared" si="132"/>
        <v/>
      </c>
      <c r="L2844" s="15" t="str">
        <f t="shared" si="133"/>
        <v/>
      </c>
      <c r="M2844" s="141" t="e">
        <f t="shared" si="134"/>
        <v>#N/A</v>
      </c>
    </row>
    <row r="2845" spans="1:13">
      <c r="A2845" s="9"/>
      <c r="H2845" s="15" t="s">
        <v>65</v>
      </c>
      <c r="I2845" s="15" t="s">
        <v>65</v>
      </c>
      <c r="J2845" s="15" t="s">
        <v>65</v>
      </c>
      <c r="K2845" s="15" t="str">
        <f t="shared" si="132"/>
        <v/>
      </c>
      <c r="L2845" s="15" t="str">
        <f t="shared" si="133"/>
        <v/>
      </c>
      <c r="M2845" s="141" t="e">
        <f t="shared" si="134"/>
        <v>#N/A</v>
      </c>
    </row>
    <row r="2846" spans="1:13">
      <c r="A2846" s="9"/>
      <c r="H2846" s="15" t="s">
        <v>65</v>
      </c>
      <c r="I2846" s="15" t="s">
        <v>65</v>
      </c>
      <c r="J2846" s="15" t="s">
        <v>65</v>
      </c>
      <c r="K2846" s="15" t="str">
        <f t="shared" si="132"/>
        <v/>
      </c>
      <c r="L2846" s="15" t="str">
        <f t="shared" si="133"/>
        <v/>
      </c>
      <c r="M2846" s="141" t="e">
        <f t="shared" si="134"/>
        <v>#N/A</v>
      </c>
    </row>
    <row r="2847" spans="1:13">
      <c r="A2847" s="9"/>
      <c r="H2847" s="15" t="s">
        <v>65</v>
      </c>
      <c r="I2847" s="15" t="s">
        <v>65</v>
      </c>
      <c r="J2847" s="15" t="s">
        <v>65</v>
      </c>
      <c r="K2847" s="15" t="str">
        <f t="shared" si="132"/>
        <v/>
      </c>
      <c r="L2847" s="15" t="str">
        <f t="shared" si="133"/>
        <v/>
      </c>
      <c r="M2847" s="141" t="e">
        <f t="shared" si="134"/>
        <v>#N/A</v>
      </c>
    </row>
    <row r="2848" spans="1:13">
      <c r="A2848" s="9"/>
      <c r="H2848" s="15" t="s">
        <v>65</v>
      </c>
      <c r="I2848" s="15" t="s">
        <v>65</v>
      </c>
      <c r="J2848" s="15" t="s">
        <v>65</v>
      </c>
      <c r="K2848" s="15" t="str">
        <f t="shared" si="132"/>
        <v/>
      </c>
      <c r="L2848" s="15" t="str">
        <f t="shared" si="133"/>
        <v/>
      </c>
      <c r="M2848" s="141" t="e">
        <f t="shared" si="134"/>
        <v>#N/A</v>
      </c>
    </row>
    <row r="2849" spans="1:13">
      <c r="A2849" s="9"/>
      <c r="H2849" s="15" t="s">
        <v>65</v>
      </c>
      <c r="I2849" s="15" t="s">
        <v>65</v>
      </c>
      <c r="J2849" s="15" t="s">
        <v>65</v>
      </c>
      <c r="K2849" s="15" t="str">
        <f t="shared" si="132"/>
        <v/>
      </c>
      <c r="L2849" s="15" t="str">
        <f t="shared" si="133"/>
        <v/>
      </c>
      <c r="M2849" s="141" t="e">
        <f t="shared" si="134"/>
        <v>#N/A</v>
      </c>
    </row>
    <row r="2850" spans="1:13">
      <c r="A2850" s="9"/>
      <c r="H2850" s="15" t="s">
        <v>65</v>
      </c>
      <c r="I2850" s="15" t="s">
        <v>65</v>
      </c>
      <c r="J2850" s="15" t="s">
        <v>65</v>
      </c>
      <c r="K2850" s="15" t="str">
        <f t="shared" si="132"/>
        <v/>
      </c>
      <c r="L2850" s="15" t="str">
        <f t="shared" si="133"/>
        <v/>
      </c>
      <c r="M2850" s="141" t="e">
        <f t="shared" si="134"/>
        <v>#N/A</v>
      </c>
    </row>
    <row r="2851" spans="1:13">
      <c r="A2851" s="9"/>
      <c r="H2851" s="15" t="s">
        <v>65</v>
      </c>
      <c r="I2851" s="15" t="s">
        <v>65</v>
      </c>
      <c r="J2851" s="15" t="s">
        <v>65</v>
      </c>
      <c r="K2851" s="15" t="str">
        <f t="shared" si="132"/>
        <v/>
      </c>
      <c r="L2851" s="15" t="str">
        <f t="shared" si="133"/>
        <v/>
      </c>
      <c r="M2851" s="141" t="e">
        <f t="shared" si="134"/>
        <v>#N/A</v>
      </c>
    </row>
    <row r="2852" spans="1:13">
      <c r="A2852" s="9"/>
      <c r="H2852" s="15" t="s">
        <v>65</v>
      </c>
      <c r="I2852" s="15" t="s">
        <v>65</v>
      </c>
      <c r="J2852" s="15" t="s">
        <v>65</v>
      </c>
      <c r="K2852" s="15" t="str">
        <f t="shared" si="132"/>
        <v/>
      </c>
      <c r="L2852" s="15" t="str">
        <f t="shared" si="133"/>
        <v/>
      </c>
      <c r="M2852" s="141" t="e">
        <f t="shared" si="134"/>
        <v>#N/A</v>
      </c>
    </row>
    <row r="2853" spans="1:13">
      <c r="A2853" s="9"/>
      <c r="H2853" s="15" t="s">
        <v>65</v>
      </c>
      <c r="I2853" s="15" t="s">
        <v>65</v>
      </c>
      <c r="J2853" s="15" t="s">
        <v>65</v>
      </c>
      <c r="K2853" s="15" t="str">
        <f t="shared" si="132"/>
        <v/>
      </c>
      <c r="L2853" s="15" t="str">
        <f t="shared" si="133"/>
        <v/>
      </c>
      <c r="M2853" s="141" t="e">
        <f t="shared" si="134"/>
        <v>#N/A</v>
      </c>
    </row>
    <row r="2854" spans="1:13">
      <c r="A2854" s="9"/>
      <c r="H2854" s="15" t="s">
        <v>65</v>
      </c>
      <c r="I2854" s="15" t="s">
        <v>65</v>
      </c>
      <c r="J2854" s="15" t="s">
        <v>65</v>
      </c>
      <c r="K2854" s="15" t="str">
        <f t="shared" si="132"/>
        <v/>
      </c>
      <c r="L2854" s="15" t="str">
        <f t="shared" si="133"/>
        <v/>
      </c>
      <c r="M2854" s="141" t="e">
        <f t="shared" si="134"/>
        <v>#N/A</v>
      </c>
    </row>
    <row r="2855" spans="1:13">
      <c r="A2855" s="9"/>
      <c r="H2855" s="15" t="s">
        <v>65</v>
      </c>
      <c r="I2855" s="15" t="s">
        <v>65</v>
      </c>
      <c r="J2855" s="15" t="s">
        <v>65</v>
      </c>
      <c r="K2855" s="15" t="str">
        <f t="shared" si="132"/>
        <v/>
      </c>
      <c r="L2855" s="15" t="str">
        <f t="shared" si="133"/>
        <v/>
      </c>
      <c r="M2855" s="141" t="e">
        <f t="shared" si="134"/>
        <v>#N/A</v>
      </c>
    </row>
    <row r="2856" spans="1:13">
      <c r="A2856" s="9"/>
      <c r="H2856" s="15" t="s">
        <v>65</v>
      </c>
      <c r="I2856" s="15" t="s">
        <v>65</v>
      </c>
      <c r="J2856" s="15" t="s">
        <v>65</v>
      </c>
      <c r="K2856" s="15" t="str">
        <f t="shared" si="132"/>
        <v/>
      </c>
      <c r="L2856" s="15" t="str">
        <f t="shared" si="133"/>
        <v/>
      </c>
      <c r="M2856" s="141" t="e">
        <f t="shared" si="134"/>
        <v>#N/A</v>
      </c>
    </row>
    <row r="2857" spans="1:13">
      <c r="A2857" s="9"/>
      <c r="H2857" s="15" t="s">
        <v>65</v>
      </c>
      <c r="I2857" s="15" t="s">
        <v>65</v>
      </c>
      <c r="J2857" s="15" t="s">
        <v>65</v>
      </c>
      <c r="K2857" s="15" t="str">
        <f t="shared" si="132"/>
        <v/>
      </c>
      <c r="L2857" s="15" t="str">
        <f t="shared" si="133"/>
        <v/>
      </c>
      <c r="M2857" s="141" t="e">
        <f t="shared" si="134"/>
        <v>#N/A</v>
      </c>
    </row>
    <row r="2858" spans="1:13">
      <c r="A2858" s="9"/>
      <c r="H2858" s="15" t="s">
        <v>65</v>
      </c>
      <c r="I2858" s="15" t="s">
        <v>65</v>
      </c>
      <c r="J2858" s="15" t="s">
        <v>65</v>
      </c>
      <c r="K2858" s="15" t="str">
        <f t="shared" si="132"/>
        <v/>
      </c>
      <c r="L2858" s="15" t="str">
        <f t="shared" si="133"/>
        <v/>
      </c>
      <c r="M2858" s="141" t="e">
        <f t="shared" si="134"/>
        <v>#N/A</v>
      </c>
    </row>
    <row r="2859" spans="1:13">
      <c r="A2859" s="9"/>
      <c r="H2859" s="15" t="s">
        <v>65</v>
      </c>
      <c r="I2859" s="15" t="s">
        <v>65</v>
      </c>
      <c r="J2859" s="15" t="s">
        <v>65</v>
      </c>
      <c r="K2859" s="15" t="str">
        <f t="shared" si="132"/>
        <v/>
      </c>
      <c r="L2859" s="15" t="str">
        <f t="shared" si="133"/>
        <v/>
      </c>
      <c r="M2859" s="141" t="e">
        <f t="shared" si="134"/>
        <v>#N/A</v>
      </c>
    </row>
    <row r="2860" spans="1:13">
      <c r="A2860" s="9"/>
      <c r="H2860" s="15" t="s">
        <v>65</v>
      </c>
      <c r="I2860" s="15" t="s">
        <v>65</v>
      </c>
      <c r="J2860" s="15" t="s">
        <v>65</v>
      </c>
      <c r="K2860" s="15" t="str">
        <f t="shared" si="132"/>
        <v/>
      </c>
      <c r="L2860" s="15" t="str">
        <f t="shared" si="133"/>
        <v/>
      </c>
      <c r="M2860" s="141" t="e">
        <f t="shared" si="134"/>
        <v>#N/A</v>
      </c>
    </row>
    <row r="2861" spans="1:13">
      <c r="A2861" s="9"/>
      <c r="H2861" s="15" t="s">
        <v>65</v>
      </c>
      <c r="I2861" s="15" t="s">
        <v>65</v>
      </c>
      <c r="J2861" s="15" t="s">
        <v>65</v>
      </c>
      <c r="K2861" s="15" t="str">
        <f t="shared" si="132"/>
        <v/>
      </c>
      <c r="L2861" s="15" t="str">
        <f t="shared" si="133"/>
        <v/>
      </c>
      <c r="M2861" s="141" t="e">
        <f t="shared" si="134"/>
        <v>#N/A</v>
      </c>
    </row>
    <row r="2862" spans="1:13">
      <c r="A2862" s="9"/>
      <c r="H2862" s="15" t="s">
        <v>65</v>
      </c>
      <c r="I2862" s="15" t="s">
        <v>65</v>
      </c>
      <c r="J2862" s="15" t="s">
        <v>65</v>
      </c>
      <c r="K2862" s="15" t="str">
        <f t="shared" si="132"/>
        <v/>
      </c>
      <c r="L2862" s="15" t="str">
        <f t="shared" si="133"/>
        <v/>
      </c>
      <c r="M2862" s="141" t="e">
        <f t="shared" si="134"/>
        <v>#N/A</v>
      </c>
    </row>
    <row r="2863" spans="1:13">
      <c r="A2863" s="9"/>
      <c r="H2863" s="15" t="s">
        <v>65</v>
      </c>
      <c r="I2863" s="15" t="s">
        <v>65</v>
      </c>
      <c r="J2863" s="15" t="s">
        <v>65</v>
      </c>
      <c r="K2863" s="15" t="str">
        <f t="shared" si="132"/>
        <v/>
      </c>
      <c r="L2863" s="15" t="str">
        <f t="shared" si="133"/>
        <v/>
      </c>
      <c r="M2863" s="141" t="e">
        <f t="shared" si="134"/>
        <v>#N/A</v>
      </c>
    </row>
    <row r="2864" spans="1:13">
      <c r="A2864" s="9"/>
      <c r="H2864" s="15" t="s">
        <v>65</v>
      </c>
      <c r="I2864" s="15" t="s">
        <v>65</v>
      </c>
      <c r="J2864" s="15" t="s">
        <v>65</v>
      </c>
      <c r="K2864" s="15" t="str">
        <f t="shared" si="132"/>
        <v/>
      </c>
      <c r="L2864" s="15" t="str">
        <f t="shared" si="133"/>
        <v/>
      </c>
      <c r="M2864" s="141" t="e">
        <f t="shared" si="134"/>
        <v>#N/A</v>
      </c>
    </row>
    <row r="2865" spans="1:13">
      <c r="A2865" s="9"/>
      <c r="H2865" s="15" t="s">
        <v>65</v>
      </c>
      <c r="I2865" s="15" t="s">
        <v>65</v>
      </c>
      <c r="J2865" s="15" t="s">
        <v>65</v>
      </c>
      <c r="K2865" s="15" t="str">
        <f t="shared" si="132"/>
        <v/>
      </c>
      <c r="L2865" s="15" t="str">
        <f t="shared" si="133"/>
        <v/>
      </c>
      <c r="M2865" s="141" t="e">
        <f t="shared" si="134"/>
        <v>#N/A</v>
      </c>
    </row>
    <row r="2866" spans="1:13">
      <c r="A2866" s="9"/>
      <c r="H2866" s="15" t="s">
        <v>65</v>
      </c>
      <c r="I2866" s="15" t="s">
        <v>65</v>
      </c>
      <c r="J2866" s="15" t="s">
        <v>65</v>
      </c>
      <c r="K2866" s="15" t="str">
        <f t="shared" si="132"/>
        <v/>
      </c>
      <c r="L2866" s="15" t="str">
        <f t="shared" si="133"/>
        <v/>
      </c>
      <c r="M2866" s="141" t="e">
        <f t="shared" si="134"/>
        <v>#N/A</v>
      </c>
    </row>
    <row r="2867" spans="1:13">
      <c r="A2867" s="9"/>
      <c r="H2867" s="15" t="s">
        <v>65</v>
      </c>
      <c r="I2867" s="15" t="s">
        <v>65</v>
      </c>
      <c r="J2867" s="15" t="s">
        <v>65</v>
      </c>
      <c r="K2867" s="15" t="str">
        <f t="shared" si="132"/>
        <v/>
      </c>
      <c r="L2867" s="15" t="str">
        <f t="shared" si="133"/>
        <v/>
      </c>
      <c r="M2867" s="141" t="e">
        <f t="shared" si="134"/>
        <v>#N/A</v>
      </c>
    </row>
    <row r="2868" spans="1:13">
      <c r="A2868" s="9"/>
      <c r="H2868" s="15" t="s">
        <v>65</v>
      </c>
      <c r="I2868" s="15" t="s">
        <v>65</v>
      </c>
      <c r="J2868" s="15" t="s">
        <v>65</v>
      </c>
      <c r="K2868" s="15" t="str">
        <f t="shared" si="132"/>
        <v/>
      </c>
      <c r="L2868" s="15" t="str">
        <f t="shared" si="133"/>
        <v/>
      </c>
      <c r="M2868" s="141" t="e">
        <f t="shared" si="134"/>
        <v>#N/A</v>
      </c>
    </row>
    <row r="2869" spans="1:13">
      <c r="A2869" s="9"/>
      <c r="H2869" s="15" t="s">
        <v>65</v>
      </c>
      <c r="I2869" s="15" t="s">
        <v>65</v>
      </c>
      <c r="J2869" s="15" t="s">
        <v>65</v>
      </c>
      <c r="K2869" s="15" t="str">
        <f t="shared" si="132"/>
        <v/>
      </c>
      <c r="L2869" s="15" t="str">
        <f t="shared" si="133"/>
        <v/>
      </c>
      <c r="M2869" s="141" t="e">
        <f t="shared" si="134"/>
        <v>#N/A</v>
      </c>
    </row>
    <row r="2870" spans="1:13">
      <c r="A2870" s="9"/>
      <c r="H2870" s="15" t="s">
        <v>65</v>
      </c>
      <c r="I2870" s="15" t="s">
        <v>65</v>
      </c>
      <c r="J2870" s="15" t="s">
        <v>65</v>
      </c>
      <c r="K2870" s="15" t="str">
        <f t="shared" si="132"/>
        <v/>
      </c>
      <c r="L2870" s="15" t="str">
        <f t="shared" si="133"/>
        <v/>
      </c>
      <c r="M2870" s="141" t="e">
        <f t="shared" si="134"/>
        <v>#N/A</v>
      </c>
    </row>
    <row r="2871" spans="1:13">
      <c r="A2871" s="9"/>
      <c r="H2871" s="15" t="s">
        <v>65</v>
      </c>
      <c r="I2871" s="15" t="s">
        <v>65</v>
      </c>
      <c r="J2871" s="15" t="s">
        <v>65</v>
      </c>
      <c r="K2871" s="15" t="str">
        <f t="shared" si="132"/>
        <v/>
      </c>
      <c r="L2871" s="15" t="str">
        <f t="shared" si="133"/>
        <v/>
      </c>
      <c r="M2871" s="141" t="e">
        <f t="shared" si="134"/>
        <v>#N/A</v>
      </c>
    </row>
    <row r="2872" spans="1:13">
      <c r="A2872" s="9"/>
      <c r="H2872" s="15" t="s">
        <v>65</v>
      </c>
      <c r="I2872" s="15" t="s">
        <v>65</v>
      </c>
      <c r="J2872" s="15" t="s">
        <v>65</v>
      </c>
      <c r="K2872" s="15" t="str">
        <f t="shared" si="132"/>
        <v/>
      </c>
      <c r="L2872" s="15" t="str">
        <f t="shared" si="133"/>
        <v/>
      </c>
      <c r="M2872" s="141" t="e">
        <f t="shared" si="134"/>
        <v>#N/A</v>
      </c>
    </row>
    <row r="2873" spans="1:13">
      <c r="A2873" s="9"/>
      <c r="H2873" s="15" t="s">
        <v>65</v>
      </c>
      <c r="I2873" s="15" t="s">
        <v>65</v>
      </c>
      <c r="J2873" s="15" t="s">
        <v>65</v>
      </c>
      <c r="K2873" s="15" t="str">
        <f t="shared" si="132"/>
        <v/>
      </c>
      <c r="L2873" s="15" t="str">
        <f t="shared" si="133"/>
        <v/>
      </c>
      <c r="M2873" s="141" t="e">
        <f t="shared" si="134"/>
        <v>#N/A</v>
      </c>
    </row>
    <row r="2874" spans="1:13">
      <c r="A2874" s="9"/>
      <c r="H2874" s="15" t="s">
        <v>65</v>
      </c>
      <c r="I2874" s="15" t="s">
        <v>65</v>
      </c>
      <c r="J2874" s="15" t="s">
        <v>65</v>
      </c>
      <c r="K2874" s="15" t="str">
        <f t="shared" si="132"/>
        <v/>
      </c>
      <c r="L2874" s="15" t="str">
        <f t="shared" si="133"/>
        <v/>
      </c>
      <c r="M2874" s="141" t="e">
        <f t="shared" si="134"/>
        <v>#N/A</v>
      </c>
    </row>
    <row r="2875" spans="1:13">
      <c r="A2875" s="9"/>
      <c r="H2875" s="15" t="s">
        <v>65</v>
      </c>
      <c r="I2875" s="15" t="s">
        <v>65</v>
      </c>
      <c r="J2875" s="15" t="s">
        <v>65</v>
      </c>
      <c r="K2875" s="15" t="str">
        <f t="shared" si="132"/>
        <v/>
      </c>
      <c r="L2875" s="15" t="str">
        <f t="shared" si="133"/>
        <v/>
      </c>
      <c r="M2875" s="141" t="e">
        <f t="shared" si="134"/>
        <v>#N/A</v>
      </c>
    </row>
    <row r="2876" spans="1:13">
      <c r="A2876" s="9"/>
      <c r="H2876" s="15" t="s">
        <v>65</v>
      </c>
      <c r="I2876" s="15" t="s">
        <v>65</v>
      </c>
      <c r="J2876" s="15" t="s">
        <v>65</v>
      </c>
      <c r="K2876" s="15" t="str">
        <f t="shared" si="132"/>
        <v/>
      </c>
      <c r="L2876" s="15" t="str">
        <f t="shared" si="133"/>
        <v/>
      </c>
      <c r="M2876" s="141" t="e">
        <f t="shared" si="134"/>
        <v>#N/A</v>
      </c>
    </row>
    <row r="2877" spans="1:13">
      <c r="A2877" s="9"/>
      <c r="H2877" s="15" t="s">
        <v>65</v>
      </c>
      <c r="I2877" s="15" t="s">
        <v>65</v>
      </c>
      <c r="J2877" s="15" t="s">
        <v>65</v>
      </c>
      <c r="K2877" s="15" t="str">
        <f t="shared" si="132"/>
        <v/>
      </c>
      <c r="L2877" s="15" t="str">
        <f t="shared" si="133"/>
        <v/>
      </c>
      <c r="M2877" s="141" t="e">
        <f t="shared" si="134"/>
        <v>#N/A</v>
      </c>
    </row>
    <row r="2878" spans="1:13">
      <c r="A2878" s="9"/>
      <c r="H2878" s="15" t="s">
        <v>65</v>
      </c>
      <c r="I2878" s="15" t="s">
        <v>65</v>
      </c>
      <c r="J2878" s="15" t="s">
        <v>65</v>
      </c>
      <c r="K2878" s="15" t="str">
        <f t="shared" si="132"/>
        <v/>
      </c>
      <c r="L2878" s="15" t="str">
        <f t="shared" si="133"/>
        <v/>
      </c>
      <c r="M2878" s="141" t="e">
        <f t="shared" si="134"/>
        <v>#N/A</v>
      </c>
    </row>
    <row r="2879" spans="1:13">
      <c r="A2879" s="9"/>
      <c r="H2879" s="15" t="s">
        <v>65</v>
      </c>
      <c r="I2879" s="15" t="s">
        <v>65</v>
      </c>
      <c r="J2879" s="15" t="s">
        <v>65</v>
      </c>
      <c r="K2879" s="15" t="str">
        <f t="shared" si="132"/>
        <v/>
      </c>
      <c r="L2879" s="15" t="str">
        <f t="shared" si="133"/>
        <v/>
      </c>
      <c r="M2879" s="141" t="e">
        <f t="shared" si="134"/>
        <v>#N/A</v>
      </c>
    </row>
    <row r="2880" spans="1:13">
      <c r="A2880" s="9"/>
      <c r="H2880" s="15" t="s">
        <v>65</v>
      </c>
      <c r="I2880" s="15" t="s">
        <v>65</v>
      </c>
      <c r="J2880" s="15" t="s">
        <v>65</v>
      </c>
      <c r="K2880" s="15" t="str">
        <f t="shared" si="132"/>
        <v/>
      </c>
      <c r="L2880" s="15" t="str">
        <f t="shared" si="133"/>
        <v/>
      </c>
      <c r="M2880" s="141" t="e">
        <f t="shared" si="134"/>
        <v>#N/A</v>
      </c>
    </row>
    <row r="2881" spans="1:13">
      <c r="A2881" s="9"/>
      <c r="H2881" s="15" t="s">
        <v>65</v>
      </c>
      <c r="I2881" s="15" t="s">
        <v>65</v>
      </c>
      <c r="J2881" s="15" t="s">
        <v>65</v>
      </c>
      <c r="K2881" s="15" t="str">
        <f t="shared" si="132"/>
        <v/>
      </c>
      <c r="L2881" s="15" t="str">
        <f t="shared" si="133"/>
        <v/>
      </c>
      <c r="M2881" s="141" t="e">
        <f t="shared" si="134"/>
        <v>#N/A</v>
      </c>
    </row>
    <row r="2882" spans="1:13">
      <c r="A2882" s="9"/>
      <c r="H2882" s="15" t="s">
        <v>65</v>
      </c>
      <c r="I2882" s="15" t="s">
        <v>65</v>
      </c>
      <c r="J2882" s="15" t="s">
        <v>65</v>
      </c>
      <c r="K2882" s="15" t="str">
        <f t="shared" si="132"/>
        <v/>
      </c>
      <c r="L2882" s="15" t="str">
        <f t="shared" si="133"/>
        <v/>
      </c>
      <c r="M2882" s="141" t="e">
        <f t="shared" si="134"/>
        <v>#N/A</v>
      </c>
    </row>
    <row r="2883" spans="1:13">
      <c r="A2883" s="9"/>
      <c r="H2883" s="15" t="s">
        <v>65</v>
      </c>
      <c r="I2883" s="15" t="s">
        <v>65</v>
      </c>
      <c r="J2883" s="15" t="s">
        <v>65</v>
      </c>
      <c r="K2883" s="15" t="str">
        <f t="shared" si="132"/>
        <v/>
      </c>
      <c r="L2883" s="15" t="str">
        <f t="shared" si="133"/>
        <v/>
      </c>
      <c r="M2883" s="141" t="e">
        <f t="shared" si="134"/>
        <v>#N/A</v>
      </c>
    </row>
    <row r="2884" spans="1:13">
      <c r="A2884" s="9"/>
      <c r="H2884" s="15" t="s">
        <v>65</v>
      </c>
      <c r="I2884" s="15" t="s">
        <v>65</v>
      </c>
      <c r="J2884" s="15" t="s">
        <v>65</v>
      </c>
      <c r="K2884" s="15" t="str">
        <f t="shared" ref="K2884:K2947" si="135">IF(ISNUMBER(A2884),0.01,"")</f>
        <v/>
      </c>
      <c r="L2884" s="15" t="str">
        <f t="shared" ref="L2884:L2947" si="136">IF(ISNUMBER(A2884),0.03,"")</f>
        <v/>
      </c>
      <c r="M2884" s="141" t="e">
        <f t="shared" ref="M2884:M2947" si="137">VLOOKUP(A2884,O:Q,2,0)</f>
        <v>#N/A</v>
      </c>
    </row>
    <row r="2885" spans="1:13">
      <c r="A2885" s="9"/>
      <c r="H2885" s="15" t="s">
        <v>65</v>
      </c>
      <c r="I2885" s="15" t="s">
        <v>65</v>
      </c>
      <c r="J2885" s="15" t="s">
        <v>65</v>
      </c>
      <c r="K2885" s="15" t="str">
        <f t="shared" si="135"/>
        <v/>
      </c>
      <c r="L2885" s="15" t="str">
        <f t="shared" si="136"/>
        <v/>
      </c>
      <c r="M2885" s="141" t="e">
        <f t="shared" si="137"/>
        <v>#N/A</v>
      </c>
    </row>
    <row r="2886" spans="1:13">
      <c r="A2886" s="9"/>
      <c r="H2886" s="15" t="s">
        <v>65</v>
      </c>
      <c r="I2886" s="15" t="s">
        <v>65</v>
      </c>
      <c r="J2886" s="15" t="s">
        <v>65</v>
      </c>
      <c r="K2886" s="15" t="str">
        <f t="shared" si="135"/>
        <v/>
      </c>
      <c r="L2886" s="15" t="str">
        <f t="shared" si="136"/>
        <v/>
      </c>
      <c r="M2886" s="141" t="e">
        <f t="shared" si="137"/>
        <v>#N/A</v>
      </c>
    </row>
    <row r="2887" spans="1:13">
      <c r="A2887" s="9"/>
      <c r="H2887" s="15" t="s">
        <v>65</v>
      </c>
      <c r="I2887" s="15" t="s">
        <v>65</v>
      </c>
      <c r="J2887" s="15" t="s">
        <v>65</v>
      </c>
      <c r="K2887" s="15" t="str">
        <f t="shared" si="135"/>
        <v/>
      </c>
      <c r="L2887" s="15" t="str">
        <f t="shared" si="136"/>
        <v/>
      </c>
      <c r="M2887" s="141" t="e">
        <f t="shared" si="137"/>
        <v>#N/A</v>
      </c>
    </row>
    <row r="2888" spans="1:13">
      <c r="A2888" s="9"/>
      <c r="H2888" s="15" t="s">
        <v>65</v>
      </c>
      <c r="I2888" s="15" t="s">
        <v>65</v>
      </c>
      <c r="J2888" s="15" t="s">
        <v>65</v>
      </c>
      <c r="K2888" s="15" t="str">
        <f t="shared" si="135"/>
        <v/>
      </c>
      <c r="L2888" s="15" t="str">
        <f t="shared" si="136"/>
        <v/>
      </c>
      <c r="M2888" s="141" t="e">
        <f t="shared" si="137"/>
        <v>#N/A</v>
      </c>
    </row>
    <row r="2889" spans="1:13">
      <c r="A2889" s="9"/>
      <c r="H2889" s="15" t="s">
        <v>65</v>
      </c>
      <c r="I2889" s="15" t="s">
        <v>65</v>
      </c>
      <c r="J2889" s="15" t="s">
        <v>65</v>
      </c>
      <c r="K2889" s="15" t="str">
        <f t="shared" si="135"/>
        <v/>
      </c>
      <c r="L2889" s="15" t="str">
        <f t="shared" si="136"/>
        <v/>
      </c>
      <c r="M2889" s="141" t="e">
        <f t="shared" si="137"/>
        <v>#N/A</v>
      </c>
    </row>
    <row r="2890" spans="1:13">
      <c r="A2890" s="9"/>
      <c r="H2890" s="15" t="s">
        <v>65</v>
      </c>
      <c r="I2890" s="15" t="s">
        <v>65</v>
      </c>
      <c r="J2890" s="15" t="s">
        <v>65</v>
      </c>
      <c r="K2890" s="15" t="str">
        <f t="shared" si="135"/>
        <v/>
      </c>
      <c r="L2890" s="15" t="str">
        <f t="shared" si="136"/>
        <v/>
      </c>
      <c r="M2890" s="141" t="e">
        <f t="shared" si="137"/>
        <v>#N/A</v>
      </c>
    </row>
    <row r="2891" spans="1:13">
      <c r="A2891" s="9"/>
      <c r="H2891" s="15" t="s">
        <v>65</v>
      </c>
      <c r="I2891" s="15" t="s">
        <v>65</v>
      </c>
      <c r="J2891" s="15" t="s">
        <v>65</v>
      </c>
      <c r="K2891" s="15" t="str">
        <f t="shared" si="135"/>
        <v/>
      </c>
      <c r="L2891" s="15" t="str">
        <f t="shared" si="136"/>
        <v/>
      </c>
      <c r="M2891" s="141" t="e">
        <f t="shared" si="137"/>
        <v>#N/A</v>
      </c>
    </row>
    <row r="2892" spans="1:13">
      <c r="A2892" s="9"/>
      <c r="H2892" s="15" t="s">
        <v>65</v>
      </c>
      <c r="I2892" s="15" t="s">
        <v>65</v>
      </c>
      <c r="J2892" s="15" t="s">
        <v>65</v>
      </c>
      <c r="K2892" s="15" t="str">
        <f t="shared" si="135"/>
        <v/>
      </c>
      <c r="L2892" s="15" t="str">
        <f t="shared" si="136"/>
        <v/>
      </c>
      <c r="M2892" s="141" t="e">
        <f t="shared" si="137"/>
        <v>#N/A</v>
      </c>
    </row>
    <row r="2893" spans="1:13">
      <c r="A2893" s="9"/>
      <c r="H2893" s="15" t="s">
        <v>65</v>
      </c>
      <c r="I2893" s="15" t="s">
        <v>65</v>
      </c>
      <c r="J2893" s="15" t="s">
        <v>65</v>
      </c>
      <c r="K2893" s="15" t="str">
        <f t="shared" si="135"/>
        <v/>
      </c>
      <c r="L2893" s="15" t="str">
        <f t="shared" si="136"/>
        <v/>
      </c>
      <c r="M2893" s="141" t="e">
        <f t="shared" si="137"/>
        <v>#N/A</v>
      </c>
    </row>
    <row r="2894" spans="1:13">
      <c r="A2894" s="9"/>
      <c r="H2894" s="15" t="s">
        <v>65</v>
      </c>
      <c r="I2894" s="15" t="s">
        <v>65</v>
      </c>
      <c r="J2894" s="15" t="s">
        <v>65</v>
      </c>
      <c r="K2894" s="15" t="str">
        <f t="shared" si="135"/>
        <v/>
      </c>
      <c r="L2894" s="15" t="str">
        <f t="shared" si="136"/>
        <v/>
      </c>
      <c r="M2894" s="141" t="e">
        <f t="shared" si="137"/>
        <v>#N/A</v>
      </c>
    </row>
    <row r="2895" spans="1:13">
      <c r="A2895" s="9"/>
      <c r="H2895" s="15" t="s">
        <v>65</v>
      </c>
      <c r="I2895" s="15" t="s">
        <v>65</v>
      </c>
      <c r="J2895" s="15" t="s">
        <v>65</v>
      </c>
      <c r="K2895" s="15" t="str">
        <f t="shared" si="135"/>
        <v/>
      </c>
      <c r="L2895" s="15" t="str">
        <f t="shared" si="136"/>
        <v/>
      </c>
      <c r="M2895" s="141" t="e">
        <f t="shared" si="137"/>
        <v>#N/A</v>
      </c>
    </row>
    <row r="2896" spans="1:13">
      <c r="A2896" s="9"/>
      <c r="H2896" s="15" t="s">
        <v>65</v>
      </c>
      <c r="I2896" s="15" t="s">
        <v>65</v>
      </c>
      <c r="J2896" s="15" t="s">
        <v>65</v>
      </c>
      <c r="K2896" s="15" t="str">
        <f t="shared" si="135"/>
        <v/>
      </c>
      <c r="L2896" s="15" t="str">
        <f t="shared" si="136"/>
        <v/>
      </c>
      <c r="M2896" s="141" t="e">
        <f t="shared" si="137"/>
        <v>#N/A</v>
      </c>
    </row>
    <row r="2897" spans="1:13">
      <c r="A2897" s="9"/>
      <c r="H2897" s="15" t="s">
        <v>65</v>
      </c>
      <c r="I2897" s="15" t="s">
        <v>65</v>
      </c>
      <c r="J2897" s="15" t="s">
        <v>65</v>
      </c>
      <c r="K2897" s="15" t="str">
        <f t="shared" si="135"/>
        <v/>
      </c>
      <c r="L2897" s="15" t="str">
        <f t="shared" si="136"/>
        <v/>
      </c>
      <c r="M2897" s="141" t="e">
        <f t="shared" si="137"/>
        <v>#N/A</v>
      </c>
    </row>
    <row r="2898" spans="1:13">
      <c r="A2898" s="9"/>
      <c r="H2898" s="15" t="s">
        <v>65</v>
      </c>
      <c r="I2898" s="15" t="s">
        <v>65</v>
      </c>
      <c r="J2898" s="15" t="s">
        <v>65</v>
      </c>
      <c r="K2898" s="15" t="str">
        <f t="shared" si="135"/>
        <v/>
      </c>
      <c r="L2898" s="15" t="str">
        <f t="shared" si="136"/>
        <v/>
      </c>
      <c r="M2898" s="141" t="e">
        <f t="shared" si="137"/>
        <v>#N/A</v>
      </c>
    </row>
    <row r="2899" spans="1:13">
      <c r="A2899" s="9"/>
      <c r="H2899" s="15" t="s">
        <v>65</v>
      </c>
      <c r="I2899" s="15" t="s">
        <v>65</v>
      </c>
      <c r="J2899" s="15" t="s">
        <v>65</v>
      </c>
      <c r="K2899" s="15" t="str">
        <f t="shared" si="135"/>
        <v/>
      </c>
      <c r="L2899" s="15" t="str">
        <f t="shared" si="136"/>
        <v/>
      </c>
      <c r="M2899" s="141" t="e">
        <f t="shared" si="137"/>
        <v>#N/A</v>
      </c>
    </row>
    <row r="2900" spans="1:13">
      <c r="A2900" s="9"/>
      <c r="H2900" s="15" t="s">
        <v>65</v>
      </c>
      <c r="I2900" s="15" t="s">
        <v>65</v>
      </c>
      <c r="J2900" s="15" t="s">
        <v>65</v>
      </c>
      <c r="K2900" s="15" t="str">
        <f t="shared" si="135"/>
        <v/>
      </c>
      <c r="L2900" s="15" t="str">
        <f t="shared" si="136"/>
        <v/>
      </c>
      <c r="M2900" s="141" t="e">
        <f t="shared" si="137"/>
        <v>#N/A</v>
      </c>
    </row>
    <row r="2901" spans="1:13">
      <c r="A2901" s="9"/>
      <c r="H2901" s="15" t="s">
        <v>65</v>
      </c>
      <c r="I2901" s="15" t="s">
        <v>65</v>
      </c>
      <c r="J2901" s="15" t="s">
        <v>65</v>
      </c>
      <c r="K2901" s="15" t="str">
        <f t="shared" si="135"/>
        <v/>
      </c>
      <c r="L2901" s="15" t="str">
        <f t="shared" si="136"/>
        <v/>
      </c>
      <c r="M2901" s="141" t="e">
        <f t="shared" si="137"/>
        <v>#N/A</v>
      </c>
    </row>
    <row r="2902" spans="1:13">
      <c r="A2902" s="9"/>
      <c r="H2902" s="15" t="s">
        <v>65</v>
      </c>
      <c r="I2902" s="15" t="s">
        <v>65</v>
      </c>
      <c r="J2902" s="15" t="s">
        <v>65</v>
      </c>
      <c r="K2902" s="15" t="str">
        <f t="shared" si="135"/>
        <v/>
      </c>
      <c r="L2902" s="15" t="str">
        <f t="shared" si="136"/>
        <v/>
      </c>
      <c r="M2902" s="141" t="e">
        <f t="shared" si="137"/>
        <v>#N/A</v>
      </c>
    </row>
    <row r="2903" spans="1:13">
      <c r="A2903" s="9"/>
      <c r="H2903" s="15" t="s">
        <v>65</v>
      </c>
      <c r="I2903" s="15" t="s">
        <v>65</v>
      </c>
      <c r="J2903" s="15" t="s">
        <v>65</v>
      </c>
      <c r="K2903" s="15" t="str">
        <f t="shared" si="135"/>
        <v/>
      </c>
      <c r="L2903" s="15" t="str">
        <f t="shared" si="136"/>
        <v/>
      </c>
      <c r="M2903" s="141" t="e">
        <f t="shared" si="137"/>
        <v>#N/A</v>
      </c>
    </row>
    <row r="2904" spans="1:13">
      <c r="A2904" s="9"/>
      <c r="H2904" s="15" t="s">
        <v>65</v>
      </c>
      <c r="I2904" s="15" t="s">
        <v>65</v>
      </c>
      <c r="J2904" s="15" t="s">
        <v>65</v>
      </c>
      <c r="K2904" s="15" t="str">
        <f t="shared" si="135"/>
        <v/>
      </c>
      <c r="L2904" s="15" t="str">
        <f t="shared" si="136"/>
        <v/>
      </c>
      <c r="M2904" s="141" t="e">
        <f t="shared" si="137"/>
        <v>#N/A</v>
      </c>
    </row>
    <row r="2905" spans="1:13">
      <c r="A2905" s="9"/>
      <c r="H2905" s="15" t="s">
        <v>65</v>
      </c>
      <c r="I2905" s="15" t="s">
        <v>65</v>
      </c>
      <c r="J2905" s="15" t="s">
        <v>65</v>
      </c>
      <c r="K2905" s="15" t="str">
        <f t="shared" si="135"/>
        <v/>
      </c>
      <c r="L2905" s="15" t="str">
        <f t="shared" si="136"/>
        <v/>
      </c>
      <c r="M2905" s="141" t="e">
        <f t="shared" si="137"/>
        <v>#N/A</v>
      </c>
    </row>
    <row r="2906" spans="1:13">
      <c r="A2906" s="9"/>
      <c r="H2906" s="15" t="s">
        <v>65</v>
      </c>
      <c r="I2906" s="15" t="s">
        <v>65</v>
      </c>
      <c r="J2906" s="15" t="s">
        <v>65</v>
      </c>
      <c r="K2906" s="15" t="str">
        <f t="shared" si="135"/>
        <v/>
      </c>
      <c r="L2906" s="15" t="str">
        <f t="shared" si="136"/>
        <v/>
      </c>
      <c r="M2906" s="141" t="e">
        <f t="shared" si="137"/>
        <v>#N/A</v>
      </c>
    </row>
    <row r="2907" spans="1:13">
      <c r="A2907" s="9"/>
      <c r="H2907" s="15" t="s">
        <v>65</v>
      </c>
      <c r="I2907" s="15" t="s">
        <v>65</v>
      </c>
      <c r="J2907" s="15" t="s">
        <v>65</v>
      </c>
      <c r="K2907" s="15" t="str">
        <f t="shared" si="135"/>
        <v/>
      </c>
      <c r="L2907" s="15" t="str">
        <f t="shared" si="136"/>
        <v/>
      </c>
      <c r="M2907" s="141" t="e">
        <f t="shared" si="137"/>
        <v>#N/A</v>
      </c>
    </row>
    <row r="2908" spans="1:13">
      <c r="A2908" s="9"/>
      <c r="H2908" s="15" t="s">
        <v>65</v>
      </c>
      <c r="I2908" s="15" t="s">
        <v>65</v>
      </c>
      <c r="J2908" s="15" t="s">
        <v>65</v>
      </c>
      <c r="K2908" s="15" t="str">
        <f t="shared" si="135"/>
        <v/>
      </c>
      <c r="L2908" s="15" t="str">
        <f t="shared" si="136"/>
        <v/>
      </c>
      <c r="M2908" s="141" t="e">
        <f t="shared" si="137"/>
        <v>#N/A</v>
      </c>
    </row>
    <row r="2909" spans="1:13">
      <c r="A2909" s="9"/>
      <c r="H2909" s="15" t="s">
        <v>65</v>
      </c>
      <c r="I2909" s="15" t="s">
        <v>65</v>
      </c>
      <c r="J2909" s="15" t="s">
        <v>65</v>
      </c>
      <c r="K2909" s="15" t="str">
        <f t="shared" si="135"/>
        <v/>
      </c>
      <c r="L2909" s="15" t="str">
        <f t="shared" si="136"/>
        <v/>
      </c>
      <c r="M2909" s="141" t="e">
        <f t="shared" si="137"/>
        <v>#N/A</v>
      </c>
    </row>
    <row r="2910" spans="1:13">
      <c r="A2910" s="9"/>
      <c r="H2910" s="15" t="s">
        <v>65</v>
      </c>
      <c r="I2910" s="15" t="s">
        <v>65</v>
      </c>
      <c r="J2910" s="15" t="s">
        <v>65</v>
      </c>
      <c r="K2910" s="15" t="str">
        <f t="shared" si="135"/>
        <v/>
      </c>
      <c r="L2910" s="15" t="str">
        <f t="shared" si="136"/>
        <v/>
      </c>
      <c r="M2910" s="141" t="e">
        <f t="shared" si="137"/>
        <v>#N/A</v>
      </c>
    </row>
    <row r="2911" spans="1:13">
      <c r="A2911" s="9"/>
      <c r="H2911" s="15" t="s">
        <v>65</v>
      </c>
      <c r="I2911" s="15" t="s">
        <v>65</v>
      </c>
      <c r="J2911" s="15" t="s">
        <v>65</v>
      </c>
      <c r="K2911" s="15" t="str">
        <f t="shared" si="135"/>
        <v/>
      </c>
      <c r="L2911" s="15" t="str">
        <f t="shared" si="136"/>
        <v/>
      </c>
      <c r="M2911" s="141" t="e">
        <f t="shared" si="137"/>
        <v>#N/A</v>
      </c>
    </row>
    <row r="2912" spans="1:13">
      <c r="A2912" s="9"/>
      <c r="H2912" s="15" t="s">
        <v>65</v>
      </c>
      <c r="I2912" s="15" t="s">
        <v>65</v>
      </c>
      <c r="J2912" s="15" t="s">
        <v>65</v>
      </c>
      <c r="K2912" s="15" t="str">
        <f t="shared" si="135"/>
        <v/>
      </c>
      <c r="L2912" s="15" t="str">
        <f t="shared" si="136"/>
        <v/>
      </c>
      <c r="M2912" s="141" t="e">
        <f t="shared" si="137"/>
        <v>#N/A</v>
      </c>
    </row>
    <row r="2913" spans="1:13">
      <c r="A2913" s="9"/>
      <c r="H2913" s="15" t="s">
        <v>65</v>
      </c>
      <c r="I2913" s="15" t="s">
        <v>65</v>
      </c>
      <c r="J2913" s="15" t="s">
        <v>65</v>
      </c>
      <c r="K2913" s="15" t="str">
        <f t="shared" si="135"/>
        <v/>
      </c>
      <c r="L2913" s="15" t="str">
        <f t="shared" si="136"/>
        <v/>
      </c>
      <c r="M2913" s="141" t="e">
        <f t="shared" si="137"/>
        <v>#N/A</v>
      </c>
    </row>
    <row r="2914" spans="1:13">
      <c r="A2914" s="9"/>
      <c r="H2914" s="15" t="s">
        <v>65</v>
      </c>
      <c r="I2914" s="15" t="s">
        <v>65</v>
      </c>
      <c r="J2914" s="15" t="s">
        <v>65</v>
      </c>
      <c r="K2914" s="15" t="str">
        <f t="shared" si="135"/>
        <v/>
      </c>
      <c r="L2914" s="15" t="str">
        <f t="shared" si="136"/>
        <v/>
      </c>
      <c r="M2914" s="141" t="e">
        <f t="shared" si="137"/>
        <v>#N/A</v>
      </c>
    </row>
    <row r="2915" spans="1:13">
      <c r="A2915" s="9"/>
      <c r="H2915" s="15" t="s">
        <v>65</v>
      </c>
      <c r="I2915" s="15" t="s">
        <v>65</v>
      </c>
      <c r="J2915" s="15" t="s">
        <v>65</v>
      </c>
      <c r="K2915" s="15" t="str">
        <f t="shared" si="135"/>
        <v/>
      </c>
      <c r="L2915" s="15" t="str">
        <f t="shared" si="136"/>
        <v/>
      </c>
      <c r="M2915" s="141" t="e">
        <f t="shared" si="137"/>
        <v>#N/A</v>
      </c>
    </row>
    <row r="2916" spans="1:13">
      <c r="A2916" s="9"/>
      <c r="H2916" s="15" t="s">
        <v>65</v>
      </c>
      <c r="I2916" s="15" t="s">
        <v>65</v>
      </c>
      <c r="J2916" s="15" t="s">
        <v>65</v>
      </c>
      <c r="K2916" s="15" t="str">
        <f t="shared" si="135"/>
        <v/>
      </c>
      <c r="L2916" s="15" t="str">
        <f t="shared" si="136"/>
        <v/>
      </c>
      <c r="M2916" s="141" t="e">
        <f t="shared" si="137"/>
        <v>#N/A</v>
      </c>
    </row>
    <row r="2917" spans="1:13">
      <c r="A2917" s="9"/>
      <c r="H2917" s="15" t="s">
        <v>65</v>
      </c>
      <c r="I2917" s="15" t="s">
        <v>65</v>
      </c>
      <c r="J2917" s="15" t="s">
        <v>65</v>
      </c>
      <c r="K2917" s="15" t="str">
        <f t="shared" si="135"/>
        <v/>
      </c>
      <c r="L2917" s="15" t="str">
        <f t="shared" si="136"/>
        <v/>
      </c>
      <c r="M2917" s="141" t="e">
        <f t="shared" si="137"/>
        <v>#N/A</v>
      </c>
    </row>
    <row r="2918" spans="1:13">
      <c r="A2918" s="9"/>
      <c r="H2918" s="15" t="s">
        <v>65</v>
      </c>
      <c r="I2918" s="15" t="s">
        <v>65</v>
      </c>
      <c r="J2918" s="15" t="s">
        <v>65</v>
      </c>
      <c r="K2918" s="15" t="str">
        <f t="shared" si="135"/>
        <v/>
      </c>
      <c r="L2918" s="15" t="str">
        <f t="shared" si="136"/>
        <v/>
      </c>
      <c r="M2918" s="141" t="e">
        <f t="shared" si="137"/>
        <v>#N/A</v>
      </c>
    </row>
    <row r="2919" spans="1:13">
      <c r="A2919" s="9"/>
      <c r="H2919" s="15" t="s">
        <v>65</v>
      </c>
      <c r="I2919" s="15" t="s">
        <v>65</v>
      </c>
      <c r="J2919" s="15" t="s">
        <v>65</v>
      </c>
      <c r="K2919" s="15" t="str">
        <f t="shared" si="135"/>
        <v/>
      </c>
      <c r="L2919" s="15" t="str">
        <f t="shared" si="136"/>
        <v/>
      </c>
      <c r="M2919" s="141" t="e">
        <f t="shared" si="137"/>
        <v>#N/A</v>
      </c>
    </row>
    <row r="2920" spans="1:13">
      <c r="A2920" s="9"/>
      <c r="H2920" s="15" t="s">
        <v>65</v>
      </c>
      <c r="I2920" s="15" t="s">
        <v>65</v>
      </c>
      <c r="J2920" s="15" t="s">
        <v>65</v>
      </c>
      <c r="K2920" s="15" t="str">
        <f t="shared" si="135"/>
        <v/>
      </c>
      <c r="L2920" s="15" t="str">
        <f t="shared" si="136"/>
        <v/>
      </c>
      <c r="M2920" s="141" t="e">
        <f t="shared" si="137"/>
        <v>#N/A</v>
      </c>
    </row>
    <row r="2921" spans="1:13">
      <c r="A2921" s="9"/>
      <c r="H2921" s="15" t="s">
        <v>65</v>
      </c>
      <c r="I2921" s="15" t="s">
        <v>65</v>
      </c>
      <c r="J2921" s="15" t="s">
        <v>65</v>
      </c>
      <c r="K2921" s="15" t="str">
        <f t="shared" si="135"/>
        <v/>
      </c>
      <c r="L2921" s="15" t="str">
        <f t="shared" si="136"/>
        <v/>
      </c>
      <c r="M2921" s="141" t="e">
        <f t="shared" si="137"/>
        <v>#N/A</v>
      </c>
    </row>
    <row r="2922" spans="1:13">
      <c r="A2922" s="9"/>
      <c r="H2922" s="15" t="s">
        <v>65</v>
      </c>
      <c r="I2922" s="15" t="s">
        <v>65</v>
      </c>
      <c r="J2922" s="15" t="s">
        <v>65</v>
      </c>
      <c r="K2922" s="15" t="str">
        <f t="shared" si="135"/>
        <v/>
      </c>
      <c r="L2922" s="15" t="str">
        <f t="shared" si="136"/>
        <v/>
      </c>
      <c r="M2922" s="141" t="e">
        <f t="shared" si="137"/>
        <v>#N/A</v>
      </c>
    </row>
    <row r="2923" spans="1:13">
      <c r="A2923" s="9"/>
      <c r="H2923" s="15" t="s">
        <v>65</v>
      </c>
      <c r="I2923" s="15" t="s">
        <v>65</v>
      </c>
      <c r="J2923" s="15" t="s">
        <v>65</v>
      </c>
      <c r="K2923" s="15" t="str">
        <f t="shared" si="135"/>
        <v/>
      </c>
      <c r="L2923" s="15" t="str">
        <f t="shared" si="136"/>
        <v/>
      </c>
      <c r="M2923" s="141" t="e">
        <f t="shared" si="137"/>
        <v>#N/A</v>
      </c>
    </row>
    <row r="2924" spans="1:13">
      <c r="A2924" s="9"/>
      <c r="H2924" s="15" t="s">
        <v>65</v>
      </c>
      <c r="I2924" s="15" t="s">
        <v>65</v>
      </c>
      <c r="J2924" s="15" t="s">
        <v>65</v>
      </c>
      <c r="K2924" s="15" t="str">
        <f t="shared" si="135"/>
        <v/>
      </c>
      <c r="L2924" s="15" t="str">
        <f t="shared" si="136"/>
        <v/>
      </c>
      <c r="M2924" s="141" t="e">
        <f t="shared" si="137"/>
        <v>#N/A</v>
      </c>
    </row>
    <row r="2925" spans="1:13">
      <c r="A2925" s="9"/>
      <c r="H2925" s="15" t="s">
        <v>65</v>
      </c>
      <c r="I2925" s="15" t="s">
        <v>65</v>
      </c>
      <c r="J2925" s="15" t="s">
        <v>65</v>
      </c>
      <c r="K2925" s="15" t="str">
        <f t="shared" si="135"/>
        <v/>
      </c>
      <c r="L2925" s="15" t="str">
        <f t="shared" si="136"/>
        <v/>
      </c>
      <c r="M2925" s="141" t="e">
        <f t="shared" si="137"/>
        <v>#N/A</v>
      </c>
    </row>
    <row r="2926" spans="1:13">
      <c r="A2926" s="9"/>
      <c r="H2926" s="15" t="s">
        <v>65</v>
      </c>
      <c r="I2926" s="15" t="s">
        <v>65</v>
      </c>
      <c r="J2926" s="15" t="s">
        <v>65</v>
      </c>
      <c r="K2926" s="15" t="str">
        <f t="shared" si="135"/>
        <v/>
      </c>
      <c r="L2926" s="15" t="str">
        <f t="shared" si="136"/>
        <v/>
      </c>
      <c r="M2926" s="141" t="e">
        <f t="shared" si="137"/>
        <v>#N/A</v>
      </c>
    </row>
    <row r="2927" spans="1:13">
      <c r="A2927" s="9"/>
      <c r="H2927" s="15" t="s">
        <v>65</v>
      </c>
      <c r="I2927" s="15" t="s">
        <v>65</v>
      </c>
      <c r="J2927" s="15" t="s">
        <v>65</v>
      </c>
      <c r="K2927" s="15" t="str">
        <f t="shared" si="135"/>
        <v/>
      </c>
      <c r="L2927" s="15" t="str">
        <f t="shared" si="136"/>
        <v/>
      </c>
      <c r="M2927" s="141" t="e">
        <f t="shared" si="137"/>
        <v>#N/A</v>
      </c>
    </row>
    <row r="2928" spans="1:13">
      <c r="A2928" s="9"/>
      <c r="H2928" s="15" t="s">
        <v>65</v>
      </c>
      <c r="I2928" s="15" t="s">
        <v>65</v>
      </c>
      <c r="J2928" s="15" t="s">
        <v>65</v>
      </c>
      <c r="K2928" s="15" t="str">
        <f t="shared" si="135"/>
        <v/>
      </c>
      <c r="L2928" s="15" t="str">
        <f t="shared" si="136"/>
        <v/>
      </c>
      <c r="M2928" s="141" t="e">
        <f t="shared" si="137"/>
        <v>#N/A</v>
      </c>
    </row>
    <row r="2929" spans="1:13">
      <c r="A2929" s="9"/>
      <c r="H2929" s="15" t="s">
        <v>65</v>
      </c>
      <c r="I2929" s="15" t="s">
        <v>65</v>
      </c>
      <c r="J2929" s="15" t="s">
        <v>65</v>
      </c>
      <c r="K2929" s="15" t="str">
        <f t="shared" si="135"/>
        <v/>
      </c>
      <c r="L2929" s="15" t="str">
        <f t="shared" si="136"/>
        <v/>
      </c>
      <c r="M2929" s="141" t="e">
        <f t="shared" si="137"/>
        <v>#N/A</v>
      </c>
    </row>
    <row r="2930" spans="1:13">
      <c r="A2930" s="9"/>
      <c r="H2930" s="15" t="s">
        <v>65</v>
      </c>
      <c r="I2930" s="15" t="s">
        <v>65</v>
      </c>
      <c r="J2930" s="15" t="s">
        <v>65</v>
      </c>
      <c r="K2930" s="15" t="str">
        <f t="shared" si="135"/>
        <v/>
      </c>
      <c r="L2930" s="15" t="str">
        <f t="shared" si="136"/>
        <v/>
      </c>
      <c r="M2930" s="141" t="e">
        <f t="shared" si="137"/>
        <v>#N/A</v>
      </c>
    </row>
    <row r="2931" spans="1:13">
      <c r="A2931" s="9"/>
      <c r="H2931" s="15" t="s">
        <v>65</v>
      </c>
      <c r="I2931" s="15" t="s">
        <v>65</v>
      </c>
      <c r="J2931" s="15" t="s">
        <v>65</v>
      </c>
      <c r="K2931" s="15" t="str">
        <f t="shared" si="135"/>
        <v/>
      </c>
      <c r="L2931" s="15" t="str">
        <f t="shared" si="136"/>
        <v/>
      </c>
      <c r="M2931" s="141" t="e">
        <f t="shared" si="137"/>
        <v>#N/A</v>
      </c>
    </row>
    <row r="2932" spans="1:13">
      <c r="A2932" s="9"/>
      <c r="H2932" s="15" t="s">
        <v>65</v>
      </c>
      <c r="I2932" s="15" t="s">
        <v>65</v>
      </c>
      <c r="J2932" s="15" t="s">
        <v>65</v>
      </c>
      <c r="K2932" s="15" t="str">
        <f t="shared" si="135"/>
        <v/>
      </c>
      <c r="L2932" s="15" t="str">
        <f t="shared" si="136"/>
        <v/>
      </c>
      <c r="M2932" s="141" t="e">
        <f t="shared" si="137"/>
        <v>#N/A</v>
      </c>
    </row>
    <row r="2933" spans="1:13">
      <c r="A2933" s="9"/>
      <c r="H2933" s="15" t="s">
        <v>65</v>
      </c>
      <c r="I2933" s="15" t="s">
        <v>65</v>
      </c>
      <c r="J2933" s="15" t="s">
        <v>65</v>
      </c>
      <c r="K2933" s="15" t="str">
        <f t="shared" si="135"/>
        <v/>
      </c>
      <c r="L2933" s="15" t="str">
        <f t="shared" si="136"/>
        <v/>
      </c>
      <c r="M2933" s="141" t="e">
        <f t="shared" si="137"/>
        <v>#N/A</v>
      </c>
    </row>
    <row r="2934" spans="1:13">
      <c r="A2934" s="9"/>
      <c r="H2934" s="15" t="s">
        <v>65</v>
      </c>
      <c r="I2934" s="15" t="s">
        <v>65</v>
      </c>
      <c r="J2934" s="15" t="s">
        <v>65</v>
      </c>
      <c r="K2934" s="15" t="str">
        <f t="shared" si="135"/>
        <v/>
      </c>
      <c r="L2934" s="15" t="str">
        <f t="shared" si="136"/>
        <v/>
      </c>
      <c r="M2934" s="141" t="e">
        <f t="shared" si="137"/>
        <v>#N/A</v>
      </c>
    </row>
    <row r="2935" spans="1:13">
      <c r="A2935" s="9"/>
      <c r="H2935" s="15" t="s">
        <v>65</v>
      </c>
      <c r="I2935" s="15" t="s">
        <v>65</v>
      </c>
      <c r="J2935" s="15" t="s">
        <v>65</v>
      </c>
      <c r="K2935" s="15" t="str">
        <f t="shared" si="135"/>
        <v/>
      </c>
      <c r="L2935" s="15" t="str">
        <f t="shared" si="136"/>
        <v/>
      </c>
      <c r="M2935" s="141" t="e">
        <f t="shared" si="137"/>
        <v>#N/A</v>
      </c>
    </row>
    <row r="2936" spans="1:13">
      <c r="A2936" s="9"/>
      <c r="H2936" s="15" t="s">
        <v>65</v>
      </c>
      <c r="I2936" s="15" t="s">
        <v>65</v>
      </c>
      <c r="J2936" s="15" t="s">
        <v>65</v>
      </c>
      <c r="K2936" s="15" t="str">
        <f t="shared" si="135"/>
        <v/>
      </c>
      <c r="L2936" s="15" t="str">
        <f t="shared" si="136"/>
        <v/>
      </c>
      <c r="M2936" s="141" t="e">
        <f t="shared" si="137"/>
        <v>#N/A</v>
      </c>
    </row>
    <row r="2937" spans="1:13">
      <c r="A2937" s="9"/>
      <c r="H2937" s="15" t="s">
        <v>65</v>
      </c>
      <c r="I2937" s="15" t="s">
        <v>65</v>
      </c>
      <c r="J2937" s="15" t="s">
        <v>65</v>
      </c>
      <c r="K2937" s="15" t="str">
        <f t="shared" si="135"/>
        <v/>
      </c>
      <c r="L2937" s="15" t="str">
        <f t="shared" si="136"/>
        <v/>
      </c>
      <c r="M2937" s="141" t="e">
        <f t="shared" si="137"/>
        <v>#N/A</v>
      </c>
    </row>
    <row r="2938" spans="1:13">
      <c r="A2938" s="9"/>
      <c r="H2938" s="15" t="s">
        <v>65</v>
      </c>
      <c r="I2938" s="15" t="s">
        <v>65</v>
      </c>
      <c r="J2938" s="15" t="s">
        <v>65</v>
      </c>
      <c r="K2938" s="15" t="str">
        <f t="shared" si="135"/>
        <v/>
      </c>
      <c r="L2938" s="15" t="str">
        <f t="shared" si="136"/>
        <v/>
      </c>
      <c r="M2938" s="141" t="e">
        <f t="shared" si="137"/>
        <v>#N/A</v>
      </c>
    </row>
    <row r="2939" spans="1:13">
      <c r="A2939" s="9"/>
      <c r="H2939" s="15" t="s">
        <v>65</v>
      </c>
      <c r="I2939" s="15" t="s">
        <v>65</v>
      </c>
      <c r="J2939" s="15" t="s">
        <v>65</v>
      </c>
      <c r="K2939" s="15" t="str">
        <f t="shared" si="135"/>
        <v/>
      </c>
      <c r="L2939" s="15" t="str">
        <f t="shared" si="136"/>
        <v/>
      </c>
      <c r="M2939" s="141" t="e">
        <f t="shared" si="137"/>
        <v>#N/A</v>
      </c>
    </row>
    <row r="2940" spans="1:13">
      <c r="A2940" s="9"/>
      <c r="H2940" s="15" t="s">
        <v>65</v>
      </c>
      <c r="I2940" s="15" t="s">
        <v>65</v>
      </c>
      <c r="J2940" s="15" t="s">
        <v>65</v>
      </c>
      <c r="K2940" s="15" t="str">
        <f t="shared" si="135"/>
        <v/>
      </c>
      <c r="L2940" s="15" t="str">
        <f t="shared" si="136"/>
        <v/>
      </c>
      <c r="M2940" s="141" t="e">
        <f t="shared" si="137"/>
        <v>#N/A</v>
      </c>
    </row>
    <row r="2941" spans="1:13">
      <c r="A2941" s="9"/>
      <c r="H2941" s="15" t="s">
        <v>65</v>
      </c>
      <c r="I2941" s="15" t="s">
        <v>65</v>
      </c>
      <c r="J2941" s="15" t="s">
        <v>65</v>
      </c>
      <c r="K2941" s="15" t="str">
        <f t="shared" si="135"/>
        <v/>
      </c>
      <c r="L2941" s="15" t="str">
        <f t="shared" si="136"/>
        <v/>
      </c>
      <c r="M2941" s="141" t="e">
        <f t="shared" si="137"/>
        <v>#N/A</v>
      </c>
    </row>
    <row r="2942" spans="1:13">
      <c r="A2942" s="9"/>
      <c r="H2942" s="15" t="s">
        <v>65</v>
      </c>
      <c r="I2942" s="15" t="s">
        <v>65</v>
      </c>
      <c r="J2942" s="15" t="s">
        <v>65</v>
      </c>
      <c r="K2942" s="15" t="str">
        <f t="shared" si="135"/>
        <v/>
      </c>
      <c r="L2942" s="15" t="str">
        <f t="shared" si="136"/>
        <v/>
      </c>
      <c r="M2942" s="141" t="e">
        <f t="shared" si="137"/>
        <v>#N/A</v>
      </c>
    </row>
    <row r="2943" spans="1:13">
      <c r="A2943" s="9"/>
      <c r="H2943" s="15" t="s">
        <v>65</v>
      </c>
      <c r="I2943" s="15" t="s">
        <v>65</v>
      </c>
      <c r="J2943" s="15" t="s">
        <v>65</v>
      </c>
      <c r="K2943" s="15" t="str">
        <f t="shared" si="135"/>
        <v/>
      </c>
      <c r="L2943" s="15" t="str">
        <f t="shared" si="136"/>
        <v/>
      </c>
      <c r="M2943" s="141" t="e">
        <f t="shared" si="137"/>
        <v>#N/A</v>
      </c>
    </row>
    <row r="2944" spans="1:13">
      <c r="A2944" s="9"/>
      <c r="H2944" s="15" t="s">
        <v>65</v>
      </c>
      <c r="I2944" s="15" t="s">
        <v>65</v>
      </c>
      <c r="J2944" s="15" t="s">
        <v>65</v>
      </c>
      <c r="K2944" s="15" t="str">
        <f t="shared" si="135"/>
        <v/>
      </c>
      <c r="L2944" s="15" t="str">
        <f t="shared" si="136"/>
        <v/>
      </c>
      <c r="M2944" s="141" t="e">
        <f t="shared" si="137"/>
        <v>#N/A</v>
      </c>
    </row>
    <row r="2945" spans="1:13">
      <c r="A2945" s="9"/>
      <c r="H2945" s="15" t="s">
        <v>65</v>
      </c>
      <c r="I2945" s="15" t="s">
        <v>65</v>
      </c>
      <c r="J2945" s="15" t="s">
        <v>65</v>
      </c>
      <c r="K2945" s="15" t="str">
        <f t="shared" si="135"/>
        <v/>
      </c>
      <c r="L2945" s="15" t="str">
        <f t="shared" si="136"/>
        <v/>
      </c>
      <c r="M2945" s="141" t="e">
        <f t="shared" si="137"/>
        <v>#N/A</v>
      </c>
    </row>
    <row r="2946" spans="1:13">
      <c r="A2946" s="9"/>
      <c r="H2946" s="15" t="s">
        <v>65</v>
      </c>
      <c r="I2946" s="15" t="s">
        <v>65</v>
      </c>
      <c r="J2946" s="15" t="s">
        <v>65</v>
      </c>
      <c r="K2946" s="15" t="str">
        <f t="shared" si="135"/>
        <v/>
      </c>
      <c r="L2946" s="15" t="str">
        <f t="shared" si="136"/>
        <v/>
      </c>
      <c r="M2946" s="141" t="e">
        <f t="shared" si="137"/>
        <v>#N/A</v>
      </c>
    </row>
    <row r="2947" spans="1:13">
      <c r="A2947" s="9"/>
      <c r="H2947" s="15" t="s">
        <v>65</v>
      </c>
      <c r="I2947" s="15" t="s">
        <v>65</v>
      </c>
      <c r="J2947" s="15" t="s">
        <v>65</v>
      </c>
      <c r="K2947" s="15" t="str">
        <f t="shared" si="135"/>
        <v/>
      </c>
      <c r="L2947" s="15" t="str">
        <f t="shared" si="136"/>
        <v/>
      </c>
      <c r="M2947" s="141" t="e">
        <f t="shared" si="137"/>
        <v>#N/A</v>
      </c>
    </row>
    <row r="2948" spans="1:13">
      <c r="A2948" s="9"/>
      <c r="H2948" s="15" t="s">
        <v>65</v>
      </c>
      <c r="I2948" s="15" t="s">
        <v>65</v>
      </c>
      <c r="J2948" s="15" t="s">
        <v>65</v>
      </c>
      <c r="K2948" s="15" t="str">
        <f t="shared" ref="K2948:K3011" si="138">IF(ISNUMBER(A2948),0.01,"")</f>
        <v/>
      </c>
      <c r="L2948" s="15" t="str">
        <f t="shared" ref="L2948:L3011" si="139">IF(ISNUMBER(A2948),0.03,"")</f>
        <v/>
      </c>
      <c r="M2948" s="141" t="e">
        <f t="shared" ref="M2948:M3011" si="140">VLOOKUP(A2948,O:Q,2,0)</f>
        <v>#N/A</v>
      </c>
    </row>
    <row r="2949" spans="1:13">
      <c r="A2949" s="9"/>
      <c r="H2949" s="15" t="s">
        <v>65</v>
      </c>
      <c r="I2949" s="15" t="s">
        <v>65</v>
      </c>
      <c r="J2949" s="15" t="s">
        <v>65</v>
      </c>
      <c r="K2949" s="15" t="str">
        <f t="shared" si="138"/>
        <v/>
      </c>
      <c r="L2949" s="15" t="str">
        <f t="shared" si="139"/>
        <v/>
      </c>
      <c r="M2949" s="141" t="e">
        <f t="shared" si="140"/>
        <v>#N/A</v>
      </c>
    </row>
    <row r="2950" spans="1:13">
      <c r="A2950" s="9"/>
      <c r="H2950" s="15" t="s">
        <v>65</v>
      </c>
      <c r="I2950" s="15" t="s">
        <v>65</v>
      </c>
      <c r="J2950" s="15" t="s">
        <v>65</v>
      </c>
      <c r="K2950" s="15" t="str">
        <f t="shared" si="138"/>
        <v/>
      </c>
      <c r="L2950" s="15" t="str">
        <f t="shared" si="139"/>
        <v/>
      </c>
      <c r="M2950" s="141" t="e">
        <f t="shared" si="140"/>
        <v>#N/A</v>
      </c>
    </row>
    <row r="2951" spans="1:13">
      <c r="A2951" s="9"/>
      <c r="H2951" s="15" t="s">
        <v>65</v>
      </c>
      <c r="I2951" s="15" t="s">
        <v>65</v>
      </c>
      <c r="J2951" s="15" t="s">
        <v>65</v>
      </c>
      <c r="K2951" s="15" t="str">
        <f t="shared" si="138"/>
        <v/>
      </c>
      <c r="L2951" s="15" t="str">
        <f t="shared" si="139"/>
        <v/>
      </c>
      <c r="M2951" s="141" t="e">
        <f t="shared" si="140"/>
        <v>#N/A</v>
      </c>
    </row>
    <row r="2952" spans="1:13">
      <c r="A2952" s="9"/>
      <c r="H2952" s="15" t="s">
        <v>65</v>
      </c>
      <c r="I2952" s="15" t="s">
        <v>65</v>
      </c>
      <c r="J2952" s="15" t="s">
        <v>65</v>
      </c>
      <c r="K2952" s="15" t="str">
        <f t="shared" si="138"/>
        <v/>
      </c>
      <c r="L2952" s="15" t="str">
        <f t="shared" si="139"/>
        <v/>
      </c>
      <c r="M2952" s="141" t="e">
        <f t="shared" si="140"/>
        <v>#N/A</v>
      </c>
    </row>
    <row r="2953" spans="1:13">
      <c r="A2953" s="9"/>
      <c r="H2953" s="15" t="s">
        <v>65</v>
      </c>
      <c r="I2953" s="15" t="s">
        <v>65</v>
      </c>
      <c r="J2953" s="15" t="s">
        <v>65</v>
      </c>
      <c r="K2953" s="15" t="str">
        <f t="shared" si="138"/>
        <v/>
      </c>
      <c r="L2953" s="15" t="str">
        <f t="shared" si="139"/>
        <v/>
      </c>
      <c r="M2953" s="141" t="e">
        <f t="shared" si="140"/>
        <v>#N/A</v>
      </c>
    </row>
    <row r="2954" spans="1:13">
      <c r="A2954" s="9"/>
      <c r="H2954" s="15" t="s">
        <v>65</v>
      </c>
      <c r="I2954" s="15" t="s">
        <v>65</v>
      </c>
      <c r="J2954" s="15" t="s">
        <v>65</v>
      </c>
      <c r="K2954" s="15" t="str">
        <f t="shared" si="138"/>
        <v/>
      </c>
      <c r="L2954" s="15" t="str">
        <f t="shared" si="139"/>
        <v/>
      </c>
      <c r="M2954" s="141" t="e">
        <f t="shared" si="140"/>
        <v>#N/A</v>
      </c>
    </row>
    <row r="2955" spans="1:13">
      <c r="A2955" s="9"/>
      <c r="H2955" s="15" t="s">
        <v>65</v>
      </c>
      <c r="I2955" s="15" t="s">
        <v>65</v>
      </c>
      <c r="J2955" s="15" t="s">
        <v>65</v>
      </c>
      <c r="K2955" s="15" t="str">
        <f t="shared" si="138"/>
        <v/>
      </c>
      <c r="L2955" s="15" t="str">
        <f t="shared" si="139"/>
        <v/>
      </c>
      <c r="M2955" s="141" t="e">
        <f t="shared" si="140"/>
        <v>#N/A</v>
      </c>
    </row>
    <row r="2956" spans="1:13">
      <c r="A2956" s="9"/>
      <c r="H2956" s="15" t="s">
        <v>65</v>
      </c>
      <c r="I2956" s="15" t="s">
        <v>65</v>
      </c>
      <c r="J2956" s="15" t="s">
        <v>65</v>
      </c>
      <c r="K2956" s="15" t="str">
        <f t="shared" si="138"/>
        <v/>
      </c>
      <c r="L2956" s="15" t="str">
        <f t="shared" si="139"/>
        <v/>
      </c>
      <c r="M2956" s="141" t="e">
        <f t="shared" si="140"/>
        <v>#N/A</v>
      </c>
    </row>
    <row r="2957" spans="1:13">
      <c r="A2957" s="9"/>
      <c r="H2957" s="15" t="s">
        <v>65</v>
      </c>
      <c r="I2957" s="15" t="s">
        <v>65</v>
      </c>
      <c r="J2957" s="15" t="s">
        <v>65</v>
      </c>
      <c r="K2957" s="15" t="str">
        <f t="shared" si="138"/>
        <v/>
      </c>
      <c r="L2957" s="15" t="str">
        <f t="shared" si="139"/>
        <v/>
      </c>
      <c r="M2957" s="141" t="e">
        <f t="shared" si="140"/>
        <v>#N/A</v>
      </c>
    </row>
    <row r="2958" spans="1:13">
      <c r="A2958" s="9"/>
      <c r="H2958" s="15" t="s">
        <v>65</v>
      </c>
      <c r="I2958" s="15" t="s">
        <v>65</v>
      </c>
      <c r="J2958" s="15" t="s">
        <v>65</v>
      </c>
      <c r="K2958" s="15" t="str">
        <f t="shared" si="138"/>
        <v/>
      </c>
      <c r="L2958" s="15" t="str">
        <f t="shared" si="139"/>
        <v/>
      </c>
      <c r="M2958" s="141" t="e">
        <f t="shared" si="140"/>
        <v>#N/A</v>
      </c>
    </row>
    <row r="2959" spans="1:13">
      <c r="A2959" s="9"/>
      <c r="H2959" s="15" t="s">
        <v>65</v>
      </c>
      <c r="I2959" s="15" t="s">
        <v>65</v>
      </c>
      <c r="J2959" s="15" t="s">
        <v>65</v>
      </c>
      <c r="K2959" s="15" t="str">
        <f t="shared" si="138"/>
        <v/>
      </c>
      <c r="L2959" s="15" t="str">
        <f t="shared" si="139"/>
        <v/>
      </c>
      <c r="M2959" s="141" t="e">
        <f t="shared" si="140"/>
        <v>#N/A</v>
      </c>
    </row>
    <row r="2960" spans="1:13">
      <c r="A2960" s="9"/>
      <c r="H2960" s="15" t="s">
        <v>65</v>
      </c>
      <c r="I2960" s="15" t="s">
        <v>65</v>
      </c>
      <c r="J2960" s="15" t="s">
        <v>65</v>
      </c>
      <c r="K2960" s="15" t="str">
        <f t="shared" si="138"/>
        <v/>
      </c>
      <c r="L2960" s="15" t="str">
        <f t="shared" si="139"/>
        <v/>
      </c>
      <c r="M2960" s="141" t="e">
        <f t="shared" si="140"/>
        <v>#N/A</v>
      </c>
    </row>
    <row r="2961" spans="1:13">
      <c r="A2961" s="9"/>
      <c r="H2961" s="15" t="s">
        <v>65</v>
      </c>
      <c r="I2961" s="15" t="s">
        <v>65</v>
      </c>
      <c r="J2961" s="15" t="s">
        <v>65</v>
      </c>
      <c r="K2961" s="15" t="str">
        <f t="shared" si="138"/>
        <v/>
      </c>
      <c r="L2961" s="15" t="str">
        <f t="shared" si="139"/>
        <v/>
      </c>
      <c r="M2961" s="141" t="e">
        <f t="shared" si="140"/>
        <v>#N/A</v>
      </c>
    </row>
    <row r="2962" spans="1:13">
      <c r="A2962" s="9"/>
      <c r="H2962" s="15" t="s">
        <v>65</v>
      </c>
      <c r="I2962" s="15" t="s">
        <v>65</v>
      </c>
      <c r="J2962" s="15" t="s">
        <v>65</v>
      </c>
      <c r="K2962" s="15" t="str">
        <f t="shared" si="138"/>
        <v/>
      </c>
      <c r="L2962" s="15" t="str">
        <f t="shared" si="139"/>
        <v/>
      </c>
      <c r="M2962" s="141" t="e">
        <f t="shared" si="140"/>
        <v>#N/A</v>
      </c>
    </row>
    <row r="2963" spans="1:13">
      <c r="A2963" s="9"/>
      <c r="H2963" s="15" t="s">
        <v>65</v>
      </c>
      <c r="I2963" s="15" t="s">
        <v>65</v>
      </c>
      <c r="J2963" s="15" t="s">
        <v>65</v>
      </c>
      <c r="K2963" s="15" t="str">
        <f t="shared" si="138"/>
        <v/>
      </c>
      <c r="L2963" s="15" t="str">
        <f t="shared" si="139"/>
        <v/>
      </c>
      <c r="M2963" s="141" t="e">
        <f t="shared" si="140"/>
        <v>#N/A</v>
      </c>
    </row>
    <row r="2964" spans="1:13">
      <c r="A2964" s="9"/>
      <c r="H2964" s="15" t="s">
        <v>65</v>
      </c>
      <c r="I2964" s="15" t="s">
        <v>65</v>
      </c>
      <c r="J2964" s="15" t="s">
        <v>65</v>
      </c>
      <c r="K2964" s="15" t="str">
        <f t="shared" si="138"/>
        <v/>
      </c>
      <c r="L2964" s="15" t="str">
        <f t="shared" si="139"/>
        <v/>
      </c>
      <c r="M2964" s="141" t="e">
        <f t="shared" si="140"/>
        <v>#N/A</v>
      </c>
    </row>
    <row r="2965" spans="1:13">
      <c r="A2965" s="9"/>
      <c r="H2965" s="15" t="s">
        <v>65</v>
      </c>
      <c r="I2965" s="15" t="s">
        <v>65</v>
      </c>
      <c r="J2965" s="15" t="s">
        <v>65</v>
      </c>
      <c r="K2965" s="15" t="str">
        <f t="shared" si="138"/>
        <v/>
      </c>
      <c r="L2965" s="15" t="str">
        <f t="shared" si="139"/>
        <v/>
      </c>
      <c r="M2965" s="141" t="e">
        <f t="shared" si="140"/>
        <v>#N/A</v>
      </c>
    </row>
    <row r="2966" spans="1:13">
      <c r="A2966" s="9"/>
      <c r="H2966" s="15" t="s">
        <v>65</v>
      </c>
      <c r="I2966" s="15" t="s">
        <v>65</v>
      </c>
      <c r="J2966" s="15" t="s">
        <v>65</v>
      </c>
      <c r="K2966" s="15" t="str">
        <f t="shared" si="138"/>
        <v/>
      </c>
      <c r="L2966" s="15" t="str">
        <f t="shared" si="139"/>
        <v/>
      </c>
      <c r="M2966" s="141" t="e">
        <f t="shared" si="140"/>
        <v>#N/A</v>
      </c>
    </row>
    <row r="2967" spans="1:13">
      <c r="A2967" s="9"/>
      <c r="H2967" s="15" t="s">
        <v>65</v>
      </c>
      <c r="I2967" s="15" t="s">
        <v>65</v>
      </c>
      <c r="J2967" s="15" t="s">
        <v>65</v>
      </c>
      <c r="K2967" s="15" t="str">
        <f t="shared" si="138"/>
        <v/>
      </c>
      <c r="L2967" s="15" t="str">
        <f t="shared" si="139"/>
        <v/>
      </c>
      <c r="M2967" s="141" t="e">
        <f t="shared" si="140"/>
        <v>#N/A</v>
      </c>
    </row>
    <row r="2968" spans="1:13">
      <c r="A2968" s="9"/>
      <c r="H2968" s="15" t="s">
        <v>65</v>
      </c>
      <c r="I2968" s="15" t="s">
        <v>65</v>
      </c>
      <c r="J2968" s="15" t="s">
        <v>65</v>
      </c>
      <c r="K2968" s="15" t="str">
        <f t="shared" si="138"/>
        <v/>
      </c>
      <c r="L2968" s="15" t="str">
        <f t="shared" si="139"/>
        <v/>
      </c>
      <c r="M2968" s="141" t="e">
        <f t="shared" si="140"/>
        <v>#N/A</v>
      </c>
    </row>
    <row r="2969" spans="1:13">
      <c r="A2969" s="9"/>
      <c r="H2969" s="15" t="s">
        <v>65</v>
      </c>
      <c r="I2969" s="15" t="s">
        <v>65</v>
      </c>
      <c r="J2969" s="15" t="s">
        <v>65</v>
      </c>
      <c r="K2969" s="15" t="str">
        <f t="shared" si="138"/>
        <v/>
      </c>
      <c r="L2969" s="15" t="str">
        <f t="shared" si="139"/>
        <v/>
      </c>
      <c r="M2969" s="141" t="e">
        <f t="shared" si="140"/>
        <v>#N/A</v>
      </c>
    </row>
    <row r="2970" spans="1:13">
      <c r="A2970" s="9"/>
      <c r="H2970" s="15" t="s">
        <v>65</v>
      </c>
      <c r="I2970" s="15" t="s">
        <v>65</v>
      </c>
      <c r="J2970" s="15" t="s">
        <v>65</v>
      </c>
      <c r="K2970" s="15" t="str">
        <f t="shared" si="138"/>
        <v/>
      </c>
      <c r="L2970" s="15" t="str">
        <f t="shared" si="139"/>
        <v/>
      </c>
      <c r="M2970" s="141" t="e">
        <f t="shared" si="140"/>
        <v>#N/A</v>
      </c>
    </row>
    <row r="2971" spans="1:13">
      <c r="A2971" s="9"/>
      <c r="H2971" s="15" t="s">
        <v>65</v>
      </c>
      <c r="I2971" s="15" t="s">
        <v>65</v>
      </c>
      <c r="J2971" s="15" t="s">
        <v>65</v>
      </c>
      <c r="K2971" s="15" t="str">
        <f t="shared" si="138"/>
        <v/>
      </c>
      <c r="L2971" s="15" t="str">
        <f t="shared" si="139"/>
        <v/>
      </c>
      <c r="M2971" s="141" t="e">
        <f t="shared" si="140"/>
        <v>#N/A</v>
      </c>
    </row>
    <row r="2972" spans="1:13">
      <c r="A2972" s="9"/>
      <c r="H2972" s="15" t="s">
        <v>65</v>
      </c>
      <c r="I2972" s="15" t="s">
        <v>65</v>
      </c>
      <c r="J2972" s="15" t="s">
        <v>65</v>
      </c>
      <c r="K2972" s="15" t="str">
        <f t="shared" si="138"/>
        <v/>
      </c>
      <c r="L2972" s="15" t="str">
        <f t="shared" si="139"/>
        <v/>
      </c>
      <c r="M2972" s="141" t="e">
        <f t="shared" si="140"/>
        <v>#N/A</v>
      </c>
    </row>
    <row r="2973" spans="1:13">
      <c r="A2973" s="9"/>
      <c r="H2973" s="15" t="s">
        <v>65</v>
      </c>
      <c r="I2973" s="15" t="s">
        <v>65</v>
      </c>
      <c r="J2973" s="15" t="s">
        <v>65</v>
      </c>
      <c r="K2973" s="15" t="str">
        <f t="shared" si="138"/>
        <v/>
      </c>
      <c r="L2973" s="15" t="str">
        <f t="shared" si="139"/>
        <v/>
      </c>
      <c r="M2973" s="141" t="e">
        <f t="shared" si="140"/>
        <v>#N/A</v>
      </c>
    </row>
    <row r="2974" spans="1:13">
      <c r="A2974" s="9"/>
      <c r="H2974" s="15" t="s">
        <v>65</v>
      </c>
      <c r="I2974" s="15" t="s">
        <v>65</v>
      </c>
      <c r="J2974" s="15" t="s">
        <v>65</v>
      </c>
      <c r="K2974" s="15" t="str">
        <f t="shared" si="138"/>
        <v/>
      </c>
      <c r="L2974" s="15" t="str">
        <f t="shared" si="139"/>
        <v/>
      </c>
      <c r="M2974" s="141" t="e">
        <f t="shared" si="140"/>
        <v>#N/A</v>
      </c>
    </row>
    <row r="2975" spans="1:13">
      <c r="A2975" s="9"/>
      <c r="H2975" s="15" t="s">
        <v>65</v>
      </c>
      <c r="I2975" s="15" t="s">
        <v>65</v>
      </c>
      <c r="J2975" s="15" t="s">
        <v>65</v>
      </c>
      <c r="K2975" s="15" t="str">
        <f t="shared" si="138"/>
        <v/>
      </c>
      <c r="L2975" s="15" t="str">
        <f t="shared" si="139"/>
        <v/>
      </c>
      <c r="M2975" s="141" t="e">
        <f t="shared" si="140"/>
        <v>#N/A</v>
      </c>
    </row>
    <row r="2976" spans="1:13">
      <c r="A2976" s="9"/>
      <c r="H2976" s="15" t="s">
        <v>65</v>
      </c>
      <c r="I2976" s="15" t="s">
        <v>65</v>
      </c>
      <c r="J2976" s="15" t="s">
        <v>65</v>
      </c>
      <c r="K2976" s="15" t="str">
        <f t="shared" si="138"/>
        <v/>
      </c>
      <c r="L2976" s="15" t="str">
        <f t="shared" si="139"/>
        <v/>
      </c>
      <c r="M2976" s="141" t="e">
        <f t="shared" si="140"/>
        <v>#N/A</v>
      </c>
    </row>
    <row r="2977" spans="1:13">
      <c r="A2977" s="9"/>
      <c r="H2977" s="15" t="s">
        <v>65</v>
      </c>
      <c r="I2977" s="15" t="s">
        <v>65</v>
      </c>
      <c r="J2977" s="15" t="s">
        <v>65</v>
      </c>
      <c r="K2977" s="15" t="str">
        <f t="shared" si="138"/>
        <v/>
      </c>
      <c r="L2977" s="15" t="str">
        <f t="shared" si="139"/>
        <v/>
      </c>
      <c r="M2977" s="141" t="e">
        <f t="shared" si="140"/>
        <v>#N/A</v>
      </c>
    </row>
    <row r="2978" spans="1:13">
      <c r="A2978" s="9"/>
      <c r="H2978" s="15" t="s">
        <v>65</v>
      </c>
      <c r="I2978" s="15" t="s">
        <v>65</v>
      </c>
      <c r="J2978" s="15" t="s">
        <v>65</v>
      </c>
      <c r="K2978" s="15" t="str">
        <f t="shared" si="138"/>
        <v/>
      </c>
      <c r="L2978" s="15" t="str">
        <f t="shared" si="139"/>
        <v/>
      </c>
      <c r="M2978" s="141" t="e">
        <f t="shared" si="140"/>
        <v>#N/A</v>
      </c>
    </row>
    <row r="2979" spans="1:13">
      <c r="A2979" s="9"/>
      <c r="H2979" s="15" t="s">
        <v>65</v>
      </c>
      <c r="I2979" s="15" t="s">
        <v>65</v>
      </c>
      <c r="J2979" s="15" t="s">
        <v>65</v>
      </c>
      <c r="K2979" s="15" t="str">
        <f t="shared" si="138"/>
        <v/>
      </c>
      <c r="L2979" s="15" t="str">
        <f t="shared" si="139"/>
        <v/>
      </c>
      <c r="M2979" s="141" t="e">
        <f t="shared" si="140"/>
        <v>#N/A</v>
      </c>
    </row>
    <row r="2980" spans="1:13">
      <c r="A2980" s="9"/>
      <c r="H2980" s="15" t="s">
        <v>65</v>
      </c>
      <c r="I2980" s="15" t="s">
        <v>65</v>
      </c>
      <c r="J2980" s="15" t="s">
        <v>65</v>
      </c>
      <c r="K2980" s="15" t="str">
        <f t="shared" si="138"/>
        <v/>
      </c>
      <c r="L2980" s="15" t="str">
        <f t="shared" si="139"/>
        <v/>
      </c>
      <c r="M2980" s="141" t="e">
        <f t="shared" si="140"/>
        <v>#N/A</v>
      </c>
    </row>
    <row r="2981" spans="1:13">
      <c r="A2981" s="9"/>
      <c r="H2981" s="15" t="s">
        <v>65</v>
      </c>
      <c r="I2981" s="15" t="s">
        <v>65</v>
      </c>
      <c r="J2981" s="15" t="s">
        <v>65</v>
      </c>
      <c r="K2981" s="15" t="str">
        <f t="shared" si="138"/>
        <v/>
      </c>
      <c r="L2981" s="15" t="str">
        <f t="shared" si="139"/>
        <v/>
      </c>
      <c r="M2981" s="141" t="e">
        <f t="shared" si="140"/>
        <v>#N/A</v>
      </c>
    </row>
    <row r="2982" spans="1:13">
      <c r="A2982" s="9"/>
      <c r="H2982" s="15" t="s">
        <v>65</v>
      </c>
      <c r="I2982" s="15" t="s">
        <v>65</v>
      </c>
      <c r="J2982" s="15" t="s">
        <v>65</v>
      </c>
      <c r="K2982" s="15" t="str">
        <f t="shared" si="138"/>
        <v/>
      </c>
      <c r="L2982" s="15" t="str">
        <f t="shared" si="139"/>
        <v/>
      </c>
      <c r="M2982" s="141" t="e">
        <f t="shared" si="140"/>
        <v>#N/A</v>
      </c>
    </row>
    <row r="2983" spans="1:13">
      <c r="A2983" s="9"/>
      <c r="H2983" s="15" t="s">
        <v>65</v>
      </c>
      <c r="I2983" s="15" t="s">
        <v>65</v>
      </c>
      <c r="J2983" s="15" t="s">
        <v>65</v>
      </c>
      <c r="K2983" s="15" t="str">
        <f t="shared" si="138"/>
        <v/>
      </c>
      <c r="L2983" s="15" t="str">
        <f t="shared" si="139"/>
        <v/>
      </c>
      <c r="M2983" s="141" t="e">
        <f t="shared" si="140"/>
        <v>#N/A</v>
      </c>
    </row>
    <row r="2984" spans="1:13">
      <c r="A2984" s="9"/>
      <c r="H2984" s="15" t="s">
        <v>65</v>
      </c>
      <c r="I2984" s="15" t="s">
        <v>65</v>
      </c>
      <c r="J2984" s="15" t="s">
        <v>65</v>
      </c>
      <c r="K2984" s="15" t="str">
        <f t="shared" si="138"/>
        <v/>
      </c>
      <c r="L2984" s="15" t="str">
        <f t="shared" si="139"/>
        <v/>
      </c>
      <c r="M2984" s="141" t="e">
        <f t="shared" si="140"/>
        <v>#N/A</v>
      </c>
    </row>
    <row r="2985" spans="1:13">
      <c r="A2985" s="9"/>
      <c r="H2985" s="15" t="s">
        <v>65</v>
      </c>
      <c r="I2985" s="15" t="s">
        <v>65</v>
      </c>
      <c r="J2985" s="15" t="s">
        <v>65</v>
      </c>
      <c r="K2985" s="15" t="str">
        <f t="shared" si="138"/>
        <v/>
      </c>
      <c r="L2985" s="15" t="str">
        <f t="shared" si="139"/>
        <v/>
      </c>
      <c r="M2985" s="141" t="e">
        <f t="shared" si="140"/>
        <v>#N/A</v>
      </c>
    </row>
    <row r="2986" spans="1:13">
      <c r="A2986" s="9"/>
      <c r="H2986" s="15" t="s">
        <v>65</v>
      </c>
      <c r="I2986" s="15" t="s">
        <v>65</v>
      </c>
      <c r="J2986" s="15" t="s">
        <v>65</v>
      </c>
      <c r="K2986" s="15" t="str">
        <f t="shared" si="138"/>
        <v/>
      </c>
      <c r="L2986" s="15" t="str">
        <f t="shared" si="139"/>
        <v/>
      </c>
      <c r="M2986" s="141" t="e">
        <f t="shared" si="140"/>
        <v>#N/A</v>
      </c>
    </row>
    <row r="2987" spans="1:13">
      <c r="A2987" s="9"/>
      <c r="H2987" s="15" t="s">
        <v>65</v>
      </c>
      <c r="I2987" s="15" t="s">
        <v>65</v>
      </c>
      <c r="J2987" s="15" t="s">
        <v>65</v>
      </c>
      <c r="K2987" s="15" t="str">
        <f t="shared" si="138"/>
        <v/>
      </c>
      <c r="L2987" s="15" t="str">
        <f t="shared" si="139"/>
        <v/>
      </c>
      <c r="M2987" s="141" t="e">
        <f t="shared" si="140"/>
        <v>#N/A</v>
      </c>
    </row>
    <row r="2988" spans="1:13">
      <c r="A2988" s="9"/>
      <c r="H2988" s="15" t="s">
        <v>65</v>
      </c>
      <c r="I2988" s="15" t="s">
        <v>65</v>
      </c>
      <c r="J2988" s="15" t="s">
        <v>65</v>
      </c>
      <c r="K2988" s="15" t="str">
        <f t="shared" si="138"/>
        <v/>
      </c>
      <c r="L2988" s="15" t="str">
        <f t="shared" si="139"/>
        <v/>
      </c>
      <c r="M2988" s="141" t="e">
        <f t="shared" si="140"/>
        <v>#N/A</v>
      </c>
    </row>
    <row r="2989" spans="1:13">
      <c r="A2989" s="9"/>
      <c r="H2989" s="15" t="s">
        <v>65</v>
      </c>
      <c r="I2989" s="15" t="s">
        <v>65</v>
      </c>
      <c r="J2989" s="15" t="s">
        <v>65</v>
      </c>
      <c r="K2989" s="15" t="str">
        <f t="shared" si="138"/>
        <v/>
      </c>
      <c r="L2989" s="15" t="str">
        <f t="shared" si="139"/>
        <v/>
      </c>
      <c r="M2989" s="141" t="e">
        <f t="shared" si="140"/>
        <v>#N/A</v>
      </c>
    </row>
    <row r="2990" spans="1:13">
      <c r="A2990" s="9"/>
      <c r="H2990" s="15" t="s">
        <v>65</v>
      </c>
      <c r="I2990" s="15" t="s">
        <v>65</v>
      </c>
      <c r="J2990" s="15" t="s">
        <v>65</v>
      </c>
      <c r="K2990" s="15" t="str">
        <f t="shared" si="138"/>
        <v/>
      </c>
      <c r="L2990" s="15" t="str">
        <f t="shared" si="139"/>
        <v/>
      </c>
      <c r="M2990" s="141" t="e">
        <f t="shared" si="140"/>
        <v>#N/A</v>
      </c>
    </row>
    <row r="2991" spans="1:13">
      <c r="A2991" s="9"/>
      <c r="H2991" s="15" t="s">
        <v>65</v>
      </c>
      <c r="I2991" s="15" t="s">
        <v>65</v>
      </c>
      <c r="J2991" s="15" t="s">
        <v>65</v>
      </c>
      <c r="K2991" s="15" t="str">
        <f t="shared" si="138"/>
        <v/>
      </c>
      <c r="L2991" s="15" t="str">
        <f t="shared" si="139"/>
        <v/>
      </c>
      <c r="M2991" s="141" t="e">
        <f t="shared" si="140"/>
        <v>#N/A</v>
      </c>
    </row>
    <row r="2992" spans="1:13">
      <c r="A2992" s="9"/>
      <c r="H2992" s="15" t="s">
        <v>65</v>
      </c>
      <c r="I2992" s="15" t="s">
        <v>65</v>
      </c>
      <c r="J2992" s="15" t="s">
        <v>65</v>
      </c>
      <c r="K2992" s="15" t="str">
        <f t="shared" si="138"/>
        <v/>
      </c>
      <c r="L2992" s="15" t="str">
        <f t="shared" si="139"/>
        <v/>
      </c>
      <c r="M2992" s="141" t="e">
        <f t="shared" si="140"/>
        <v>#N/A</v>
      </c>
    </row>
    <row r="2993" spans="1:13">
      <c r="A2993" s="9"/>
      <c r="H2993" s="15" t="s">
        <v>65</v>
      </c>
      <c r="I2993" s="15" t="s">
        <v>65</v>
      </c>
      <c r="J2993" s="15" t="s">
        <v>65</v>
      </c>
      <c r="K2993" s="15" t="str">
        <f t="shared" si="138"/>
        <v/>
      </c>
      <c r="L2993" s="15" t="str">
        <f t="shared" si="139"/>
        <v/>
      </c>
      <c r="M2993" s="141" t="e">
        <f t="shared" si="140"/>
        <v>#N/A</v>
      </c>
    </row>
    <row r="2994" spans="1:13">
      <c r="A2994" s="9"/>
      <c r="H2994" s="15" t="s">
        <v>65</v>
      </c>
      <c r="I2994" s="15" t="s">
        <v>65</v>
      </c>
      <c r="J2994" s="15" t="s">
        <v>65</v>
      </c>
      <c r="K2994" s="15" t="str">
        <f t="shared" si="138"/>
        <v/>
      </c>
      <c r="L2994" s="15" t="str">
        <f t="shared" si="139"/>
        <v/>
      </c>
      <c r="M2994" s="141" t="e">
        <f t="shared" si="140"/>
        <v>#N/A</v>
      </c>
    </row>
    <row r="2995" spans="1:13">
      <c r="A2995" s="9"/>
      <c r="H2995" s="15" t="s">
        <v>65</v>
      </c>
      <c r="I2995" s="15" t="s">
        <v>65</v>
      </c>
      <c r="J2995" s="15" t="s">
        <v>65</v>
      </c>
      <c r="K2995" s="15" t="str">
        <f t="shared" si="138"/>
        <v/>
      </c>
      <c r="L2995" s="15" t="str">
        <f t="shared" si="139"/>
        <v/>
      </c>
      <c r="M2995" s="141" t="e">
        <f t="shared" si="140"/>
        <v>#N/A</v>
      </c>
    </row>
    <row r="2996" spans="1:13">
      <c r="A2996" s="9"/>
      <c r="H2996" s="15" t="s">
        <v>65</v>
      </c>
      <c r="I2996" s="15" t="s">
        <v>65</v>
      </c>
      <c r="J2996" s="15" t="s">
        <v>65</v>
      </c>
      <c r="K2996" s="15" t="str">
        <f t="shared" si="138"/>
        <v/>
      </c>
      <c r="L2996" s="15" t="str">
        <f t="shared" si="139"/>
        <v/>
      </c>
      <c r="M2996" s="141" t="e">
        <f t="shared" si="140"/>
        <v>#N/A</v>
      </c>
    </row>
    <row r="2997" spans="1:13">
      <c r="A2997" s="9"/>
      <c r="H2997" s="15" t="s">
        <v>65</v>
      </c>
      <c r="I2997" s="15" t="s">
        <v>65</v>
      </c>
      <c r="J2997" s="15" t="s">
        <v>65</v>
      </c>
      <c r="K2997" s="15" t="str">
        <f t="shared" si="138"/>
        <v/>
      </c>
      <c r="L2997" s="15" t="str">
        <f t="shared" si="139"/>
        <v/>
      </c>
      <c r="M2997" s="141" t="e">
        <f t="shared" si="140"/>
        <v>#N/A</v>
      </c>
    </row>
    <row r="2998" spans="1:13">
      <c r="A2998" s="9"/>
      <c r="H2998" s="15" t="s">
        <v>65</v>
      </c>
      <c r="I2998" s="15" t="s">
        <v>65</v>
      </c>
      <c r="J2998" s="15" t="s">
        <v>65</v>
      </c>
      <c r="K2998" s="15" t="str">
        <f t="shared" si="138"/>
        <v/>
      </c>
      <c r="L2998" s="15" t="str">
        <f t="shared" si="139"/>
        <v/>
      </c>
      <c r="M2998" s="141" t="e">
        <f t="shared" si="140"/>
        <v>#N/A</v>
      </c>
    </row>
    <row r="2999" spans="1:13">
      <c r="A2999" s="9"/>
      <c r="H2999" s="15" t="s">
        <v>65</v>
      </c>
      <c r="I2999" s="15" t="s">
        <v>65</v>
      </c>
      <c r="J2999" s="15" t="s">
        <v>65</v>
      </c>
      <c r="K2999" s="15" t="str">
        <f t="shared" si="138"/>
        <v/>
      </c>
      <c r="L2999" s="15" t="str">
        <f t="shared" si="139"/>
        <v/>
      </c>
      <c r="M2999" s="141" t="e">
        <f t="shared" si="140"/>
        <v>#N/A</v>
      </c>
    </row>
    <row r="3000" spans="1:13">
      <c r="A3000" s="9"/>
      <c r="H3000" s="15" t="s">
        <v>65</v>
      </c>
      <c r="I3000" s="15" t="s">
        <v>65</v>
      </c>
      <c r="J3000" s="15" t="s">
        <v>65</v>
      </c>
      <c r="K3000" s="15" t="str">
        <f t="shared" si="138"/>
        <v/>
      </c>
      <c r="L3000" s="15" t="str">
        <f t="shared" si="139"/>
        <v/>
      </c>
      <c r="M3000" s="141" t="e">
        <f t="shared" si="140"/>
        <v>#N/A</v>
      </c>
    </row>
    <row r="3001" spans="1:13">
      <c r="A3001" s="9"/>
      <c r="H3001" s="15" t="s">
        <v>65</v>
      </c>
      <c r="I3001" s="15" t="s">
        <v>65</v>
      </c>
      <c r="J3001" s="15" t="s">
        <v>65</v>
      </c>
      <c r="K3001" s="15" t="str">
        <f t="shared" si="138"/>
        <v/>
      </c>
      <c r="L3001" s="15" t="str">
        <f t="shared" si="139"/>
        <v/>
      </c>
      <c r="M3001" s="141" t="e">
        <f t="shared" si="140"/>
        <v>#N/A</v>
      </c>
    </row>
    <row r="3002" spans="1:13">
      <c r="A3002" s="9"/>
      <c r="H3002" s="15" t="s">
        <v>65</v>
      </c>
      <c r="I3002" s="15" t="s">
        <v>65</v>
      </c>
      <c r="J3002" s="15" t="s">
        <v>65</v>
      </c>
      <c r="K3002" s="15" t="str">
        <f t="shared" si="138"/>
        <v/>
      </c>
      <c r="L3002" s="15" t="str">
        <f t="shared" si="139"/>
        <v/>
      </c>
      <c r="M3002" s="141" t="e">
        <f t="shared" si="140"/>
        <v>#N/A</v>
      </c>
    </row>
    <row r="3003" spans="1:13">
      <c r="A3003" s="9"/>
      <c r="H3003" s="15" t="s">
        <v>65</v>
      </c>
      <c r="I3003" s="15" t="s">
        <v>65</v>
      </c>
      <c r="J3003" s="15" t="s">
        <v>65</v>
      </c>
      <c r="K3003" s="15" t="str">
        <f t="shared" si="138"/>
        <v/>
      </c>
      <c r="L3003" s="15" t="str">
        <f t="shared" si="139"/>
        <v/>
      </c>
      <c r="M3003" s="141" t="e">
        <f t="shared" si="140"/>
        <v>#N/A</v>
      </c>
    </row>
    <row r="3004" spans="1:13">
      <c r="A3004" s="9"/>
      <c r="H3004" s="15" t="s">
        <v>65</v>
      </c>
      <c r="I3004" s="15" t="s">
        <v>65</v>
      </c>
      <c r="J3004" s="15" t="s">
        <v>65</v>
      </c>
      <c r="K3004" s="15" t="str">
        <f t="shared" si="138"/>
        <v/>
      </c>
      <c r="L3004" s="15" t="str">
        <f t="shared" si="139"/>
        <v/>
      </c>
      <c r="M3004" s="141" t="e">
        <f t="shared" si="140"/>
        <v>#N/A</v>
      </c>
    </row>
    <row r="3005" spans="1:13">
      <c r="A3005" s="9"/>
      <c r="H3005" s="15" t="s">
        <v>65</v>
      </c>
      <c r="I3005" s="15" t="s">
        <v>65</v>
      </c>
      <c r="J3005" s="15" t="s">
        <v>65</v>
      </c>
      <c r="K3005" s="15" t="str">
        <f t="shared" si="138"/>
        <v/>
      </c>
      <c r="L3005" s="15" t="str">
        <f t="shared" si="139"/>
        <v/>
      </c>
      <c r="M3005" s="141" t="e">
        <f t="shared" si="140"/>
        <v>#N/A</v>
      </c>
    </row>
    <row r="3006" spans="1:13">
      <c r="A3006" s="9"/>
      <c r="H3006" s="15" t="s">
        <v>65</v>
      </c>
      <c r="I3006" s="15" t="s">
        <v>65</v>
      </c>
      <c r="J3006" s="15" t="s">
        <v>65</v>
      </c>
      <c r="K3006" s="15" t="str">
        <f t="shared" si="138"/>
        <v/>
      </c>
      <c r="L3006" s="15" t="str">
        <f t="shared" si="139"/>
        <v/>
      </c>
      <c r="M3006" s="141" t="e">
        <f t="shared" si="140"/>
        <v>#N/A</v>
      </c>
    </row>
    <row r="3007" spans="1:13">
      <c r="A3007" s="9"/>
      <c r="H3007" s="15" t="s">
        <v>65</v>
      </c>
      <c r="I3007" s="15" t="s">
        <v>65</v>
      </c>
      <c r="J3007" s="15" t="s">
        <v>65</v>
      </c>
      <c r="K3007" s="15" t="str">
        <f t="shared" si="138"/>
        <v/>
      </c>
      <c r="L3007" s="15" t="str">
        <f t="shared" si="139"/>
        <v/>
      </c>
      <c r="M3007" s="141" t="e">
        <f t="shared" si="140"/>
        <v>#N/A</v>
      </c>
    </row>
    <row r="3008" spans="1:13">
      <c r="A3008" s="9"/>
      <c r="H3008" s="15" t="s">
        <v>65</v>
      </c>
      <c r="I3008" s="15" t="s">
        <v>65</v>
      </c>
      <c r="J3008" s="15" t="s">
        <v>65</v>
      </c>
      <c r="K3008" s="15" t="str">
        <f t="shared" si="138"/>
        <v/>
      </c>
      <c r="L3008" s="15" t="str">
        <f t="shared" si="139"/>
        <v/>
      </c>
      <c r="M3008" s="141" t="e">
        <f t="shared" si="140"/>
        <v>#N/A</v>
      </c>
    </row>
    <row r="3009" spans="1:13">
      <c r="A3009" s="9"/>
      <c r="H3009" s="15" t="s">
        <v>65</v>
      </c>
      <c r="I3009" s="15" t="s">
        <v>65</v>
      </c>
      <c r="J3009" s="15" t="s">
        <v>65</v>
      </c>
      <c r="K3009" s="15" t="str">
        <f t="shared" si="138"/>
        <v/>
      </c>
      <c r="L3009" s="15" t="str">
        <f t="shared" si="139"/>
        <v/>
      </c>
      <c r="M3009" s="141" t="e">
        <f t="shared" si="140"/>
        <v>#N/A</v>
      </c>
    </row>
    <row r="3010" spans="1:13">
      <c r="A3010" s="9"/>
      <c r="H3010" s="15" t="s">
        <v>65</v>
      </c>
      <c r="I3010" s="15" t="s">
        <v>65</v>
      </c>
      <c r="J3010" s="15" t="s">
        <v>65</v>
      </c>
      <c r="K3010" s="15" t="str">
        <f t="shared" si="138"/>
        <v/>
      </c>
      <c r="L3010" s="15" t="str">
        <f t="shared" si="139"/>
        <v/>
      </c>
      <c r="M3010" s="141" t="e">
        <f t="shared" si="140"/>
        <v>#N/A</v>
      </c>
    </row>
    <row r="3011" spans="1:13">
      <c r="A3011" s="9"/>
      <c r="H3011" s="15" t="s">
        <v>65</v>
      </c>
      <c r="I3011" s="15" t="s">
        <v>65</v>
      </c>
      <c r="J3011" s="15" t="s">
        <v>65</v>
      </c>
      <c r="K3011" s="15" t="str">
        <f t="shared" si="138"/>
        <v/>
      </c>
      <c r="L3011" s="15" t="str">
        <f t="shared" si="139"/>
        <v/>
      </c>
      <c r="M3011" s="141" t="e">
        <f t="shared" si="140"/>
        <v>#N/A</v>
      </c>
    </row>
    <row r="3012" spans="1:13">
      <c r="A3012" s="9"/>
      <c r="H3012" s="15" t="s">
        <v>65</v>
      </c>
      <c r="I3012" s="15" t="s">
        <v>65</v>
      </c>
      <c r="J3012" s="15" t="s">
        <v>65</v>
      </c>
      <c r="K3012" s="15" t="str">
        <f t="shared" ref="K3012:K3075" si="141">IF(ISNUMBER(A3012),0.01,"")</f>
        <v/>
      </c>
      <c r="L3012" s="15" t="str">
        <f t="shared" ref="L3012:L3075" si="142">IF(ISNUMBER(A3012),0.03,"")</f>
        <v/>
      </c>
      <c r="M3012" s="141" t="e">
        <f t="shared" ref="M3012:M3075" si="143">VLOOKUP(A3012,O:Q,2,0)</f>
        <v>#N/A</v>
      </c>
    </row>
    <row r="3013" spans="1:13">
      <c r="A3013" s="9"/>
      <c r="H3013" s="15" t="s">
        <v>65</v>
      </c>
      <c r="I3013" s="15" t="s">
        <v>65</v>
      </c>
      <c r="J3013" s="15" t="s">
        <v>65</v>
      </c>
      <c r="K3013" s="15" t="str">
        <f t="shared" si="141"/>
        <v/>
      </c>
      <c r="L3013" s="15" t="str">
        <f t="shared" si="142"/>
        <v/>
      </c>
      <c r="M3013" s="141" t="e">
        <f t="shared" si="143"/>
        <v>#N/A</v>
      </c>
    </row>
    <row r="3014" spans="1:13">
      <c r="A3014" s="9"/>
      <c r="H3014" s="15" t="s">
        <v>65</v>
      </c>
      <c r="I3014" s="15" t="s">
        <v>65</v>
      </c>
      <c r="J3014" s="15" t="s">
        <v>65</v>
      </c>
      <c r="K3014" s="15" t="str">
        <f t="shared" si="141"/>
        <v/>
      </c>
      <c r="L3014" s="15" t="str">
        <f t="shared" si="142"/>
        <v/>
      </c>
      <c r="M3014" s="141" t="e">
        <f t="shared" si="143"/>
        <v>#N/A</v>
      </c>
    </row>
    <row r="3015" spans="1:13">
      <c r="A3015" s="9"/>
      <c r="H3015" s="15" t="s">
        <v>65</v>
      </c>
      <c r="I3015" s="15" t="s">
        <v>65</v>
      </c>
      <c r="J3015" s="15" t="s">
        <v>65</v>
      </c>
      <c r="K3015" s="15" t="str">
        <f t="shared" si="141"/>
        <v/>
      </c>
      <c r="L3015" s="15" t="str">
        <f t="shared" si="142"/>
        <v/>
      </c>
      <c r="M3015" s="141" t="e">
        <f t="shared" si="143"/>
        <v>#N/A</v>
      </c>
    </row>
    <row r="3016" spans="1:13">
      <c r="A3016" s="9"/>
      <c r="H3016" s="15" t="s">
        <v>65</v>
      </c>
      <c r="I3016" s="15" t="s">
        <v>65</v>
      </c>
      <c r="J3016" s="15" t="s">
        <v>65</v>
      </c>
      <c r="K3016" s="15" t="str">
        <f t="shared" si="141"/>
        <v/>
      </c>
      <c r="L3016" s="15" t="str">
        <f t="shared" si="142"/>
        <v/>
      </c>
      <c r="M3016" s="141" t="e">
        <f t="shared" si="143"/>
        <v>#N/A</v>
      </c>
    </row>
    <row r="3017" spans="1:13">
      <c r="A3017" s="9"/>
      <c r="H3017" s="15" t="s">
        <v>65</v>
      </c>
      <c r="I3017" s="15" t="s">
        <v>65</v>
      </c>
      <c r="J3017" s="15" t="s">
        <v>65</v>
      </c>
      <c r="K3017" s="15" t="str">
        <f t="shared" si="141"/>
        <v/>
      </c>
      <c r="L3017" s="15" t="str">
        <f t="shared" si="142"/>
        <v/>
      </c>
      <c r="M3017" s="141" t="e">
        <f t="shared" si="143"/>
        <v>#N/A</v>
      </c>
    </row>
    <row r="3018" spans="1:13">
      <c r="A3018" s="9"/>
      <c r="H3018" s="15" t="s">
        <v>65</v>
      </c>
      <c r="I3018" s="15" t="s">
        <v>65</v>
      </c>
      <c r="J3018" s="15" t="s">
        <v>65</v>
      </c>
      <c r="K3018" s="15" t="str">
        <f t="shared" si="141"/>
        <v/>
      </c>
      <c r="L3018" s="15" t="str">
        <f t="shared" si="142"/>
        <v/>
      </c>
      <c r="M3018" s="141" t="e">
        <f t="shared" si="143"/>
        <v>#N/A</v>
      </c>
    </row>
    <row r="3019" spans="1:13">
      <c r="A3019" s="9"/>
      <c r="H3019" s="15" t="s">
        <v>65</v>
      </c>
      <c r="I3019" s="15" t="s">
        <v>65</v>
      </c>
      <c r="J3019" s="15" t="s">
        <v>65</v>
      </c>
      <c r="K3019" s="15" t="str">
        <f t="shared" si="141"/>
        <v/>
      </c>
      <c r="L3019" s="15" t="str">
        <f t="shared" si="142"/>
        <v/>
      </c>
      <c r="M3019" s="141" t="e">
        <f t="shared" si="143"/>
        <v>#N/A</v>
      </c>
    </row>
    <row r="3020" spans="1:13">
      <c r="A3020" s="9"/>
      <c r="H3020" s="15" t="s">
        <v>65</v>
      </c>
      <c r="I3020" s="15" t="s">
        <v>65</v>
      </c>
      <c r="J3020" s="15" t="s">
        <v>65</v>
      </c>
      <c r="K3020" s="15" t="str">
        <f t="shared" si="141"/>
        <v/>
      </c>
      <c r="L3020" s="15" t="str">
        <f t="shared" si="142"/>
        <v/>
      </c>
      <c r="M3020" s="141" t="e">
        <f t="shared" si="143"/>
        <v>#N/A</v>
      </c>
    </row>
    <row r="3021" spans="1:13">
      <c r="A3021" s="9"/>
      <c r="H3021" s="15" t="s">
        <v>65</v>
      </c>
      <c r="I3021" s="15" t="s">
        <v>65</v>
      </c>
      <c r="J3021" s="15" t="s">
        <v>65</v>
      </c>
      <c r="K3021" s="15" t="str">
        <f t="shared" si="141"/>
        <v/>
      </c>
      <c r="L3021" s="15" t="str">
        <f t="shared" si="142"/>
        <v/>
      </c>
      <c r="M3021" s="141" t="e">
        <f t="shared" si="143"/>
        <v>#N/A</v>
      </c>
    </row>
    <row r="3022" spans="1:13">
      <c r="A3022" s="9"/>
      <c r="H3022" s="15" t="s">
        <v>65</v>
      </c>
      <c r="I3022" s="15" t="s">
        <v>65</v>
      </c>
      <c r="J3022" s="15" t="s">
        <v>65</v>
      </c>
      <c r="K3022" s="15" t="str">
        <f t="shared" si="141"/>
        <v/>
      </c>
      <c r="L3022" s="15" t="str">
        <f t="shared" si="142"/>
        <v/>
      </c>
      <c r="M3022" s="141" t="e">
        <f t="shared" si="143"/>
        <v>#N/A</v>
      </c>
    </row>
    <row r="3023" spans="1:13">
      <c r="A3023" s="9"/>
      <c r="H3023" s="15" t="s">
        <v>65</v>
      </c>
      <c r="I3023" s="15" t="s">
        <v>65</v>
      </c>
      <c r="J3023" s="15" t="s">
        <v>65</v>
      </c>
      <c r="K3023" s="15" t="str">
        <f t="shared" si="141"/>
        <v/>
      </c>
      <c r="L3023" s="15" t="str">
        <f t="shared" si="142"/>
        <v/>
      </c>
      <c r="M3023" s="141" t="e">
        <f t="shared" si="143"/>
        <v>#N/A</v>
      </c>
    </row>
    <row r="3024" spans="1:13">
      <c r="A3024" s="9"/>
      <c r="H3024" s="15" t="s">
        <v>65</v>
      </c>
      <c r="I3024" s="15" t="s">
        <v>65</v>
      </c>
      <c r="J3024" s="15" t="s">
        <v>65</v>
      </c>
      <c r="K3024" s="15" t="str">
        <f t="shared" si="141"/>
        <v/>
      </c>
      <c r="L3024" s="15" t="str">
        <f t="shared" si="142"/>
        <v/>
      </c>
      <c r="M3024" s="141" t="e">
        <f t="shared" si="143"/>
        <v>#N/A</v>
      </c>
    </row>
    <row r="3025" spans="1:13">
      <c r="A3025" s="9"/>
      <c r="H3025" s="15" t="s">
        <v>65</v>
      </c>
      <c r="I3025" s="15" t="s">
        <v>65</v>
      </c>
      <c r="J3025" s="15" t="s">
        <v>65</v>
      </c>
      <c r="K3025" s="15" t="str">
        <f t="shared" si="141"/>
        <v/>
      </c>
      <c r="L3025" s="15" t="str">
        <f t="shared" si="142"/>
        <v/>
      </c>
      <c r="M3025" s="141" t="e">
        <f t="shared" si="143"/>
        <v>#N/A</v>
      </c>
    </row>
    <row r="3026" spans="1:13">
      <c r="A3026" s="9"/>
      <c r="H3026" s="15" t="s">
        <v>65</v>
      </c>
      <c r="I3026" s="15" t="s">
        <v>65</v>
      </c>
      <c r="J3026" s="15" t="s">
        <v>65</v>
      </c>
      <c r="K3026" s="15" t="str">
        <f t="shared" si="141"/>
        <v/>
      </c>
      <c r="L3026" s="15" t="str">
        <f t="shared" si="142"/>
        <v/>
      </c>
      <c r="M3026" s="141" t="e">
        <f t="shared" si="143"/>
        <v>#N/A</v>
      </c>
    </row>
    <row r="3027" spans="1:13">
      <c r="A3027" s="9"/>
      <c r="H3027" s="15" t="s">
        <v>65</v>
      </c>
      <c r="I3027" s="15" t="s">
        <v>65</v>
      </c>
      <c r="J3027" s="15" t="s">
        <v>65</v>
      </c>
      <c r="K3027" s="15" t="str">
        <f t="shared" si="141"/>
        <v/>
      </c>
      <c r="L3027" s="15" t="str">
        <f t="shared" si="142"/>
        <v/>
      </c>
      <c r="M3027" s="141" t="e">
        <f t="shared" si="143"/>
        <v>#N/A</v>
      </c>
    </row>
    <row r="3028" spans="1:13">
      <c r="A3028" s="9"/>
      <c r="H3028" s="15" t="s">
        <v>65</v>
      </c>
      <c r="I3028" s="15" t="s">
        <v>65</v>
      </c>
      <c r="J3028" s="15" t="s">
        <v>65</v>
      </c>
      <c r="K3028" s="15" t="str">
        <f t="shared" si="141"/>
        <v/>
      </c>
      <c r="L3028" s="15" t="str">
        <f t="shared" si="142"/>
        <v/>
      </c>
      <c r="M3028" s="141" t="e">
        <f t="shared" si="143"/>
        <v>#N/A</v>
      </c>
    </row>
    <row r="3029" spans="1:13">
      <c r="A3029" s="9"/>
      <c r="H3029" s="15" t="s">
        <v>65</v>
      </c>
      <c r="I3029" s="15" t="s">
        <v>65</v>
      </c>
      <c r="J3029" s="15" t="s">
        <v>65</v>
      </c>
      <c r="K3029" s="15" t="str">
        <f t="shared" si="141"/>
        <v/>
      </c>
      <c r="L3029" s="15" t="str">
        <f t="shared" si="142"/>
        <v/>
      </c>
      <c r="M3029" s="141" t="e">
        <f t="shared" si="143"/>
        <v>#N/A</v>
      </c>
    </row>
    <row r="3030" spans="1:13">
      <c r="A3030" s="9"/>
      <c r="H3030" s="15" t="s">
        <v>65</v>
      </c>
      <c r="I3030" s="15" t="s">
        <v>65</v>
      </c>
      <c r="J3030" s="15" t="s">
        <v>65</v>
      </c>
      <c r="K3030" s="15" t="str">
        <f t="shared" si="141"/>
        <v/>
      </c>
      <c r="L3030" s="15" t="str">
        <f t="shared" si="142"/>
        <v/>
      </c>
      <c r="M3030" s="141" t="e">
        <f t="shared" si="143"/>
        <v>#N/A</v>
      </c>
    </row>
    <row r="3031" spans="1:13">
      <c r="A3031" s="9"/>
      <c r="H3031" s="15" t="s">
        <v>65</v>
      </c>
      <c r="I3031" s="15" t="s">
        <v>65</v>
      </c>
      <c r="J3031" s="15" t="s">
        <v>65</v>
      </c>
      <c r="K3031" s="15" t="str">
        <f t="shared" si="141"/>
        <v/>
      </c>
      <c r="L3031" s="15" t="str">
        <f t="shared" si="142"/>
        <v/>
      </c>
      <c r="M3031" s="141" t="e">
        <f t="shared" si="143"/>
        <v>#N/A</v>
      </c>
    </row>
    <row r="3032" spans="1:13">
      <c r="A3032" s="9"/>
      <c r="H3032" s="15" t="s">
        <v>65</v>
      </c>
      <c r="I3032" s="15" t="s">
        <v>65</v>
      </c>
      <c r="J3032" s="15" t="s">
        <v>65</v>
      </c>
      <c r="K3032" s="15" t="str">
        <f t="shared" si="141"/>
        <v/>
      </c>
      <c r="L3032" s="15" t="str">
        <f t="shared" si="142"/>
        <v/>
      </c>
      <c r="M3032" s="141" t="e">
        <f t="shared" si="143"/>
        <v>#N/A</v>
      </c>
    </row>
    <row r="3033" spans="1:13">
      <c r="A3033" s="9"/>
      <c r="H3033" s="15" t="s">
        <v>65</v>
      </c>
      <c r="I3033" s="15" t="s">
        <v>65</v>
      </c>
      <c r="J3033" s="15" t="s">
        <v>65</v>
      </c>
      <c r="K3033" s="15" t="str">
        <f t="shared" si="141"/>
        <v/>
      </c>
      <c r="L3033" s="15" t="str">
        <f t="shared" si="142"/>
        <v/>
      </c>
      <c r="M3033" s="141" t="e">
        <f t="shared" si="143"/>
        <v>#N/A</v>
      </c>
    </row>
    <row r="3034" spans="1:13">
      <c r="A3034" s="9"/>
      <c r="H3034" s="15" t="s">
        <v>65</v>
      </c>
      <c r="I3034" s="15" t="s">
        <v>65</v>
      </c>
      <c r="J3034" s="15" t="s">
        <v>65</v>
      </c>
      <c r="K3034" s="15" t="str">
        <f t="shared" si="141"/>
        <v/>
      </c>
      <c r="L3034" s="15" t="str">
        <f t="shared" si="142"/>
        <v/>
      </c>
      <c r="M3034" s="141" t="e">
        <f t="shared" si="143"/>
        <v>#N/A</v>
      </c>
    </row>
    <row r="3035" spans="1:13">
      <c r="A3035" s="9"/>
      <c r="H3035" s="15" t="s">
        <v>65</v>
      </c>
      <c r="I3035" s="15" t="s">
        <v>65</v>
      </c>
      <c r="J3035" s="15" t="s">
        <v>65</v>
      </c>
      <c r="K3035" s="15" t="str">
        <f t="shared" si="141"/>
        <v/>
      </c>
      <c r="L3035" s="15" t="str">
        <f t="shared" si="142"/>
        <v/>
      </c>
      <c r="M3035" s="141" t="e">
        <f t="shared" si="143"/>
        <v>#N/A</v>
      </c>
    </row>
    <row r="3036" spans="1:13">
      <c r="A3036" s="9"/>
      <c r="H3036" s="15" t="s">
        <v>65</v>
      </c>
      <c r="I3036" s="15" t="s">
        <v>65</v>
      </c>
      <c r="J3036" s="15" t="s">
        <v>65</v>
      </c>
      <c r="K3036" s="15" t="str">
        <f t="shared" si="141"/>
        <v/>
      </c>
      <c r="L3036" s="15" t="str">
        <f t="shared" si="142"/>
        <v/>
      </c>
      <c r="M3036" s="141" t="e">
        <f t="shared" si="143"/>
        <v>#N/A</v>
      </c>
    </row>
    <row r="3037" spans="1:13">
      <c r="A3037" s="9"/>
      <c r="H3037" s="15" t="s">
        <v>65</v>
      </c>
      <c r="I3037" s="15" t="s">
        <v>65</v>
      </c>
      <c r="J3037" s="15" t="s">
        <v>65</v>
      </c>
      <c r="K3037" s="15" t="str">
        <f t="shared" si="141"/>
        <v/>
      </c>
      <c r="L3037" s="15" t="str">
        <f t="shared" si="142"/>
        <v/>
      </c>
      <c r="M3037" s="141" t="e">
        <f t="shared" si="143"/>
        <v>#N/A</v>
      </c>
    </row>
    <row r="3038" spans="1:13">
      <c r="A3038" s="9"/>
      <c r="H3038" s="15" t="s">
        <v>65</v>
      </c>
      <c r="I3038" s="15" t="s">
        <v>65</v>
      </c>
      <c r="J3038" s="15" t="s">
        <v>65</v>
      </c>
      <c r="K3038" s="15" t="str">
        <f t="shared" si="141"/>
        <v/>
      </c>
      <c r="L3038" s="15" t="str">
        <f t="shared" si="142"/>
        <v/>
      </c>
      <c r="M3038" s="141" t="e">
        <f t="shared" si="143"/>
        <v>#N/A</v>
      </c>
    </row>
    <row r="3039" spans="1:13">
      <c r="A3039" s="9"/>
      <c r="H3039" s="15" t="s">
        <v>65</v>
      </c>
      <c r="I3039" s="15" t="s">
        <v>65</v>
      </c>
      <c r="J3039" s="15" t="s">
        <v>65</v>
      </c>
      <c r="K3039" s="15" t="str">
        <f t="shared" si="141"/>
        <v/>
      </c>
      <c r="L3039" s="15" t="str">
        <f t="shared" si="142"/>
        <v/>
      </c>
      <c r="M3039" s="141" t="e">
        <f t="shared" si="143"/>
        <v>#N/A</v>
      </c>
    </row>
    <row r="3040" spans="1:13">
      <c r="A3040" s="9"/>
      <c r="H3040" s="15" t="s">
        <v>65</v>
      </c>
      <c r="I3040" s="15" t="s">
        <v>65</v>
      </c>
      <c r="J3040" s="15" t="s">
        <v>65</v>
      </c>
      <c r="K3040" s="15" t="str">
        <f t="shared" si="141"/>
        <v/>
      </c>
      <c r="L3040" s="15" t="str">
        <f t="shared" si="142"/>
        <v/>
      </c>
      <c r="M3040" s="141" t="e">
        <f t="shared" si="143"/>
        <v>#N/A</v>
      </c>
    </row>
    <row r="3041" spans="1:13">
      <c r="A3041" s="9"/>
      <c r="H3041" s="15" t="s">
        <v>65</v>
      </c>
      <c r="I3041" s="15" t="s">
        <v>65</v>
      </c>
      <c r="J3041" s="15" t="s">
        <v>65</v>
      </c>
      <c r="K3041" s="15" t="str">
        <f t="shared" si="141"/>
        <v/>
      </c>
      <c r="L3041" s="15" t="str">
        <f t="shared" si="142"/>
        <v/>
      </c>
      <c r="M3041" s="141" t="e">
        <f t="shared" si="143"/>
        <v>#N/A</v>
      </c>
    </row>
    <row r="3042" spans="1:13">
      <c r="A3042" s="9"/>
      <c r="H3042" s="15" t="s">
        <v>65</v>
      </c>
      <c r="I3042" s="15" t="s">
        <v>65</v>
      </c>
      <c r="J3042" s="15" t="s">
        <v>65</v>
      </c>
      <c r="K3042" s="15" t="str">
        <f t="shared" si="141"/>
        <v/>
      </c>
      <c r="L3042" s="15" t="str">
        <f t="shared" si="142"/>
        <v/>
      </c>
      <c r="M3042" s="141" t="e">
        <f t="shared" si="143"/>
        <v>#N/A</v>
      </c>
    </row>
    <row r="3043" spans="1:13">
      <c r="A3043" s="9"/>
      <c r="H3043" s="15" t="s">
        <v>65</v>
      </c>
      <c r="I3043" s="15" t="s">
        <v>65</v>
      </c>
      <c r="J3043" s="15" t="s">
        <v>65</v>
      </c>
      <c r="K3043" s="15" t="str">
        <f t="shared" si="141"/>
        <v/>
      </c>
      <c r="L3043" s="15" t="str">
        <f t="shared" si="142"/>
        <v/>
      </c>
      <c r="M3043" s="141" t="e">
        <f t="shared" si="143"/>
        <v>#N/A</v>
      </c>
    </row>
    <row r="3044" spans="1:13">
      <c r="A3044" s="9"/>
      <c r="H3044" s="15" t="s">
        <v>65</v>
      </c>
      <c r="I3044" s="15" t="s">
        <v>65</v>
      </c>
      <c r="J3044" s="15" t="s">
        <v>65</v>
      </c>
      <c r="K3044" s="15" t="str">
        <f t="shared" si="141"/>
        <v/>
      </c>
      <c r="L3044" s="15" t="str">
        <f t="shared" si="142"/>
        <v/>
      </c>
      <c r="M3044" s="141" t="e">
        <f t="shared" si="143"/>
        <v>#N/A</v>
      </c>
    </row>
    <row r="3045" spans="1:13">
      <c r="A3045" s="9"/>
      <c r="H3045" s="15" t="s">
        <v>65</v>
      </c>
      <c r="I3045" s="15" t="s">
        <v>65</v>
      </c>
      <c r="J3045" s="15" t="s">
        <v>65</v>
      </c>
      <c r="K3045" s="15" t="str">
        <f t="shared" si="141"/>
        <v/>
      </c>
      <c r="L3045" s="15" t="str">
        <f t="shared" si="142"/>
        <v/>
      </c>
      <c r="M3045" s="141" t="e">
        <f t="shared" si="143"/>
        <v>#N/A</v>
      </c>
    </row>
    <row r="3046" spans="1:13">
      <c r="A3046" s="9"/>
      <c r="H3046" s="15" t="s">
        <v>65</v>
      </c>
      <c r="I3046" s="15" t="s">
        <v>65</v>
      </c>
      <c r="J3046" s="15" t="s">
        <v>65</v>
      </c>
      <c r="K3046" s="15" t="str">
        <f t="shared" si="141"/>
        <v/>
      </c>
      <c r="L3046" s="15" t="str">
        <f t="shared" si="142"/>
        <v/>
      </c>
      <c r="M3046" s="141" t="e">
        <f t="shared" si="143"/>
        <v>#N/A</v>
      </c>
    </row>
    <row r="3047" spans="1:13">
      <c r="A3047" s="9"/>
      <c r="H3047" s="15" t="s">
        <v>65</v>
      </c>
      <c r="I3047" s="15" t="s">
        <v>65</v>
      </c>
      <c r="J3047" s="15" t="s">
        <v>65</v>
      </c>
      <c r="K3047" s="15" t="str">
        <f t="shared" si="141"/>
        <v/>
      </c>
      <c r="L3047" s="15" t="str">
        <f t="shared" si="142"/>
        <v/>
      </c>
      <c r="M3047" s="141" t="e">
        <f t="shared" si="143"/>
        <v>#N/A</v>
      </c>
    </row>
    <row r="3048" spans="1:13">
      <c r="A3048" s="9"/>
      <c r="H3048" s="15" t="s">
        <v>65</v>
      </c>
      <c r="I3048" s="15" t="s">
        <v>65</v>
      </c>
      <c r="J3048" s="15" t="s">
        <v>65</v>
      </c>
      <c r="K3048" s="15" t="str">
        <f t="shared" si="141"/>
        <v/>
      </c>
      <c r="L3048" s="15" t="str">
        <f t="shared" si="142"/>
        <v/>
      </c>
      <c r="M3048" s="141" t="e">
        <f t="shared" si="143"/>
        <v>#N/A</v>
      </c>
    </row>
    <row r="3049" spans="1:13">
      <c r="A3049" s="9"/>
      <c r="H3049" s="15" t="s">
        <v>65</v>
      </c>
      <c r="I3049" s="15" t="s">
        <v>65</v>
      </c>
      <c r="J3049" s="15" t="s">
        <v>65</v>
      </c>
      <c r="K3049" s="15" t="str">
        <f t="shared" si="141"/>
        <v/>
      </c>
      <c r="L3049" s="15" t="str">
        <f t="shared" si="142"/>
        <v/>
      </c>
      <c r="M3049" s="141" t="e">
        <f t="shared" si="143"/>
        <v>#N/A</v>
      </c>
    </row>
    <row r="3050" spans="1:13">
      <c r="A3050" s="9"/>
      <c r="H3050" s="15" t="s">
        <v>65</v>
      </c>
      <c r="I3050" s="15" t="s">
        <v>65</v>
      </c>
      <c r="J3050" s="15" t="s">
        <v>65</v>
      </c>
      <c r="K3050" s="15" t="str">
        <f t="shared" si="141"/>
        <v/>
      </c>
      <c r="L3050" s="15" t="str">
        <f t="shared" si="142"/>
        <v/>
      </c>
      <c r="M3050" s="141" t="e">
        <f t="shared" si="143"/>
        <v>#N/A</v>
      </c>
    </row>
    <row r="3051" spans="1:13">
      <c r="A3051" s="9"/>
      <c r="H3051" s="15" t="s">
        <v>65</v>
      </c>
      <c r="I3051" s="15" t="s">
        <v>65</v>
      </c>
      <c r="J3051" s="15" t="s">
        <v>65</v>
      </c>
      <c r="K3051" s="15" t="str">
        <f t="shared" si="141"/>
        <v/>
      </c>
      <c r="L3051" s="15" t="str">
        <f t="shared" si="142"/>
        <v/>
      </c>
      <c r="M3051" s="141" t="e">
        <f t="shared" si="143"/>
        <v>#N/A</v>
      </c>
    </row>
    <row r="3052" spans="1:13">
      <c r="A3052" s="9"/>
      <c r="H3052" s="15" t="s">
        <v>65</v>
      </c>
      <c r="I3052" s="15" t="s">
        <v>65</v>
      </c>
      <c r="J3052" s="15" t="s">
        <v>65</v>
      </c>
      <c r="K3052" s="15" t="str">
        <f t="shared" si="141"/>
        <v/>
      </c>
      <c r="L3052" s="15" t="str">
        <f t="shared" si="142"/>
        <v/>
      </c>
      <c r="M3052" s="141" t="e">
        <f t="shared" si="143"/>
        <v>#N/A</v>
      </c>
    </row>
    <row r="3053" spans="1:13">
      <c r="A3053" s="9"/>
      <c r="H3053" s="15" t="s">
        <v>65</v>
      </c>
      <c r="I3053" s="15" t="s">
        <v>65</v>
      </c>
      <c r="J3053" s="15" t="s">
        <v>65</v>
      </c>
      <c r="K3053" s="15" t="str">
        <f t="shared" si="141"/>
        <v/>
      </c>
      <c r="L3053" s="15" t="str">
        <f t="shared" si="142"/>
        <v/>
      </c>
      <c r="M3053" s="141" t="e">
        <f t="shared" si="143"/>
        <v>#N/A</v>
      </c>
    </row>
    <row r="3054" spans="1:13">
      <c r="A3054" s="9"/>
      <c r="H3054" s="15" t="s">
        <v>65</v>
      </c>
      <c r="I3054" s="15" t="s">
        <v>65</v>
      </c>
      <c r="J3054" s="15" t="s">
        <v>65</v>
      </c>
      <c r="K3054" s="15" t="str">
        <f t="shared" si="141"/>
        <v/>
      </c>
      <c r="L3054" s="15" t="str">
        <f t="shared" si="142"/>
        <v/>
      </c>
      <c r="M3054" s="141" t="e">
        <f t="shared" si="143"/>
        <v>#N/A</v>
      </c>
    </row>
    <row r="3055" spans="1:13">
      <c r="A3055" s="9"/>
      <c r="H3055" s="15" t="s">
        <v>65</v>
      </c>
      <c r="I3055" s="15" t="s">
        <v>65</v>
      </c>
      <c r="J3055" s="15" t="s">
        <v>65</v>
      </c>
      <c r="K3055" s="15" t="str">
        <f t="shared" si="141"/>
        <v/>
      </c>
      <c r="L3055" s="15" t="str">
        <f t="shared" si="142"/>
        <v/>
      </c>
      <c r="M3055" s="141" t="e">
        <f t="shared" si="143"/>
        <v>#N/A</v>
      </c>
    </row>
    <row r="3056" spans="1:13">
      <c r="A3056" s="9"/>
      <c r="H3056" s="15" t="s">
        <v>65</v>
      </c>
      <c r="I3056" s="15" t="s">
        <v>65</v>
      </c>
      <c r="J3056" s="15" t="s">
        <v>65</v>
      </c>
      <c r="K3056" s="15" t="str">
        <f t="shared" si="141"/>
        <v/>
      </c>
      <c r="L3056" s="15" t="str">
        <f t="shared" si="142"/>
        <v/>
      </c>
      <c r="M3056" s="141" t="e">
        <f t="shared" si="143"/>
        <v>#N/A</v>
      </c>
    </row>
    <row r="3057" spans="1:13">
      <c r="A3057" s="9"/>
      <c r="H3057" s="15" t="s">
        <v>65</v>
      </c>
      <c r="I3057" s="15" t="s">
        <v>65</v>
      </c>
      <c r="J3057" s="15" t="s">
        <v>65</v>
      </c>
      <c r="K3057" s="15" t="str">
        <f t="shared" si="141"/>
        <v/>
      </c>
      <c r="L3057" s="15" t="str">
        <f t="shared" si="142"/>
        <v/>
      </c>
      <c r="M3057" s="141" t="e">
        <f t="shared" si="143"/>
        <v>#N/A</v>
      </c>
    </row>
    <row r="3058" spans="1:13">
      <c r="A3058" s="9"/>
      <c r="H3058" s="15" t="s">
        <v>65</v>
      </c>
      <c r="I3058" s="15" t="s">
        <v>65</v>
      </c>
      <c r="J3058" s="15" t="s">
        <v>65</v>
      </c>
      <c r="K3058" s="15" t="str">
        <f t="shared" si="141"/>
        <v/>
      </c>
      <c r="L3058" s="15" t="str">
        <f t="shared" si="142"/>
        <v/>
      </c>
      <c r="M3058" s="141" t="e">
        <f t="shared" si="143"/>
        <v>#N/A</v>
      </c>
    </row>
    <row r="3059" spans="1:13">
      <c r="A3059" s="9"/>
      <c r="H3059" s="15" t="s">
        <v>65</v>
      </c>
      <c r="I3059" s="15" t="s">
        <v>65</v>
      </c>
      <c r="J3059" s="15" t="s">
        <v>65</v>
      </c>
      <c r="K3059" s="15" t="str">
        <f t="shared" si="141"/>
        <v/>
      </c>
      <c r="L3059" s="15" t="str">
        <f t="shared" si="142"/>
        <v/>
      </c>
      <c r="M3059" s="141" t="e">
        <f t="shared" si="143"/>
        <v>#N/A</v>
      </c>
    </row>
    <row r="3060" spans="1:13">
      <c r="A3060" s="9"/>
      <c r="H3060" s="15" t="s">
        <v>65</v>
      </c>
      <c r="I3060" s="15" t="s">
        <v>65</v>
      </c>
      <c r="J3060" s="15" t="s">
        <v>65</v>
      </c>
      <c r="K3060" s="15" t="str">
        <f t="shared" si="141"/>
        <v/>
      </c>
      <c r="L3060" s="15" t="str">
        <f t="shared" si="142"/>
        <v/>
      </c>
      <c r="M3060" s="141" t="e">
        <f t="shared" si="143"/>
        <v>#N/A</v>
      </c>
    </row>
    <row r="3061" spans="1:13">
      <c r="A3061" s="9"/>
      <c r="H3061" s="15" t="s">
        <v>65</v>
      </c>
      <c r="I3061" s="15" t="s">
        <v>65</v>
      </c>
      <c r="J3061" s="15" t="s">
        <v>65</v>
      </c>
      <c r="K3061" s="15" t="str">
        <f t="shared" si="141"/>
        <v/>
      </c>
      <c r="L3061" s="15" t="str">
        <f t="shared" si="142"/>
        <v/>
      </c>
      <c r="M3061" s="141" t="e">
        <f t="shared" si="143"/>
        <v>#N/A</v>
      </c>
    </row>
    <row r="3062" spans="1:13">
      <c r="A3062" s="9"/>
      <c r="H3062" s="15" t="s">
        <v>65</v>
      </c>
      <c r="I3062" s="15" t="s">
        <v>65</v>
      </c>
      <c r="J3062" s="15" t="s">
        <v>65</v>
      </c>
      <c r="K3062" s="15" t="str">
        <f t="shared" si="141"/>
        <v/>
      </c>
      <c r="L3062" s="15" t="str">
        <f t="shared" si="142"/>
        <v/>
      </c>
      <c r="M3062" s="141" t="e">
        <f t="shared" si="143"/>
        <v>#N/A</v>
      </c>
    </row>
    <row r="3063" spans="1:13">
      <c r="A3063" s="9"/>
      <c r="H3063" s="15" t="s">
        <v>65</v>
      </c>
      <c r="I3063" s="15" t="s">
        <v>65</v>
      </c>
      <c r="J3063" s="15" t="s">
        <v>65</v>
      </c>
      <c r="K3063" s="15" t="str">
        <f t="shared" si="141"/>
        <v/>
      </c>
      <c r="L3063" s="15" t="str">
        <f t="shared" si="142"/>
        <v/>
      </c>
      <c r="M3063" s="141" t="e">
        <f t="shared" si="143"/>
        <v>#N/A</v>
      </c>
    </row>
    <row r="3064" spans="1:13">
      <c r="A3064" s="9"/>
      <c r="H3064" s="15" t="s">
        <v>65</v>
      </c>
      <c r="I3064" s="15" t="s">
        <v>65</v>
      </c>
      <c r="J3064" s="15" t="s">
        <v>65</v>
      </c>
      <c r="K3064" s="15" t="str">
        <f t="shared" si="141"/>
        <v/>
      </c>
      <c r="L3064" s="15" t="str">
        <f t="shared" si="142"/>
        <v/>
      </c>
      <c r="M3064" s="141" t="e">
        <f t="shared" si="143"/>
        <v>#N/A</v>
      </c>
    </row>
    <row r="3065" spans="1:13">
      <c r="A3065" s="9"/>
      <c r="H3065" s="15" t="s">
        <v>65</v>
      </c>
      <c r="I3065" s="15" t="s">
        <v>65</v>
      </c>
      <c r="J3065" s="15" t="s">
        <v>65</v>
      </c>
      <c r="K3065" s="15" t="str">
        <f t="shared" si="141"/>
        <v/>
      </c>
      <c r="L3065" s="15" t="str">
        <f t="shared" si="142"/>
        <v/>
      </c>
      <c r="M3065" s="141" t="e">
        <f t="shared" si="143"/>
        <v>#N/A</v>
      </c>
    </row>
    <row r="3066" spans="1:13">
      <c r="A3066" s="9"/>
      <c r="H3066" s="15" t="s">
        <v>65</v>
      </c>
      <c r="I3066" s="15" t="s">
        <v>65</v>
      </c>
      <c r="J3066" s="15" t="s">
        <v>65</v>
      </c>
      <c r="K3066" s="15" t="str">
        <f t="shared" si="141"/>
        <v/>
      </c>
      <c r="L3066" s="15" t="str">
        <f t="shared" si="142"/>
        <v/>
      </c>
      <c r="M3066" s="141" t="e">
        <f t="shared" si="143"/>
        <v>#N/A</v>
      </c>
    </row>
    <row r="3067" spans="1:13">
      <c r="A3067" s="9"/>
      <c r="H3067" s="15" t="s">
        <v>65</v>
      </c>
      <c r="I3067" s="15" t="s">
        <v>65</v>
      </c>
      <c r="J3067" s="15" t="s">
        <v>65</v>
      </c>
      <c r="K3067" s="15" t="str">
        <f t="shared" si="141"/>
        <v/>
      </c>
      <c r="L3067" s="15" t="str">
        <f t="shared" si="142"/>
        <v/>
      </c>
      <c r="M3067" s="141" t="e">
        <f t="shared" si="143"/>
        <v>#N/A</v>
      </c>
    </row>
    <row r="3068" spans="1:13">
      <c r="A3068" s="9"/>
      <c r="H3068" s="15" t="s">
        <v>65</v>
      </c>
      <c r="I3068" s="15" t="s">
        <v>65</v>
      </c>
      <c r="J3068" s="15" t="s">
        <v>65</v>
      </c>
      <c r="K3068" s="15" t="str">
        <f t="shared" si="141"/>
        <v/>
      </c>
      <c r="L3068" s="15" t="str">
        <f t="shared" si="142"/>
        <v/>
      </c>
      <c r="M3068" s="141" t="e">
        <f t="shared" si="143"/>
        <v>#N/A</v>
      </c>
    </row>
    <row r="3069" spans="1:13">
      <c r="A3069" s="9"/>
      <c r="H3069" s="15" t="s">
        <v>65</v>
      </c>
      <c r="I3069" s="15" t="s">
        <v>65</v>
      </c>
      <c r="J3069" s="15" t="s">
        <v>65</v>
      </c>
      <c r="K3069" s="15" t="str">
        <f t="shared" si="141"/>
        <v/>
      </c>
      <c r="L3069" s="15" t="str">
        <f t="shared" si="142"/>
        <v/>
      </c>
      <c r="M3069" s="141" t="e">
        <f t="shared" si="143"/>
        <v>#N/A</v>
      </c>
    </row>
    <row r="3070" spans="1:13">
      <c r="A3070" s="9"/>
      <c r="H3070" s="15" t="s">
        <v>65</v>
      </c>
      <c r="I3070" s="15" t="s">
        <v>65</v>
      </c>
      <c r="J3070" s="15" t="s">
        <v>65</v>
      </c>
      <c r="K3070" s="15" t="str">
        <f t="shared" si="141"/>
        <v/>
      </c>
      <c r="L3070" s="15" t="str">
        <f t="shared" si="142"/>
        <v/>
      </c>
      <c r="M3070" s="141" t="e">
        <f t="shared" si="143"/>
        <v>#N/A</v>
      </c>
    </row>
    <row r="3071" spans="1:13">
      <c r="A3071" s="9"/>
      <c r="H3071" s="15" t="s">
        <v>65</v>
      </c>
      <c r="I3071" s="15" t="s">
        <v>65</v>
      </c>
      <c r="J3071" s="15" t="s">
        <v>65</v>
      </c>
      <c r="K3071" s="15" t="str">
        <f t="shared" si="141"/>
        <v/>
      </c>
      <c r="L3071" s="15" t="str">
        <f t="shared" si="142"/>
        <v/>
      </c>
      <c r="M3071" s="141" t="e">
        <f t="shared" si="143"/>
        <v>#N/A</v>
      </c>
    </row>
    <row r="3072" spans="1:13">
      <c r="A3072" s="9"/>
      <c r="H3072" s="15" t="s">
        <v>65</v>
      </c>
      <c r="I3072" s="15" t="s">
        <v>65</v>
      </c>
      <c r="J3072" s="15" t="s">
        <v>65</v>
      </c>
      <c r="K3072" s="15" t="str">
        <f t="shared" si="141"/>
        <v/>
      </c>
      <c r="L3072" s="15" t="str">
        <f t="shared" si="142"/>
        <v/>
      </c>
      <c r="M3072" s="141" t="e">
        <f t="shared" si="143"/>
        <v>#N/A</v>
      </c>
    </row>
    <row r="3073" spans="1:13">
      <c r="A3073" s="9"/>
      <c r="H3073" s="15" t="s">
        <v>65</v>
      </c>
      <c r="I3073" s="15" t="s">
        <v>65</v>
      </c>
      <c r="J3073" s="15" t="s">
        <v>65</v>
      </c>
      <c r="K3073" s="15" t="str">
        <f t="shared" si="141"/>
        <v/>
      </c>
      <c r="L3073" s="15" t="str">
        <f t="shared" si="142"/>
        <v/>
      </c>
      <c r="M3073" s="141" t="e">
        <f t="shared" si="143"/>
        <v>#N/A</v>
      </c>
    </row>
    <row r="3074" spans="1:13">
      <c r="A3074" s="9"/>
      <c r="H3074" s="15" t="s">
        <v>65</v>
      </c>
      <c r="I3074" s="15" t="s">
        <v>65</v>
      </c>
      <c r="J3074" s="15" t="s">
        <v>65</v>
      </c>
      <c r="K3074" s="15" t="str">
        <f t="shared" si="141"/>
        <v/>
      </c>
      <c r="L3074" s="15" t="str">
        <f t="shared" si="142"/>
        <v/>
      </c>
      <c r="M3074" s="141" t="e">
        <f t="shared" si="143"/>
        <v>#N/A</v>
      </c>
    </row>
    <row r="3075" spans="1:13">
      <c r="A3075" s="9"/>
      <c r="H3075" s="15" t="s">
        <v>65</v>
      </c>
      <c r="I3075" s="15" t="s">
        <v>65</v>
      </c>
      <c r="J3075" s="15" t="s">
        <v>65</v>
      </c>
      <c r="K3075" s="15" t="str">
        <f t="shared" si="141"/>
        <v/>
      </c>
      <c r="L3075" s="15" t="str">
        <f t="shared" si="142"/>
        <v/>
      </c>
      <c r="M3075" s="141" t="e">
        <f t="shared" si="143"/>
        <v>#N/A</v>
      </c>
    </row>
    <row r="3076" spans="1:13">
      <c r="A3076" s="9"/>
      <c r="H3076" s="15" t="s">
        <v>65</v>
      </c>
      <c r="I3076" s="15" t="s">
        <v>65</v>
      </c>
      <c r="J3076" s="15" t="s">
        <v>65</v>
      </c>
      <c r="K3076" s="15" t="str">
        <f t="shared" ref="K3076:K3139" si="144">IF(ISNUMBER(A3076),0.01,"")</f>
        <v/>
      </c>
      <c r="L3076" s="15" t="str">
        <f t="shared" ref="L3076:L3139" si="145">IF(ISNUMBER(A3076),0.03,"")</f>
        <v/>
      </c>
      <c r="M3076" s="141" t="e">
        <f t="shared" ref="M3076:M3139" si="146">VLOOKUP(A3076,O:Q,2,0)</f>
        <v>#N/A</v>
      </c>
    </row>
    <row r="3077" spans="1:13">
      <c r="A3077" s="9"/>
      <c r="H3077" s="15" t="s">
        <v>65</v>
      </c>
      <c r="I3077" s="15" t="s">
        <v>65</v>
      </c>
      <c r="J3077" s="15" t="s">
        <v>65</v>
      </c>
      <c r="K3077" s="15" t="str">
        <f t="shared" si="144"/>
        <v/>
      </c>
      <c r="L3077" s="15" t="str">
        <f t="shared" si="145"/>
        <v/>
      </c>
      <c r="M3077" s="141" t="e">
        <f t="shared" si="146"/>
        <v>#N/A</v>
      </c>
    </row>
    <row r="3078" spans="1:13">
      <c r="A3078" s="9"/>
      <c r="H3078" s="15" t="s">
        <v>65</v>
      </c>
      <c r="I3078" s="15" t="s">
        <v>65</v>
      </c>
      <c r="J3078" s="15" t="s">
        <v>65</v>
      </c>
      <c r="K3078" s="15" t="str">
        <f t="shared" si="144"/>
        <v/>
      </c>
      <c r="L3078" s="15" t="str">
        <f t="shared" si="145"/>
        <v/>
      </c>
      <c r="M3078" s="141" t="e">
        <f t="shared" si="146"/>
        <v>#N/A</v>
      </c>
    </row>
    <row r="3079" spans="1:13">
      <c r="A3079" s="9"/>
      <c r="H3079" s="15" t="s">
        <v>65</v>
      </c>
      <c r="I3079" s="15" t="s">
        <v>65</v>
      </c>
      <c r="J3079" s="15" t="s">
        <v>65</v>
      </c>
      <c r="K3079" s="15" t="str">
        <f t="shared" si="144"/>
        <v/>
      </c>
      <c r="L3079" s="15" t="str">
        <f t="shared" si="145"/>
        <v/>
      </c>
      <c r="M3079" s="141" t="e">
        <f t="shared" si="146"/>
        <v>#N/A</v>
      </c>
    </row>
    <row r="3080" spans="1:13">
      <c r="A3080" s="9"/>
      <c r="H3080" s="15" t="s">
        <v>65</v>
      </c>
      <c r="I3080" s="15" t="s">
        <v>65</v>
      </c>
      <c r="J3080" s="15" t="s">
        <v>65</v>
      </c>
      <c r="K3080" s="15" t="str">
        <f t="shared" si="144"/>
        <v/>
      </c>
      <c r="L3080" s="15" t="str">
        <f t="shared" si="145"/>
        <v/>
      </c>
      <c r="M3080" s="141" t="e">
        <f t="shared" si="146"/>
        <v>#N/A</v>
      </c>
    </row>
    <row r="3081" spans="1:13">
      <c r="A3081" s="9"/>
      <c r="H3081" s="15" t="s">
        <v>65</v>
      </c>
      <c r="I3081" s="15" t="s">
        <v>65</v>
      </c>
      <c r="J3081" s="15" t="s">
        <v>65</v>
      </c>
      <c r="K3081" s="15" t="str">
        <f t="shared" si="144"/>
        <v/>
      </c>
      <c r="L3081" s="15" t="str">
        <f t="shared" si="145"/>
        <v/>
      </c>
      <c r="M3081" s="141" t="e">
        <f t="shared" si="146"/>
        <v>#N/A</v>
      </c>
    </row>
    <row r="3082" spans="1:13">
      <c r="A3082" s="9"/>
      <c r="H3082" s="15" t="s">
        <v>65</v>
      </c>
      <c r="I3082" s="15" t="s">
        <v>65</v>
      </c>
      <c r="J3082" s="15" t="s">
        <v>65</v>
      </c>
      <c r="K3082" s="15" t="str">
        <f t="shared" si="144"/>
        <v/>
      </c>
      <c r="L3082" s="15" t="str">
        <f t="shared" si="145"/>
        <v/>
      </c>
      <c r="M3082" s="141" t="e">
        <f t="shared" si="146"/>
        <v>#N/A</v>
      </c>
    </row>
    <row r="3083" spans="1:13">
      <c r="A3083" s="9"/>
      <c r="H3083" s="15" t="s">
        <v>65</v>
      </c>
      <c r="I3083" s="15" t="s">
        <v>65</v>
      </c>
      <c r="J3083" s="15" t="s">
        <v>65</v>
      </c>
      <c r="K3083" s="15" t="str">
        <f t="shared" si="144"/>
        <v/>
      </c>
      <c r="L3083" s="15" t="str">
        <f t="shared" si="145"/>
        <v/>
      </c>
      <c r="M3083" s="141" t="e">
        <f t="shared" si="146"/>
        <v>#N/A</v>
      </c>
    </row>
    <row r="3084" spans="1:13">
      <c r="A3084" s="9"/>
      <c r="H3084" s="15" t="s">
        <v>65</v>
      </c>
      <c r="I3084" s="15" t="s">
        <v>65</v>
      </c>
      <c r="J3084" s="15" t="s">
        <v>65</v>
      </c>
      <c r="K3084" s="15" t="str">
        <f t="shared" si="144"/>
        <v/>
      </c>
      <c r="L3084" s="15" t="str">
        <f t="shared" si="145"/>
        <v/>
      </c>
      <c r="M3084" s="141" t="e">
        <f t="shared" si="146"/>
        <v>#N/A</v>
      </c>
    </row>
    <row r="3085" spans="1:13">
      <c r="A3085" s="9"/>
      <c r="H3085" s="15" t="s">
        <v>65</v>
      </c>
      <c r="I3085" s="15" t="s">
        <v>65</v>
      </c>
      <c r="J3085" s="15" t="s">
        <v>65</v>
      </c>
      <c r="K3085" s="15" t="str">
        <f t="shared" si="144"/>
        <v/>
      </c>
      <c r="L3085" s="15" t="str">
        <f t="shared" si="145"/>
        <v/>
      </c>
      <c r="M3085" s="141" t="e">
        <f t="shared" si="146"/>
        <v>#N/A</v>
      </c>
    </row>
    <row r="3086" spans="1:13">
      <c r="A3086" s="9"/>
      <c r="H3086" s="15" t="s">
        <v>65</v>
      </c>
      <c r="I3086" s="15" t="s">
        <v>65</v>
      </c>
      <c r="J3086" s="15" t="s">
        <v>65</v>
      </c>
      <c r="K3086" s="15" t="str">
        <f t="shared" si="144"/>
        <v/>
      </c>
      <c r="L3086" s="15" t="str">
        <f t="shared" si="145"/>
        <v/>
      </c>
      <c r="M3086" s="141" t="e">
        <f t="shared" si="146"/>
        <v>#N/A</v>
      </c>
    </row>
    <row r="3087" spans="1:13">
      <c r="A3087" s="9"/>
      <c r="H3087" s="15" t="s">
        <v>65</v>
      </c>
      <c r="I3087" s="15" t="s">
        <v>65</v>
      </c>
      <c r="J3087" s="15" t="s">
        <v>65</v>
      </c>
      <c r="K3087" s="15" t="str">
        <f t="shared" si="144"/>
        <v/>
      </c>
      <c r="L3087" s="15" t="str">
        <f t="shared" si="145"/>
        <v/>
      </c>
      <c r="M3087" s="141" t="e">
        <f t="shared" si="146"/>
        <v>#N/A</v>
      </c>
    </row>
    <row r="3088" spans="1:13">
      <c r="A3088" s="9"/>
      <c r="H3088" s="15" t="s">
        <v>65</v>
      </c>
      <c r="I3088" s="15" t="s">
        <v>65</v>
      </c>
      <c r="J3088" s="15" t="s">
        <v>65</v>
      </c>
      <c r="K3088" s="15" t="str">
        <f t="shared" si="144"/>
        <v/>
      </c>
      <c r="L3088" s="15" t="str">
        <f t="shared" si="145"/>
        <v/>
      </c>
      <c r="M3088" s="141" t="e">
        <f t="shared" si="146"/>
        <v>#N/A</v>
      </c>
    </row>
    <row r="3089" spans="1:13">
      <c r="A3089" s="9"/>
      <c r="H3089" s="15" t="s">
        <v>65</v>
      </c>
      <c r="I3089" s="15" t="s">
        <v>65</v>
      </c>
      <c r="J3089" s="15" t="s">
        <v>65</v>
      </c>
      <c r="K3089" s="15" t="str">
        <f t="shared" si="144"/>
        <v/>
      </c>
      <c r="L3089" s="15" t="str">
        <f t="shared" si="145"/>
        <v/>
      </c>
      <c r="M3089" s="141" t="e">
        <f t="shared" si="146"/>
        <v>#N/A</v>
      </c>
    </row>
    <row r="3090" spans="1:13">
      <c r="A3090" s="9"/>
      <c r="H3090" s="15" t="s">
        <v>65</v>
      </c>
      <c r="I3090" s="15" t="s">
        <v>65</v>
      </c>
      <c r="J3090" s="15" t="s">
        <v>65</v>
      </c>
      <c r="K3090" s="15" t="str">
        <f t="shared" si="144"/>
        <v/>
      </c>
      <c r="L3090" s="15" t="str">
        <f t="shared" si="145"/>
        <v/>
      </c>
      <c r="M3090" s="141" t="e">
        <f t="shared" si="146"/>
        <v>#N/A</v>
      </c>
    </row>
    <row r="3091" spans="1:13">
      <c r="A3091" s="9"/>
      <c r="H3091" s="15" t="s">
        <v>65</v>
      </c>
      <c r="I3091" s="15" t="s">
        <v>65</v>
      </c>
      <c r="J3091" s="15" t="s">
        <v>65</v>
      </c>
      <c r="K3091" s="15" t="str">
        <f t="shared" si="144"/>
        <v/>
      </c>
      <c r="L3091" s="15" t="str">
        <f t="shared" si="145"/>
        <v/>
      </c>
      <c r="M3091" s="141" t="e">
        <f t="shared" si="146"/>
        <v>#N/A</v>
      </c>
    </row>
    <row r="3092" spans="1:13">
      <c r="A3092" s="9"/>
      <c r="H3092" s="15" t="s">
        <v>65</v>
      </c>
      <c r="I3092" s="15" t="s">
        <v>65</v>
      </c>
      <c r="J3092" s="15" t="s">
        <v>65</v>
      </c>
      <c r="K3092" s="15" t="str">
        <f t="shared" si="144"/>
        <v/>
      </c>
      <c r="L3092" s="15" t="str">
        <f t="shared" si="145"/>
        <v/>
      </c>
      <c r="M3092" s="141" t="e">
        <f t="shared" si="146"/>
        <v>#N/A</v>
      </c>
    </row>
    <row r="3093" spans="1:13">
      <c r="A3093" s="9"/>
      <c r="H3093" s="15" t="s">
        <v>65</v>
      </c>
      <c r="I3093" s="15" t="s">
        <v>65</v>
      </c>
      <c r="J3093" s="15" t="s">
        <v>65</v>
      </c>
      <c r="K3093" s="15" t="str">
        <f t="shared" si="144"/>
        <v/>
      </c>
      <c r="L3093" s="15" t="str">
        <f t="shared" si="145"/>
        <v/>
      </c>
      <c r="M3093" s="141" t="e">
        <f t="shared" si="146"/>
        <v>#N/A</v>
      </c>
    </row>
    <row r="3094" spans="1:13">
      <c r="A3094" s="9"/>
      <c r="H3094" s="15" t="s">
        <v>65</v>
      </c>
      <c r="I3094" s="15" t="s">
        <v>65</v>
      </c>
      <c r="J3094" s="15" t="s">
        <v>65</v>
      </c>
      <c r="K3094" s="15" t="str">
        <f t="shared" si="144"/>
        <v/>
      </c>
      <c r="L3094" s="15" t="str">
        <f t="shared" si="145"/>
        <v/>
      </c>
      <c r="M3094" s="141" t="e">
        <f t="shared" si="146"/>
        <v>#N/A</v>
      </c>
    </row>
    <row r="3095" spans="1:13">
      <c r="A3095" s="9"/>
      <c r="H3095" s="15" t="s">
        <v>65</v>
      </c>
      <c r="I3095" s="15" t="s">
        <v>65</v>
      </c>
      <c r="J3095" s="15" t="s">
        <v>65</v>
      </c>
      <c r="K3095" s="15" t="str">
        <f t="shared" si="144"/>
        <v/>
      </c>
      <c r="L3095" s="15" t="str">
        <f t="shared" si="145"/>
        <v/>
      </c>
      <c r="M3095" s="141" t="e">
        <f t="shared" si="146"/>
        <v>#N/A</v>
      </c>
    </row>
    <row r="3096" spans="1:13">
      <c r="A3096" s="9"/>
      <c r="H3096" s="15" t="s">
        <v>65</v>
      </c>
      <c r="I3096" s="15" t="s">
        <v>65</v>
      </c>
      <c r="J3096" s="15" t="s">
        <v>65</v>
      </c>
      <c r="K3096" s="15" t="str">
        <f t="shared" si="144"/>
        <v/>
      </c>
      <c r="L3096" s="15" t="str">
        <f t="shared" si="145"/>
        <v/>
      </c>
      <c r="M3096" s="141" t="e">
        <f t="shared" si="146"/>
        <v>#N/A</v>
      </c>
    </row>
    <row r="3097" spans="1:13">
      <c r="A3097" s="9"/>
      <c r="H3097" s="15" t="s">
        <v>65</v>
      </c>
      <c r="I3097" s="15" t="s">
        <v>65</v>
      </c>
      <c r="J3097" s="15" t="s">
        <v>65</v>
      </c>
      <c r="K3097" s="15" t="str">
        <f t="shared" si="144"/>
        <v/>
      </c>
      <c r="L3097" s="15" t="str">
        <f t="shared" si="145"/>
        <v/>
      </c>
      <c r="M3097" s="141" t="e">
        <f t="shared" si="146"/>
        <v>#N/A</v>
      </c>
    </row>
    <row r="3098" spans="1:13">
      <c r="A3098" s="9"/>
      <c r="H3098" s="15" t="s">
        <v>65</v>
      </c>
      <c r="I3098" s="15" t="s">
        <v>65</v>
      </c>
      <c r="J3098" s="15" t="s">
        <v>65</v>
      </c>
      <c r="K3098" s="15" t="str">
        <f t="shared" si="144"/>
        <v/>
      </c>
      <c r="L3098" s="15" t="str">
        <f t="shared" si="145"/>
        <v/>
      </c>
      <c r="M3098" s="141" t="e">
        <f t="shared" si="146"/>
        <v>#N/A</v>
      </c>
    </row>
    <row r="3099" spans="1:13">
      <c r="A3099" s="9"/>
      <c r="H3099" s="15" t="s">
        <v>65</v>
      </c>
      <c r="I3099" s="15" t="s">
        <v>65</v>
      </c>
      <c r="J3099" s="15" t="s">
        <v>65</v>
      </c>
      <c r="K3099" s="15" t="str">
        <f t="shared" si="144"/>
        <v/>
      </c>
      <c r="L3099" s="15" t="str">
        <f t="shared" si="145"/>
        <v/>
      </c>
      <c r="M3099" s="141" t="e">
        <f t="shared" si="146"/>
        <v>#N/A</v>
      </c>
    </row>
    <row r="3100" spans="1:13">
      <c r="A3100" s="9"/>
      <c r="H3100" s="15" t="s">
        <v>65</v>
      </c>
      <c r="I3100" s="15" t="s">
        <v>65</v>
      </c>
      <c r="J3100" s="15" t="s">
        <v>65</v>
      </c>
      <c r="K3100" s="15" t="str">
        <f t="shared" si="144"/>
        <v/>
      </c>
      <c r="L3100" s="15" t="str">
        <f t="shared" si="145"/>
        <v/>
      </c>
      <c r="M3100" s="141" t="e">
        <f t="shared" si="146"/>
        <v>#N/A</v>
      </c>
    </row>
    <row r="3101" spans="1:13">
      <c r="A3101" s="9"/>
      <c r="H3101" s="15" t="s">
        <v>65</v>
      </c>
      <c r="I3101" s="15" t="s">
        <v>65</v>
      </c>
      <c r="J3101" s="15" t="s">
        <v>65</v>
      </c>
      <c r="K3101" s="15" t="str">
        <f t="shared" si="144"/>
        <v/>
      </c>
      <c r="L3101" s="15" t="str">
        <f t="shared" si="145"/>
        <v/>
      </c>
      <c r="M3101" s="141" t="e">
        <f t="shared" si="146"/>
        <v>#N/A</v>
      </c>
    </row>
    <row r="3102" spans="1:13">
      <c r="A3102" s="9"/>
      <c r="H3102" s="15" t="s">
        <v>65</v>
      </c>
      <c r="I3102" s="15" t="s">
        <v>65</v>
      </c>
      <c r="J3102" s="15" t="s">
        <v>65</v>
      </c>
      <c r="K3102" s="15" t="str">
        <f t="shared" si="144"/>
        <v/>
      </c>
      <c r="L3102" s="15" t="str">
        <f t="shared" si="145"/>
        <v/>
      </c>
      <c r="M3102" s="141" t="e">
        <f t="shared" si="146"/>
        <v>#N/A</v>
      </c>
    </row>
    <row r="3103" spans="1:13">
      <c r="A3103" s="9"/>
      <c r="H3103" s="15" t="s">
        <v>65</v>
      </c>
      <c r="I3103" s="15" t="s">
        <v>65</v>
      </c>
      <c r="J3103" s="15" t="s">
        <v>65</v>
      </c>
      <c r="K3103" s="15" t="str">
        <f t="shared" si="144"/>
        <v/>
      </c>
      <c r="L3103" s="15" t="str">
        <f t="shared" si="145"/>
        <v/>
      </c>
      <c r="M3103" s="141" t="e">
        <f t="shared" si="146"/>
        <v>#N/A</v>
      </c>
    </row>
    <row r="3104" spans="1:13">
      <c r="A3104" s="9"/>
      <c r="H3104" s="15" t="s">
        <v>65</v>
      </c>
      <c r="I3104" s="15" t="s">
        <v>65</v>
      </c>
      <c r="J3104" s="15" t="s">
        <v>65</v>
      </c>
      <c r="K3104" s="15" t="str">
        <f t="shared" si="144"/>
        <v/>
      </c>
      <c r="L3104" s="15" t="str">
        <f t="shared" si="145"/>
        <v/>
      </c>
      <c r="M3104" s="141" t="e">
        <f t="shared" si="146"/>
        <v>#N/A</v>
      </c>
    </row>
    <row r="3105" spans="1:13">
      <c r="A3105" s="9"/>
      <c r="H3105" s="15" t="s">
        <v>65</v>
      </c>
      <c r="I3105" s="15" t="s">
        <v>65</v>
      </c>
      <c r="J3105" s="15" t="s">
        <v>65</v>
      </c>
      <c r="K3105" s="15" t="str">
        <f t="shared" si="144"/>
        <v/>
      </c>
      <c r="L3105" s="15" t="str">
        <f t="shared" si="145"/>
        <v/>
      </c>
      <c r="M3105" s="141" t="e">
        <f t="shared" si="146"/>
        <v>#N/A</v>
      </c>
    </row>
    <row r="3106" spans="1:13">
      <c r="A3106" s="9"/>
      <c r="H3106" s="15" t="s">
        <v>65</v>
      </c>
      <c r="I3106" s="15" t="s">
        <v>65</v>
      </c>
      <c r="J3106" s="15" t="s">
        <v>65</v>
      </c>
      <c r="K3106" s="15" t="str">
        <f t="shared" si="144"/>
        <v/>
      </c>
      <c r="L3106" s="15" t="str">
        <f t="shared" si="145"/>
        <v/>
      </c>
      <c r="M3106" s="141" t="e">
        <f t="shared" si="146"/>
        <v>#N/A</v>
      </c>
    </row>
    <row r="3107" spans="1:13">
      <c r="A3107" s="9"/>
      <c r="H3107" s="15" t="s">
        <v>65</v>
      </c>
      <c r="I3107" s="15" t="s">
        <v>65</v>
      </c>
      <c r="J3107" s="15" t="s">
        <v>65</v>
      </c>
      <c r="K3107" s="15" t="str">
        <f t="shared" si="144"/>
        <v/>
      </c>
      <c r="L3107" s="15" t="str">
        <f t="shared" si="145"/>
        <v/>
      </c>
      <c r="M3107" s="141" t="e">
        <f t="shared" si="146"/>
        <v>#N/A</v>
      </c>
    </row>
    <row r="3108" spans="1:13">
      <c r="A3108" s="9"/>
      <c r="H3108" s="15" t="s">
        <v>65</v>
      </c>
      <c r="I3108" s="15" t="s">
        <v>65</v>
      </c>
      <c r="J3108" s="15" t="s">
        <v>65</v>
      </c>
      <c r="K3108" s="15" t="str">
        <f t="shared" si="144"/>
        <v/>
      </c>
      <c r="L3108" s="15" t="str">
        <f t="shared" si="145"/>
        <v/>
      </c>
      <c r="M3108" s="141" t="e">
        <f t="shared" si="146"/>
        <v>#N/A</v>
      </c>
    </row>
    <row r="3109" spans="1:13">
      <c r="A3109" s="9"/>
      <c r="H3109" s="15" t="s">
        <v>65</v>
      </c>
      <c r="I3109" s="15" t="s">
        <v>65</v>
      </c>
      <c r="J3109" s="15" t="s">
        <v>65</v>
      </c>
      <c r="K3109" s="15" t="str">
        <f t="shared" si="144"/>
        <v/>
      </c>
      <c r="L3109" s="15" t="str">
        <f t="shared" si="145"/>
        <v/>
      </c>
      <c r="M3109" s="141" t="e">
        <f t="shared" si="146"/>
        <v>#N/A</v>
      </c>
    </row>
    <row r="3110" spans="1:13">
      <c r="A3110" s="9"/>
      <c r="H3110" s="15" t="s">
        <v>65</v>
      </c>
      <c r="I3110" s="15" t="s">
        <v>65</v>
      </c>
      <c r="J3110" s="15" t="s">
        <v>65</v>
      </c>
      <c r="K3110" s="15" t="str">
        <f t="shared" si="144"/>
        <v/>
      </c>
      <c r="L3110" s="15" t="str">
        <f t="shared" si="145"/>
        <v/>
      </c>
      <c r="M3110" s="141" t="e">
        <f t="shared" si="146"/>
        <v>#N/A</v>
      </c>
    </row>
    <row r="3111" spans="1:13">
      <c r="A3111" s="9"/>
      <c r="H3111" s="15" t="s">
        <v>65</v>
      </c>
      <c r="I3111" s="15" t="s">
        <v>65</v>
      </c>
      <c r="J3111" s="15" t="s">
        <v>65</v>
      </c>
      <c r="K3111" s="15" t="str">
        <f t="shared" si="144"/>
        <v/>
      </c>
      <c r="L3111" s="15" t="str">
        <f t="shared" si="145"/>
        <v/>
      </c>
      <c r="M3111" s="141" t="e">
        <f t="shared" si="146"/>
        <v>#N/A</v>
      </c>
    </row>
    <row r="3112" spans="1:13">
      <c r="A3112" s="9"/>
      <c r="H3112" s="15" t="s">
        <v>65</v>
      </c>
      <c r="I3112" s="15" t="s">
        <v>65</v>
      </c>
      <c r="J3112" s="15" t="s">
        <v>65</v>
      </c>
      <c r="K3112" s="15" t="str">
        <f t="shared" si="144"/>
        <v/>
      </c>
      <c r="L3112" s="15" t="str">
        <f t="shared" si="145"/>
        <v/>
      </c>
      <c r="M3112" s="141" t="e">
        <f t="shared" si="146"/>
        <v>#N/A</v>
      </c>
    </row>
    <row r="3113" spans="1:13">
      <c r="A3113" s="9"/>
      <c r="H3113" s="15" t="s">
        <v>65</v>
      </c>
      <c r="I3113" s="15" t="s">
        <v>65</v>
      </c>
      <c r="J3113" s="15" t="s">
        <v>65</v>
      </c>
      <c r="K3113" s="15" t="str">
        <f t="shared" si="144"/>
        <v/>
      </c>
      <c r="L3113" s="15" t="str">
        <f t="shared" si="145"/>
        <v/>
      </c>
      <c r="M3113" s="141" t="e">
        <f t="shared" si="146"/>
        <v>#N/A</v>
      </c>
    </row>
    <row r="3114" spans="1:13">
      <c r="A3114" s="9"/>
      <c r="H3114" s="15" t="s">
        <v>65</v>
      </c>
      <c r="I3114" s="15" t="s">
        <v>65</v>
      </c>
      <c r="J3114" s="15" t="s">
        <v>65</v>
      </c>
      <c r="K3114" s="15" t="str">
        <f t="shared" si="144"/>
        <v/>
      </c>
      <c r="L3114" s="15" t="str">
        <f t="shared" si="145"/>
        <v/>
      </c>
      <c r="M3114" s="141" t="e">
        <f t="shared" si="146"/>
        <v>#N/A</v>
      </c>
    </row>
    <row r="3115" spans="1:13">
      <c r="A3115" s="9"/>
      <c r="H3115" s="15" t="s">
        <v>65</v>
      </c>
      <c r="I3115" s="15" t="s">
        <v>65</v>
      </c>
      <c r="J3115" s="15" t="s">
        <v>65</v>
      </c>
      <c r="K3115" s="15" t="str">
        <f t="shared" si="144"/>
        <v/>
      </c>
      <c r="L3115" s="15" t="str">
        <f t="shared" si="145"/>
        <v/>
      </c>
      <c r="M3115" s="141" t="e">
        <f t="shared" si="146"/>
        <v>#N/A</v>
      </c>
    </row>
    <row r="3116" spans="1:13">
      <c r="A3116" s="9"/>
      <c r="H3116" s="15" t="s">
        <v>65</v>
      </c>
      <c r="I3116" s="15" t="s">
        <v>65</v>
      </c>
      <c r="J3116" s="15" t="s">
        <v>65</v>
      </c>
      <c r="K3116" s="15" t="str">
        <f t="shared" si="144"/>
        <v/>
      </c>
      <c r="L3116" s="15" t="str">
        <f t="shared" si="145"/>
        <v/>
      </c>
      <c r="M3116" s="141" t="e">
        <f t="shared" si="146"/>
        <v>#N/A</v>
      </c>
    </row>
    <row r="3117" spans="1:13">
      <c r="A3117" s="9"/>
      <c r="H3117" s="15" t="s">
        <v>65</v>
      </c>
      <c r="I3117" s="15" t="s">
        <v>65</v>
      </c>
      <c r="J3117" s="15" t="s">
        <v>65</v>
      </c>
      <c r="K3117" s="15" t="str">
        <f t="shared" si="144"/>
        <v/>
      </c>
      <c r="L3117" s="15" t="str">
        <f t="shared" si="145"/>
        <v/>
      </c>
      <c r="M3117" s="141" t="e">
        <f t="shared" si="146"/>
        <v>#N/A</v>
      </c>
    </row>
    <row r="3118" spans="1:13">
      <c r="A3118" s="9"/>
      <c r="H3118" s="15" t="s">
        <v>65</v>
      </c>
      <c r="I3118" s="15" t="s">
        <v>65</v>
      </c>
      <c r="J3118" s="15" t="s">
        <v>65</v>
      </c>
      <c r="K3118" s="15" t="str">
        <f t="shared" si="144"/>
        <v/>
      </c>
      <c r="L3118" s="15" t="str">
        <f t="shared" si="145"/>
        <v/>
      </c>
      <c r="M3118" s="141" t="e">
        <f t="shared" si="146"/>
        <v>#N/A</v>
      </c>
    </row>
    <row r="3119" spans="1:13">
      <c r="A3119" s="9"/>
      <c r="H3119" s="15" t="s">
        <v>65</v>
      </c>
      <c r="I3119" s="15" t="s">
        <v>65</v>
      </c>
      <c r="J3119" s="15" t="s">
        <v>65</v>
      </c>
      <c r="K3119" s="15" t="str">
        <f t="shared" si="144"/>
        <v/>
      </c>
      <c r="L3119" s="15" t="str">
        <f t="shared" si="145"/>
        <v/>
      </c>
      <c r="M3119" s="141" t="e">
        <f t="shared" si="146"/>
        <v>#N/A</v>
      </c>
    </row>
    <row r="3120" spans="1:13">
      <c r="A3120" s="9"/>
      <c r="H3120" s="15" t="s">
        <v>65</v>
      </c>
      <c r="I3120" s="15" t="s">
        <v>65</v>
      </c>
      <c r="J3120" s="15" t="s">
        <v>65</v>
      </c>
      <c r="K3120" s="15" t="str">
        <f t="shared" si="144"/>
        <v/>
      </c>
      <c r="L3120" s="15" t="str">
        <f t="shared" si="145"/>
        <v/>
      </c>
      <c r="M3120" s="141" t="e">
        <f t="shared" si="146"/>
        <v>#N/A</v>
      </c>
    </row>
    <row r="3121" spans="1:13">
      <c r="A3121" s="9"/>
      <c r="H3121" s="15" t="s">
        <v>65</v>
      </c>
      <c r="I3121" s="15" t="s">
        <v>65</v>
      </c>
      <c r="J3121" s="15" t="s">
        <v>65</v>
      </c>
      <c r="K3121" s="15" t="str">
        <f t="shared" si="144"/>
        <v/>
      </c>
      <c r="L3121" s="15" t="str">
        <f t="shared" si="145"/>
        <v/>
      </c>
      <c r="M3121" s="141" t="e">
        <f t="shared" si="146"/>
        <v>#N/A</v>
      </c>
    </row>
    <row r="3122" spans="1:13">
      <c r="A3122" s="9"/>
      <c r="H3122" s="15" t="s">
        <v>65</v>
      </c>
      <c r="I3122" s="15" t="s">
        <v>65</v>
      </c>
      <c r="J3122" s="15" t="s">
        <v>65</v>
      </c>
      <c r="K3122" s="15" t="str">
        <f t="shared" si="144"/>
        <v/>
      </c>
      <c r="L3122" s="15" t="str">
        <f t="shared" si="145"/>
        <v/>
      </c>
      <c r="M3122" s="141" t="e">
        <f t="shared" si="146"/>
        <v>#N/A</v>
      </c>
    </row>
    <row r="3123" spans="1:13">
      <c r="A3123" s="9"/>
      <c r="H3123" s="15" t="s">
        <v>65</v>
      </c>
      <c r="I3123" s="15" t="s">
        <v>65</v>
      </c>
      <c r="J3123" s="15" t="s">
        <v>65</v>
      </c>
      <c r="K3123" s="15" t="str">
        <f t="shared" si="144"/>
        <v/>
      </c>
      <c r="L3123" s="15" t="str">
        <f t="shared" si="145"/>
        <v/>
      </c>
      <c r="M3123" s="141" t="e">
        <f t="shared" si="146"/>
        <v>#N/A</v>
      </c>
    </row>
    <row r="3124" spans="1:13">
      <c r="A3124" s="9"/>
      <c r="H3124" s="15" t="s">
        <v>65</v>
      </c>
      <c r="I3124" s="15" t="s">
        <v>65</v>
      </c>
      <c r="J3124" s="15" t="s">
        <v>65</v>
      </c>
      <c r="K3124" s="15" t="str">
        <f t="shared" si="144"/>
        <v/>
      </c>
      <c r="L3124" s="15" t="str">
        <f t="shared" si="145"/>
        <v/>
      </c>
      <c r="M3124" s="141" t="e">
        <f t="shared" si="146"/>
        <v>#N/A</v>
      </c>
    </row>
    <row r="3125" spans="1:13">
      <c r="A3125" s="9"/>
      <c r="H3125" s="15" t="s">
        <v>65</v>
      </c>
      <c r="I3125" s="15" t="s">
        <v>65</v>
      </c>
      <c r="J3125" s="15" t="s">
        <v>65</v>
      </c>
      <c r="K3125" s="15" t="str">
        <f t="shared" si="144"/>
        <v/>
      </c>
      <c r="L3125" s="15" t="str">
        <f t="shared" si="145"/>
        <v/>
      </c>
      <c r="M3125" s="141" t="e">
        <f t="shared" si="146"/>
        <v>#N/A</v>
      </c>
    </row>
    <row r="3126" spans="1:13">
      <c r="A3126" s="9"/>
      <c r="H3126" s="15" t="s">
        <v>65</v>
      </c>
      <c r="I3126" s="15" t="s">
        <v>65</v>
      </c>
      <c r="J3126" s="15" t="s">
        <v>65</v>
      </c>
      <c r="K3126" s="15" t="str">
        <f t="shared" si="144"/>
        <v/>
      </c>
      <c r="L3126" s="15" t="str">
        <f t="shared" si="145"/>
        <v/>
      </c>
      <c r="M3126" s="141" t="e">
        <f t="shared" si="146"/>
        <v>#N/A</v>
      </c>
    </row>
    <row r="3127" spans="1:13">
      <c r="A3127" s="9"/>
      <c r="H3127" s="15" t="s">
        <v>65</v>
      </c>
      <c r="I3127" s="15" t="s">
        <v>65</v>
      </c>
      <c r="J3127" s="15" t="s">
        <v>65</v>
      </c>
      <c r="K3127" s="15" t="str">
        <f t="shared" si="144"/>
        <v/>
      </c>
      <c r="L3127" s="15" t="str">
        <f t="shared" si="145"/>
        <v/>
      </c>
      <c r="M3127" s="141" t="e">
        <f t="shared" si="146"/>
        <v>#N/A</v>
      </c>
    </row>
    <row r="3128" spans="1:13">
      <c r="A3128" s="9"/>
      <c r="H3128" s="15" t="s">
        <v>65</v>
      </c>
      <c r="I3128" s="15" t="s">
        <v>65</v>
      </c>
      <c r="J3128" s="15" t="s">
        <v>65</v>
      </c>
      <c r="K3128" s="15" t="str">
        <f t="shared" si="144"/>
        <v/>
      </c>
      <c r="L3128" s="15" t="str">
        <f t="shared" si="145"/>
        <v/>
      </c>
      <c r="M3128" s="141" t="e">
        <f t="shared" si="146"/>
        <v>#N/A</v>
      </c>
    </row>
    <row r="3129" spans="1:13">
      <c r="A3129" s="9"/>
      <c r="H3129" s="15" t="s">
        <v>65</v>
      </c>
      <c r="I3129" s="15" t="s">
        <v>65</v>
      </c>
      <c r="J3129" s="15" t="s">
        <v>65</v>
      </c>
      <c r="K3129" s="15" t="str">
        <f t="shared" si="144"/>
        <v/>
      </c>
      <c r="L3129" s="15" t="str">
        <f t="shared" si="145"/>
        <v/>
      </c>
      <c r="M3129" s="141" t="e">
        <f t="shared" si="146"/>
        <v>#N/A</v>
      </c>
    </row>
    <row r="3130" spans="1:13">
      <c r="A3130" s="9"/>
      <c r="H3130" s="15" t="s">
        <v>65</v>
      </c>
      <c r="I3130" s="15" t="s">
        <v>65</v>
      </c>
      <c r="J3130" s="15" t="s">
        <v>65</v>
      </c>
      <c r="K3130" s="15" t="str">
        <f t="shared" si="144"/>
        <v/>
      </c>
      <c r="L3130" s="15" t="str">
        <f t="shared" si="145"/>
        <v/>
      </c>
      <c r="M3130" s="141" t="e">
        <f t="shared" si="146"/>
        <v>#N/A</v>
      </c>
    </row>
    <row r="3131" spans="1:13">
      <c r="A3131" s="9"/>
      <c r="H3131" s="15" t="s">
        <v>65</v>
      </c>
      <c r="I3131" s="15" t="s">
        <v>65</v>
      </c>
      <c r="J3131" s="15" t="s">
        <v>65</v>
      </c>
      <c r="K3131" s="15" t="str">
        <f t="shared" si="144"/>
        <v/>
      </c>
      <c r="L3131" s="15" t="str">
        <f t="shared" si="145"/>
        <v/>
      </c>
      <c r="M3131" s="141" t="e">
        <f t="shared" si="146"/>
        <v>#N/A</v>
      </c>
    </row>
    <row r="3132" spans="1:13">
      <c r="A3132" s="9"/>
      <c r="H3132" s="15" t="s">
        <v>65</v>
      </c>
      <c r="I3132" s="15" t="s">
        <v>65</v>
      </c>
      <c r="J3132" s="15" t="s">
        <v>65</v>
      </c>
      <c r="K3132" s="15" t="str">
        <f t="shared" si="144"/>
        <v/>
      </c>
      <c r="L3132" s="15" t="str">
        <f t="shared" si="145"/>
        <v/>
      </c>
      <c r="M3132" s="141" t="e">
        <f t="shared" si="146"/>
        <v>#N/A</v>
      </c>
    </row>
    <row r="3133" spans="1:13">
      <c r="A3133" s="9"/>
      <c r="H3133" s="15" t="s">
        <v>65</v>
      </c>
      <c r="I3133" s="15" t="s">
        <v>65</v>
      </c>
      <c r="J3133" s="15" t="s">
        <v>65</v>
      </c>
      <c r="K3133" s="15" t="str">
        <f t="shared" si="144"/>
        <v/>
      </c>
      <c r="L3133" s="15" t="str">
        <f t="shared" si="145"/>
        <v/>
      </c>
      <c r="M3133" s="141" t="e">
        <f t="shared" si="146"/>
        <v>#N/A</v>
      </c>
    </row>
    <row r="3134" spans="1:13">
      <c r="A3134" s="9"/>
      <c r="H3134" s="15" t="s">
        <v>65</v>
      </c>
      <c r="I3134" s="15" t="s">
        <v>65</v>
      </c>
      <c r="J3134" s="15" t="s">
        <v>65</v>
      </c>
      <c r="K3134" s="15" t="str">
        <f t="shared" si="144"/>
        <v/>
      </c>
      <c r="L3134" s="15" t="str">
        <f t="shared" si="145"/>
        <v/>
      </c>
      <c r="M3134" s="141" t="e">
        <f t="shared" si="146"/>
        <v>#N/A</v>
      </c>
    </row>
    <row r="3135" spans="1:13">
      <c r="A3135" s="9"/>
      <c r="H3135" s="15" t="s">
        <v>65</v>
      </c>
      <c r="I3135" s="15" t="s">
        <v>65</v>
      </c>
      <c r="J3135" s="15" t="s">
        <v>65</v>
      </c>
      <c r="K3135" s="15" t="str">
        <f t="shared" si="144"/>
        <v/>
      </c>
      <c r="L3135" s="15" t="str">
        <f t="shared" si="145"/>
        <v/>
      </c>
      <c r="M3135" s="141" t="e">
        <f t="shared" si="146"/>
        <v>#N/A</v>
      </c>
    </row>
    <row r="3136" spans="1:13">
      <c r="A3136" s="9"/>
      <c r="H3136" s="15" t="s">
        <v>65</v>
      </c>
      <c r="I3136" s="15" t="s">
        <v>65</v>
      </c>
      <c r="J3136" s="15" t="s">
        <v>65</v>
      </c>
      <c r="K3136" s="15" t="str">
        <f t="shared" si="144"/>
        <v/>
      </c>
      <c r="L3136" s="15" t="str">
        <f t="shared" si="145"/>
        <v/>
      </c>
      <c r="M3136" s="141" t="e">
        <f t="shared" si="146"/>
        <v>#N/A</v>
      </c>
    </row>
    <row r="3137" spans="1:13">
      <c r="A3137" s="9"/>
      <c r="H3137" s="15" t="s">
        <v>65</v>
      </c>
      <c r="I3137" s="15" t="s">
        <v>65</v>
      </c>
      <c r="J3137" s="15" t="s">
        <v>65</v>
      </c>
      <c r="K3137" s="15" t="str">
        <f t="shared" si="144"/>
        <v/>
      </c>
      <c r="L3137" s="15" t="str">
        <f t="shared" si="145"/>
        <v/>
      </c>
      <c r="M3137" s="141" t="e">
        <f t="shared" si="146"/>
        <v>#N/A</v>
      </c>
    </row>
    <row r="3138" spans="1:13">
      <c r="A3138" s="9"/>
      <c r="H3138" s="15" t="s">
        <v>65</v>
      </c>
      <c r="I3138" s="15" t="s">
        <v>65</v>
      </c>
      <c r="J3138" s="15" t="s">
        <v>65</v>
      </c>
      <c r="K3138" s="15" t="str">
        <f t="shared" si="144"/>
        <v/>
      </c>
      <c r="L3138" s="15" t="str">
        <f t="shared" si="145"/>
        <v/>
      </c>
      <c r="M3138" s="141" t="e">
        <f t="shared" si="146"/>
        <v>#N/A</v>
      </c>
    </row>
    <row r="3139" spans="1:13">
      <c r="A3139" s="9"/>
      <c r="H3139" s="15" t="s">
        <v>65</v>
      </c>
      <c r="I3139" s="15" t="s">
        <v>65</v>
      </c>
      <c r="J3139" s="15" t="s">
        <v>65</v>
      </c>
      <c r="K3139" s="15" t="str">
        <f t="shared" si="144"/>
        <v/>
      </c>
      <c r="L3139" s="15" t="str">
        <f t="shared" si="145"/>
        <v/>
      </c>
      <c r="M3139" s="141" t="e">
        <f t="shared" si="146"/>
        <v>#N/A</v>
      </c>
    </row>
    <row r="3140" spans="1:13">
      <c r="A3140" s="9"/>
      <c r="H3140" s="15" t="s">
        <v>65</v>
      </c>
      <c r="I3140" s="15" t="s">
        <v>65</v>
      </c>
      <c r="J3140" s="15" t="s">
        <v>65</v>
      </c>
      <c r="K3140" s="15" t="str">
        <f t="shared" ref="K3140:K3203" si="147">IF(ISNUMBER(A3140),0.01,"")</f>
        <v/>
      </c>
      <c r="L3140" s="15" t="str">
        <f t="shared" ref="L3140:L3203" si="148">IF(ISNUMBER(A3140),0.03,"")</f>
        <v/>
      </c>
      <c r="M3140" s="141" t="e">
        <f t="shared" ref="M3140:M3203" si="149">VLOOKUP(A3140,O:Q,2,0)</f>
        <v>#N/A</v>
      </c>
    </row>
    <row r="3141" spans="1:13">
      <c r="A3141" s="9"/>
      <c r="H3141" s="15" t="s">
        <v>65</v>
      </c>
      <c r="I3141" s="15" t="s">
        <v>65</v>
      </c>
      <c r="J3141" s="15" t="s">
        <v>65</v>
      </c>
      <c r="K3141" s="15" t="str">
        <f t="shared" si="147"/>
        <v/>
      </c>
      <c r="L3141" s="15" t="str">
        <f t="shared" si="148"/>
        <v/>
      </c>
      <c r="M3141" s="141" t="e">
        <f t="shared" si="149"/>
        <v>#N/A</v>
      </c>
    </row>
    <row r="3142" spans="1:13">
      <c r="A3142" s="9"/>
      <c r="H3142" s="15" t="s">
        <v>65</v>
      </c>
      <c r="I3142" s="15" t="s">
        <v>65</v>
      </c>
      <c r="J3142" s="15" t="s">
        <v>65</v>
      </c>
      <c r="K3142" s="15" t="str">
        <f t="shared" si="147"/>
        <v/>
      </c>
      <c r="L3142" s="15" t="str">
        <f t="shared" si="148"/>
        <v/>
      </c>
      <c r="M3142" s="141" t="e">
        <f t="shared" si="149"/>
        <v>#N/A</v>
      </c>
    </row>
    <row r="3143" spans="1:13">
      <c r="A3143" s="9"/>
      <c r="H3143" s="15" t="s">
        <v>65</v>
      </c>
      <c r="I3143" s="15" t="s">
        <v>65</v>
      </c>
      <c r="J3143" s="15" t="s">
        <v>65</v>
      </c>
      <c r="K3143" s="15" t="str">
        <f t="shared" si="147"/>
        <v/>
      </c>
      <c r="L3143" s="15" t="str">
        <f t="shared" si="148"/>
        <v/>
      </c>
      <c r="M3143" s="141" t="e">
        <f t="shared" si="149"/>
        <v>#N/A</v>
      </c>
    </row>
    <row r="3144" spans="1:13">
      <c r="A3144" s="9"/>
      <c r="H3144" s="15" t="s">
        <v>65</v>
      </c>
      <c r="I3144" s="15" t="s">
        <v>65</v>
      </c>
      <c r="J3144" s="15" t="s">
        <v>65</v>
      </c>
      <c r="K3144" s="15" t="str">
        <f t="shared" si="147"/>
        <v/>
      </c>
      <c r="L3144" s="15" t="str">
        <f t="shared" si="148"/>
        <v/>
      </c>
      <c r="M3144" s="141" t="e">
        <f t="shared" si="149"/>
        <v>#N/A</v>
      </c>
    </row>
    <row r="3145" spans="1:13">
      <c r="A3145" s="9"/>
      <c r="H3145" s="15" t="s">
        <v>65</v>
      </c>
      <c r="I3145" s="15" t="s">
        <v>65</v>
      </c>
      <c r="J3145" s="15" t="s">
        <v>65</v>
      </c>
      <c r="K3145" s="15" t="str">
        <f t="shared" si="147"/>
        <v/>
      </c>
      <c r="L3145" s="15" t="str">
        <f t="shared" si="148"/>
        <v/>
      </c>
      <c r="M3145" s="141" t="e">
        <f t="shared" si="149"/>
        <v>#N/A</v>
      </c>
    </row>
    <row r="3146" spans="1:13">
      <c r="A3146" s="9"/>
      <c r="H3146" s="15" t="s">
        <v>65</v>
      </c>
      <c r="I3146" s="15" t="s">
        <v>65</v>
      </c>
      <c r="J3146" s="15" t="s">
        <v>65</v>
      </c>
      <c r="K3146" s="15" t="str">
        <f t="shared" si="147"/>
        <v/>
      </c>
      <c r="L3146" s="15" t="str">
        <f t="shared" si="148"/>
        <v/>
      </c>
      <c r="M3146" s="141" t="e">
        <f t="shared" si="149"/>
        <v>#N/A</v>
      </c>
    </row>
    <row r="3147" spans="1:13">
      <c r="A3147" s="9"/>
      <c r="H3147" s="15" t="s">
        <v>65</v>
      </c>
      <c r="I3147" s="15" t="s">
        <v>65</v>
      </c>
      <c r="J3147" s="15" t="s">
        <v>65</v>
      </c>
      <c r="K3147" s="15" t="str">
        <f t="shared" si="147"/>
        <v/>
      </c>
      <c r="L3147" s="15" t="str">
        <f t="shared" si="148"/>
        <v/>
      </c>
      <c r="M3147" s="141" t="e">
        <f t="shared" si="149"/>
        <v>#N/A</v>
      </c>
    </row>
    <row r="3148" spans="1:13">
      <c r="A3148" s="9"/>
      <c r="H3148" s="15" t="s">
        <v>65</v>
      </c>
      <c r="I3148" s="15" t="s">
        <v>65</v>
      </c>
      <c r="J3148" s="15" t="s">
        <v>65</v>
      </c>
      <c r="K3148" s="15" t="str">
        <f t="shared" si="147"/>
        <v/>
      </c>
      <c r="L3148" s="15" t="str">
        <f t="shared" si="148"/>
        <v/>
      </c>
      <c r="M3148" s="141" t="e">
        <f t="shared" si="149"/>
        <v>#N/A</v>
      </c>
    </row>
    <row r="3149" spans="1:13">
      <c r="A3149" s="9"/>
      <c r="H3149" s="15" t="s">
        <v>65</v>
      </c>
      <c r="I3149" s="15" t="s">
        <v>65</v>
      </c>
      <c r="J3149" s="15" t="s">
        <v>65</v>
      </c>
      <c r="K3149" s="15" t="str">
        <f t="shared" si="147"/>
        <v/>
      </c>
      <c r="L3149" s="15" t="str">
        <f t="shared" si="148"/>
        <v/>
      </c>
      <c r="M3149" s="141" t="e">
        <f t="shared" si="149"/>
        <v>#N/A</v>
      </c>
    </row>
    <row r="3150" spans="1:13">
      <c r="A3150" s="9"/>
      <c r="H3150" s="15" t="s">
        <v>65</v>
      </c>
      <c r="I3150" s="15" t="s">
        <v>65</v>
      </c>
      <c r="J3150" s="15" t="s">
        <v>65</v>
      </c>
      <c r="K3150" s="15" t="str">
        <f t="shared" si="147"/>
        <v/>
      </c>
      <c r="L3150" s="15" t="str">
        <f t="shared" si="148"/>
        <v/>
      </c>
      <c r="M3150" s="141" t="e">
        <f t="shared" si="149"/>
        <v>#N/A</v>
      </c>
    </row>
    <row r="3151" spans="1:13">
      <c r="A3151" s="9"/>
      <c r="H3151" s="15" t="s">
        <v>65</v>
      </c>
      <c r="I3151" s="15" t="s">
        <v>65</v>
      </c>
      <c r="J3151" s="15" t="s">
        <v>65</v>
      </c>
      <c r="K3151" s="15" t="str">
        <f t="shared" si="147"/>
        <v/>
      </c>
      <c r="L3151" s="15" t="str">
        <f t="shared" si="148"/>
        <v/>
      </c>
      <c r="M3151" s="141" t="e">
        <f t="shared" si="149"/>
        <v>#N/A</v>
      </c>
    </row>
    <row r="3152" spans="1:13">
      <c r="A3152" s="9"/>
      <c r="H3152" s="15" t="s">
        <v>65</v>
      </c>
      <c r="I3152" s="15" t="s">
        <v>65</v>
      </c>
      <c r="J3152" s="15" t="s">
        <v>65</v>
      </c>
      <c r="K3152" s="15" t="str">
        <f t="shared" si="147"/>
        <v/>
      </c>
      <c r="L3152" s="15" t="str">
        <f t="shared" si="148"/>
        <v/>
      </c>
      <c r="M3152" s="141" t="e">
        <f t="shared" si="149"/>
        <v>#N/A</v>
      </c>
    </row>
    <row r="3153" spans="1:13">
      <c r="A3153" s="9"/>
      <c r="H3153" s="15" t="s">
        <v>65</v>
      </c>
      <c r="I3153" s="15" t="s">
        <v>65</v>
      </c>
      <c r="J3153" s="15" t="s">
        <v>65</v>
      </c>
      <c r="K3153" s="15" t="str">
        <f t="shared" si="147"/>
        <v/>
      </c>
      <c r="L3153" s="15" t="str">
        <f t="shared" si="148"/>
        <v/>
      </c>
      <c r="M3153" s="141" t="e">
        <f t="shared" si="149"/>
        <v>#N/A</v>
      </c>
    </row>
    <row r="3154" spans="1:13">
      <c r="A3154" s="9"/>
      <c r="H3154" s="15" t="s">
        <v>65</v>
      </c>
      <c r="I3154" s="15" t="s">
        <v>65</v>
      </c>
      <c r="J3154" s="15" t="s">
        <v>65</v>
      </c>
      <c r="K3154" s="15" t="str">
        <f t="shared" si="147"/>
        <v/>
      </c>
      <c r="L3154" s="15" t="str">
        <f t="shared" si="148"/>
        <v/>
      </c>
      <c r="M3154" s="141" t="e">
        <f t="shared" si="149"/>
        <v>#N/A</v>
      </c>
    </row>
    <row r="3155" spans="1:13">
      <c r="A3155" s="9"/>
      <c r="H3155" s="15" t="s">
        <v>65</v>
      </c>
      <c r="I3155" s="15" t="s">
        <v>65</v>
      </c>
      <c r="J3155" s="15" t="s">
        <v>65</v>
      </c>
      <c r="K3155" s="15" t="str">
        <f t="shared" si="147"/>
        <v/>
      </c>
      <c r="L3155" s="15" t="str">
        <f t="shared" si="148"/>
        <v/>
      </c>
      <c r="M3155" s="141" t="e">
        <f t="shared" si="149"/>
        <v>#N/A</v>
      </c>
    </row>
    <row r="3156" spans="1:13">
      <c r="A3156" s="9"/>
      <c r="H3156" s="15" t="s">
        <v>65</v>
      </c>
      <c r="I3156" s="15" t="s">
        <v>65</v>
      </c>
      <c r="J3156" s="15" t="s">
        <v>65</v>
      </c>
      <c r="K3156" s="15" t="str">
        <f t="shared" si="147"/>
        <v/>
      </c>
      <c r="L3156" s="15" t="str">
        <f t="shared" si="148"/>
        <v/>
      </c>
      <c r="M3156" s="141" t="e">
        <f t="shared" si="149"/>
        <v>#N/A</v>
      </c>
    </row>
    <row r="3157" spans="1:13">
      <c r="A3157" s="9"/>
      <c r="H3157" s="15" t="s">
        <v>65</v>
      </c>
      <c r="I3157" s="15" t="s">
        <v>65</v>
      </c>
      <c r="J3157" s="15" t="s">
        <v>65</v>
      </c>
      <c r="K3157" s="15" t="str">
        <f t="shared" si="147"/>
        <v/>
      </c>
      <c r="L3157" s="15" t="str">
        <f t="shared" si="148"/>
        <v/>
      </c>
      <c r="M3157" s="141" t="e">
        <f t="shared" si="149"/>
        <v>#N/A</v>
      </c>
    </row>
    <row r="3158" spans="1:13">
      <c r="A3158" s="9"/>
      <c r="H3158" s="15" t="s">
        <v>65</v>
      </c>
      <c r="I3158" s="15" t="s">
        <v>65</v>
      </c>
      <c r="J3158" s="15" t="s">
        <v>65</v>
      </c>
      <c r="K3158" s="15" t="str">
        <f t="shared" si="147"/>
        <v/>
      </c>
      <c r="L3158" s="15" t="str">
        <f t="shared" si="148"/>
        <v/>
      </c>
      <c r="M3158" s="141" t="e">
        <f t="shared" si="149"/>
        <v>#N/A</v>
      </c>
    </row>
    <row r="3159" spans="1:13">
      <c r="A3159" s="9"/>
      <c r="H3159" s="15" t="s">
        <v>65</v>
      </c>
      <c r="I3159" s="15" t="s">
        <v>65</v>
      </c>
      <c r="J3159" s="15" t="s">
        <v>65</v>
      </c>
      <c r="K3159" s="15" t="str">
        <f t="shared" si="147"/>
        <v/>
      </c>
      <c r="L3159" s="15" t="str">
        <f t="shared" si="148"/>
        <v/>
      </c>
      <c r="M3159" s="141" t="e">
        <f t="shared" si="149"/>
        <v>#N/A</v>
      </c>
    </row>
    <row r="3160" spans="1:13">
      <c r="A3160" s="9"/>
      <c r="H3160" s="15" t="s">
        <v>65</v>
      </c>
      <c r="I3160" s="15" t="s">
        <v>65</v>
      </c>
      <c r="J3160" s="15" t="s">
        <v>65</v>
      </c>
      <c r="K3160" s="15" t="str">
        <f t="shared" si="147"/>
        <v/>
      </c>
      <c r="L3160" s="15" t="str">
        <f t="shared" si="148"/>
        <v/>
      </c>
      <c r="M3160" s="141" t="e">
        <f t="shared" si="149"/>
        <v>#N/A</v>
      </c>
    </row>
    <row r="3161" spans="1:13">
      <c r="A3161" s="9"/>
      <c r="H3161" s="15" t="s">
        <v>65</v>
      </c>
      <c r="I3161" s="15" t="s">
        <v>65</v>
      </c>
      <c r="J3161" s="15" t="s">
        <v>65</v>
      </c>
      <c r="K3161" s="15" t="str">
        <f t="shared" si="147"/>
        <v/>
      </c>
      <c r="L3161" s="15" t="str">
        <f t="shared" si="148"/>
        <v/>
      </c>
      <c r="M3161" s="141" t="e">
        <f t="shared" si="149"/>
        <v>#N/A</v>
      </c>
    </row>
    <row r="3162" spans="1:13">
      <c r="A3162" s="9"/>
      <c r="H3162" s="15" t="s">
        <v>65</v>
      </c>
      <c r="I3162" s="15" t="s">
        <v>65</v>
      </c>
      <c r="J3162" s="15" t="s">
        <v>65</v>
      </c>
      <c r="K3162" s="15" t="str">
        <f t="shared" si="147"/>
        <v/>
      </c>
      <c r="L3162" s="15" t="str">
        <f t="shared" si="148"/>
        <v/>
      </c>
      <c r="M3162" s="141" t="e">
        <f t="shared" si="149"/>
        <v>#N/A</v>
      </c>
    </row>
    <row r="3163" spans="1:13">
      <c r="A3163" s="9"/>
      <c r="H3163" s="15" t="s">
        <v>65</v>
      </c>
      <c r="I3163" s="15" t="s">
        <v>65</v>
      </c>
      <c r="J3163" s="15" t="s">
        <v>65</v>
      </c>
      <c r="K3163" s="15" t="str">
        <f t="shared" si="147"/>
        <v/>
      </c>
      <c r="L3163" s="15" t="str">
        <f t="shared" si="148"/>
        <v/>
      </c>
      <c r="M3163" s="141" t="e">
        <f t="shared" si="149"/>
        <v>#N/A</v>
      </c>
    </row>
    <row r="3164" spans="1:13">
      <c r="A3164" s="9"/>
      <c r="H3164" s="15" t="s">
        <v>65</v>
      </c>
      <c r="I3164" s="15" t="s">
        <v>65</v>
      </c>
      <c r="J3164" s="15" t="s">
        <v>65</v>
      </c>
      <c r="K3164" s="15" t="str">
        <f t="shared" si="147"/>
        <v/>
      </c>
      <c r="L3164" s="15" t="str">
        <f t="shared" si="148"/>
        <v/>
      </c>
      <c r="M3164" s="141" t="e">
        <f t="shared" si="149"/>
        <v>#N/A</v>
      </c>
    </row>
    <row r="3165" spans="1:13">
      <c r="A3165" s="9"/>
      <c r="H3165" s="15" t="s">
        <v>65</v>
      </c>
      <c r="I3165" s="15" t="s">
        <v>65</v>
      </c>
      <c r="J3165" s="15" t="s">
        <v>65</v>
      </c>
      <c r="K3165" s="15" t="str">
        <f t="shared" si="147"/>
        <v/>
      </c>
      <c r="L3165" s="15" t="str">
        <f t="shared" si="148"/>
        <v/>
      </c>
      <c r="M3165" s="141" t="e">
        <f t="shared" si="149"/>
        <v>#N/A</v>
      </c>
    </row>
    <row r="3166" spans="1:13">
      <c r="A3166" s="9"/>
      <c r="H3166" s="15" t="s">
        <v>65</v>
      </c>
      <c r="I3166" s="15" t="s">
        <v>65</v>
      </c>
      <c r="J3166" s="15" t="s">
        <v>65</v>
      </c>
      <c r="K3166" s="15" t="str">
        <f t="shared" si="147"/>
        <v/>
      </c>
      <c r="L3166" s="15" t="str">
        <f t="shared" si="148"/>
        <v/>
      </c>
      <c r="M3166" s="141" t="e">
        <f t="shared" si="149"/>
        <v>#N/A</v>
      </c>
    </row>
    <row r="3167" spans="1:13">
      <c r="A3167" s="9"/>
      <c r="H3167" s="15" t="s">
        <v>65</v>
      </c>
      <c r="I3167" s="15" t="s">
        <v>65</v>
      </c>
      <c r="J3167" s="15" t="s">
        <v>65</v>
      </c>
      <c r="K3167" s="15" t="str">
        <f t="shared" si="147"/>
        <v/>
      </c>
      <c r="L3167" s="15" t="str">
        <f t="shared" si="148"/>
        <v/>
      </c>
      <c r="M3167" s="141" t="e">
        <f t="shared" si="149"/>
        <v>#N/A</v>
      </c>
    </row>
    <row r="3168" spans="1:13">
      <c r="A3168" s="9"/>
      <c r="H3168" s="15" t="s">
        <v>65</v>
      </c>
      <c r="I3168" s="15" t="s">
        <v>65</v>
      </c>
      <c r="J3168" s="15" t="s">
        <v>65</v>
      </c>
      <c r="K3168" s="15" t="str">
        <f t="shared" si="147"/>
        <v/>
      </c>
      <c r="L3168" s="15" t="str">
        <f t="shared" si="148"/>
        <v/>
      </c>
      <c r="M3168" s="141" t="e">
        <f t="shared" si="149"/>
        <v>#N/A</v>
      </c>
    </row>
    <row r="3169" spans="1:13">
      <c r="A3169" s="9"/>
      <c r="H3169" s="15" t="s">
        <v>65</v>
      </c>
      <c r="I3169" s="15" t="s">
        <v>65</v>
      </c>
      <c r="J3169" s="15" t="s">
        <v>65</v>
      </c>
      <c r="K3169" s="15" t="str">
        <f t="shared" si="147"/>
        <v/>
      </c>
      <c r="L3169" s="15" t="str">
        <f t="shared" si="148"/>
        <v/>
      </c>
      <c r="M3169" s="141" t="e">
        <f t="shared" si="149"/>
        <v>#N/A</v>
      </c>
    </row>
    <row r="3170" spans="1:13">
      <c r="A3170" s="9"/>
      <c r="H3170" s="15" t="s">
        <v>65</v>
      </c>
      <c r="I3170" s="15" t="s">
        <v>65</v>
      </c>
      <c r="J3170" s="15" t="s">
        <v>65</v>
      </c>
      <c r="K3170" s="15" t="str">
        <f t="shared" si="147"/>
        <v/>
      </c>
      <c r="L3170" s="15" t="str">
        <f t="shared" si="148"/>
        <v/>
      </c>
      <c r="M3170" s="141" t="e">
        <f t="shared" si="149"/>
        <v>#N/A</v>
      </c>
    </row>
    <row r="3171" spans="1:13">
      <c r="A3171" s="9"/>
      <c r="H3171" s="15" t="s">
        <v>65</v>
      </c>
      <c r="I3171" s="15" t="s">
        <v>65</v>
      </c>
      <c r="J3171" s="15" t="s">
        <v>65</v>
      </c>
      <c r="K3171" s="15" t="str">
        <f t="shared" si="147"/>
        <v/>
      </c>
      <c r="L3171" s="15" t="str">
        <f t="shared" si="148"/>
        <v/>
      </c>
      <c r="M3171" s="141" t="e">
        <f t="shared" si="149"/>
        <v>#N/A</v>
      </c>
    </row>
    <row r="3172" spans="1:13">
      <c r="A3172" s="9"/>
      <c r="H3172" s="15" t="s">
        <v>65</v>
      </c>
      <c r="I3172" s="15" t="s">
        <v>65</v>
      </c>
      <c r="J3172" s="15" t="s">
        <v>65</v>
      </c>
      <c r="K3172" s="15" t="str">
        <f t="shared" si="147"/>
        <v/>
      </c>
      <c r="L3172" s="15" t="str">
        <f t="shared" si="148"/>
        <v/>
      </c>
      <c r="M3172" s="141" t="e">
        <f t="shared" si="149"/>
        <v>#N/A</v>
      </c>
    </row>
    <row r="3173" spans="1:13">
      <c r="A3173" s="9"/>
      <c r="H3173" s="15" t="s">
        <v>65</v>
      </c>
      <c r="I3173" s="15" t="s">
        <v>65</v>
      </c>
      <c r="J3173" s="15" t="s">
        <v>65</v>
      </c>
      <c r="K3173" s="15" t="str">
        <f t="shared" si="147"/>
        <v/>
      </c>
      <c r="L3173" s="15" t="str">
        <f t="shared" si="148"/>
        <v/>
      </c>
      <c r="M3173" s="141" t="e">
        <f t="shared" si="149"/>
        <v>#N/A</v>
      </c>
    </row>
    <row r="3174" spans="1:13">
      <c r="A3174" s="9"/>
      <c r="H3174" s="15" t="s">
        <v>65</v>
      </c>
      <c r="I3174" s="15" t="s">
        <v>65</v>
      </c>
      <c r="J3174" s="15" t="s">
        <v>65</v>
      </c>
      <c r="K3174" s="15" t="str">
        <f t="shared" si="147"/>
        <v/>
      </c>
      <c r="L3174" s="15" t="str">
        <f t="shared" si="148"/>
        <v/>
      </c>
      <c r="M3174" s="141" t="e">
        <f t="shared" si="149"/>
        <v>#N/A</v>
      </c>
    </row>
    <row r="3175" spans="1:13">
      <c r="A3175" s="9"/>
      <c r="H3175" s="15" t="s">
        <v>65</v>
      </c>
      <c r="I3175" s="15" t="s">
        <v>65</v>
      </c>
      <c r="J3175" s="15" t="s">
        <v>65</v>
      </c>
      <c r="K3175" s="15" t="str">
        <f t="shared" si="147"/>
        <v/>
      </c>
      <c r="L3175" s="15" t="str">
        <f t="shared" si="148"/>
        <v/>
      </c>
      <c r="M3175" s="141" t="e">
        <f t="shared" si="149"/>
        <v>#N/A</v>
      </c>
    </row>
    <row r="3176" spans="1:13">
      <c r="A3176" s="9"/>
      <c r="H3176" s="15" t="s">
        <v>65</v>
      </c>
      <c r="I3176" s="15" t="s">
        <v>65</v>
      </c>
      <c r="J3176" s="15" t="s">
        <v>65</v>
      </c>
      <c r="K3176" s="15" t="str">
        <f t="shared" si="147"/>
        <v/>
      </c>
      <c r="L3176" s="15" t="str">
        <f t="shared" si="148"/>
        <v/>
      </c>
      <c r="M3176" s="141" t="e">
        <f t="shared" si="149"/>
        <v>#N/A</v>
      </c>
    </row>
    <row r="3177" spans="1:13">
      <c r="A3177" s="9"/>
      <c r="H3177" s="15" t="s">
        <v>65</v>
      </c>
      <c r="I3177" s="15" t="s">
        <v>65</v>
      </c>
      <c r="J3177" s="15" t="s">
        <v>65</v>
      </c>
      <c r="K3177" s="15" t="str">
        <f t="shared" si="147"/>
        <v/>
      </c>
      <c r="L3177" s="15" t="str">
        <f t="shared" si="148"/>
        <v/>
      </c>
      <c r="M3177" s="141" t="e">
        <f t="shared" si="149"/>
        <v>#N/A</v>
      </c>
    </row>
    <row r="3178" spans="1:13">
      <c r="A3178" s="9"/>
      <c r="H3178" s="15" t="s">
        <v>65</v>
      </c>
      <c r="I3178" s="15" t="s">
        <v>65</v>
      </c>
      <c r="J3178" s="15" t="s">
        <v>65</v>
      </c>
      <c r="K3178" s="15" t="str">
        <f t="shared" si="147"/>
        <v/>
      </c>
      <c r="L3178" s="15" t="str">
        <f t="shared" si="148"/>
        <v/>
      </c>
      <c r="M3178" s="141" t="e">
        <f t="shared" si="149"/>
        <v>#N/A</v>
      </c>
    </row>
    <row r="3179" spans="1:13">
      <c r="A3179" s="9"/>
      <c r="H3179" s="15" t="s">
        <v>65</v>
      </c>
      <c r="I3179" s="15" t="s">
        <v>65</v>
      </c>
      <c r="J3179" s="15" t="s">
        <v>65</v>
      </c>
      <c r="K3179" s="15" t="str">
        <f t="shared" si="147"/>
        <v/>
      </c>
      <c r="L3179" s="15" t="str">
        <f t="shared" si="148"/>
        <v/>
      </c>
      <c r="M3179" s="141" t="e">
        <f t="shared" si="149"/>
        <v>#N/A</v>
      </c>
    </row>
    <row r="3180" spans="1:13">
      <c r="A3180" s="9"/>
      <c r="H3180" s="15" t="s">
        <v>65</v>
      </c>
      <c r="I3180" s="15" t="s">
        <v>65</v>
      </c>
      <c r="J3180" s="15" t="s">
        <v>65</v>
      </c>
      <c r="K3180" s="15" t="str">
        <f t="shared" si="147"/>
        <v/>
      </c>
      <c r="L3180" s="15" t="str">
        <f t="shared" si="148"/>
        <v/>
      </c>
      <c r="M3180" s="141" t="e">
        <f t="shared" si="149"/>
        <v>#N/A</v>
      </c>
    </row>
    <row r="3181" spans="1:13">
      <c r="A3181" s="9"/>
      <c r="H3181" s="15" t="s">
        <v>65</v>
      </c>
      <c r="I3181" s="15" t="s">
        <v>65</v>
      </c>
      <c r="J3181" s="15" t="s">
        <v>65</v>
      </c>
      <c r="K3181" s="15" t="str">
        <f t="shared" si="147"/>
        <v/>
      </c>
      <c r="L3181" s="15" t="str">
        <f t="shared" si="148"/>
        <v/>
      </c>
      <c r="M3181" s="141" t="e">
        <f t="shared" si="149"/>
        <v>#N/A</v>
      </c>
    </row>
    <row r="3182" spans="1:13">
      <c r="A3182" s="9"/>
      <c r="H3182" s="15" t="s">
        <v>65</v>
      </c>
      <c r="I3182" s="15" t="s">
        <v>65</v>
      </c>
      <c r="J3182" s="15" t="s">
        <v>65</v>
      </c>
      <c r="K3182" s="15" t="str">
        <f t="shared" si="147"/>
        <v/>
      </c>
      <c r="L3182" s="15" t="str">
        <f t="shared" si="148"/>
        <v/>
      </c>
      <c r="M3182" s="141" t="e">
        <f t="shared" si="149"/>
        <v>#N/A</v>
      </c>
    </row>
    <row r="3183" spans="1:13">
      <c r="A3183" s="9"/>
      <c r="H3183" s="15" t="s">
        <v>65</v>
      </c>
      <c r="I3183" s="15" t="s">
        <v>65</v>
      </c>
      <c r="J3183" s="15" t="s">
        <v>65</v>
      </c>
      <c r="K3183" s="15" t="str">
        <f t="shared" si="147"/>
        <v/>
      </c>
      <c r="L3183" s="15" t="str">
        <f t="shared" si="148"/>
        <v/>
      </c>
      <c r="M3183" s="141" t="e">
        <f t="shared" si="149"/>
        <v>#N/A</v>
      </c>
    </row>
    <row r="3184" spans="1:13">
      <c r="A3184" s="9"/>
      <c r="H3184" s="15" t="s">
        <v>65</v>
      </c>
      <c r="I3184" s="15" t="s">
        <v>65</v>
      </c>
      <c r="J3184" s="15" t="s">
        <v>65</v>
      </c>
      <c r="K3184" s="15" t="str">
        <f t="shared" si="147"/>
        <v/>
      </c>
      <c r="L3184" s="15" t="str">
        <f t="shared" si="148"/>
        <v/>
      </c>
      <c r="M3184" s="141" t="e">
        <f t="shared" si="149"/>
        <v>#N/A</v>
      </c>
    </row>
    <row r="3185" spans="1:13">
      <c r="A3185" s="9"/>
      <c r="H3185" s="15" t="s">
        <v>65</v>
      </c>
      <c r="I3185" s="15" t="s">
        <v>65</v>
      </c>
      <c r="J3185" s="15" t="s">
        <v>65</v>
      </c>
      <c r="K3185" s="15" t="str">
        <f t="shared" si="147"/>
        <v/>
      </c>
      <c r="L3185" s="15" t="str">
        <f t="shared" si="148"/>
        <v/>
      </c>
      <c r="M3185" s="141" t="e">
        <f t="shared" si="149"/>
        <v>#N/A</v>
      </c>
    </row>
    <row r="3186" spans="1:13">
      <c r="A3186" s="9"/>
      <c r="H3186" s="15" t="s">
        <v>65</v>
      </c>
      <c r="I3186" s="15" t="s">
        <v>65</v>
      </c>
      <c r="J3186" s="15" t="s">
        <v>65</v>
      </c>
      <c r="K3186" s="15" t="str">
        <f t="shared" si="147"/>
        <v/>
      </c>
      <c r="L3186" s="15" t="str">
        <f t="shared" si="148"/>
        <v/>
      </c>
      <c r="M3186" s="141" t="e">
        <f t="shared" si="149"/>
        <v>#N/A</v>
      </c>
    </row>
    <row r="3187" spans="1:13">
      <c r="A3187" s="9"/>
      <c r="H3187" s="15" t="s">
        <v>65</v>
      </c>
      <c r="I3187" s="15" t="s">
        <v>65</v>
      </c>
      <c r="J3187" s="15" t="s">
        <v>65</v>
      </c>
      <c r="K3187" s="15" t="str">
        <f t="shared" si="147"/>
        <v/>
      </c>
      <c r="L3187" s="15" t="str">
        <f t="shared" si="148"/>
        <v/>
      </c>
      <c r="M3187" s="141" t="e">
        <f t="shared" si="149"/>
        <v>#N/A</v>
      </c>
    </row>
    <row r="3188" spans="1:13">
      <c r="A3188" s="9"/>
      <c r="H3188" s="15" t="s">
        <v>65</v>
      </c>
      <c r="I3188" s="15" t="s">
        <v>65</v>
      </c>
      <c r="J3188" s="15" t="s">
        <v>65</v>
      </c>
      <c r="K3188" s="15" t="str">
        <f t="shared" si="147"/>
        <v/>
      </c>
      <c r="L3188" s="15" t="str">
        <f t="shared" si="148"/>
        <v/>
      </c>
      <c r="M3188" s="141" t="e">
        <f t="shared" si="149"/>
        <v>#N/A</v>
      </c>
    </row>
    <row r="3189" spans="1:13">
      <c r="A3189" s="9"/>
      <c r="H3189" s="15" t="s">
        <v>65</v>
      </c>
      <c r="I3189" s="15" t="s">
        <v>65</v>
      </c>
      <c r="J3189" s="15" t="s">
        <v>65</v>
      </c>
      <c r="K3189" s="15" t="str">
        <f t="shared" si="147"/>
        <v/>
      </c>
      <c r="L3189" s="15" t="str">
        <f t="shared" si="148"/>
        <v/>
      </c>
      <c r="M3189" s="141" t="e">
        <f t="shared" si="149"/>
        <v>#N/A</v>
      </c>
    </row>
    <row r="3190" spans="1:13">
      <c r="A3190" s="9"/>
      <c r="H3190" s="15" t="s">
        <v>65</v>
      </c>
      <c r="I3190" s="15" t="s">
        <v>65</v>
      </c>
      <c r="J3190" s="15" t="s">
        <v>65</v>
      </c>
      <c r="K3190" s="15" t="str">
        <f t="shared" si="147"/>
        <v/>
      </c>
      <c r="L3190" s="15" t="str">
        <f t="shared" si="148"/>
        <v/>
      </c>
      <c r="M3190" s="141" t="e">
        <f t="shared" si="149"/>
        <v>#N/A</v>
      </c>
    </row>
    <row r="3191" spans="1:13">
      <c r="A3191" s="9"/>
      <c r="H3191" s="15" t="s">
        <v>65</v>
      </c>
      <c r="I3191" s="15" t="s">
        <v>65</v>
      </c>
      <c r="J3191" s="15" t="s">
        <v>65</v>
      </c>
      <c r="K3191" s="15" t="str">
        <f t="shared" si="147"/>
        <v/>
      </c>
      <c r="L3191" s="15" t="str">
        <f t="shared" si="148"/>
        <v/>
      </c>
      <c r="M3191" s="141" t="e">
        <f t="shared" si="149"/>
        <v>#N/A</v>
      </c>
    </row>
    <row r="3192" spans="1:13">
      <c r="A3192" s="9"/>
      <c r="H3192" s="15" t="s">
        <v>65</v>
      </c>
      <c r="I3192" s="15" t="s">
        <v>65</v>
      </c>
      <c r="J3192" s="15" t="s">
        <v>65</v>
      </c>
      <c r="K3192" s="15" t="str">
        <f t="shared" si="147"/>
        <v/>
      </c>
      <c r="L3192" s="15" t="str">
        <f t="shared" si="148"/>
        <v/>
      </c>
      <c r="M3192" s="141" t="e">
        <f t="shared" si="149"/>
        <v>#N/A</v>
      </c>
    </row>
    <row r="3193" spans="1:13">
      <c r="A3193" s="9"/>
      <c r="H3193" s="15" t="s">
        <v>65</v>
      </c>
      <c r="I3193" s="15" t="s">
        <v>65</v>
      </c>
      <c r="J3193" s="15" t="s">
        <v>65</v>
      </c>
      <c r="K3193" s="15" t="str">
        <f t="shared" si="147"/>
        <v/>
      </c>
      <c r="L3193" s="15" t="str">
        <f t="shared" si="148"/>
        <v/>
      </c>
      <c r="M3193" s="141" t="e">
        <f t="shared" si="149"/>
        <v>#N/A</v>
      </c>
    </row>
    <row r="3194" spans="1:13">
      <c r="A3194" s="9"/>
      <c r="H3194" s="15" t="s">
        <v>65</v>
      </c>
      <c r="I3194" s="15" t="s">
        <v>65</v>
      </c>
      <c r="J3194" s="15" t="s">
        <v>65</v>
      </c>
      <c r="K3194" s="15" t="str">
        <f t="shared" si="147"/>
        <v/>
      </c>
      <c r="L3194" s="15" t="str">
        <f t="shared" si="148"/>
        <v/>
      </c>
      <c r="M3194" s="141" t="e">
        <f t="shared" si="149"/>
        <v>#N/A</v>
      </c>
    </row>
    <row r="3195" spans="1:13">
      <c r="A3195" s="9"/>
      <c r="H3195" s="15" t="s">
        <v>65</v>
      </c>
      <c r="I3195" s="15" t="s">
        <v>65</v>
      </c>
      <c r="J3195" s="15" t="s">
        <v>65</v>
      </c>
      <c r="K3195" s="15" t="str">
        <f t="shared" si="147"/>
        <v/>
      </c>
      <c r="L3195" s="15" t="str">
        <f t="shared" si="148"/>
        <v/>
      </c>
      <c r="M3195" s="141" t="e">
        <f t="shared" si="149"/>
        <v>#N/A</v>
      </c>
    </row>
    <row r="3196" spans="1:13">
      <c r="A3196" s="9"/>
      <c r="H3196" s="15" t="s">
        <v>65</v>
      </c>
      <c r="I3196" s="15" t="s">
        <v>65</v>
      </c>
      <c r="J3196" s="15" t="s">
        <v>65</v>
      </c>
      <c r="K3196" s="15" t="str">
        <f t="shared" si="147"/>
        <v/>
      </c>
      <c r="L3196" s="15" t="str">
        <f t="shared" si="148"/>
        <v/>
      </c>
      <c r="M3196" s="141" t="e">
        <f t="shared" si="149"/>
        <v>#N/A</v>
      </c>
    </row>
    <row r="3197" spans="1:13">
      <c r="A3197" s="9"/>
      <c r="H3197" s="15" t="s">
        <v>65</v>
      </c>
      <c r="I3197" s="15" t="s">
        <v>65</v>
      </c>
      <c r="J3197" s="15" t="s">
        <v>65</v>
      </c>
      <c r="K3197" s="15" t="str">
        <f t="shared" si="147"/>
        <v/>
      </c>
      <c r="L3197" s="15" t="str">
        <f t="shared" si="148"/>
        <v/>
      </c>
      <c r="M3197" s="141" t="e">
        <f t="shared" si="149"/>
        <v>#N/A</v>
      </c>
    </row>
    <row r="3198" spans="1:13">
      <c r="A3198" s="9"/>
      <c r="H3198" s="15" t="s">
        <v>65</v>
      </c>
      <c r="I3198" s="15" t="s">
        <v>65</v>
      </c>
      <c r="J3198" s="15" t="s">
        <v>65</v>
      </c>
      <c r="K3198" s="15" t="str">
        <f t="shared" si="147"/>
        <v/>
      </c>
      <c r="L3198" s="15" t="str">
        <f t="shared" si="148"/>
        <v/>
      </c>
      <c r="M3198" s="141" t="e">
        <f t="shared" si="149"/>
        <v>#N/A</v>
      </c>
    </row>
    <row r="3199" spans="1:13">
      <c r="A3199" s="9"/>
      <c r="H3199" s="15" t="s">
        <v>65</v>
      </c>
      <c r="I3199" s="15" t="s">
        <v>65</v>
      </c>
      <c r="J3199" s="15" t="s">
        <v>65</v>
      </c>
      <c r="K3199" s="15" t="str">
        <f t="shared" si="147"/>
        <v/>
      </c>
      <c r="L3199" s="15" t="str">
        <f t="shared" si="148"/>
        <v/>
      </c>
      <c r="M3199" s="141" t="e">
        <f t="shared" si="149"/>
        <v>#N/A</v>
      </c>
    </row>
    <row r="3200" spans="1:13">
      <c r="A3200" s="9"/>
      <c r="H3200" s="15" t="s">
        <v>65</v>
      </c>
      <c r="I3200" s="15" t="s">
        <v>65</v>
      </c>
      <c r="J3200" s="15" t="s">
        <v>65</v>
      </c>
      <c r="K3200" s="15" t="str">
        <f t="shared" si="147"/>
        <v/>
      </c>
      <c r="L3200" s="15" t="str">
        <f t="shared" si="148"/>
        <v/>
      </c>
      <c r="M3200" s="141" t="e">
        <f t="shared" si="149"/>
        <v>#N/A</v>
      </c>
    </row>
    <row r="3201" spans="1:13">
      <c r="A3201" s="9"/>
      <c r="H3201" s="15" t="s">
        <v>65</v>
      </c>
      <c r="I3201" s="15" t="s">
        <v>65</v>
      </c>
      <c r="J3201" s="15" t="s">
        <v>65</v>
      </c>
      <c r="K3201" s="15" t="str">
        <f t="shared" si="147"/>
        <v/>
      </c>
      <c r="L3201" s="15" t="str">
        <f t="shared" si="148"/>
        <v/>
      </c>
      <c r="M3201" s="141" t="e">
        <f t="shared" si="149"/>
        <v>#N/A</v>
      </c>
    </row>
    <row r="3202" spans="1:13">
      <c r="A3202" s="9"/>
      <c r="H3202" s="15" t="s">
        <v>65</v>
      </c>
      <c r="I3202" s="15" t="s">
        <v>65</v>
      </c>
      <c r="J3202" s="15" t="s">
        <v>65</v>
      </c>
      <c r="K3202" s="15" t="str">
        <f t="shared" si="147"/>
        <v/>
      </c>
      <c r="L3202" s="15" t="str">
        <f t="shared" si="148"/>
        <v/>
      </c>
      <c r="M3202" s="141" t="e">
        <f t="shared" si="149"/>
        <v>#N/A</v>
      </c>
    </row>
    <row r="3203" spans="1:13">
      <c r="A3203" s="9"/>
      <c r="H3203" s="15" t="s">
        <v>65</v>
      </c>
      <c r="I3203" s="15" t="s">
        <v>65</v>
      </c>
      <c r="J3203" s="15" t="s">
        <v>65</v>
      </c>
      <c r="K3203" s="15" t="str">
        <f t="shared" si="147"/>
        <v/>
      </c>
      <c r="L3203" s="15" t="str">
        <f t="shared" si="148"/>
        <v/>
      </c>
      <c r="M3203" s="141" t="e">
        <f t="shared" si="149"/>
        <v>#N/A</v>
      </c>
    </row>
    <row r="3204" spans="1:13">
      <c r="A3204" s="9"/>
      <c r="H3204" s="15" t="s">
        <v>65</v>
      </c>
      <c r="I3204" s="15" t="s">
        <v>65</v>
      </c>
      <c r="J3204" s="15" t="s">
        <v>65</v>
      </c>
      <c r="K3204" s="15" t="str">
        <f t="shared" ref="K3204:K3267" si="150">IF(ISNUMBER(A3204),0.01,"")</f>
        <v/>
      </c>
      <c r="L3204" s="15" t="str">
        <f t="shared" ref="L3204:L3267" si="151">IF(ISNUMBER(A3204),0.03,"")</f>
        <v/>
      </c>
      <c r="M3204" s="141" t="e">
        <f t="shared" ref="M3204:M3267" si="152">VLOOKUP(A3204,O:Q,2,0)</f>
        <v>#N/A</v>
      </c>
    </row>
    <row r="3205" spans="1:13">
      <c r="A3205" s="9"/>
      <c r="H3205" s="15" t="s">
        <v>65</v>
      </c>
      <c r="I3205" s="15" t="s">
        <v>65</v>
      </c>
      <c r="J3205" s="15" t="s">
        <v>65</v>
      </c>
      <c r="K3205" s="15" t="str">
        <f t="shared" si="150"/>
        <v/>
      </c>
      <c r="L3205" s="15" t="str">
        <f t="shared" si="151"/>
        <v/>
      </c>
      <c r="M3205" s="141" t="e">
        <f t="shared" si="152"/>
        <v>#N/A</v>
      </c>
    </row>
    <row r="3206" spans="1:13">
      <c r="A3206" s="9"/>
      <c r="H3206" s="15" t="s">
        <v>65</v>
      </c>
      <c r="I3206" s="15" t="s">
        <v>65</v>
      </c>
      <c r="J3206" s="15" t="s">
        <v>65</v>
      </c>
      <c r="K3206" s="15" t="str">
        <f t="shared" si="150"/>
        <v/>
      </c>
      <c r="L3206" s="15" t="str">
        <f t="shared" si="151"/>
        <v/>
      </c>
      <c r="M3206" s="141" t="e">
        <f t="shared" si="152"/>
        <v>#N/A</v>
      </c>
    </row>
    <row r="3207" spans="1:13">
      <c r="A3207" s="9"/>
      <c r="H3207" s="15" t="s">
        <v>65</v>
      </c>
      <c r="I3207" s="15" t="s">
        <v>65</v>
      </c>
      <c r="J3207" s="15" t="s">
        <v>65</v>
      </c>
      <c r="K3207" s="15" t="str">
        <f t="shared" si="150"/>
        <v/>
      </c>
      <c r="L3207" s="15" t="str">
        <f t="shared" si="151"/>
        <v/>
      </c>
      <c r="M3207" s="141" t="e">
        <f t="shared" si="152"/>
        <v>#N/A</v>
      </c>
    </row>
    <row r="3208" spans="1:13">
      <c r="A3208" s="9"/>
      <c r="H3208" s="15" t="s">
        <v>65</v>
      </c>
      <c r="I3208" s="15" t="s">
        <v>65</v>
      </c>
      <c r="J3208" s="15" t="s">
        <v>65</v>
      </c>
      <c r="K3208" s="15" t="str">
        <f t="shared" si="150"/>
        <v/>
      </c>
      <c r="L3208" s="15" t="str">
        <f t="shared" si="151"/>
        <v/>
      </c>
      <c r="M3208" s="141" t="e">
        <f t="shared" si="152"/>
        <v>#N/A</v>
      </c>
    </row>
    <row r="3209" spans="1:13">
      <c r="A3209" s="9"/>
      <c r="H3209" s="15" t="s">
        <v>65</v>
      </c>
      <c r="I3209" s="15" t="s">
        <v>65</v>
      </c>
      <c r="J3209" s="15" t="s">
        <v>65</v>
      </c>
      <c r="K3209" s="15" t="str">
        <f t="shared" si="150"/>
        <v/>
      </c>
      <c r="L3209" s="15" t="str">
        <f t="shared" si="151"/>
        <v/>
      </c>
      <c r="M3209" s="141" t="e">
        <f t="shared" si="152"/>
        <v>#N/A</v>
      </c>
    </row>
    <row r="3210" spans="1:13">
      <c r="A3210" s="9"/>
      <c r="H3210" s="15" t="s">
        <v>65</v>
      </c>
      <c r="I3210" s="15" t="s">
        <v>65</v>
      </c>
      <c r="J3210" s="15" t="s">
        <v>65</v>
      </c>
      <c r="K3210" s="15" t="str">
        <f t="shared" si="150"/>
        <v/>
      </c>
      <c r="L3210" s="15" t="str">
        <f t="shared" si="151"/>
        <v/>
      </c>
      <c r="M3210" s="141" t="e">
        <f t="shared" si="152"/>
        <v>#N/A</v>
      </c>
    </row>
    <row r="3211" spans="1:13">
      <c r="A3211" s="9"/>
      <c r="H3211" s="15" t="s">
        <v>65</v>
      </c>
      <c r="I3211" s="15" t="s">
        <v>65</v>
      </c>
      <c r="J3211" s="15" t="s">
        <v>65</v>
      </c>
      <c r="K3211" s="15" t="str">
        <f t="shared" si="150"/>
        <v/>
      </c>
      <c r="L3211" s="15" t="str">
        <f t="shared" si="151"/>
        <v/>
      </c>
      <c r="M3211" s="141" t="e">
        <f t="shared" si="152"/>
        <v>#N/A</v>
      </c>
    </row>
    <row r="3212" spans="1:13">
      <c r="A3212" s="9"/>
      <c r="H3212" s="15" t="s">
        <v>65</v>
      </c>
      <c r="I3212" s="15" t="s">
        <v>65</v>
      </c>
      <c r="J3212" s="15" t="s">
        <v>65</v>
      </c>
      <c r="K3212" s="15" t="str">
        <f t="shared" si="150"/>
        <v/>
      </c>
      <c r="L3212" s="15" t="str">
        <f t="shared" si="151"/>
        <v/>
      </c>
      <c r="M3212" s="141" t="e">
        <f t="shared" si="152"/>
        <v>#N/A</v>
      </c>
    </row>
    <row r="3213" spans="1:13">
      <c r="A3213" s="9"/>
      <c r="H3213" s="15" t="s">
        <v>65</v>
      </c>
      <c r="I3213" s="15" t="s">
        <v>65</v>
      </c>
      <c r="J3213" s="15" t="s">
        <v>65</v>
      </c>
      <c r="K3213" s="15" t="str">
        <f t="shared" si="150"/>
        <v/>
      </c>
      <c r="L3213" s="15" t="str">
        <f t="shared" si="151"/>
        <v/>
      </c>
      <c r="M3213" s="141" t="e">
        <f t="shared" si="152"/>
        <v>#N/A</v>
      </c>
    </row>
    <row r="3214" spans="1:13">
      <c r="A3214" s="9"/>
      <c r="H3214" s="15" t="s">
        <v>65</v>
      </c>
      <c r="I3214" s="15" t="s">
        <v>65</v>
      </c>
      <c r="J3214" s="15" t="s">
        <v>65</v>
      </c>
      <c r="K3214" s="15" t="str">
        <f t="shared" si="150"/>
        <v/>
      </c>
      <c r="L3214" s="15" t="str">
        <f t="shared" si="151"/>
        <v/>
      </c>
      <c r="M3214" s="141" t="e">
        <f t="shared" si="152"/>
        <v>#N/A</v>
      </c>
    </row>
    <row r="3215" spans="1:13">
      <c r="A3215" s="9"/>
      <c r="H3215" s="15" t="s">
        <v>65</v>
      </c>
      <c r="I3215" s="15" t="s">
        <v>65</v>
      </c>
      <c r="J3215" s="15" t="s">
        <v>65</v>
      </c>
      <c r="K3215" s="15" t="str">
        <f t="shared" si="150"/>
        <v/>
      </c>
      <c r="L3215" s="15" t="str">
        <f t="shared" si="151"/>
        <v/>
      </c>
      <c r="M3215" s="141" t="e">
        <f t="shared" si="152"/>
        <v>#N/A</v>
      </c>
    </row>
    <row r="3216" spans="1:13">
      <c r="A3216" s="9"/>
      <c r="H3216" s="15" t="s">
        <v>65</v>
      </c>
      <c r="I3216" s="15" t="s">
        <v>65</v>
      </c>
      <c r="J3216" s="15" t="s">
        <v>65</v>
      </c>
      <c r="K3216" s="15" t="str">
        <f t="shared" si="150"/>
        <v/>
      </c>
      <c r="L3216" s="15" t="str">
        <f t="shared" si="151"/>
        <v/>
      </c>
      <c r="M3216" s="141" t="e">
        <f t="shared" si="152"/>
        <v>#N/A</v>
      </c>
    </row>
    <row r="3217" spans="1:13">
      <c r="A3217" s="9"/>
      <c r="H3217" s="15" t="s">
        <v>65</v>
      </c>
      <c r="I3217" s="15" t="s">
        <v>65</v>
      </c>
      <c r="J3217" s="15" t="s">
        <v>65</v>
      </c>
      <c r="K3217" s="15" t="str">
        <f t="shared" si="150"/>
        <v/>
      </c>
      <c r="L3217" s="15" t="str">
        <f t="shared" si="151"/>
        <v/>
      </c>
      <c r="M3217" s="141" t="e">
        <f t="shared" si="152"/>
        <v>#N/A</v>
      </c>
    </row>
    <row r="3218" spans="1:13">
      <c r="A3218" s="9"/>
      <c r="H3218" s="15" t="s">
        <v>65</v>
      </c>
      <c r="I3218" s="15" t="s">
        <v>65</v>
      </c>
      <c r="J3218" s="15" t="s">
        <v>65</v>
      </c>
      <c r="K3218" s="15" t="str">
        <f t="shared" si="150"/>
        <v/>
      </c>
      <c r="L3218" s="15" t="str">
        <f t="shared" si="151"/>
        <v/>
      </c>
      <c r="M3218" s="141" t="e">
        <f t="shared" si="152"/>
        <v>#N/A</v>
      </c>
    </row>
    <row r="3219" spans="1:13">
      <c r="A3219" s="9"/>
      <c r="H3219" s="15" t="s">
        <v>65</v>
      </c>
      <c r="I3219" s="15" t="s">
        <v>65</v>
      </c>
      <c r="J3219" s="15" t="s">
        <v>65</v>
      </c>
      <c r="K3219" s="15" t="str">
        <f t="shared" si="150"/>
        <v/>
      </c>
      <c r="L3219" s="15" t="str">
        <f t="shared" si="151"/>
        <v/>
      </c>
      <c r="M3219" s="141" t="e">
        <f t="shared" si="152"/>
        <v>#N/A</v>
      </c>
    </row>
    <row r="3220" spans="1:13">
      <c r="A3220" s="9"/>
      <c r="H3220" s="15" t="s">
        <v>65</v>
      </c>
      <c r="I3220" s="15" t="s">
        <v>65</v>
      </c>
      <c r="J3220" s="15" t="s">
        <v>65</v>
      </c>
      <c r="K3220" s="15" t="str">
        <f t="shared" si="150"/>
        <v/>
      </c>
      <c r="L3220" s="15" t="str">
        <f t="shared" si="151"/>
        <v/>
      </c>
      <c r="M3220" s="141" t="e">
        <f t="shared" si="152"/>
        <v>#N/A</v>
      </c>
    </row>
    <row r="3221" spans="1:13">
      <c r="A3221" s="9"/>
      <c r="H3221" s="15" t="s">
        <v>65</v>
      </c>
      <c r="I3221" s="15" t="s">
        <v>65</v>
      </c>
      <c r="J3221" s="15" t="s">
        <v>65</v>
      </c>
      <c r="K3221" s="15" t="str">
        <f t="shared" si="150"/>
        <v/>
      </c>
      <c r="L3221" s="15" t="str">
        <f t="shared" si="151"/>
        <v/>
      </c>
      <c r="M3221" s="141" t="e">
        <f t="shared" si="152"/>
        <v>#N/A</v>
      </c>
    </row>
    <row r="3222" spans="1:13">
      <c r="A3222" s="9"/>
      <c r="H3222" s="15" t="s">
        <v>65</v>
      </c>
      <c r="I3222" s="15" t="s">
        <v>65</v>
      </c>
      <c r="J3222" s="15" t="s">
        <v>65</v>
      </c>
      <c r="K3222" s="15" t="str">
        <f t="shared" si="150"/>
        <v/>
      </c>
      <c r="L3222" s="15" t="str">
        <f t="shared" si="151"/>
        <v/>
      </c>
      <c r="M3222" s="141" t="e">
        <f t="shared" si="152"/>
        <v>#N/A</v>
      </c>
    </row>
    <row r="3223" spans="1:13">
      <c r="A3223" s="9"/>
      <c r="H3223" s="15" t="s">
        <v>65</v>
      </c>
      <c r="I3223" s="15" t="s">
        <v>65</v>
      </c>
      <c r="J3223" s="15" t="s">
        <v>65</v>
      </c>
      <c r="K3223" s="15" t="str">
        <f t="shared" si="150"/>
        <v/>
      </c>
      <c r="L3223" s="15" t="str">
        <f t="shared" si="151"/>
        <v/>
      </c>
      <c r="M3223" s="141" t="e">
        <f t="shared" si="152"/>
        <v>#N/A</v>
      </c>
    </row>
    <row r="3224" spans="1:13">
      <c r="A3224" s="9"/>
      <c r="H3224" s="15" t="s">
        <v>65</v>
      </c>
      <c r="I3224" s="15" t="s">
        <v>65</v>
      </c>
      <c r="J3224" s="15" t="s">
        <v>65</v>
      </c>
      <c r="K3224" s="15" t="str">
        <f t="shared" si="150"/>
        <v/>
      </c>
      <c r="L3224" s="15" t="str">
        <f t="shared" si="151"/>
        <v/>
      </c>
      <c r="M3224" s="141" t="e">
        <f t="shared" si="152"/>
        <v>#N/A</v>
      </c>
    </row>
    <row r="3225" spans="1:13">
      <c r="A3225" s="9"/>
      <c r="H3225" s="15" t="s">
        <v>65</v>
      </c>
      <c r="I3225" s="15" t="s">
        <v>65</v>
      </c>
      <c r="J3225" s="15" t="s">
        <v>65</v>
      </c>
      <c r="K3225" s="15" t="str">
        <f t="shared" si="150"/>
        <v/>
      </c>
      <c r="L3225" s="15" t="str">
        <f t="shared" si="151"/>
        <v/>
      </c>
      <c r="M3225" s="141" t="e">
        <f t="shared" si="152"/>
        <v>#N/A</v>
      </c>
    </row>
    <row r="3226" spans="1:13">
      <c r="A3226" s="9"/>
      <c r="H3226" s="15" t="s">
        <v>65</v>
      </c>
      <c r="I3226" s="15" t="s">
        <v>65</v>
      </c>
      <c r="J3226" s="15" t="s">
        <v>65</v>
      </c>
      <c r="K3226" s="15" t="str">
        <f t="shared" si="150"/>
        <v/>
      </c>
      <c r="L3226" s="15" t="str">
        <f t="shared" si="151"/>
        <v/>
      </c>
      <c r="M3226" s="141" t="e">
        <f t="shared" si="152"/>
        <v>#N/A</v>
      </c>
    </row>
    <row r="3227" spans="1:13">
      <c r="A3227" s="9"/>
      <c r="H3227" s="15" t="s">
        <v>65</v>
      </c>
      <c r="I3227" s="15" t="s">
        <v>65</v>
      </c>
      <c r="J3227" s="15" t="s">
        <v>65</v>
      </c>
      <c r="K3227" s="15" t="str">
        <f t="shared" si="150"/>
        <v/>
      </c>
      <c r="L3227" s="15" t="str">
        <f t="shared" si="151"/>
        <v/>
      </c>
      <c r="M3227" s="141" t="e">
        <f t="shared" si="152"/>
        <v>#N/A</v>
      </c>
    </row>
    <row r="3228" spans="1:13">
      <c r="A3228" s="9"/>
      <c r="H3228" s="15" t="s">
        <v>65</v>
      </c>
      <c r="I3228" s="15" t="s">
        <v>65</v>
      </c>
      <c r="J3228" s="15" t="s">
        <v>65</v>
      </c>
      <c r="K3228" s="15" t="str">
        <f t="shared" si="150"/>
        <v/>
      </c>
      <c r="L3228" s="15" t="str">
        <f t="shared" si="151"/>
        <v/>
      </c>
      <c r="M3228" s="141" t="e">
        <f t="shared" si="152"/>
        <v>#N/A</v>
      </c>
    </row>
    <row r="3229" spans="1:13">
      <c r="A3229" s="9"/>
      <c r="H3229" s="15" t="s">
        <v>65</v>
      </c>
      <c r="I3229" s="15" t="s">
        <v>65</v>
      </c>
      <c r="J3229" s="15" t="s">
        <v>65</v>
      </c>
      <c r="K3229" s="15" t="str">
        <f t="shared" si="150"/>
        <v/>
      </c>
      <c r="L3229" s="15" t="str">
        <f t="shared" si="151"/>
        <v/>
      </c>
      <c r="M3229" s="141" t="e">
        <f t="shared" si="152"/>
        <v>#N/A</v>
      </c>
    </row>
    <row r="3230" spans="1:13">
      <c r="A3230" s="9"/>
      <c r="H3230" s="15" t="s">
        <v>65</v>
      </c>
      <c r="I3230" s="15" t="s">
        <v>65</v>
      </c>
      <c r="J3230" s="15" t="s">
        <v>65</v>
      </c>
      <c r="K3230" s="15" t="str">
        <f t="shared" si="150"/>
        <v/>
      </c>
      <c r="L3230" s="15" t="str">
        <f t="shared" si="151"/>
        <v/>
      </c>
      <c r="M3230" s="141" t="e">
        <f t="shared" si="152"/>
        <v>#N/A</v>
      </c>
    </row>
    <row r="3231" spans="1:13">
      <c r="A3231" s="9"/>
      <c r="H3231" s="15" t="s">
        <v>65</v>
      </c>
      <c r="I3231" s="15" t="s">
        <v>65</v>
      </c>
      <c r="J3231" s="15" t="s">
        <v>65</v>
      </c>
      <c r="K3231" s="15" t="str">
        <f t="shared" si="150"/>
        <v/>
      </c>
      <c r="L3231" s="15" t="str">
        <f t="shared" si="151"/>
        <v/>
      </c>
      <c r="M3231" s="141" t="e">
        <f t="shared" si="152"/>
        <v>#N/A</v>
      </c>
    </row>
    <row r="3232" spans="1:13">
      <c r="A3232" s="9"/>
      <c r="H3232" s="15" t="s">
        <v>65</v>
      </c>
      <c r="I3232" s="15" t="s">
        <v>65</v>
      </c>
      <c r="J3232" s="15" t="s">
        <v>65</v>
      </c>
      <c r="K3232" s="15" t="str">
        <f t="shared" si="150"/>
        <v/>
      </c>
      <c r="L3232" s="15" t="str">
        <f t="shared" si="151"/>
        <v/>
      </c>
      <c r="M3232" s="141" t="e">
        <f t="shared" si="152"/>
        <v>#N/A</v>
      </c>
    </row>
    <row r="3233" spans="1:13">
      <c r="A3233" s="9"/>
      <c r="H3233" s="15" t="s">
        <v>65</v>
      </c>
      <c r="I3233" s="15" t="s">
        <v>65</v>
      </c>
      <c r="J3233" s="15" t="s">
        <v>65</v>
      </c>
      <c r="K3233" s="15" t="str">
        <f t="shared" si="150"/>
        <v/>
      </c>
      <c r="L3233" s="15" t="str">
        <f t="shared" si="151"/>
        <v/>
      </c>
      <c r="M3233" s="141" t="e">
        <f t="shared" si="152"/>
        <v>#N/A</v>
      </c>
    </row>
    <row r="3234" spans="1:13">
      <c r="A3234" s="9"/>
      <c r="H3234" s="15" t="s">
        <v>65</v>
      </c>
      <c r="I3234" s="15" t="s">
        <v>65</v>
      </c>
      <c r="J3234" s="15" t="s">
        <v>65</v>
      </c>
      <c r="K3234" s="15" t="str">
        <f t="shared" si="150"/>
        <v/>
      </c>
      <c r="L3234" s="15" t="str">
        <f t="shared" si="151"/>
        <v/>
      </c>
      <c r="M3234" s="141" t="e">
        <f t="shared" si="152"/>
        <v>#N/A</v>
      </c>
    </row>
    <row r="3235" spans="1:13">
      <c r="A3235" s="9"/>
      <c r="H3235" s="15" t="s">
        <v>65</v>
      </c>
      <c r="I3235" s="15" t="s">
        <v>65</v>
      </c>
      <c r="J3235" s="15" t="s">
        <v>65</v>
      </c>
      <c r="K3235" s="15" t="str">
        <f t="shared" si="150"/>
        <v/>
      </c>
      <c r="L3235" s="15" t="str">
        <f t="shared" si="151"/>
        <v/>
      </c>
      <c r="M3235" s="141" t="e">
        <f t="shared" si="152"/>
        <v>#N/A</v>
      </c>
    </row>
    <row r="3236" spans="1:13">
      <c r="A3236" s="9"/>
      <c r="H3236" s="15" t="s">
        <v>65</v>
      </c>
      <c r="I3236" s="15" t="s">
        <v>65</v>
      </c>
      <c r="J3236" s="15" t="s">
        <v>65</v>
      </c>
      <c r="K3236" s="15" t="str">
        <f t="shared" si="150"/>
        <v/>
      </c>
      <c r="L3236" s="15" t="str">
        <f t="shared" si="151"/>
        <v/>
      </c>
      <c r="M3236" s="141" t="e">
        <f t="shared" si="152"/>
        <v>#N/A</v>
      </c>
    </row>
    <row r="3237" spans="1:13">
      <c r="A3237" s="9"/>
      <c r="H3237" s="15" t="s">
        <v>65</v>
      </c>
      <c r="I3237" s="15" t="s">
        <v>65</v>
      </c>
      <c r="J3237" s="15" t="s">
        <v>65</v>
      </c>
      <c r="K3237" s="15" t="str">
        <f t="shared" si="150"/>
        <v/>
      </c>
      <c r="L3237" s="15" t="str">
        <f t="shared" si="151"/>
        <v/>
      </c>
      <c r="M3237" s="141" t="e">
        <f t="shared" si="152"/>
        <v>#N/A</v>
      </c>
    </row>
    <row r="3238" spans="1:13">
      <c r="A3238" s="9"/>
      <c r="H3238" s="15" t="s">
        <v>65</v>
      </c>
      <c r="I3238" s="15" t="s">
        <v>65</v>
      </c>
      <c r="J3238" s="15" t="s">
        <v>65</v>
      </c>
      <c r="K3238" s="15" t="str">
        <f t="shared" si="150"/>
        <v/>
      </c>
      <c r="L3238" s="15" t="str">
        <f t="shared" si="151"/>
        <v/>
      </c>
      <c r="M3238" s="141" t="e">
        <f t="shared" si="152"/>
        <v>#N/A</v>
      </c>
    </row>
    <row r="3239" spans="1:13">
      <c r="A3239" s="9"/>
      <c r="H3239" s="15" t="s">
        <v>65</v>
      </c>
      <c r="I3239" s="15" t="s">
        <v>65</v>
      </c>
      <c r="J3239" s="15" t="s">
        <v>65</v>
      </c>
      <c r="K3239" s="15" t="str">
        <f t="shared" si="150"/>
        <v/>
      </c>
      <c r="L3239" s="15" t="str">
        <f t="shared" si="151"/>
        <v/>
      </c>
      <c r="M3239" s="141" t="e">
        <f t="shared" si="152"/>
        <v>#N/A</v>
      </c>
    </row>
    <row r="3240" spans="1:13">
      <c r="A3240" s="9"/>
      <c r="H3240" s="15" t="s">
        <v>65</v>
      </c>
      <c r="I3240" s="15" t="s">
        <v>65</v>
      </c>
      <c r="J3240" s="15" t="s">
        <v>65</v>
      </c>
      <c r="K3240" s="15" t="str">
        <f t="shared" si="150"/>
        <v/>
      </c>
      <c r="L3240" s="15" t="str">
        <f t="shared" si="151"/>
        <v/>
      </c>
      <c r="M3240" s="141" t="e">
        <f t="shared" si="152"/>
        <v>#N/A</v>
      </c>
    </row>
    <row r="3241" spans="1:13">
      <c r="A3241" s="9"/>
      <c r="H3241" s="15" t="s">
        <v>65</v>
      </c>
      <c r="I3241" s="15" t="s">
        <v>65</v>
      </c>
      <c r="J3241" s="15" t="s">
        <v>65</v>
      </c>
      <c r="K3241" s="15" t="str">
        <f t="shared" si="150"/>
        <v/>
      </c>
      <c r="L3241" s="15" t="str">
        <f t="shared" si="151"/>
        <v/>
      </c>
      <c r="M3241" s="141" t="e">
        <f t="shared" si="152"/>
        <v>#N/A</v>
      </c>
    </row>
    <row r="3242" spans="1:13">
      <c r="A3242" s="9"/>
      <c r="H3242" s="15" t="s">
        <v>65</v>
      </c>
      <c r="I3242" s="15" t="s">
        <v>65</v>
      </c>
      <c r="J3242" s="15" t="s">
        <v>65</v>
      </c>
      <c r="K3242" s="15" t="str">
        <f t="shared" si="150"/>
        <v/>
      </c>
      <c r="L3242" s="15" t="str">
        <f t="shared" si="151"/>
        <v/>
      </c>
      <c r="M3242" s="141" t="e">
        <f t="shared" si="152"/>
        <v>#N/A</v>
      </c>
    </row>
    <row r="3243" spans="1:13">
      <c r="A3243" s="9"/>
      <c r="H3243" s="15" t="s">
        <v>65</v>
      </c>
      <c r="I3243" s="15" t="s">
        <v>65</v>
      </c>
      <c r="J3243" s="15" t="s">
        <v>65</v>
      </c>
      <c r="K3243" s="15" t="str">
        <f t="shared" si="150"/>
        <v/>
      </c>
      <c r="L3243" s="15" t="str">
        <f t="shared" si="151"/>
        <v/>
      </c>
      <c r="M3243" s="141" t="e">
        <f t="shared" si="152"/>
        <v>#N/A</v>
      </c>
    </row>
    <row r="3244" spans="1:13">
      <c r="A3244" s="9"/>
      <c r="H3244" s="15" t="s">
        <v>65</v>
      </c>
      <c r="I3244" s="15" t="s">
        <v>65</v>
      </c>
      <c r="J3244" s="15" t="s">
        <v>65</v>
      </c>
      <c r="K3244" s="15" t="str">
        <f t="shared" si="150"/>
        <v/>
      </c>
      <c r="L3244" s="15" t="str">
        <f t="shared" si="151"/>
        <v/>
      </c>
      <c r="M3244" s="141" t="e">
        <f t="shared" si="152"/>
        <v>#N/A</v>
      </c>
    </row>
    <row r="3245" spans="1:13">
      <c r="A3245" s="9"/>
      <c r="H3245" s="15" t="s">
        <v>65</v>
      </c>
      <c r="I3245" s="15" t="s">
        <v>65</v>
      </c>
      <c r="J3245" s="15" t="s">
        <v>65</v>
      </c>
      <c r="K3245" s="15" t="str">
        <f t="shared" si="150"/>
        <v/>
      </c>
      <c r="L3245" s="15" t="str">
        <f t="shared" si="151"/>
        <v/>
      </c>
      <c r="M3245" s="141" t="e">
        <f t="shared" si="152"/>
        <v>#N/A</v>
      </c>
    </row>
    <row r="3246" spans="1:13">
      <c r="A3246" s="9"/>
      <c r="H3246" s="15" t="s">
        <v>65</v>
      </c>
      <c r="I3246" s="15" t="s">
        <v>65</v>
      </c>
      <c r="J3246" s="15" t="s">
        <v>65</v>
      </c>
      <c r="K3246" s="15" t="str">
        <f t="shared" si="150"/>
        <v/>
      </c>
      <c r="L3246" s="15" t="str">
        <f t="shared" si="151"/>
        <v/>
      </c>
      <c r="M3246" s="141" t="e">
        <f t="shared" si="152"/>
        <v>#N/A</v>
      </c>
    </row>
    <row r="3247" spans="1:13">
      <c r="A3247" s="9"/>
      <c r="H3247" s="15" t="s">
        <v>65</v>
      </c>
      <c r="I3247" s="15" t="s">
        <v>65</v>
      </c>
      <c r="J3247" s="15" t="s">
        <v>65</v>
      </c>
      <c r="K3247" s="15" t="str">
        <f t="shared" si="150"/>
        <v/>
      </c>
      <c r="L3247" s="15" t="str">
        <f t="shared" si="151"/>
        <v/>
      </c>
      <c r="M3247" s="141" t="e">
        <f t="shared" si="152"/>
        <v>#N/A</v>
      </c>
    </row>
    <row r="3248" spans="1:13">
      <c r="A3248" s="9"/>
      <c r="H3248" s="15" t="s">
        <v>65</v>
      </c>
      <c r="I3248" s="15" t="s">
        <v>65</v>
      </c>
      <c r="J3248" s="15" t="s">
        <v>65</v>
      </c>
      <c r="K3248" s="15" t="str">
        <f t="shared" si="150"/>
        <v/>
      </c>
      <c r="L3248" s="15" t="str">
        <f t="shared" si="151"/>
        <v/>
      </c>
      <c r="M3248" s="141" t="e">
        <f t="shared" si="152"/>
        <v>#N/A</v>
      </c>
    </row>
    <row r="3249" spans="1:13">
      <c r="A3249" s="9"/>
      <c r="H3249" s="15" t="s">
        <v>65</v>
      </c>
      <c r="I3249" s="15" t="s">
        <v>65</v>
      </c>
      <c r="J3249" s="15" t="s">
        <v>65</v>
      </c>
      <c r="K3249" s="15" t="str">
        <f t="shared" si="150"/>
        <v/>
      </c>
      <c r="L3249" s="15" t="str">
        <f t="shared" si="151"/>
        <v/>
      </c>
      <c r="M3249" s="141" t="e">
        <f t="shared" si="152"/>
        <v>#N/A</v>
      </c>
    </row>
    <row r="3250" spans="1:13">
      <c r="A3250" s="9"/>
      <c r="H3250" s="15" t="s">
        <v>65</v>
      </c>
      <c r="I3250" s="15" t="s">
        <v>65</v>
      </c>
      <c r="J3250" s="15" t="s">
        <v>65</v>
      </c>
      <c r="K3250" s="15" t="str">
        <f t="shared" si="150"/>
        <v/>
      </c>
      <c r="L3250" s="15" t="str">
        <f t="shared" si="151"/>
        <v/>
      </c>
      <c r="M3250" s="141" t="e">
        <f t="shared" si="152"/>
        <v>#N/A</v>
      </c>
    </row>
    <row r="3251" spans="1:13">
      <c r="A3251" s="9"/>
      <c r="H3251" s="15" t="s">
        <v>65</v>
      </c>
      <c r="I3251" s="15" t="s">
        <v>65</v>
      </c>
      <c r="J3251" s="15" t="s">
        <v>65</v>
      </c>
      <c r="K3251" s="15" t="str">
        <f t="shared" si="150"/>
        <v/>
      </c>
      <c r="L3251" s="15" t="str">
        <f t="shared" si="151"/>
        <v/>
      </c>
      <c r="M3251" s="141" t="e">
        <f t="shared" si="152"/>
        <v>#N/A</v>
      </c>
    </row>
    <row r="3252" spans="1:13">
      <c r="A3252" s="9"/>
      <c r="H3252" s="15" t="s">
        <v>65</v>
      </c>
      <c r="I3252" s="15" t="s">
        <v>65</v>
      </c>
      <c r="J3252" s="15" t="s">
        <v>65</v>
      </c>
      <c r="K3252" s="15" t="str">
        <f t="shared" si="150"/>
        <v/>
      </c>
      <c r="L3252" s="15" t="str">
        <f t="shared" si="151"/>
        <v/>
      </c>
      <c r="M3252" s="141" t="e">
        <f t="shared" si="152"/>
        <v>#N/A</v>
      </c>
    </row>
    <row r="3253" spans="1:13">
      <c r="A3253" s="9"/>
      <c r="H3253" s="15" t="s">
        <v>65</v>
      </c>
      <c r="I3253" s="15" t="s">
        <v>65</v>
      </c>
      <c r="J3253" s="15" t="s">
        <v>65</v>
      </c>
      <c r="K3253" s="15" t="str">
        <f t="shared" si="150"/>
        <v/>
      </c>
      <c r="L3253" s="15" t="str">
        <f t="shared" si="151"/>
        <v/>
      </c>
      <c r="M3253" s="141" t="e">
        <f t="shared" si="152"/>
        <v>#N/A</v>
      </c>
    </row>
    <row r="3254" spans="1:13">
      <c r="A3254" s="9"/>
      <c r="H3254" s="15" t="s">
        <v>65</v>
      </c>
      <c r="I3254" s="15" t="s">
        <v>65</v>
      </c>
      <c r="J3254" s="15" t="s">
        <v>65</v>
      </c>
      <c r="K3254" s="15" t="str">
        <f t="shared" si="150"/>
        <v/>
      </c>
      <c r="L3254" s="15" t="str">
        <f t="shared" si="151"/>
        <v/>
      </c>
      <c r="M3254" s="141" t="e">
        <f t="shared" si="152"/>
        <v>#N/A</v>
      </c>
    </row>
    <row r="3255" spans="1:13">
      <c r="A3255" s="9"/>
      <c r="H3255" s="15" t="s">
        <v>65</v>
      </c>
      <c r="I3255" s="15" t="s">
        <v>65</v>
      </c>
      <c r="J3255" s="15" t="s">
        <v>65</v>
      </c>
      <c r="K3255" s="15" t="str">
        <f t="shared" si="150"/>
        <v/>
      </c>
      <c r="L3255" s="15" t="str">
        <f t="shared" si="151"/>
        <v/>
      </c>
      <c r="M3255" s="141" t="e">
        <f t="shared" si="152"/>
        <v>#N/A</v>
      </c>
    </row>
    <row r="3256" spans="1:13">
      <c r="A3256" s="9"/>
      <c r="H3256" s="15" t="s">
        <v>65</v>
      </c>
      <c r="I3256" s="15" t="s">
        <v>65</v>
      </c>
      <c r="J3256" s="15" t="s">
        <v>65</v>
      </c>
      <c r="K3256" s="15" t="str">
        <f t="shared" si="150"/>
        <v/>
      </c>
      <c r="L3256" s="15" t="str">
        <f t="shared" si="151"/>
        <v/>
      </c>
      <c r="M3256" s="141" t="e">
        <f t="shared" si="152"/>
        <v>#N/A</v>
      </c>
    </row>
    <row r="3257" spans="1:13">
      <c r="A3257" s="9"/>
      <c r="H3257" s="15" t="s">
        <v>65</v>
      </c>
      <c r="I3257" s="15" t="s">
        <v>65</v>
      </c>
      <c r="J3257" s="15" t="s">
        <v>65</v>
      </c>
      <c r="K3257" s="15" t="str">
        <f t="shared" si="150"/>
        <v/>
      </c>
      <c r="L3257" s="15" t="str">
        <f t="shared" si="151"/>
        <v/>
      </c>
      <c r="M3257" s="141" t="e">
        <f t="shared" si="152"/>
        <v>#N/A</v>
      </c>
    </row>
    <row r="3258" spans="1:13">
      <c r="A3258" s="9"/>
      <c r="H3258" s="15" t="s">
        <v>65</v>
      </c>
      <c r="I3258" s="15" t="s">
        <v>65</v>
      </c>
      <c r="J3258" s="15" t="s">
        <v>65</v>
      </c>
      <c r="K3258" s="15" t="str">
        <f t="shared" si="150"/>
        <v/>
      </c>
      <c r="L3258" s="15" t="str">
        <f t="shared" si="151"/>
        <v/>
      </c>
      <c r="M3258" s="141" t="e">
        <f t="shared" si="152"/>
        <v>#N/A</v>
      </c>
    </row>
    <row r="3259" spans="1:13">
      <c r="A3259" s="9"/>
      <c r="H3259" s="15" t="s">
        <v>65</v>
      </c>
      <c r="I3259" s="15" t="s">
        <v>65</v>
      </c>
      <c r="J3259" s="15" t="s">
        <v>65</v>
      </c>
      <c r="K3259" s="15" t="str">
        <f t="shared" si="150"/>
        <v/>
      </c>
      <c r="L3259" s="15" t="str">
        <f t="shared" si="151"/>
        <v/>
      </c>
      <c r="M3259" s="141" t="e">
        <f t="shared" si="152"/>
        <v>#N/A</v>
      </c>
    </row>
    <row r="3260" spans="1:13">
      <c r="A3260" s="9"/>
      <c r="H3260" s="15" t="s">
        <v>65</v>
      </c>
      <c r="I3260" s="15" t="s">
        <v>65</v>
      </c>
      <c r="J3260" s="15" t="s">
        <v>65</v>
      </c>
      <c r="K3260" s="15" t="str">
        <f t="shared" si="150"/>
        <v/>
      </c>
      <c r="L3260" s="15" t="str">
        <f t="shared" si="151"/>
        <v/>
      </c>
      <c r="M3260" s="141" t="e">
        <f t="shared" si="152"/>
        <v>#N/A</v>
      </c>
    </row>
    <row r="3261" spans="1:13">
      <c r="A3261" s="9"/>
      <c r="H3261" s="15" t="s">
        <v>65</v>
      </c>
      <c r="I3261" s="15" t="s">
        <v>65</v>
      </c>
      <c r="J3261" s="15" t="s">
        <v>65</v>
      </c>
      <c r="K3261" s="15" t="str">
        <f t="shared" si="150"/>
        <v/>
      </c>
      <c r="L3261" s="15" t="str">
        <f t="shared" si="151"/>
        <v/>
      </c>
      <c r="M3261" s="141" t="e">
        <f t="shared" si="152"/>
        <v>#N/A</v>
      </c>
    </row>
    <row r="3262" spans="1:13">
      <c r="A3262" s="9"/>
      <c r="H3262" s="15" t="s">
        <v>65</v>
      </c>
      <c r="I3262" s="15" t="s">
        <v>65</v>
      </c>
      <c r="J3262" s="15" t="s">
        <v>65</v>
      </c>
      <c r="K3262" s="15" t="str">
        <f t="shared" si="150"/>
        <v/>
      </c>
      <c r="L3262" s="15" t="str">
        <f t="shared" si="151"/>
        <v/>
      </c>
      <c r="M3262" s="141" t="e">
        <f t="shared" si="152"/>
        <v>#N/A</v>
      </c>
    </row>
    <row r="3263" spans="1:13">
      <c r="A3263" s="9"/>
      <c r="H3263" s="15" t="s">
        <v>65</v>
      </c>
      <c r="I3263" s="15" t="s">
        <v>65</v>
      </c>
      <c r="J3263" s="15" t="s">
        <v>65</v>
      </c>
      <c r="K3263" s="15" t="str">
        <f t="shared" si="150"/>
        <v/>
      </c>
      <c r="L3263" s="15" t="str">
        <f t="shared" si="151"/>
        <v/>
      </c>
      <c r="M3263" s="141" t="e">
        <f t="shared" si="152"/>
        <v>#N/A</v>
      </c>
    </row>
    <row r="3264" spans="1:13">
      <c r="A3264" s="9"/>
      <c r="H3264" s="15" t="s">
        <v>65</v>
      </c>
      <c r="I3264" s="15" t="s">
        <v>65</v>
      </c>
      <c r="J3264" s="15" t="s">
        <v>65</v>
      </c>
      <c r="K3264" s="15" t="str">
        <f t="shared" si="150"/>
        <v/>
      </c>
      <c r="L3264" s="15" t="str">
        <f t="shared" si="151"/>
        <v/>
      </c>
      <c r="M3264" s="141" t="e">
        <f t="shared" si="152"/>
        <v>#N/A</v>
      </c>
    </row>
    <row r="3265" spans="1:13">
      <c r="A3265" s="9"/>
      <c r="H3265" s="15" t="s">
        <v>65</v>
      </c>
      <c r="I3265" s="15" t="s">
        <v>65</v>
      </c>
      <c r="J3265" s="15" t="s">
        <v>65</v>
      </c>
      <c r="K3265" s="15" t="str">
        <f t="shared" si="150"/>
        <v/>
      </c>
      <c r="L3265" s="15" t="str">
        <f t="shared" si="151"/>
        <v/>
      </c>
      <c r="M3265" s="141" t="e">
        <f t="shared" si="152"/>
        <v>#N/A</v>
      </c>
    </row>
    <row r="3266" spans="1:13">
      <c r="A3266" s="9"/>
      <c r="H3266" s="15" t="s">
        <v>65</v>
      </c>
      <c r="I3266" s="15" t="s">
        <v>65</v>
      </c>
      <c r="J3266" s="15" t="s">
        <v>65</v>
      </c>
      <c r="K3266" s="15" t="str">
        <f t="shared" si="150"/>
        <v/>
      </c>
      <c r="L3266" s="15" t="str">
        <f t="shared" si="151"/>
        <v/>
      </c>
      <c r="M3266" s="141" t="e">
        <f t="shared" si="152"/>
        <v>#N/A</v>
      </c>
    </row>
    <row r="3267" spans="1:13">
      <c r="A3267" s="9"/>
      <c r="H3267" s="15" t="s">
        <v>65</v>
      </c>
      <c r="I3267" s="15" t="s">
        <v>65</v>
      </c>
      <c r="J3267" s="15" t="s">
        <v>65</v>
      </c>
      <c r="K3267" s="15" t="str">
        <f t="shared" si="150"/>
        <v/>
      </c>
      <c r="L3267" s="15" t="str">
        <f t="shared" si="151"/>
        <v/>
      </c>
      <c r="M3267" s="141" t="e">
        <f t="shared" si="152"/>
        <v>#N/A</v>
      </c>
    </row>
    <row r="3268" spans="1:13">
      <c r="A3268" s="9"/>
      <c r="H3268" s="15" t="s">
        <v>65</v>
      </c>
      <c r="I3268" s="15" t="s">
        <v>65</v>
      </c>
      <c r="J3268" s="15" t="s">
        <v>65</v>
      </c>
      <c r="K3268" s="15" t="str">
        <f t="shared" ref="K3268:K3331" si="153">IF(ISNUMBER(A3268),0.01,"")</f>
        <v/>
      </c>
      <c r="L3268" s="15" t="str">
        <f t="shared" ref="L3268:L3331" si="154">IF(ISNUMBER(A3268),0.03,"")</f>
        <v/>
      </c>
      <c r="M3268" s="141" t="e">
        <f t="shared" ref="M3268:M3331" si="155">VLOOKUP(A3268,O:Q,2,0)</f>
        <v>#N/A</v>
      </c>
    </row>
    <row r="3269" spans="1:13">
      <c r="A3269" s="9"/>
      <c r="H3269" s="15" t="s">
        <v>65</v>
      </c>
      <c r="I3269" s="15" t="s">
        <v>65</v>
      </c>
      <c r="J3269" s="15" t="s">
        <v>65</v>
      </c>
      <c r="K3269" s="15" t="str">
        <f t="shared" si="153"/>
        <v/>
      </c>
      <c r="L3269" s="15" t="str">
        <f t="shared" si="154"/>
        <v/>
      </c>
      <c r="M3269" s="141" t="e">
        <f t="shared" si="155"/>
        <v>#N/A</v>
      </c>
    </row>
    <row r="3270" spans="1:13">
      <c r="A3270" s="9"/>
      <c r="H3270" s="15" t="s">
        <v>65</v>
      </c>
      <c r="I3270" s="15" t="s">
        <v>65</v>
      </c>
      <c r="J3270" s="15" t="s">
        <v>65</v>
      </c>
      <c r="K3270" s="15" t="str">
        <f t="shared" si="153"/>
        <v/>
      </c>
      <c r="L3270" s="15" t="str">
        <f t="shared" si="154"/>
        <v/>
      </c>
      <c r="M3270" s="141" t="e">
        <f t="shared" si="155"/>
        <v>#N/A</v>
      </c>
    </row>
    <row r="3271" spans="1:13">
      <c r="A3271" s="9"/>
      <c r="H3271" s="15" t="s">
        <v>65</v>
      </c>
      <c r="I3271" s="15" t="s">
        <v>65</v>
      </c>
      <c r="J3271" s="15" t="s">
        <v>65</v>
      </c>
      <c r="K3271" s="15" t="str">
        <f t="shared" si="153"/>
        <v/>
      </c>
      <c r="L3271" s="15" t="str">
        <f t="shared" si="154"/>
        <v/>
      </c>
      <c r="M3271" s="141" t="e">
        <f t="shared" si="155"/>
        <v>#N/A</v>
      </c>
    </row>
    <row r="3272" spans="1:13">
      <c r="A3272" s="9"/>
      <c r="H3272" s="15" t="s">
        <v>65</v>
      </c>
      <c r="I3272" s="15" t="s">
        <v>65</v>
      </c>
      <c r="J3272" s="15" t="s">
        <v>65</v>
      </c>
      <c r="K3272" s="15" t="str">
        <f t="shared" si="153"/>
        <v/>
      </c>
      <c r="L3272" s="15" t="str">
        <f t="shared" si="154"/>
        <v/>
      </c>
      <c r="M3272" s="141" t="e">
        <f t="shared" si="155"/>
        <v>#N/A</v>
      </c>
    </row>
    <row r="3273" spans="1:13">
      <c r="A3273" s="9"/>
      <c r="H3273" s="15" t="s">
        <v>65</v>
      </c>
      <c r="I3273" s="15" t="s">
        <v>65</v>
      </c>
      <c r="J3273" s="15" t="s">
        <v>65</v>
      </c>
      <c r="K3273" s="15" t="str">
        <f t="shared" si="153"/>
        <v/>
      </c>
      <c r="L3273" s="15" t="str">
        <f t="shared" si="154"/>
        <v/>
      </c>
      <c r="M3273" s="141" t="e">
        <f t="shared" si="155"/>
        <v>#N/A</v>
      </c>
    </row>
    <row r="3274" spans="1:13">
      <c r="A3274" s="9"/>
      <c r="H3274" s="15" t="s">
        <v>65</v>
      </c>
      <c r="I3274" s="15" t="s">
        <v>65</v>
      </c>
      <c r="J3274" s="15" t="s">
        <v>65</v>
      </c>
      <c r="K3274" s="15" t="str">
        <f t="shared" si="153"/>
        <v/>
      </c>
      <c r="L3274" s="15" t="str">
        <f t="shared" si="154"/>
        <v/>
      </c>
      <c r="M3274" s="141" t="e">
        <f t="shared" si="155"/>
        <v>#N/A</v>
      </c>
    </row>
    <row r="3275" spans="1:13">
      <c r="A3275" s="9"/>
      <c r="H3275" s="15" t="s">
        <v>65</v>
      </c>
      <c r="I3275" s="15" t="s">
        <v>65</v>
      </c>
      <c r="J3275" s="15" t="s">
        <v>65</v>
      </c>
      <c r="K3275" s="15" t="str">
        <f t="shared" si="153"/>
        <v/>
      </c>
      <c r="L3275" s="15" t="str">
        <f t="shared" si="154"/>
        <v/>
      </c>
      <c r="M3275" s="141" t="e">
        <f t="shared" si="155"/>
        <v>#N/A</v>
      </c>
    </row>
    <row r="3276" spans="1:13">
      <c r="A3276" s="9"/>
      <c r="H3276" s="15" t="s">
        <v>65</v>
      </c>
      <c r="I3276" s="15" t="s">
        <v>65</v>
      </c>
      <c r="J3276" s="15" t="s">
        <v>65</v>
      </c>
      <c r="K3276" s="15" t="str">
        <f t="shared" si="153"/>
        <v/>
      </c>
      <c r="L3276" s="15" t="str">
        <f t="shared" si="154"/>
        <v/>
      </c>
      <c r="M3276" s="141" t="e">
        <f t="shared" si="155"/>
        <v>#N/A</v>
      </c>
    </row>
    <row r="3277" spans="1:13">
      <c r="A3277" s="9"/>
      <c r="H3277" s="15" t="s">
        <v>65</v>
      </c>
      <c r="I3277" s="15" t="s">
        <v>65</v>
      </c>
      <c r="J3277" s="15" t="s">
        <v>65</v>
      </c>
      <c r="K3277" s="15" t="str">
        <f t="shared" si="153"/>
        <v/>
      </c>
      <c r="L3277" s="15" t="str">
        <f t="shared" si="154"/>
        <v/>
      </c>
      <c r="M3277" s="141" t="e">
        <f t="shared" si="155"/>
        <v>#N/A</v>
      </c>
    </row>
    <row r="3278" spans="1:13">
      <c r="A3278" s="9"/>
      <c r="H3278" s="15" t="s">
        <v>65</v>
      </c>
      <c r="I3278" s="15" t="s">
        <v>65</v>
      </c>
      <c r="J3278" s="15" t="s">
        <v>65</v>
      </c>
      <c r="K3278" s="15" t="str">
        <f t="shared" si="153"/>
        <v/>
      </c>
      <c r="L3278" s="15" t="str">
        <f t="shared" si="154"/>
        <v/>
      </c>
      <c r="M3278" s="141" t="e">
        <f t="shared" si="155"/>
        <v>#N/A</v>
      </c>
    </row>
    <row r="3279" spans="1:13">
      <c r="A3279" s="9"/>
      <c r="H3279" s="15" t="s">
        <v>65</v>
      </c>
      <c r="I3279" s="15" t="s">
        <v>65</v>
      </c>
      <c r="J3279" s="15" t="s">
        <v>65</v>
      </c>
      <c r="K3279" s="15" t="str">
        <f t="shared" si="153"/>
        <v/>
      </c>
      <c r="L3279" s="15" t="str">
        <f t="shared" si="154"/>
        <v/>
      </c>
      <c r="M3279" s="141" t="e">
        <f t="shared" si="155"/>
        <v>#N/A</v>
      </c>
    </row>
    <row r="3280" spans="1:13">
      <c r="A3280" s="9"/>
      <c r="H3280" s="15" t="s">
        <v>65</v>
      </c>
      <c r="I3280" s="15" t="s">
        <v>65</v>
      </c>
      <c r="J3280" s="15" t="s">
        <v>65</v>
      </c>
      <c r="K3280" s="15" t="str">
        <f t="shared" si="153"/>
        <v/>
      </c>
      <c r="L3280" s="15" t="str">
        <f t="shared" si="154"/>
        <v/>
      </c>
      <c r="M3280" s="141" t="e">
        <f t="shared" si="155"/>
        <v>#N/A</v>
      </c>
    </row>
    <row r="3281" spans="1:13">
      <c r="A3281" s="9"/>
      <c r="H3281" s="15" t="s">
        <v>65</v>
      </c>
      <c r="I3281" s="15" t="s">
        <v>65</v>
      </c>
      <c r="J3281" s="15" t="s">
        <v>65</v>
      </c>
      <c r="K3281" s="15" t="str">
        <f t="shared" si="153"/>
        <v/>
      </c>
      <c r="L3281" s="15" t="str">
        <f t="shared" si="154"/>
        <v/>
      </c>
      <c r="M3281" s="141" t="e">
        <f t="shared" si="155"/>
        <v>#N/A</v>
      </c>
    </row>
    <row r="3282" spans="1:13">
      <c r="A3282" s="9"/>
      <c r="H3282" s="15" t="s">
        <v>65</v>
      </c>
      <c r="I3282" s="15" t="s">
        <v>65</v>
      </c>
      <c r="J3282" s="15" t="s">
        <v>65</v>
      </c>
      <c r="K3282" s="15" t="str">
        <f t="shared" si="153"/>
        <v/>
      </c>
      <c r="L3282" s="15" t="str">
        <f t="shared" si="154"/>
        <v/>
      </c>
      <c r="M3282" s="141" t="e">
        <f t="shared" si="155"/>
        <v>#N/A</v>
      </c>
    </row>
    <row r="3283" spans="1:13">
      <c r="A3283" s="9"/>
      <c r="H3283" s="15" t="s">
        <v>65</v>
      </c>
      <c r="I3283" s="15" t="s">
        <v>65</v>
      </c>
      <c r="J3283" s="15" t="s">
        <v>65</v>
      </c>
      <c r="K3283" s="15" t="str">
        <f t="shared" si="153"/>
        <v/>
      </c>
      <c r="L3283" s="15" t="str">
        <f t="shared" si="154"/>
        <v/>
      </c>
      <c r="M3283" s="141" t="e">
        <f t="shared" si="155"/>
        <v>#N/A</v>
      </c>
    </row>
    <row r="3284" spans="1:13">
      <c r="A3284" s="9"/>
      <c r="H3284" s="15" t="s">
        <v>65</v>
      </c>
      <c r="I3284" s="15" t="s">
        <v>65</v>
      </c>
      <c r="J3284" s="15" t="s">
        <v>65</v>
      </c>
      <c r="K3284" s="15" t="str">
        <f t="shared" si="153"/>
        <v/>
      </c>
      <c r="L3284" s="15" t="str">
        <f t="shared" si="154"/>
        <v/>
      </c>
      <c r="M3284" s="141" t="e">
        <f t="shared" si="155"/>
        <v>#N/A</v>
      </c>
    </row>
    <row r="3285" spans="1:13">
      <c r="A3285" s="9"/>
      <c r="H3285" s="15" t="s">
        <v>65</v>
      </c>
      <c r="I3285" s="15" t="s">
        <v>65</v>
      </c>
      <c r="J3285" s="15" t="s">
        <v>65</v>
      </c>
      <c r="K3285" s="15" t="str">
        <f t="shared" si="153"/>
        <v/>
      </c>
      <c r="L3285" s="15" t="str">
        <f t="shared" si="154"/>
        <v/>
      </c>
      <c r="M3285" s="141" t="e">
        <f t="shared" si="155"/>
        <v>#N/A</v>
      </c>
    </row>
    <row r="3286" spans="1:13">
      <c r="A3286" s="9"/>
      <c r="H3286" s="15" t="s">
        <v>65</v>
      </c>
      <c r="I3286" s="15" t="s">
        <v>65</v>
      </c>
      <c r="J3286" s="15" t="s">
        <v>65</v>
      </c>
      <c r="K3286" s="15" t="str">
        <f t="shared" si="153"/>
        <v/>
      </c>
      <c r="L3286" s="15" t="str">
        <f t="shared" si="154"/>
        <v/>
      </c>
      <c r="M3286" s="141" t="e">
        <f t="shared" si="155"/>
        <v>#N/A</v>
      </c>
    </row>
    <row r="3287" spans="1:13">
      <c r="A3287" s="9"/>
      <c r="H3287" s="15" t="s">
        <v>65</v>
      </c>
      <c r="I3287" s="15" t="s">
        <v>65</v>
      </c>
      <c r="J3287" s="15" t="s">
        <v>65</v>
      </c>
      <c r="K3287" s="15" t="str">
        <f t="shared" si="153"/>
        <v/>
      </c>
      <c r="L3287" s="15" t="str">
        <f t="shared" si="154"/>
        <v/>
      </c>
      <c r="M3287" s="141" t="e">
        <f t="shared" si="155"/>
        <v>#N/A</v>
      </c>
    </row>
    <row r="3288" spans="1:13">
      <c r="A3288" s="9"/>
      <c r="H3288" s="15" t="s">
        <v>65</v>
      </c>
      <c r="I3288" s="15" t="s">
        <v>65</v>
      </c>
      <c r="J3288" s="15" t="s">
        <v>65</v>
      </c>
      <c r="K3288" s="15" t="str">
        <f t="shared" si="153"/>
        <v/>
      </c>
      <c r="L3288" s="15" t="str">
        <f t="shared" si="154"/>
        <v/>
      </c>
      <c r="M3288" s="141" t="e">
        <f t="shared" si="155"/>
        <v>#N/A</v>
      </c>
    </row>
    <row r="3289" spans="1:13">
      <c r="A3289" s="9"/>
      <c r="H3289" s="15" t="s">
        <v>65</v>
      </c>
      <c r="I3289" s="15" t="s">
        <v>65</v>
      </c>
      <c r="J3289" s="15" t="s">
        <v>65</v>
      </c>
      <c r="K3289" s="15" t="str">
        <f t="shared" si="153"/>
        <v/>
      </c>
      <c r="L3289" s="15" t="str">
        <f t="shared" si="154"/>
        <v/>
      </c>
      <c r="M3289" s="141" t="e">
        <f t="shared" si="155"/>
        <v>#N/A</v>
      </c>
    </row>
    <row r="3290" spans="1:13">
      <c r="A3290" s="9"/>
      <c r="H3290" s="15" t="s">
        <v>65</v>
      </c>
      <c r="I3290" s="15" t="s">
        <v>65</v>
      </c>
      <c r="J3290" s="15" t="s">
        <v>65</v>
      </c>
      <c r="K3290" s="15" t="str">
        <f t="shared" si="153"/>
        <v/>
      </c>
      <c r="L3290" s="15" t="str">
        <f t="shared" si="154"/>
        <v/>
      </c>
      <c r="M3290" s="141" t="e">
        <f t="shared" si="155"/>
        <v>#N/A</v>
      </c>
    </row>
    <row r="3291" spans="1:13">
      <c r="A3291" s="9"/>
      <c r="H3291" s="15" t="s">
        <v>65</v>
      </c>
      <c r="I3291" s="15" t="s">
        <v>65</v>
      </c>
      <c r="J3291" s="15" t="s">
        <v>65</v>
      </c>
      <c r="K3291" s="15" t="str">
        <f t="shared" si="153"/>
        <v/>
      </c>
      <c r="L3291" s="15" t="str">
        <f t="shared" si="154"/>
        <v/>
      </c>
      <c r="M3291" s="141" t="e">
        <f t="shared" si="155"/>
        <v>#N/A</v>
      </c>
    </row>
    <row r="3292" spans="1:13">
      <c r="A3292" s="9"/>
      <c r="H3292" s="15" t="s">
        <v>65</v>
      </c>
      <c r="I3292" s="15" t="s">
        <v>65</v>
      </c>
      <c r="J3292" s="15" t="s">
        <v>65</v>
      </c>
      <c r="K3292" s="15" t="str">
        <f t="shared" si="153"/>
        <v/>
      </c>
      <c r="L3292" s="15" t="str">
        <f t="shared" si="154"/>
        <v/>
      </c>
      <c r="M3292" s="141" t="e">
        <f t="shared" si="155"/>
        <v>#N/A</v>
      </c>
    </row>
    <row r="3293" spans="1:13">
      <c r="A3293" s="9"/>
      <c r="H3293" s="15" t="s">
        <v>65</v>
      </c>
      <c r="I3293" s="15" t="s">
        <v>65</v>
      </c>
      <c r="J3293" s="15" t="s">
        <v>65</v>
      </c>
      <c r="K3293" s="15" t="str">
        <f t="shared" si="153"/>
        <v/>
      </c>
      <c r="L3293" s="15" t="str">
        <f t="shared" si="154"/>
        <v/>
      </c>
      <c r="M3293" s="141" t="e">
        <f t="shared" si="155"/>
        <v>#N/A</v>
      </c>
    </row>
    <row r="3294" spans="1:13">
      <c r="A3294" s="9"/>
      <c r="H3294" s="15" t="s">
        <v>65</v>
      </c>
      <c r="I3294" s="15" t="s">
        <v>65</v>
      </c>
      <c r="J3294" s="15" t="s">
        <v>65</v>
      </c>
      <c r="K3294" s="15" t="str">
        <f t="shared" si="153"/>
        <v/>
      </c>
      <c r="L3294" s="15" t="str">
        <f t="shared" si="154"/>
        <v/>
      </c>
      <c r="M3294" s="141" t="e">
        <f t="shared" si="155"/>
        <v>#N/A</v>
      </c>
    </row>
    <row r="3295" spans="1:13">
      <c r="A3295" s="9"/>
      <c r="H3295" s="15" t="s">
        <v>65</v>
      </c>
      <c r="I3295" s="15" t="s">
        <v>65</v>
      </c>
      <c r="J3295" s="15" t="s">
        <v>65</v>
      </c>
      <c r="K3295" s="15" t="str">
        <f t="shared" si="153"/>
        <v/>
      </c>
      <c r="L3295" s="15" t="str">
        <f t="shared" si="154"/>
        <v/>
      </c>
      <c r="M3295" s="141" t="e">
        <f t="shared" si="155"/>
        <v>#N/A</v>
      </c>
    </row>
    <row r="3296" spans="1:13">
      <c r="A3296" s="9"/>
      <c r="H3296" s="15" t="s">
        <v>65</v>
      </c>
      <c r="I3296" s="15" t="s">
        <v>65</v>
      </c>
      <c r="J3296" s="15" t="s">
        <v>65</v>
      </c>
      <c r="K3296" s="15" t="str">
        <f t="shared" si="153"/>
        <v/>
      </c>
      <c r="L3296" s="15" t="str">
        <f t="shared" si="154"/>
        <v/>
      </c>
      <c r="M3296" s="141" t="e">
        <f t="shared" si="155"/>
        <v>#N/A</v>
      </c>
    </row>
    <row r="3297" spans="1:13">
      <c r="A3297" s="9"/>
      <c r="H3297" s="15" t="s">
        <v>65</v>
      </c>
      <c r="I3297" s="15" t="s">
        <v>65</v>
      </c>
      <c r="J3297" s="15" t="s">
        <v>65</v>
      </c>
      <c r="K3297" s="15" t="str">
        <f t="shared" si="153"/>
        <v/>
      </c>
      <c r="L3297" s="15" t="str">
        <f t="shared" si="154"/>
        <v/>
      </c>
      <c r="M3297" s="141" t="e">
        <f t="shared" si="155"/>
        <v>#N/A</v>
      </c>
    </row>
    <row r="3298" spans="1:13">
      <c r="A3298" s="9"/>
      <c r="H3298" s="15" t="s">
        <v>65</v>
      </c>
      <c r="I3298" s="15" t="s">
        <v>65</v>
      </c>
      <c r="J3298" s="15" t="s">
        <v>65</v>
      </c>
      <c r="K3298" s="15" t="str">
        <f t="shared" si="153"/>
        <v/>
      </c>
      <c r="L3298" s="15" t="str">
        <f t="shared" si="154"/>
        <v/>
      </c>
      <c r="M3298" s="141" t="e">
        <f t="shared" si="155"/>
        <v>#N/A</v>
      </c>
    </row>
    <row r="3299" spans="1:13">
      <c r="A3299" s="9"/>
      <c r="H3299" s="15" t="s">
        <v>65</v>
      </c>
      <c r="I3299" s="15" t="s">
        <v>65</v>
      </c>
      <c r="J3299" s="15" t="s">
        <v>65</v>
      </c>
      <c r="K3299" s="15" t="str">
        <f t="shared" si="153"/>
        <v/>
      </c>
      <c r="L3299" s="15" t="str">
        <f t="shared" si="154"/>
        <v/>
      </c>
      <c r="M3299" s="141" t="e">
        <f t="shared" si="155"/>
        <v>#N/A</v>
      </c>
    </row>
    <row r="3300" spans="1:13">
      <c r="A3300" s="9"/>
      <c r="H3300" s="15" t="s">
        <v>65</v>
      </c>
      <c r="I3300" s="15" t="s">
        <v>65</v>
      </c>
      <c r="J3300" s="15" t="s">
        <v>65</v>
      </c>
      <c r="K3300" s="15" t="str">
        <f t="shared" si="153"/>
        <v/>
      </c>
      <c r="L3300" s="15" t="str">
        <f t="shared" si="154"/>
        <v/>
      </c>
      <c r="M3300" s="141" t="e">
        <f t="shared" si="155"/>
        <v>#N/A</v>
      </c>
    </row>
    <row r="3301" spans="1:13">
      <c r="A3301" s="9"/>
      <c r="H3301" s="15" t="s">
        <v>65</v>
      </c>
      <c r="I3301" s="15" t="s">
        <v>65</v>
      </c>
      <c r="J3301" s="15" t="s">
        <v>65</v>
      </c>
      <c r="K3301" s="15" t="str">
        <f t="shared" si="153"/>
        <v/>
      </c>
      <c r="L3301" s="15" t="str">
        <f t="shared" si="154"/>
        <v/>
      </c>
      <c r="M3301" s="141" t="e">
        <f t="shared" si="155"/>
        <v>#N/A</v>
      </c>
    </row>
    <row r="3302" spans="1:13">
      <c r="A3302" s="9"/>
      <c r="H3302" s="15" t="s">
        <v>65</v>
      </c>
      <c r="I3302" s="15" t="s">
        <v>65</v>
      </c>
      <c r="J3302" s="15" t="s">
        <v>65</v>
      </c>
      <c r="K3302" s="15" t="str">
        <f t="shared" si="153"/>
        <v/>
      </c>
      <c r="L3302" s="15" t="str">
        <f t="shared" si="154"/>
        <v/>
      </c>
      <c r="M3302" s="141" t="e">
        <f t="shared" si="155"/>
        <v>#N/A</v>
      </c>
    </row>
    <row r="3303" spans="1:13">
      <c r="A3303" s="9"/>
      <c r="H3303" s="15" t="s">
        <v>65</v>
      </c>
      <c r="I3303" s="15" t="s">
        <v>65</v>
      </c>
      <c r="J3303" s="15" t="s">
        <v>65</v>
      </c>
      <c r="K3303" s="15" t="str">
        <f t="shared" si="153"/>
        <v/>
      </c>
      <c r="L3303" s="15" t="str">
        <f t="shared" si="154"/>
        <v/>
      </c>
      <c r="M3303" s="141" t="e">
        <f t="shared" si="155"/>
        <v>#N/A</v>
      </c>
    </row>
    <row r="3304" spans="1:13">
      <c r="A3304" s="9"/>
      <c r="H3304" s="15" t="s">
        <v>65</v>
      </c>
      <c r="I3304" s="15" t="s">
        <v>65</v>
      </c>
      <c r="J3304" s="15" t="s">
        <v>65</v>
      </c>
      <c r="K3304" s="15" t="str">
        <f t="shared" si="153"/>
        <v/>
      </c>
      <c r="L3304" s="15" t="str">
        <f t="shared" si="154"/>
        <v/>
      </c>
      <c r="M3304" s="141" t="e">
        <f t="shared" si="155"/>
        <v>#N/A</v>
      </c>
    </row>
    <row r="3305" spans="1:13">
      <c r="A3305" s="9"/>
      <c r="H3305" s="15" t="s">
        <v>65</v>
      </c>
      <c r="I3305" s="15" t="s">
        <v>65</v>
      </c>
      <c r="J3305" s="15" t="s">
        <v>65</v>
      </c>
      <c r="K3305" s="15" t="str">
        <f t="shared" si="153"/>
        <v/>
      </c>
      <c r="L3305" s="15" t="str">
        <f t="shared" si="154"/>
        <v/>
      </c>
      <c r="M3305" s="141" t="e">
        <f t="shared" si="155"/>
        <v>#N/A</v>
      </c>
    </row>
    <row r="3306" spans="1:13">
      <c r="A3306" s="9"/>
      <c r="H3306" s="15" t="s">
        <v>65</v>
      </c>
      <c r="I3306" s="15" t="s">
        <v>65</v>
      </c>
      <c r="J3306" s="15" t="s">
        <v>65</v>
      </c>
      <c r="K3306" s="15" t="str">
        <f t="shared" si="153"/>
        <v/>
      </c>
      <c r="L3306" s="15" t="str">
        <f t="shared" si="154"/>
        <v/>
      </c>
      <c r="M3306" s="141" t="e">
        <f t="shared" si="155"/>
        <v>#N/A</v>
      </c>
    </row>
    <row r="3307" spans="1:13">
      <c r="A3307" s="9"/>
      <c r="H3307" s="15" t="s">
        <v>65</v>
      </c>
      <c r="I3307" s="15" t="s">
        <v>65</v>
      </c>
      <c r="J3307" s="15" t="s">
        <v>65</v>
      </c>
      <c r="K3307" s="15" t="str">
        <f t="shared" si="153"/>
        <v/>
      </c>
      <c r="L3307" s="15" t="str">
        <f t="shared" si="154"/>
        <v/>
      </c>
      <c r="M3307" s="141" t="e">
        <f t="shared" si="155"/>
        <v>#N/A</v>
      </c>
    </row>
    <row r="3308" spans="1:13">
      <c r="A3308" s="9"/>
      <c r="H3308" s="15" t="s">
        <v>65</v>
      </c>
      <c r="I3308" s="15" t="s">
        <v>65</v>
      </c>
      <c r="J3308" s="15" t="s">
        <v>65</v>
      </c>
      <c r="K3308" s="15" t="str">
        <f t="shared" si="153"/>
        <v/>
      </c>
      <c r="L3308" s="15" t="str">
        <f t="shared" si="154"/>
        <v/>
      </c>
      <c r="M3308" s="141" t="e">
        <f t="shared" si="155"/>
        <v>#N/A</v>
      </c>
    </row>
    <row r="3309" spans="1:13">
      <c r="A3309" s="9"/>
      <c r="H3309" s="15" t="s">
        <v>65</v>
      </c>
      <c r="I3309" s="15" t="s">
        <v>65</v>
      </c>
      <c r="J3309" s="15" t="s">
        <v>65</v>
      </c>
      <c r="K3309" s="15" t="str">
        <f t="shared" si="153"/>
        <v/>
      </c>
      <c r="L3309" s="15" t="str">
        <f t="shared" si="154"/>
        <v/>
      </c>
      <c r="M3309" s="141" t="e">
        <f t="shared" si="155"/>
        <v>#N/A</v>
      </c>
    </row>
    <row r="3310" spans="1:13">
      <c r="A3310" s="9"/>
      <c r="H3310" s="15" t="s">
        <v>65</v>
      </c>
      <c r="I3310" s="15" t="s">
        <v>65</v>
      </c>
      <c r="J3310" s="15" t="s">
        <v>65</v>
      </c>
      <c r="K3310" s="15" t="str">
        <f t="shared" si="153"/>
        <v/>
      </c>
      <c r="L3310" s="15" t="str">
        <f t="shared" si="154"/>
        <v/>
      </c>
      <c r="M3310" s="141" t="e">
        <f t="shared" si="155"/>
        <v>#N/A</v>
      </c>
    </row>
    <row r="3311" spans="1:13">
      <c r="A3311" s="9"/>
      <c r="H3311" s="15" t="s">
        <v>65</v>
      </c>
      <c r="I3311" s="15" t="s">
        <v>65</v>
      </c>
      <c r="J3311" s="15" t="s">
        <v>65</v>
      </c>
      <c r="K3311" s="15" t="str">
        <f t="shared" si="153"/>
        <v/>
      </c>
      <c r="L3311" s="15" t="str">
        <f t="shared" si="154"/>
        <v/>
      </c>
      <c r="M3311" s="141" t="e">
        <f t="shared" si="155"/>
        <v>#N/A</v>
      </c>
    </row>
    <row r="3312" spans="1:13">
      <c r="A3312" s="9"/>
      <c r="H3312" s="15" t="s">
        <v>65</v>
      </c>
      <c r="I3312" s="15" t="s">
        <v>65</v>
      </c>
      <c r="J3312" s="15" t="s">
        <v>65</v>
      </c>
      <c r="K3312" s="15" t="str">
        <f t="shared" si="153"/>
        <v/>
      </c>
      <c r="L3312" s="15" t="str">
        <f t="shared" si="154"/>
        <v/>
      </c>
      <c r="M3312" s="141" t="e">
        <f t="shared" si="155"/>
        <v>#N/A</v>
      </c>
    </row>
    <row r="3313" spans="1:13">
      <c r="A3313" s="9"/>
      <c r="H3313" s="15" t="s">
        <v>65</v>
      </c>
      <c r="I3313" s="15" t="s">
        <v>65</v>
      </c>
      <c r="J3313" s="15" t="s">
        <v>65</v>
      </c>
      <c r="K3313" s="15" t="str">
        <f t="shared" si="153"/>
        <v/>
      </c>
      <c r="L3313" s="15" t="str">
        <f t="shared" si="154"/>
        <v/>
      </c>
      <c r="M3313" s="141" t="e">
        <f t="shared" si="155"/>
        <v>#N/A</v>
      </c>
    </row>
    <row r="3314" spans="1:13">
      <c r="A3314" s="9"/>
      <c r="H3314" s="15" t="s">
        <v>65</v>
      </c>
      <c r="I3314" s="15" t="s">
        <v>65</v>
      </c>
      <c r="J3314" s="15" t="s">
        <v>65</v>
      </c>
      <c r="K3314" s="15" t="str">
        <f t="shared" si="153"/>
        <v/>
      </c>
      <c r="L3314" s="15" t="str">
        <f t="shared" si="154"/>
        <v/>
      </c>
      <c r="M3314" s="141" t="e">
        <f t="shared" si="155"/>
        <v>#N/A</v>
      </c>
    </row>
    <row r="3315" spans="1:13">
      <c r="A3315" s="9"/>
      <c r="H3315" s="15" t="s">
        <v>65</v>
      </c>
      <c r="I3315" s="15" t="s">
        <v>65</v>
      </c>
      <c r="J3315" s="15" t="s">
        <v>65</v>
      </c>
      <c r="K3315" s="15" t="str">
        <f t="shared" si="153"/>
        <v/>
      </c>
      <c r="L3315" s="15" t="str">
        <f t="shared" si="154"/>
        <v/>
      </c>
      <c r="M3315" s="141" t="e">
        <f t="shared" si="155"/>
        <v>#N/A</v>
      </c>
    </row>
    <row r="3316" spans="1:13">
      <c r="A3316" s="9"/>
      <c r="H3316" s="15" t="s">
        <v>65</v>
      </c>
      <c r="I3316" s="15" t="s">
        <v>65</v>
      </c>
      <c r="J3316" s="15" t="s">
        <v>65</v>
      </c>
      <c r="K3316" s="15" t="str">
        <f t="shared" si="153"/>
        <v/>
      </c>
      <c r="L3316" s="15" t="str">
        <f t="shared" si="154"/>
        <v/>
      </c>
      <c r="M3316" s="141" t="e">
        <f t="shared" si="155"/>
        <v>#N/A</v>
      </c>
    </row>
    <row r="3317" spans="1:13">
      <c r="A3317" s="9"/>
      <c r="H3317" s="15" t="s">
        <v>65</v>
      </c>
      <c r="I3317" s="15" t="s">
        <v>65</v>
      </c>
      <c r="J3317" s="15" t="s">
        <v>65</v>
      </c>
      <c r="K3317" s="15" t="str">
        <f t="shared" si="153"/>
        <v/>
      </c>
      <c r="L3317" s="15" t="str">
        <f t="shared" si="154"/>
        <v/>
      </c>
      <c r="M3317" s="141" t="e">
        <f t="shared" si="155"/>
        <v>#N/A</v>
      </c>
    </row>
    <row r="3318" spans="1:13">
      <c r="A3318" s="9"/>
      <c r="H3318" s="15" t="s">
        <v>65</v>
      </c>
      <c r="I3318" s="15" t="s">
        <v>65</v>
      </c>
      <c r="J3318" s="15" t="s">
        <v>65</v>
      </c>
      <c r="K3318" s="15" t="str">
        <f t="shared" si="153"/>
        <v/>
      </c>
      <c r="L3318" s="15" t="str">
        <f t="shared" si="154"/>
        <v/>
      </c>
      <c r="M3318" s="141" t="e">
        <f t="shared" si="155"/>
        <v>#N/A</v>
      </c>
    </row>
    <row r="3319" spans="1:13">
      <c r="A3319" s="9"/>
      <c r="H3319" s="15" t="s">
        <v>65</v>
      </c>
      <c r="I3319" s="15" t="s">
        <v>65</v>
      </c>
      <c r="J3319" s="15" t="s">
        <v>65</v>
      </c>
      <c r="K3319" s="15" t="str">
        <f t="shared" si="153"/>
        <v/>
      </c>
      <c r="L3319" s="15" t="str">
        <f t="shared" si="154"/>
        <v/>
      </c>
      <c r="M3319" s="141" t="e">
        <f t="shared" si="155"/>
        <v>#N/A</v>
      </c>
    </row>
    <row r="3320" spans="1:13">
      <c r="A3320" s="9"/>
      <c r="H3320" s="15" t="s">
        <v>65</v>
      </c>
      <c r="I3320" s="15" t="s">
        <v>65</v>
      </c>
      <c r="J3320" s="15" t="s">
        <v>65</v>
      </c>
      <c r="K3320" s="15" t="str">
        <f t="shared" si="153"/>
        <v/>
      </c>
      <c r="L3320" s="15" t="str">
        <f t="shared" si="154"/>
        <v/>
      </c>
      <c r="M3320" s="141" t="e">
        <f t="shared" si="155"/>
        <v>#N/A</v>
      </c>
    </row>
    <row r="3321" spans="1:13">
      <c r="A3321" s="9"/>
      <c r="H3321" s="15" t="s">
        <v>65</v>
      </c>
      <c r="I3321" s="15" t="s">
        <v>65</v>
      </c>
      <c r="J3321" s="15" t="s">
        <v>65</v>
      </c>
      <c r="K3321" s="15" t="str">
        <f t="shared" si="153"/>
        <v/>
      </c>
      <c r="L3321" s="15" t="str">
        <f t="shared" si="154"/>
        <v/>
      </c>
      <c r="M3321" s="141" t="e">
        <f t="shared" si="155"/>
        <v>#N/A</v>
      </c>
    </row>
    <row r="3322" spans="1:13">
      <c r="A3322" s="9"/>
      <c r="H3322" s="15" t="s">
        <v>65</v>
      </c>
      <c r="I3322" s="15" t="s">
        <v>65</v>
      </c>
      <c r="J3322" s="15" t="s">
        <v>65</v>
      </c>
      <c r="K3322" s="15" t="str">
        <f t="shared" si="153"/>
        <v/>
      </c>
      <c r="L3322" s="15" t="str">
        <f t="shared" si="154"/>
        <v/>
      </c>
      <c r="M3322" s="141" t="e">
        <f t="shared" si="155"/>
        <v>#N/A</v>
      </c>
    </row>
    <row r="3323" spans="1:13">
      <c r="A3323" s="9"/>
      <c r="H3323" s="15" t="s">
        <v>65</v>
      </c>
      <c r="I3323" s="15" t="s">
        <v>65</v>
      </c>
      <c r="J3323" s="15" t="s">
        <v>65</v>
      </c>
      <c r="K3323" s="15" t="str">
        <f t="shared" si="153"/>
        <v/>
      </c>
      <c r="L3323" s="15" t="str">
        <f t="shared" si="154"/>
        <v/>
      </c>
      <c r="M3323" s="141" t="e">
        <f t="shared" si="155"/>
        <v>#N/A</v>
      </c>
    </row>
    <row r="3324" spans="1:13">
      <c r="A3324" s="9"/>
      <c r="H3324" s="15" t="s">
        <v>65</v>
      </c>
      <c r="I3324" s="15" t="s">
        <v>65</v>
      </c>
      <c r="J3324" s="15" t="s">
        <v>65</v>
      </c>
      <c r="K3324" s="15" t="str">
        <f t="shared" si="153"/>
        <v/>
      </c>
      <c r="L3324" s="15" t="str">
        <f t="shared" si="154"/>
        <v/>
      </c>
      <c r="M3324" s="141" t="e">
        <f t="shared" si="155"/>
        <v>#N/A</v>
      </c>
    </row>
    <row r="3325" spans="1:13">
      <c r="A3325" s="9"/>
      <c r="H3325" s="15" t="s">
        <v>65</v>
      </c>
      <c r="I3325" s="15" t="s">
        <v>65</v>
      </c>
      <c r="J3325" s="15" t="s">
        <v>65</v>
      </c>
      <c r="K3325" s="15" t="str">
        <f t="shared" si="153"/>
        <v/>
      </c>
      <c r="L3325" s="15" t="str">
        <f t="shared" si="154"/>
        <v/>
      </c>
      <c r="M3325" s="141" t="e">
        <f t="shared" si="155"/>
        <v>#N/A</v>
      </c>
    </row>
    <row r="3326" spans="1:13">
      <c r="A3326" s="9"/>
      <c r="H3326" s="15" t="s">
        <v>65</v>
      </c>
      <c r="I3326" s="15" t="s">
        <v>65</v>
      </c>
      <c r="J3326" s="15" t="s">
        <v>65</v>
      </c>
      <c r="K3326" s="15" t="str">
        <f t="shared" si="153"/>
        <v/>
      </c>
      <c r="L3326" s="15" t="str">
        <f t="shared" si="154"/>
        <v/>
      </c>
      <c r="M3326" s="141" t="e">
        <f t="shared" si="155"/>
        <v>#N/A</v>
      </c>
    </row>
    <row r="3327" spans="1:13">
      <c r="A3327" s="9"/>
      <c r="H3327" s="15" t="s">
        <v>65</v>
      </c>
      <c r="I3327" s="15" t="s">
        <v>65</v>
      </c>
      <c r="J3327" s="15" t="s">
        <v>65</v>
      </c>
      <c r="K3327" s="15" t="str">
        <f t="shared" si="153"/>
        <v/>
      </c>
      <c r="L3327" s="15" t="str">
        <f t="shared" si="154"/>
        <v/>
      </c>
      <c r="M3327" s="141" t="e">
        <f t="shared" si="155"/>
        <v>#N/A</v>
      </c>
    </row>
    <row r="3328" spans="1:13">
      <c r="A3328" s="9"/>
      <c r="H3328" s="15" t="s">
        <v>65</v>
      </c>
      <c r="I3328" s="15" t="s">
        <v>65</v>
      </c>
      <c r="J3328" s="15" t="s">
        <v>65</v>
      </c>
      <c r="K3328" s="15" t="str">
        <f t="shared" si="153"/>
        <v/>
      </c>
      <c r="L3328" s="15" t="str">
        <f t="shared" si="154"/>
        <v/>
      </c>
      <c r="M3328" s="141" t="e">
        <f t="shared" si="155"/>
        <v>#N/A</v>
      </c>
    </row>
    <row r="3329" spans="1:13">
      <c r="A3329" s="9"/>
      <c r="H3329" s="15" t="s">
        <v>65</v>
      </c>
      <c r="I3329" s="15" t="s">
        <v>65</v>
      </c>
      <c r="J3329" s="15" t="s">
        <v>65</v>
      </c>
      <c r="K3329" s="15" t="str">
        <f t="shared" si="153"/>
        <v/>
      </c>
      <c r="L3329" s="15" t="str">
        <f t="shared" si="154"/>
        <v/>
      </c>
      <c r="M3329" s="141" t="e">
        <f t="shared" si="155"/>
        <v>#N/A</v>
      </c>
    </row>
    <row r="3330" spans="1:13">
      <c r="A3330" s="9"/>
      <c r="H3330" s="15" t="s">
        <v>65</v>
      </c>
      <c r="I3330" s="15" t="s">
        <v>65</v>
      </c>
      <c r="J3330" s="15" t="s">
        <v>65</v>
      </c>
      <c r="K3330" s="15" t="str">
        <f t="shared" si="153"/>
        <v/>
      </c>
      <c r="L3330" s="15" t="str">
        <f t="shared" si="154"/>
        <v/>
      </c>
      <c r="M3330" s="141" t="e">
        <f t="shared" si="155"/>
        <v>#N/A</v>
      </c>
    </row>
    <row r="3331" spans="1:13">
      <c r="A3331" s="9"/>
      <c r="H3331" s="15" t="s">
        <v>65</v>
      </c>
      <c r="I3331" s="15" t="s">
        <v>65</v>
      </c>
      <c r="J3331" s="15" t="s">
        <v>65</v>
      </c>
      <c r="K3331" s="15" t="str">
        <f t="shared" si="153"/>
        <v/>
      </c>
      <c r="L3331" s="15" t="str">
        <f t="shared" si="154"/>
        <v/>
      </c>
      <c r="M3331" s="141" t="e">
        <f t="shared" si="155"/>
        <v>#N/A</v>
      </c>
    </row>
    <row r="3332" spans="1:13">
      <c r="A3332" s="9"/>
      <c r="H3332" s="15" t="s">
        <v>65</v>
      </c>
      <c r="I3332" s="15" t="s">
        <v>65</v>
      </c>
      <c r="J3332" s="15" t="s">
        <v>65</v>
      </c>
      <c r="K3332" s="15" t="str">
        <f t="shared" ref="K3332:K3395" si="156">IF(ISNUMBER(A3332),0.01,"")</f>
        <v/>
      </c>
      <c r="L3332" s="15" t="str">
        <f t="shared" ref="L3332:L3395" si="157">IF(ISNUMBER(A3332),0.03,"")</f>
        <v/>
      </c>
      <c r="M3332" s="141" t="e">
        <f t="shared" ref="M3332:M3395" si="158">VLOOKUP(A3332,O:Q,2,0)</f>
        <v>#N/A</v>
      </c>
    </row>
    <row r="3333" spans="1:13">
      <c r="A3333" s="9"/>
      <c r="H3333" s="15" t="s">
        <v>65</v>
      </c>
      <c r="I3333" s="15" t="s">
        <v>65</v>
      </c>
      <c r="J3333" s="15" t="s">
        <v>65</v>
      </c>
      <c r="K3333" s="15" t="str">
        <f t="shared" si="156"/>
        <v/>
      </c>
      <c r="L3333" s="15" t="str">
        <f t="shared" si="157"/>
        <v/>
      </c>
      <c r="M3333" s="141" t="e">
        <f t="shared" si="158"/>
        <v>#N/A</v>
      </c>
    </row>
    <row r="3334" spans="1:13">
      <c r="A3334" s="9"/>
      <c r="H3334" s="15" t="s">
        <v>65</v>
      </c>
      <c r="I3334" s="15" t="s">
        <v>65</v>
      </c>
      <c r="J3334" s="15" t="s">
        <v>65</v>
      </c>
      <c r="K3334" s="15" t="str">
        <f t="shared" si="156"/>
        <v/>
      </c>
      <c r="L3334" s="15" t="str">
        <f t="shared" si="157"/>
        <v/>
      </c>
      <c r="M3334" s="141" t="e">
        <f t="shared" si="158"/>
        <v>#N/A</v>
      </c>
    </row>
    <row r="3335" spans="1:13">
      <c r="A3335" s="9"/>
      <c r="H3335" s="15" t="s">
        <v>65</v>
      </c>
      <c r="I3335" s="15" t="s">
        <v>65</v>
      </c>
      <c r="J3335" s="15" t="s">
        <v>65</v>
      </c>
      <c r="K3335" s="15" t="str">
        <f t="shared" si="156"/>
        <v/>
      </c>
      <c r="L3335" s="15" t="str">
        <f t="shared" si="157"/>
        <v/>
      </c>
      <c r="M3335" s="141" t="e">
        <f t="shared" si="158"/>
        <v>#N/A</v>
      </c>
    </row>
    <row r="3336" spans="1:13">
      <c r="A3336" s="9"/>
      <c r="H3336" s="15" t="s">
        <v>65</v>
      </c>
      <c r="I3336" s="15" t="s">
        <v>65</v>
      </c>
      <c r="J3336" s="15" t="s">
        <v>65</v>
      </c>
      <c r="K3336" s="15" t="str">
        <f t="shared" si="156"/>
        <v/>
      </c>
      <c r="L3336" s="15" t="str">
        <f t="shared" si="157"/>
        <v/>
      </c>
      <c r="M3336" s="141" t="e">
        <f t="shared" si="158"/>
        <v>#N/A</v>
      </c>
    </row>
    <row r="3337" spans="1:13">
      <c r="A3337" s="9"/>
      <c r="H3337" s="15" t="s">
        <v>65</v>
      </c>
      <c r="I3337" s="15" t="s">
        <v>65</v>
      </c>
      <c r="J3337" s="15" t="s">
        <v>65</v>
      </c>
      <c r="K3337" s="15" t="str">
        <f t="shared" si="156"/>
        <v/>
      </c>
      <c r="L3337" s="15" t="str">
        <f t="shared" si="157"/>
        <v/>
      </c>
      <c r="M3337" s="141" t="e">
        <f t="shared" si="158"/>
        <v>#N/A</v>
      </c>
    </row>
    <row r="3338" spans="1:13">
      <c r="A3338" s="9"/>
      <c r="H3338" s="15" t="s">
        <v>65</v>
      </c>
      <c r="I3338" s="15" t="s">
        <v>65</v>
      </c>
      <c r="J3338" s="15" t="s">
        <v>65</v>
      </c>
      <c r="K3338" s="15" t="str">
        <f t="shared" si="156"/>
        <v/>
      </c>
      <c r="L3338" s="15" t="str">
        <f t="shared" si="157"/>
        <v/>
      </c>
      <c r="M3338" s="141" t="e">
        <f t="shared" si="158"/>
        <v>#N/A</v>
      </c>
    </row>
    <row r="3339" spans="1:13">
      <c r="A3339" s="9"/>
      <c r="H3339" s="15" t="s">
        <v>65</v>
      </c>
      <c r="I3339" s="15" t="s">
        <v>65</v>
      </c>
      <c r="J3339" s="15" t="s">
        <v>65</v>
      </c>
      <c r="K3339" s="15" t="str">
        <f t="shared" si="156"/>
        <v/>
      </c>
      <c r="L3339" s="15" t="str">
        <f t="shared" si="157"/>
        <v/>
      </c>
      <c r="M3339" s="141" t="e">
        <f t="shared" si="158"/>
        <v>#N/A</v>
      </c>
    </row>
    <row r="3340" spans="1:13">
      <c r="A3340" s="9"/>
      <c r="H3340" s="15" t="s">
        <v>65</v>
      </c>
      <c r="I3340" s="15" t="s">
        <v>65</v>
      </c>
      <c r="J3340" s="15" t="s">
        <v>65</v>
      </c>
      <c r="K3340" s="15" t="str">
        <f t="shared" si="156"/>
        <v/>
      </c>
      <c r="L3340" s="15" t="str">
        <f t="shared" si="157"/>
        <v/>
      </c>
      <c r="M3340" s="141" t="e">
        <f t="shared" si="158"/>
        <v>#N/A</v>
      </c>
    </row>
    <row r="3341" spans="1:13">
      <c r="A3341" s="9"/>
      <c r="H3341" s="15" t="s">
        <v>65</v>
      </c>
      <c r="I3341" s="15" t="s">
        <v>65</v>
      </c>
      <c r="J3341" s="15" t="s">
        <v>65</v>
      </c>
      <c r="K3341" s="15" t="str">
        <f t="shared" si="156"/>
        <v/>
      </c>
      <c r="L3341" s="15" t="str">
        <f t="shared" si="157"/>
        <v/>
      </c>
      <c r="M3341" s="141" t="e">
        <f t="shared" si="158"/>
        <v>#N/A</v>
      </c>
    </row>
    <row r="3342" spans="1:13">
      <c r="A3342" s="9"/>
      <c r="H3342" s="15" t="s">
        <v>65</v>
      </c>
      <c r="I3342" s="15" t="s">
        <v>65</v>
      </c>
      <c r="J3342" s="15" t="s">
        <v>65</v>
      </c>
      <c r="K3342" s="15" t="str">
        <f t="shared" si="156"/>
        <v/>
      </c>
      <c r="L3342" s="15" t="str">
        <f t="shared" si="157"/>
        <v/>
      </c>
      <c r="M3342" s="141" t="e">
        <f t="shared" si="158"/>
        <v>#N/A</v>
      </c>
    </row>
    <row r="3343" spans="1:13">
      <c r="A3343" s="9"/>
      <c r="H3343" s="15" t="s">
        <v>65</v>
      </c>
      <c r="I3343" s="15" t="s">
        <v>65</v>
      </c>
      <c r="J3343" s="15" t="s">
        <v>65</v>
      </c>
      <c r="K3343" s="15" t="str">
        <f t="shared" si="156"/>
        <v/>
      </c>
      <c r="L3343" s="15" t="str">
        <f t="shared" si="157"/>
        <v/>
      </c>
      <c r="M3343" s="141" t="e">
        <f t="shared" si="158"/>
        <v>#N/A</v>
      </c>
    </row>
    <row r="3344" spans="1:13">
      <c r="A3344" s="9"/>
      <c r="H3344" s="15" t="s">
        <v>65</v>
      </c>
      <c r="I3344" s="15" t="s">
        <v>65</v>
      </c>
      <c r="J3344" s="15" t="s">
        <v>65</v>
      </c>
      <c r="K3344" s="15" t="str">
        <f t="shared" si="156"/>
        <v/>
      </c>
      <c r="L3344" s="15" t="str">
        <f t="shared" si="157"/>
        <v/>
      </c>
      <c r="M3344" s="141" t="e">
        <f t="shared" si="158"/>
        <v>#N/A</v>
      </c>
    </row>
    <row r="3345" spans="1:13">
      <c r="A3345" s="9"/>
      <c r="H3345" s="15" t="s">
        <v>65</v>
      </c>
      <c r="I3345" s="15" t="s">
        <v>65</v>
      </c>
      <c r="J3345" s="15" t="s">
        <v>65</v>
      </c>
      <c r="K3345" s="15" t="str">
        <f t="shared" si="156"/>
        <v/>
      </c>
      <c r="L3345" s="15" t="str">
        <f t="shared" si="157"/>
        <v/>
      </c>
      <c r="M3345" s="141" t="e">
        <f t="shared" si="158"/>
        <v>#N/A</v>
      </c>
    </row>
    <row r="3346" spans="1:13">
      <c r="A3346" s="9"/>
      <c r="H3346" s="15" t="s">
        <v>65</v>
      </c>
      <c r="I3346" s="15" t="s">
        <v>65</v>
      </c>
      <c r="J3346" s="15" t="s">
        <v>65</v>
      </c>
      <c r="K3346" s="15" t="str">
        <f t="shared" si="156"/>
        <v/>
      </c>
      <c r="L3346" s="15" t="str">
        <f t="shared" si="157"/>
        <v/>
      </c>
      <c r="M3346" s="141" t="e">
        <f t="shared" si="158"/>
        <v>#N/A</v>
      </c>
    </row>
    <row r="3347" spans="1:13">
      <c r="A3347" s="9"/>
      <c r="H3347" s="15" t="s">
        <v>65</v>
      </c>
      <c r="I3347" s="15" t="s">
        <v>65</v>
      </c>
      <c r="J3347" s="15" t="s">
        <v>65</v>
      </c>
      <c r="K3347" s="15" t="str">
        <f t="shared" si="156"/>
        <v/>
      </c>
      <c r="L3347" s="15" t="str">
        <f t="shared" si="157"/>
        <v/>
      </c>
      <c r="M3347" s="141" t="e">
        <f t="shared" si="158"/>
        <v>#N/A</v>
      </c>
    </row>
    <row r="3348" spans="1:13">
      <c r="A3348" s="9"/>
      <c r="H3348" s="15" t="s">
        <v>65</v>
      </c>
      <c r="I3348" s="15" t="s">
        <v>65</v>
      </c>
      <c r="J3348" s="15" t="s">
        <v>65</v>
      </c>
      <c r="K3348" s="15" t="str">
        <f t="shared" si="156"/>
        <v/>
      </c>
      <c r="L3348" s="15" t="str">
        <f t="shared" si="157"/>
        <v/>
      </c>
      <c r="M3348" s="141" t="e">
        <f t="shared" si="158"/>
        <v>#N/A</v>
      </c>
    </row>
    <row r="3349" spans="1:13">
      <c r="A3349" s="9"/>
      <c r="H3349" s="15" t="s">
        <v>65</v>
      </c>
      <c r="I3349" s="15" t="s">
        <v>65</v>
      </c>
      <c r="J3349" s="15" t="s">
        <v>65</v>
      </c>
      <c r="K3349" s="15" t="str">
        <f t="shared" si="156"/>
        <v/>
      </c>
      <c r="L3349" s="15" t="str">
        <f t="shared" si="157"/>
        <v/>
      </c>
      <c r="M3349" s="141" t="e">
        <f t="shared" si="158"/>
        <v>#N/A</v>
      </c>
    </row>
    <row r="3350" spans="1:13">
      <c r="A3350" s="9"/>
      <c r="H3350" s="15" t="s">
        <v>65</v>
      </c>
      <c r="I3350" s="15" t="s">
        <v>65</v>
      </c>
      <c r="J3350" s="15" t="s">
        <v>65</v>
      </c>
      <c r="K3350" s="15" t="str">
        <f t="shared" si="156"/>
        <v/>
      </c>
      <c r="L3350" s="15" t="str">
        <f t="shared" si="157"/>
        <v/>
      </c>
      <c r="M3350" s="141" t="e">
        <f t="shared" si="158"/>
        <v>#N/A</v>
      </c>
    </row>
    <row r="3351" spans="1:13">
      <c r="A3351" s="9"/>
      <c r="H3351" s="15" t="s">
        <v>65</v>
      </c>
      <c r="I3351" s="15" t="s">
        <v>65</v>
      </c>
      <c r="J3351" s="15" t="s">
        <v>65</v>
      </c>
      <c r="K3351" s="15" t="str">
        <f t="shared" si="156"/>
        <v/>
      </c>
      <c r="L3351" s="15" t="str">
        <f t="shared" si="157"/>
        <v/>
      </c>
      <c r="M3351" s="141" t="e">
        <f t="shared" si="158"/>
        <v>#N/A</v>
      </c>
    </row>
    <row r="3352" spans="1:13">
      <c r="A3352" s="9"/>
      <c r="H3352" s="15" t="s">
        <v>65</v>
      </c>
      <c r="I3352" s="15" t="s">
        <v>65</v>
      </c>
      <c r="J3352" s="15" t="s">
        <v>65</v>
      </c>
      <c r="K3352" s="15" t="str">
        <f t="shared" si="156"/>
        <v/>
      </c>
      <c r="L3352" s="15" t="str">
        <f t="shared" si="157"/>
        <v/>
      </c>
      <c r="M3352" s="141" t="e">
        <f t="shared" si="158"/>
        <v>#N/A</v>
      </c>
    </row>
    <row r="3353" spans="1:13">
      <c r="A3353" s="9"/>
      <c r="H3353" s="15" t="s">
        <v>65</v>
      </c>
      <c r="I3353" s="15" t="s">
        <v>65</v>
      </c>
      <c r="J3353" s="15" t="s">
        <v>65</v>
      </c>
      <c r="K3353" s="15" t="str">
        <f t="shared" si="156"/>
        <v/>
      </c>
      <c r="L3353" s="15" t="str">
        <f t="shared" si="157"/>
        <v/>
      </c>
      <c r="M3353" s="141" t="e">
        <f t="shared" si="158"/>
        <v>#N/A</v>
      </c>
    </row>
    <row r="3354" spans="1:13">
      <c r="A3354" s="9"/>
      <c r="H3354" s="15" t="s">
        <v>65</v>
      </c>
      <c r="I3354" s="15" t="s">
        <v>65</v>
      </c>
      <c r="J3354" s="15" t="s">
        <v>65</v>
      </c>
      <c r="K3354" s="15" t="str">
        <f t="shared" si="156"/>
        <v/>
      </c>
      <c r="L3354" s="15" t="str">
        <f t="shared" si="157"/>
        <v/>
      </c>
      <c r="M3354" s="141" t="e">
        <f t="shared" si="158"/>
        <v>#N/A</v>
      </c>
    </row>
    <row r="3355" spans="1:13">
      <c r="A3355" s="9"/>
      <c r="H3355" s="15" t="s">
        <v>65</v>
      </c>
      <c r="I3355" s="15" t="s">
        <v>65</v>
      </c>
      <c r="J3355" s="15" t="s">
        <v>65</v>
      </c>
      <c r="K3355" s="15" t="str">
        <f t="shared" si="156"/>
        <v/>
      </c>
      <c r="L3355" s="15" t="str">
        <f t="shared" si="157"/>
        <v/>
      </c>
      <c r="M3355" s="141" t="e">
        <f t="shared" si="158"/>
        <v>#N/A</v>
      </c>
    </row>
    <row r="3356" spans="1:13">
      <c r="A3356" s="9"/>
      <c r="H3356" s="15" t="s">
        <v>65</v>
      </c>
      <c r="I3356" s="15" t="s">
        <v>65</v>
      </c>
      <c r="J3356" s="15" t="s">
        <v>65</v>
      </c>
      <c r="K3356" s="15" t="str">
        <f t="shared" si="156"/>
        <v/>
      </c>
      <c r="L3356" s="15" t="str">
        <f t="shared" si="157"/>
        <v/>
      </c>
      <c r="M3356" s="141" t="e">
        <f t="shared" si="158"/>
        <v>#N/A</v>
      </c>
    </row>
    <row r="3357" spans="1:13">
      <c r="A3357" s="9"/>
      <c r="H3357" s="15" t="s">
        <v>65</v>
      </c>
      <c r="I3357" s="15" t="s">
        <v>65</v>
      </c>
      <c r="J3357" s="15" t="s">
        <v>65</v>
      </c>
      <c r="K3357" s="15" t="str">
        <f t="shared" si="156"/>
        <v/>
      </c>
      <c r="L3357" s="15" t="str">
        <f t="shared" si="157"/>
        <v/>
      </c>
      <c r="M3357" s="141" t="e">
        <f t="shared" si="158"/>
        <v>#N/A</v>
      </c>
    </row>
    <row r="3358" spans="1:13">
      <c r="A3358" s="9"/>
      <c r="H3358" s="15" t="s">
        <v>65</v>
      </c>
      <c r="I3358" s="15" t="s">
        <v>65</v>
      </c>
      <c r="J3358" s="15" t="s">
        <v>65</v>
      </c>
      <c r="K3358" s="15" t="str">
        <f t="shared" si="156"/>
        <v/>
      </c>
      <c r="L3358" s="15" t="str">
        <f t="shared" si="157"/>
        <v/>
      </c>
      <c r="M3358" s="141" t="e">
        <f t="shared" si="158"/>
        <v>#N/A</v>
      </c>
    </row>
    <row r="3359" spans="1:13">
      <c r="A3359" s="9"/>
      <c r="H3359" s="15" t="s">
        <v>65</v>
      </c>
      <c r="I3359" s="15" t="s">
        <v>65</v>
      </c>
      <c r="J3359" s="15" t="s">
        <v>65</v>
      </c>
      <c r="K3359" s="15" t="str">
        <f t="shared" si="156"/>
        <v/>
      </c>
      <c r="L3359" s="15" t="str">
        <f t="shared" si="157"/>
        <v/>
      </c>
      <c r="M3359" s="141" t="e">
        <f t="shared" si="158"/>
        <v>#N/A</v>
      </c>
    </row>
    <row r="3360" spans="1:13">
      <c r="A3360" s="9"/>
      <c r="H3360" s="15" t="s">
        <v>65</v>
      </c>
      <c r="I3360" s="15" t="s">
        <v>65</v>
      </c>
      <c r="J3360" s="15" t="s">
        <v>65</v>
      </c>
      <c r="K3360" s="15" t="str">
        <f t="shared" si="156"/>
        <v/>
      </c>
      <c r="L3360" s="15" t="str">
        <f t="shared" si="157"/>
        <v/>
      </c>
      <c r="M3360" s="141" t="e">
        <f t="shared" si="158"/>
        <v>#N/A</v>
      </c>
    </row>
    <row r="3361" spans="1:13">
      <c r="A3361" s="9"/>
      <c r="H3361" s="15" t="s">
        <v>65</v>
      </c>
      <c r="I3361" s="15" t="s">
        <v>65</v>
      </c>
      <c r="J3361" s="15" t="s">
        <v>65</v>
      </c>
      <c r="K3361" s="15" t="str">
        <f t="shared" si="156"/>
        <v/>
      </c>
      <c r="L3361" s="15" t="str">
        <f t="shared" si="157"/>
        <v/>
      </c>
      <c r="M3361" s="141" t="e">
        <f t="shared" si="158"/>
        <v>#N/A</v>
      </c>
    </row>
    <row r="3362" spans="1:13">
      <c r="A3362" s="9"/>
      <c r="H3362" s="15" t="s">
        <v>65</v>
      </c>
      <c r="I3362" s="15" t="s">
        <v>65</v>
      </c>
      <c r="J3362" s="15" t="s">
        <v>65</v>
      </c>
      <c r="K3362" s="15" t="str">
        <f t="shared" si="156"/>
        <v/>
      </c>
      <c r="L3362" s="15" t="str">
        <f t="shared" si="157"/>
        <v/>
      </c>
      <c r="M3362" s="141" t="e">
        <f t="shared" si="158"/>
        <v>#N/A</v>
      </c>
    </row>
    <row r="3363" spans="1:13">
      <c r="A3363" s="9"/>
      <c r="H3363" s="15" t="s">
        <v>65</v>
      </c>
      <c r="I3363" s="15" t="s">
        <v>65</v>
      </c>
      <c r="J3363" s="15" t="s">
        <v>65</v>
      </c>
      <c r="K3363" s="15" t="str">
        <f t="shared" si="156"/>
        <v/>
      </c>
      <c r="L3363" s="15" t="str">
        <f t="shared" si="157"/>
        <v/>
      </c>
      <c r="M3363" s="141" t="e">
        <f t="shared" si="158"/>
        <v>#N/A</v>
      </c>
    </row>
    <row r="3364" spans="1:13">
      <c r="A3364" s="9"/>
      <c r="H3364" s="15" t="s">
        <v>65</v>
      </c>
      <c r="I3364" s="15" t="s">
        <v>65</v>
      </c>
      <c r="J3364" s="15" t="s">
        <v>65</v>
      </c>
      <c r="K3364" s="15" t="str">
        <f t="shared" si="156"/>
        <v/>
      </c>
      <c r="L3364" s="15" t="str">
        <f t="shared" si="157"/>
        <v/>
      </c>
      <c r="M3364" s="141" t="e">
        <f t="shared" si="158"/>
        <v>#N/A</v>
      </c>
    </row>
    <row r="3365" spans="1:13">
      <c r="A3365" s="9"/>
      <c r="H3365" s="15" t="s">
        <v>65</v>
      </c>
      <c r="I3365" s="15" t="s">
        <v>65</v>
      </c>
      <c r="J3365" s="15" t="s">
        <v>65</v>
      </c>
      <c r="K3365" s="15" t="str">
        <f t="shared" si="156"/>
        <v/>
      </c>
      <c r="L3365" s="15" t="str">
        <f t="shared" si="157"/>
        <v/>
      </c>
      <c r="M3365" s="141" t="e">
        <f t="shared" si="158"/>
        <v>#N/A</v>
      </c>
    </row>
    <row r="3366" spans="1:13">
      <c r="A3366" s="9"/>
      <c r="H3366" s="15" t="s">
        <v>65</v>
      </c>
      <c r="I3366" s="15" t="s">
        <v>65</v>
      </c>
      <c r="J3366" s="15" t="s">
        <v>65</v>
      </c>
      <c r="K3366" s="15" t="str">
        <f t="shared" si="156"/>
        <v/>
      </c>
      <c r="L3366" s="15" t="str">
        <f t="shared" si="157"/>
        <v/>
      </c>
      <c r="M3366" s="141" t="e">
        <f t="shared" si="158"/>
        <v>#N/A</v>
      </c>
    </row>
    <row r="3367" spans="1:13">
      <c r="A3367" s="9"/>
      <c r="H3367" s="15" t="s">
        <v>65</v>
      </c>
      <c r="I3367" s="15" t="s">
        <v>65</v>
      </c>
      <c r="J3367" s="15" t="s">
        <v>65</v>
      </c>
      <c r="K3367" s="15" t="str">
        <f t="shared" si="156"/>
        <v/>
      </c>
      <c r="L3367" s="15" t="str">
        <f t="shared" si="157"/>
        <v/>
      </c>
      <c r="M3367" s="141" t="e">
        <f t="shared" si="158"/>
        <v>#N/A</v>
      </c>
    </row>
    <row r="3368" spans="1:13">
      <c r="A3368" s="9"/>
      <c r="H3368" s="15" t="s">
        <v>65</v>
      </c>
      <c r="I3368" s="15" t="s">
        <v>65</v>
      </c>
      <c r="J3368" s="15" t="s">
        <v>65</v>
      </c>
      <c r="K3368" s="15" t="str">
        <f t="shared" si="156"/>
        <v/>
      </c>
      <c r="L3368" s="15" t="str">
        <f t="shared" si="157"/>
        <v/>
      </c>
      <c r="M3368" s="141" t="e">
        <f t="shared" si="158"/>
        <v>#N/A</v>
      </c>
    </row>
    <row r="3369" spans="1:13">
      <c r="A3369" s="9"/>
      <c r="H3369" s="15" t="s">
        <v>65</v>
      </c>
      <c r="I3369" s="15" t="s">
        <v>65</v>
      </c>
      <c r="J3369" s="15" t="s">
        <v>65</v>
      </c>
      <c r="K3369" s="15" t="str">
        <f t="shared" si="156"/>
        <v/>
      </c>
      <c r="L3369" s="15" t="str">
        <f t="shared" si="157"/>
        <v/>
      </c>
      <c r="M3369" s="141" t="e">
        <f t="shared" si="158"/>
        <v>#N/A</v>
      </c>
    </row>
    <row r="3370" spans="1:13">
      <c r="A3370" s="9"/>
      <c r="H3370" s="15" t="s">
        <v>65</v>
      </c>
      <c r="I3370" s="15" t="s">
        <v>65</v>
      </c>
      <c r="J3370" s="15" t="s">
        <v>65</v>
      </c>
      <c r="K3370" s="15" t="str">
        <f t="shared" si="156"/>
        <v/>
      </c>
      <c r="L3370" s="15" t="str">
        <f t="shared" si="157"/>
        <v/>
      </c>
      <c r="M3370" s="141" t="e">
        <f t="shared" si="158"/>
        <v>#N/A</v>
      </c>
    </row>
    <row r="3371" spans="1:13">
      <c r="A3371" s="9"/>
      <c r="H3371" s="15" t="s">
        <v>65</v>
      </c>
      <c r="I3371" s="15" t="s">
        <v>65</v>
      </c>
      <c r="J3371" s="15" t="s">
        <v>65</v>
      </c>
      <c r="K3371" s="15" t="str">
        <f t="shared" si="156"/>
        <v/>
      </c>
      <c r="L3371" s="15" t="str">
        <f t="shared" si="157"/>
        <v/>
      </c>
      <c r="M3371" s="141" t="e">
        <f t="shared" si="158"/>
        <v>#N/A</v>
      </c>
    </row>
    <row r="3372" spans="1:13">
      <c r="A3372" s="9"/>
      <c r="H3372" s="15" t="s">
        <v>65</v>
      </c>
      <c r="I3372" s="15" t="s">
        <v>65</v>
      </c>
      <c r="J3372" s="15" t="s">
        <v>65</v>
      </c>
      <c r="K3372" s="15" t="str">
        <f t="shared" si="156"/>
        <v/>
      </c>
      <c r="L3372" s="15" t="str">
        <f t="shared" si="157"/>
        <v/>
      </c>
      <c r="M3372" s="141" t="e">
        <f t="shared" si="158"/>
        <v>#N/A</v>
      </c>
    </row>
    <row r="3373" spans="1:13">
      <c r="A3373" s="9"/>
      <c r="H3373" s="15" t="s">
        <v>65</v>
      </c>
      <c r="I3373" s="15" t="s">
        <v>65</v>
      </c>
      <c r="J3373" s="15" t="s">
        <v>65</v>
      </c>
      <c r="K3373" s="15" t="str">
        <f t="shared" si="156"/>
        <v/>
      </c>
      <c r="L3373" s="15" t="str">
        <f t="shared" si="157"/>
        <v/>
      </c>
      <c r="M3373" s="141" t="e">
        <f t="shared" si="158"/>
        <v>#N/A</v>
      </c>
    </row>
    <row r="3374" spans="1:13">
      <c r="A3374" s="9"/>
      <c r="H3374" s="15" t="s">
        <v>65</v>
      </c>
      <c r="I3374" s="15" t="s">
        <v>65</v>
      </c>
      <c r="J3374" s="15" t="s">
        <v>65</v>
      </c>
      <c r="K3374" s="15" t="str">
        <f t="shared" si="156"/>
        <v/>
      </c>
      <c r="L3374" s="15" t="str">
        <f t="shared" si="157"/>
        <v/>
      </c>
      <c r="M3374" s="141" t="e">
        <f t="shared" si="158"/>
        <v>#N/A</v>
      </c>
    </row>
    <row r="3375" spans="1:13">
      <c r="A3375" s="9"/>
      <c r="H3375" s="15" t="s">
        <v>65</v>
      </c>
      <c r="I3375" s="15" t="s">
        <v>65</v>
      </c>
      <c r="J3375" s="15" t="s">
        <v>65</v>
      </c>
      <c r="K3375" s="15" t="str">
        <f t="shared" si="156"/>
        <v/>
      </c>
      <c r="L3375" s="15" t="str">
        <f t="shared" si="157"/>
        <v/>
      </c>
      <c r="M3375" s="141" t="e">
        <f t="shared" si="158"/>
        <v>#N/A</v>
      </c>
    </row>
    <row r="3376" spans="1:13">
      <c r="A3376" s="9"/>
      <c r="H3376" s="15" t="s">
        <v>65</v>
      </c>
      <c r="I3376" s="15" t="s">
        <v>65</v>
      </c>
      <c r="J3376" s="15" t="s">
        <v>65</v>
      </c>
      <c r="K3376" s="15" t="str">
        <f t="shared" si="156"/>
        <v/>
      </c>
      <c r="L3376" s="15" t="str">
        <f t="shared" si="157"/>
        <v/>
      </c>
      <c r="M3376" s="141" t="e">
        <f t="shared" si="158"/>
        <v>#N/A</v>
      </c>
    </row>
    <row r="3377" spans="1:13">
      <c r="A3377" s="9"/>
      <c r="H3377" s="15" t="s">
        <v>65</v>
      </c>
      <c r="I3377" s="15" t="s">
        <v>65</v>
      </c>
      <c r="J3377" s="15" t="s">
        <v>65</v>
      </c>
      <c r="K3377" s="15" t="str">
        <f t="shared" si="156"/>
        <v/>
      </c>
      <c r="L3377" s="15" t="str">
        <f t="shared" si="157"/>
        <v/>
      </c>
      <c r="M3377" s="141" t="e">
        <f t="shared" si="158"/>
        <v>#N/A</v>
      </c>
    </row>
    <row r="3378" spans="1:13">
      <c r="A3378" s="9"/>
      <c r="H3378" s="15" t="s">
        <v>65</v>
      </c>
      <c r="I3378" s="15" t="s">
        <v>65</v>
      </c>
      <c r="J3378" s="15" t="s">
        <v>65</v>
      </c>
      <c r="K3378" s="15" t="str">
        <f t="shared" si="156"/>
        <v/>
      </c>
      <c r="L3378" s="15" t="str">
        <f t="shared" si="157"/>
        <v/>
      </c>
      <c r="M3378" s="141" t="e">
        <f t="shared" si="158"/>
        <v>#N/A</v>
      </c>
    </row>
    <row r="3379" spans="1:13">
      <c r="A3379" s="9"/>
      <c r="H3379" s="15" t="s">
        <v>65</v>
      </c>
      <c r="I3379" s="15" t="s">
        <v>65</v>
      </c>
      <c r="J3379" s="15" t="s">
        <v>65</v>
      </c>
      <c r="K3379" s="15" t="str">
        <f t="shared" si="156"/>
        <v/>
      </c>
      <c r="L3379" s="15" t="str">
        <f t="shared" si="157"/>
        <v/>
      </c>
      <c r="M3379" s="141" t="e">
        <f t="shared" si="158"/>
        <v>#N/A</v>
      </c>
    </row>
    <row r="3380" spans="1:13">
      <c r="A3380" s="9"/>
      <c r="H3380" s="15" t="s">
        <v>65</v>
      </c>
      <c r="I3380" s="15" t="s">
        <v>65</v>
      </c>
      <c r="J3380" s="15" t="s">
        <v>65</v>
      </c>
      <c r="K3380" s="15" t="str">
        <f t="shared" si="156"/>
        <v/>
      </c>
      <c r="L3380" s="15" t="str">
        <f t="shared" si="157"/>
        <v/>
      </c>
      <c r="M3380" s="141" t="e">
        <f t="shared" si="158"/>
        <v>#N/A</v>
      </c>
    </row>
    <row r="3381" spans="1:13">
      <c r="A3381" s="9"/>
      <c r="H3381" s="15" t="s">
        <v>65</v>
      </c>
      <c r="I3381" s="15" t="s">
        <v>65</v>
      </c>
      <c r="J3381" s="15" t="s">
        <v>65</v>
      </c>
      <c r="K3381" s="15" t="str">
        <f t="shared" si="156"/>
        <v/>
      </c>
      <c r="L3381" s="15" t="str">
        <f t="shared" si="157"/>
        <v/>
      </c>
      <c r="M3381" s="141" t="e">
        <f t="shared" si="158"/>
        <v>#N/A</v>
      </c>
    </row>
    <row r="3382" spans="1:13">
      <c r="A3382" s="9"/>
      <c r="H3382" s="15" t="s">
        <v>65</v>
      </c>
      <c r="I3382" s="15" t="s">
        <v>65</v>
      </c>
      <c r="J3382" s="15" t="s">
        <v>65</v>
      </c>
      <c r="K3382" s="15" t="str">
        <f t="shared" si="156"/>
        <v/>
      </c>
      <c r="L3382" s="15" t="str">
        <f t="shared" si="157"/>
        <v/>
      </c>
      <c r="M3382" s="141" t="e">
        <f t="shared" si="158"/>
        <v>#N/A</v>
      </c>
    </row>
    <row r="3383" spans="1:13">
      <c r="A3383" s="9"/>
      <c r="H3383" s="15" t="s">
        <v>65</v>
      </c>
      <c r="I3383" s="15" t="s">
        <v>65</v>
      </c>
      <c r="J3383" s="15" t="s">
        <v>65</v>
      </c>
      <c r="K3383" s="15" t="str">
        <f t="shared" si="156"/>
        <v/>
      </c>
      <c r="L3383" s="15" t="str">
        <f t="shared" si="157"/>
        <v/>
      </c>
      <c r="M3383" s="141" t="e">
        <f t="shared" si="158"/>
        <v>#N/A</v>
      </c>
    </row>
    <row r="3384" spans="1:13">
      <c r="A3384" s="9"/>
      <c r="H3384" s="15" t="s">
        <v>65</v>
      </c>
      <c r="I3384" s="15" t="s">
        <v>65</v>
      </c>
      <c r="J3384" s="15" t="s">
        <v>65</v>
      </c>
      <c r="K3384" s="15" t="str">
        <f t="shared" si="156"/>
        <v/>
      </c>
      <c r="L3384" s="15" t="str">
        <f t="shared" si="157"/>
        <v/>
      </c>
      <c r="M3384" s="141" t="e">
        <f t="shared" si="158"/>
        <v>#N/A</v>
      </c>
    </row>
    <row r="3385" spans="1:13">
      <c r="A3385" s="9"/>
      <c r="H3385" s="15" t="s">
        <v>65</v>
      </c>
      <c r="I3385" s="15" t="s">
        <v>65</v>
      </c>
      <c r="J3385" s="15" t="s">
        <v>65</v>
      </c>
      <c r="K3385" s="15" t="str">
        <f t="shared" si="156"/>
        <v/>
      </c>
      <c r="L3385" s="15" t="str">
        <f t="shared" si="157"/>
        <v/>
      </c>
      <c r="M3385" s="141" t="e">
        <f t="shared" si="158"/>
        <v>#N/A</v>
      </c>
    </row>
    <row r="3386" spans="1:13">
      <c r="A3386" s="9"/>
      <c r="H3386" s="15" t="s">
        <v>65</v>
      </c>
      <c r="I3386" s="15" t="s">
        <v>65</v>
      </c>
      <c r="J3386" s="15" t="s">
        <v>65</v>
      </c>
      <c r="K3386" s="15" t="str">
        <f t="shared" si="156"/>
        <v/>
      </c>
      <c r="L3386" s="15" t="str">
        <f t="shared" si="157"/>
        <v/>
      </c>
      <c r="M3386" s="141" t="e">
        <f t="shared" si="158"/>
        <v>#N/A</v>
      </c>
    </row>
    <row r="3387" spans="1:13">
      <c r="A3387" s="9"/>
      <c r="H3387" s="15" t="s">
        <v>65</v>
      </c>
      <c r="I3387" s="15" t="s">
        <v>65</v>
      </c>
      <c r="J3387" s="15" t="s">
        <v>65</v>
      </c>
      <c r="K3387" s="15" t="str">
        <f t="shared" si="156"/>
        <v/>
      </c>
      <c r="L3387" s="15" t="str">
        <f t="shared" si="157"/>
        <v/>
      </c>
      <c r="M3387" s="141" t="e">
        <f t="shared" si="158"/>
        <v>#N/A</v>
      </c>
    </row>
    <row r="3388" spans="1:13">
      <c r="A3388" s="9"/>
      <c r="H3388" s="15" t="s">
        <v>65</v>
      </c>
      <c r="I3388" s="15" t="s">
        <v>65</v>
      </c>
      <c r="J3388" s="15" t="s">
        <v>65</v>
      </c>
      <c r="K3388" s="15" t="str">
        <f t="shared" si="156"/>
        <v/>
      </c>
      <c r="L3388" s="15" t="str">
        <f t="shared" si="157"/>
        <v/>
      </c>
      <c r="M3388" s="141" t="e">
        <f t="shared" si="158"/>
        <v>#N/A</v>
      </c>
    </row>
    <row r="3389" spans="1:13">
      <c r="A3389" s="9"/>
      <c r="H3389" s="15" t="s">
        <v>65</v>
      </c>
      <c r="I3389" s="15" t="s">
        <v>65</v>
      </c>
      <c r="J3389" s="15" t="s">
        <v>65</v>
      </c>
      <c r="K3389" s="15" t="str">
        <f t="shared" si="156"/>
        <v/>
      </c>
      <c r="L3389" s="15" t="str">
        <f t="shared" si="157"/>
        <v/>
      </c>
      <c r="M3389" s="141" t="e">
        <f t="shared" si="158"/>
        <v>#N/A</v>
      </c>
    </row>
    <row r="3390" spans="1:13">
      <c r="A3390" s="9"/>
      <c r="H3390" s="15" t="s">
        <v>65</v>
      </c>
      <c r="I3390" s="15" t="s">
        <v>65</v>
      </c>
      <c r="J3390" s="15" t="s">
        <v>65</v>
      </c>
      <c r="K3390" s="15" t="str">
        <f t="shared" si="156"/>
        <v/>
      </c>
      <c r="L3390" s="15" t="str">
        <f t="shared" si="157"/>
        <v/>
      </c>
      <c r="M3390" s="141" t="e">
        <f t="shared" si="158"/>
        <v>#N/A</v>
      </c>
    </row>
    <row r="3391" spans="1:13">
      <c r="A3391" s="9"/>
      <c r="H3391" s="15" t="s">
        <v>65</v>
      </c>
      <c r="I3391" s="15" t="s">
        <v>65</v>
      </c>
      <c r="J3391" s="15" t="s">
        <v>65</v>
      </c>
      <c r="K3391" s="15" t="str">
        <f t="shared" si="156"/>
        <v/>
      </c>
      <c r="L3391" s="15" t="str">
        <f t="shared" si="157"/>
        <v/>
      </c>
      <c r="M3391" s="141" t="e">
        <f t="shared" si="158"/>
        <v>#N/A</v>
      </c>
    </row>
    <row r="3392" spans="1:13">
      <c r="A3392" s="9"/>
      <c r="H3392" s="15" t="s">
        <v>65</v>
      </c>
      <c r="I3392" s="15" t="s">
        <v>65</v>
      </c>
      <c r="J3392" s="15" t="s">
        <v>65</v>
      </c>
      <c r="K3392" s="15" t="str">
        <f t="shared" si="156"/>
        <v/>
      </c>
      <c r="L3392" s="15" t="str">
        <f t="shared" si="157"/>
        <v/>
      </c>
      <c r="M3392" s="141" t="e">
        <f t="shared" si="158"/>
        <v>#N/A</v>
      </c>
    </row>
    <row r="3393" spans="1:13">
      <c r="A3393" s="9"/>
      <c r="H3393" s="15" t="s">
        <v>65</v>
      </c>
      <c r="I3393" s="15" t="s">
        <v>65</v>
      </c>
      <c r="J3393" s="15" t="s">
        <v>65</v>
      </c>
      <c r="K3393" s="15" t="str">
        <f t="shared" si="156"/>
        <v/>
      </c>
      <c r="L3393" s="15" t="str">
        <f t="shared" si="157"/>
        <v/>
      </c>
      <c r="M3393" s="141" t="e">
        <f t="shared" si="158"/>
        <v>#N/A</v>
      </c>
    </row>
    <row r="3394" spans="1:13">
      <c r="A3394" s="9"/>
      <c r="H3394" s="15" t="s">
        <v>65</v>
      </c>
      <c r="I3394" s="15" t="s">
        <v>65</v>
      </c>
      <c r="J3394" s="15" t="s">
        <v>65</v>
      </c>
      <c r="K3394" s="15" t="str">
        <f t="shared" si="156"/>
        <v/>
      </c>
      <c r="L3394" s="15" t="str">
        <f t="shared" si="157"/>
        <v/>
      </c>
      <c r="M3394" s="141" t="e">
        <f t="shared" si="158"/>
        <v>#N/A</v>
      </c>
    </row>
    <row r="3395" spans="1:13">
      <c r="A3395" s="9"/>
      <c r="H3395" s="15" t="s">
        <v>65</v>
      </c>
      <c r="I3395" s="15" t="s">
        <v>65</v>
      </c>
      <c r="J3395" s="15" t="s">
        <v>65</v>
      </c>
      <c r="K3395" s="15" t="str">
        <f t="shared" si="156"/>
        <v/>
      </c>
      <c r="L3395" s="15" t="str">
        <f t="shared" si="157"/>
        <v/>
      </c>
      <c r="M3395" s="141" t="e">
        <f t="shared" si="158"/>
        <v>#N/A</v>
      </c>
    </row>
    <row r="3396" spans="1:13">
      <c r="A3396" s="9"/>
      <c r="H3396" s="15" t="s">
        <v>65</v>
      </c>
      <c r="I3396" s="15" t="s">
        <v>65</v>
      </c>
      <c r="J3396" s="15" t="s">
        <v>65</v>
      </c>
      <c r="K3396" s="15" t="str">
        <f t="shared" ref="K3396:K3459" si="159">IF(ISNUMBER(A3396),0.01,"")</f>
        <v/>
      </c>
      <c r="L3396" s="15" t="str">
        <f t="shared" ref="L3396:L3459" si="160">IF(ISNUMBER(A3396),0.03,"")</f>
        <v/>
      </c>
      <c r="M3396" s="141" t="e">
        <f t="shared" ref="M3396:M3459" si="161">VLOOKUP(A3396,O:Q,2,0)</f>
        <v>#N/A</v>
      </c>
    </row>
    <row r="3397" spans="1:13">
      <c r="A3397" s="9"/>
      <c r="H3397" s="15" t="s">
        <v>65</v>
      </c>
      <c r="I3397" s="15" t="s">
        <v>65</v>
      </c>
      <c r="J3397" s="15" t="s">
        <v>65</v>
      </c>
      <c r="K3397" s="15" t="str">
        <f t="shared" si="159"/>
        <v/>
      </c>
      <c r="L3397" s="15" t="str">
        <f t="shared" si="160"/>
        <v/>
      </c>
      <c r="M3397" s="141" t="e">
        <f t="shared" si="161"/>
        <v>#N/A</v>
      </c>
    </row>
    <row r="3398" spans="1:13">
      <c r="A3398" s="9"/>
      <c r="H3398" s="15" t="s">
        <v>65</v>
      </c>
      <c r="I3398" s="15" t="s">
        <v>65</v>
      </c>
      <c r="J3398" s="15" t="s">
        <v>65</v>
      </c>
      <c r="K3398" s="15" t="str">
        <f t="shared" si="159"/>
        <v/>
      </c>
      <c r="L3398" s="15" t="str">
        <f t="shared" si="160"/>
        <v/>
      </c>
      <c r="M3398" s="141" t="e">
        <f t="shared" si="161"/>
        <v>#N/A</v>
      </c>
    </row>
    <row r="3399" spans="1:13">
      <c r="A3399" s="9"/>
      <c r="H3399" s="15" t="s">
        <v>65</v>
      </c>
      <c r="I3399" s="15" t="s">
        <v>65</v>
      </c>
      <c r="J3399" s="15" t="s">
        <v>65</v>
      </c>
      <c r="K3399" s="15" t="str">
        <f t="shared" si="159"/>
        <v/>
      </c>
      <c r="L3399" s="15" t="str">
        <f t="shared" si="160"/>
        <v/>
      </c>
      <c r="M3399" s="141" t="e">
        <f t="shared" si="161"/>
        <v>#N/A</v>
      </c>
    </row>
    <row r="3400" spans="1:13">
      <c r="A3400" s="9"/>
      <c r="H3400" s="15" t="s">
        <v>65</v>
      </c>
      <c r="I3400" s="15" t="s">
        <v>65</v>
      </c>
      <c r="J3400" s="15" t="s">
        <v>65</v>
      </c>
      <c r="K3400" s="15" t="str">
        <f t="shared" si="159"/>
        <v/>
      </c>
      <c r="L3400" s="15" t="str">
        <f t="shared" si="160"/>
        <v/>
      </c>
      <c r="M3400" s="141" t="e">
        <f t="shared" si="161"/>
        <v>#N/A</v>
      </c>
    </row>
    <row r="3401" spans="1:13">
      <c r="A3401" s="9"/>
      <c r="H3401" s="15" t="s">
        <v>65</v>
      </c>
      <c r="I3401" s="15" t="s">
        <v>65</v>
      </c>
      <c r="J3401" s="15" t="s">
        <v>65</v>
      </c>
      <c r="K3401" s="15" t="str">
        <f t="shared" si="159"/>
        <v/>
      </c>
      <c r="L3401" s="15" t="str">
        <f t="shared" si="160"/>
        <v/>
      </c>
      <c r="M3401" s="141" t="e">
        <f t="shared" si="161"/>
        <v>#N/A</v>
      </c>
    </row>
    <row r="3402" spans="1:13">
      <c r="A3402" s="9"/>
      <c r="H3402" s="15" t="s">
        <v>65</v>
      </c>
      <c r="I3402" s="15" t="s">
        <v>65</v>
      </c>
      <c r="J3402" s="15" t="s">
        <v>65</v>
      </c>
      <c r="K3402" s="15" t="str">
        <f t="shared" si="159"/>
        <v/>
      </c>
      <c r="L3402" s="15" t="str">
        <f t="shared" si="160"/>
        <v/>
      </c>
      <c r="M3402" s="141" t="e">
        <f t="shared" si="161"/>
        <v>#N/A</v>
      </c>
    </row>
    <row r="3403" spans="1:13">
      <c r="A3403" s="9"/>
      <c r="H3403" s="15" t="s">
        <v>65</v>
      </c>
      <c r="I3403" s="15" t="s">
        <v>65</v>
      </c>
      <c r="J3403" s="15" t="s">
        <v>65</v>
      </c>
      <c r="K3403" s="15" t="str">
        <f t="shared" si="159"/>
        <v/>
      </c>
      <c r="L3403" s="15" t="str">
        <f t="shared" si="160"/>
        <v/>
      </c>
      <c r="M3403" s="141" t="e">
        <f t="shared" si="161"/>
        <v>#N/A</v>
      </c>
    </row>
    <row r="3404" spans="1:13">
      <c r="A3404" s="9"/>
      <c r="H3404" s="15" t="s">
        <v>65</v>
      </c>
      <c r="I3404" s="15" t="s">
        <v>65</v>
      </c>
      <c r="J3404" s="15" t="s">
        <v>65</v>
      </c>
      <c r="K3404" s="15" t="str">
        <f t="shared" si="159"/>
        <v/>
      </c>
      <c r="L3404" s="15" t="str">
        <f t="shared" si="160"/>
        <v/>
      </c>
      <c r="M3404" s="141" t="e">
        <f t="shared" si="161"/>
        <v>#N/A</v>
      </c>
    </row>
    <row r="3405" spans="1:13">
      <c r="A3405" s="9"/>
      <c r="H3405" s="15" t="s">
        <v>65</v>
      </c>
      <c r="I3405" s="15" t="s">
        <v>65</v>
      </c>
      <c r="J3405" s="15" t="s">
        <v>65</v>
      </c>
      <c r="K3405" s="15" t="str">
        <f t="shared" si="159"/>
        <v/>
      </c>
      <c r="L3405" s="15" t="str">
        <f t="shared" si="160"/>
        <v/>
      </c>
      <c r="M3405" s="141" t="e">
        <f t="shared" si="161"/>
        <v>#N/A</v>
      </c>
    </row>
    <row r="3406" spans="1:13">
      <c r="A3406" s="9"/>
      <c r="H3406" s="15" t="s">
        <v>65</v>
      </c>
      <c r="I3406" s="15" t="s">
        <v>65</v>
      </c>
      <c r="J3406" s="15" t="s">
        <v>65</v>
      </c>
      <c r="K3406" s="15" t="str">
        <f t="shared" si="159"/>
        <v/>
      </c>
      <c r="L3406" s="15" t="str">
        <f t="shared" si="160"/>
        <v/>
      </c>
      <c r="M3406" s="141" t="e">
        <f t="shared" si="161"/>
        <v>#N/A</v>
      </c>
    </row>
    <row r="3407" spans="1:13">
      <c r="A3407" s="9"/>
      <c r="H3407" s="15" t="s">
        <v>65</v>
      </c>
      <c r="I3407" s="15" t="s">
        <v>65</v>
      </c>
      <c r="J3407" s="15" t="s">
        <v>65</v>
      </c>
      <c r="K3407" s="15" t="str">
        <f t="shared" si="159"/>
        <v/>
      </c>
      <c r="L3407" s="15" t="str">
        <f t="shared" si="160"/>
        <v/>
      </c>
      <c r="M3407" s="141" t="e">
        <f t="shared" si="161"/>
        <v>#N/A</v>
      </c>
    </row>
    <row r="3408" spans="1:13">
      <c r="A3408" s="9"/>
      <c r="H3408" s="15" t="s">
        <v>65</v>
      </c>
      <c r="I3408" s="15" t="s">
        <v>65</v>
      </c>
      <c r="J3408" s="15" t="s">
        <v>65</v>
      </c>
      <c r="K3408" s="15" t="str">
        <f t="shared" si="159"/>
        <v/>
      </c>
      <c r="L3408" s="15" t="str">
        <f t="shared" si="160"/>
        <v/>
      </c>
      <c r="M3408" s="141" t="e">
        <f t="shared" si="161"/>
        <v>#N/A</v>
      </c>
    </row>
    <row r="3409" spans="1:13">
      <c r="A3409" s="9"/>
      <c r="H3409" s="15" t="s">
        <v>65</v>
      </c>
      <c r="I3409" s="15" t="s">
        <v>65</v>
      </c>
      <c r="J3409" s="15" t="s">
        <v>65</v>
      </c>
      <c r="K3409" s="15" t="str">
        <f t="shared" si="159"/>
        <v/>
      </c>
      <c r="L3409" s="15" t="str">
        <f t="shared" si="160"/>
        <v/>
      </c>
      <c r="M3409" s="141" t="e">
        <f t="shared" si="161"/>
        <v>#N/A</v>
      </c>
    </row>
    <row r="3410" spans="1:13">
      <c r="A3410" s="9"/>
      <c r="H3410" s="15" t="s">
        <v>65</v>
      </c>
      <c r="I3410" s="15" t="s">
        <v>65</v>
      </c>
      <c r="J3410" s="15" t="s">
        <v>65</v>
      </c>
      <c r="K3410" s="15" t="str">
        <f t="shared" si="159"/>
        <v/>
      </c>
      <c r="L3410" s="15" t="str">
        <f t="shared" si="160"/>
        <v/>
      </c>
      <c r="M3410" s="141" t="e">
        <f t="shared" si="161"/>
        <v>#N/A</v>
      </c>
    </row>
    <row r="3411" spans="1:13">
      <c r="A3411" s="9"/>
      <c r="H3411" s="15" t="s">
        <v>65</v>
      </c>
      <c r="I3411" s="15" t="s">
        <v>65</v>
      </c>
      <c r="J3411" s="15" t="s">
        <v>65</v>
      </c>
      <c r="K3411" s="15" t="str">
        <f t="shared" si="159"/>
        <v/>
      </c>
      <c r="L3411" s="15" t="str">
        <f t="shared" si="160"/>
        <v/>
      </c>
      <c r="M3411" s="141" t="e">
        <f t="shared" si="161"/>
        <v>#N/A</v>
      </c>
    </row>
    <row r="3412" spans="1:13">
      <c r="A3412" s="9"/>
      <c r="H3412" s="15" t="s">
        <v>65</v>
      </c>
      <c r="I3412" s="15" t="s">
        <v>65</v>
      </c>
      <c r="J3412" s="15" t="s">
        <v>65</v>
      </c>
      <c r="K3412" s="15" t="str">
        <f t="shared" si="159"/>
        <v/>
      </c>
      <c r="L3412" s="15" t="str">
        <f t="shared" si="160"/>
        <v/>
      </c>
      <c r="M3412" s="141" t="e">
        <f t="shared" si="161"/>
        <v>#N/A</v>
      </c>
    </row>
    <row r="3413" spans="1:13">
      <c r="A3413" s="9"/>
      <c r="H3413" s="15" t="s">
        <v>65</v>
      </c>
      <c r="I3413" s="15" t="s">
        <v>65</v>
      </c>
      <c r="J3413" s="15" t="s">
        <v>65</v>
      </c>
      <c r="K3413" s="15" t="str">
        <f t="shared" si="159"/>
        <v/>
      </c>
      <c r="L3413" s="15" t="str">
        <f t="shared" si="160"/>
        <v/>
      </c>
      <c r="M3413" s="141" t="e">
        <f t="shared" si="161"/>
        <v>#N/A</v>
      </c>
    </row>
    <row r="3414" spans="1:13">
      <c r="A3414" s="9"/>
      <c r="H3414" s="15" t="s">
        <v>65</v>
      </c>
      <c r="I3414" s="15" t="s">
        <v>65</v>
      </c>
      <c r="J3414" s="15" t="s">
        <v>65</v>
      </c>
      <c r="K3414" s="15" t="str">
        <f t="shared" si="159"/>
        <v/>
      </c>
      <c r="L3414" s="15" t="str">
        <f t="shared" si="160"/>
        <v/>
      </c>
      <c r="M3414" s="141" t="e">
        <f t="shared" si="161"/>
        <v>#N/A</v>
      </c>
    </row>
    <row r="3415" spans="1:13">
      <c r="A3415" s="9"/>
      <c r="H3415" s="15" t="s">
        <v>65</v>
      </c>
      <c r="I3415" s="15" t="s">
        <v>65</v>
      </c>
      <c r="J3415" s="15" t="s">
        <v>65</v>
      </c>
      <c r="K3415" s="15" t="str">
        <f t="shared" si="159"/>
        <v/>
      </c>
      <c r="L3415" s="15" t="str">
        <f t="shared" si="160"/>
        <v/>
      </c>
      <c r="M3415" s="141" t="e">
        <f t="shared" si="161"/>
        <v>#N/A</v>
      </c>
    </row>
    <row r="3416" spans="1:13">
      <c r="A3416" s="9"/>
      <c r="H3416" s="15" t="s">
        <v>65</v>
      </c>
      <c r="I3416" s="15" t="s">
        <v>65</v>
      </c>
      <c r="J3416" s="15" t="s">
        <v>65</v>
      </c>
      <c r="K3416" s="15" t="str">
        <f t="shared" si="159"/>
        <v/>
      </c>
      <c r="L3416" s="15" t="str">
        <f t="shared" si="160"/>
        <v/>
      </c>
      <c r="M3416" s="141" t="e">
        <f t="shared" si="161"/>
        <v>#N/A</v>
      </c>
    </row>
    <row r="3417" spans="1:13">
      <c r="A3417" s="9"/>
      <c r="H3417" s="15" t="s">
        <v>65</v>
      </c>
      <c r="I3417" s="15" t="s">
        <v>65</v>
      </c>
      <c r="J3417" s="15" t="s">
        <v>65</v>
      </c>
      <c r="K3417" s="15" t="str">
        <f t="shared" si="159"/>
        <v/>
      </c>
      <c r="L3417" s="15" t="str">
        <f t="shared" si="160"/>
        <v/>
      </c>
      <c r="M3417" s="141" t="e">
        <f t="shared" si="161"/>
        <v>#N/A</v>
      </c>
    </row>
    <row r="3418" spans="1:13">
      <c r="A3418" s="9"/>
      <c r="H3418" s="15" t="s">
        <v>65</v>
      </c>
      <c r="I3418" s="15" t="s">
        <v>65</v>
      </c>
      <c r="J3418" s="15" t="s">
        <v>65</v>
      </c>
      <c r="K3418" s="15" t="str">
        <f t="shared" si="159"/>
        <v/>
      </c>
      <c r="L3418" s="15" t="str">
        <f t="shared" si="160"/>
        <v/>
      </c>
      <c r="M3418" s="141" t="e">
        <f t="shared" si="161"/>
        <v>#N/A</v>
      </c>
    </row>
    <row r="3419" spans="1:13">
      <c r="A3419" s="9"/>
      <c r="H3419" s="15" t="s">
        <v>65</v>
      </c>
      <c r="I3419" s="15" t="s">
        <v>65</v>
      </c>
      <c r="J3419" s="15" t="s">
        <v>65</v>
      </c>
      <c r="K3419" s="15" t="str">
        <f t="shared" si="159"/>
        <v/>
      </c>
      <c r="L3419" s="15" t="str">
        <f t="shared" si="160"/>
        <v/>
      </c>
      <c r="M3419" s="141" t="e">
        <f t="shared" si="161"/>
        <v>#N/A</v>
      </c>
    </row>
    <row r="3420" spans="1:13">
      <c r="A3420" s="9"/>
      <c r="H3420" s="15" t="s">
        <v>65</v>
      </c>
      <c r="I3420" s="15" t="s">
        <v>65</v>
      </c>
      <c r="J3420" s="15" t="s">
        <v>65</v>
      </c>
      <c r="K3420" s="15" t="str">
        <f t="shared" si="159"/>
        <v/>
      </c>
      <c r="L3420" s="15" t="str">
        <f t="shared" si="160"/>
        <v/>
      </c>
      <c r="M3420" s="141" t="e">
        <f t="shared" si="161"/>
        <v>#N/A</v>
      </c>
    </row>
    <row r="3421" spans="1:13">
      <c r="A3421" s="9"/>
      <c r="H3421" s="15" t="s">
        <v>65</v>
      </c>
      <c r="I3421" s="15" t="s">
        <v>65</v>
      </c>
      <c r="J3421" s="15" t="s">
        <v>65</v>
      </c>
      <c r="K3421" s="15" t="str">
        <f t="shared" si="159"/>
        <v/>
      </c>
      <c r="L3421" s="15" t="str">
        <f t="shared" si="160"/>
        <v/>
      </c>
      <c r="M3421" s="141" t="e">
        <f t="shared" si="161"/>
        <v>#N/A</v>
      </c>
    </row>
    <row r="3422" spans="1:13">
      <c r="A3422" s="9"/>
      <c r="H3422" s="15" t="s">
        <v>65</v>
      </c>
      <c r="I3422" s="15" t="s">
        <v>65</v>
      </c>
      <c r="J3422" s="15" t="s">
        <v>65</v>
      </c>
      <c r="K3422" s="15" t="str">
        <f t="shared" si="159"/>
        <v/>
      </c>
      <c r="L3422" s="15" t="str">
        <f t="shared" si="160"/>
        <v/>
      </c>
      <c r="M3422" s="141" t="e">
        <f t="shared" si="161"/>
        <v>#N/A</v>
      </c>
    </row>
    <row r="3423" spans="1:13">
      <c r="A3423" s="9"/>
      <c r="H3423" s="15" t="s">
        <v>65</v>
      </c>
      <c r="I3423" s="15" t="s">
        <v>65</v>
      </c>
      <c r="J3423" s="15" t="s">
        <v>65</v>
      </c>
      <c r="K3423" s="15" t="str">
        <f t="shared" si="159"/>
        <v/>
      </c>
      <c r="L3423" s="15" t="str">
        <f t="shared" si="160"/>
        <v/>
      </c>
      <c r="M3423" s="141" t="e">
        <f t="shared" si="161"/>
        <v>#N/A</v>
      </c>
    </row>
    <row r="3424" spans="1:13">
      <c r="A3424" s="9"/>
      <c r="H3424" s="15" t="s">
        <v>65</v>
      </c>
      <c r="I3424" s="15" t="s">
        <v>65</v>
      </c>
      <c r="J3424" s="15" t="s">
        <v>65</v>
      </c>
      <c r="K3424" s="15" t="str">
        <f t="shared" si="159"/>
        <v/>
      </c>
      <c r="L3424" s="15" t="str">
        <f t="shared" si="160"/>
        <v/>
      </c>
      <c r="M3424" s="141" t="e">
        <f t="shared" si="161"/>
        <v>#N/A</v>
      </c>
    </row>
    <row r="3425" spans="1:13">
      <c r="A3425" s="9"/>
      <c r="H3425" s="15" t="s">
        <v>65</v>
      </c>
      <c r="I3425" s="15" t="s">
        <v>65</v>
      </c>
      <c r="J3425" s="15" t="s">
        <v>65</v>
      </c>
      <c r="K3425" s="15" t="str">
        <f t="shared" si="159"/>
        <v/>
      </c>
      <c r="L3425" s="15" t="str">
        <f t="shared" si="160"/>
        <v/>
      </c>
      <c r="M3425" s="141" t="e">
        <f t="shared" si="161"/>
        <v>#N/A</v>
      </c>
    </row>
    <row r="3426" spans="1:13">
      <c r="A3426" s="9"/>
      <c r="H3426" s="15" t="s">
        <v>65</v>
      </c>
      <c r="I3426" s="15" t="s">
        <v>65</v>
      </c>
      <c r="J3426" s="15" t="s">
        <v>65</v>
      </c>
      <c r="K3426" s="15" t="str">
        <f t="shared" si="159"/>
        <v/>
      </c>
      <c r="L3426" s="15" t="str">
        <f t="shared" si="160"/>
        <v/>
      </c>
      <c r="M3426" s="141" t="e">
        <f t="shared" si="161"/>
        <v>#N/A</v>
      </c>
    </row>
    <row r="3427" spans="1:13">
      <c r="A3427" s="9"/>
      <c r="H3427" s="15" t="s">
        <v>65</v>
      </c>
      <c r="I3427" s="15" t="s">
        <v>65</v>
      </c>
      <c r="J3427" s="15" t="s">
        <v>65</v>
      </c>
      <c r="K3427" s="15" t="str">
        <f t="shared" si="159"/>
        <v/>
      </c>
      <c r="L3427" s="15" t="str">
        <f t="shared" si="160"/>
        <v/>
      </c>
      <c r="M3427" s="141" t="e">
        <f t="shared" si="161"/>
        <v>#N/A</v>
      </c>
    </row>
    <row r="3428" spans="1:13">
      <c r="A3428" s="9"/>
      <c r="H3428" s="15" t="s">
        <v>65</v>
      </c>
      <c r="I3428" s="15" t="s">
        <v>65</v>
      </c>
      <c r="J3428" s="15" t="s">
        <v>65</v>
      </c>
      <c r="K3428" s="15" t="str">
        <f t="shared" si="159"/>
        <v/>
      </c>
      <c r="L3428" s="15" t="str">
        <f t="shared" si="160"/>
        <v/>
      </c>
      <c r="M3428" s="141" t="e">
        <f t="shared" si="161"/>
        <v>#N/A</v>
      </c>
    </row>
    <row r="3429" spans="1:13">
      <c r="A3429" s="9"/>
      <c r="H3429" s="15" t="s">
        <v>65</v>
      </c>
      <c r="I3429" s="15" t="s">
        <v>65</v>
      </c>
      <c r="J3429" s="15" t="s">
        <v>65</v>
      </c>
      <c r="K3429" s="15" t="str">
        <f t="shared" si="159"/>
        <v/>
      </c>
      <c r="L3429" s="15" t="str">
        <f t="shared" si="160"/>
        <v/>
      </c>
      <c r="M3429" s="141" t="e">
        <f t="shared" si="161"/>
        <v>#N/A</v>
      </c>
    </row>
    <row r="3430" spans="1:13">
      <c r="A3430" s="9"/>
      <c r="H3430" s="15" t="s">
        <v>65</v>
      </c>
      <c r="I3430" s="15" t="s">
        <v>65</v>
      </c>
      <c r="J3430" s="15" t="s">
        <v>65</v>
      </c>
      <c r="K3430" s="15" t="str">
        <f t="shared" si="159"/>
        <v/>
      </c>
      <c r="L3430" s="15" t="str">
        <f t="shared" si="160"/>
        <v/>
      </c>
      <c r="M3430" s="141" t="e">
        <f t="shared" si="161"/>
        <v>#N/A</v>
      </c>
    </row>
    <row r="3431" spans="1:13">
      <c r="A3431" s="9"/>
      <c r="H3431" s="15" t="s">
        <v>65</v>
      </c>
      <c r="I3431" s="15" t="s">
        <v>65</v>
      </c>
      <c r="J3431" s="15" t="s">
        <v>65</v>
      </c>
      <c r="K3431" s="15" t="str">
        <f t="shared" si="159"/>
        <v/>
      </c>
      <c r="L3431" s="15" t="str">
        <f t="shared" si="160"/>
        <v/>
      </c>
      <c r="M3431" s="141" t="e">
        <f t="shared" si="161"/>
        <v>#N/A</v>
      </c>
    </row>
    <row r="3432" spans="1:13">
      <c r="A3432" s="9"/>
      <c r="H3432" s="15" t="s">
        <v>65</v>
      </c>
      <c r="I3432" s="15" t="s">
        <v>65</v>
      </c>
      <c r="J3432" s="15" t="s">
        <v>65</v>
      </c>
      <c r="K3432" s="15" t="str">
        <f t="shared" si="159"/>
        <v/>
      </c>
      <c r="L3432" s="15" t="str">
        <f t="shared" si="160"/>
        <v/>
      </c>
      <c r="M3432" s="141" t="e">
        <f t="shared" si="161"/>
        <v>#N/A</v>
      </c>
    </row>
    <row r="3433" spans="1:13">
      <c r="A3433" s="9"/>
      <c r="H3433" s="15" t="s">
        <v>65</v>
      </c>
      <c r="I3433" s="15" t="s">
        <v>65</v>
      </c>
      <c r="J3433" s="15" t="s">
        <v>65</v>
      </c>
      <c r="K3433" s="15" t="str">
        <f t="shared" si="159"/>
        <v/>
      </c>
      <c r="L3433" s="15" t="str">
        <f t="shared" si="160"/>
        <v/>
      </c>
      <c r="M3433" s="141" t="e">
        <f t="shared" si="161"/>
        <v>#N/A</v>
      </c>
    </row>
    <row r="3434" spans="1:13">
      <c r="A3434" s="9"/>
      <c r="H3434" s="15" t="s">
        <v>65</v>
      </c>
      <c r="I3434" s="15" t="s">
        <v>65</v>
      </c>
      <c r="J3434" s="15" t="s">
        <v>65</v>
      </c>
      <c r="K3434" s="15" t="str">
        <f t="shared" si="159"/>
        <v/>
      </c>
      <c r="L3434" s="15" t="str">
        <f t="shared" si="160"/>
        <v/>
      </c>
      <c r="M3434" s="141" t="e">
        <f t="shared" si="161"/>
        <v>#N/A</v>
      </c>
    </row>
    <row r="3435" spans="1:13">
      <c r="A3435" s="9"/>
      <c r="H3435" s="15" t="s">
        <v>65</v>
      </c>
      <c r="I3435" s="15" t="s">
        <v>65</v>
      </c>
      <c r="J3435" s="15" t="s">
        <v>65</v>
      </c>
      <c r="K3435" s="15" t="str">
        <f t="shared" si="159"/>
        <v/>
      </c>
      <c r="L3435" s="15" t="str">
        <f t="shared" si="160"/>
        <v/>
      </c>
      <c r="M3435" s="141" t="e">
        <f t="shared" si="161"/>
        <v>#N/A</v>
      </c>
    </row>
    <row r="3436" spans="1:13">
      <c r="A3436" s="9"/>
      <c r="H3436" s="15" t="s">
        <v>65</v>
      </c>
      <c r="I3436" s="15" t="s">
        <v>65</v>
      </c>
      <c r="J3436" s="15" t="s">
        <v>65</v>
      </c>
      <c r="K3436" s="15" t="str">
        <f t="shared" si="159"/>
        <v/>
      </c>
      <c r="L3436" s="15" t="str">
        <f t="shared" si="160"/>
        <v/>
      </c>
      <c r="M3436" s="141" t="e">
        <f t="shared" si="161"/>
        <v>#N/A</v>
      </c>
    </row>
    <row r="3437" spans="1:13">
      <c r="A3437" s="9"/>
      <c r="H3437" s="15" t="s">
        <v>65</v>
      </c>
      <c r="I3437" s="15" t="s">
        <v>65</v>
      </c>
      <c r="J3437" s="15" t="s">
        <v>65</v>
      </c>
      <c r="K3437" s="15" t="str">
        <f t="shared" si="159"/>
        <v/>
      </c>
      <c r="L3437" s="15" t="str">
        <f t="shared" si="160"/>
        <v/>
      </c>
      <c r="M3437" s="141" t="e">
        <f t="shared" si="161"/>
        <v>#N/A</v>
      </c>
    </row>
    <row r="3438" spans="1:13">
      <c r="A3438" s="9"/>
      <c r="H3438" s="15" t="s">
        <v>65</v>
      </c>
      <c r="I3438" s="15" t="s">
        <v>65</v>
      </c>
      <c r="J3438" s="15" t="s">
        <v>65</v>
      </c>
      <c r="K3438" s="15" t="str">
        <f t="shared" si="159"/>
        <v/>
      </c>
      <c r="L3438" s="15" t="str">
        <f t="shared" si="160"/>
        <v/>
      </c>
      <c r="M3438" s="141" t="e">
        <f t="shared" si="161"/>
        <v>#N/A</v>
      </c>
    </row>
    <row r="3439" spans="1:13">
      <c r="A3439" s="9"/>
      <c r="H3439" s="15" t="s">
        <v>65</v>
      </c>
      <c r="I3439" s="15" t="s">
        <v>65</v>
      </c>
      <c r="J3439" s="15" t="s">
        <v>65</v>
      </c>
      <c r="K3439" s="15" t="str">
        <f t="shared" si="159"/>
        <v/>
      </c>
      <c r="L3439" s="15" t="str">
        <f t="shared" si="160"/>
        <v/>
      </c>
      <c r="M3439" s="141" t="e">
        <f t="shared" si="161"/>
        <v>#N/A</v>
      </c>
    </row>
    <row r="3440" spans="1:13">
      <c r="A3440" s="9"/>
      <c r="H3440" s="15" t="s">
        <v>65</v>
      </c>
      <c r="I3440" s="15" t="s">
        <v>65</v>
      </c>
      <c r="J3440" s="15" t="s">
        <v>65</v>
      </c>
      <c r="K3440" s="15" t="str">
        <f t="shared" si="159"/>
        <v/>
      </c>
      <c r="L3440" s="15" t="str">
        <f t="shared" si="160"/>
        <v/>
      </c>
      <c r="M3440" s="141" t="e">
        <f t="shared" si="161"/>
        <v>#N/A</v>
      </c>
    </row>
    <row r="3441" spans="1:13">
      <c r="A3441" s="9"/>
      <c r="H3441" s="15" t="s">
        <v>65</v>
      </c>
      <c r="I3441" s="15" t="s">
        <v>65</v>
      </c>
      <c r="J3441" s="15" t="s">
        <v>65</v>
      </c>
      <c r="K3441" s="15" t="str">
        <f t="shared" si="159"/>
        <v/>
      </c>
      <c r="L3441" s="15" t="str">
        <f t="shared" si="160"/>
        <v/>
      </c>
      <c r="M3441" s="141" t="e">
        <f t="shared" si="161"/>
        <v>#N/A</v>
      </c>
    </row>
    <row r="3442" spans="1:13">
      <c r="A3442" s="9"/>
      <c r="H3442" s="15" t="s">
        <v>65</v>
      </c>
      <c r="I3442" s="15" t="s">
        <v>65</v>
      </c>
      <c r="J3442" s="15" t="s">
        <v>65</v>
      </c>
      <c r="K3442" s="15" t="str">
        <f t="shared" si="159"/>
        <v/>
      </c>
      <c r="L3442" s="15" t="str">
        <f t="shared" si="160"/>
        <v/>
      </c>
      <c r="M3442" s="141" t="e">
        <f t="shared" si="161"/>
        <v>#N/A</v>
      </c>
    </row>
    <row r="3443" spans="1:13">
      <c r="A3443" s="9"/>
      <c r="H3443" s="15" t="s">
        <v>65</v>
      </c>
      <c r="I3443" s="15" t="s">
        <v>65</v>
      </c>
      <c r="J3443" s="15" t="s">
        <v>65</v>
      </c>
      <c r="K3443" s="15" t="str">
        <f t="shared" si="159"/>
        <v/>
      </c>
      <c r="L3443" s="15" t="str">
        <f t="shared" si="160"/>
        <v/>
      </c>
      <c r="M3443" s="141" t="e">
        <f t="shared" si="161"/>
        <v>#N/A</v>
      </c>
    </row>
    <row r="3444" spans="1:13">
      <c r="A3444" s="9"/>
      <c r="H3444" s="15" t="s">
        <v>65</v>
      </c>
      <c r="I3444" s="15" t="s">
        <v>65</v>
      </c>
      <c r="J3444" s="15" t="s">
        <v>65</v>
      </c>
      <c r="K3444" s="15" t="str">
        <f t="shared" si="159"/>
        <v/>
      </c>
      <c r="L3444" s="15" t="str">
        <f t="shared" si="160"/>
        <v/>
      </c>
      <c r="M3444" s="141" t="e">
        <f t="shared" si="161"/>
        <v>#N/A</v>
      </c>
    </row>
    <row r="3445" spans="1:13">
      <c r="A3445" s="9"/>
      <c r="H3445" s="15" t="s">
        <v>65</v>
      </c>
      <c r="I3445" s="15" t="s">
        <v>65</v>
      </c>
      <c r="J3445" s="15" t="s">
        <v>65</v>
      </c>
      <c r="K3445" s="15" t="str">
        <f t="shared" si="159"/>
        <v/>
      </c>
      <c r="L3445" s="15" t="str">
        <f t="shared" si="160"/>
        <v/>
      </c>
      <c r="M3445" s="141" t="e">
        <f t="shared" si="161"/>
        <v>#N/A</v>
      </c>
    </row>
    <row r="3446" spans="1:13">
      <c r="A3446" s="9"/>
      <c r="H3446" s="15" t="s">
        <v>65</v>
      </c>
      <c r="I3446" s="15" t="s">
        <v>65</v>
      </c>
      <c r="J3446" s="15" t="s">
        <v>65</v>
      </c>
      <c r="K3446" s="15" t="str">
        <f t="shared" si="159"/>
        <v/>
      </c>
      <c r="L3446" s="15" t="str">
        <f t="shared" si="160"/>
        <v/>
      </c>
      <c r="M3446" s="141" t="e">
        <f t="shared" si="161"/>
        <v>#N/A</v>
      </c>
    </row>
    <row r="3447" spans="1:13">
      <c r="A3447" s="9"/>
      <c r="H3447" s="15" t="s">
        <v>65</v>
      </c>
      <c r="I3447" s="15" t="s">
        <v>65</v>
      </c>
      <c r="J3447" s="15" t="s">
        <v>65</v>
      </c>
      <c r="K3447" s="15" t="str">
        <f t="shared" si="159"/>
        <v/>
      </c>
      <c r="L3447" s="15" t="str">
        <f t="shared" si="160"/>
        <v/>
      </c>
      <c r="M3447" s="141" t="e">
        <f t="shared" si="161"/>
        <v>#N/A</v>
      </c>
    </row>
    <row r="3448" spans="1:13">
      <c r="A3448" s="9"/>
      <c r="H3448" s="15" t="s">
        <v>65</v>
      </c>
      <c r="I3448" s="15" t="s">
        <v>65</v>
      </c>
      <c r="J3448" s="15" t="s">
        <v>65</v>
      </c>
      <c r="K3448" s="15" t="str">
        <f t="shared" si="159"/>
        <v/>
      </c>
      <c r="L3448" s="15" t="str">
        <f t="shared" si="160"/>
        <v/>
      </c>
      <c r="M3448" s="141" t="e">
        <f t="shared" si="161"/>
        <v>#N/A</v>
      </c>
    </row>
    <row r="3449" spans="1:13">
      <c r="A3449" s="9"/>
      <c r="H3449" s="15" t="s">
        <v>65</v>
      </c>
      <c r="I3449" s="15" t="s">
        <v>65</v>
      </c>
      <c r="J3449" s="15" t="s">
        <v>65</v>
      </c>
      <c r="K3449" s="15" t="str">
        <f t="shared" si="159"/>
        <v/>
      </c>
      <c r="L3449" s="15" t="str">
        <f t="shared" si="160"/>
        <v/>
      </c>
      <c r="M3449" s="141" t="e">
        <f t="shared" si="161"/>
        <v>#N/A</v>
      </c>
    </row>
    <row r="3450" spans="1:13">
      <c r="A3450" s="9"/>
      <c r="H3450" s="15" t="s">
        <v>65</v>
      </c>
      <c r="I3450" s="15" t="s">
        <v>65</v>
      </c>
      <c r="J3450" s="15" t="s">
        <v>65</v>
      </c>
      <c r="K3450" s="15" t="str">
        <f t="shared" si="159"/>
        <v/>
      </c>
      <c r="L3450" s="15" t="str">
        <f t="shared" si="160"/>
        <v/>
      </c>
      <c r="M3450" s="141" t="e">
        <f t="shared" si="161"/>
        <v>#N/A</v>
      </c>
    </row>
    <row r="3451" spans="1:13">
      <c r="A3451" s="9"/>
      <c r="H3451" s="15" t="s">
        <v>65</v>
      </c>
      <c r="I3451" s="15" t="s">
        <v>65</v>
      </c>
      <c r="J3451" s="15" t="s">
        <v>65</v>
      </c>
      <c r="K3451" s="15" t="str">
        <f t="shared" si="159"/>
        <v/>
      </c>
      <c r="L3451" s="15" t="str">
        <f t="shared" si="160"/>
        <v/>
      </c>
      <c r="M3451" s="141" t="e">
        <f t="shared" si="161"/>
        <v>#N/A</v>
      </c>
    </row>
    <row r="3452" spans="1:13">
      <c r="A3452" s="9"/>
      <c r="H3452" s="15" t="s">
        <v>65</v>
      </c>
      <c r="I3452" s="15" t="s">
        <v>65</v>
      </c>
      <c r="J3452" s="15" t="s">
        <v>65</v>
      </c>
      <c r="K3452" s="15" t="str">
        <f t="shared" si="159"/>
        <v/>
      </c>
      <c r="L3452" s="15" t="str">
        <f t="shared" si="160"/>
        <v/>
      </c>
      <c r="M3452" s="141" t="e">
        <f t="shared" si="161"/>
        <v>#N/A</v>
      </c>
    </row>
    <row r="3453" spans="1:13">
      <c r="A3453" s="9"/>
      <c r="H3453" s="15" t="s">
        <v>65</v>
      </c>
      <c r="I3453" s="15" t="s">
        <v>65</v>
      </c>
      <c r="J3453" s="15" t="s">
        <v>65</v>
      </c>
      <c r="K3453" s="15" t="str">
        <f t="shared" si="159"/>
        <v/>
      </c>
      <c r="L3453" s="15" t="str">
        <f t="shared" si="160"/>
        <v/>
      </c>
      <c r="M3453" s="141" t="e">
        <f t="shared" si="161"/>
        <v>#N/A</v>
      </c>
    </row>
    <row r="3454" spans="1:13">
      <c r="A3454" s="9"/>
      <c r="H3454" s="15" t="s">
        <v>65</v>
      </c>
      <c r="I3454" s="15" t="s">
        <v>65</v>
      </c>
      <c r="J3454" s="15" t="s">
        <v>65</v>
      </c>
      <c r="K3454" s="15" t="str">
        <f t="shared" si="159"/>
        <v/>
      </c>
      <c r="L3454" s="15" t="str">
        <f t="shared" si="160"/>
        <v/>
      </c>
      <c r="M3454" s="141" t="e">
        <f t="shared" si="161"/>
        <v>#N/A</v>
      </c>
    </row>
    <row r="3455" spans="1:13">
      <c r="A3455" s="9"/>
      <c r="H3455" s="15" t="s">
        <v>65</v>
      </c>
      <c r="I3455" s="15" t="s">
        <v>65</v>
      </c>
      <c r="J3455" s="15" t="s">
        <v>65</v>
      </c>
      <c r="K3455" s="15" t="str">
        <f t="shared" si="159"/>
        <v/>
      </c>
      <c r="L3455" s="15" t="str">
        <f t="shared" si="160"/>
        <v/>
      </c>
      <c r="M3455" s="141" t="e">
        <f t="shared" si="161"/>
        <v>#N/A</v>
      </c>
    </row>
    <row r="3456" spans="1:13">
      <c r="A3456" s="9"/>
      <c r="H3456" s="15" t="s">
        <v>65</v>
      </c>
      <c r="I3456" s="15" t="s">
        <v>65</v>
      </c>
      <c r="J3456" s="15" t="s">
        <v>65</v>
      </c>
      <c r="K3456" s="15" t="str">
        <f t="shared" si="159"/>
        <v/>
      </c>
      <c r="L3456" s="15" t="str">
        <f t="shared" si="160"/>
        <v/>
      </c>
      <c r="M3456" s="141" t="e">
        <f t="shared" si="161"/>
        <v>#N/A</v>
      </c>
    </row>
    <row r="3457" spans="1:13">
      <c r="A3457" s="9"/>
      <c r="H3457" s="15" t="s">
        <v>65</v>
      </c>
      <c r="I3457" s="15" t="s">
        <v>65</v>
      </c>
      <c r="J3457" s="15" t="s">
        <v>65</v>
      </c>
      <c r="K3457" s="15" t="str">
        <f t="shared" si="159"/>
        <v/>
      </c>
      <c r="L3457" s="15" t="str">
        <f t="shared" si="160"/>
        <v/>
      </c>
      <c r="M3457" s="141" t="e">
        <f t="shared" si="161"/>
        <v>#N/A</v>
      </c>
    </row>
    <row r="3458" spans="1:13">
      <c r="A3458" s="9"/>
      <c r="H3458" s="15" t="s">
        <v>65</v>
      </c>
      <c r="I3458" s="15" t="s">
        <v>65</v>
      </c>
      <c r="J3458" s="15" t="s">
        <v>65</v>
      </c>
      <c r="K3458" s="15" t="str">
        <f t="shared" si="159"/>
        <v/>
      </c>
      <c r="L3458" s="15" t="str">
        <f t="shared" si="160"/>
        <v/>
      </c>
      <c r="M3458" s="141" t="e">
        <f t="shared" si="161"/>
        <v>#N/A</v>
      </c>
    </row>
    <row r="3459" spans="1:13">
      <c r="A3459" s="9"/>
      <c r="H3459" s="15" t="s">
        <v>65</v>
      </c>
      <c r="I3459" s="15" t="s">
        <v>65</v>
      </c>
      <c r="J3459" s="15" t="s">
        <v>65</v>
      </c>
      <c r="K3459" s="15" t="str">
        <f t="shared" si="159"/>
        <v/>
      </c>
      <c r="L3459" s="15" t="str">
        <f t="shared" si="160"/>
        <v/>
      </c>
      <c r="M3459" s="141" t="e">
        <f t="shared" si="161"/>
        <v>#N/A</v>
      </c>
    </row>
    <row r="3460" spans="1:13">
      <c r="A3460" s="9"/>
      <c r="H3460" s="15" t="s">
        <v>65</v>
      </c>
      <c r="I3460" s="15" t="s">
        <v>65</v>
      </c>
      <c r="J3460" s="15" t="s">
        <v>65</v>
      </c>
      <c r="K3460" s="15" t="str">
        <f t="shared" ref="K3460:K3523" si="162">IF(ISNUMBER(A3460),0.01,"")</f>
        <v/>
      </c>
      <c r="L3460" s="15" t="str">
        <f t="shared" ref="L3460:L3523" si="163">IF(ISNUMBER(A3460),0.03,"")</f>
        <v/>
      </c>
      <c r="M3460" s="141" t="e">
        <f t="shared" ref="M3460:M3523" si="164">VLOOKUP(A3460,O:Q,2,0)</f>
        <v>#N/A</v>
      </c>
    </row>
    <row r="3461" spans="1:13">
      <c r="A3461" s="9"/>
      <c r="H3461" s="15" t="s">
        <v>65</v>
      </c>
      <c r="I3461" s="15" t="s">
        <v>65</v>
      </c>
      <c r="J3461" s="15" t="s">
        <v>65</v>
      </c>
      <c r="K3461" s="15" t="str">
        <f t="shared" si="162"/>
        <v/>
      </c>
      <c r="L3461" s="15" t="str">
        <f t="shared" si="163"/>
        <v/>
      </c>
      <c r="M3461" s="141" t="e">
        <f t="shared" si="164"/>
        <v>#N/A</v>
      </c>
    </row>
    <row r="3462" spans="1:13">
      <c r="A3462" s="9"/>
      <c r="H3462" s="15" t="s">
        <v>65</v>
      </c>
      <c r="I3462" s="15" t="s">
        <v>65</v>
      </c>
      <c r="J3462" s="15" t="s">
        <v>65</v>
      </c>
      <c r="K3462" s="15" t="str">
        <f t="shared" si="162"/>
        <v/>
      </c>
      <c r="L3462" s="15" t="str">
        <f t="shared" si="163"/>
        <v/>
      </c>
      <c r="M3462" s="141" t="e">
        <f t="shared" si="164"/>
        <v>#N/A</v>
      </c>
    </row>
    <row r="3463" spans="1:13">
      <c r="A3463" s="9"/>
      <c r="H3463" s="15" t="s">
        <v>65</v>
      </c>
      <c r="I3463" s="15" t="s">
        <v>65</v>
      </c>
      <c r="J3463" s="15" t="s">
        <v>65</v>
      </c>
      <c r="K3463" s="15" t="str">
        <f t="shared" si="162"/>
        <v/>
      </c>
      <c r="L3463" s="15" t="str">
        <f t="shared" si="163"/>
        <v/>
      </c>
      <c r="M3463" s="141" t="e">
        <f t="shared" si="164"/>
        <v>#N/A</v>
      </c>
    </row>
    <row r="3464" spans="1:13">
      <c r="A3464" s="9"/>
      <c r="H3464" s="15" t="s">
        <v>65</v>
      </c>
      <c r="I3464" s="15" t="s">
        <v>65</v>
      </c>
      <c r="J3464" s="15" t="s">
        <v>65</v>
      </c>
      <c r="K3464" s="15" t="str">
        <f t="shared" si="162"/>
        <v/>
      </c>
      <c r="L3464" s="15" t="str">
        <f t="shared" si="163"/>
        <v/>
      </c>
      <c r="M3464" s="141" t="e">
        <f t="shared" si="164"/>
        <v>#N/A</v>
      </c>
    </row>
    <row r="3465" spans="1:13">
      <c r="A3465" s="9"/>
      <c r="H3465" s="15" t="s">
        <v>65</v>
      </c>
      <c r="I3465" s="15" t="s">
        <v>65</v>
      </c>
      <c r="J3465" s="15" t="s">
        <v>65</v>
      </c>
      <c r="K3465" s="15" t="str">
        <f t="shared" si="162"/>
        <v/>
      </c>
      <c r="L3465" s="15" t="str">
        <f t="shared" si="163"/>
        <v/>
      </c>
      <c r="M3465" s="141" t="e">
        <f t="shared" si="164"/>
        <v>#N/A</v>
      </c>
    </row>
    <row r="3466" spans="1:13">
      <c r="A3466" s="9"/>
      <c r="H3466" s="15" t="s">
        <v>65</v>
      </c>
      <c r="I3466" s="15" t="s">
        <v>65</v>
      </c>
      <c r="J3466" s="15" t="s">
        <v>65</v>
      </c>
      <c r="K3466" s="15" t="str">
        <f t="shared" si="162"/>
        <v/>
      </c>
      <c r="L3466" s="15" t="str">
        <f t="shared" si="163"/>
        <v/>
      </c>
      <c r="M3466" s="141" t="e">
        <f t="shared" si="164"/>
        <v>#N/A</v>
      </c>
    </row>
    <row r="3467" spans="1:13">
      <c r="A3467" s="9"/>
      <c r="H3467" s="15" t="s">
        <v>65</v>
      </c>
      <c r="I3467" s="15" t="s">
        <v>65</v>
      </c>
      <c r="J3467" s="15" t="s">
        <v>65</v>
      </c>
      <c r="K3467" s="15" t="str">
        <f t="shared" si="162"/>
        <v/>
      </c>
      <c r="L3467" s="15" t="str">
        <f t="shared" si="163"/>
        <v/>
      </c>
      <c r="M3467" s="141" t="e">
        <f t="shared" si="164"/>
        <v>#N/A</v>
      </c>
    </row>
    <row r="3468" spans="1:13">
      <c r="A3468" s="9"/>
      <c r="H3468" s="15" t="s">
        <v>65</v>
      </c>
      <c r="I3468" s="15" t="s">
        <v>65</v>
      </c>
      <c r="J3468" s="15" t="s">
        <v>65</v>
      </c>
      <c r="K3468" s="15" t="str">
        <f t="shared" si="162"/>
        <v/>
      </c>
      <c r="L3468" s="15" t="str">
        <f t="shared" si="163"/>
        <v/>
      </c>
      <c r="M3468" s="141" t="e">
        <f t="shared" si="164"/>
        <v>#N/A</v>
      </c>
    </row>
    <row r="3469" spans="1:13">
      <c r="A3469" s="9"/>
      <c r="H3469" s="15" t="s">
        <v>65</v>
      </c>
      <c r="I3469" s="15" t="s">
        <v>65</v>
      </c>
      <c r="J3469" s="15" t="s">
        <v>65</v>
      </c>
      <c r="K3469" s="15" t="str">
        <f t="shared" si="162"/>
        <v/>
      </c>
      <c r="L3469" s="15" t="str">
        <f t="shared" si="163"/>
        <v/>
      </c>
      <c r="M3469" s="141" t="e">
        <f t="shared" si="164"/>
        <v>#N/A</v>
      </c>
    </row>
    <row r="3470" spans="1:13">
      <c r="A3470" s="9"/>
      <c r="H3470" s="15" t="s">
        <v>65</v>
      </c>
      <c r="I3470" s="15" t="s">
        <v>65</v>
      </c>
      <c r="J3470" s="15" t="s">
        <v>65</v>
      </c>
      <c r="K3470" s="15" t="str">
        <f t="shared" si="162"/>
        <v/>
      </c>
      <c r="L3470" s="15" t="str">
        <f t="shared" si="163"/>
        <v/>
      </c>
      <c r="M3470" s="141" t="e">
        <f t="shared" si="164"/>
        <v>#N/A</v>
      </c>
    </row>
    <row r="3471" spans="1:13">
      <c r="A3471" s="9"/>
      <c r="H3471" s="15" t="s">
        <v>65</v>
      </c>
      <c r="I3471" s="15" t="s">
        <v>65</v>
      </c>
      <c r="J3471" s="15" t="s">
        <v>65</v>
      </c>
      <c r="K3471" s="15" t="str">
        <f t="shared" si="162"/>
        <v/>
      </c>
      <c r="L3471" s="15" t="str">
        <f t="shared" si="163"/>
        <v/>
      </c>
      <c r="M3471" s="141" t="e">
        <f t="shared" si="164"/>
        <v>#N/A</v>
      </c>
    </row>
    <row r="3472" spans="1:13">
      <c r="A3472" s="9"/>
      <c r="H3472" s="15" t="s">
        <v>65</v>
      </c>
      <c r="I3472" s="15" t="s">
        <v>65</v>
      </c>
      <c r="J3472" s="15" t="s">
        <v>65</v>
      </c>
      <c r="K3472" s="15" t="str">
        <f t="shared" si="162"/>
        <v/>
      </c>
      <c r="L3472" s="15" t="str">
        <f t="shared" si="163"/>
        <v/>
      </c>
      <c r="M3472" s="141" t="e">
        <f t="shared" si="164"/>
        <v>#N/A</v>
      </c>
    </row>
    <row r="3473" spans="1:13">
      <c r="A3473" s="9"/>
      <c r="H3473" s="15" t="s">
        <v>65</v>
      </c>
      <c r="I3473" s="15" t="s">
        <v>65</v>
      </c>
      <c r="J3473" s="15" t="s">
        <v>65</v>
      </c>
      <c r="K3473" s="15" t="str">
        <f t="shared" si="162"/>
        <v/>
      </c>
      <c r="L3473" s="15" t="str">
        <f t="shared" si="163"/>
        <v/>
      </c>
      <c r="M3473" s="141" t="e">
        <f t="shared" si="164"/>
        <v>#N/A</v>
      </c>
    </row>
    <row r="3474" spans="1:13">
      <c r="A3474" s="9"/>
      <c r="H3474" s="15" t="s">
        <v>65</v>
      </c>
      <c r="I3474" s="15" t="s">
        <v>65</v>
      </c>
      <c r="J3474" s="15" t="s">
        <v>65</v>
      </c>
      <c r="K3474" s="15" t="str">
        <f t="shared" si="162"/>
        <v/>
      </c>
      <c r="L3474" s="15" t="str">
        <f t="shared" si="163"/>
        <v/>
      </c>
      <c r="M3474" s="141" t="e">
        <f t="shared" si="164"/>
        <v>#N/A</v>
      </c>
    </row>
    <row r="3475" spans="1:13">
      <c r="A3475" s="9"/>
      <c r="H3475" s="15" t="s">
        <v>65</v>
      </c>
      <c r="I3475" s="15" t="s">
        <v>65</v>
      </c>
      <c r="J3475" s="15" t="s">
        <v>65</v>
      </c>
      <c r="K3475" s="15" t="str">
        <f t="shared" si="162"/>
        <v/>
      </c>
      <c r="L3475" s="15" t="str">
        <f t="shared" si="163"/>
        <v/>
      </c>
      <c r="M3475" s="141" t="e">
        <f t="shared" si="164"/>
        <v>#N/A</v>
      </c>
    </row>
    <row r="3476" spans="1:13">
      <c r="A3476" s="9"/>
      <c r="H3476" s="15" t="s">
        <v>65</v>
      </c>
      <c r="I3476" s="15" t="s">
        <v>65</v>
      </c>
      <c r="J3476" s="15" t="s">
        <v>65</v>
      </c>
      <c r="K3476" s="15" t="str">
        <f t="shared" si="162"/>
        <v/>
      </c>
      <c r="L3476" s="15" t="str">
        <f t="shared" si="163"/>
        <v/>
      </c>
      <c r="M3476" s="141" t="e">
        <f t="shared" si="164"/>
        <v>#N/A</v>
      </c>
    </row>
    <row r="3477" spans="1:13">
      <c r="A3477" s="9"/>
      <c r="H3477" s="15" t="s">
        <v>65</v>
      </c>
      <c r="I3477" s="15" t="s">
        <v>65</v>
      </c>
      <c r="J3477" s="15" t="s">
        <v>65</v>
      </c>
      <c r="K3477" s="15" t="str">
        <f t="shared" si="162"/>
        <v/>
      </c>
      <c r="L3477" s="15" t="str">
        <f t="shared" si="163"/>
        <v/>
      </c>
      <c r="M3477" s="141" t="e">
        <f t="shared" si="164"/>
        <v>#N/A</v>
      </c>
    </row>
    <row r="3478" spans="1:13">
      <c r="A3478" s="9"/>
      <c r="H3478" s="15" t="s">
        <v>65</v>
      </c>
      <c r="I3478" s="15" t="s">
        <v>65</v>
      </c>
      <c r="J3478" s="15" t="s">
        <v>65</v>
      </c>
      <c r="K3478" s="15" t="str">
        <f t="shared" si="162"/>
        <v/>
      </c>
      <c r="L3478" s="15" t="str">
        <f t="shared" si="163"/>
        <v/>
      </c>
      <c r="M3478" s="141" t="e">
        <f t="shared" si="164"/>
        <v>#N/A</v>
      </c>
    </row>
    <row r="3479" spans="1:13">
      <c r="A3479" s="9"/>
      <c r="H3479" s="15" t="s">
        <v>65</v>
      </c>
      <c r="I3479" s="15" t="s">
        <v>65</v>
      </c>
      <c r="J3479" s="15" t="s">
        <v>65</v>
      </c>
      <c r="K3479" s="15" t="str">
        <f t="shared" si="162"/>
        <v/>
      </c>
      <c r="L3479" s="15" t="str">
        <f t="shared" si="163"/>
        <v/>
      </c>
      <c r="M3479" s="141" t="e">
        <f t="shared" si="164"/>
        <v>#N/A</v>
      </c>
    </row>
    <row r="3480" spans="1:13">
      <c r="A3480" s="9"/>
      <c r="H3480" s="15" t="s">
        <v>65</v>
      </c>
      <c r="I3480" s="15" t="s">
        <v>65</v>
      </c>
      <c r="J3480" s="15" t="s">
        <v>65</v>
      </c>
      <c r="K3480" s="15" t="str">
        <f t="shared" si="162"/>
        <v/>
      </c>
      <c r="L3480" s="15" t="str">
        <f t="shared" si="163"/>
        <v/>
      </c>
      <c r="M3480" s="141" t="e">
        <f t="shared" si="164"/>
        <v>#N/A</v>
      </c>
    </row>
    <row r="3481" spans="1:13">
      <c r="A3481" s="9"/>
      <c r="H3481" s="15" t="s">
        <v>65</v>
      </c>
      <c r="I3481" s="15" t="s">
        <v>65</v>
      </c>
      <c r="J3481" s="15" t="s">
        <v>65</v>
      </c>
      <c r="K3481" s="15" t="str">
        <f t="shared" si="162"/>
        <v/>
      </c>
      <c r="L3481" s="15" t="str">
        <f t="shared" si="163"/>
        <v/>
      </c>
      <c r="M3481" s="141" t="e">
        <f t="shared" si="164"/>
        <v>#N/A</v>
      </c>
    </row>
    <row r="3482" spans="1:13">
      <c r="A3482" s="9"/>
      <c r="H3482" s="15" t="s">
        <v>65</v>
      </c>
      <c r="I3482" s="15" t="s">
        <v>65</v>
      </c>
      <c r="J3482" s="15" t="s">
        <v>65</v>
      </c>
      <c r="K3482" s="15" t="str">
        <f t="shared" si="162"/>
        <v/>
      </c>
      <c r="L3482" s="15" t="str">
        <f t="shared" si="163"/>
        <v/>
      </c>
      <c r="M3482" s="141" t="e">
        <f t="shared" si="164"/>
        <v>#N/A</v>
      </c>
    </row>
    <row r="3483" spans="1:13">
      <c r="A3483" s="9"/>
      <c r="H3483" s="15" t="s">
        <v>65</v>
      </c>
      <c r="I3483" s="15" t="s">
        <v>65</v>
      </c>
      <c r="J3483" s="15" t="s">
        <v>65</v>
      </c>
      <c r="K3483" s="15" t="str">
        <f t="shared" si="162"/>
        <v/>
      </c>
      <c r="L3483" s="15" t="str">
        <f t="shared" si="163"/>
        <v/>
      </c>
      <c r="M3483" s="141" t="e">
        <f t="shared" si="164"/>
        <v>#N/A</v>
      </c>
    </row>
    <row r="3484" spans="1:13">
      <c r="A3484" s="9"/>
      <c r="H3484" s="15" t="s">
        <v>65</v>
      </c>
      <c r="I3484" s="15" t="s">
        <v>65</v>
      </c>
      <c r="J3484" s="15" t="s">
        <v>65</v>
      </c>
      <c r="K3484" s="15" t="str">
        <f t="shared" si="162"/>
        <v/>
      </c>
      <c r="L3484" s="15" t="str">
        <f t="shared" si="163"/>
        <v/>
      </c>
      <c r="M3484" s="141" t="e">
        <f t="shared" si="164"/>
        <v>#N/A</v>
      </c>
    </row>
    <row r="3485" spans="1:13">
      <c r="A3485" s="9"/>
      <c r="H3485" s="15" t="s">
        <v>65</v>
      </c>
      <c r="I3485" s="15" t="s">
        <v>65</v>
      </c>
      <c r="J3485" s="15" t="s">
        <v>65</v>
      </c>
      <c r="K3485" s="15" t="str">
        <f t="shared" si="162"/>
        <v/>
      </c>
      <c r="L3485" s="15" t="str">
        <f t="shared" si="163"/>
        <v/>
      </c>
      <c r="M3485" s="141" t="e">
        <f t="shared" si="164"/>
        <v>#N/A</v>
      </c>
    </row>
    <row r="3486" spans="1:13">
      <c r="A3486" s="9"/>
      <c r="H3486" s="15" t="s">
        <v>65</v>
      </c>
      <c r="I3486" s="15" t="s">
        <v>65</v>
      </c>
      <c r="J3486" s="15" t="s">
        <v>65</v>
      </c>
      <c r="K3486" s="15" t="str">
        <f t="shared" si="162"/>
        <v/>
      </c>
      <c r="L3486" s="15" t="str">
        <f t="shared" si="163"/>
        <v/>
      </c>
      <c r="M3486" s="141" t="e">
        <f t="shared" si="164"/>
        <v>#N/A</v>
      </c>
    </row>
    <row r="3487" spans="1:13">
      <c r="A3487" s="9"/>
      <c r="H3487" s="15" t="s">
        <v>65</v>
      </c>
      <c r="I3487" s="15" t="s">
        <v>65</v>
      </c>
      <c r="J3487" s="15" t="s">
        <v>65</v>
      </c>
      <c r="K3487" s="15" t="str">
        <f t="shared" si="162"/>
        <v/>
      </c>
      <c r="L3487" s="15" t="str">
        <f t="shared" si="163"/>
        <v/>
      </c>
      <c r="M3487" s="141" t="e">
        <f t="shared" si="164"/>
        <v>#N/A</v>
      </c>
    </row>
    <row r="3488" spans="1:13">
      <c r="A3488" s="9"/>
      <c r="H3488" s="15" t="s">
        <v>65</v>
      </c>
      <c r="I3488" s="15" t="s">
        <v>65</v>
      </c>
      <c r="J3488" s="15" t="s">
        <v>65</v>
      </c>
      <c r="K3488" s="15" t="str">
        <f t="shared" si="162"/>
        <v/>
      </c>
      <c r="L3488" s="15" t="str">
        <f t="shared" si="163"/>
        <v/>
      </c>
      <c r="M3488" s="141" t="e">
        <f t="shared" si="164"/>
        <v>#N/A</v>
      </c>
    </row>
    <row r="3489" spans="1:13">
      <c r="A3489" s="9"/>
      <c r="H3489" s="15" t="s">
        <v>65</v>
      </c>
      <c r="I3489" s="15" t="s">
        <v>65</v>
      </c>
      <c r="J3489" s="15" t="s">
        <v>65</v>
      </c>
      <c r="K3489" s="15" t="str">
        <f t="shared" si="162"/>
        <v/>
      </c>
      <c r="L3489" s="15" t="str">
        <f t="shared" si="163"/>
        <v/>
      </c>
      <c r="M3489" s="141" t="e">
        <f t="shared" si="164"/>
        <v>#N/A</v>
      </c>
    </row>
    <row r="3490" spans="1:13">
      <c r="A3490" s="9"/>
      <c r="H3490" s="15" t="s">
        <v>65</v>
      </c>
      <c r="I3490" s="15" t="s">
        <v>65</v>
      </c>
      <c r="J3490" s="15" t="s">
        <v>65</v>
      </c>
      <c r="K3490" s="15" t="str">
        <f t="shared" si="162"/>
        <v/>
      </c>
      <c r="L3490" s="15" t="str">
        <f t="shared" si="163"/>
        <v/>
      </c>
      <c r="M3490" s="141" t="e">
        <f t="shared" si="164"/>
        <v>#N/A</v>
      </c>
    </row>
    <row r="3491" spans="1:13">
      <c r="A3491" s="9"/>
      <c r="H3491" s="15" t="s">
        <v>65</v>
      </c>
      <c r="I3491" s="15" t="s">
        <v>65</v>
      </c>
      <c r="J3491" s="15" t="s">
        <v>65</v>
      </c>
      <c r="K3491" s="15" t="str">
        <f t="shared" si="162"/>
        <v/>
      </c>
      <c r="L3491" s="15" t="str">
        <f t="shared" si="163"/>
        <v/>
      </c>
      <c r="M3491" s="141" t="e">
        <f t="shared" si="164"/>
        <v>#N/A</v>
      </c>
    </row>
    <row r="3492" spans="1:13">
      <c r="A3492" s="9"/>
      <c r="H3492" s="15" t="s">
        <v>65</v>
      </c>
      <c r="I3492" s="15" t="s">
        <v>65</v>
      </c>
      <c r="J3492" s="15" t="s">
        <v>65</v>
      </c>
      <c r="K3492" s="15" t="str">
        <f t="shared" si="162"/>
        <v/>
      </c>
      <c r="L3492" s="15" t="str">
        <f t="shared" si="163"/>
        <v/>
      </c>
      <c r="M3492" s="141" t="e">
        <f t="shared" si="164"/>
        <v>#N/A</v>
      </c>
    </row>
    <row r="3493" spans="1:13">
      <c r="A3493" s="9"/>
      <c r="H3493" s="15" t="s">
        <v>65</v>
      </c>
      <c r="I3493" s="15" t="s">
        <v>65</v>
      </c>
      <c r="J3493" s="15" t="s">
        <v>65</v>
      </c>
      <c r="K3493" s="15" t="str">
        <f t="shared" si="162"/>
        <v/>
      </c>
      <c r="L3493" s="15" t="str">
        <f t="shared" si="163"/>
        <v/>
      </c>
      <c r="M3493" s="141" t="e">
        <f t="shared" si="164"/>
        <v>#N/A</v>
      </c>
    </row>
    <row r="3494" spans="1:13">
      <c r="A3494" s="9"/>
      <c r="H3494" s="15" t="s">
        <v>65</v>
      </c>
      <c r="I3494" s="15" t="s">
        <v>65</v>
      </c>
      <c r="J3494" s="15" t="s">
        <v>65</v>
      </c>
      <c r="K3494" s="15" t="str">
        <f t="shared" si="162"/>
        <v/>
      </c>
      <c r="L3494" s="15" t="str">
        <f t="shared" si="163"/>
        <v/>
      </c>
      <c r="M3494" s="141" t="e">
        <f t="shared" si="164"/>
        <v>#N/A</v>
      </c>
    </row>
    <row r="3495" spans="1:13">
      <c r="A3495" s="9"/>
      <c r="H3495" s="15" t="s">
        <v>65</v>
      </c>
      <c r="I3495" s="15" t="s">
        <v>65</v>
      </c>
      <c r="J3495" s="15" t="s">
        <v>65</v>
      </c>
      <c r="K3495" s="15" t="str">
        <f t="shared" si="162"/>
        <v/>
      </c>
      <c r="L3495" s="15" t="str">
        <f t="shared" si="163"/>
        <v/>
      </c>
      <c r="M3495" s="141" t="e">
        <f t="shared" si="164"/>
        <v>#N/A</v>
      </c>
    </row>
    <row r="3496" spans="1:13">
      <c r="A3496" s="9"/>
      <c r="H3496" s="15" t="s">
        <v>65</v>
      </c>
      <c r="I3496" s="15" t="s">
        <v>65</v>
      </c>
      <c r="J3496" s="15" t="s">
        <v>65</v>
      </c>
      <c r="K3496" s="15" t="str">
        <f t="shared" si="162"/>
        <v/>
      </c>
      <c r="L3496" s="15" t="str">
        <f t="shared" si="163"/>
        <v/>
      </c>
      <c r="M3496" s="141" t="e">
        <f t="shared" si="164"/>
        <v>#N/A</v>
      </c>
    </row>
    <row r="3497" spans="1:13">
      <c r="A3497" s="9"/>
      <c r="H3497" s="15" t="s">
        <v>65</v>
      </c>
      <c r="I3497" s="15" t="s">
        <v>65</v>
      </c>
      <c r="J3497" s="15" t="s">
        <v>65</v>
      </c>
      <c r="K3497" s="15" t="str">
        <f t="shared" si="162"/>
        <v/>
      </c>
      <c r="L3497" s="15" t="str">
        <f t="shared" si="163"/>
        <v/>
      </c>
      <c r="M3497" s="141" t="e">
        <f t="shared" si="164"/>
        <v>#N/A</v>
      </c>
    </row>
    <row r="3498" spans="1:13">
      <c r="A3498" s="9"/>
      <c r="H3498" s="15" t="s">
        <v>65</v>
      </c>
      <c r="I3498" s="15" t="s">
        <v>65</v>
      </c>
      <c r="J3498" s="15" t="s">
        <v>65</v>
      </c>
      <c r="K3498" s="15" t="str">
        <f t="shared" si="162"/>
        <v/>
      </c>
      <c r="L3498" s="15" t="str">
        <f t="shared" si="163"/>
        <v/>
      </c>
      <c r="M3498" s="141" t="e">
        <f t="shared" si="164"/>
        <v>#N/A</v>
      </c>
    </row>
    <row r="3499" spans="1:13">
      <c r="A3499" s="9"/>
      <c r="H3499" s="15" t="s">
        <v>65</v>
      </c>
      <c r="I3499" s="15" t="s">
        <v>65</v>
      </c>
      <c r="J3499" s="15" t="s">
        <v>65</v>
      </c>
      <c r="K3499" s="15" t="str">
        <f t="shared" si="162"/>
        <v/>
      </c>
      <c r="L3499" s="15" t="str">
        <f t="shared" si="163"/>
        <v/>
      </c>
      <c r="M3499" s="141" t="e">
        <f t="shared" si="164"/>
        <v>#N/A</v>
      </c>
    </row>
    <row r="3500" spans="1:13">
      <c r="A3500" s="9"/>
      <c r="H3500" s="15" t="s">
        <v>65</v>
      </c>
      <c r="I3500" s="15" t="s">
        <v>65</v>
      </c>
      <c r="J3500" s="15" t="s">
        <v>65</v>
      </c>
      <c r="K3500" s="15" t="str">
        <f t="shared" si="162"/>
        <v/>
      </c>
      <c r="L3500" s="15" t="str">
        <f t="shared" si="163"/>
        <v/>
      </c>
      <c r="M3500" s="141" t="e">
        <f t="shared" si="164"/>
        <v>#N/A</v>
      </c>
    </row>
    <row r="3501" spans="1:13">
      <c r="A3501" s="9"/>
      <c r="H3501" s="15" t="s">
        <v>65</v>
      </c>
      <c r="I3501" s="15" t="s">
        <v>65</v>
      </c>
      <c r="J3501" s="15" t="s">
        <v>65</v>
      </c>
      <c r="K3501" s="15" t="str">
        <f t="shared" si="162"/>
        <v/>
      </c>
      <c r="L3501" s="15" t="str">
        <f t="shared" si="163"/>
        <v/>
      </c>
      <c r="M3501" s="141" t="e">
        <f t="shared" si="164"/>
        <v>#N/A</v>
      </c>
    </row>
    <row r="3502" spans="1:13">
      <c r="A3502" s="9"/>
      <c r="H3502" s="15" t="s">
        <v>65</v>
      </c>
      <c r="I3502" s="15" t="s">
        <v>65</v>
      </c>
      <c r="J3502" s="15" t="s">
        <v>65</v>
      </c>
      <c r="K3502" s="15" t="str">
        <f t="shared" si="162"/>
        <v/>
      </c>
      <c r="L3502" s="15" t="str">
        <f t="shared" si="163"/>
        <v/>
      </c>
      <c r="M3502" s="141" t="e">
        <f t="shared" si="164"/>
        <v>#N/A</v>
      </c>
    </row>
    <row r="3503" spans="1:13">
      <c r="A3503" s="9"/>
      <c r="H3503" s="15" t="s">
        <v>65</v>
      </c>
      <c r="I3503" s="15" t="s">
        <v>65</v>
      </c>
      <c r="J3503" s="15" t="s">
        <v>65</v>
      </c>
      <c r="K3503" s="15" t="str">
        <f t="shared" si="162"/>
        <v/>
      </c>
      <c r="L3503" s="15" t="str">
        <f t="shared" si="163"/>
        <v/>
      </c>
      <c r="M3503" s="141" t="e">
        <f t="shared" si="164"/>
        <v>#N/A</v>
      </c>
    </row>
    <row r="3504" spans="1:13">
      <c r="A3504" s="9"/>
      <c r="H3504" s="15" t="s">
        <v>65</v>
      </c>
      <c r="I3504" s="15" t="s">
        <v>65</v>
      </c>
      <c r="J3504" s="15" t="s">
        <v>65</v>
      </c>
      <c r="K3504" s="15" t="str">
        <f t="shared" si="162"/>
        <v/>
      </c>
      <c r="L3504" s="15" t="str">
        <f t="shared" si="163"/>
        <v/>
      </c>
      <c r="M3504" s="141" t="e">
        <f t="shared" si="164"/>
        <v>#N/A</v>
      </c>
    </row>
    <row r="3505" spans="1:13">
      <c r="A3505" s="9"/>
      <c r="H3505" s="15" t="s">
        <v>65</v>
      </c>
      <c r="I3505" s="15" t="s">
        <v>65</v>
      </c>
      <c r="J3505" s="15" t="s">
        <v>65</v>
      </c>
      <c r="K3505" s="15" t="str">
        <f t="shared" si="162"/>
        <v/>
      </c>
      <c r="L3505" s="15" t="str">
        <f t="shared" si="163"/>
        <v/>
      </c>
      <c r="M3505" s="141" t="e">
        <f t="shared" si="164"/>
        <v>#N/A</v>
      </c>
    </row>
    <row r="3506" spans="1:13">
      <c r="A3506" s="9"/>
      <c r="H3506" s="15" t="s">
        <v>65</v>
      </c>
      <c r="I3506" s="15" t="s">
        <v>65</v>
      </c>
      <c r="J3506" s="15" t="s">
        <v>65</v>
      </c>
      <c r="K3506" s="15" t="str">
        <f t="shared" si="162"/>
        <v/>
      </c>
      <c r="L3506" s="15" t="str">
        <f t="shared" si="163"/>
        <v/>
      </c>
      <c r="M3506" s="141" t="e">
        <f t="shared" si="164"/>
        <v>#N/A</v>
      </c>
    </row>
    <row r="3507" spans="1:13">
      <c r="A3507" s="9"/>
      <c r="H3507" s="15" t="s">
        <v>65</v>
      </c>
      <c r="I3507" s="15" t="s">
        <v>65</v>
      </c>
      <c r="J3507" s="15" t="s">
        <v>65</v>
      </c>
      <c r="K3507" s="15" t="str">
        <f t="shared" si="162"/>
        <v/>
      </c>
      <c r="L3507" s="15" t="str">
        <f t="shared" si="163"/>
        <v/>
      </c>
      <c r="M3507" s="141" t="e">
        <f t="shared" si="164"/>
        <v>#N/A</v>
      </c>
    </row>
    <row r="3508" spans="1:13">
      <c r="A3508" s="9"/>
      <c r="H3508" s="15" t="s">
        <v>65</v>
      </c>
      <c r="I3508" s="15" t="s">
        <v>65</v>
      </c>
      <c r="J3508" s="15" t="s">
        <v>65</v>
      </c>
      <c r="K3508" s="15" t="str">
        <f t="shared" si="162"/>
        <v/>
      </c>
      <c r="L3508" s="15" t="str">
        <f t="shared" si="163"/>
        <v/>
      </c>
      <c r="M3508" s="141" t="e">
        <f t="shared" si="164"/>
        <v>#N/A</v>
      </c>
    </row>
    <row r="3509" spans="1:13">
      <c r="A3509" s="9"/>
      <c r="H3509" s="15" t="s">
        <v>65</v>
      </c>
      <c r="I3509" s="15" t="s">
        <v>65</v>
      </c>
      <c r="J3509" s="15" t="s">
        <v>65</v>
      </c>
      <c r="K3509" s="15" t="str">
        <f t="shared" si="162"/>
        <v/>
      </c>
      <c r="L3509" s="15" t="str">
        <f t="shared" si="163"/>
        <v/>
      </c>
      <c r="M3509" s="141" t="e">
        <f t="shared" si="164"/>
        <v>#N/A</v>
      </c>
    </row>
    <row r="3510" spans="1:13">
      <c r="A3510" s="9"/>
      <c r="H3510" s="15" t="s">
        <v>65</v>
      </c>
      <c r="I3510" s="15" t="s">
        <v>65</v>
      </c>
      <c r="J3510" s="15" t="s">
        <v>65</v>
      </c>
      <c r="K3510" s="15" t="str">
        <f t="shared" si="162"/>
        <v/>
      </c>
      <c r="L3510" s="15" t="str">
        <f t="shared" si="163"/>
        <v/>
      </c>
      <c r="M3510" s="141" t="e">
        <f t="shared" si="164"/>
        <v>#N/A</v>
      </c>
    </row>
    <row r="3511" spans="1:13">
      <c r="A3511" s="9"/>
      <c r="H3511" s="15" t="s">
        <v>65</v>
      </c>
      <c r="I3511" s="15" t="s">
        <v>65</v>
      </c>
      <c r="J3511" s="15" t="s">
        <v>65</v>
      </c>
      <c r="K3511" s="15" t="str">
        <f t="shared" si="162"/>
        <v/>
      </c>
      <c r="L3511" s="15" t="str">
        <f t="shared" si="163"/>
        <v/>
      </c>
      <c r="M3511" s="141" t="e">
        <f t="shared" si="164"/>
        <v>#N/A</v>
      </c>
    </row>
    <row r="3512" spans="1:13">
      <c r="A3512" s="9"/>
      <c r="H3512" s="15" t="s">
        <v>65</v>
      </c>
      <c r="I3512" s="15" t="s">
        <v>65</v>
      </c>
      <c r="J3512" s="15" t="s">
        <v>65</v>
      </c>
      <c r="K3512" s="15" t="str">
        <f t="shared" si="162"/>
        <v/>
      </c>
      <c r="L3512" s="15" t="str">
        <f t="shared" si="163"/>
        <v/>
      </c>
      <c r="M3512" s="141" t="e">
        <f t="shared" si="164"/>
        <v>#N/A</v>
      </c>
    </row>
    <row r="3513" spans="1:13">
      <c r="A3513" s="9"/>
      <c r="H3513" s="15" t="s">
        <v>65</v>
      </c>
      <c r="I3513" s="15" t="s">
        <v>65</v>
      </c>
      <c r="J3513" s="15" t="s">
        <v>65</v>
      </c>
      <c r="K3513" s="15" t="str">
        <f t="shared" si="162"/>
        <v/>
      </c>
      <c r="L3513" s="15" t="str">
        <f t="shared" si="163"/>
        <v/>
      </c>
      <c r="M3513" s="141" t="e">
        <f t="shared" si="164"/>
        <v>#N/A</v>
      </c>
    </row>
    <row r="3514" spans="1:13">
      <c r="A3514" s="9"/>
      <c r="H3514" s="15" t="s">
        <v>65</v>
      </c>
      <c r="I3514" s="15" t="s">
        <v>65</v>
      </c>
      <c r="J3514" s="15" t="s">
        <v>65</v>
      </c>
      <c r="K3514" s="15" t="str">
        <f t="shared" si="162"/>
        <v/>
      </c>
      <c r="L3514" s="15" t="str">
        <f t="shared" si="163"/>
        <v/>
      </c>
      <c r="M3514" s="141" t="e">
        <f t="shared" si="164"/>
        <v>#N/A</v>
      </c>
    </row>
    <row r="3515" spans="1:13">
      <c r="A3515" s="9"/>
      <c r="H3515" s="15" t="s">
        <v>65</v>
      </c>
      <c r="I3515" s="15" t="s">
        <v>65</v>
      </c>
      <c r="J3515" s="15" t="s">
        <v>65</v>
      </c>
      <c r="K3515" s="15" t="str">
        <f t="shared" si="162"/>
        <v/>
      </c>
      <c r="L3515" s="15" t="str">
        <f t="shared" si="163"/>
        <v/>
      </c>
      <c r="M3515" s="141" t="e">
        <f t="shared" si="164"/>
        <v>#N/A</v>
      </c>
    </row>
    <row r="3516" spans="1:13">
      <c r="A3516" s="9"/>
      <c r="H3516" s="15" t="s">
        <v>65</v>
      </c>
      <c r="I3516" s="15" t="s">
        <v>65</v>
      </c>
      <c r="J3516" s="15" t="s">
        <v>65</v>
      </c>
      <c r="K3516" s="15" t="str">
        <f t="shared" si="162"/>
        <v/>
      </c>
      <c r="L3516" s="15" t="str">
        <f t="shared" si="163"/>
        <v/>
      </c>
      <c r="M3516" s="141" t="e">
        <f t="shared" si="164"/>
        <v>#N/A</v>
      </c>
    </row>
    <row r="3517" spans="1:13">
      <c r="A3517" s="9"/>
      <c r="H3517" s="15" t="s">
        <v>65</v>
      </c>
      <c r="I3517" s="15" t="s">
        <v>65</v>
      </c>
      <c r="J3517" s="15" t="s">
        <v>65</v>
      </c>
      <c r="K3517" s="15" t="str">
        <f t="shared" si="162"/>
        <v/>
      </c>
      <c r="L3517" s="15" t="str">
        <f t="shared" si="163"/>
        <v/>
      </c>
      <c r="M3517" s="141" t="e">
        <f t="shared" si="164"/>
        <v>#N/A</v>
      </c>
    </row>
    <row r="3518" spans="1:13">
      <c r="A3518" s="9"/>
      <c r="H3518" s="15" t="s">
        <v>65</v>
      </c>
      <c r="I3518" s="15" t="s">
        <v>65</v>
      </c>
      <c r="J3518" s="15" t="s">
        <v>65</v>
      </c>
      <c r="K3518" s="15" t="str">
        <f t="shared" si="162"/>
        <v/>
      </c>
      <c r="L3518" s="15" t="str">
        <f t="shared" si="163"/>
        <v/>
      </c>
      <c r="M3518" s="141" t="e">
        <f t="shared" si="164"/>
        <v>#N/A</v>
      </c>
    </row>
    <row r="3519" spans="1:13">
      <c r="A3519" s="9"/>
      <c r="H3519" s="15" t="s">
        <v>65</v>
      </c>
      <c r="I3519" s="15" t="s">
        <v>65</v>
      </c>
      <c r="J3519" s="15" t="s">
        <v>65</v>
      </c>
      <c r="K3519" s="15" t="str">
        <f t="shared" si="162"/>
        <v/>
      </c>
      <c r="L3519" s="15" t="str">
        <f t="shared" si="163"/>
        <v/>
      </c>
      <c r="M3519" s="141" t="e">
        <f t="shared" si="164"/>
        <v>#N/A</v>
      </c>
    </row>
    <row r="3520" spans="1:13">
      <c r="A3520" s="9"/>
      <c r="H3520" s="15" t="s">
        <v>65</v>
      </c>
      <c r="I3520" s="15" t="s">
        <v>65</v>
      </c>
      <c r="J3520" s="15" t="s">
        <v>65</v>
      </c>
      <c r="K3520" s="15" t="str">
        <f t="shared" si="162"/>
        <v/>
      </c>
      <c r="L3520" s="15" t="str">
        <f t="shared" si="163"/>
        <v/>
      </c>
      <c r="M3520" s="141" t="e">
        <f t="shared" si="164"/>
        <v>#N/A</v>
      </c>
    </row>
    <row r="3521" spans="1:13">
      <c r="A3521" s="9"/>
      <c r="H3521" s="15" t="s">
        <v>65</v>
      </c>
      <c r="I3521" s="15" t="s">
        <v>65</v>
      </c>
      <c r="J3521" s="15" t="s">
        <v>65</v>
      </c>
      <c r="K3521" s="15" t="str">
        <f t="shared" si="162"/>
        <v/>
      </c>
      <c r="L3521" s="15" t="str">
        <f t="shared" si="163"/>
        <v/>
      </c>
      <c r="M3521" s="141" t="e">
        <f t="shared" si="164"/>
        <v>#N/A</v>
      </c>
    </row>
    <row r="3522" spans="1:13">
      <c r="A3522" s="9"/>
      <c r="H3522" s="15" t="s">
        <v>65</v>
      </c>
      <c r="I3522" s="15" t="s">
        <v>65</v>
      </c>
      <c r="J3522" s="15" t="s">
        <v>65</v>
      </c>
      <c r="K3522" s="15" t="str">
        <f t="shared" si="162"/>
        <v/>
      </c>
      <c r="L3522" s="15" t="str">
        <f t="shared" si="163"/>
        <v/>
      </c>
      <c r="M3522" s="141" t="e">
        <f t="shared" si="164"/>
        <v>#N/A</v>
      </c>
    </row>
    <row r="3523" spans="1:13">
      <c r="A3523" s="9"/>
      <c r="H3523" s="15" t="s">
        <v>65</v>
      </c>
      <c r="I3523" s="15" t="s">
        <v>65</v>
      </c>
      <c r="J3523" s="15" t="s">
        <v>65</v>
      </c>
      <c r="K3523" s="15" t="str">
        <f t="shared" si="162"/>
        <v/>
      </c>
      <c r="L3523" s="15" t="str">
        <f t="shared" si="163"/>
        <v/>
      </c>
      <c r="M3523" s="141" t="e">
        <f t="shared" si="164"/>
        <v>#N/A</v>
      </c>
    </row>
    <row r="3524" spans="1:13">
      <c r="A3524" s="9"/>
      <c r="H3524" s="15" t="s">
        <v>65</v>
      </c>
      <c r="I3524" s="15" t="s">
        <v>65</v>
      </c>
      <c r="J3524" s="15" t="s">
        <v>65</v>
      </c>
      <c r="K3524" s="15" t="str">
        <f t="shared" ref="K3524:K3587" si="165">IF(ISNUMBER(A3524),0.01,"")</f>
        <v/>
      </c>
      <c r="L3524" s="15" t="str">
        <f t="shared" ref="L3524:L3587" si="166">IF(ISNUMBER(A3524),0.03,"")</f>
        <v/>
      </c>
      <c r="M3524" s="141" t="e">
        <f t="shared" ref="M3524:M3587" si="167">VLOOKUP(A3524,O:Q,2,0)</f>
        <v>#N/A</v>
      </c>
    </row>
    <row r="3525" spans="1:13">
      <c r="A3525" s="9"/>
      <c r="H3525" s="15" t="s">
        <v>65</v>
      </c>
      <c r="I3525" s="15" t="s">
        <v>65</v>
      </c>
      <c r="J3525" s="15" t="s">
        <v>65</v>
      </c>
      <c r="K3525" s="15" t="str">
        <f t="shared" si="165"/>
        <v/>
      </c>
      <c r="L3525" s="15" t="str">
        <f t="shared" si="166"/>
        <v/>
      </c>
      <c r="M3525" s="141" t="e">
        <f t="shared" si="167"/>
        <v>#N/A</v>
      </c>
    </row>
    <row r="3526" spans="1:13">
      <c r="A3526" s="9"/>
      <c r="H3526" s="15" t="s">
        <v>65</v>
      </c>
      <c r="I3526" s="15" t="s">
        <v>65</v>
      </c>
      <c r="J3526" s="15" t="s">
        <v>65</v>
      </c>
      <c r="K3526" s="15" t="str">
        <f t="shared" si="165"/>
        <v/>
      </c>
      <c r="L3526" s="15" t="str">
        <f t="shared" si="166"/>
        <v/>
      </c>
      <c r="M3526" s="141" t="e">
        <f t="shared" si="167"/>
        <v>#N/A</v>
      </c>
    </row>
    <row r="3527" spans="1:13">
      <c r="A3527" s="9"/>
      <c r="H3527" s="15" t="s">
        <v>65</v>
      </c>
      <c r="I3527" s="15" t="s">
        <v>65</v>
      </c>
      <c r="J3527" s="15" t="s">
        <v>65</v>
      </c>
      <c r="K3527" s="15" t="str">
        <f t="shared" si="165"/>
        <v/>
      </c>
      <c r="L3527" s="15" t="str">
        <f t="shared" si="166"/>
        <v/>
      </c>
      <c r="M3527" s="141" t="e">
        <f t="shared" si="167"/>
        <v>#N/A</v>
      </c>
    </row>
    <row r="3528" spans="1:13">
      <c r="A3528" s="9"/>
      <c r="H3528" s="15" t="s">
        <v>65</v>
      </c>
      <c r="I3528" s="15" t="s">
        <v>65</v>
      </c>
      <c r="J3528" s="15" t="s">
        <v>65</v>
      </c>
      <c r="K3528" s="15" t="str">
        <f t="shared" si="165"/>
        <v/>
      </c>
      <c r="L3528" s="15" t="str">
        <f t="shared" si="166"/>
        <v/>
      </c>
      <c r="M3528" s="141" t="e">
        <f t="shared" si="167"/>
        <v>#N/A</v>
      </c>
    </row>
    <row r="3529" spans="1:13">
      <c r="A3529" s="9"/>
      <c r="H3529" s="15" t="s">
        <v>65</v>
      </c>
      <c r="I3529" s="15" t="s">
        <v>65</v>
      </c>
      <c r="J3529" s="15" t="s">
        <v>65</v>
      </c>
      <c r="K3529" s="15" t="str">
        <f t="shared" si="165"/>
        <v/>
      </c>
      <c r="L3529" s="15" t="str">
        <f t="shared" si="166"/>
        <v/>
      </c>
      <c r="M3529" s="141" t="e">
        <f t="shared" si="167"/>
        <v>#N/A</v>
      </c>
    </row>
    <row r="3530" spans="1:13">
      <c r="A3530" s="9"/>
      <c r="H3530" s="15" t="s">
        <v>65</v>
      </c>
      <c r="I3530" s="15" t="s">
        <v>65</v>
      </c>
      <c r="J3530" s="15" t="s">
        <v>65</v>
      </c>
      <c r="K3530" s="15" t="str">
        <f t="shared" si="165"/>
        <v/>
      </c>
      <c r="L3530" s="15" t="str">
        <f t="shared" si="166"/>
        <v/>
      </c>
      <c r="M3530" s="141" t="e">
        <f t="shared" si="167"/>
        <v>#N/A</v>
      </c>
    </row>
    <row r="3531" spans="1:13">
      <c r="A3531" s="9"/>
      <c r="H3531" s="15" t="s">
        <v>65</v>
      </c>
      <c r="I3531" s="15" t="s">
        <v>65</v>
      </c>
      <c r="J3531" s="15" t="s">
        <v>65</v>
      </c>
      <c r="K3531" s="15" t="str">
        <f t="shared" si="165"/>
        <v/>
      </c>
      <c r="L3531" s="15" t="str">
        <f t="shared" si="166"/>
        <v/>
      </c>
      <c r="M3531" s="141" t="e">
        <f t="shared" si="167"/>
        <v>#N/A</v>
      </c>
    </row>
    <row r="3532" spans="1:13">
      <c r="A3532" s="9"/>
      <c r="H3532" s="15" t="s">
        <v>65</v>
      </c>
      <c r="I3532" s="15" t="s">
        <v>65</v>
      </c>
      <c r="J3532" s="15" t="s">
        <v>65</v>
      </c>
      <c r="K3532" s="15" t="str">
        <f t="shared" si="165"/>
        <v/>
      </c>
      <c r="L3532" s="15" t="str">
        <f t="shared" si="166"/>
        <v/>
      </c>
      <c r="M3532" s="141" t="e">
        <f t="shared" si="167"/>
        <v>#N/A</v>
      </c>
    </row>
    <row r="3533" spans="1:13">
      <c r="A3533" s="9"/>
      <c r="H3533" s="15" t="s">
        <v>65</v>
      </c>
      <c r="I3533" s="15" t="s">
        <v>65</v>
      </c>
      <c r="J3533" s="15" t="s">
        <v>65</v>
      </c>
      <c r="K3533" s="15" t="str">
        <f t="shared" si="165"/>
        <v/>
      </c>
      <c r="L3533" s="15" t="str">
        <f t="shared" si="166"/>
        <v/>
      </c>
      <c r="M3533" s="141" t="e">
        <f t="shared" si="167"/>
        <v>#N/A</v>
      </c>
    </row>
    <row r="3534" spans="1:13">
      <c r="A3534" s="9"/>
      <c r="H3534" s="15" t="s">
        <v>65</v>
      </c>
      <c r="I3534" s="15" t="s">
        <v>65</v>
      </c>
      <c r="J3534" s="15" t="s">
        <v>65</v>
      </c>
      <c r="K3534" s="15" t="str">
        <f t="shared" si="165"/>
        <v/>
      </c>
      <c r="L3534" s="15" t="str">
        <f t="shared" si="166"/>
        <v/>
      </c>
      <c r="M3534" s="141" t="e">
        <f t="shared" si="167"/>
        <v>#N/A</v>
      </c>
    </row>
    <row r="3535" spans="1:13">
      <c r="A3535" s="9"/>
      <c r="H3535" s="15" t="s">
        <v>65</v>
      </c>
      <c r="I3535" s="15" t="s">
        <v>65</v>
      </c>
      <c r="J3535" s="15" t="s">
        <v>65</v>
      </c>
      <c r="K3535" s="15" t="str">
        <f t="shared" si="165"/>
        <v/>
      </c>
      <c r="L3535" s="15" t="str">
        <f t="shared" si="166"/>
        <v/>
      </c>
      <c r="M3535" s="141" t="e">
        <f t="shared" si="167"/>
        <v>#N/A</v>
      </c>
    </row>
    <row r="3536" spans="1:13">
      <c r="A3536" s="9"/>
      <c r="H3536" s="15" t="s">
        <v>65</v>
      </c>
      <c r="I3536" s="15" t="s">
        <v>65</v>
      </c>
      <c r="J3536" s="15" t="s">
        <v>65</v>
      </c>
      <c r="K3536" s="15" t="str">
        <f t="shared" si="165"/>
        <v/>
      </c>
      <c r="L3536" s="15" t="str">
        <f t="shared" si="166"/>
        <v/>
      </c>
      <c r="M3536" s="141" t="e">
        <f t="shared" si="167"/>
        <v>#N/A</v>
      </c>
    </row>
    <row r="3537" spans="1:13">
      <c r="A3537" s="9"/>
      <c r="H3537" s="15" t="s">
        <v>65</v>
      </c>
      <c r="I3537" s="15" t="s">
        <v>65</v>
      </c>
      <c r="J3537" s="15" t="s">
        <v>65</v>
      </c>
      <c r="K3537" s="15" t="str">
        <f t="shared" si="165"/>
        <v/>
      </c>
      <c r="L3537" s="15" t="str">
        <f t="shared" si="166"/>
        <v/>
      </c>
      <c r="M3537" s="141" t="e">
        <f t="shared" si="167"/>
        <v>#N/A</v>
      </c>
    </row>
    <row r="3538" spans="1:13">
      <c r="A3538" s="9"/>
      <c r="H3538" s="15" t="s">
        <v>65</v>
      </c>
      <c r="I3538" s="15" t="s">
        <v>65</v>
      </c>
      <c r="J3538" s="15" t="s">
        <v>65</v>
      </c>
      <c r="K3538" s="15" t="str">
        <f t="shared" si="165"/>
        <v/>
      </c>
      <c r="L3538" s="15" t="str">
        <f t="shared" si="166"/>
        <v/>
      </c>
      <c r="M3538" s="141" t="e">
        <f t="shared" si="167"/>
        <v>#N/A</v>
      </c>
    </row>
    <row r="3539" spans="1:13">
      <c r="A3539" s="9"/>
      <c r="H3539" s="15" t="s">
        <v>65</v>
      </c>
      <c r="I3539" s="15" t="s">
        <v>65</v>
      </c>
      <c r="J3539" s="15" t="s">
        <v>65</v>
      </c>
      <c r="K3539" s="15" t="str">
        <f t="shared" si="165"/>
        <v/>
      </c>
      <c r="L3539" s="15" t="str">
        <f t="shared" si="166"/>
        <v/>
      </c>
      <c r="M3539" s="141" t="e">
        <f t="shared" si="167"/>
        <v>#N/A</v>
      </c>
    </row>
    <row r="3540" spans="1:13">
      <c r="A3540" s="9"/>
      <c r="H3540" s="15" t="s">
        <v>65</v>
      </c>
      <c r="I3540" s="15" t="s">
        <v>65</v>
      </c>
      <c r="J3540" s="15" t="s">
        <v>65</v>
      </c>
      <c r="K3540" s="15" t="str">
        <f t="shared" si="165"/>
        <v/>
      </c>
      <c r="L3540" s="15" t="str">
        <f t="shared" si="166"/>
        <v/>
      </c>
      <c r="M3540" s="141" t="e">
        <f t="shared" si="167"/>
        <v>#N/A</v>
      </c>
    </row>
    <row r="3541" spans="1:13">
      <c r="A3541" s="9"/>
      <c r="H3541" s="15" t="s">
        <v>65</v>
      </c>
      <c r="I3541" s="15" t="s">
        <v>65</v>
      </c>
      <c r="J3541" s="15" t="s">
        <v>65</v>
      </c>
      <c r="K3541" s="15" t="str">
        <f t="shared" si="165"/>
        <v/>
      </c>
      <c r="L3541" s="15" t="str">
        <f t="shared" si="166"/>
        <v/>
      </c>
      <c r="M3541" s="141" t="e">
        <f t="shared" si="167"/>
        <v>#N/A</v>
      </c>
    </row>
    <row r="3542" spans="1:13">
      <c r="A3542" s="9"/>
      <c r="H3542" s="15" t="s">
        <v>65</v>
      </c>
      <c r="I3542" s="15" t="s">
        <v>65</v>
      </c>
      <c r="J3542" s="15" t="s">
        <v>65</v>
      </c>
      <c r="K3542" s="15" t="str">
        <f t="shared" si="165"/>
        <v/>
      </c>
      <c r="L3542" s="15" t="str">
        <f t="shared" si="166"/>
        <v/>
      </c>
      <c r="M3542" s="141" t="e">
        <f t="shared" si="167"/>
        <v>#N/A</v>
      </c>
    </row>
    <row r="3543" spans="1:13">
      <c r="A3543" s="9"/>
      <c r="H3543" s="15" t="s">
        <v>65</v>
      </c>
      <c r="I3543" s="15" t="s">
        <v>65</v>
      </c>
      <c r="J3543" s="15" t="s">
        <v>65</v>
      </c>
      <c r="K3543" s="15" t="str">
        <f t="shared" si="165"/>
        <v/>
      </c>
      <c r="L3543" s="15" t="str">
        <f t="shared" si="166"/>
        <v/>
      </c>
      <c r="M3543" s="141" t="e">
        <f t="shared" si="167"/>
        <v>#N/A</v>
      </c>
    </row>
    <row r="3544" spans="1:13">
      <c r="A3544" s="9"/>
      <c r="H3544" s="15" t="s">
        <v>65</v>
      </c>
      <c r="I3544" s="15" t="s">
        <v>65</v>
      </c>
      <c r="J3544" s="15" t="s">
        <v>65</v>
      </c>
      <c r="K3544" s="15" t="str">
        <f t="shared" si="165"/>
        <v/>
      </c>
      <c r="L3544" s="15" t="str">
        <f t="shared" si="166"/>
        <v/>
      </c>
      <c r="M3544" s="141" t="e">
        <f t="shared" si="167"/>
        <v>#N/A</v>
      </c>
    </row>
    <row r="3545" spans="1:13">
      <c r="A3545" s="9"/>
      <c r="H3545" s="15" t="s">
        <v>65</v>
      </c>
      <c r="I3545" s="15" t="s">
        <v>65</v>
      </c>
      <c r="J3545" s="15" t="s">
        <v>65</v>
      </c>
      <c r="K3545" s="15" t="str">
        <f t="shared" si="165"/>
        <v/>
      </c>
      <c r="L3545" s="15" t="str">
        <f t="shared" si="166"/>
        <v/>
      </c>
      <c r="M3545" s="141" t="e">
        <f t="shared" si="167"/>
        <v>#N/A</v>
      </c>
    </row>
    <row r="3546" spans="1:13">
      <c r="A3546" s="9"/>
      <c r="H3546" s="15" t="s">
        <v>65</v>
      </c>
      <c r="I3546" s="15" t="s">
        <v>65</v>
      </c>
      <c r="J3546" s="15" t="s">
        <v>65</v>
      </c>
      <c r="K3546" s="15" t="str">
        <f t="shared" si="165"/>
        <v/>
      </c>
      <c r="L3546" s="15" t="str">
        <f t="shared" si="166"/>
        <v/>
      </c>
      <c r="M3546" s="141" t="e">
        <f t="shared" si="167"/>
        <v>#N/A</v>
      </c>
    </row>
    <row r="3547" spans="1:13">
      <c r="A3547" s="9"/>
      <c r="H3547" s="15" t="s">
        <v>65</v>
      </c>
      <c r="I3547" s="15" t="s">
        <v>65</v>
      </c>
      <c r="J3547" s="15" t="s">
        <v>65</v>
      </c>
      <c r="K3547" s="15" t="str">
        <f t="shared" si="165"/>
        <v/>
      </c>
      <c r="L3547" s="15" t="str">
        <f t="shared" si="166"/>
        <v/>
      </c>
      <c r="M3547" s="141" t="e">
        <f t="shared" si="167"/>
        <v>#N/A</v>
      </c>
    </row>
    <row r="3548" spans="1:13">
      <c r="A3548" s="9"/>
      <c r="H3548" s="15" t="s">
        <v>65</v>
      </c>
      <c r="I3548" s="15" t="s">
        <v>65</v>
      </c>
      <c r="J3548" s="15" t="s">
        <v>65</v>
      </c>
      <c r="K3548" s="15" t="str">
        <f t="shared" si="165"/>
        <v/>
      </c>
      <c r="L3548" s="15" t="str">
        <f t="shared" si="166"/>
        <v/>
      </c>
      <c r="M3548" s="141" t="e">
        <f t="shared" si="167"/>
        <v>#N/A</v>
      </c>
    </row>
    <row r="3549" spans="1:13">
      <c r="A3549" s="9"/>
      <c r="H3549" s="15" t="s">
        <v>65</v>
      </c>
      <c r="I3549" s="15" t="s">
        <v>65</v>
      </c>
      <c r="J3549" s="15" t="s">
        <v>65</v>
      </c>
      <c r="K3549" s="15" t="str">
        <f t="shared" si="165"/>
        <v/>
      </c>
      <c r="L3549" s="15" t="str">
        <f t="shared" si="166"/>
        <v/>
      </c>
      <c r="M3549" s="141" t="e">
        <f t="shared" si="167"/>
        <v>#N/A</v>
      </c>
    </row>
    <row r="3550" spans="1:13">
      <c r="A3550" s="9"/>
      <c r="H3550" s="15" t="s">
        <v>65</v>
      </c>
      <c r="I3550" s="15" t="s">
        <v>65</v>
      </c>
      <c r="J3550" s="15" t="s">
        <v>65</v>
      </c>
      <c r="K3550" s="15" t="str">
        <f t="shared" si="165"/>
        <v/>
      </c>
      <c r="L3550" s="15" t="str">
        <f t="shared" si="166"/>
        <v/>
      </c>
      <c r="M3550" s="141" t="e">
        <f t="shared" si="167"/>
        <v>#N/A</v>
      </c>
    </row>
    <row r="3551" spans="1:13">
      <c r="A3551" s="9"/>
      <c r="H3551" s="15" t="s">
        <v>65</v>
      </c>
      <c r="I3551" s="15" t="s">
        <v>65</v>
      </c>
      <c r="J3551" s="15" t="s">
        <v>65</v>
      </c>
      <c r="K3551" s="15" t="str">
        <f t="shared" si="165"/>
        <v/>
      </c>
      <c r="L3551" s="15" t="str">
        <f t="shared" si="166"/>
        <v/>
      </c>
      <c r="M3551" s="141" t="e">
        <f t="shared" si="167"/>
        <v>#N/A</v>
      </c>
    </row>
    <row r="3552" spans="1:13">
      <c r="A3552" s="9"/>
      <c r="H3552" s="15" t="s">
        <v>65</v>
      </c>
      <c r="I3552" s="15" t="s">
        <v>65</v>
      </c>
      <c r="J3552" s="15" t="s">
        <v>65</v>
      </c>
      <c r="K3552" s="15" t="str">
        <f t="shared" si="165"/>
        <v/>
      </c>
      <c r="L3552" s="15" t="str">
        <f t="shared" si="166"/>
        <v/>
      </c>
      <c r="M3552" s="141" t="e">
        <f t="shared" si="167"/>
        <v>#N/A</v>
      </c>
    </row>
    <row r="3553" spans="1:13">
      <c r="A3553" s="9"/>
      <c r="H3553" s="15" t="s">
        <v>65</v>
      </c>
      <c r="I3553" s="15" t="s">
        <v>65</v>
      </c>
      <c r="J3553" s="15" t="s">
        <v>65</v>
      </c>
      <c r="K3553" s="15" t="str">
        <f t="shared" si="165"/>
        <v/>
      </c>
      <c r="L3553" s="15" t="str">
        <f t="shared" si="166"/>
        <v/>
      </c>
      <c r="M3553" s="141" t="e">
        <f t="shared" si="167"/>
        <v>#N/A</v>
      </c>
    </row>
    <row r="3554" spans="1:13">
      <c r="A3554" s="9"/>
      <c r="H3554" s="15" t="s">
        <v>65</v>
      </c>
      <c r="I3554" s="15" t="s">
        <v>65</v>
      </c>
      <c r="J3554" s="15" t="s">
        <v>65</v>
      </c>
      <c r="K3554" s="15" t="str">
        <f t="shared" si="165"/>
        <v/>
      </c>
      <c r="L3554" s="15" t="str">
        <f t="shared" si="166"/>
        <v/>
      </c>
      <c r="M3554" s="141" t="e">
        <f t="shared" si="167"/>
        <v>#N/A</v>
      </c>
    </row>
    <row r="3555" spans="1:13">
      <c r="A3555" s="9"/>
      <c r="H3555" s="15" t="s">
        <v>65</v>
      </c>
      <c r="I3555" s="15" t="s">
        <v>65</v>
      </c>
      <c r="J3555" s="15" t="s">
        <v>65</v>
      </c>
      <c r="K3555" s="15" t="str">
        <f t="shared" si="165"/>
        <v/>
      </c>
      <c r="L3555" s="15" t="str">
        <f t="shared" si="166"/>
        <v/>
      </c>
      <c r="M3555" s="141" t="e">
        <f t="shared" si="167"/>
        <v>#N/A</v>
      </c>
    </row>
    <row r="3556" spans="1:13">
      <c r="A3556" s="9"/>
      <c r="H3556" s="15" t="s">
        <v>65</v>
      </c>
      <c r="I3556" s="15" t="s">
        <v>65</v>
      </c>
      <c r="J3556" s="15" t="s">
        <v>65</v>
      </c>
      <c r="K3556" s="15" t="str">
        <f t="shared" si="165"/>
        <v/>
      </c>
      <c r="L3556" s="15" t="str">
        <f t="shared" si="166"/>
        <v/>
      </c>
      <c r="M3556" s="141" t="e">
        <f t="shared" si="167"/>
        <v>#N/A</v>
      </c>
    </row>
    <row r="3557" spans="1:13">
      <c r="A3557" s="9"/>
      <c r="H3557" s="15" t="s">
        <v>65</v>
      </c>
      <c r="I3557" s="15" t="s">
        <v>65</v>
      </c>
      <c r="J3557" s="15" t="s">
        <v>65</v>
      </c>
      <c r="K3557" s="15" t="str">
        <f t="shared" si="165"/>
        <v/>
      </c>
      <c r="L3557" s="15" t="str">
        <f t="shared" si="166"/>
        <v/>
      </c>
      <c r="M3557" s="141" t="e">
        <f t="shared" si="167"/>
        <v>#N/A</v>
      </c>
    </row>
    <row r="3558" spans="1:13">
      <c r="A3558" s="9"/>
      <c r="H3558" s="15" t="s">
        <v>65</v>
      </c>
      <c r="I3558" s="15" t="s">
        <v>65</v>
      </c>
      <c r="J3558" s="15" t="s">
        <v>65</v>
      </c>
      <c r="K3558" s="15" t="str">
        <f t="shared" si="165"/>
        <v/>
      </c>
      <c r="L3558" s="15" t="str">
        <f t="shared" si="166"/>
        <v/>
      </c>
      <c r="M3558" s="141" t="e">
        <f t="shared" si="167"/>
        <v>#N/A</v>
      </c>
    </row>
    <row r="3559" spans="1:13">
      <c r="A3559" s="9"/>
      <c r="H3559" s="15" t="s">
        <v>65</v>
      </c>
      <c r="I3559" s="15" t="s">
        <v>65</v>
      </c>
      <c r="J3559" s="15" t="s">
        <v>65</v>
      </c>
      <c r="K3559" s="15" t="str">
        <f t="shared" si="165"/>
        <v/>
      </c>
      <c r="L3559" s="15" t="str">
        <f t="shared" si="166"/>
        <v/>
      </c>
      <c r="M3559" s="141" t="e">
        <f t="shared" si="167"/>
        <v>#N/A</v>
      </c>
    </row>
    <row r="3560" spans="1:13">
      <c r="A3560" s="9"/>
      <c r="H3560" s="15" t="s">
        <v>65</v>
      </c>
      <c r="I3560" s="15" t="s">
        <v>65</v>
      </c>
      <c r="J3560" s="15" t="s">
        <v>65</v>
      </c>
      <c r="K3560" s="15" t="str">
        <f t="shared" si="165"/>
        <v/>
      </c>
      <c r="L3560" s="15" t="str">
        <f t="shared" si="166"/>
        <v/>
      </c>
      <c r="M3560" s="141" t="e">
        <f t="shared" si="167"/>
        <v>#N/A</v>
      </c>
    </row>
    <row r="3561" spans="1:13">
      <c r="A3561" s="9"/>
      <c r="H3561" s="15" t="s">
        <v>65</v>
      </c>
      <c r="I3561" s="15" t="s">
        <v>65</v>
      </c>
      <c r="J3561" s="15" t="s">
        <v>65</v>
      </c>
      <c r="K3561" s="15" t="str">
        <f t="shared" si="165"/>
        <v/>
      </c>
      <c r="L3561" s="15" t="str">
        <f t="shared" si="166"/>
        <v/>
      </c>
      <c r="M3561" s="141" t="e">
        <f t="shared" si="167"/>
        <v>#N/A</v>
      </c>
    </row>
    <row r="3562" spans="1:13">
      <c r="A3562" s="9"/>
      <c r="H3562" s="15" t="s">
        <v>65</v>
      </c>
      <c r="I3562" s="15" t="s">
        <v>65</v>
      </c>
      <c r="J3562" s="15" t="s">
        <v>65</v>
      </c>
      <c r="K3562" s="15" t="str">
        <f t="shared" si="165"/>
        <v/>
      </c>
      <c r="L3562" s="15" t="str">
        <f t="shared" si="166"/>
        <v/>
      </c>
      <c r="M3562" s="141" t="e">
        <f t="shared" si="167"/>
        <v>#N/A</v>
      </c>
    </row>
    <row r="3563" spans="1:13">
      <c r="A3563" s="9"/>
      <c r="H3563" s="15" t="s">
        <v>65</v>
      </c>
      <c r="I3563" s="15" t="s">
        <v>65</v>
      </c>
      <c r="J3563" s="15" t="s">
        <v>65</v>
      </c>
      <c r="K3563" s="15" t="str">
        <f t="shared" si="165"/>
        <v/>
      </c>
      <c r="L3563" s="15" t="str">
        <f t="shared" si="166"/>
        <v/>
      </c>
      <c r="M3563" s="141" t="e">
        <f t="shared" si="167"/>
        <v>#N/A</v>
      </c>
    </row>
    <row r="3564" spans="1:13">
      <c r="A3564" s="9"/>
      <c r="H3564" s="15" t="s">
        <v>65</v>
      </c>
      <c r="I3564" s="15" t="s">
        <v>65</v>
      </c>
      <c r="J3564" s="15" t="s">
        <v>65</v>
      </c>
      <c r="K3564" s="15" t="str">
        <f t="shared" si="165"/>
        <v/>
      </c>
      <c r="L3564" s="15" t="str">
        <f t="shared" si="166"/>
        <v/>
      </c>
      <c r="M3564" s="141" t="e">
        <f t="shared" si="167"/>
        <v>#N/A</v>
      </c>
    </row>
    <row r="3565" spans="1:13">
      <c r="A3565" s="9"/>
      <c r="H3565" s="15" t="s">
        <v>65</v>
      </c>
      <c r="I3565" s="15" t="s">
        <v>65</v>
      </c>
      <c r="J3565" s="15" t="s">
        <v>65</v>
      </c>
      <c r="K3565" s="15" t="str">
        <f t="shared" si="165"/>
        <v/>
      </c>
      <c r="L3565" s="15" t="str">
        <f t="shared" si="166"/>
        <v/>
      </c>
      <c r="M3565" s="141" t="e">
        <f t="shared" si="167"/>
        <v>#N/A</v>
      </c>
    </row>
    <row r="3566" spans="1:13">
      <c r="A3566" s="9"/>
      <c r="H3566" s="15" t="s">
        <v>65</v>
      </c>
      <c r="I3566" s="15" t="s">
        <v>65</v>
      </c>
      <c r="J3566" s="15" t="s">
        <v>65</v>
      </c>
      <c r="K3566" s="15" t="str">
        <f t="shared" si="165"/>
        <v/>
      </c>
      <c r="L3566" s="15" t="str">
        <f t="shared" si="166"/>
        <v/>
      </c>
      <c r="M3566" s="141" t="e">
        <f t="shared" si="167"/>
        <v>#N/A</v>
      </c>
    </row>
    <row r="3567" spans="1:13">
      <c r="A3567" s="9"/>
      <c r="H3567" s="15" t="s">
        <v>65</v>
      </c>
      <c r="I3567" s="15" t="s">
        <v>65</v>
      </c>
      <c r="J3567" s="15" t="s">
        <v>65</v>
      </c>
      <c r="K3567" s="15" t="str">
        <f t="shared" si="165"/>
        <v/>
      </c>
      <c r="L3567" s="15" t="str">
        <f t="shared" si="166"/>
        <v/>
      </c>
      <c r="M3567" s="141" t="e">
        <f t="shared" si="167"/>
        <v>#N/A</v>
      </c>
    </row>
    <row r="3568" spans="1:13">
      <c r="A3568" s="9"/>
      <c r="H3568" s="15" t="s">
        <v>65</v>
      </c>
      <c r="I3568" s="15" t="s">
        <v>65</v>
      </c>
      <c r="J3568" s="15" t="s">
        <v>65</v>
      </c>
      <c r="K3568" s="15" t="str">
        <f t="shared" si="165"/>
        <v/>
      </c>
      <c r="L3568" s="15" t="str">
        <f t="shared" si="166"/>
        <v/>
      </c>
      <c r="M3568" s="141" t="e">
        <f t="shared" si="167"/>
        <v>#N/A</v>
      </c>
    </row>
    <row r="3569" spans="1:13">
      <c r="A3569" s="9"/>
      <c r="H3569" s="15" t="s">
        <v>65</v>
      </c>
      <c r="I3569" s="15" t="s">
        <v>65</v>
      </c>
      <c r="J3569" s="15" t="s">
        <v>65</v>
      </c>
      <c r="K3569" s="15" t="str">
        <f t="shared" si="165"/>
        <v/>
      </c>
      <c r="L3569" s="15" t="str">
        <f t="shared" si="166"/>
        <v/>
      </c>
      <c r="M3569" s="141" t="e">
        <f t="shared" si="167"/>
        <v>#N/A</v>
      </c>
    </row>
    <row r="3570" spans="1:13">
      <c r="A3570" s="9"/>
      <c r="H3570" s="15" t="s">
        <v>65</v>
      </c>
      <c r="I3570" s="15" t="s">
        <v>65</v>
      </c>
      <c r="J3570" s="15" t="s">
        <v>65</v>
      </c>
      <c r="K3570" s="15" t="str">
        <f t="shared" si="165"/>
        <v/>
      </c>
      <c r="L3570" s="15" t="str">
        <f t="shared" si="166"/>
        <v/>
      </c>
      <c r="M3570" s="141" t="e">
        <f t="shared" si="167"/>
        <v>#N/A</v>
      </c>
    </row>
    <row r="3571" spans="1:13">
      <c r="A3571" s="9"/>
      <c r="H3571" s="15" t="s">
        <v>65</v>
      </c>
      <c r="I3571" s="15" t="s">
        <v>65</v>
      </c>
      <c r="J3571" s="15" t="s">
        <v>65</v>
      </c>
      <c r="K3571" s="15" t="str">
        <f t="shared" si="165"/>
        <v/>
      </c>
      <c r="L3571" s="15" t="str">
        <f t="shared" si="166"/>
        <v/>
      </c>
      <c r="M3571" s="141" t="e">
        <f t="shared" si="167"/>
        <v>#N/A</v>
      </c>
    </row>
    <row r="3572" spans="1:13">
      <c r="A3572" s="9"/>
      <c r="H3572" s="15" t="s">
        <v>65</v>
      </c>
      <c r="I3572" s="15" t="s">
        <v>65</v>
      </c>
      <c r="J3572" s="15" t="s">
        <v>65</v>
      </c>
      <c r="K3572" s="15" t="str">
        <f t="shared" si="165"/>
        <v/>
      </c>
      <c r="L3572" s="15" t="str">
        <f t="shared" si="166"/>
        <v/>
      </c>
      <c r="M3572" s="141" t="e">
        <f t="shared" si="167"/>
        <v>#N/A</v>
      </c>
    </row>
    <row r="3573" spans="1:13">
      <c r="A3573" s="9"/>
      <c r="H3573" s="15" t="s">
        <v>65</v>
      </c>
      <c r="I3573" s="15" t="s">
        <v>65</v>
      </c>
      <c r="J3573" s="15" t="s">
        <v>65</v>
      </c>
      <c r="K3573" s="15" t="str">
        <f t="shared" si="165"/>
        <v/>
      </c>
      <c r="L3573" s="15" t="str">
        <f t="shared" si="166"/>
        <v/>
      </c>
      <c r="M3573" s="141" t="e">
        <f t="shared" si="167"/>
        <v>#N/A</v>
      </c>
    </row>
    <row r="3574" spans="1:13">
      <c r="A3574" s="9"/>
      <c r="H3574" s="15" t="s">
        <v>65</v>
      </c>
      <c r="I3574" s="15" t="s">
        <v>65</v>
      </c>
      <c r="J3574" s="15" t="s">
        <v>65</v>
      </c>
      <c r="K3574" s="15" t="str">
        <f t="shared" si="165"/>
        <v/>
      </c>
      <c r="L3574" s="15" t="str">
        <f t="shared" si="166"/>
        <v/>
      </c>
      <c r="M3574" s="141" t="e">
        <f t="shared" si="167"/>
        <v>#N/A</v>
      </c>
    </row>
    <row r="3575" spans="1:13">
      <c r="A3575" s="9"/>
      <c r="H3575" s="15" t="s">
        <v>65</v>
      </c>
      <c r="I3575" s="15" t="s">
        <v>65</v>
      </c>
      <c r="J3575" s="15" t="s">
        <v>65</v>
      </c>
      <c r="K3575" s="15" t="str">
        <f t="shared" si="165"/>
        <v/>
      </c>
      <c r="L3575" s="15" t="str">
        <f t="shared" si="166"/>
        <v/>
      </c>
      <c r="M3575" s="141" t="e">
        <f t="shared" si="167"/>
        <v>#N/A</v>
      </c>
    </row>
    <row r="3576" spans="1:13">
      <c r="A3576" s="9"/>
      <c r="H3576" s="15" t="s">
        <v>65</v>
      </c>
      <c r="I3576" s="15" t="s">
        <v>65</v>
      </c>
      <c r="J3576" s="15" t="s">
        <v>65</v>
      </c>
      <c r="K3576" s="15" t="str">
        <f t="shared" si="165"/>
        <v/>
      </c>
      <c r="L3576" s="15" t="str">
        <f t="shared" si="166"/>
        <v/>
      </c>
      <c r="M3576" s="141" t="e">
        <f t="shared" si="167"/>
        <v>#N/A</v>
      </c>
    </row>
    <row r="3577" spans="1:13">
      <c r="A3577" s="9"/>
      <c r="H3577" s="15" t="s">
        <v>65</v>
      </c>
      <c r="I3577" s="15" t="s">
        <v>65</v>
      </c>
      <c r="J3577" s="15" t="s">
        <v>65</v>
      </c>
      <c r="K3577" s="15" t="str">
        <f t="shared" si="165"/>
        <v/>
      </c>
      <c r="L3577" s="15" t="str">
        <f t="shared" si="166"/>
        <v/>
      </c>
      <c r="M3577" s="141" t="e">
        <f t="shared" si="167"/>
        <v>#N/A</v>
      </c>
    </row>
    <row r="3578" spans="1:13">
      <c r="A3578" s="9"/>
      <c r="H3578" s="15" t="s">
        <v>65</v>
      </c>
      <c r="I3578" s="15" t="s">
        <v>65</v>
      </c>
      <c r="J3578" s="15" t="s">
        <v>65</v>
      </c>
      <c r="K3578" s="15" t="str">
        <f t="shared" si="165"/>
        <v/>
      </c>
      <c r="L3578" s="15" t="str">
        <f t="shared" si="166"/>
        <v/>
      </c>
      <c r="M3578" s="141" t="e">
        <f t="shared" si="167"/>
        <v>#N/A</v>
      </c>
    </row>
    <row r="3579" spans="1:13">
      <c r="A3579" s="9"/>
      <c r="H3579" s="15" t="s">
        <v>65</v>
      </c>
      <c r="I3579" s="15" t="s">
        <v>65</v>
      </c>
      <c r="J3579" s="15" t="s">
        <v>65</v>
      </c>
      <c r="K3579" s="15" t="str">
        <f t="shared" si="165"/>
        <v/>
      </c>
      <c r="L3579" s="15" t="str">
        <f t="shared" si="166"/>
        <v/>
      </c>
      <c r="M3579" s="141" t="e">
        <f t="shared" si="167"/>
        <v>#N/A</v>
      </c>
    </row>
    <row r="3580" spans="1:13">
      <c r="A3580" s="9"/>
      <c r="H3580" s="15" t="s">
        <v>65</v>
      </c>
      <c r="I3580" s="15" t="s">
        <v>65</v>
      </c>
      <c r="J3580" s="15" t="s">
        <v>65</v>
      </c>
      <c r="K3580" s="15" t="str">
        <f t="shared" si="165"/>
        <v/>
      </c>
      <c r="L3580" s="15" t="str">
        <f t="shared" si="166"/>
        <v/>
      </c>
      <c r="M3580" s="141" t="e">
        <f t="shared" si="167"/>
        <v>#N/A</v>
      </c>
    </row>
    <row r="3581" spans="1:13">
      <c r="A3581" s="9"/>
      <c r="H3581" s="15" t="s">
        <v>65</v>
      </c>
      <c r="I3581" s="15" t="s">
        <v>65</v>
      </c>
      <c r="J3581" s="15" t="s">
        <v>65</v>
      </c>
      <c r="K3581" s="15" t="str">
        <f t="shared" si="165"/>
        <v/>
      </c>
      <c r="L3581" s="15" t="str">
        <f t="shared" si="166"/>
        <v/>
      </c>
      <c r="M3581" s="141" t="e">
        <f t="shared" si="167"/>
        <v>#N/A</v>
      </c>
    </row>
    <row r="3582" spans="1:13">
      <c r="A3582" s="9"/>
      <c r="H3582" s="15" t="s">
        <v>65</v>
      </c>
      <c r="I3582" s="15" t="s">
        <v>65</v>
      </c>
      <c r="J3582" s="15" t="s">
        <v>65</v>
      </c>
      <c r="K3582" s="15" t="str">
        <f t="shared" si="165"/>
        <v/>
      </c>
      <c r="L3582" s="15" t="str">
        <f t="shared" si="166"/>
        <v/>
      </c>
      <c r="M3582" s="141" t="e">
        <f t="shared" si="167"/>
        <v>#N/A</v>
      </c>
    </row>
    <row r="3583" spans="1:13">
      <c r="A3583" s="9"/>
      <c r="H3583" s="15" t="s">
        <v>65</v>
      </c>
      <c r="I3583" s="15" t="s">
        <v>65</v>
      </c>
      <c r="J3583" s="15" t="s">
        <v>65</v>
      </c>
      <c r="K3583" s="15" t="str">
        <f t="shared" si="165"/>
        <v/>
      </c>
      <c r="L3583" s="15" t="str">
        <f t="shared" si="166"/>
        <v/>
      </c>
      <c r="M3583" s="141" t="e">
        <f t="shared" si="167"/>
        <v>#N/A</v>
      </c>
    </row>
    <row r="3584" spans="1:13">
      <c r="A3584" s="9"/>
      <c r="H3584" s="15" t="s">
        <v>65</v>
      </c>
      <c r="I3584" s="15" t="s">
        <v>65</v>
      </c>
      <c r="J3584" s="15" t="s">
        <v>65</v>
      </c>
      <c r="K3584" s="15" t="str">
        <f t="shared" si="165"/>
        <v/>
      </c>
      <c r="L3584" s="15" t="str">
        <f t="shared" si="166"/>
        <v/>
      </c>
      <c r="M3584" s="141" t="e">
        <f t="shared" si="167"/>
        <v>#N/A</v>
      </c>
    </row>
    <row r="3585" spans="1:13">
      <c r="A3585" s="9"/>
      <c r="H3585" s="15" t="s">
        <v>65</v>
      </c>
      <c r="I3585" s="15" t="s">
        <v>65</v>
      </c>
      <c r="J3585" s="15" t="s">
        <v>65</v>
      </c>
      <c r="K3585" s="15" t="str">
        <f t="shared" si="165"/>
        <v/>
      </c>
      <c r="L3585" s="15" t="str">
        <f t="shared" si="166"/>
        <v/>
      </c>
      <c r="M3585" s="141" t="e">
        <f t="shared" si="167"/>
        <v>#N/A</v>
      </c>
    </row>
    <row r="3586" spans="1:13">
      <c r="A3586" s="9"/>
      <c r="H3586" s="15" t="s">
        <v>65</v>
      </c>
      <c r="I3586" s="15" t="s">
        <v>65</v>
      </c>
      <c r="J3586" s="15" t="s">
        <v>65</v>
      </c>
      <c r="K3586" s="15" t="str">
        <f t="shared" si="165"/>
        <v/>
      </c>
      <c r="L3586" s="15" t="str">
        <f t="shared" si="166"/>
        <v/>
      </c>
      <c r="M3586" s="141" t="e">
        <f t="shared" si="167"/>
        <v>#N/A</v>
      </c>
    </row>
    <row r="3587" spans="1:13">
      <c r="A3587" s="9"/>
      <c r="H3587" s="15" t="s">
        <v>65</v>
      </c>
      <c r="I3587" s="15" t="s">
        <v>65</v>
      </c>
      <c r="J3587" s="15" t="s">
        <v>65</v>
      </c>
      <c r="K3587" s="15" t="str">
        <f t="shared" si="165"/>
        <v/>
      </c>
      <c r="L3587" s="15" t="str">
        <f t="shared" si="166"/>
        <v/>
      </c>
      <c r="M3587" s="141" t="e">
        <f t="shared" si="167"/>
        <v>#N/A</v>
      </c>
    </row>
    <row r="3588" spans="1:13">
      <c r="A3588" s="9"/>
      <c r="H3588" s="15" t="s">
        <v>65</v>
      </c>
      <c r="I3588" s="15" t="s">
        <v>65</v>
      </c>
      <c r="J3588" s="15" t="s">
        <v>65</v>
      </c>
      <c r="K3588" s="15" t="str">
        <f t="shared" ref="K3588:K3651" si="168">IF(ISNUMBER(A3588),0.01,"")</f>
        <v/>
      </c>
      <c r="L3588" s="15" t="str">
        <f t="shared" ref="L3588:L3651" si="169">IF(ISNUMBER(A3588),0.03,"")</f>
        <v/>
      </c>
      <c r="M3588" s="141" t="e">
        <f t="shared" ref="M3588:M3651" si="170">VLOOKUP(A3588,O:Q,2,0)</f>
        <v>#N/A</v>
      </c>
    </row>
    <row r="3589" spans="1:13">
      <c r="A3589" s="9"/>
      <c r="H3589" s="15" t="s">
        <v>65</v>
      </c>
      <c r="I3589" s="15" t="s">
        <v>65</v>
      </c>
      <c r="J3589" s="15" t="s">
        <v>65</v>
      </c>
      <c r="K3589" s="15" t="str">
        <f t="shared" si="168"/>
        <v/>
      </c>
      <c r="L3589" s="15" t="str">
        <f t="shared" si="169"/>
        <v/>
      </c>
      <c r="M3589" s="141" t="e">
        <f t="shared" si="170"/>
        <v>#N/A</v>
      </c>
    </row>
    <row r="3590" spans="1:13">
      <c r="A3590" s="9"/>
      <c r="H3590" s="15" t="s">
        <v>65</v>
      </c>
      <c r="I3590" s="15" t="s">
        <v>65</v>
      </c>
      <c r="J3590" s="15" t="s">
        <v>65</v>
      </c>
      <c r="K3590" s="15" t="str">
        <f t="shared" si="168"/>
        <v/>
      </c>
      <c r="L3590" s="15" t="str">
        <f t="shared" si="169"/>
        <v/>
      </c>
      <c r="M3590" s="141" t="e">
        <f t="shared" si="170"/>
        <v>#N/A</v>
      </c>
    </row>
    <row r="3591" spans="1:13">
      <c r="A3591" s="9"/>
      <c r="H3591" s="15" t="s">
        <v>65</v>
      </c>
      <c r="I3591" s="15" t="s">
        <v>65</v>
      </c>
      <c r="J3591" s="15" t="s">
        <v>65</v>
      </c>
      <c r="K3591" s="15" t="str">
        <f t="shared" si="168"/>
        <v/>
      </c>
      <c r="L3591" s="15" t="str">
        <f t="shared" si="169"/>
        <v/>
      </c>
      <c r="M3591" s="141" t="e">
        <f t="shared" si="170"/>
        <v>#N/A</v>
      </c>
    </row>
    <row r="3592" spans="1:13">
      <c r="A3592" s="9"/>
      <c r="H3592" s="15" t="s">
        <v>65</v>
      </c>
      <c r="I3592" s="15" t="s">
        <v>65</v>
      </c>
      <c r="J3592" s="15" t="s">
        <v>65</v>
      </c>
      <c r="K3592" s="15" t="str">
        <f t="shared" si="168"/>
        <v/>
      </c>
      <c r="L3592" s="15" t="str">
        <f t="shared" si="169"/>
        <v/>
      </c>
      <c r="M3592" s="141" t="e">
        <f t="shared" si="170"/>
        <v>#N/A</v>
      </c>
    </row>
    <row r="3593" spans="1:13">
      <c r="A3593" s="9"/>
      <c r="H3593" s="15" t="s">
        <v>65</v>
      </c>
      <c r="I3593" s="15" t="s">
        <v>65</v>
      </c>
      <c r="J3593" s="15" t="s">
        <v>65</v>
      </c>
      <c r="K3593" s="15" t="str">
        <f t="shared" si="168"/>
        <v/>
      </c>
      <c r="L3593" s="15" t="str">
        <f t="shared" si="169"/>
        <v/>
      </c>
      <c r="M3593" s="141" t="e">
        <f t="shared" si="170"/>
        <v>#N/A</v>
      </c>
    </row>
    <row r="3594" spans="1:13">
      <c r="A3594" s="9"/>
      <c r="H3594" s="15" t="s">
        <v>65</v>
      </c>
      <c r="I3594" s="15" t="s">
        <v>65</v>
      </c>
      <c r="J3594" s="15" t="s">
        <v>65</v>
      </c>
      <c r="K3594" s="15" t="str">
        <f t="shared" si="168"/>
        <v/>
      </c>
      <c r="L3594" s="15" t="str">
        <f t="shared" si="169"/>
        <v/>
      </c>
      <c r="M3594" s="141" t="e">
        <f t="shared" si="170"/>
        <v>#N/A</v>
      </c>
    </row>
    <row r="3595" spans="1:13">
      <c r="A3595" s="9"/>
      <c r="H3595" s="15" t="s">
        <v>65</v>
      </c>
      <c r="I3595" s="15" t="s">
        <v>65</v>
      </c>
      <c r="J3595" s="15" t="s">
        <v>65</v>
      </c>
      <c r="K3595" s="15" t="str">
        <f t="shared" si="168"/>
        <v/>
      </c>
      <c r="L3595" s="15" t="str">
        <f t="shared" si="169"/>
        <v/>
      </c>
      <c r="M3595" s="141" t="e">
        <f t="shared" si="170"/>
        <v>#N/A</v>
      </c>
    </row>
    <row r="3596" spans="1:13">
      <c r="A3596" s="9"/>
      <c r="H3596" s="15" t="s">
        <v>65</v>
      </c>
      <c r="I3596" s="15" t="s">
        <v>65</v>
      </c>
      <c r="J3596" s="15" t="s">
        <v>65</v>
      </c>
      <c r="K3596" s="15" t="str">
        <f t="shared" si="168"/>
        <v/>
      </c>
      <c r="L3596" s="15" t="str">
        <f t="shared" si="169"/>
        <v/>
      </c>
      <c r="M3596" s="141" t="e">
        <f t="shared" si="170"/>
        <v>#N/A</v>
      </c>
    </row>
    <row r="3597" spans="1:13">
      <c r="A3597" s="9"/>
      <c r="H3597" s="15" t="s">
        <v>65</v>
      </c>
      <c r="I3597" s="15" t="s">
        <v>65</v>
      </c>
      <c r="J3597" s="15" t="s">
        <v>65</v>
      </c>
      <c r="K3597" s="15" t="str">
        <f t="shared" si="168"/>
        <v/>
      </c>
      <c r="L3597" s="15" t="str">
        <f t="shared" si="169"/>
        <v/>
      </c>
      <c r="M3597" s="141" t="e">
        <f t="shared" si="170"/>
        <v>#N/A</v>
      </c>
    </row>
    <row r="3598" spans="1:13">
      <c r="A3598" s="9"/>
      <c r="H3598" s="15" t="s">
        <v>65</v>
      </c>
      <c r="I3598" s="15" t="s">
        <v>65</v>
      </c>
      <c r="J3598" s="15" t="s">
        <v>65</v>
      </c>
      <c r="K3598" s="15" t="str">
        <f t="shared" si="168"/>
        <v/>
      </c>
      <c r="L3598" s="15" t="str">
        <f t="shared" si="169"/>
        <v/>
      </c>
      <c r="M3598" s="141" t="e">
        <f t="shared" si="170"/>
        <v>#N/A</v>
      </c>
    </row>
    <row r="3599" spans="1:13">
      <c r="A3599" s="9"/>
      <c r="H3599" s="15" t="s">
        <v>65</v>
      </c>
      <c r="I3599" s="15" t="s">
        <v>65</v>
      </c>
      <c r="J3599" s="15" t="s">
        <v>65</v>
      </c>
      <c r="K3599" s="15" t="str">
        <f t="shared" si="168"/>
        <v/>
      </c>
      <c r="L3599" s="15" t="str">
        <f t="shared" si="169"/>
        <v/>
      </c>
      <c r="M3599" s="141" t="e">
        <f t="shared" si="170"/>
        <v>#N/A</v>
      </c>
    </row>
    <row r="3600" spans="1:13">
      <c r="A3600" s="9"/>
      <c r="H3600" s="15" t="s">
        <v>65</v>
      </c>
      <c r="I3600" s="15" t="s">
        <v>65</v>
      </c>
      <c r="J3600" s="15" t="s">
        <v>65</v>
      </c>
      <c r="K3600" s="15" t="str">
        <f t="shared" si="168"/>
        <v/>
      </c>
      <c r="L3600" s="15" t="str">
        <f t="shared" si="169"/>
        <v/>
      </c>
      <c r="M3600" s="141" t="e">
        <f t="shared" si="170"/>
        <v>#N/A</v>
      </c>
    </row>
    <row r="3601" spans="1:13">
      <c r="A3601" s="9"/>
      <c r="H3601" s="15" t="s">
        <v>65</v>
      </c>
      <c r="I3601" s="15" t="s">
        <v>65</v>
      </c>
      <c r="J3601" s="15" t="s">
        <v>65</v>
      </c>
      <c r="K3601" s="15" t="str">
        <f t="shared" si="168"/>
        <v/>
      </c>
      <c r="L3601" s="15" t="str">
        <f t="shared" si="169"/>
        <v/>
      </c>
      <c r="M3601" s="141" t="e">
        <f t="shared" si="170"/>
        <v>#N/A</v>
      </c>
    </row>
    <row r="3602" spans="1:13">
      <c r="A3602" s="9"/>
      <c r="H3602" s="15" t="s">
        <v>65</v>
      </c>
      <c r="I3602" s="15" t="s">
        <v>65</v>
      </c>
      <c r="J3602" s="15" t="s">
        <v>65</v>
      </c>
      <c r="K3602" s="15" t="str">
        <f t="shared" si="168"/>
        <v/>
      </c>
      <c r="L3602" s="15" t="str">
        <f t="shared" si="169"/>
        <v/>
      </c>
      <c r="M3602" s="141" t="e">
        <f t="shared" si="170"/>
        <v>#N/A</v>
      </c>
    </row>
    <row r="3603" spans="1:13">
      <c r="A3603" s="9"/>
      <c r="H3603" s="15" t="s">
        <v>65</v>
      </c>
      <c r="I3603" s="15" t="s">
        <v>65</v>
      </c>
      <c r="J3603" s="15" t="s">
        <v>65</v>
      </c>
      <c r="K3603" s="15" t="str">
        <f t="shared" si="168"/>
        <v/>
      </c>
      <c r="L3603" s="15" t="str">
        <f t="shared" si="169"/>
        <v/>
      </c>
      <c r="M3603" s="141" t="e">
        <f t="shared" si="170"/>
        <v>#N/A</v>
      </c>
    </row>
    <row r="3604" spans="1:13">
      <c r="A3604" s="9"/>
      <c r="H3604" s="15" t="s">
        <v>65</v>
      </c>
      <c r="I3604" s="15" t="s">
        <v>65</v>
      </c>
      <c r="J3604" s="15" t="s">
        <v>65</v>
      </c>
      <c r="K3604" s="15" t="str">
        <f t="shared" si="168"/>
        <v/>
      </c>
      <c r="L3604" s="15" t="str">
        <f t="shared" si="169"/>
        <v/>
      </c>
      <c r="M3604" s="141" t="e">
        <f t="shared" si="170"/>
        <v>#N/A</v>
      </c>
    </row>
    <row r="3605" spans="1:13">
      <c r="A3605" s="9"/>
      <c r="H3605" s="15" t="s">
        <v>65</v>
      </c>
      <c r="I3605" s="15" t="s">
        <v>65</v>
      </c>
      <c r="J3605" s="15" t="s">
        <v>65</v>
      </c>
      <c r="K3605" s="15" t="str">
        <f t="shared" si="168"/>
        <v/>
      </c>
      <c r="L3605" s="15" t="str">
        <f t="shared" si="169"/>
        <v/>
      </c>
      <c r="M3605" s="141" t="e">
        <f t="shared" si="170"/>
        <v>#N/A</v>
      </c>
    </row>
    <row r="3606" spans="1:13">
      <c r="A3606" s="9"/>
      <c r="H3606" s="15" t="s">
        <v>65</v>
      </c>
      <c r="I3606" s="15" t="s">
        <v>65</v>
      </c>
      <c r="J3606" s="15" t="s">
        <v>65</v>
      </c>
      <c r="K3606" s="15" t="str">
        <f t="shared" si="168"/>
        <v/>
      </c>
      <c r="L3606" s="15" t="str">
        <f t="shared" si="169"/>
        <v/>
      </c>
      <c r="M3606" s="141" t="e">
        <f t="shared" si="170"/>
        <v>#N/A</v>
      </c>
    </row>
    <row r="3607" spans="1:13">
      <c r="A3607" s="9"/>
      <c r="H3607" s="15" t="s">
        <v>65</v>
      </c>
      <c r="I3607" s="15" t="s">
        <v>65</v>
      </c>
      <c r="J3607" s="15" t="s">
        <v>65</v>
      </c>
      <c r="K3607" s="15" t="str">
        <f t="shared" si="168"/>
        <v/>
      </c>
      <c r="L3607" s="15" t="str">
        <f t="shared" si="169"/>
        <v/>
      </c>
      <c r="M3607" s="141" t="e">
        <f t="shared" si="170"/>
        <v>#N/A</v>
      </c>
    </row>
    <row r="3608" spans="1:13">
      <c r="A3608" s="9"/>
      <c r="H3608" s="15" t="s">
        <v>65</v>
      </c>
      <c r="I3608" s="15" t="s">
        <v>65</v>
      </c>
      <c r="J3608" s="15" t="s">
        <v>65</v>
      </c>
      <c r="K3608" s="15" t="str">
        <f t="shared" si="168"/>
        <v/>
      </c>
      <c r="L3608" s="15" t="str">
        <f t="shared" si="169"/>
        <v/>
      </c>
      <c r="M3608" s="141" t="e">
        <f t="shared" si="170"/>
        <v>#N/A</v>
      </c>
    </row>
    <row r="3609" spans="1:13">
      <c r="A3609" s="9"/>
      <c r="H3609" s="15" t="s">
        <v>65</v>
      </c>
      <c r="I3609" s="15" t="s">
        <v>65</v>
      </c>
      <c r="J3609" s="15" t="s">
        <v>65</v>
      </c>
      <c r="K3609" s="15" t="str">
        <f t="shared" si="168"/>
        <v/>
      </c>
      <c r="L3609" s="15" t="str">
        <f t="shared" si="169"/>
        <v/>
      </c>
      <c r="M3609" s="141" t="e">
        <f t="shared" si="170"/>
        <v>#N/A</v>
      </c>
    </row>
    <row r="3610" spans="1:13">
      <c r="A3610" s="9"/>
      <c r="H3610" s="15" t="s">
        <v>65</v>
      </c>
      <c r="I3610" s="15" t="s">
        <v>65</v>
      </c>
      <c r="J3610" s="15" t="s">
        <v>65</v>
      </c>
      <c r="K3610" s="15" t="str">
        <f t="shared" si="168"/>
        <v/>
      </c>
      <c r="L3610" s="15" t="str">
        <f t="shared" si="169"/>
        <v/>
      </c>
      <c r="M3610" s="141" t="e">
        <f t="shared" si="170"/>
        <v>#N/A</v>
      </c>
    </row>
    <row r="3611" spans="1:13">
      <c r="A3611" s="9"/>
      <c r="H3611" s="15" t="s">
        <v>65</v>
      </c>
      <c r="I3611" s="15" t="s">
        <v>65</v>
      </c>
      <c r="J3611" s="15" t="s">
        <v>65</v>
      </c>
      <c r="K3611" s="15" t="str">
        <f t="shared" si="168"/>
        <v/>
      </c>
      <c r="L3611" s="15" t="str">
        <f t="shared" si="169"/>
        <v/>
      </c>
      <c r="M3611" s="141" t="e">
        <f t="shared" si="170"/>
        <v>#N/A</v>
      </c>
    </row>
    <row r="3612" spans="1:13">
      <c r="A3612" s="9"/>
      <c r="H3612" s="15" t="s">
        <v>65</v>
      </c>
      <c r="I3612" s="15" t="s">
        <v>65</v>
      </c>
      <c r="J3612" s="15" t="s">
        <v>65</v>
      </c>
      <c r="K3612" s="15" t="str">
        <f t="shared" si="168"/>
        <v/>
      </c>
      <c r="L3612" s="15" t="str">
        <f t="shared" si="169"/>
        <v/>
      </c>
      <c r="M3612" s="141" t="e">
        <f t="shared" si="170"/>
        <v>#N/A</v>
      </c>
    </row>
    <row r="3613" spans="1:13">
      <c r="A3613" s="9"/>
      <c r="H3613" s="15" t="s">
        <v>65</v>
      </c>
      <c r="I3613" s="15" t="s">
        <v>65</v>
      </c>
      <c r="J3613" s="15" t="s">
        <v>65</v>
      </c>
      <c r="K3613" s="15" t="str">
        <f t="shared" si="168"/>
        <v/>
      </c>
      <c r="L3613" s="15" t="str">
        <f t="shared" si="169"/>
        <v/>
      </c>
      <c r="M3613" s="141" t="e">
        <f t="shared" si="170"/>
        <v>#N/A</v>
      </c>
    </row>
    <row r="3614" spans="1:13">
      <c r="A3614" s="9"/>
      <c r="H3614" s="15" t="s">
        <v>65</v>
      </c>
      <c r="I3614" s="15" t="s">
        <v>65</v>
      </c>
      <c r="J3614" s="15" t="s">
        <v>65</v>
      </c>
      <c r="K3614" s="15" t="str">
        <f t="shared" si="168"/>
        <v/>
      </c>
      <c r="L3614" s="15" t="str">
        <f t="shared" si="169"/>
        <v/>
      </c>
      <c r="M3614" s="141" t="e">
        <f t="shared" si="170"/>
        <v>#N/A</v>
      </c>
    </row>
    <row r="3615" spans="1:13">
      <c r="A3615" s="9"/>
      <c r="H3615" s="15" t="s">
        <v>65</v>
      </c>
      <c r="I3615" s="15" t="s">
        <v>65</v>
      </c>
      <c r="J3615" s="15" t="s">
        <v>65</v>
      </c>
      <c r="K3615" s="15" t="str">
        <f t="shared" si="168"/>
        <v/>
      </c>
      <c r="L3615" s="15" t="str">
        <f t="shared" si="169"/>
        <v/>
      </c>
      <c r="M3615" s="141" t="e">
        <f t="shared" si="170"/>
        <v>#N/A</v>
      </c>
    </row>
    <row r="3616" spans="1:13">
      <c r="A3616" s="9"/>
      <c r="H3616" s="15" t="s">
        <v>65</v>
      </c>
      <c r="I3616" s="15" t="s">
        <v>65</v>
      </c>
      <c r="J3616" s="15" t="s">
        <v>65</v>
      </c>
      <c r="K3616" s="15" t="str">
        <f t="shared" si="168"/>
        <v/>
      </c>
      <c r="L3616" s="15" t="str">
        <f t="shared" si="169"/>
        <v/>
      </c>
      <c r="M3616" s="141" t="e">
        <f t="shared" si="170"/>
        <v>#N/A</v>
      </c>
    </row>
    <row r="3617" spans="1:13">
      <c r="A3617" s="9"/>
      <c r="H3617" s="15" t="s">
        <v>65</v>
      </c>
      <c r="I3617" s="15" t="s">
        <v>65</v>
      </c>
      <c r="J3617" s="15" t="s">
        <v>65</v>
      </c>
      <c r="K3617" s="15" t="str">
        <f t="shared" si="168"/>
        <v/>
      </c>
      <c r="L3617" s="15" t="str">
        <f t="shared" si="169"/>
        <v/>
      </c>
      <c r="M3617" s="141" t="e">
        <f t="shared" si="170"/>
        <v>#N/A</v>
      </c>
    </row>
    <row r="3618" spans="1:13">
      <c r="A3618" s="9"/>
      <c r="H3618" s="15" t="s">
        <v>65</v>
      </c>
      <c r="I3618" s="15" t="s">
        <v>65</v>
      </c>
      <c r="J3618" s="15" t="s">
        <v>65</v>
      </c>
      <c r="K3618" s="15" t="str">
        <f t="shared" si="168"/>
        <v/>
      </c>
      <c r="L3618" s="15" t="str">
        <f t="shared" si="169"/>
        <v/>
      </c>
      <c r="M3618" s="141" t="e">
        <f t="shared" si="170"/>
        <v>#N/A</v>
      </c>
    </row>
    <row r="3619" spans="1:13">
      <c r="A3619" s="9"/>
      <c r="H3619" s="15" t="s">
        <v>65</v>
      </c>
      <c r="I3619" s="15" t="s">
        <v>65</v>
      </c>
      <c r="J3619" s="15" t="s">
        <v>65</v>
      </c>
      <c r="K3619" s="15" t="str">
        <f t="shared" si="168"/>
        <v/>
      </c>
      <c r="L3619" s="15" t="str">
        <f t="shared" si="169"/>
        <v/>
      </c>
      <c r="M3619" s="141" t="e">
        <f t="shared" si="170"/>
        <v>#N/A</v>
      </c>
    </row>
    <row r="3620" spans="1:13">
      <c r="A3620" s="9"/>
      <c r="H3620" s="15" t="s">
        <v>65</v>
      </c>
      <c r="I3620" s="15" t="s">
        <v>65</v>
      </c>
      <c r="J3620" s="15" t="s">
        <v>65</v>
      </c>
      <c r="K3620" s="15" t="str">
        <f t="shared" si="168"/>
        <v/>
      </c>
      <c r="L3620" s="15" t="str">
        <f t="shared" si="169"/>
        <v/>
      </c>
      <c r="M3620" s="141" t="e">
        <f t="shared" si="170"/>
        <v>#N/A</v>
      </c>
    </row>
    <row r="3621" spans="1:13">
      <c r="A3621" s="9"/>
      <c r="H3621" s="15" t="s">
        <v>65</v>
      </c>
      <c r="I3621" s="15" t="s">
        <v>65</v>
      </c>
      <c r="J3621" s="15" t="s">
        <v>65</v>
      </c>
      <c r="K3621" s="15" t="str">
        <f t="shared" si="168"/>
        <v/>
      </c>
      <c r="L3621" s="15" t="str">
        <f t="shared" si="169"/>
        <v/>
      </c>
      <c r="M3621" s="141" t="e">
        <f t="shared" si="170"/>
        <v>#N/A</v>
      </c>
    </row>
    <row r="3622" spans="1:13">
      <c r="A3622" s="9"/>
      <c r="H3622" s="15" t="s">
        <v>65</v>
      </c>
      <c r="I3622" s="15" t="s">
        <v>65</v>
      </c>
      <c r="J3622" s="15" t="s">
        <v>65</v>
      </c>
      <c r="K3622" s="15" t="str">
        <f t="shared" si="168"/>
        <v/>
      </c>
      <c r="L3622" s="15" t="str">
        <f t="shared" si="169"/>
        <v/>
      </c>
      <c r="M3622" s="141" t="e">
        <f t="shared" si="170"/>
        <v>#N/A</v>
      </c>
    </row>
    <row r="3623" spans="1:13">
      <c r="A3623" s="9"/>
      <c r="H3623" s="15" t="s">
        <v>65</v>
      </c>
      <c r="I3623" s="15" t="s">
        <v>65</v>
      </c>
      <c r="J3623" s="15" t="s">
        <v>65</v>
      </c>
      <c r="K3623" s="15" t="str">
        <f t="shared" si="168"/>
        <v/>
      </c>
      <c r="L3623" s="15" t="str">
        <f t="shared" si="169"/>
        <v/>
      </c>
      <c r="M3623" s="141" t="e">
        <f t="shared" si="170"/>
        <v>#N/A</v>
      </c>
    </row>
    <row r="3624" spans="1:13">
      <c r="A3624" s="9"/>
      <c r="H3624" s="15" t="s">
        <v>65</v>
      </c>
      <c r="I3624" s="15" t="s">
        <v>65</v>
      </c>
      <c r="J3624" s="15" t="s">
        <v>65</v>
      </c>
      <c r="K3624" s="15" t="str">
        <f t="shared" si="168"/>
        <v/>
      </c>
      <c r="L3624" s="15" t="str">
        <f t="shared" si="169"/>
        <v/>
      </c>
      <c r="M3624" s="141" t="e">
        <f t="shared" si="170"/>
        <v>#N/A</v>
      </c>
    </row>
    <row r="3625" spans="1:13">
      <c r="A3625" s="9"/>
      <c r="H3625" s="15" t="s">
        <v>65</v>
      </c>
      <c r="I3625" s="15" t="s">
        <v>65</v>
      </c>
      <c r="J3625" s="15" t="s">
        <v>65</v>
      </c>
      <c r="K3625" s="15" t="str">
        <f t="shared" si="168"/>
        <v/>
      </c>
      <c r="L3625" s="15" t="str">
        <f t="shared" si="169"/>
        <v/>
      </c>
      <c r="M3625" s="141" t="e">
        <f t="shared" si="170"/>
        <v>#N/A</v>
      </c>
    </row>
    <row r="3626" spans="1:13">
      <c r="A3626" s="9"/>
      <c r="H3626" s="15" t="s">
        <v>65</v>
      </c>
      <c r="I3626" s="15" t="s">
        <v>65</v>
      </c>
      <c r="J3626" s="15" t="s">
        <v>65</v>
      </c>
      <c r="K3626" s="15" t="str">
        <f t="shared" si="168"/>
        <v/>
      </c>
      <c r="L3626" s="15" t="str">
        <f t="shared" si="169"/>
        <v/>
      </c>
      <c r="M3626" s="141" t="e">
        <f t="shared" si="170"/>
        <v>#N/A</v>
      </c>
    </row>
    <row r="3627" spans="1:13">
      <c r="A3627" s="9"/>
      <c r="H3627" s="15" t="s">
        <v>65</v>
      </c>
      <c r="I3627" s="15" t="s">
        <v>65</v>
      </c>
      <c r="J3627" s="15" t="s">
        <v>65</v>
      </c>
      <c r="K3627" s="15" t="str">
        <f t="shared" si="168"/>
        <v/>
      </c>
      <c r="L3627" s="15" t="str">
        <f t="shared" si="169"/>
        <v/>
      </c>
      <c r="M3627" s="141" t="e">
        <f t="shared" si="170"/>
        <v>#N/A</v>
      </c>
    </row>
    <row r="3628" spans="1:13">
      <c r="A3628" s="9"/>
      <c r="H3628" s="15" t="s">
        <v>65</v>
      </c>
      <c r="I3628" s="15" t="s">
        <v>65</v>
      </c>
      <c r="J3628" s="15" t="s">
        <v>65</v>
      </c>
      <c r="K3628" s="15" t="str">
        <f t="shared" si="168"/>
        <v/>
      </c>
      <c r="L3628" s="15" t="str">
        <f t="shared" si="169"/>
        <v/>
      </c>
      <c r="M3628" s="141" t="e">
        <f t="shared" si="170"/>
        <v>#N/A</v>
      </c>
    </row>
    <row r="3629" spans="1:13">
      <c r="A3629" s="9"/>
      <c r="H3629" s="15" t="s">
        <v>65</v>
      </c>
      <c r="I3629" s="15" t="s">
        <v>65</v>
      </c>
      <c r="J3629" s="15" t="s">
        <v>65</v>
      </c>
      <c r="K3629" s="15" t="str">
        <f t="shared" si="168"/>
        <v/>
      </c>
      <c r="L3629" s="15" t="str">
        <f t="shared" si="169"/>
        <v/>
      </c>
      <c r="M3629" s="141" t="e">
        <f t="shared" si="170"/>
        <v>#N/A</v>
      </c>
    </row>
    <row r="3630" spans="1:13">
      <c r="A3630" s="9"/>
      <c r="H3630" s="15" t="s">
        <v>65</v>
      </c>
      <c r="I3630" s="15" t="s">
        <v>65</v>
      </c>
      <c r="J3630" s="15" t="s">
        <v>65</v>
      </c>
      <c r="K3630" s="15" t="str">
        <f t="shared" si="168"/>
        <v/>
      </c>
      <c r="L3630" s="15" t="str">
        <f t="shared" si="169"/>
        <v/>
      </c>
      <c r="M3630" s="141" t="e">
        <f t="shared" si="170"/>
        <v>#N/A</v>
      </c>
    </row>
    <row r="3631" spans="1:13">
      <c r="A3631" s="9"/>
      <c r="H3631" s="15" t="s">
        <v>65</v>
      </c>
      <c r="I3631" s="15" t="s">
        <v>65</v>
      </c>
      <c r="J3631" s="15" t="s">
        <v>65</v>
      </c>
      <c r="K3631" s="15" t="str">
        <f t="shared" si="168"/>
        <v/>
      </c>
      <c r="L3631" s="15" t="str">
        <f t="shared" si="169"/>
        <v/>
      </c>
      <c r="M3631" s="141" t="e">
        <f t="shared" si="170"/>
        <v>#N/A</v>
      </c>
    </row>
    <row r="3632" spans="1:13">
      <c r="A3632" s="9"/>
      <c r="H3632" s="15" t="s">
        <v>65</v>
      </c>
      <c r="I3632" s="15" t="s">
        <v>65</v>
      </c>
      <c r="J3632" s="15" t="s">
        <v>65</v>
      </c>
      <c r="K3632" s="15" t="str">
        <f t="shared" si="168"/>
        <v/>
      </c>
      <c r="L3632" s="15" t="str">
        <f t="shared" si="169"/>
        <v/>
      </c>
      <c r="M3632" s="141" t="e">
        <f t="shared" si="170"/>
        <v>#N/A</v>
      </c>
    </row>
    <row r="3633" spans="1:13">
      <c r="A3633" s="9"/>
      <c r="H3633" s="15" t="s">
        <v>65</v>
      </c>
      <c r="I3633" s="15" t="s">
        <v>65</v>
      </c>
      <c r="J3633" s="15" t="s">
        <v>65</v>
      </c>
      <c r="K3633" s="15" t="str">
        <f t="shared" si="168"/>
        <v/>
      </c>
      <c r="L3633" s="15" t="str">
        <f t="shared" si="169"/>
        <v/>
      </c>
      <c r="M3633" s="141" t="e">
        <f t="shared" si="170"/>
        <v>#N/A</v>
      </c>
    </row>
    <row r="3634" spans="1:13">
      <c r="A3634" s="9"/>
      <c r="H3634" s="15" t="s">
        <v>65</v>
      </c>
      <c r="I3634" s="15" t="s">
        <v>65</v>
      </c>
      <c r="J3634" s="15" t="s">
        <v>65</v>
      </c>
      <c r="K3634" s="15" t="str">
        <f t="shared" si="168"/>
        <v/>
      </c>
      <c r="L3634" s="15" t="str">
        <f t="shared" si="169"/>
        <v/>
      </c>
      <c r="M3634" s="141" t="e">
        <f t="shared" si="170"/>
        <v>#N/A</v>
      </c>
    </row>
    <row r="3635" spans="1:13">
      <c r="A3635" s="9"/>
      <c r="H3635" s="15" t="s">
        <v>65</v>
      </c>
      <c r="I3635" s="15" t="s">
        <v>65</v>
      </c>
      <c r="J3635" s="15" t="s">
        <v>65</v>
      </c>
      <c r="K3635" s="15" t="str">
        <f t="shared" si="168"/>
        <v/>
      </c>
      <c r="L3635" s="15" t="str">
        <f t="shared" si="169"/>
        <v/>
      </c>
      <c r="M3635" s="141" t="e">
        <f t="shared" si="170"/>
        <v>#N/A</v>
      </c>
    </row>
    <row r="3636" spans="1:13">
      <c r="A3636" s="9"/>
      <c r="H3636" s="15" t="s">
        <v>65</v>
      </c>
      <c r="I3636" s="15" t="s">
        <v>65</v>
      </c>
      <c r="J3636" s="15" t="s">
        <v>65</v>
      </c>
      <c r="K3636" s="15" t="str">
        <f t="shared" si="168"/>
        <v/>
      </c>
      <c r="L3636" s="15" t="str">
        <f t="shared" si="169"/>
        <v/>
      </c>
      <c r="M3636" s="141" t="e">
        <f t="shared" si="170"/>
        <v>#N/A</v>
      </c>
    </row>
    <row r="3637" spans="1:13">
      <c r="A3637" s="9"/>
      <c r="H3637" s="15" t="s">
        <v>65</v>
      </c>
      <c r="I3637" s="15" t="s">
        <v>65</v>
      </c>
      <c r="J3637" s="15" t="s">
        <v>65</v>
      </c>
      <c r="K3637" s="15" t="str">
        <f t="shared" si="168"/>
        <v/>
      </c>
      <c r="L3637" s="15" t="str">
        <f t="shared" si="169"/>
        <v/>
      </c>
      <c r="M3637" s="141" t="e">
        <f t="shared" si="170"/>
        <v>#N/A</v>
      </c>
    </row>
    <row r="3638" spans="1:13">
      <c r="A3638" s="9"/>
      <c r="H3638" s="15" t="s">
        <v>65</v>
      </c>
      <c r="I3638" s="15" t="s">
        <v>65</v>
      </c>
      <c r="J3638" s="15" t="s">
        <v>65</v>
      </c>
      <c r="K3638" s="15" t="str">
        <f t="shared" si="168"/>
        <v/>
      </c>
      <c r="L3638" s="15" t="str">
        <f t="shared" si="169"/>
        <v/>
      </c>
      <c r="M3638" s="141" t="e">
        <f t="shared" si="170"/>
        <v>#N/A</v>
      </c>
    </row>
    <row r="3639" spans="1:13">
      <c r="A3639" s="9"/>
      <c r="H3639" s="15" t="s">
        <v>65</v>
      </c>
      <c r="I3639" s="15" t="s">
        <v>65</v>
      </c>
      <c r="J3639" s="15" t="s">
        <v>65</v>
      </c>
      <c r="K3639" s="15" t="str">
        <f t="shared" si="168"/>
        <v/>
      </c>
      <c r="L3639" s="15" t="str">
        <f t="shared" si="169"/>
        <v/>
      </c>
      <c r="M3639" s="141" t="e">
        <f t="shared" si="170"/>
        <v>#N/A</v>
      </c>
    </row>
    <row r="3640" spans="1:13">
      <c r="A3640" s="9"/>
      <c r="H3640" s="15" t="s">
        <v>65</v>
      </c>
      <c r="I3640" s="15" t="s">
        <v>65</v>
      </c>
      <c r="J3640" s="15" t="s">
        <v>65</v>
      </c>
      <c r="K3640" s="15" t="str">
        <f t="shared" si="168"/>
        <v/>
      </c>
      <c r="L3640" s="15" t="str">
        <f t="shared" si="169"/>
        <v/>
      </c>
      <c r="M3640" s="141" t="e">
        <f t="shared" si="170"/>
        <v>#N/A</v>
      </c>
    </row>
    <row r="3641" spans="1:13">
      <c r="A3641" s="9"/>
      <c r="H3641" s="15" t="s">
        <v>65</v>
      </c>
      <c r="I3641" s="15" t="s">
        <v>65</v>
      </c>
      <c r="J3641" s="15" t="s">
        <v>65</v>
      </c>
      <c r="K3641" s="15" t="str">
        <f t="shared" si="168"/>
        <v/>
      </c>
      <c r="L3641" s="15" t="str">
        <f t="shared" si="169"/>
        <v/>
      </c>
      <c r="M3641" s="141" t="e">
        <f t="shared" si="170"/>
        <v>#N/A</v>
      </c>
    </row>
    <row r="3642" spans="1:13">
      <c r="A3642" s="9"/>
      <c r="H3642" s="15" t="s">
        <v>65</v>
      </c>
      <c r="I3642" s="15" t="s">
        <v>65</v>
      </c>
      <c r="J3642" s="15" t="s">
        <v>65</v>
      </c>
      <c r="K3642" s="15" t="str">
        <f t="shared" si="168"/>
        <v/>
      </c>
      <c r="L3642" s="15" t="str">
        <f t="shared" si="169"/>
        <v/>
      </c>
      <c r="M3642" s="141" t="e">
        <f t="shared" si="170"/>
        <v>#N/A</v>
      </c>
    </row>
    <row r="3643" spans="1:13">
      <c r="A3643" s="9"/>
      <c r="H3643" s="15" t="s">
        <v>65</v>
      </c>
      <c r="I3643" s="15" t="s">
        <v>65</v>
      </c>
      <c r="J3643" s="15" t="s">
        <v>65</v>
      </c>
      <c r="K3643" s="15" t="str">
        <f t="shared" si="168"/>
        <v/>
      </c>
      <c r="L3643" s="15" t="str">
        <f t="shared" si="169"/>
        <v/>
      </c>
      <c r="M3643" s="141" t="e">
        <f t="shared" si="170"/>
        <v>#N/A</v>
      </c>
    </row>
    <row r="3644" spans="1:13">
      <c r="A3644" s="9"/>
      <c r="H3644" s="15" t="s">
        <v>65</v>
      </c>
      <c r="I3644" s="15" t="s">
        <v>65</v>
      </c>
      <c r="J3644" s="15" t="s">
        <v>65</v>
      </c>
      <c r="K3644" s="15" t="str">
        <f t="shared" si="168"/>
        <v/>
      </c>
      <c r="L3644" s="15" t="str">
        <f t="shared" si="169"/>
        <v/>
      </c>
      <c r="M3644" s="141" t="e">
        <f t="shared" si="170"/>
        <v>#N/A</v>
      </c>
    </row>
    <row r="3645" spans="1:13">
      <c r="A3645" s="9"/>
      <c r="H3645" s="15" t="s">
        <v>65</v>
      </c>
      <c r="I3645" s="15" t="s">
        <v>65</v>
      </c>
      <c r="J3645" s="15" t="s">
        <v>65</v>
      </c>
      <c r="K3645" s="15" t="str">
        <f t="shared" si="168"/>
        <v/>
      </c>
      <c r="L3645" s="15" t="str">
        <f t="shared" si="169"/>
        <v/>
      </c>
      <c r="M3645" s="141" t="e">
        <f t="shared" si="170"/>
        <v>#N/A</v>
      </c>
    </row>
    <row r="3646" spans="1:13">
      <c r="A3646" s="9"/>
      <c r="H3646" s="15" t="s">
        <v>65</v>
      </c>
      <c r="I3646" s="15" t="s">
        <v>65</v>
      </c>
      <c r="J3646" s="15" t="s">
        <v>65</v>
      </c>
      <c r="K3646" s="15" t="str">
        <f t="shared" si="168"/>
        <v/>
      </c>
      <c r="L3646" s="15" t="str">
        <f t="shared" si="169"/>
        <v/>
      </c>
      <c r="M3646" s="141" t="e">
        <f t="shared" si="170"/>
        <v>#N/A</v>
      </c>
    </row>
    <row r="3647" spans="1:13">
      <c r="A3647" s="9"/>
      <c r="H3647" s="15" t="s">
        <v>65</v>
      </c>
      <c r="I3647" s="15" t="s">
        <v>65</v>
      </c>
      <c r="J3647" s="15" t="s">
        <v>65</v>
      </c>
      <c r="K3647" s="15" t="str">
        <f t="shared" si="168"/>
        <v/>
      </c>
      <c r="L3647" s="15" t="str">
        <f t="shared" si="169"/>
        <v/>
      </c>
      <c r="M3647" s="141" t="e">
        <f t="shared" si="170"/>
        <v>#N/A</v>
      </c>
    </row>
    <row r="3648" spans="1:13">
      <c r="A3648" s="9"/>
      <c r="H3648" s="15" t="s">
        <v>65</v>
      </c>
      <c r="I3648" s="15" t="s">
        <v>65</v>
      </c>
      <c r="J3648" s="15" t="s">
        <v>65</v>
      </c>
      <c r="K3648" s="15" t="str">
        <f t="shared" si="168"/>
        <v/>
      </c>
      <c r="L3648" s="15" t="str">
        <f t="shared" si="169"/>
        <v/>
      </c>
      <c r="M3648" s="141" t="e">
        <f t="shared" si="170"/>
        <v>#N/A</v>
      </c>
    </row>
    <row r="3649" spans="1:13">
      <c r="A3649" s="9"/>
      <c r="H3649" s="15" t="s">
        <v>65</v>
      </c>
      <c r="I3649" s="15" t="s">
        <v>65</v>
      </c>
      <c r="J3649" s="15" t="s">
        <v>65</v>
      </c>
      <c r="K3649" s="15" t="str">
        <f t="shared" si="168"/>
        <v/>
      </c>
      <c r="L3649" s="15" t="str">
        <f t="shared" si="169"/>
        <v/>
      </c>
      <c r="M3649" s="141" t="e">
        <f t="shared" si="170"/>
        <v>#N/A</v>
      </c>
    </row>
    <row r="3650" spans="1:13">
      <c r="A3650" s="9"/>
      <c r="H3650" s="15" t="s">
        <v>65</v>
      </c>
      <c r="I3650" s="15" t="s">
        <v>65</v>
      </c>
      <c r="J3650" s="15" t="s">
        <v>65</v>
      </c>
      <c r="K3650" s="15" t="str">
        <f t="shared" si="168"/>
        <v/>
      </c>
      <c r="L3650" s="15" t="str">
        <f t="shared" si="169"/>
        <v/>
      </c>
      <c r="M3650" s="141" t="e">
        <f t="shared" si="170"/>
        <v>#N/A</v>
      </c>
    </row>
    <row r="3651" spans="1:13">
      <c r="A3651" s="9"/>
      <c r="H3651" s="15" t="s">
        <v>65</v>
      </c>
      <c r="I3651" s="15" t="s">
        <v>65</v>
      </c>
      <c r="J3651" s="15" t="s">
        <v>65</v>
      </c>
      <c r="K3651" s="15" t="str">
        <f t="shared" si="168"/>
        <v/>
      </c>
      <c r="L3651" s="15" t="str">
        <f t="shared" si="169"/>
        <v/>
      </c>
      <c r="M3651" s="141" t="e">
        <f t="shared" si="170"/>
        <v>#N/A</v>
      </c>
    </row>
    <row r="3652" spans="1:13">
      <c r="A3652" s="9"/>
      <c r="H3652" s="15" t="s">
        <v>65</v>
      </c>
      <c r="I3652" s="15" t="s">
        <v>65</v>
      </c>
      <c r="J3652" s="15" t="s">
        <v>65</v>
      </c>
      <c r="K3652" s="15" t="str">
        <f t="shared" ref="K3652:K3715" si="171">IF(ISNUMBER(A3652),0.01,"")</f>
        <v/>
      </c>
      <c r="L3652" s="15" t="str">
        <f t="shared" ref="L3652:L3715" si="172">IF(ISNUMBER(A3652),0.03,"")</f>
        <v/>
      </c>
      <c r="M3652" s="141" t="e">
        <f t="shared" ref="M3652:M3715" si="173">VLOOKUP(A3652,O:Q,2,0)</f>
        <v>#N/A</v>
      </c>
    </row>
    <row r="3653" spans="1:13">
      <c r="A3653" s="9"/>
      <c r="H3653" s="15" t="s">
        <v>65</v>
      </c>
      <c r="I3653" s="15" t="s">
        <v>65</v>
      </c>
      <c r="J3653" s="15" t="s">
        <v>65</v>
      </c>
      <c r="K3653" s="15" t="str">
        <f t="shared" si="171"/>
        <v/>
      </c>
      <c r="L3653" s="15" t="str">
        <f t="shared" si="172"/>
        <v/>
      </c>
      <c r="M3653" s="141" t="e">
        <f t="shared" si="173"/>
        <v>#N/A</v>
      </c>
    </row>
    <row r="3654" spans="1:13">
      <c r="A3654" s="9"/>
      <c r="H3654" s="15" t="s">
        <v>65</v>
      </c>
      <c r="I3654" s="15" t="s">
        <v>65</v>
      </c>
      <c r="J3654" s="15" t="s">
        <v>65</v>
      </c>
      <c r="K3654" s="15" t="str">
        <f t="shared" si="171"/>
        <v/>
      </c>
      <c r="L3654" s="15" t="str">
        <f t="shared" si="172"/>
        <v/>
      </c>
      <c r="M3654" s="141" t="e">
        <f t="shared" si="173"/>
        <v>#N/A</v>
      </c>
    </row>
    <row r="3655" spans="1:13">
      <c r="A3655" s="9"/>
      <c r="H3655" s="15" t="s">
        <v>65</v>
      </c>
      <c r="I3655" s="15" t="s">
        <v>65</v>
      </c>
      <c r="J3655" s="15" t="s">
        <v>65</v>
      </c>
      <c r="K3655" s="15" t="str">
        <f t="shared" si="171"/>
        <v/>
      </c>
      <c r="L3655" s="15" t="str">
        <f t="shared" si="172"/>
        <v/>
      </c>
      <c r="M3655" s="141" t="e">
        <f t="shared" si="173"/>
        <v>#N/A</v>
      </c>
    </row>
    <row r="3656" spans="1:13">
      <c r="A3656" s="9"/>
      <c r="H3656" s="15" t="s">
        <v>65</v>
      </c>
      <c r="I3656" s="15" t="s">
        <v>65</v>
      </c>
      <c r="J3656" s="15" t="s">
        <v>65</v>
      </c>
      <c r="K3656" s="15" t="str">
        <f t="shared" si="171"/>
        <v/>
      </c>
      <c r="L3656" s="15" t="str">
        <f t="shared" si="172"/>
        <v/>
      </c>
      <c r="M3656" s="141" t="e">
        <f t="shared" si="173"/>
        <v>#N/A</v>
      </c>
    </row>
    <row r="3657" spans="1:13">
      <c r="A3657" s="9"/>
      <c r="H3657" s="15" t="s">
        <v>65</v>
      </c>
      <c r="I3657" s="15" t="s">
        <v>65</v>
      </c>
      <c r="J3657" s="15" t="s">
        <v>65</v>
      </c>
      <c r="K3657" s="15" t="str">
        <f t="shared" si="171"/>
        <v/>
      </c>
      <c r="L3657" s="15" t="str">
        <f t="shared" si="172"/>
        <v/>
      </c>
      <c r="M3657" s="141" t="e">
        <f t="shared" si="173"/>
        <v>#N/A</v>
      </c>
    </row>
    <row r="3658" spans="1:13">
      <c r="A3658" s="9"/>
      <c r="H3658" s="15" t="s">
        <v>65</v>
      </c>
      <c r="I3658" s="15" t="s">
        <v>65</v>
      </c>
      <c r="J3658" s="15" t="s">
        <v>65</v>
      </c>
      <c r="K3658" s="15" t="str">
        <f t="shared" si="171"/>
        <v/>
      </c>
      <c r="L3658" s="15" t="str">
        <f t="shared" si="172"/>
        <v/>
      </c>
      <c r="M3658" s="141" t="e">
        <f t="shared" si="173"/>
        <v>#N/A</v>
      </c>
    </row>
    <row r="3659" spans="1:13">
      <c r="A3659" s="9"/>
      <c r="H3659" s="15" t="s">
        <v>65</v>
      </c>
      <c r="I3659" s="15" t="s">
        <v>65</v>
      </c>
      <c r="J3659" s="15" t="s">
        <v>65</v>
      </c>
      <c r="K3659" s="15" t="str">
        <f t="shared" si="171"/>
        <v/>
      </c>
      <c r="L3659" s="15" t="str">
        <f t="shared" si="172"/>
        <v/>
      </c>
      <c r="M3659" s="141" t="e">
        <f t="shared" si="173"/>
        <v>#N/A</v>
      </c>
    </row>
    <row r="3660" spans="1:13">
      <c r="A3660" s="9"/>
      <c r="H3660" s="15" t="s">
        <v>65</v>
      </c>
      <c r="I3660" s="15" t="s">
        <v>65</v>
      </c>
      <c r="J3660" s="15" t="s">
        <v>65</v>
      </c>
      <c r="K3660" s="15" t="str">
        <f t="shared" si="171"/>
        <v/>
      </c>
      <c r="L3660" s="15" t="str">
        <f t="shared" si="172"/>
        <v/>
      </c>
      <c r="M3660" s="141" t="e">
        <f t="shared" si="173"/>
        <v>#N/A</v>
      </c>
    </row>
    <row r="3661" spans="1:13">
      <c r="A3661" s="9"/>
      <c r="H3661" s="15" t="s">
        <v>65</v>
      </c>
      <c r="I3661" s="15" t="s">
        <v>65</v>
      </c>
      <c r="J3661" s="15" t="s">
        <v>65</v>
      </c>
      <c r="K3661" s="15" t="str">
        <f t="shared" si="171"/>
        <v/>
      </c>
      <c r="L3661" s="15" t="str">
        <f t="shared" si="172"/>
        <v/>
      </c>
      <c r="M3661" s="141" t="e">
        <f t="shared" si="173"/>
        <v>#N/A</v>
      </c>
    </row>
    <row r="3662" spans="1:13">
      <c r="A3662" s="9"/>
      <c r="H3662" s="15" t="s">
        <v>65</v>
      </c>
      <c r="I3662" s="15" t="s">
        <v>65</v>
      </c>
      <c r="J3662" s="15" t="s">
        <v>65</v>
      </c>
      <c r="K3662" s="15" t="str">
        <f t="shared" si="171"/>
        <v/>
      </c>
      <c r="L3662" s="15" t="str">
        <f t="shared" si="172"/>
        <v/>
      </c>
      <c r="M3662" s="141" t="e">
        <f t="shared" si="173"/>
        <v>#N/A</v>
      </c>
    </row>
    <row r="3663" spans="1:13">
      <c r="A3663" s="9"/>
      <c r="H3663" s="15" t="s">
        <v>65</v>
      </c>
      <c r="I3663" s="15" t="s">
        <v>65</v>
      </c>
      <c r="J3663" s="15" t="s">
        <v>65</v>
      </c>
      <c r="K3663" s="15" t="str">
        <f t="shared" si="171"/>
        <v/>
      </c>
      <c r="L3663" s="15" t="str">
        <f t="shared" si="172"/>
        <v/>
      </c>
      <c r="M3663" s="141" t="e">
        <f t="shared" si="173"/>
        <v>#N/A</v>
      </c>
    </row>
    <row r="3664" spans="1:13">
      <c r="A3664" s="9"/>
      <c r="H3664" s="15" t="s">
        <v>65</v>
      </c>
      <c r="I3664" s="15" t="s">
        <v>65</v>
      </c>
      <c r="J3664" s="15" t="s">
        <v>65</v>
      </c>
      <c r="K3664" s="15" t="str">
        <f t="shared" si="171"/>
        <v/>
      </c>
      <c r="L3664" s="15" t="str">
        <f t="shared" si="172"/>
        <v/>
      </c>
      <c r="M3664" s="141" t="e">
        <f t="shared" si="173"/>
        <v>#N/A</v>
      </c>
    </row>
    <row r="3665" spans="1:13">
      <c r="A3665" s="9"/>
      <c r="H3665" s="15" t="s">
        <v>65</v>
      </c>
      <c r="I3665" s="15" t="s">
        <v>65</v>
      </c>
      <c r="J3665" s="15" t="s">
        <v>65</v>
      </c>
      <c r="K3665" s="15" t="str">
        <f t="shared" si="171"/>
        <v/>
      </c>
      <c r="L3665" s="15" t="str">
        <f t="shared" si="172"/>
        <v/>
      </c>
      <c r="M3665" s="141" t="e">
        <f t="shared" si="173"/>
        <v>#N/A</v>
      </c>
    </row>
    <row r="3666" spans="1:13">
      <c r="A3666" s="9"/>
      <c r="H3666" s="15" t="s">
        <v>65</v>
      </c>
      <c r="I3666" s="15" t="s">
        <v>65</v>
      </c>
      <c r="J3666" s="15" t="s">
        <v>65</v>
      </c>
      <c r="K3666" s="15" t="str">
        <f t="shared" si="171"/>
        <v/>
      </c>
      <c r="L3666" s="15" t="str">
        <f t="shared" si="172"/>
        <v/>
      </c>
      <c r="M3666" s="141" t="e">
        <f t="shared" si="173"/>
        <v>#N/A</v>
      </c>
    </row>
    <row r="3667" spans="1:13">
      <c r="A3667" s="9"/>
      <c r="H3667" s="15" t="s">
        <v>65</v>
      </c>
      <c r="I3667" s="15" t="s">
        <v>65</v>
      </c>
      <c r="J3667" s="15" t="s">
        <v>65</v>
      </c>
      <c r="K3667" s="15" t="str">
        <f t="shared" si="171"/>
        <v/>
      </c>
      <c r="L3667" s="15" t="str">
        <f t="shared" si="172"/>
        <v/>
      </c>
      <c r="M3667" s="141" t="e">
        <f t="shared" si="173"/>
        <v>#N/A</v>
      </c>
    </row>
    <row r="3668" spans="1:13">
      <c r="A3668" s="9"/>
      <c r="H3668" s="15" t="s">
        <v>65</v>
      </c>
      <c r="I3668" s="15" t="s">
        <v>65</v>
      </c>
      <c r="J3668" s="15" t="s">
        <v>65</v>
      </c>
      <c r="K3668" s="15" t="str">
        <f t="shared" si="171"/>
        <v/>
      </c>
      <c r="L3668" s="15" t="str">
        <f t="shared" si="172"/>
        <v/>
      </c>
      <c r="M3668" s="141" t="e">
        <f t="shared" si="173"/>
        <v>#N/A</v>
      </c>
    </row>
    <row r="3669" spans="1:13">
      <c r="A3669" s="9"/>
      <c r="H3669" s="15" t="s">
        <v>65</v>
      </c>
      <c r="I3669" s="15" t="s">
        <v>65</v>
      </c>
      <c r="J3669" s="15" t="s">
        <v>65</v>
      </c>
      <c r="K3669" s="15" t="str">
        <f t="shared" si="171"/>
        <v/>
      </c>
      <c r="L3669" s="15" t="str">
        <f t="shared" si="172"/>
        <v/>
      </c>
      <c r="M3669" s="141" t="e">
        <f t="shared" si="173"/>
        <v>#N/A</v>
      </c>
    </row>
    <row r="3670" spans="1:13">
      <c r="A3670" s="9"/>
      <c r="H3670" s="15" t="s">
        <v>65</v>
      </c>
      <c r="I3670" s="15" t="s">
        <v>65</v>
      </c>
      <c r="J3670" s="15" t="s">
        <v>65</v>
      </c>
      <c r="K3670" s="15" t="str">
        <f t="shared" si="171"/>
        <v/>
      </c>
      <c r="L3670" s="15" t="str">
        <f t="shared" si="172"/>
        <v/>
      </c>
      <c r="M3670" s="141" t="e">
        <f t="shared" si="173"/>
        <v>#N/A</v>
      </c>
    </row>
    <row r="3671" spans="1:13">
      <c r="A3671" s="9"/>
      <c r="H3671" s="15" t="s">
        <v>65</v>
      </c>
      <c r="I3671" s="15" t="s">
        <v>65</v>
      </c>
      <c r="J3671" s="15" t="s">
        <v>65</v>
      </c>
      <c r="K3671" s="15" t="str">
        <f t="shared" si="171"/>
        <v/>
      </c>
      <c r="L3671" s="15" t="str">
        <f t="shared" si="172"/>
        <v/>
      </c>
      <c r="M3671" s="141" t="e">
        <f t="shared" si="173"/>
        <v>#N/A</v>
      </c>
    </row>
    <row r="3672" spans="1:13">
      <c r="A3672" s="9"/>
      <c r="H3672" s="15" t="s">
        <v>65</v>
      </c>
      <c r="I3672" s="15" t="s">
        <v>65</v>
      </c>
      <c r="J3672" s="15" t="s">
        <v>65</v>
      </c>
      <c r="K3672" s="15" t="str">
        <f t="shared" si="171"/>
        <v/>
      </c>
      <c r="L3672" s="15" t="str">
        <f t="shared" si="172"/>
        <v/>
      </c>
      <c r="M3672" s="141" t="e">
        <f t="shared" si="173"/>
        <v>#N/A</v>
      </c>
    </row>
    <row r="3673" spans="1:13">
      <c r="A3673" s="9"/>
      <c r="H3673" s="15" t="s">
        <v>65</v>
      </c>
      <c r="I3673" s="15" t="s">
        <v>65</v>
      </c>
      <c r="J3673" s="15" t="s">
        <v>65</v>
      </c>
      <c r="K3673" s="15" t="str">
        <f t="shared" si="171"/>
        <v/>
      </c>
      <c r="L3673" s="15" t="str">
        <f t="shared" si="172"/>
        <v/>
      </c>
      <c r="M3673" s="141" t="e">
        <f t="shared" si="173"/>
        <v>#N/A</v>
      </c>
    </row>
    <row r="3674" spans="1:13">
      <c r="A3674" s="9"/>
      <c r="H3674" s="15" t="s">
        <v>65</v>
      </c>
      <c r="I3674" s="15" t="s">
        <v>65</v>
      </c>
      <c r="J3674" s="15" t="s">
        <v>65</v>
      </c>
      <c r="K3674" s="15" t="str">
        <f t="shared" si="171"/>
        <v/>
      </c>
      <c r="L3674" s="15" t="str">
        <f t="shared" si="172"/>
        <v/>
      </c>
      <c r="M3674" s="141" t="e">
        <f t="shared" si="173"/>
        <v>#N/A</v>
      </c>
    </row>
    <row r="3675" spans="1:13">
      <c r="A3675" s="9"/>
      <c r="H3675" s="15" t="s">
        <v>65</v>
      </c>
      <c r="I3675" s="15" t="s">
        <v>65</v>
      </c>
      <c r="J3675" s="15" t="s">
        <v>65</v>
      </c>
      <c r="K3675" s="15" t="str">
        <f t="shared" si="171"/>
        <v/>
      </c>
      <c r="L3675" s="15" t="str">
        <f t="shared" si="172"/>
        <v/>
      </c>
      <c r="M3675" s="141" t="e">
        <f t="shared" si="173"/>
        <v>#N/A</v>
      </c>
    </row>
    <row r="3676" spans="1:13">
      <c r="A3676" s="9"/>
      <c r="H3676" s="15" t="s">
        <v>65</v>
      </c>
      <c r="I3676" s="15" t="s">
        <v>65</v>
      </c>
      <c r="J3676" s="15" t="s">
        <v>65</v>
      </c>
      <c r="K3676" s="15" t="str">
        <f t="shared" si="171"/>
        <v/>
      </c>
      <c r="L3676" s="15" t="str">
        <f t="shared" si="172"/>
        <v/>
      </c>
      <c r="M3676" s="141" t="e">
        <f t="shared" si="173"/>
        <v>#N/A</v>
      </c>
    </row>
    <row r="3677" spans="1:13">
      <c r="A3677" s="9"/>
      <c r="H3677" s="15" t="s">
        <v>65</v>
      </c>
      <c r="I3677" s="15" t="s">
        <v>65</v>
      </c>
      <c r="J3677" s="15" t="s">
        <v>65</v>
      </c>
      <c r="K3677" s="15" t="str">
        <f t="shared" si="171"/>
        <v/>
      </c>
      <c r="L3677" s="15" t="str">
        <f t="shared" si="172"/>
        <v/>
      </c>
      <c r="M3677" s="141" t="e">
        <f t="shared" si="173"/>
        <v>#N/A</v>
      </c>
    </row>
    <row r="3678" spans="1:13">
      <c r="A3678" s="9"/>
      <c r="H3678" s="15" t="s">
        <v>65</v>
      </c>
      <c r="I3678" s="15" t="s">
        <v>65</v>
      </c>
      <c r="J3678" s="15" t="s">
        <v>65</v>
      </c>
      <c r="K3678" s="15" t="str">
        <f t="shared" si="171"/>
        <v/>
      </c>
      <c r="L3678" s="15" t="str">
        <f t="shared" si="172"/>
        <v/>
      </c>
      <c r="M3678" s="141" t="e">
        <f t="shared" si="173"/>
        <v>#N/A</v>
      </c>
    </row>
    <row r="3679" spans="1:13">
      <c r="A3679" s="9"/>
      <c r="H3679" s="15" t="s">
        <v>65</v>
      </c>
      <c r="I3679" s="15" t="s">
        <v>65</v>
      </c>
      <c r="J3679" s="15" t="s">
        <v>65</v>
      </c>
      <c r="K3679" s="15" t="str">
        <f t="shared" si="171"/>
        <v/>
      </c>
      <c r="L3679" s="15" t="str">
        <f t="shared" si="172"/>
        <v/>
      </c>
      <c r="M3679" s="141" t="e">
        <f t="shared" si="173"/>
        <v>#N/A</v>
      </c>
    </row>
    <row r="3680" spans="1:13">
      <c r="A3680" s="9"/>
      <c r="H3680" s="15" t="s">
        <v>65</v>
      </c>
      <c r="I3680" s="15" t="s">
        <v>65</v>
      </c>
      <c r="J3680" s="15" t="s">
        <v>65</v>
      </c>
      <c r="K3680" s="15" t="str">
        <f t="shared" si="171"/>
        <v/>
      </c>
      <c r="L3680" s="15" t="str">
        <f t="shared" si="172"/>
        <v/>
      </c>
      <c r="M3680" s="141" t="e">
        <f t="shared" si="173"/>
        <v>#N/A</v>
      </c>
    </row>
    <row r="3681" spans="1:13">
      <c r="A3681" s="9"/>
      <c r="H3681" s="15" t="s">
        <v>65</v>
      </c>
      <c r="I3681" s="15" t="s">
        <v>65</v>
      </c>
      <c r="J3681" s="15" t="s">
        <v>65</v>
      </c>
      <c r="K3681" s="15" t="str">
        <f t="shared" si="171"/>
        <v/>
      </c>
      <c r="L3681" s="15" t="str">
        <f t="shared" si="172"/>
        <v/>
      </c>
      <c r="M3681" s="141" t="e">
        <f t="shared" si="173"/>
        <v>#N/A</v>
      </c>
    </row>
    <row r="3682" spans="1:13">
      <c r="A3682" s="9"/>
      <c r="H3682" s="15" t="s">
        <v>65</v>
      </c>
      <c r="I3682" s="15" t="s">
        <v>65</v>
      </c>
      <c r="J3682" s="15" t="s">
        <v>65</v>
      </c>
      <c r="K3682" s="15" t="str">
        <f t="shared" si="171"/>
        <v/>
      </c>
      <c r="L3682" s="15" t="str">
        <f t="shared" si="172"/>
        <v/>
      </c>
      <c r="M3682" s="141" t="e">
        <f t="shared" si="173"/>
        <v>#N/A</v>
      </c>
    </row>
    <row r="3683" spans="1:13">
      <c r="A3683" s="9"/>
      <c r="H3683" s="15" t="s">
        <v>65</v>
      </c>
      <c r="I3683" s="15" t="s">
        <v>65</v>
      </c>
      <c r="J3683" s="15" t="s">
        <v>65</v>
      </c>
      <c r="K3683" s="15" t="str">
        <f t="shared" si="171"/>
        <v/>
      </c>
      <c r="L3683" s="15" t="str">
        <f t="shared" si="172"/>
        <v/>
      </c>
      <c r="M3683" s="141" t="e">
        <f t="shared" si="173"/>
        <v>#N/A</v>
      </c>
    </row>
    <row r="3684" spans="1:13">
      <c r="A3684" s="9"/>
      <c r="H3684" s="15" t="s">
        <v>65</v>
      </c>
      <c r="I3684" s="15" t="s">
        <v>65</v>
      </c>
      <c r="J3684" s="15" t="s">
        <v>65</v>
      </c>
      <c r="K3684" s="15" t="str">
        <f t="shared" si="171"/>
        <v/>
      </c>
      <c r="L3684" s="15" t="str">
        <f t="shared" si="172"/>
        <v/>
      </c>
      <c r="M3684" s="141" t="e">
        <f t="shared" si="173"/>
        <v>#N/A</v>
      </c>
    </row>
    <row r="3685" spans="1:13">
      <c r="A3685" s="9"/>
      <c r="H3685" s="15" t="s">
        <v>65</v>
      </c>
      <c r="I3685" s="15" t="s">
        <v>65</v>
      </c>
      <c r="J3685" s="15" t="s">
        <v>65</v>
      </c>
      <c r="K3685" s="15" t="str">
        <f t="shared" si="171"/>
        <v/>
      </c>
      <c r="L3685" s="15" t="str">
        <f t="shared" si="172"/>
        <v/>
      </c>
      <c r="M3685" s="141" t="e">
        <f t="shared" si="173"/>
        <v>#N/A</v>
      </c>
    </row>
    <row r="3686" spans="1:13">
      <c r="A3686" s="9"/>
      <c r="H3686" s="15" t="s">
        <v>65</v>
      </c>
      <c r="I3686" s="15" t="s">
        <v>65</v>
      </c>
      <c r="J3686" s="15" t="s">
        <v>65</v>
      </c>
      <c r="K3686" s="15" t="str">
        <f t="shared" si="171"/>
        <v/>
      </c>
      <c r="L3686" s="15" t="str">
        <f t="shared" si="172"/>
        <v/>
      </c>
      <c r="M3686" s="141" t="e">
        <f t="shared" si="173"/>
        <v>#N/A</v>
      </c>
    </row>
    <row r="3687" spans="1:13">
      <c r="A3687" s="9"/>
      <c r="H3687" s="15" t="s">
        <v>65</v>
      </c>
      <c r="I3687" s="15" t="s">
        <v>65</v>
      </c>
      <c r="J3687" s="15" t="s">
        <v>65</v>
      </c>
      <c r="K3687" s="15" t="str">
        <f t="shared" si="171"/>
        <v/>
      </c>
      <c r="L3687" s="15" t="str">
        <f t="shared" si="172"/>
        <v/>
      </c>
      <c r="M3687" s="141" t="e">
        <f t="shared" si="173"/>
        <v>#N/A</v>
      </c>
    </row>
    <row r="3688" spans="1:13">
      <c r="A3688" s="9"/>
      <c r="H3688" s="15" t="s">
        <v>65</v>
      </c>
      <c r="I3688" s="15" t="s">
        <v>65</v>
      </c>
      <c r="J3688" s="15" t="s">
        <v>65</v>
      </c>
      <c r="K3688" s="15" t="str">
        <f t="shared" si="171"/>
        <v/>
      </c>
      <c r="L3688" s="15" t="str">
        <f t="shared" si="172"/>
        <v/>
      </c>
      <c r="M3688" s="141" t="e">
        <f t="shared" si="173"/>
        <v>#N/A</v>
      </c>
    </row>
    <row r="3689" spans="1:13">
      <c r="A3689" s="9"/>
      <c r="H3689" s="15" t="s">
        <v>65</v>
      </c>
      <c r="I3689" s="15" t="s">
        <v>65</v>
      </c>
      <c r="J3689" s="15" t="s">
        <v>65</v>
      </c>
      <c r="K3689" s="15" t="str">
        <f t="shared" si="171"/>
        <v/>
      </c>
      <c r="L3689" s="15" t="str">
        <f t="shared" si="172"/>
        <v/>
      </c>
      <c r="M3689" s="141" t="e">
        <f t="shared" si="173"/>
        <v>#N/A</v>
      </c>
    </row>
    <row r="3690" spans="1:13">
      <c r="A3690" s="9"/>
      <c r="H3690" s="15" t="s">
        <v>65</v>
      </c>
      <c r="I3690" s="15" t="s">
        <v>65</v>
      </c>
      <c r="J3690" s="15" t="s">
        <v>65</v>
      </c>
      <c r="K3690" s="15" t="str">
        <f t="shared" si="171"/>
        <v/>
      </c>
      <c r="L3690" s="15" t="str">
        <f t="shared" si="172"/>
        <v/>
      </c>
      <c r="M3690" s="141" t="e">
        <f t="shared" si="173"/>
        <v>#N/A</v>
      </c>
    </row>
    <row r="3691" spans="1:13">
      <c r="A3691" s="9"/>
      <c r="H3691" s="15" t="s">
        <v>65</v>
      </c>
      <c r="I3691" s="15" t="s">
        <v>65</v>
      </c>
      <c r="J3691" s="15" t="s">
        <v>65</v>
      </c>
      <c r="K3691" s="15" t="str">
        <f t="shared" si="171"/>
        <v/>
      </c>
      <c r="L3691" s="15" t="str">
        <f t="shared" si="172"/>
        <v/>
      </c>
      <c r="M3691" s="141" t="e">
        <f t="shared" si="173"/>
        <v>#N/A</v>
      </c>
    </row>
    <row r="3692" spans="1:13">
      <c r="A3692" s="9"/>
      <c r="H3692" s="15" t="s">
        <v>65</v>
      </c>
      <c r="I3692" s="15" t="s">
        <v>65</v>
      </c>
      <c r="J3692" s="15" t="s">
        <v>65</v>
      </c>
      <c r="K3692" s="15" t="str">
        <f t="shared" si="171"/>
        <v/>
      </c>
      <c r="L3692" s="15" t="str">
        <f t="shared" si="172"/>
        <v/>
      </c>
      <c r="M3692" s="141" t="e">
        <f t="shared" si="173"/>
        <v>#N/A</v>
      </c>
    </row>
    <row r="3693" spans="1:13">
      <c r="A3693" s="9"/>
      <c r="H3693" s="15" t="s">
        <v>65</v>
      </c>
      <c r="I3693" s="15" t="s">
        <v>65</v>
      </c>
      <c r="J3693" s="15" t="s">
        <v>65</v>
      </c>
      <c r="K3693" s="15" t="str">
        <f t="shared" si="171"/>
        <v/>
      </c>
      <c r="L3693" s="15" t="str">
        <f t="shared" si="172"/>
        <v/>
      </c>
      <c r="M3693" s="141" t="e">
        <f t="shared" si="173"/>
        <v>#N/A</v>
      </c>
    </row>
    <row r="3694" spans="1:13">
      <c r="A3694" s="9"/>
      <c r="H3694" s="15" t="s">
        <v>65</v>
      </c>
      <c r="I3694" s="15" t="s">
        <v>65</v>
      </c>
      <c r="J3694" s="15" t="s">
        <v>65</v>
      </c>
      <c r="K3694" s="15" t="str">
        <f t="shared" si="171"/>
        <v/>
      </c>
      <c r="L3694" s="15" t="str">
        <f t="shared" si="172"/>
        <v/>
      </c>
      <c r="M3694" s="141" t="e">
        <f t="shared" si="173"/>
        <v>#N/A</v>
      </c>
    </row>
    <row r="3695" spans="1:13">
      <c r="A3695" s="9"/>
      <c r="H3695" s="15" t="s">
        <v>65</v>
      </c>
      <c r="I3695" s="15" t="s">
        <v>65</v>
      </c>
      <c r="J3695" s="15" t="s">
        <v>65</v>
      </c>
      <c r="K3695" s="15" t="str">
        <f t="shared" si="171"/>
        <v/>
      </c>
      <c r="L3695" s="15" t="str">
        <f t="shared" si="172"/>
        <v/>
      </c>
      <c r="M3695" s="141" t="e">
        <f t="shared" si="173"/>
        <v>#N/A</v>
      </c>
    </row>
    <row r="3696" spans="1:13">
      <c r="A3696" s="9"/>
      <c r="H3696" s="15" t="s">
        <v>65</v>
      </c>
      <c r="I3696" s="15" t="s">
        <v>65</v>
      </c>
      <c r="J3696" s="15" t="s">
        <v>65</v>
      </c>
      <c r="K3696" s="15" t="str">
        <f t="shared" si="171"/>
        <v/>
      </c>
      <c r="L3696" s="15" t="str">
        <f t="shared" si="172"/>
        <v/>
      </c>
      <c r="M3696" s="141" t="e">
        <f t="shared" si="173"/>
        <v>#N/A</v>
      </c>
    </row>
    <row r="3697" spans="1:13">
      <c r="A3697" s="9"/>
      <c r="H3697" s="15" t="s">
        <v>65</v>
      </c>
      <c r="I3697" s="15" t="s">
        <v>65</v>
      </c>
      <c r="J3697" s="15" t="s">
        <v>65</v>
      </c>
      <c r="K3697" s="15" t="str">
        <f t="shared" si="171"/>
        <v/>
      </c>
      <c r="L3697" s="15" t="str">
        <f t="shared" si="172"/>
        <v/>
      </c>
      <c r="M3697" s="141" t="e">
        <f t="shared" si="173"/>
        <v>#N/A</v>
      </c>
    </row>
    <row r="3698" spans="1:13">
      <c r="A3698" s="9"/>
      <c r="H3698" s="15" t="s">
        <v>65</v>
      </c>
      <c r="I3698" s="15" t="s">
        <v>65</v>
      </c>
      <c r="J3698" s="15" t="s">
        <v>65</v>
      </c>
      <c r="K3698" s="15" t="str">
        <f t="shared" si="171"/>
        <v/>
      </c>
      <c r="L3698" s="15" t="str">
        <f t="shared" si="172"/>
        <v/>
      </c>
      <c r="M3698" s="141" t="e">
        <f t="shared" si="173"/>
        <v>#N/A</v>
      </c>
    </row>
    <row r="3699" spans="1:13">
      <c r="A3699" s="9"/>
      <c r="H3699" s="15" t="s">
        <v>65</v>
      </c>
      <c r="I3699" s="15" t="s">
        <v>65</v>
      </c>
      <c r="J3699" s="15" t="s">
        <v>65</v>
      </c>
      <c r="K3699" s="15" t="str">
        <f t="shared" si="171"/>
        <v/>
      </c>
      <c r="L3699" s="15" t="str">
        <f t="shared" si="172"/>
        <v/>
      </c>
      <c r="M3699" s="141" t="e">
        <f t="shared" si="173"/>
        <v>#N/A</v>
      </c>
    </row>
    <row r="3700" spans="1:13">
      <c r="A3700" s="9"/>
      <c r="H3700" s="15" t="s">
        <v>65</v>
      </c>
      <c r="I3700" s="15" t="s">
        <v>65</v>
      </c>
      <c r="J3700" s="15" t="s">
        <v>65</v>
      </c>
      <c r="K3700" s="15" t="str">
        <f t="shared" si="171"/>
        <v/>
      </c>
      <c r="L3700" s="15" t="str">
        <f t="shared" si="172"/>
        <v/>
      </c>
      <c r="M3700" s="141" t="e">
        <f t="shared" si="173"/>
        <v>#N/A</v>
      </c>
    </row>
    <row r="3701" spans="1:13">
      <c r="A3701" s="9"/>
      <c r="H3701" s="15" t="s">
        <v>65</v>
      </c>
      <c r="I3701" s="15" t="s">
        <v>65</v>
      </c>
      <c r="J3701" s="15" t="s">
        <v>65</v>
      </c>
      <c r="K3701" s="15" t="str">
        <f t="shared" si="171"/>
        <v/>
      </c>
      <c r="L3701" s="15" t="str">
        <f t="shared" si="172"/>
        <v/>
      </c>
      <c r="M3701" s="141" t="e">
        <f t="shared" si="173"/>
        <v>#N/A</v>
      </c>
    </row>
    <row r="3702" spans="1:13">
      <c r="A3702" s="9"/>
      <c r="H3702" s="15" t="s">
        <v>65</v>
      </c>
      <c r="I3702" s="15" t="s">
        <v>65</v>
      </c>
      <c r="J3702" s="15" t="s">
        <v>65</v>
      </c>
      <c r="K3702" s="15" t="str">
        <f t="shared" si="171"/>
        <v/>
      </c>
      <c r="L3702" s="15" t="str">
        <f t="shared" si="172"/>
        <v/>
      </c>
      <c r="M3702" s="141" t="e">
        <f t="shared" si="173"/>
        <v>#N/A</v>
      </c>
    </row>
    <row r="3703" spans="1:13">
      <c r="A3703" s="9"/>
      <c r="H3703" s="15" t="s">
        <v>65</v>
      </c>
      <c r="I3703" s="15" t="s">
        <v>65</v>
      </c>
      <c r="J3703" s="15" t="s">
        <v>65</v>
      </c>
      <c r="K3703" s="15" t="str">
        <f t="shared" si="171"/>
        <v/>
      </c>
      <c r="L3703" s="15" t="str">
        <f t="shared" si="172"/>
        <v/>
      </c>
      <c r="M3703" s="141" t="e">
        <f t="shared" si="173"/>
        <v>#N/A</v>
      </c>
    </row>
    <row r="3704" spans="1:13">
      <c r="A3704" s="9"/>
      <c r="H3704" s="15" t="s">
        <v>65</v>
      </c>
      <c r="I3704" s="15" t="s">
        <v>65</v>
      </c>
      <c r="J3704" s="15" t="s">
        <v>65</v>
      </c>
      <c r="K3704" s="15" t="str">
        <f t="shared" si="171"/>
        <v/>
      </c>
      <c r="L3704" s="15" t="str">
        <f t="shared" si="172"/>
        <v/>
      </c>
      <c r="M3704" s="141" t="e">
        <f t="shared" si="173"/>
        <v>#N/A</v>
      </c>
    </row>
    <row r="3705" spans="1:13">
      <c r="A3705" s="9"/>
      <c r="H3705" s="15" t="s">
        <v>65</v>
      </c>
      <c r="I3705" s="15" t="s">
        <v>65</v>
      </c>
      <c r="J3705" s="15" t="s">
        <v>65</v>
      </c>
      <c r="K3705" s="15" t="str">
        <f t="shared" si="171"/>
        <v/>
      </c>
      <c r="L3705" s="15" t="str">
        <f t="shared" si="172"/>
        <v/>
      </c>
      <c r="M3705" s="141" t="e">
        <f t="shared" si="173"/>
        <v>#N/A</v>
      </c>
    </row>
    <row r="3706" spans="1:13">
      <c r="A3706" s="9"/>
      <c r="H3706" s="15" t="s">
        <v>65</v>
      </c>
      <c r="I3706" s="15" t="s">
        <v>65</v>
      </c>
      <c r="J3706" s="15" t="s">
        <v>65</v>
      </c>
      <c r="K3706" s="15" t="str">
        <f t="shared" si="171"/>
        <v/>
      </c>
      <c r="L3706" s="15" t="str">
        <f t="shared" si="172"/>
        <v/>
      </c>
      <c r="M3706" s="141" t="e">
        <f t="shared" si="173"/>
        <v>#N/A</v>
      </c>
    </row>
    <row r="3707" spans="1:13">
      <c r="A3707" s="9"/>
      <c r="H3707" s="15" t="s">
        <v>65</v>
      </c>
      <c r="I3707" s="15" t="s">
        <v>65</v>
      </c>
      <c r="J3707" s="15" t="s">
        <v>65</v>
      </c>
      <c r="K3707" s="15" t="str">
        <f t="shared" si="171"/>
        <v/>
      </c>
      <c r="L3707" s="15" t="str">
        <f t="shared" si="172"/>
        <v/>
      </c>
      <c r="M3707" s="141" t="e">
        <f t="shared" si="173"/>
        <v>#N/A</v>
      </c>
    </row>
    <row r="3708" spans="1:13">
      <c r="A3708" s="9"/>
      <c r="H3708" s="15" t="s">
        <v>65</v>
      </c>
      <c r="I3708" s="15" t="s">
        <v>65</v>
      </c>
      <c r="J3708" s="15" t="s">
        <v>65</v>
      </c>
      <c r="K3708" s="15" t="str">
        <f t="shared" si="171"/>
        <v/>
      </c>
      <c r="L3708" s="15" t="str">
        <f t="shared" si="172"/>
        <v/>
      </c>
      <c r="M3708" s="141" t="e">
        <f t="shared" si="173"/>
        <v>#N/A</v>
      </c>
    </row>
    <row r="3709" spans="1:13">
      <c r="A3709" s="9"/>
      <c r="H3709" s="15" t="s">
        <v>65</v>
      </c>
      <c r="I3709" s="15" t="s">
        <v>65</v>
      </c>
      <c r="J3709" s="15" t="s">
        <v>65</v>
      </c>
      <c r="K3709" s="15" t="str">
        <f t="shared" si="171"/>
        <v/>
      </c>
      <c r="L3709" s="15" t="str">
        <f t="shared" si="172"/>
        <v/>
      </c>
      <c r="M3709" s="141" t="e">
        <f t="shared" si="173"/>
        <v>#N/A</v>
      </c>
    </row>
    <row r="3710" spans="1:13">
      <c r="A3710" s="9"/>
      <c r="H3710" s="15" t="s">
        <v>65</v>
      </c>
      <c r="I3710" s="15" t="s">
        <v>65</v>
      </c>
      <c r="J3710" s="15" t="s">
        <v>65</v>
      </c>
      <c r="K3710" s="15" t="str">
        <f t="shared" si="171"/>
        <v/>
      </c>
      <c r="L3710" s="15" t="str">
        <f t="shared" si="172"/>
        <v/>
      </c>
      <c r="M3710" s="141" t="e">
        <f t="shared" si="173"/>
        <v>#N/A</v>
      </c>
    </row>
    <row r="3711" spans="1:13">
      <c r="A3711" s="9"/>
      <c r="H3711" s="15" t="s">
        <v>65</v>
      </c>
      <c r="I3711" s="15" t="s">
        <v>65</v>
      </c>
      <c r="J3711" s="15" t="s">
        <v>65</v>
      </c>
      <c r="K3711" s="15" t="str">
        <f t="shared" si="171"/>
        <v/>
      </c>
      <c r="L3711" s="15" t="str">
        <f t="shared" si="172"/>
        <v/>
      </c>
      <c r="M3711" s="141" t="e">
        <f t="shared" si="173"/>
        <v>#N/A</v>
      </c>
    </row>
    <row r="3712" spans="1:13">
      <c r="A3712" s="9"/>
      <c r="H3712" s="15" t="s">
        <v>65</v>
      </c>
      <c r="I3712" s="15" t="s">
        <v>65</v>
      </c>
      <c r="J3712" s="15" t="s">
        <v>65</v>
      </c>
      <c r="K3712" s="15" t="str">
        <f t="shared" si="171"/>
        <v/>
      </c>
      <c r="L3712" s="15" t="str">
        <f t="shared" si="172"/>
        <v/>
      </c>
      <c r="M3712" s="141" t="e">
        <f t="shared" si="173"/>
        <v>#N/A</v>
      </c>
    </row>
    <row r="3713" spans="1:13">
      <c r="A3713" s="9"/>
      <c r="H3713" s="15" t="s">
        <v>65</v>
      </c>
      <c r="I3713" s="15" t="s">
        <v>65</v>
      </c>
      <c r="J3713" s="15" t="s">
        <v>65</v>
      </c>
      <c r="K3713" s="15" t="str">
        <f t="shared" si="171"/>
        <v/>
      </c>
      <c r="L3713" s="15" t="str">
        <f t="shared" si="172"/>
        <v/>
      </c>
      <c r="M3713" s="141" t="e">
        <f t="shared" si="173"/>
        <v>#N/A</v>
      </c>
    </row>
    <row r="3714" spans="1:13">
      <c r="A3714" s="9"/>
      <c r="H3714" s="15" t="s">
        <v>65</v>
      </c>
      <c r="I3714" s="15" t="s">
        <v>65</v>
      </c>
      <c r="J3714" s="15" t="s">
        <v>65</v>
      </c>
      <c r="K3714" s="15" t="str">
        <f t="shared" si="171"/>
        <v/>
      </c>
      <c r="L3714" s="15" t="str">
        <f t="shared" si="172"/>
        <v/>
      </c>
      <c r="M3714" s="141" t="e">
        <f t="shared" si="173"/>
        <v>#N/A</v>
      </c>
    </row>
    <row r="3715" spans="1:13">
      <c r="A3715" s="9"/>
      <c r="H3715" s="15" t="s">
        <v>65</v>
      </c>
      <c r="I3715" s="15" t="s">
        <v>65</v>
      </c>
      <c r="J3715" s="15" t="s">
        <v>65</v>
      </c>
      <c r="K3715" s="15" t="str">
        <f t="shared" si="171"/>
        <v/>
      </c>
      <c r="L3715" s="15" t="str">
        <f t="shared" si="172"/>
        <v/>
      </c>
      <c r="M3715" s="141" t="e">
        <f t="shared" si="173"/>
        <v>#N/A</v>
      </c>
    </row>
    <row r="3716" spans="1:13">
      <c r="A3716" s="9"/>
      <c r="H3716" s="15" t="s">
        <v>65</v>
      </c>
      <c r="I3716" s="15" t="s">
        <v>65</v>
      </c>
      <c r="J3716" s="15" t="s">
        <v>65</v>
      </c>
      <c r="K3716" s="15" t="str">
        <f t="shared" ref="K3716:K3779" si="174">IF(ISNUMBER(A3716),0.01,"")</f>
        <v/>
      </c>
      <c r="L3716" s="15" t="str">
        <f t="shared" ref="L3716:L3779" si="175">IF(ISNUMBER(A3716),0.03,"")</f>
        <v/>
      </c>
      <c r="M3716" s="141" t="e">
        <f t="shared" ref="M3716:M3779" si="176">VLOOKUP(A3716,O:Q,2,0)</f>
        <v>#N/A</v>
      </c>
    </row>
    <row r="3717" spans="1:13">
      <c r="A3717" s="9"/>
      <c r="H3717" s="15" t="s">
        <v>65</v>
      </c>
      <c r="I3717" s="15" t="s">
        <v>65</v>
      </c>
      <c r="J3717" s="15" t="s">
        <v>65</v>
      </c>
      <c r="K3717" s="15" t="str">
        <f t="shared" si="174"/>
        <v/>
      </c>
      <c r="L3717" s="15" t="str">
        <f t="shared" si="175"/>
        <v/>
      </c>
      <c r="M3717" s="141" t="e">
        <f t="shared" si="176"/>
        <v>#N/A</v>
      </c>
    </row>
    <row r="3718" spans="1:13">
      <c r="A3718" s="9"/>
      <c r="H3718" s="15" t="s">
        <v>65</v>
      </c>
      <c r="I3718" s="15" t="s">
        <v>65</v>
      </c>
      <c r="J3718" s="15" t="s">
        <v>65</v>
      </c>
      <c r="K3718" s="15" t="str">
        <f t="shared" si="174"/>
        <v/>
      </c>
      <c r="L3718" s="15" t="str">
        <f t="shared" si="175"/>
        <v/>
      </c>
      <c r="M3718" s="141" t="e">
        <f t="shared" si="176"/>
        <v>#N/A</v>
      </c>
    </row>
    <row r="3719" spans="1:13">
      <c r="A3719" s="9"/>
      <c r="H3719" s="15" t="s">
        <v>65</v>
      </c>
      <c r="I3719" s="15" t="s">
        <v>65</v>
      </c>
      <c r="J3719" s="15" t="s">
        <v>65</v>
      </c>
      <c r="K3719" s="15" t="str">
        <f t="shared" si="174"/>
        <v/>
      </c>
      <c r="L3719" s="15" t="str">
        <f t="shared" si="175"/>
        <v/>
      </c>
      <c r="M3719" s="141" t="e">
        <f t="shared" si="176"/>
        <v>#N/A</v>
      </c>
    </row>
    <row r="3720" spans="1:13">
      <c r="A3720" s="9"/>
      <c r="H3720" s="15" t="s">
        <v>65</v>
      </c>
      <c r="I3720" s="15" t="s">
        <v>65</v>
      </c>
      <c r="J3720" s="15" t="s">
        <v>65</v>
      </c>
      <c r="K3720" s="15" t="str">
        <f t="shared" si="174"/>
        <v/>
      </c>
      <c r="L3720" s="15" t="str">
        <f t="shared" si="175"/>
        <v/>
      </c>
      <c r="M3720" s="141" t="e">
        <f t="shared" si="176"/>
        <v>#N/A</v>
      </c>
    </row>
    <row r="3721" spans="1:13">
      <c r="A3721" s="9"/>
      <c r="H3721" s="15" t="s">
        <v>65</v>
      </c>
      <c r="I3721" s="15" t="s">
        <v>65</v>
      </c>
      <c r="J3721" s="15" t="s">
        <v>65</v>
      </c>
      <c r="K3721" s="15" t="str">
        <f t="shared" si="174"/>
        <v/>
      </c>
      <c r="L3721" s="15" t="str">
        <f t="shared" si="175"/>
        <v/>
      </c>
      <c r="M3721" s="141" t="e">
        <f t="shared" si="176"/>
        <v>#N/A</v>
      </c>
    </row>
    <row r="3722" spans="1:13">
      <c r="A3722" s="9"/>
      <c r="H3722" s="15" t="s">
        <v>65</v>
      </c>
      <c r="I3722" s="15" t="s">
        <v>65</v>
      </c>
      <c r="J3722" s="15" t="s">
        <v>65</v>
      </c>
      <c r="K3722" s="15" t="str">
        <f t="shared" si="174"/>
        <v/>
      </c>
      <c r="L3722" s="15" t="str">
        <f t="shared" si="175"/>
        <v/>
      </c>
      <c r="M3722" s="141" t="e">
        <f t="shared" si="176"/>
        <v>#N/A</v>
      </c>
    </row>
    <row r="3723" spans="1:13">
      <c r="A3723" s="9"/>
      <c r="H3723" s="15" t="s">
        <v>65</v>
      </c>
      <c r="I3723" s="15" t="s">
        <v>65</v>
      </c>
      <c r="J3723" s="15" t="s">
        <v>65</v>
      </c>
      <c r="K3723" s="15" t="str">
        <f t="shared" si="174"/>
        <v/>
      </c>
      <c r="L3723" s="15" t="str">
        <f t="shared" si="175"/>
        <v/>
      </c>
      <c r="M3723" s="141" t="e">
        <f t="shared" si="176"/>
        <v>#N/A</v>
      </c>
    </row>
    <row r="3724" spans="1:13">
      <c r="A3724" s="9"/>
      <c r="H3724" s="15" t="s">
        <v>65</v>
      </c>
      <c r="I3724" s="15" t="s">
        <v>65</v>
      </c>
      <c r="J3724" s="15" t="s">
        <v>65</v>
      </c>
      <c r="K3724" s="15" t="str">
        <f t="shared" si="174"/>
        <v/>
      </c>
      <c r="L3724" s="15" t="str">
        <f t="shared" si="175"/>
        <v/>
      </c>
      <c r="M3724" s="141" t="e">
        <f t="shared" si="176"/>
        <v>#N/A</v>
      </c>
    </row>
    <row r="3725" spans="1:13">
      <c r="A3725" s="9"/>
      <c r="H3725" s="15" t="s">
        <v>65</v>
      </c>
      <c r="I3725" s="15" t="s">
        <v>65</v>
      </c>
      <c r="J3725" s="15" t="s">
        <v>65</v>
      </c>
      <c r="K3725" s="15" t="str">
        <f t="shared" si="174"/>
        <v/>
      </c>
      <c r="L3725" s="15" t="str">
        <f t="shared" si="175"/>
        <v/>
      </c>
      <c r="M3725" s="141" t="e">
        <f t="shared" si="176"/>
        <v>#N/A</v>
      </c>
    </row>
    <row r="3726" spans="1:13">
      <c r="A3726" s="9"/>
      <c r="H3726" s="15" t="s">
        <v>65</v>
      </c>
      <c r="I3726" s="15" t="s">
        <v>65</v>
      </c>
      <c r="J3726" s="15" t="s">
        <v>65</v>
      </c>
      <c r="K3726" s="15" t="str">
        <f t="shared" si="174"/>
        <v/>
      </c>
      <c r="L3726" s="15" t="str">
        <f t="shared" si="175"/>
        <v/>
      </c>
      <c r="M3726" s="141" t="e">
        <f t="shared" si="176"/>
        <v>#N/A</v>
      </c>
    </row>
    <row r="3727" spans="1:13">
      <c r="A3727" s="9"/>
      <c r="H3727" s="15" t="s">
        <v>65</v>
      </c>
      <c r="I3727" s="15" t="s">
        <v>65</v>
      </c>
      <c r="J3727" s="15" t="s">
        <v>65</v>
      </c>
      <c r="K3727" s="15" t="str">
        <f t="shared" si="174"/>
        <v/>
      </c>
      <c r="L3727" s="15" t="str">
        <f t="shared" si="175"/>
        <v/>
      </c>
      <c r="M3727" s="141" t="e">
        <f t="shared" si="176"/>
        <v>#N/A</v>
      </c>
    </row>
    <row r="3728" spans="1:13">
      <c r="A3728" s="9"/>
      <c r="H3728" s="15" t="s">
        <v>65</v>
      </c>
      <c r="I3728" s="15" t="s">
        <v>65</v>
      </c>
      <c r="J3728" s="15" t="s">
        <v>65</v>
      </c>
      <c r="K3728" s="15" t="str">
        <f t="shared" si="174"/>
        <v/>
      </c>
      <c r="L3728" s="15" t="str">
        <f t="shared" si="175"/>
        <v/>
      </c>
      <c r="M3728" s="141" t="e">
        <f t="shared" si="176"/>
        <v>#N/A</v>
      </c>
    </row>
    <row r="3729" spans="1:13">
      <c r="A3729" s="9"/>
      <c r="H3729" s="15" t="s">
        <v>65</v>
      </c>
      <c r="I3729" s="15" t="s">
        <v>65</v>
      </c>
      <c r="J3729" s="15" t="s">
        <v>65</v>
      </c>
      <c r="K3729" s="15" t="str">
        <f t="shared" si="174"/>
        <v/>
      </c>
      <c r="L3729" s="15" t="str">
        <f t="shared" si="175"/>
        <v/>
      </c>
      <c r="M3729" s="141" t="e">
        <f t="shared" si="176"/>
        <v>#N/A</v>
      </c>
    </row>
    <row r="3730" spans="1:13">
      <c r="A3730" s="9"/>
      <c r="H3730" s="15" t="s">
        <v>65</v>
      </c>
      <c r="I3730" s="15" t="s">
        <v>65</v>
      </c>
      <c r="J3730" s="15" t="s">
        <v>65</v>
      </c>
      <c r="K3730" s="15" t="str">
        <f t="shared" si="174"/>
        <v/>
      </c>
      <c r="L3730" s="15" t="str">
        <f t="shared" si="175"/>
        <v/>
      </c>
      <c r="M3730" s="141" t="e">
        <f t="shared" si="176"/>
        <v>#N/A</v>
      </c>
    </row>
    <row r="3731" spans="1:13">
      <c r="A3731" s="9"/>
      <c r="H3731" s="15" t="s">
        <v>65</v>
      </c>
      <c r="I3731" s="15" t="s">
        <v>65</v>
      </c>
      <c r="J3731" s="15" t="s">
        <v>65</v>
      </c>
      <c r="K3731" s="15" t="str">
        <f t="shared" si="174"/>
        <v/>
      </c>
      <c r="L3731" s="15" t="str">
        <f t="shared" si="175"/>
        <v/>
      </c>
      <c r="M3731" s="141" t="e">
        <f t="shared" si="176"/>
        <v>#N/A</v>
      </c>
    </row>
    <row r="3732" spans="1:13">
      <c r="A3732" s="9"/>
      <c r="H3732" s="15" t="s">
        <v>65</v>
      </c>
      <c r="I3732" s="15" t="s">
        <v>65</v>
      </c>
      <c r="J3732" s="15" t="s">
        <v>65</v>
      </c>
      <c r="K3732" s="15" t="str">
        <f t="shared" si="174"/>
        <v/>
      </c>
      <c r="L3732" s="15" t="str">
        <f t="shared" si="175"/>
        <v/>
      </c>
      <c r="M3732" s="141" t="e">
        <f t="shared" si="176"/>
        <v>#N/A</v>
      </c>
    </row>
    <row r="3733" spans="1:13">
      <c r="A3733" s="9"/>
      <c r="H3733" s="15" t="s">
        <v>65</v>
      </c>
      <c r="I3733" s="15" t="s">
        <v>65</v>
      </c>
      <c r="J3733" s="15" t="s">
        <v>65</v>
      </c>
      <c r="K3733" s="15" t="str">
        <f t="shared" si="174"/>
        <v/>
      </c>
      <c r="L3733" s="15" t="str">
        <f t="shared" si="175"/>
        <v/>
      </c>
      <c r="M3733" s="141" t="e">
        <f t="shared" si="176"/>
        <v>#N/A</v>
      </c>
    </row>
    <row r="3734" spans="1:13">
      <c r="A3734" s="9"/>
      <c r="H3734" s="15" t="s">
        <v>65</v>
      </c>
      <c r="I3734" s="15" t="s">
        <v>65</v>
      </c>
      <c r="J3734" s="15" t="s">
        <v>65</v>
      </c>
      <c r="K3734" s="15" t="str">
        <f t="shared" si="174"/>
        <v/>
      </c>
      <c r="L3734" s="15" t="str">
        <f t="shared" si="175"/>
        <v/>
      </c>
      <c r="M3734" s="141" t="e">
        <f t="shared" si="176"/>
        <v>#N/A</v>
      </c>
    </row>
    <row r="3735" spans="1:13">
      <c r="A3735" s="9"/>
      <c r="H3735" s="15" t="s">
        <v>65</v>
      </c>
      <c r="I3735" s="15" t="s">
        <v>65</v>
      </c>
      <c r="J3735" s="15" t="s">
        <v>65</v>
      </c>
      <c r="K3735" s="15" t="str">
        <f t="shared" si="174"/>
        <v/>
      </c>
      <c r="L3735" s="15" t="str">
        <f t="shared" si="175"/>
        <v/>
      </c>
      <c r="M3735" s="141" t="e">
        <f t="shared" si="176"/>
        <v>#N/A</v>
      </c>
    </row>
    <row r="3736" spans="1:13">
      <c r="A3736" s="9"/>
      <c r="H3736" s="15" t="s">
        <v>65</v>
      </c>
      <c r="I3736" s="15" t="s">
        <v>65</v>
      </c>
      <c r="J3736" s="15" t="s">
        <v>65</v>
      </c>
      <c r="K3736" s="15" t="str">
        <f t="shared" si="174"/>
        <v/>
      </c>
      <c r="L3736" s="15" t="str">
        <f t="shared" si="175"/>
        <v/>
      </c>
      <c r="M3736" s="141" t="e">
        <f t="shared" si="176"/>
        <v>#N/A</v>
      </c>
    </row>
    <row r="3737" spans="1:13">
      <c r="A3737" s="9"/>
      <c r="H3737" s="15" t="s">
        <v>65</v>
      </c>
      <c r="I3737" s="15" t="s">
        <v>65</v>
      </c>
      <c r="J3737" s="15" t="s">
        <v>65</v>
      </c>
      <c r="K3737" s="15" t="str">
        <f t="shared" si="174"/>
        <v/>
      </c>
      <c r="L3737" s="15" t="str">
        <f t="shared" si="175"/>
        <v/>
      </c>
      <c r="M3737" s="141" t="e">
        <f t="shared" si="176"/>
        <v>#N/A</v>
      </c>
    </row>
    <row r="3738" spans="1:13">
      <c r="A3738" s="9"/>
      <c r="H3738" s="15" t="s">
        <v>65</v>
      </c>
      <c r="I3738" s="15" t="s">
        <v>65</v>
      </c>
      <c r="J3738" s="15" t="s">
        <v>65</v>
      </c>
      <c r="K3738" s="15" t="str">
        <f t="shared" si="174"/>
        <v/>
      </c>
      <c r="L3738" s="15" t="str">
        <f t="shared" si="175"/>
        <v/>
      </c>
      <c r="M3738" s="141" t="e">
        <f t="shared" si="176"/>
        <v>#N/A</v>
      </c>
    </row>
    <row r="3739" spans="1:13">
      <c r="A3739" s="9"/>
      <c r="H3739" s="15" t="s">
        <v>65</v>
      </c>
      <c r="I3739" s="15" t="s">
        <v>65</v>
      </c>
      <c r="J3739" s="15" t="s">
        <v>65</v>
      </c>
      <c r="K3739" s="15" t="str">
        <f t="shared" si="174"/>
        <v/>
      </c>
      <c r="L3739" s="15" t="str">
        <f t="shared" si="175"/>
        <v/>
      </c>
      <c r="M3739" s="141" t="e">
        <f t="shared" si="176"/>
        <v>#N/A</v>
      </c>
    </row>
    <row r="3740" spans="1:13">
      <c r="A3740" s="9"/>
      <c r="H3740" s="15" t="s">
        <v>65</v>
      </c>
      <c r="I3740" s="15" t="s">
        <v>65</v>
      </c>
      <c r="J3740" s="15" t="s">
        <v>65</v>
      </c>
      <c r="K3740" s="15" t="str">
        <f t="shared" si="174"/>
        <v/>
      </c>
      <c r="L3740" s="15" t="str">
        <f t="shared" si="175"/>
        <v/>
      </c>
      <c r="M3740" s="141" t="e">
        <f t="shared" si="176"/>
        <v>#N/A</v>
      </c>
    </row>
    <row r="3741" spans="1:13">
      <c r="A3741" s="9"/>
      <c r="H3741" s="15" t="s">
        <v>65</v>
      </c>
      <c r="I3741" s="15" t="s">
        <v>65</v>
      </c>
      <c r="J3741" s="15" t="s">
        <v>65</v>
      </c>
      <c r="K3741" s="15" t="str">
        <f t="shared" si="174"/>
        <v/>
      </c>
      <c r="L3741" s="15" t="str">
        <f t="shared" si="175"/>
        <v/>
      </c>
      <c r="M3741" s="141" t="e">
        <f t="shared" si="176"/>
        <v>#N/A</v>
      </c>
    </row>
    <row r="3742" spans="1:13">
      <c r="A3742" s="9"/>
      <c r="H3742" s="15" t="s">
        <v>65</v>
      </c>
      <c r="I3742" s="15" t="s">
        <v>65</v>
      </c>
      <c r="J3742" s="15" t="s">
        <v>65</v>
      </c>
      <c r="K3742" s="15" t="str">
        <f t="shared" si="174"/>
        <v/>
      </c>
      <c r="L3742" s="15" t="str">
        <f t="shared" si="175"/>
        <v/>
      </c>
      <c r="M3742" s="141" t="e">
        <f t="shared" si="176"/>
        <v>#N/A</v>
      </c>
    </row>
    <row r="3743" spans="1:13">
      <c r="A3743" s="9"/>
      <c r="H3743" s="15" t="s">
        <v>65</v>
      </c>
      <c r="I3743" s="15" t="s">
        <v>65</v>
      </c>
      <c r="J3743" s="15" t="s">
        <v>65</v>
      </c>
      <c r="K3743" s="15" t="str">
        <f t="shared" si="174"/>
        <v/>
      </c>
      <c r="L3743" s="15" t="str">
        <f t="shared" si="175"/>
        <v/>
      </c>
      <c r="M3743" s="141" t="e">
        <f t="shared" si="176"/>
        <v>#N/A</v>
      </c>
    </row>
    <row r="3744" spans="1:13">
      <c r="A3744" s="9"/>
      <c r="H3744" s="15" t="s">
        <v>65</v>
      </c>
      <c r="I3744" s="15" t="s">
        <v>65</v>
      </c>
      <c r="J3744" s="15" t="s">
        <v>65</v>
      </c>
      <c r="K3744" s="15" t="str">
        <f t="shared" si="174"/>
        <v/>
      </c>
      <c r="L3744" s="15" t="str">
        <f t="shared" si="175"/>
        <v/>
      </c>
      <c r="M3744" s="141" t="e">
        <f t="shared" si="176"/>
        <v>#N/A</v>
      </c>
    </row>
    <row r="3745" spans="1:13">
      <c r="A3745" s="9"/>
      <c r="H3745" s="15" t="s">
        <v>65</v>
      </c>
      <c r="I3745" s="15" t="s">
        <v>65</v>
      </c>
      <c r="J3745" s="15" t="s">
        <v>65</v>
      </c>
      <c r="K3745" s="15" t="str">
        <f t="shared" si="174"/>
        <v/>
      </c>
      <c r="L3745" s="15" t="str">
        <f t="shared" si="175"/>
        <v/>
      </c>
      <c r="M3745" s="141" t="e">
        <f t="shared" si="176"/>
        <v>#N/A</v>
      </c>
    </row>
    <row r="3746" spans="1:13">
      <c r="A3746" s="9"/>
      <c r="H3746" s="15" t="s">
        <v>65</v>
      </c>
      <c r="I3746" s="15" t="s">
        <v>65</v>
      </c>
      <c r="J3746" s="15" t="s">
        <v>65</v>
      </c>
      <c r="K3746" s="15" t="str">
        <f t="shared" si="174"/>
        <v/>
      </c>
      <c r="L3746" s="15" t="str">
        <f t="shared" si="175"/>
        <v/>
      </c>
      <c r="M3746" s="141" t="e">
        <f t="shared" si="176"/>
        <v>#N/A</v>
      </c>
    </row>
    <row r="3747" spans="1:13">
      <c r="A3747" s="9"/>
      <c r="H3747" s="15" t="s">
        <v>65</v>
      </c>
      <c r="I3747" s="15" t="s">
        <v>65</v>
      </c>
      <c r="J3747" s="15" t="s">
        <v>65</v>
      </c>
      <c r="K3747" s="15" t="str">
        <f t="shared" si="174"/>
        <v/>
      </c>
      <c r="L3747" s="15" t="str">
        <f t="shared" si="175"/>
        <v/>
      </c>
      <c r="M3747" s="141" t="e">
        <f t="shared" si="176"/>
        <v>#N/A</v>
      </c>
    </row>
    <row r="3748" spans="1:13">
      <c r="A3748" s="9"/>
      <c r="H3748" s="15" t="s">
        <v>65</v>
      </c>
      <c r="I3748" s="15" t="s">
        <v>65</v>
      </c>
      <c r="J3748" s="15" t="s">
        <v>65</v>
      </c>
      <c r="K3748" s="15" t="str">
        <f t="shared" si="174"/>
        <v/>
      </c>
      <c r="L3748" s="15" t="str">
        <f t="shared" si="175"/>
        <v/>
      </c>
      <c r="M3748" s="141" t="e">
        <f t="shared" si="176"/>
        <v>#N/A</v>
      </c>
    </row>
    <row r="3749" spans="1:13">
      <c r="A3749" s="9"/>
      <c r="H3749" s="15" t="s">
        <v>65</v>
      </c>
      <c r="I3749" s="15" t="s">
        <v>65</v>
      </c>
      <c r="J3749" s="15" t="s">
        <v>65</v>
      </c>
      <c r="K3749" s="15" t="str">
        <f t="shared" si="174"/>
        <v/>
      </c>
      <c r="L3749" s="15" t="str">
        <f t="shared" si="175"/>
        <v/>
      </c>
      <c r="M3749" s="141" t="e">
        <f t="shared" si="176"/>
        <v>#N/A</v>
      </c>
    </row>
    <row r="3750" spans="1:13">
      <c r="A3750" s="9"/>
      <c r="H3750" s="15" t="s">
        <v>65</v>
      </c>
      <c r="I3750" s="15" t="s">
        <v>65</v>
      </c>
      <c r="J3750" s="15" t="s">
        <v>65</v>
      </c>
      <c r="K3750" s="15" t="str">
        <f t="shared" si="174"/>
        <v/>
      </c>
      <c r="L3750" s="15" t="str">
        <f t="shared" si="175"/>
        <v/>
      </c>
      <c r="M3750" s="141" t="e">
        <f t="shared" si="176"/>
        <v>#N/A</v>
      </c>
    </row>
    <row r="3751" spans="1:13">
      <c r="A3751" s="9"/>
      <c r="H3751" s="15" t="s">
        <v>65</v>
      </c>
      <c r="I3751" s="15" t="s">
        <v>65</v>
      </c>
      <c r="J3751" s="15" t="s">
        <v>65</v>
      </c>
      <c r="K3751" s="15" t="str">
        <f t="shared" si="174"/>
        <v/>
      </c>
      <c r="L3751" s="15" t="str">
        <f t="shared" si="175"/>
        <v/>
      </c>
      <c r="M3751" s="141" t="e">
        <f t="shared" si="176"/>
        <v>#N/A</v>
      </c>
    </row>
    <row r="3752" spans="1:13">
      <c r="A3752" s="9"/>
      <c r="H3752" s="15" t="s">
        <v>65</v>
      </c>
      <c r="I3752" s="15" t="s">
        <v>65</v>
      </c>
      <c r="J3752" s="15" t="s">
        <v>65</v>
      </c>
      <c r="K3752" s="15" t="str">
        <f t="shared" si="174"/>
        <v/>
      </c>
      <c r="L3752" s="15" t="str">
        <f t="shared" si="175"/>
        <v/>
      </c>
      <c r="M3752" s="141" t="e">
        <f t="shared" si="176"/>
        <v>#N/A</v>
      </c>
    </row>
    <row r="3753" spans="1:13">
      <c r="A3753" s="9"/>
      <c r="H3753" s="15" t="s">
        <v>65</v>
      </c>
      <c r="I3753" s="15" t="s">
        <v>65</v>
      </c>
      <c r="J3753" s="15" t="s">
        <v>65</v>
      </c>
      <c r="K3753" s="15" t="str">
        <f t="shared" si="174"/>
        <v/>
      </c>
      <c r="L3753" s="15" t="str">
        <f t="shared" si="175"/>
        <v/>
      </c>
      <c r="M3753" s="141" t="e">
        <f t="shared" si="176"/>
        <v>#N/A</v>
      </c>
    </row>
    <row r="3754" spans="1:13">
      <c r="A3754" s="9"/>
      <c r="H3754" s="15" t="s">
        <v>65</v>
      </c>
      <c r="I3754" s="15" t="s">
        <v>65</v>
      </c>
      <c r="J3754" s="15" t="s">
        <v>65</v>
      </c>
      <c r="K3754" s="15" t="str">
        <f t="shared" si="174"/>
        <v/>
      </c>
      <c r="L3754" s="15" t="str">
        <f t="shared" si="175"/>
        <v/>
      </c>
      <c r="M3754" s="141" t="e">
        <f t="shared" si="176"/>
        <v>#N/A</v>
      </c>
    </row>
    <row r="3755" spans="1:13">
      <c r="A3755" s="9"/>
      <c r="H3755" s="15" t="s">
        <v>65</v>
      </c>
      <c r="I3755" s="15" t="s">
        <v>65</v>
      </c>
      <c r="J3755" s="15" t="s">
        <v>65</v>
      </c>
      <c r="K3755" s="15" t="str">
        <f t="shared" si="174"/>
        <v/>
      </c>
      <c r="L3755" s="15" t="str">
        <f t="shared" si="175"/>
        <v/>
      </c>
      <c r="M3755" s="141" t="e">
        <f t="shared" si="176"/>
        <v>#N/A</v>
      </c>
    </row>
    <row r="3756" spans="1:13">
      <c r="A3756" s="9"/>
      <c r="H3756" s="15" t="s">
        <v>65</v>
      </c>
      <c r="I3756" s="15" t="s">
        <v>65</v>
      </c>
      <c r="J3756" s="15" t="s">
        <v>65</v>
      </c>
      <c r="K3756" s="15" t="str">
        <f t="shared" si="174"/>
        <v/>
      </c>
      <c r="L3756" s="15" t="str">
        <f t="shared" si="175"/>
        <v/>
      </c>
      <c r="M3756" s="141" t="e">
        <f t="shared" si="176"/>
        <v>#N/A</v>
      </c>
    </row>
    <row r="3757" spans="1:13">
      <c r="A3757" s="9"/>
      <c r="H3757" s="15" t="s">
        <v>65</v>
      </c>
      <c r="I3757" s="15" t="s">
        <v>65</v>
      </c>
      <c r="J3757" s="15" t="s">
        <v>65</v>
      </c>
      <c r="K3757" s="15" t="str">
        <f t="shared" si="174"/>
        <v/>
      </c>
      <c r="L3757" s="15" t="str">
        <f t="shared" si="175"/>
        <v/>
      </c>
      <c r="M3757" s="141" t="e">
        <f t="shared" si="176"/>
        <v>#N/A</v>
      </c>
    </row>
    <row r="3758" spans="1:13">
      <c r="A3758" s="9"/>
      <c r="H3758" s="15" t="s">
        <v>65</v>
      </c>
      <c r="I3758" s="15" t="s">
        <v>65</v>
      </c>
      <c r="J3758" s="15" t="s">
        <v>65</v>
      </c>
      <c r="K3758" s="15" t="str">
        <f t="shared" si="174"/>
        <v/>
      </c>
      <c r="L3758" s="15" t="str">
        <f t="shared" si="175"/>
        <v/>
      </c>
      <c r="M3758" s="141" t="e">
        <f t="shared" si="176"/>
        <v>#N/A</v>
      </c>
    </row>
    <row r="3759" spans="1:13">
      <c r="A3759" s="9"/>
      <c r="H3759" s="15" t="s">
        <v>65</v>
      </c>
      <c r="I3759" s="15" t="s">
        <v>65</v>
      </c>
      <c r="J3759" s="15" t="s">
        <v>65</v>
      </c>
      <c r="K3759" s="15" t="str">
        <f t="shared" si="174"/>
        <v/>
      </c>
      <c r="L3759" s="15" t="str">
        <f t="shared" si="175"/>
        <v/>
      </c>
      <c r="M3759" s="141" t="e">
        <f t="shared" si="176"/>
        <v>#N/A</v>
      </c>
    </row>
    <row r="3760" spans="1:13">
      <c r="A3760" s="9"/>
      <c r="H3760" s="15" t="s">
        <v>65</v>
      </c>
      <c r="I3760" s="15" t="s">
        <v>65</v>
      </c>
      <c r="J3760" s="15" t="s">
        <v>65</v>
      </c>
      <c r="K3760" s="15" t="str">
        <f t="shared" si="174"/>
        <v/>
      </c>
      <c r="L3760" s="15" t="str">
        <f t="shared" si="175"/>
        <v/>
      </c>
      <c r="M3760" s="141" t="e">
        <f t="shared" si="176"/>
        <v>#N/A</v>
      </c>
    </row>
    <row r="3761" spans="1:13">
      <c r="A3761" s="9"/>
      <c r="H3761" s="15" t="s">
        <v>65</v>
      </c>
      <c r="I3761" s="15" t="s">
        <v>65</v>
      </c>
      <c r="J3761" s="15" t="s">
        <v>65</v>
      </c>
      <c r="K3761" s="15" t="str">
        <f t="shared" si="174"/>
        <v/>
      </c>
      <c r="L3761" s="15" t="str">
        <f t="shared" si="175"/>
        <v/>
      </c>
      <c r="M3761" s="141" t="e">
        <f t="shared" si="176"/>
        <v>#N/A</v>
      </c>
    </row>
    <row r="3762" spans="1:13">
      <c r="A3762" s="9"/>
      <c r="H3762" s="15" t="s">
        <v>65</v>
      </c>
      <c r="I3762" s="15" t="s">
        <v>65</v>
      </c>
      <c r="J3762" s="15" t="s">
        <v>65</v>
      </c>
      <c r="K3762" s="15" t="str">
        <f t="shared" si="174"/>
        <v/>
      </c>
      <c r="L3762" s="15" t="str">
        <f t="shared" si="175"/>
        <v/>
      </c>
      <c r="M3762" s="141" t="e">
        <f t="shared" si="176"/>
        <v>#N/A</v>
      </c>
    </row>
    <row r="3763" spans="1:13">
      <c r="A3763" s="9"/>
      <c r="H3763" s="15" t="s">
        <v>65</v>
      </c>
      <c r="I3763" s="15" t="s">
        <v>65</v>
      </c>
      <c r="J3763" s="15" t="s">
        <v>65</v>
      </c>
      <c r="K3763" s="15" t="str">
        <f t="shared" si="174"/>
        <v/>
      </c>
      <c r="L3763" s="15" t="str">
        <f t="shared" si="175"/>
        <v/>
      </c>
      <c r="M3763" s="141" t="e">
        <f t="shared" si="176"/>
        <v>#N/A</v>
      </c>
    </row>
    <row r="3764" spans="1:13">
      <c r="A3764" s="9"/>
      <c r="H3764" s="15" t="s">
        <v>65</v>
      </c>
      <c r="I3764" s="15" t="s">
        <v>65</v>
      </c>
      <c r="J3764" s="15" t="s">
        <v>65</v>
      </c>
      <c r="K3764" s="15" t="str">
        <f t="shared" si="174"/>
        <v/>
      </c>
      <c r="L3764" s="15" t="str">
        <f t="shared" si="175"/>
        <v/>
      </c>
      <c r="M3764" s="141" t="e">
        <f t="shared" si="176"/>
        <v>#N/A</v>
      </c>
    </row>
    <row r="3765" spans="1:13">
      <c r="A3765" s="9"/>
      <c r="H3765" s="15" t="s">
        <v>65</v>
      </c>
      <c r="I3765" s="15" t="s">
        <v>65</v>
      </c>
      <c r="J3765" s="15" t="s">
        <v>65</v>
      </c>
      <c r="K3765" s="15" t="str">
        <f t="shared" si="174"/>
        <v/>
      </c>
      <c r="L3765" s="15" t="str">
        <f t="shared" si="175"/>
        <v/>
      </c>
      <c r="M3765" s="141" t="e">
        <f t="shared" si="176"/>
        <v>#N/A</v>
      </c>
    </row>
    <row r="3766" spans="1:13">
      <c r="A3766" s="9"/>
      <c r="H3766" s="15" t="s">
        <v>65</v>
      </c>
      <c r="I3766" s="15" t="s">
        <v>65</v>
      </c>
      <c r="J3766" s="15" t="s">
        <v>65</v>
      </c>
      <c r="K3766" s="15" t="str">
        <f t="shared" si="174"/>
        <v/>
      </c>
      <c r="L3766" s="15" t="str">
        <f t="shared" si="175"/>
        <v/>
      </c>
      <c r="M3766" s="141" t="e">
        <f t="shared" si="176"/>
        <v>#N/A</v>
      </c>
    </row>
    <row r="3767" spans="1:13">
      <c r="A3767" s="9"/>
      <c r="H3767" s="15" t="s">
        <v>65</v>
      </c>
      <c r="I3767" s="15" t="s">
        <v>65</v>
      </c>
      <c r="J3767" s="15" t="s">
        <v>65</v>
      </c>
      <c r="K3767" s="15" t="str">
        <f t="shared" si="174"/>
        <v/>
      </c>
      <c r="L3767" s="15" t="str">
        <f t="shared" si="175"/>
        <v/>
      </c>
      <c r="M3767" s="141" t="e">
        <f t="shared" si="176"/>
        <v>#N/A</v>
      </c>
    </row>
    <row r="3768" spans="1:13">
      <c r="A3768" s="9"/>
      <c r="H3768" s="15" t="s">
        <v>65</v>
      </c>
      <c r="I3768" s="15" t="s">
        <v>65</v>
      </c>
      <c r="J3768" s="15" t="s">
        <v>65</v>
      </c>
      <c r="K3768" s="15" t="str">
        <f t="shared" si="174"/>
        <v/>
      </c>
      <c r="L3768" s="15" t="str">
        <f t="shared" si="175"/>
        <v/>
      </c>
      <c r="M3768" s="141" t="e">
        <f t="shared" si="176"/>
        <v>#N/A</v>
      </c>
    </row>
    <row r="3769" spans="1:13">
      <c r="A3769" s="9"/>
      <c r="H3769" s="15" t="s">
        <v>65</v>
      </c>
      <c r="I3769" s="15" t="s">
        <v>65</v>
      </c>
      <c r="J3769" s="15" t="s">
        <v>65</v>
      </c>
      <c r="K3769" s="15" t="str">
        <f t="shared" si="174"/>
        <v/>
      </c>
      <c r="L3769" s="15" t="str">
        <f t="shared" si="175"/>
        <v/>
      </c>
      <c r="M3769" s="141" t="e">
        <f t="shared" si="176"/>
        <v>#N/A</v>
      </c>
    </row>
    <row r="3770" spans="1:13">
      <c r="A3770" s="9"/>
      <c r="H3770" s="15" t="s">
        <v>65</v>
      </c>
      <c r="I3770" s="15" t="s">
        <v>65</v>
      </c>
      <c r="J3770" s="15" t="s">
        <v>65</v>
      </c>
      <c r="K3770" s="15" t="str">
        <f t="shared" si="174"/>
        <v/>
      </c>
      <c r="L3770" s="15" t="str">
        <f t="shared" si="175"/>
        <v/>
      </c>
      <c r="M3770" s="141" t="e">
        <f t="shared" si="176"/>
        <v>#N/A</v>
      </c>
    </row>
    <row r="3771" spans="1:13">
      <c r="H3771" s="15" t="s">
        <v>65</v>
      </c>
      <c r="I3771" s="15" t="s">
        <v>65</v>
      </c>
      <c r="J3771" s="15" t="s">
        <v>65</v>
      </c>
      <c r="K3771" s="15" t="str">
        <f t="shared" si="174"/>
        <v/>
      </c>
      <c r="L3771" s="15" t="str">
        <f t="shared" si="175"/>
        <v/>
      </c>
      <c r="M3771" s="141" t="e">
        <f t="shared" si="176"/>
        <v>#N/A</v>
      </c>
    </row>
    <row r="3772" spans="1:13">
      <c r="H3772" s="15" t="s">
        <v>65</v>
      </c>
      <c r="I3772" s="15" t="s">
        <v>65</v>
      </c>
      <c r="J3772" s="15" t="s">
        <v>65</v>
      </c>
      <c r="K3772" s="15" t="str">
        <f t="shared" si="174"/>
        <v/>
      </c>
      <c r="L3772" s="15" t="str">
        <f t="shared" si="175"/>
        <v/>
      </c>
      <c r="M3772" s="141" t="e">
        <f t="shared" si="176"/>
        <v>#N/A</v>
      </c>
    </row>
    <row r="3773" spans="1:13">
      <c r="H3773" s="15" t="s">
        <v>65</v>
      </c>
      <c r="I3773" s="15" t="s">
        <v>65</v>
      </c>
      <c r="J3773" s="15" t="s">
        <v>65</v>
      </c>
      <c r="K3773" s="15" t="str">
        <f t="shared" si="174"/>
        <v/>
      </c>
      <c r="L3773" s="15" t="str">
        <f t="shared" si="175"/>
        <v/>
      </c>
      <c r="M3773" s="141" t="e">
        <f t="shared" si="176"/>
        <v>#N/A</v>
      </c>
    </row>
    <row r="3774" spans="1:13">
      <c r="H3774" s="15" t="s">
        <v>65</v>
      </c>
      <c r="I3774" s="15" t="s">
        <v>65</v>
      </c>
      <c r="J3774" s="15" t="s">
        <v>65</v>
      </c>
      <c r="K3774" s="15" t="str">
        <f t="shared" si="174"/>
        <v/>
      </c>
      <c r="L3774" s="15" t="str">
        <f t="shared" si="175"/>
        <v/>
      </c>
      <c r="M3774" s="141" t="e">
        <f t="shared" si="176"/>
        <v>#N/A</v>
      </c>
    </row>
    <row r="3775" spans="1:13">
      <c r="H3775" s="15" t="s">
        <v>65</v>
      </c>
      <c r="I3775" s="15" t="s">
        <v>65</v>
      </c>
      <c r="J3775" s="15" t="s">
        <v>65</v>
      </c>
      <c r="K3775" s="15" t="str">
        <f t="shared" si="174"/>
        <v/>
      </c>
      <c r="L3775" s="15" t="str">
        <f t="shared" si="175"/>
        <v/>
      </c>
      <c r="M3775" s="141" t="e">
        <f t="shared" si="176"/>
        <v>#N/A</v>
      </c>
    </row>
    <row r="3776" spans="1:13">
      <c r="H3776" s="15" t="s">
        <v>65</v>
      </c>
      <c r="I3776" s="15" t="s">
        <v>65</v>
      </c>
      <c r="J3776" s="15" t="s">
        <v>65</v>
      </c>
      <c r="K3776" s="15" t="str">
        <f t="shared" si="174"/>
        <v/>
      </c>
      <c r="L3776" s="15" t="str">
        <f t="shared" si="175"/>
        <v/>
      </c>
      <c r="M3776" s="141" t="e">
        <f t="shared" si="176"/>
        <v>#N/A</v>
      </c>
    </row>
    <row r="3777" spans="8:13">
      <c r="H3777" s="15" t="s">
        <v>65</v>
      </c>
      <c r="I3777" s="15" t="s">
        <v>65</v>
      </c>
      <c r="J3777" s="15" t="s">
        <v>65</v>
      </c>
      <c r="K3777" s="15" t="str">
        <f t="shared" si="174"/>
        <v/>
      </c>
      <c r="L3777" s="15" t="str">
        <f t="shared" si="175"/>
        <v/>
      </c>
      <c r="M3777" s="141" t="e">
        <f t="shared" si="176"/>
        <v>#N/A</v>
      </c>
    </row>
    <row r="3778" spans="8:13">
      <c r="H3778" s="15" t="s">
        <v>65</v>
      </c>
      <c r="I3778" s="15" t="s">
        <v>65</v>
      </c>
      <c r="J3778" s="15" t="s">
        <v>65</v>
      </c>
      <c r="K3778" s="15" t="str">
        <f t="shared" si="174"/>
        <v/>
      </c>
      <c r="L3778" s="15" t="str">
        <f t="shared" si="175"/>
        <v/>
      </c>
      <c r="M3778" s="141" t="e">
        <f t="shared" si="176"/>
        <v>#N/A</v>
      </c>
    </row>
    <row r="3779" spans="8:13">
      <c r="H3779" s="15" t="s">
        <v>65</v>
      </c>
      <c r="I3779" s="15" t="s">
        <v>65</v>
      </c>
      <c r="J3779" s="15" t="s">
        <v>65</v>
      </c>
      <c r="K3779" s="15" t="str">
        <f t="shared" si="174"/>
        <v/>
      </c>
      <c r="L3779" s="15" t="str">
        <f t="shared" si="175"/>
        <v/>
      </c>
      <c r="M3779" s="141" t="e">
        <f t="shared" si="176"/>
        <v>#N/A</v>
      </c>
    </row>
    <row r="3780" spans="8:13">
      <c r="H3780" s="15" t="s">
        <v>65</v>
      </c>
      <c r="I3780" s="15" t="s">
        <v>65</v>
      </c>
      <c r="J3780" s="15" t="s">
        <v>65</v>
      </c>
      <c r="K3780" s="15" t="str">
        <f t="shared" ref="K3780:K3843" si="177">IF(ISNUMBER(A3780),0.01,"")</f>
        <v/>
      </c>
      <c r="L3780" s="15" t="str">
        <f t="shared" ref="L3780:L3843" si="178">IF(ISNUMBER(A3780),0.03,"")</f>
        <v/>
      </c>
      <c r="M3780" s="141" t="e">
        <f t="shared" ref="M3780:M3843" si="179">VLOOKUP(A3780,O:Q,2,0)</f>
        <v>#N/A</v>
      </c>
    </row>
    <row r="3781" spans="8:13">
      <c r="H3781" s="15" t="s">
        <v>65</v>
      </c>
      <c r="I3781" s="15" t="s">
        <v>65</v>
      </c>
      <c r="J3781" s="15" t="s">
        <v>65</v>
      </c>
      <c r="K3781" s="15" t="str">
        <f t="shared" si="177"/>
        <v/>
      </c>
      <c r="L3781" s="15" t="str">
        <f t="shared" si="178"/>
        <v/>
      </c>
      <c r="M3781" s="141" t="e">
        <f t="shared" si="179"/>
        <v>#N/A</v>
      </c>
    </row>
    <row r="3782" spans="8:13">
      <c r="H3782" s="15" t="s">
        <v>65</v>
      </c>
      <c r="I3782" s="15" t="s">
        <v>65</v>
      </c>
      <c r="J3782" s="15" t="s">
        <v>65</v>
      </c>
      <c r="K3782" s="15" t="str">
        <f t="shared" si="177"/>
        <v/>
      </c>
      <c r="L3782" s="15" t="str">
        <f t="shared" si="178"/>
        <v/>
      </c>
      <c r="M3782" s="141" t="e">
        <f t="shared" si="179"/>
        <v>#N/A</v>
      </c>
    </row>
    <row r="3783" spans="8:13">
      <c r="H3783" s="15" t="s">
        <v>65</v>
      </c>
      <c r="I3783" s="15" t="s">
        <v>65</v>
      </c>
      <c r="J3783" s="15" t="s">
        <v>65</v>
      </c>
      <c r="K3783" s="15" t="str">
        <f t="shared" si="177"/>
        <v/>
      </c>
      <c r="L3783" s="15" t="str">
        <f t="shared" si="178"/>
        <v/>
      </c>
      <c r="M3783" s="141" t="e">
        <f t="shared" si="179"/>
        <v>#N/A</v>
      </c>
    </row>
    <row r="3784" spans="8:13">
      <c r="H3784" s="15" t="s">
        <v>65</v>
      </c>
      <c r="I3784" s="15" t="s">
        <v>65</v>
      </c>
      <c r="J3784" s="15" t="s">
        <v>65</v>
      </c>
      <c r="K3784" s="15" t="str">
        <f t="shared" si="177"/>
        <v/>
      </c>
      <c r="L3784" s="15" t="str">
        <f t="shared" si="178"/>
        <v/>
      </c>
      <c r="M3784" s="141" t="e">
        <f t="shared" si="179"/>
        <v>#N/A</v>
      </c>
    </row>
    <row r="3785" spans="8:13">
      <c r="H3785" s="15" t="s">
        <v>65</v>
      </c>
      <c r="I3785" s="15" t="s">
        <v>65</v>
      </c>
      <c r="J3785" s="15" t="s">
        <v>65</v>
      </c>
      <c r="K3785" s="15" t="str">
        <f t="shared" si="177"/>
        <v/>
      </c>
      <c r="L3785" s="15" t="str">
        <f t="shared" si="178"/>
        <v/>
      </c>
      <c r="M3785" s="141" t="e">
        <f t="shared" si="179"/>
        <v>#N/A</v>
      </c>
    </row>
    <row r="3786" spans="8:13">
      <c r="H3786" s="15" t="s">
        <v>65</v>
      </c>
      <c r="I3786" s="15" t="s">
        <v>65</v>
      </c>
      <c r="J3786" s="15" t="s">
        <v>65</v>
      </c>
      <c r="K3786" s="15" t="str">
        <f t="shared" si="177"/>
        <v/>
      </c>
      <c r="L3786" s="15" t="str">
        <f t="shared" si="178"/>
        <v/>
      </c>
      <c r="M3786" s="141" t="e">
        <f t="shared" si="179"/>
        <v>#N/A</v>
      </c>
    </row>
    <row r="3787" spans="8:13">
      <c r="H3787" s="15" t="s">
        <v>65</v>
      </c>
      <c r="I3787" s="15" t="s">
        <v>65</v>
      </c>
      <c r="J3787" s="15" t="s">
        <v>65</v>
      </c>
      <c r="K3787" s="15" t="str">
        <f t="shared" si="177"/>
        <v/>
      </c>
      <c r="L3787" s="15" t="str">
        <f t="shared" si="178"/>
        <v/>
      </c>
      <c r="M3787" s="141" t="e">
        <f t="shared" si="179"/>
        <v>#N/A</v>
      </c>
    </row>
    <row r="3788" spans="8:13">
      <c r="H3788" s="15" t="s">
        <v>65</v>
      </c>
      <c r="I3788" s="15" t="s">
        <v>65</v>
      </c>
      <c r="J3788" s="15" t="s">
        <v>65</v>
      </c>
      <c r="K3788" s="15" t="str">
        <f t="shared" si="177"/>
        <v/>
      </c>
      <c r="L3788" s="15" t="str">
        <f t="shared" si="178"/>
        <v/>
      </c>
      <c r="M3788" s="141" t="e">
        <f t="shared" si="179"/>
        <v>#N/A</v>
      </c>
    </row>
    <row r="3789" spans="8:13">
      <c r="H3789" s="15" t="s">
        <v>65</v>
      </c>
      <c r="I3789" s="15" t="s">
        <v>65</v>
      </c>
      <c r="J3789" s="15" t="s">
        <v>65</v>
      </c>
      <c r="K3789" s="15" t="str">
        <f t="shared" si="177"/>
        <v/>
      </c>
      <c r="L3789" s="15" t="str">
        <f t="shared" si="178"/>
        <v/>
      </c>
      <c r="M3789" s="141" t="e">
        <f t="shared" si="179"/>
        <v>#N/A</v>
      </c>
    </row>
    <row r="3790" spans="8:13">
      <c r="H3790" s="15" t="s">
        <v>65</v>
      </c>
      <c r="I3790" s="15" t="s">
        <v>65</v>
      </c>
      <c r="J3790" s="15" t="s">
        <v>65</v>
      </c>
      <c r="K3790" s="15" t="str">
        <f t="shared" si="177"/>
        <v/>
      </c>
      <c r="L3790" s="15" t="str">
        <f t="shared" si="178"/>
        <v/>
      </c>
      <c r="M3790" s="141" t="e">
        <f t="shared" si="179"/>
        <v>#N/A</v>
      </c>
    </row>
    <row r="3791" spans="8:13">
      <c r="H3791" s="15" t="s">
        <v>65</v>
      </c>
      <c r="I3791" s="15" t="s">
        <v>65</v>
      </c>
      <c r="J3791" s="15" t="s">
        <v>65</v>
      </c>
      <c r="K3791" s="15" t="str">
        <f t="shared" si="177"/>
        <v/>
      </c>
      <c r="L3791" s="15" t="str">
        <f t="shared" si="178"/>
        <v/>
      </c>
      <c r="M3791" s="141" t="e">
        <f t="shared" si="179"/>
        <v>#N/A</v>
      </c>
    </row>
    <row r="3792" spans="8:13">
      <c r="H3792" s="15" t="s">
        <v>65</v>
      </c>
      <c r="I3792" s="15" t="s">
        <v>65</v>
      </c>
      <c r="J3792" s="15" t="s">
        <v>65</v>
      </c>
      <c r="K3792" s="15" t="str">
        <f t="shared" si="177"/>
        <v/>
      </c>
      <c r="L3792" s="15" t="str">
        <f t="shared" si="178"/>
        <v/>
      </c>
      <c r="M3792" s="141" t="e">
        <f t="shared" si="179"/>
        <v>#N/A</v>
      </c>
    </row>
    <row r="3793" spans="8:13">
      <c r="H3793" s="15" t="s">
        <v>65</v>
      </c>
      <c r="I3793" s="15" t="s">
        <v>65</v>
      </c>
      <c r="J3793" s="15" t="s">
        <v>65</v>
      </c>
      <c r="K3793" s="15" t="str">
        <f t="shared" si="177"/>
        <v/>
      </c>
      <c r="L3793" s="15" t="str">
        <f t="shared" si="178"/>
        <v/>
      </c>
      <c r="M3793" s="141" t="e">
        <f t="shared" si="179"/>
        <v>#N/A</v>
      </c>
    </row>
    <row r="3794" spans="8:13">
      <c r="H3794" s="15" t="s">
        <v>65</v>
      </c>
      <c r="I3794" s="15" t="s">
        <v>65</v>
      </c>
      <c r="J3794" s="15" t="s">
        <v>65</v>
      </c>
      <c r="K3794" s="15" t="str">
        <f t="shared" si="177"/>
        <v/>
      </c>
      <c r="L3794" s="15" t="str">
        <f t="shared" si="178"/>
        <v/>
      </c>
      <c r="M3794" s="141" t="e">
        <f t="shared" si="179"/>
        <v>#N/A</v>
      </c>
    </row>
    <row r="3795" spans="8:13">
      <c r="H3795" s="15" t="s">
        <v>65</v>
      </c>
      <c r="I3795" s="15" t="s">
        <v>65</v>
      </c>
      <c r="J3795" s="15" t="s">
        <v>65</v>
      </c>
      <c r="K3795" s="15" t="str">
        <f t="shared" si="177"/>
        <v/>
      </c>
      <c r="L3795" s="15" t="str">
        <f t="shared" si="178"/>
        <v/>
      </c>
      <c r="M3795" s="141" t="e">
        <f t="shared" si="179"/>
        <v>#N/A</v>
      </c>
    </row>
    <row r="3796" spans="8:13">
      <c r="H3796" s="15" t="s">
        <v>65</v>
      </c>
      <c r="I3796" s="15" t="s">
        <v>65</v>
      </c>
      <c r="J3796" s="15" t="s">
        <v>65</v>
      </c>
      <c r="K3796" s="15" t="str">
        <f t="shared" si="177"/>
        <v/>
      </c>
      <c r="L3796" s="15" t="str">
        <f t="shared" si="178"/>
        <v/>
      </c>
      <c r="M3796" s="141" t="e">
        <f t="shared" si="179"/>
        <v>#N/A</v>
      </c>
    </row>
    <row r="3797" spans="8:13">
      <c r="H3797" s="15" t="s">
        <v>65</v>
      </c>
      <c r="I3797" s="15" t="s">
        <v>65</v>
      </c>
      <c r="J3797" s="15" t="s">
        <v>65</v>
      </c>
      <c r="K3797" s="15" t="str">
        <f t="shared" si="177"/>
        <v/>
      </c>
      <c r="L3797" s="15" t="str">
        <f t="shared" si="178"/>
        <v/>
      </c>
      <c r="M3797" s="141" t="e">
        <f t="shared" si="179"/>
        <v>#N/A</v>
      </c>
    </row>
    <row r="3798" spans="8:13">
      <c r="H3798" s="15" t="s">
        <v>65</v>
      </c>
      <c r="I3798" s="15" t="s">
        <v>65</v>
      </c>
      <c r="J3798" s="15" t="s">
        <v>65</v>
      </c>
      <c r="K3798" s="15" t="str">
        <f t="shared" si="177"/>
        <v/>
      </c>
      <c r="L3798" s="15" t="str">
        <f t="shared" si="178"/>
        <v/>
      </c>
      <c r="M3798" s="141" t="e">
        <f t="shared" si="179"/>
        <v>#N/A</v>
      </c>
    </row>
    <row r="3799" spans="8:13">
      <c r="H3799" s="15" t="s">
        <v>65</v>
      </c>
      <c r="I3799" s="15" t="s">
        <v>65</v>
      </c>
      <c r="J3799" s="15" t="s">
        <v>65</v>
      </c>
      <c r="K3799" s="15" t="str">
        <f t="shared" si="177"/>
        <v/>
      </c>
      <c r="L3799" s="15" t="str">
        <f t="shared" si="178"/>
        <v/>
      </c>
      <c r="M3799" s="141" t="e">
        <f t="shared" si="179"/>
        <v>#N/A</v>
      </c>
    </row>
    <row r="3800" spans="8:13">
      <c r="H3800" s="15" t="s">
        <v>65</v>
      </c>
      <c r="I3800" s="15" t="s">
        <v>65</v>
      </c>
      <c r="J3800" s="15" t="s">
        <v>65</v>
      </c>
      <c r="K3800" s="15" t="str">
        <f t="shared" si="177"/>
        <v/>
      </c>
      <c r="L3800" s="15" t="str">
        <f t="shared" si="178"/>
        <v/>
      </c>
      <c r="M3800" s="141" t="e">
        <f t="shared" si="179"/>
        <v>#N/A</v>
      </c>
    </row>
    <row r="3801" spans="8:13">
      <c r="H3801" s="15" t="s">
        <v>65</v>
      </c>
      <c r="I3801" s="15" t="s">
        <v>65</v>
      </c>
      <c r="J3801" s="15" t="s">
        <v>65</v>
      </c>
      <c r="K3801" s="15" t="str">
        <f t="shared" si="177"/>
        <v/>
      </c>
      <c r="L3801" s="15" t="str">
        <f t="shared" si="178"/>
        <v/>
      </c>
      <c r="M3801" s="141" t="e">
        <f t="shared" si="179"/>
        <v>#N/A</v>
      </c>
    </row>
    <row r="3802" spans="8:13">
      <c r="H3802" s="15" t="s">
        <v>65</v>
      </c>
      <c r="I3802" s="15" t="s">
        <v>65</v>
      </c>
      <c r="J3802" s="15" t="s">
        <v>65</v>
      </c>
      <c r="K3802" s="15" t="str">
        <f t="shared" si="177"/>
        <v/>
      </c>
      <c r="L3802" s="15" t="str">
        <f t="shared" si="178"/>
        <v/>
      </c>
      <c r="M3802" s="141" t="e">
        <f t="shared" si="179"/>
        <v>#N/A</v>
      </c>
    </row>
    <row r="3803" spans="8:13">
      <c r="H3803" s="15" t="s">
        <v>65</v>
      </c>
      <c r="I3803" s="15" t="s">
        <v>65</v>
      </c>
      <c r="J3803" s="15" t="s">
        <v>65</v>
      </c>
      <c r="K3803" s="15" t="str">
        <f t="shared" si="177"/>
        <v/>
      </c>
      <c r="L3803" s="15" t="str">
        <f t="shared" si="178"/>
        <v/>
      </c>
      <c r="M3803" s="141" t="e">
        <f t="shared" si="179"/>
        <v>#N/A</v>
      </c>
    </row>
    <row r="3804" spans="8:13">
      <c r="H3804" s="15" t="s">
        <v>65</v>
      </c>
      <c r="I3804" s="15" t="s">
        <v>65</v>
      </c>
      <c r="J3804" s="15" t="s">
        <v>65</v>
      </c>
      <c r="K3804" s="15" t="str">
        <f t="shared" si="177"/>
        <v/>
      </c>
      <c r="L3804" s="15" t="str">
        <f t="shared" si="178"/>
        <v/>
      </c>
      <c r="M3804" s="141" t="e">
        <f t="shared" si="179"/>
        <v>#N/A</v>
      </c>
    </row>
    <row r="3805" spans="8:13">
      <c r="H3805" s="15" t="s">
        <v>65</v>
      </c>
      <c r="I3805" s="15" t="s">
        <v>65</v>
      </c>
      <c r="J3805" s="15" t="s">
        <v>65</v>
      </c>
      <c r="K3805" s="15" t="str">
        <f t="shared" si="177"/>
        <v/>
      </c>
      <c r="L3805" s="15" t="str">
        <f t="shared" si="178"/>
        <v/>
      </c>
      <c r="M3805" s="141" t="e">
        <f t="shared" si="179"/>
        <v>#N/A</v>
      </c>
    </row>
    <row r="3806" spans="8:13">
      <c r="H3806" s="15" t="s">
        <v>65</v>
      </c>
      <c r="I3806" s="15" t="s">
        <v>65</v>
      </c>
      <c r="J3806" s="15" t="s">
        <v>65</v>
      </c>
      <c r="K3806" s="15" t="str">
        <f t="shared" si="177"/>
        <v/>
      </c>
      <c r="L3806" s="15" t="str">
        <f t="shared" si="178"/>
        <v/>
      </c>
      <c r="M3806" s="141" t="e">
        <f t="shared" si="179"/>
        <v>#N/A</v>
      </c>
    </row>
    <row r="3807" spans="8:13">
      <c r="H3807" s="15" t="s">
        <v>65</v>
      </c>
      <c r="I3807" s="15" t="s">
        <v>65</v>
      </c>
      <c r="J3807" s="15" t="s">
        <v>65</v>
      </c>
      <c r="K3807" s="15" t="str">
        <f t="shared" si="177"/>
        <v/>
      </c>
      <c r="L3807" s="15" t="str">
        <f t="shared" si="178"/>
        <v/>
      </c>
      <c r="M3807" s="141" t="e">
        <f t="shared" si="179"/>
        <v>#N/A</v>
      </c>
    </row>
    <row r="3808" spans="8:13">
      <c r="H3808" s="15" t="s">
        <v>65</v>
      </c>
      <c r="I3808" s="15" t="s">
        <v>65</v>
      </c>
      <c r="J3808" s="15" t="s">
        <v>65</v>
      </c>
      <c r="K3808" s="15" t="str">
        <f t="shared" si="177"/>
        <v/>
      </c>
      <c r="L3808" s="15" t="str">
        <f t="shared" si="178"/>
        <v/>
      </c>
      <c r="M3808" s="141" t="e">
        <f t="shared" si="179"/>
        <v>#N/A</v>
      </c>
    </row>
    <row r="3809" spans="8:13">
      <c r="H3809" s="15" t="s">
        <v>65</v>
      </c>
      <c r="I3809" s="15" t="s">
        <v>65</v>
      </c>
      <c r="J3809" s="15" t="s">
        <v>65</v>
      </c>
      <c r="K3809" s="15" t="str">
        <f t="shared" si="177"/>
        <v/>
      </c>
      <c r="L3809" s="15" t="str">
        <f t="shared" si="178"/>
        <v/>
      </c>
      <c r="M3809" s="141" t="e">
        <f t="shared" si="179"/>
        <v>#N/A</v>
      </c>
    </row>
    <row r="3810" spans="8:13">
      <c r="H3810" s="15" t="s">
        <v>65</v>
      </c>
      <c r="I3810" s="15" t="s">
        <v>65</v>
      </c>
      <c r="J3810" s="15" t="s">
        <v>65</v>
      </c>
      <c r="K3810" s="15" t="str">
        <f t="shared" si="177"/>
        <v/>
      </c>
      <c r="L3810" s="15" t="str">
        <f t="shared" si="178"/>
        <v/>
      </c>
      <c r="M3810" s="141" t="e">
        <f t="shared" si="179"/>
        <v>#N/A</v>
      </c>
    </row>
    <row r="3811" spans="8:13">
      <c r="H3811" s="15" t="s">
        <v>65</v>
      </c>
      <c r="I3811" s="15" t="s">
        <v>65</v>
      </c>
      <c r="J3811" s="15" t="s">
        <v>65</v>
      </c>
      <c r="K3811" s="15" t="str">
        <f t="shared" si="177"/>
        <v/>
      </c>
      <c r="L3811" s="15" t="str">
        <f t="shared" si="178"/>
        <v/>
      </c>
      <c r="M3811" s="141" t="e">
        <f t="shared" si="179"/>
        <v>#N/A</v>
      </c>
    </row>
    <row r="3812" spans="8:13">
      <c r="H3812" s="15" t="s">
        <v>65</v>
      </c>
      <c r="I3812" s="15" t="s">
        <v>65</v>
      </c>
      <c r="J3812" s="15" t="s">
        <v>65</v>
      </c>
      <c r="K3812" s="15" t="str">
        <f t="shared" si="177"/>
        <v/>
      </c>
      <c r="L3812" s="15" t="str">
        <f t="shared" si="178"/>
        <v/>
      </c>
      <c r="M3812" s="141" t="e">
        <f t="shared" si="179"/>
        <v>#N/A</v>
      </c>
    </row>
    <row r="3813" spans="8:13">
      <c r="H3813" s="15" t="s">
        <v>65</v>
      </c>
      <c r="I3813" s="15" t="s">
        <v>65</v>
      </c>
      <c r="J3813" s="15" t="s">
        <v>65</v>
      </c>
      <c r="K3813" s="15" t="str">
        <f t="shared" si="177"/>
        <v/>
      </c>
      <c r="L3813" s="15" t="str">
        <f t="shared" si="178"/>
        <v/>
      </c>
      <c r="M3813" s="141" t="e">
        <f t="shared" si="179"/>
        <v>#N/A</v>
      </c>
    </row>
    <row r="3814" spans="8:13">
      <c r="H3814" s="15" t="s">
        <v>65</v>
      </c>
      <c r="I3814" s="15" t="s">
        <v>65</v>
      </c>
      <c r="J3814" s="15" t="s">
        <v>65</v>
      </c>
      <c r="K3814" s="15" t="str">
        <f t="shared" si="177"/>
        <v/>
      </c>
      <c r="L3814" s="15" t="str">
        <f t="shared" si="178"/>
        <v/>
      </c>
      <c r="M3814" s="141" t="e">
        <f t="shared" si="179"/>
        <v>#N/A</v>
      </c>
    </row>
    <row r="3815" spans="8:13">
      <c r="H3815" s="15" t="s">
        <v>65</v>
      </c>
      <c r="I3815" s="15" t="s">
        <v>65</v>
      </c>
      <c r="J3815" s="15" t="s">
        <v>65</v>
      </c>
      <c r="K3815" s="15" t="str">
        <f t="shared" si="177"/>
        <v/>
      </c>
      <c r="L3815" s="15" t="str">
        <f t="shared" si="178"/>
        <v/>
      </c>
      <c r="M3815" s="141" t="e">
        <f t="shared" si="179"/>
        <v>#N/A</v>
      </c>
    </row>
    <row r="3816" spans="8:13">
      <c r="H3816" s="15" t="s">
        <v>65</v>
      </c>
      <c r="I3816" s="15" t="s">
        <v>65</v>
      </c>
      <c r="J3816" s="15" t="s">
        <v>65</v>
      </c>
      <c r="K3816" s="15" t="str">
        <f t="shared" si="177"/>
        <v/>
      </c>
      <c r="L3816" s="15" t="str">
        <f t="shared" si="178"/>
        <v/>
      </c>
      <c r="M3816" s="141" t="e">
        <f t="shared" si="179"/>
        <v>#N/A</v>
      </c>
    </row>
    <row r="3817" spans="8:13">
      <c r="H3817" s="15" t="s">
        <v>65</v>
      </c>
      <c r="I3817" s="15" t="s">
        <v>65</v>
      </c>
      <c r="J3817" s="15" t="s">
        <v>65</v>
      </c>
      <c r="K3817" s="15" t="str">
        <f t="shared" si="177"/>
        <v/>
      </c>
      <c r="L3817" s="15" t="str">
        <f t="shared" si="178"/>
        <v/>
      </c>
      <c r="M3817" s="141" t="e">
        <f t="shared" si="179"/>
        <v>#N/A</v>
      </c>
    </row>
    <row r="3818" spans="8:13">
      <c r="H3818" s="15" t="s">
        <v>65</v>
      </c>
      <c r="I3818" s="15" t="s">
        <v>65</v>
      </c>
      <c r="J3818" s="15" t="s">
        <v>65</v>
      </c>
      <c r="K3818" s="15" t="str">
        <f t="shared" si="177"/>
        <v/>
      </c>
      <c r="L3818" s="15" t="str">
        <f t="shared" si="178"/>
        <v/>
      </c>
      <c r="M3818" s="141" t="e">
        <f t="shared" si="179"/>
        <v>#N/A</v>
      </c>
    </row>
    <row r="3819" spans="8:13">
      <c r="H3819" s="15" t="s">
        <v>65</v>
      </c>
      <c r="I3819" s="15" t="s">
        <v>65</v>
      </c>
      <c r="J3819" s="15" t="s">
        <v>65</v>
      </c>
      <c r="K3819" s="15" t="str">
        <f t="shared" si="177"/>
        <v/>
      </c>
      <c r="L3819" s="15" t="str">
        <f t="shared" si="178"/>
        <v/>
      </c>
      <c r="M3819" s="141" t="e">
        <f t="shared" si="179"/>
        <v>#N/A</v>
      </c>
    </row>
    <row r="3820" spans="8:13">
      <c r="H3820" s="15" t="s">
        <v>65</v>
      </c>
      <c r="I3820" s="15" t="s">
        <v>65</v>
      </c>
      <c r="J3820" s="15" t="s">
        <v>65</v>
      </c>
      <c r="K3820" s="15" t="str">
        <f t="shared" si="177"/>
        <v/>
      </c>
      <c r="L3820" s="15" t="str">
        <f t="shared" si="178"/>
        <v/>
      </c>
      <c r="M3820" s="141" t="e">
        <f t="shared" si="179"/>
        <v>#N/A</v>
      </c>
    </row>
    <row r="3821" spans="8:13">
      <c r="H3821" s="15" t="s">
        <v>65</v>
      </c>
      <c r="I3821" s="15" t="s">
        <v>65</v>
      </c>
      <c r="J3821" s="15" t="s">
        <v>65</v>
      </c>
      <c r="K3821" s="15" t="str">
        <f t="shared" si="177"/>
        <v/>
      </c>
      <c r="L3821" s="15" t="str">
        <f t="shared" si="178"/>
        <v/>
      </c>
      <c r="M3821" s="141" t="e">
        <f t="shared" si="179"/>
        <v>#N/A</v>
      </c>
    </row>
    <row r="3822" spans="8:13">
      <c r="H3822" s="15" t="s">
        <v>65</v>
      </c>
      <c r="I3822" s="15" t="s">
        <v>65</v>
      </c>
      <c r="J3822" s="15" t="s">
        <v>65</v>
      </c>
      <c r="K3822" s="15" t="str">
        <f t="shared" si="177"/>
        <v/>
      </c>
      <c r="L3822" s="15" t="str">
        <f t="shared" si="178"/>
        <v/>
      </c>
      <c r="M3822" s="141" t="e">
        <f t="shared" si="179"/>
        <v>#N/A</v>
      </c>
    </row>
    <row r="3823" spans="8:13">
      <c r="H3823" s="15" t="s">
        <v>65</v>
      </c>
      <c r="I3823" s="15" t="s">
        <v>65</v>
      </c>
      <c r="J3823" s="15" t="s">
        <v>65</v>
      </c>
      <c r="K3823" s="15" t="str">
        <f t="shared" si="177"/>
        <v/>
      </c>
      <c r="L3823" s="15" t="str">
        <f t="shared" si="178"/>
        <v/>
      </c>
      <c r="M3823" s="141" t="e">
        <f t="shared" si="179"/>
        <v>#N/A</v>
      </c>
    </row>
    <row r="3824" spans="8:13">
      <c r="H3824" s="15" t="s">
        <v>65</v>
      </c>
      <c r="I3824" s="15" t="s">
        <v>65</v>
      </c>
      <c r="J3824" s="15" t="s">
        <v>65</v>
      </c>
      <c r="K3824" s="15" t="str">
        <f t="shared" si="177"/>
        <v/>
      </c>
      <c r="L3824" s="15" t="str">
        <f t="shared" si="178"/>
        <v/>
      </c>
      <c r="M3824" s="141" t="e">
        <f t="shared" si="179"/>
        <v>#N/A</v>
      </c>
    </row>
    <row r="3825" spans="8:13">
      <c r="H3825" s="15" t="s">
        <v>65</v>
      </c>
      <c r="I3825" s="15" t="s">
        <v>65</v>
      </c>
      <c r="J3825" s="15" t="s">
        <v>65</v>
      </c>
      <c r="K3825" s="15" t="str">
        <f t="shared" si="177"/>
        <v/>
      </c>
      <c r="L3825" s="15" t="str">
        <f t="shared" si="178"/>
        <v/>
      </c>
      <c r="M3825" s="141" t="e">
        <f t="shared" si="179"/>
        <v>#N/A</v>
      </c>
    </row>
    <row r="3826" spans="8:13">
      <c r="H3826" s="15" t="s">
        <v>65</v>
      </c>
      <c r="I3826" s="15" t="s">
        <v>65</v>
      </c>
      <c r="J3826" s="15" t="s">
        <v>65</v>
      </c>
      <c r="K3826" s="15" t="str">
        <f t="shared" si="177"/>
        <v/>
      </c>
      <c r="L3826" s="15" t="str">
        <f t="shared" si="178"/>
        <v/>
      </c>
      <c r="M3826" s="141" t="e">
        <f t="shared" si="179"/>
        <v>#N/A</v>
      </c>
    </row>
    <row r="3827" spans="8:13">
      <c r="H3827" s="15" t="s">
        <v>65</v>
      </c>
      <c r="I3827" s="15" t="s">
        <v>65</v>
      </c>
      <c r="J3827" s="15" t="s">
        <v>65</v>
      </c>
      <c r="K3827" s="15" t="str">
        <f t="shared" si="177"/>
        <v/>
      </c>
      <c r="L3827" s="15" t="str">
        <f t="shared" si="178"/>
        <v/>
      </c>
      <c r="M3827" s="141" t="e">
        <f t="shared" si="179"/>
        <v>#N/A</v>
      </c>
    </row>
    <row r="3828" spans="8:13">
      <c r="H3828" s="15" t="s">
        <v>65</v>
      </c>
      <c r="I3828" s="15" t="s">
        <v>65</v>
      </c>
      <c r="J3828" s="15" t="s">
        <v>65</v>
      </c>
      <c r="K3828" s="15" t="str">
        <f t="shared" si="177"/>
        <v/>
      </c>
      <c r="L3828" s="15" t="str">
        <f t="shared" si="178"/>
        <v/>
      </c>
      <c r="M3828" s="141" t="e">
        <f t="shared" si="179"/>
        <v>#N/A</v>
      </c>
    </row>
    <row r="3829" spans="8:13">
      <c r="H3829" s="15" t="s">
        <v>65</v>
      </c>
      <c r="I3829" s="15" t="s">
        <v>65</v>
      </c>
      <c r="J3829" s="15" t="s">
        <v>65</v>
      </c>
      <c r="K3829" s="15" t="str">
        <f t="shared" si="177"/>
        <v/>
      </c>
      <c r="L3829" s="15" t="str">
        <f t="shared" si="178"/>
        <v/>
      </c>
      <c r="M3829" s="141" t="e">
        <f t="shared" si="179"/>
        <v>#N/A</v>
      </c>
    </row>
    <row r="3830" spans="8:13">
      <c r="H3830" s="15" t="s">
        <v>65</v>
      </c>
      <c r="I3830" s="15" t="s">
        <v>65</v>
      </c>
      <c r="J3830" s="15" t="s">
        <v>65</v>
      </c>
      <c r="K3830" s="15" t="str">
        <f t="shared" si="177"/>
        <v/>
      </c>
      <c r="L3830" s="15" t="str">
        <f t="shared" si="178"/>
        <v/>
      </c>
      <c r="M3830" s="141" t="e">
        <f t="shared" si="179"/>
        <v>#N/A</v>
      </c>
    </row>
    <row r="3831" spans="8:13">
      <c r="H3831" s="15" t="s">
        <v>65</v>
      </c>
      <c r="I3831" s="15" t="s">
        <v>65</v>
      </c>
      <c r="J3831" s="15" t="s">
        <v>65</v>
      </c>
      <c r="K3831" s="15" t="str">
        <f t="shared" si="177"/>
        <v/>
      </c>
      <c r="L3831" s="15" t="str">
        <f t="shared" si="178"/>
        <v/>
      </c>
      <c r="M3831" s="141" t="e">
        <f t="shared" si="179"/>
        <v>#N/A</v>
      </c>
    </row>
    <row r="3832" spans="8:13">
      <c r="H3832" s="15" t="s">
        <v>65</v>
      </c>
      <c r="I3832" s="15" t="s">
        <v>65</v>
      </c>
      <c r="J3832" s="15" t="s">
        <v>65</v>
      </c>
      <c r="K3832" s="15" t="str">
        <f t="shared" si="177"/>
        <v/>
      </c>
      <c r="L3832" s="15" t="str">
        <f t="shared" si="178"/>
        <v/>
      </c>
      <c r="M3832" s="141" t="e">
        <f t="shared" si="179"/>
        <v>#N/A</v>
      </c>
    </row>
    <row r="3833" spans="8:13">
      <c r="H3833" s="15" t="s">
        <v>65</v>
      </c>
      <c r="I3833" s="15" t="s">
        <v>65</v>
      </c>
      <c r="J3833" s="15" t="s">
        <v>65</v>
      </c>
      <c r="K3833" s="15" t="str">
        <f t="shared" si="177"/>
        <v/>
      </c>
      <c r="L3833" s="15" t="str">
        <f t="shared" si="178"/>
        <v/>
      </c>
      <c r="M3833" s="141" t="e">
        <f t="shared" si="179"/>
        <v>#N/A</v>
      </c>
    </row>
    <row r="3834" spans="8:13">
      <c r="H3834" s="15" t="s">
        <v>65</v>
      </c>
      <c r="I3834" s="15" t="s">
        <v>65</v>
      </c>
      <c r="J3834" s="15" t="s">
        <v>65</v>
      </c>
      <c r="K3834" s="15" t="str">
        <f t="shared" si="177"/>
        <v/>
      </c>
      <c r="L3834" s="15" t="str">
        <f t="shared" si="178"/>
        <v/>
      </c>
      <c r="M3834" s="141" t="e">
        <f t="shared" si="179"/>
        <v>#N/A</v>
      </c>
    </row>
    <row r="3835" spans="8:13">
      <c r="H3835" s="15" t="s">
        <v>65</v>
      </c>
      <c r="I3835" s="15" t="s">
        <v>65</v>
      </c>
      <c r="J3835" s="15" t="s">
        <v>65</v>
      </c>
      <c r="K3835" s="15" t="str">
        <f t="shared" si="177"/>
        <v/>
      </c>
      <c r="L3835" s="15" t="str">
        <f t="shared" si="178"/>
        <v/>
      </c>
      <c r="M3835" s="141" t="e">
        <f t="shared" si="179"/>
        <v>#N/A</v>
      </c>
    </row>
    <row r="3836" spans="8:13">
      <c r="H3836" s="15" t="s">
        <v>65</v>
      </c>
      <c r="I3836" s="15" t="s">
        <v>65</v>
      </c>
      <c r="J3836" s="15" t="s">
        <v>65</v>
      </c>
      <c r="K3836" s="15" t="str">
        <f t="shared" si="177"/>
        <v/>
      </c>
      <c r="L3836" s="15" t="str">
        <f t="shared" si="178"/>
        <v/>
      </c>
      <c r="M3836" s="141" t="e">
        <f t="shared" si="179"/>
        <v>#N/A</v>
      </c>
    </row>
    <row r="3837" spans="8:13">
      <c r="H3837" s="15" t="s">
        <v>65</v>
      </c>
      <c r="I3837" s="15" t="s">
        <v>65</v>
      </c>
      <c r="J3837" s="15" t="s">
        <v>65</v>
      </c>
      <c r="K3837" s="15" t="str">
        <f t="shared" si="177"/>
        <v/>
      </c>
      <c r="L3837" s="15" t="str">
        <f t="shared" si="178"/>
        <v/>
      </c>
      <c r="M3837" s="141" t="e">
        <f t="shared" si="179"/>
        <v>#N/A</v>
      </c>
    </row>
    <row r="3838" spans="8:13">
      <c r="H3838" s="15" t="s">
        <v>65</v>
      </c>
      <c r="I3838" s="15" t="s">
        <v>65</v>
      </c>
      <c r="J3838" s="15" t="s">
        <v>65</v>
      </c>
      <c r="K3838" s="15" t="str">
        <f t="shared" si="177"/>
        <v/>
      </c>
      <c r="L3838" s="15" t="str">
        <f t="shared" si="178"/>
        <v/>
      </c>
      <c r="M3838" s="141" t="e">
        <f t="shared" si="179"/>
        <v>#N/A</v>
      </c>
    </row>
    <row r="3839" spans="8:13">
      <c r="H3839" s="15" t="s">
        <v>65</v>
      </c>
      <c r="I3839" s="15" t="s">
        <v>65</v>
      </c>
      <c r="J3839" s="15" t="s">
        <v>65</v>
      </c>
      <c r="K3839" s="15" t="str">
        <f t="shared" si="177"/>
        <v/>
      </c>
      <c r="L3839" s="15" t="str">
        <f t="shared" si="178"/>
        <v/>
      </c>
      <c r="M3839" s="141" t="e">
        <f t="shared" si="179"/>
        <v>#N/A</v>
      </c>
    </row>
    <row r="3840" spans="8:13">
      <c r="H3840" s="15" t="s">
        <v>65</v>
      </c>
      <c r="I3840" s="15" t="s">
        <v>65</v>
      </c>
      <c r="J3840" s="15" t="s">
        <v>65</v>
      </c>
      <c r="K3840" s="15" t="str">
        <f t="shared" si="177"/>
        <v/>
      </c>
      <c r="L3840" s="15" t="str">
        <f t="shared" si="178"/>
        <v/>
      </c>
      <c r="M3840" s="141" t="e">
        <f t="shared" si="179"/>
        <v>#N/A</v>
      </c>
    </row>
    <row r="3841" spans="8:13">
      <c r="H3841" s="15" t="s">
        <v>65</v>
      </c>
      <c r="I3841" s="15" t="s">
        <v>65</v>
      </c>
      <c r="J3841" s="15" t="s">
        <v>65</v>
      </c>
      <c r="K3841" s="15" t="str">
        <f t="shared" si="177"/>
        <v/>
      </c>
      <c r="L3841" s="15" t="str">
        <f t="shared" si="178"/>
        <v/>
      </c>
      <c r="M3841" s="141" t="e">
        <f t="shared" si="179"/>
        <v>#N/A</v>
      </c>
    </row>
    <row r="3842" spans="8:13">
      <c r="H3842" s="15" t="s">
        <v>65</v>
      </c>
      <c r="I3842" s="15" t="s">
        <v>65</v>
      </c>
      <c r="J3842" s="15" t="s">
        <v>65</v>
      </c>
      <c r="K3842" s="15" t="str">
        <f t="shared" si="177"/>
        <v/>
      </c>
      <c r="L3842" s="15" t="str">
        <f t="shared" si="178"/>
        <v/>
      </c>
      <c r="M3842" s="141" t="e">
        <f t="shared" si="179"/>
        <v>#N/A</v>
      </c>
    </row>
    <row r="3843" spans="8:13">
      <c r="H3843" s="15" t="s">
        <v>65</v>
      </c>
      <c r="I3843" s="15" t="s">
        <v>65</v>
      </c>
      <c r="J3843" s="15" t="s">
        <v>65</v>
      </c>
      <c r="K3843" s="15" t="str">
        <f t="shared" si="177"/>
        <v/>
      </c>
      <c r="L3843" s="15" t="str">
        <f t="shared" si="178"/>
        <v/>
      </c>
      <c r="M3843" s="141" t="e">
        <f t="shared" si="179"/>
        <v>#N/A</v>
      </c>
    </row>
    <row r="3844" spans="8:13">
      <c r="H3844" s="15" t="s">
        <v>65</v>
      </c>
      <c r="I3844" s="15" t="s">
        <v>65</v>
      </c>
      <c r="J3844" s="15" t="s">
        <v>65</v>
      </c>
      <c r="K3844" s="15" t="str">
        <f t="shared" ref="K3844:K3907" si="180">IF(ISNUMBER(A3844),0.01,"")</f>
        <v/>
      </c>
      <c r="L3844" s="15" t="str">
        <f t="shared" ref="L3844:L3907" si="181">IF(ISNUMBER(A3844),0.03,"")</f>
        <v/>
      </c>
      <c r="M3844" s="141" t="e">
        <f t="shared" ref="M3844:M3907" si="182">VLOOKUP(A3844,O:Q,2,0)</f>
        <v>#N/A</v>
      </c>
    </row>
    <row r="3845" spans="8:13">
      <c r="H3845" s="15" t="s">
        <v>65</v>
      </c>
      <c r="I3845" s="15" t="s">
        <v>65</v>
      </c>
      <c r="J3845" s="15" t="s">
        <v>65</v>
      </c>
      <c r="K3845" s="15" t="str">
        <f t="shared" si="180"/>
        <v/>
      </c>
      <c r="L3845" s="15" t="str">
        <f t="shared" si="181"/>
        <v/>
      </c>
      <c r="M3845" s="141" t="e">
        <f t="shared" si="182"/>
        <v>#N/A</v>
      </c>
    </row>
    <row r="3846" spans="8:13">
      <c r="H3846" s="15" t="s">
        <v>65</v>
      </c>
      <c r="I3846" s="15" t="s">
        <v>65</v>
      </c>
      <c r="J3846" s="15" t="s">
        <v>65</v>
      </c>
      <c r="K3846" s="15" t="str">
        <f t="shared" si="180"/>
        <v/>
      </c>
      <c r="L3846" s="15" t="str">
        <f t="shared" si="181"/>
        <v/>
      </c>
      <c r="M3846" s="141" t="e">
        <f t="shared" si="182"/>
        <v>#N/A</v>
      </c>
    </row>
    <row r="3847" spans="8:13">
      <c r="H3847" s="15" t="s">
        <v>65</v>
      </c>
      <c r="I3847" s="15" t="s">
        <v>65</v>
      </c>
      <c r="J3847" s="15" t="s">
        <v>65</v>
      </c>
      <c r="K3847" s="15" t="str">
        <f t="shared" si="180"/>
        <v/>
      </c>
      <c r="L3847" s="15" t="str">
        <f t="shared" si="181"/>
        <v/>
      </c>
      <c r="M3847" s="141" t="e">
        <f t="shared" si="182"/>
        <v>#N/A</v>
      </c>
    </row>
    <row r="3848" spans="8:13">
      <c r="H3848" s="15" t="s">
        <v>65</v>
      </c>
      <c r="I3848" s="15" t="s">
        <v>65</v>
      </c>
      <c r="J3848" s="15" t="s">
        <v>65</v>
      </c>
      <c r="K3848" s="15" t="str">
        <f t="shared" si="180"/>
        <v/>
      </c>
      <c r="L3848" s="15" t="str">
        <f t="shared" si="181"/>
        <v/>
      </c>
      <c r="M3848" s="141" t="e">
        <f t="shared" si="182"/>
        <v>#N/A</v>
      </c>
    </row>
    <row r="3849" spans="8:13">
      <c r="H3849" s="15" t="s">
        <v>65</v>
      </c>
      <c r="I3849" s="15" t="s">
        <v>65</v>
      </c>
      <c r="J3849" s="15" t="s">
        <v>65</v>
      </c>
      <c r="K3849" s="15" t="str">
        <f t="shared" si="180"/>
        <v/>
      </c>
      <c r="L3849" s="15" t="str">
        <f t="shared" si="181"/>
        <v/>
      </c>
      <c r="M3849" s="141" t="e">
        <f t="shared" si="182"/>
        <v>#N/A</v>
      </c>
    </row>
    <row r="3850" spans="8:13">
      <c r="H3850" s="15" t="s">
        <v>65</v>
      </c>
      <c r="I3850" s="15" t="s">
        <v>65</v>
      </c>
      <c r="J3850" s="15" t="s">
        <v>65</v>
      </c>
      <c r="K3850" s="15" t="str">
        <f t="shared" si="180"/>
        <v/>
      </c>
      <c r="L3850" s="15" t="str">
        <f t="shared" si="181"/>
        <v/>
      </c>
      <c r="M3850" s="141" t="e">
        <f t="shared" si="182"/>
        <v>#N/A</v>
      </c>
    </row>
    <row r="3851" spans="8:13">
      <c r="H3851" s="15" t="s">
        <v>65</v>
      </c>
      <c r="I3851" s="15" t="s">
        <v>65</v>
      </c>
      <c r="J3851" s="15" t="s">
        <v>65</v>
      </c>
      <c r="K3851" s="15" t="str">
        <f t="shared" si="180"/>
        <v/>
      </c>
      <c r="L3851" s="15" t="str">
        <f t="shared" si="181"/>
        <v/>
      </c>
      <c r="M3851" s="141" t="e">
        <f t="shared" si="182"/>
        <v>#N/A</v>
      </c>
    </row>
    <row r="3852" spans="8:13">
      <c r="H3852" s="15" t="s">
        <v>65</v>
      </c>
      <c r="I3852" s="15" t="s">
        <v>65</v>
      </c>
      <c r="J3852" s="15" t="s">
        <v>65</v>
      </c>
      <c r="K3852" s="15" t="str">
        <f t="shared" si="180"/>
        <v/>
      </c>
      <c r="L3852" s="15" t="str">
        <f t="shared" si="181"/>
        <v/>
      </c>
      <c r="M3852" s="141" t="e">
        <f t="shared" si="182"/>
        <v>#N/A</v>
      </c>
    </row>
    <row r="3853" spans="8:13">
      <c r="H3853" s="15" t="s">
        <v>65</v>
      </c>
      <c r="I3853" s="15" t="s">
        <v>65</v>
      </c>
      <c r="J3853" s="15" t="s">
        <v>65</v>
      </c>
      <c r="K3853" s="15" t="str">
        <f t="shared" si="180"/>
        <v/>
      </c>
      <c r="L3853" s="15" t="str">
        <f t="shared" si="181"/>
        <v/>
      </c>
      <c r="M3853" s="141" t="e">
        <f t="shared" si="182"/>
        <v>#N/A</v>
      </c>
    </row>
    <row r="3854" spans="8:13">
      <c r="H3854" s="15" t="s">
        <v>65</v>
      </c>
      <c r="I3854" s="15" t="s">
        <v>65</v>
      </c>
      <c r="J3854" s="15" t="s">
        <v>65</v>
      </c>
      <c r="K3854" s="15" t="str">
        <f t="shared" si="180"/>
        <v/>
      </c>
      <c r="L3854" s="15" t="str">
        <f t="shared" si="181"/>
        <v/>
      </c>
      <c r="M3854" s="141" t="e">
        <f t="shared" si="182"/>
        <v>#N/A</v>
      </c>
    </row>
    <row r="3855" spans="8:13">
      <c r="H3855" s="15" t="s">
        <v>65</v>
      </c>
      <c r="I3855" s="15" t="s">
        <v>65</v>
      </c>
      <c r="J3855" s="15" t="s">
        <v>65</v>
      </c>
      <c r="K3855" s="15" t="str">
        <f t="shared" si="180"/>
        <v/>
      </c>
      <c r="L3855" s="15" t="str">
        <f t="shared" si="181"/>
        <v/>
      </c>
      <c r="M3855" s="141" t="e">
        <f t="shared" si="182"/>
        <v>#N/A</v>
      </c>
    </row>
    <row r="3856" spans="8:13">
      <c r="H3856" s="15" t="s">
        <v>65</v>
      </c>
      <c r="I3856" s="15" t="s">
        <v>65</v>
      </c>
      <c r="J3856" s="15" t="s">
        <v>65</v>
      </c>
      <c r="K3856" s="15" t="str">
        <f t="shared" si="180"/>
        <v/>
      </c>
      <c r="L3856" s="15" t="str">
        <f t="shared" si="181"/>
        <v/>
      </c>
      <c r="M3856" s="141" t="e">
        <f t="shared" si="182"/>
        <v>#N/A</v>
      </c>
    </row>
    <row r="3857" spans="8:13">
      <c r="H3857" s="15" t="s">
        <v>65</v>
      </c>
      <c r="I3857" s="15" t="s">
        <v>65</v>
      </c>
      <c r="J3857" s="15" t="s">
        <v>65</v>
      </c>
      <c r="K3857" s="15" t="str">
        <f t="shared" si="180"/>
        <v/>
      </c>
      <c r="L3857" s="15" t="str">
        <f t="shared" si="181"/>
        <v/>
      </c>
      <c r="M3857" s="141" t="e">
        <f t="shared" si="182"/>
        <v>#N/A</v>
      </c>
    </row>
    <row r="3858" spans="8:13">
      <c r="H3858" s="15" t="s">
        <v>65</v>
      </c>
      <c r="I3858" s="15" t="s">
        <v>65</v>
      </c>
      <c r="J3858" s="15" t="s">
        <v>65</v>
      </c>
      <c r="K3858" s="15" t="str">
        <f t="shared" si="180"/>
        <v/>
      </c>
      <c r="L3858" s="15" t="str">
        <f t="shared" si="181"/>
        <v/>
      </c>
      <c r="M3858" s="141" t="e">
        <f t="shared" si="182"/>
        <v>#N/A</v>
      </c>
    </row>
    <row r="3859" spans="8:13">
      <c r="H3859" s="15" t="s">
        <v>65</v>
      </c>
      <c r="I3859" s="15" t="s">
        <v>65</v>
      </c>
      <c r="J3859" s="15" t="s">
        <v>65</v>
      </c>
      <c r="K3859" s="15" t="str">
        <f t="shared" si="180"/>
        <v/>
      </c>
      <c r="L3859" s="15" t="str">
        <f t="shared" si="181"/>
        <v/>
      </c>
      <c r="M3859" s="141" t="e">
        <f t="shared" si="182"/>
        <v>#N/A</v>
      </c>
    </row>
    <row r="3860" spans="8:13">
      <c r="H3860" s="15" t="s">
        <v>65</v>
      </c>
      <c r="I3860" s="15" t="s">
        <v>65</v>
      </c>
      <c r="J3860" s="15" t="s">
        <v>65</v>
      </c>
      <c r="K3860" s="15" t="str">
        <f t="shared" si="180"/>
        <v/>
      </c>
      <c r="L3860" s="15" t="str">
        <f t="shared" si="181"/>
        <v/>
      </c>
      <c r="M3860" s="141" t="e">
        <f t="shared" si="182"/>
        <v>#N/A</v>
      </c>
    </row>
    <row r="3861" spans="8:13">
      <c r="H3861" s="15" t="s">
        <v>65</v>
      </c>
      <c r="I3861" s="15" t="s">
        <v>65</v>
      </c>
      <c r="J3861" s="15" t="s">
        <v>65</v>
      </c>
      <c r="K3861" s="15" t="str">
        <f t="shared" si="180"/>
        <v/>
      </c>
      <c r="L3861" s="15" t="str">
        <f t="shared" si="181"/>
        <v/>
      </c>
      <c r="M3861" s="141" t="e">
        <f t="shared" si="182"/>
        <v>#N/A</v>
      </c>
    </row>
    <row r="3862" spans="8:13">
      <c r="H3862" s="15" t="s">
        <v>65</v>
      </c>
      <c r="I3862" s="15" t="s">
        <v>65</v>
      </c>
      <c r="J3862" s="15" t="s">
        <v>65</v>
      </c>
      <c r="K3862" s="15" t="str">
        <f t="shared" si="180"/>
        <v/>
      </c>
      <c r="L3862" s="15" t="str">
        <f t="shared" si="181"/>
        <v/>
      </c>
      <c r="M3862" s="141" t="e">
        <f t="shared" si="182"/>
        <v>#N/A</v>
      </c>
    </row>
    <row r="3863" spans="8:13">
      <c r="H3863" s="15" t="s">
        <v>65</v>
      </c>
      <c r="I3863" s="15" t="s">
        <v>65</v>
      </c>
      <c r="J3863" s="15" t="s">
        <v>65</v>
      </c>
      <c r="K3863" s="15" t="str">
        <f t="shared" si="180"/>
        <v/>
      </c>
      <c r="L3863" s="15" t="str">
        <f t="shared" si="181"/>
        <v/>
      </c>
      <c r="M3863" s="141" t="e">
        <f t="shared" si="182"/>
        <v>#N/A</v>
      </c>
    </row>
    <row r="3864" spans="8:13">
      <c r="H3864" s="15" t="s">
        <v>65</v>
      </c>
      <c r="I3864" s="15" t="s">
        <v>65</v>
      </c>
      <c r="J3864" s="15" t="s">
        <v>65</v>
      </c>
      <c r="K3864" s="15" t="str">
        <f t="shared" si="180"/>
        <v/>
      </c>
      <c r="L3864" s="15" t="str">
        <f t="shared" si="181"/>
        <v/>
      </c>
      <c r="M3864" s="141" t="e">
        <f t="shared" si="182"/>
        <v>#N/A</v>
      </c>
    </row>
    <row r="3865" spans="8:13">
      <c r="H3865" s="15" t="s">
        <v>65</v>
      </c>
      <c r="I3865" s="15" t="s">
        <v>65</v>
      </c>
      <c r="J3865" s="15" t="s">
        <v>65</v>
      </c>
      <c r="K3865" s="15" t="str">
        <f t="shared" si="180"/>
        <v/>
      </c>
      <c r="L3865" s="15" t="str">
        <f t="shared" si="181"/>
        <v/>
      </c>
      <c r="M3865" s="141" t="e">
        <f t="shared" si="182"/>
        <v>#N/A</v>
      </c>
    </row>
    <row r="3866" spans="8:13">
      <c r="H3866" s="15" t="s">
        <v>65</v>
      </c>
      <c r="I3866" s="15" t="s">
        <v>65</v>
      </c>
      <c r="J3866" s="15" t="s">
        <v>65</v>
      </c>
      <c r="K3866" s="15" t="str">
        <f t="shared" si="180"/>
        <v/>
      </c>
      <c r="L3866" s="15" t="str">
        <f t="shared" si="181"/>
        <v/>
      </c>
      <c r="M3866" s="141" t="e">
        <f t="shared" si="182"/>
        <v>#N/A</v>
      </c>
    </row>
    <row r="3867" spans="8:13">
      <c r="H3867" s="15" t="s">
        <v>65</v>
      </c>
      <c r="I3867" s="15" t="s">
        <v>65</v>
      </c>
      <c r="J3867" s="15" t="s">
        <v>65</v>
      </c>
      <c r="K3867" s="15" t="str">
        <f t="shared" si="180"/>
        <v/>
      </c>
      <c r="L3867" s="15" t="str">
        <f t="shared" si="181"/>
        <v/>
      </c>
      <c r="M3867" s="141" t="e">
        <f t="shared" si="182"/>
        <v>#N/A</v>
      </c>
    </row>
    <row r="3868" spans="8:13">
      <c r="H3868" s="15" t="s">
        <v>65</v>
      </c>
      <c r="I3868" s="15" t="s">
        <v>65</v>
      </c>
      <c r="J3868" s="15" t="s">
        <v>65</v>
      </c>
      <c r="K3868" s="15" t="str">
        <f t="shared" si="180"/>
        <v/>
      </c>
      <c r="L3868" s="15" t="str">
        <f t="shared" si="181"/>
        <v/>
      </c>
      <c r="M3868" s="141" t="e">
        <f t="shared" si="182"/>
        <v>#N/A</v>
      </c>
    </row>
    <row r="3869" spans="8:13">
      <c r="H3869" s="15" t="s">
        <v>65</v>
      </c>
      <c r="I3869" s="15" t="s">
        <v>65</v>
      </c>
      <c r="J3869" s="15" t="s">
        <v>65</v>
      </c>
      <c r="K3869" s="15" t="str">
        <f t="shared" si="180"/>
        <v/>
      </c>
      <c r="L3869" s="15" t="str">
        <f t="shared" si="181"/>
        <v/>
      </c>
      <c r="M3869" s="141" t="e">
        <f t="shared" si="182"/>
        <v>#N/A</v>
      </c>
    </row>
    <row r="3870" spans="8:13">
      <c r="H3870" s="15" t="s">
        <v>65</v>
      </c>
      <c r="I3870" s="15" t="s">
        <v>65</v>
      </c>
      <c r="J3870" s="15" t="s">
        <v>65</v>
      </c>
      <c r="K3870" s="15" t="str">
        <f t="shared" si="180"/>
        <v/>
      </c>
      <c r="L3870" s="15" t="str">
        <f t="shared" si="181"/>
        <v/>
      </c>
      <c r="M3870" s="141" t="e">
        <f t="shared" si="182"/>
        <v>#N/A</v>
      </c>
    </row>
    <row r="3871" spans="8:13">
      <c r="H3871" s="15" t="s">
        <v>65</v>
      </c>
      <c r="I3871" s="15" t="s">
        <v>65</v>
      </c>
      <c r="J3871" s="15" t="s">
        <v>65</v>
      </c>
      <c r="K3871" s="15" t="str">
        <f t="shared" si="180"/>
        <v/>
      </c>
      <c r="L3871" s="15" t="str">
        <f t="shared" si="181"/>
        <v/>
      </c>
      <c r="M3871" s="141" t="e">
        <f t="shared" si="182"/>
        <v>#N/A</v>
      </c>
    </row>
    <row r="3872" spans="8:13">
      <c r="H3872" s="15" t="s">
        <v>65</v>
      </c>
      <c r="I3872" s="15" t="s">
        <v>65</v>
      </c>
      <c r="J3872" s="15" t="s">
        <v>65</v>
      </c>
      <c r="K3872" s="15" t="str">
        <f t="shared" si="180"/>
        <v/>
      </c>
      <c r="L3872" s="15" t="str">
        <f t="shared" si="181"/>
        <v/>
      </c>
      <c r="M3872" s="141" t="e">
        <f t="shared" si="182"/>
        <v>#N/A</v>
      </c>
    </row>
    <row r="3873" spans="8:13">
      <c r="H3873" s="15" t="s">
        <v>65</v>
      </c>
      <c r="I3873" s="15" t="s">
        <v>65</v>
      </c>
      <c r="J3873" s="15" t="s">
        <v>65</v>
      </c>
      <c r="K3873" s="15" t="str">
        <f t="shared" si="180"/>
        <v/>
      </c>
      <c r="L3873" s="15" t="str">
        <f t="shared" si="181"/>
        <v/>
      </c>
      <c r="M3873" s="141" t="e">
        <f t="shared" si="182"/>
        <v>#N/A</v>
      </c>
    </row>
    <row r="3874" spans="8:13">
      <c r="H3874" s="15" t="s">
        <v>65</v>
      </c>
      <c r="I3874" s="15" t="s">
        <v>65</v>
      </c>
      <c r="J3874" s="15" t="s">
        <v>65</v>
      </c>
      <c r="K3874" s="15" t="str">
        <f t="shared" si="180"/>
        <v/>
      </c>
      <c r="L3874" s="15" t="str">
        <f t="shared" si="181"/>
        <v/>
      </c>
      <c r="M3874" s="141" t="e">
        <f t="shared" si="182"/>
        <v>#N/A</v>
      </c>
    </row>
    <row r="3875" spans="8:13">
      <c r="H3875" s="15" t="s">
        <v>65</v>
      </c>
      <c r="I3875" s="15" t="s">
        <v>65</v>
      </c>
      <c r="J3875" s="15" t="s">
        <v>65</v>
      </c>
      <c r="K3875" s="15" t="str">
        <f t="shared" si="180"/>
        <v/>
      </c>
      <c r="L3875" s="15" t="str">
        <f t="shared" si="181"/>
        <v/>
      </c>
      <c r="M3875" s="141" t="e">
        <f t="shared" si="182"/>
        <v>#N/A</v>
      </c>
    </row>
    <row r="3876" spans="8:13">
      <c r="H3876" s="15" t="s">
        <v>65</v>
      </c>
      <c r="I3876" s="15" t="s">
        <v>65</v>
      </c>
      <c r="J3876" s="15" t="s">
        <v>65</v>
      </c>
      <c r="K3876" s="15" t="str">
        <f t="shared" si="180"/>
        <v/>
      </c>
      <c r="L3876" s="15" t="str">
        <f t="shared" si="181"/>
        <v/>
      </c>
      <c r="M3876" s="141" t="e">
        <f t="shared" si="182"/>
        <v>#N/A</v>
      </c>
    </row>
    <row r="3877" spans="8:13">
      <c r="H3877" s="15" t="s">
        <v>65</v>
      </c>
      <c r="I3877" s="15" t="s">
        <v>65</v>
      </c>
      <c r="J3877" s="15" t="s">
        <v>65</v>
      </c>
      <c r="K3877" s="15" t="str">
        <f t="shared" si="180"/>
        <v/>
      </c>
      <c r="L3877" s="15" t="str">
        <f t="shared" si="181"/>
        <v/>
      </c>
      <c r="M3877" s="141" t="e">
        <f t="shared" si="182"/>
        <v>#N/A</v>
      </c>
    </row>
    <row r="3878" spans="8:13">
      <c r="H3878" s="15" t="s">
        <v>65</v>
      </c>
      <c r="I3878" s="15" t="s">
        <v>65</v>
      </c>
      <c r="J3878" s="15" t="s">
        <v>65</v>
      </c>
      <c r="K3878" s="15" t="str">
        <f t="shared" si="180"/>
        <v/>
      </c>
      <c r="L3878" s="15" t="str">
        <f t="shared" si="181"/>
        <v/>
      </c>
      <c r="M3878" s="141" t="e">
        <f t="shared" si="182"/>
        <v>#N/A</v>
      </c>
    </row>
    <row r="3879" spans="8:13">
      <c r="H3879" s="15" t="s">
        <v>65</v>
      </c>
      <c r="I3879" s="15" t="s">
        <v>65</v>
      </c>
      <c r="J3879" s="15" t="s">
        <v>65</v>
      </c>
      <c r="K3879" s="15" t="str">
        <f t="shared" si="180"/>
        <v/>
      </c>
      <c r="L3879" s="15" t="str">
        <f t="shared" si="181"/>
        <v/>
      </c>
      <c r="M3879" s="141" t="e">
        <f t="shared" si="182"/>
        <v>#N/A</v>
      </c>
    </row>
    <row r="3880" spans="8:13">
      <c r="H3880" s="15" t="s">
        <v>65</v>
      </c>
      <c r="I3880" s="15" t="s">
        <v>65</v>
      </c>
      <c r="J3880" s="15" t="s">
        <v>65</v>
      </c>
      <c r="K3880" s="15" t="str">
        <f t="shared" si="180"/>
        <v/>
      </c>
      <c r="L3880" s="15" t="str">
        <f t="shared" si="181"/>
        <v/>
      </c>
      <c r="M3880" s="141" t="e">
        <f t="shared" si="182"/>
        <v>#N/A</v>
      </c>
    </row>
    <row r="3881" spans="8:13">
      <c r="H3881" s="15" t="s">
        <v>65</v>
      </c>
      <c r="I3881" s="15" t="s">
        <v>65</v>
      </c>
      <c r="J3881" s="15" t="s">
        <v>65</v>
      </c>
      <c r="K3881" s="15" t="str">
        <f t="shared" si="180"/>
        <v/>
      </c>
      <c r="L3881" s="15" t="str">
        <f t="shared" si="181"/>
        <v/>
      </c>
      <c r="M3881" s="141" t="e">
        <f t="shared" si="182"/>
        <v>#N/A</v>
      </c>
    </row>
    <row r="3882" spans="8:13">
      <c r="H3882" s="15" t="s">
        <v>65</v>
      </c>
      <c r="I3882" s="15" t="s">
        <v>65</v>
      </c>
      <c r="J3882" s="15" t="s">
        <v>65</v>
      </c>
      <c r="K3882" s="15" t="str">
        <f t="shared" si="180"/>
        <v/>
      </c>
      <c r="L3882" s="15" t="str">
        <f t="shared" si="181"/>
        <v/>
      </c>
      <c r="M3882" s="141" t="e">
        <f t="shared" si="182"/>
        <v>#N/A</v>
      </c>
    </row>
    <row r="3883" spans="8:13">
      <c r="H3883" s="15" t="s">
        <v>65</v>
      </c>
      <c r="I3883" s="15" t="s">
        <v>65</v>
      </c>
      <c r="J3883" s="15" t="s">
        <v>65</v>
      </c>
      <c r="K3883" s="15" t="str">
        <f t="shared" si="180"/>
        <v/>
      </c>
      <c r="L3883" s="15" t="str">
        <f t="shared" si="181"/>
        <v/>
      </c>
      <c r="M3883" s="141" t="e">
        <f t="shared" si="182"/>
        <v>#N/A</v>
      </c>
    </row>
    <row r="3884" spans="8:13">
      <c r="H3884" s="15" t="s">
        <v>65</v>
      </c>
      <c r="I3884" s="15" t="s">
        <v>65</v>
      </c>
      <c r="J3884" s="15" t="s">
        <v>65</v>
      </c>
      <c r="K3884" s="15" t="str">
        <f t="shared" si="180"/>
        <v/>
      </c>
      <c r="L3884" s="15" t="str">
        <f t="shared" si="181"/>
        <v/>
      </c>
      <c r="M3884" s="141" t="e">
        <f t="shared" si="182"/>
        <v>#N/A</v>
      </c>
    </row>
    <row r="3885" spans="8:13">
      <c r="H3885" s="15" t="s">
        <v>65</v>
      </c>
      <c r="I3885" s="15" t="s">
        <v>65</v>
      </c>
      <c r="J3885" s="15" t="s">
        <v>65</v>
      </c>
      <c r="K3885" s="15" t="str">
        <f t="shared" si="180"/>
        <v/>
      </c>
      <c r="L3885" s="15" t="str">
        <f t="shared" si="181"/>
        <v/>
      </c>
      <c r="M3885" s="141" t="e">
        <f t="shared" si="182"/>
        <v>#N/A</v>
      </c>
    </row>
    <row r="3886" spans="8:13">
      <c r="H3886" s="15" t="s">
        <v>65</v>
      </c>
      <c r="I3886" s="15" t="s">
        <v>65</v>
      </c>
      <c r="J3886" s="15" t="s">
        <v>65</v>
      </c>
      <c r="K3886" s="15" t="str">
        <f t="shared" si="180"/>
        <v/>
      </c>
      <c r="L3886" s="15" t="str">
        <f t="shared" si="181"/>
        <v/>
      </c>
      <c r="M3886" s="141" t="e">
        <f t="shared" si="182"/>
        <v>#N/A</v>
      </c>
    </row>
    <row r="3887" spans="8:13">
      <c r="H3887" s="15" t="s">
        <v>65</v>
      </c>
      <c r="I3887" s="15" t="s">
        <v>65</v>
      </c>
      <c r="J3887" s="15" t="s">
        <v>65</v>
      </c>
      <c r="K3887" s="15" t="str">
        <f t="shared" si="180"/>
        <v/>
      </c>
      <c r="L3887" s="15" t="str">
        <f t="shared" si="181"/>
        <v/>
      </c>
      <c r="M3887" s="141" t="e">
        <f t="shared" si="182"/>
        <v>#N/A</v>
      </c>
    </row>
    <row r="3888" spans="8:13">
      <c r="H3888" s="15" t="s">
        <v>65</v>
      </c>
      <c r="I3888" s="15" t="s">
        <v>65</v>
      </c>
      <c r="J3888" s="15" t="s">
        <v>65</v>
      </c>
      <c r="K3888" s="15" t="str">
        <f t="shared" si="180"/>
        <v/>
      </c>
      <c r="L3888" s="15" t="str">
        <f t="shared" si="181"/>
        <v/>
      </c>
      <c r="M3888" s="141" t="e">
        <f t="shared" si="182"/>
        <v>#N/A</v>
      </c>
    </row>
    <row r="3889" spans="8:13">
      <c r="H3889" s="15" t="s">
        <v>65</v>
      </c>
      <c r="I3889" s="15" t="s">
        <v>65</v>
      </c>
      <c r="J3889" s="15" t="s">
        <v>65</v>
      </c>
      <c r="K3889" s="15" t="str">
        <f t="shared" si="180"/>
        <v/>
      </c>
      <c r="L3889" s="15" t="str">
        <f t="shared" si="181"/>
        <v/>
      </c>
      <c r="M3889" s="141" t="e">
        <f t="shared" si="182"/>
        <v>#N/A</v>
      </c>
    </row>
    <row r="3890" spans="8:13">
      <c r="H3890" s="15" t="s">
        <v>65</v>
      </c>
      <c r="I3890" s="15" t="s">
        <v>65</v>
      </c>
      <c r="J3890" s="15" t="s">
        <v>65</v>
      </c>
      <c r="K3890" s="15" t="str">
        <f t="shared" si="180"/>
        <v/>
      </c>
      <c r="L3890" s="15" t="str">
        <f t="shared" si="181"/>
        <v/>
      </c>
      <c r="M3890" s="141" t="e">
        <f t="shared" si="182"/>
        <v>#N/A</v>
      </c>
    </row>
    <row r="3891" spans="8:13">
      <c r="H3891" s="15" t="s">
        <v>65</v>
      </c>
      <c r="I3891" s="15" t="s">
        <v>65</v>
      </c>
      <c r="J3891" s="15" t="s">
        <v>65</v>
      </c>
      <c r="K3891" s="15" t="str">
        <f t="shared" si="180"/>
        <v/>
      </c>
      <c r="L3891" s="15" t="str">
        <f t="shared" si="181"/>
        <v/>
      </c>
      <c r="M3891" s="141" t="e">
        <f t="shared" si="182"/>
        <v>#N/A</v>
      </c>
    </row>
    <row r="3892" spans="8:13">
      <c r="H3892" s="15" t="s">
        <v>65</v>
      </c>
      <c r="I3892" s="15" t="s">
        <v>65</v>
      </c>
      <c r="J3892" s="15" t="s">
        <v>65</v>
      </c>
      <c r="K3892" s="15" t="str">
        <f t="shared" si="180"/>
        <v/>
      </c>
      <c r="L3892" s="15" t="str">
        <f t="shared" si="181"/>
        <v/>
      </c>
      <c r="M3892" s="141" t="e">
        <f t="shared" si="182"/>
        <v>#N/A</v>
      </c>
    </row>
    <row r="3893" spans="8:13">
      <c r="H3893" s="15" t="s">
        <v>65</v>
      </c>
      <c r="I3893" s="15" t="s">
        <v>65</v>
      </c>
      <c r="J3893" s="15" t="s">
        <v>65</v>
      </c>
      <c r="K3893" s="15" t="str">
        <f t="shared" si="180"/>
        <v/>
      </c>
      <c r="L3893" s="15" t="str">
        <f t="shared" si="181"/>
        <v/>
      </c>
      <c r="M3893" s="141" t="e">
        <f t="shared" si="182"/>
        <v>#N/A</v>
      </c>
    </row>
    <row r="3894" spans="8:13">
      <c r="H3894" s="15" t="s">
        <v>65</v>
      </c>
      <c r="I3894" s="15" t="s">
        <v>65</v>
      </c>
      <c r="J3894" s="15" t="s">
        <v>65</v>
      </c>
      <c r="K3894" s="15" t="str">
        <f t="shared" si="180"/>
        <v/>
      </c>
      <c r="L3894" s="15" t="str">
        <f t="shared" si="181"/>
        <v/>
      </c>
      <c r="M3894" s="141" t="e">
        <f t="shared" si="182"/>
        <v>#N/A</v>
      </c>
    </row>
    <row r="3895" spans="8:13">
      <c r="H3895" s="15" t="s">
        <v>65</v>
      </c>
      <c r="I3895" s="15" t="s">
        <v>65</v>
      </c>
      <c r="J3895" s="15" t="s">
        <v>65</v>
      </c>
      <c r="K3895" s="15" t="str">
        <f t="shared" si="180"/>
        <v/>
      </c>
      <c r="L3895" s="15" t="str">
        <f t="shared" si="181"/>
        <v/>
      </c>
      <c r="M3895" s="141" t="e">
        <f t="shared" si="182"/>
        <v>#N/A</v>
      </c>
    </row>
    <row r="3896" spans="8:13">
      <c r="H3896" s="15" t="s">
        <v>65</v>
      </c>
      <c r="I3896" s="15" t="s">
        <v>65</v>
      </c>
      <c r="J3896" s="15" t="s">
        <v>65</v>
      </c>
      <c r="K3896" s="15" t="str">
        <f t="shared" si="180"/>
        <v/>
      </c>
      <c r="L3896" s="15" t="str">
        <f t="shared" si="181"/>
        <v/>
      </c>
      <c r="M3896" s="141" t="e">
        <f t="shared" si="182"/>
        <v>#N/A</v>
      </c>
    </row>
    <row r="3897" spans="8:13">
      <c r="H3897" s="15" t="s">
        <v>65</v>
      </c>
      <c r="I3897" s="15" t="s">
        <v>65</v>
      </c>
      <c r="J3897" s="15" t="s">
        <v>65</v>
      </c>
      <c r="K3897" s="15" t="str">
        <f t="shared" si="180"/>
        <v/>
      </c>
      <c r="L3897" s="15" t="str">
        <f t="shared" si="181"/>
        <v/>
      </c>
      <c r="M3897" s="141" t="e">
        <f t="shared" si="182"/>
        <v>#N/A</v>
      </c>
    </row>
    <row r="3898" spans="8:13">
      <c r="H3898" s="15" t="s">
        <v>65</v>
      </c>
      <c r="I3898" s="15" t="s">
        <v>65</v>
      </c>
      <c r="J3898" s="15" t="s">
        <v>65</v>
      </c>
      <c r="K3898" s="15" t="str">
        <f t="shared" si="180"/>
        <v/>
      </c>
      <c r="L3898" s="15" t="str">
        <f t="shared" si="181"/>
        <v/>
      </c>
      <c r="M3898" s="141" t="e">
        <f t="shared" si="182"/>
        <v>#N/A</v>
      </c>
    </row>
    <row r="3899" spans="8:13">
      <c r="H3899" s="15" t="s">
        <v>65</v>
      </c>
      <c r="I3899" s="15" t="s">
        <v>65</v>
      </c>
      <c r="J3899" s="15" t="s">
        <v>65</v>
      </c>
      <c r="K3899" s="15" t="str">
        <f t="shared" si="180"/>
        <v/>
      </c>
      <c r="L3899" s="15" t="str">
        <f t="shared" si="181"/>
        <v/>
      </c>
      <c r="M3899" s="141" t="e">
        <f t="shared" si="182"/>
        <v>#N/A</v>
      </c>
    </row>
    <row r="3900" spans="8:13">
      <c r="H3900" s="15" t="s">
        <v>65</v>
      </c>
      <c r="I3900" s="15" t="s">
        <v>65</v>
      </c>
      <c r="J3900" s="15" t="s">
        <v>65</v>
      </c>
      <c r="K3900" s="15" t="str">
        <f t="shared" si="180"/>
        <v/>
      </c>
      <c r="L3900" s="15" t="str">
        <f t="shared" si="181"/>
        <v/>
      </c>
      <c r="M3900" s="141" t="e">
        <f t="shared" si="182"/>
        <v>#N/A</v>
      </c>
    </row>
    <row r="3901" spans="8:13">
      <c r="H3901" s="15" t="s">
        <v>65</v>
      </c>
      <c r="I3901" s="15" t="s">
        <v>65</v>
      </c>
      <c r="J3901" s="15" t="s">
        <v>65</v>
      </c>
      <c r="K3901" s="15" t="str">
        <f t="shared" si="180"/>
        <v/>
      </c>
      <c r="L3901" s="15" t="str">
        <f t="shared" si="181"/>
        <v/>
      </c>
      <c r="M3901" s="141" t="e">
        <f t="shared" si="182"/>
        <v>#N/A</v>
      </c>
    </row>
    <row r="3902" spans="8:13">
      <c r="H3902" s="15" t="s">
        <v>65</v>
      </c>
      <c r="I3902" s="15" t="s">
        <v>65</v>
      </c>
      <c r="J3902" s="15" t="s">
        <v>65</v>
      </c>
      <c r="K3902" s="15" t="str">
        <f t="shared" si="180"/>
        <v/>
      </c>
      <c r="L3902" s="15" t="str">
        <f t="shared" si="181"/>
        <v/>
      </c>
      <c r="M3902" s="141" t="e">
        <f t="shared" si="182"/>
        <v>#N/A</v>
      </c>
    </row>
    <row r="3903" spans="8:13">
      <c r="H3903" s="15" t="s">
        <v>65</v>
      </c>
      <c r="I3903" s="15" t="s">
        <v>65</v>
      </c>
      <c r="J3903" s="15" t="s">
        <v>65</v>
      </c>
      <c r="K3903" s="15" t="str">
        <f t="shared" si="180"/>
        <v/>
      </c>
      <c r="L3903" s="15" t="str">
        <f t="shared" si="181"/>
        <v/>
      </c>
      <c r="M3903" s="141" t="e">
        <f t="shared" si="182"/>
        <v>#N/A</v>
      </c>
    </row>
    <row r="3904" spans="8:13">
      <c r="H3904" s="15" t="s">
        <v>65</v>
      </c>
      <c r="I3904" s="15" t="s">
        <v>65</v>
      </c>
      <c r="J3904" s="15" t="s">
        <v>65</v>
      </c>
      <c r="K3904" s="15" t="str">
        <f t="shared" si="180"/>
        <v/>
      </c>
      <c r="L3904" s="15" t="str">
        <f t="shared" si="181"/>
        <v/>
      </c>
      <c r="M3904" s="141" t="e">
        <f t="shared" si="182"/>
        <v>#N/A</v>
      </c>
    </row>
    <row r="3905" spans="8:13">
      <c r="H3905" s="15" t="s">
        <v>65</v>
      </c>
      <c r="I3905" s="15" t="s">
        <v>65</v>
      </c>
      <c r="J3905" s="15" t="s">
        <v>65</v>
      </c>
      <c r="K3905" s="15" t="str">
        <f t="shared" si="180"/>
        <v/>
      </c>
      <c r="L3905" s="15" t="str">
        <f t="shared" si="181"/>
        <v/>
      </c>
      <c r="M3905" s="141" t="e">
        <f t="shared" si="182"/>
        <v>#N/A</v>
      </c>
    </row>
    <row r="3906" spans="8:13">
      <c r="H3906" s="15" t="s">
        <v>65</v>
      </c>
      <c r="I3906" s="15" t="s">
        <v>65</v>
      </c>
      <c r="J3906" s="15" t="s">
        <v>65</v>
      </c>
      <c r="K3906" s="15" t="str">
        <f t="shared" si="180"/>
        <v/>
      </c>
      <c r="L3906" s="15" t="str">
        <f t="shared" si="181"/>
        <v/>
      </c>
      <c r="M3906" s="141" t="e">
        <f t="shared" si="182"/>
        <v>#N/A</v>
      </c>
    </row>
    <row r="3907" spans="8:13">
      <c r="H3907" s="15" t="s">
        <v>65</v>
      </c>
      <c r="I3907" s="15" t="s">
        <v>65</v>
      </c>
      <c r="J3907" s="15" t="s">
        <v>65</v>
      </c>
      <c r="K3907" s="15" t="str">
        <f t="shared" si="180"/>
        <v/>
      </c>
      <c r="L3907" s="15" t="str">
        <f t="shared" si="181"/>
        <v/>
      </c>
      <c r="M3907" s="141" t="e">
        <f t="shared" si="182"/>
        <v>#N/A</v>
      </c>
    </row>
    <row r="3908" spans="8:13">
      <c r="H3908" s="15" t="s">
        <v>65</v>
      </c>
      <c r="I3908" s="15" t="s">
        <v>65</v>
      </c>
      <c r="J3908" s="15" t="s">
        <v>65</v>
      </c>
      <c r="K3908" s="15" t="str">
        <f t="shared" ref="K3908:K3971" si="183">IF(ISNUMBER(A3908),0.01,"")</f>
        <v/>
      </c>
      <c r="L3908" s="15" t="str">
        <f t="shared" ref="L3908:L3971" si="184">IF(ISNUMBER(A3908),0.03,"")</f>
        <v/>
      </c>
      <c r="M3908" s="141" t="e">
        <f t="shared" ref="M3908:M3971" si="185">VLOOKUP(A3908,O:Q,2,0)</f>
        <v>#N/A</v>
      </c>
    </row>
    <row r="3909" spans="8:13">
      <c r="H3909" s="15" t="s">
        <v>65</v>
      </c>
      <c r="I3909" s="15" t="s">
        <v>65</v>
      </c>
      <c r="J3909" s="15" t="s">
        <v>65</v>
      </c>
      <c r="K3909" s="15" t="str">
        <f t="shared" si="183"/>
        <v/>
      </c>
      <c r="L3909" s="15" t="str">
        <f t="shared" si="184"/>
        <v/>
      </c>
      <c r="M3909" s="141" t="e">
        <f t="shared" si="185"/>
        <v>#N/A</v>
      </c>
    </row>
    <row r="3910" spans="8:13">
      <c r="H3910" s="15" t="s">
        <v>65</v>
      </c>
      <c r="I3910" s="15" t="s">
        <v>65</v>
      </c>
      <c r="J3910" s="15" t="s">
        <v>65</v>
      </c>
      <c r="K3910" s="15" t="str">
        <f t="shared" si="183"/>
        <v/>
      </c>
      <c r="L3910" s="15" t="str">
        <f t="shared" si="184"/>
        <v/>
      </c>
      <c r="M3910" s="141" t="e">
        <f t="shared" si="185"/>
        <v>#N/A</v>
      </c>
    </row>
    <row r="3911" spans="8:13">
      <c r="H3911" s="15" t="s">
        <v>65</v>
      </c>
      <c r="I3911" s="15" t="s">
        <v>65</v>
      </c>
      <c r="J3911" s="15" t="s">
        <v>65</v>
      </c>
      <c r="K3911" s="15" t="str">
        <f t="shared" si="183"/>
        <v/>
      </c>
      <c r="L3911" s="15" t="str">
        <f t="shared" si="184"/>
        <v/>
      </c>
      <c r="M3911" s="141" t="e">
        <f t="shared" si="185"/>
        <v>#N/A</v>
      </c>
    </row>
    <row r="3912" spans="8:13">
      <c r="H3912" s="15" t="s">
        <v>65</v>
      </c>
      <c r="I3912" s="15" t="s">
        <v>65</v>
      </c>
      <c r="J3912" s="15" t="s">
        <v>65</v>
      </c>
      <c r="K3912" s="15" t="str">
        <f t="shared" si="183"/>
        <v/>
      </c>
      <c r="L3912" s="15" t="str">
        <f t="shared" si="184"/>
        <v/>
      </c>
      <c r="M3912" s="141" t="e">
        <f t="shared" si="185"/>
        <v>#N/A</v>
      </c>
    </row>
    <row r="3913" spans="8:13">
      <c r="H3913" s="15" t="s">
        <v>65</v>
      </c>
      <c r="I3913" s="15" t="s">
        <v>65</v>
      </c>
      <c r="J3913" s="15" t="s">
        <v>65</v>
      </c>
      <c r="K3913" s="15" t="str">
        <f t="shared" si="183"/>
        <v/>
      </c>
      <c r="L3913" s="15" t="str">
        <f t="shared" si="184"/>
        <v/>
      </c>
      <c r="M3913" s="141" t="e">
        <f t="shared" si="185"/>
        <v>#N/A</v>
      </c>
    </row>
    <row r="3914" spans="8:13">
      <c r="H3914" s="15" t="s">
        <v>65</v>
      </c>
      <c r="I3914" s="15" t="s">
        <v>65</v>
      </c>
      <c r="J3914" s="15" t="s">
        <v>65</v>
      </c>
      <c r="K3914" s="15" t="str">
        <f t="shared" si="183"/>
        <v/>
      </c>
      <c r="L3914" s="15" t="str">
        <f t="shared" si="184"/>
        <v/>
      </c>
      <c r="M3914" s="141" t="e">
        <f t="shared" si="185"/>
        <v>#N/A</v>
      </c>
    </row>
    <row r="3915" spans="8:13">
      <c r="H3915" s="15" t="s">
        <v>65</v>
      </c>
      <c r="I3915" s="15" t="s">
        <v>65</v>
      </c>
      <c r="J3915" s="15" t="s">
        <v>65</v>
      </c>
      <c r="K3915" s="15" t="str">
        <f t="shared" si="183"/>
        <v/>
      </c>
      <c r="L3915" s="15" t="str">
        <f t="shared" si="184"/>
        <v/>
      </c>
      <c r="M3915" s="141" t="e">
        <f t="shared" si="185"/>
        <v>#N/A</v>
      </c>
    </row>
    <row r="3916" spans="8:13">
      <c r="H3916" s="15" t="s">
        <v>65</v>
      </c>
      <c r="I3916" s="15" t="s">
        <v>65</v>
      </c>
      <c r="J3916" s="15" t="s">
        <v>65</v>
      </c>
      <c r="K3916" s="15" t="str">
        <f t="shared" si="183"/>
        <v/>
      </c>
      <c r="L3916" s="15" t="str">
        <f t="shared" si="184"/>
        <v/>
      </c>
      <c r="M3916" s="141" t="e">
        <f t="shared" si="185"/>
        <v>#N/A</v>
      </c>
    </row>
    <row r="3917" spans="8:13">
      <c r="H3917" s="15" t="s">
        <v>65</v>
      </c>
      <c r="I3917" s="15" t="s">
        <v>65</v>
      </c>
      <c r="J3917" s="15" t="s">
        <v>65</v>
      </c>
      <c r="K3917" s="15" t="str">
        <f t="shared" si="183"/>
        <v/>
      </c>
      <c r="L3917" s="15" t="str">
        <f t="shared" si="184"/>
        <v/>
      </c>
      <c r="M3917" s="141" t="e">
        <f t="shared" si="185"/>
        <v>#N/A</v>
      </c>
    </row>
    <row r="3918" spans="8:13">
      <c r="H3918" s="15" t="s">
        <v>65</v>
      </c>
      <c r="I3918" s="15" t="s">
        <v>65</v>
      </c>
      <c r="J3918" s="15" t="s">
        <v>65</v>
      </c>
      <c r="K3918" s="15" t="str">
        <f t="shared" si="183"/>
        <v/>
      </c>
      <c r="L3918" s="15" t="str">
        <f t="shared" si="184"/>
        <v/>
      </c>
      <c r="M3918" s="141" t="e">
        <f t="shared" si="185"/>
        <v>#N/A</v>
      </c>
    </row>
    <row r="3919" spans="8:13">
      <c r="H3919" s="15" t="s">
        <v>65</v>
      </c>
      <c r="I3919" s="15" t="s">
        <v>65</v>
      </c>
      <c r="J3919" s="15" t="s">
        <v>65</v>
      </c>
      <c r="K3919" s="15" t="str">
        <f t="shared" si="183"/>
        <v/>
      </c>
      <c r="L3919" s="15" t="str">
        <f t="shared" si="184"/>
        <v/>
      </c>
      <c r="M3919" s="141" t="e">
        <f t="shared" si="185"/>
        <v>#N/A</v>
      </c>
    </row>
    <row r="3920" spans="8:13">
      <c r="H3920" s="15" t="s">
        <v>65</v>
      </c>
      <c r="I3920" s="15" t="s">
        <v>65</v>
      </c>
      <c r="J3920" s="15" t="s">
        <v>65</v>
      </c>
      <c r="K3920" s="15" t="str">
        <f t="shared" si="183"/>
        <v/>
      </c>
      <c r="L3920" s="15" t="str">
        <f t="shared" si="184"/>
        <v/>
      </c>
      <c r="M3920" s="141" t="e">
        <f t="shared" si="185"/>
        <v>#N/A</v>
      </c>
    </row>
    <row r="3921" spans="8:13">
      <c r="H3921" s="15" t="s">
        <v>65</v>
      </c>
      <c r="I3921" s="15" t="s">
        <v>65</v>
      </c>
      <c r="J3921" s="15" t="s">
        <v>65</v>
      </c>
      <c r="K3921" s="15" t="str">
        <f t="shared" si="183"/>
        <v/>
      </c>
      <c r="L3921" s="15" t="str">
        <f t="shared" si="184"/>
        <v/>
      </c>
      <c r="M3921" s="141" t="e">
        <f t="shared" si="185"/>
        <v>#N/A</v>
      </c>
    </row>
    <row r="3922" spans="8:13">
      <c r="H3922" s="15" t="s">
        <v>65</v>
      </c>
      <c r="I3922" s="15" t="s">
        <v>65</v>
      </c>
      <c r="J3922" s="15" t="s">
        <v>65</v>
      </c>
      <c r="K3922" s="15" t="str">
        <f t="shared" si="183"/>
        <v/>
      </c>
      <c r="L3922" s="15" t="str">
        <f t="shared" si="184"/>
        <v/>
      </c>
      <c r="M3922" s="141" t="e">
        <f t="shared" si="185"/>
        <v>#N/A</v>
      </c>
    </row>
    <row r="3923" spans="8:13">
      <c r="H3923" s="15" t="s">
        <v>65</v>
      </c>
      <c r="I3923" s="15" t="s">
        <v>65</v>
      </c>
      <c r="J3923" s="15" t="s">
        <v>65</v>
      </c>
      <c r="K3923" s="15" t="str">
        <f t="shared" si="183"/>
        <v/>
      </c>
      <c r="L3923" s="15" t="str">
        <f t="shared" si="184"/>
        <v/>
      </c>
      <c r="M3923" s="141" t="e">
        <f t="shared" si="185"/>
        <v>#N/A</v>
      </c>
    </row>
    <row r="3924" spans="8:13">
      <c r="H3924" s="15" t="s">
        <v>65</v>
      </c>
      <c r="I3924" s="15" t="s">
        <v>65</v>
      </c>
      <c r="J3924" s="15" t="s">
        <v>65</v>
      </c>
      <c r="K3924" s="15" t="str">
        <f t="shared" si="183"/>
        <v/>
      </c>
      <c r="L3924" s="15" t="str">
        <f t="shared" si="184"/>
        <v/>
      </c>
      <c r="M3924" s="141" t="e">
        <f t="shared" si="185"/>
        <v>#N/A</v>
      </c>
    </row>
    <row r="3925" spans="8:13">
      <c r="H3925" s="15" t="s">
        <v>65</v>
      </c>
      <c r="I3925" s="15" t="s">
        <v>65</v>
      </c>
      <c r="J3925" s="15" t="s">
        <v>65</v>
      </c>
      <c r="K3925" s="15" t="str">
        <f t="shared" si="183"/>
        <v/>
      </c>
      <c r="L3925" s="15" t="str">
        <f t="shared" si="184"/>
        <v/>
      </c>
      <c r="M3925" s="141" t="e">
        <f t="shared" si="185"/>
        <v>#N/A</v>
      </c>
    </row>
    <row r="3926" spans="8:13">
      <c r="H3926" s="15" t="s">
        <v>65</v>
      </c>
      <c r="I3926" s="15" t="s">
        <v>65</v>
      </c>
      <c r="J3926" s="15" t="s">
        <v>65</v>
      </c>
      <c r="K3926" s="15" t="str">
        <f t="shared" si="183"/>
        <v/>
      </c>
      <c r="L3926" s="15" t="str">
        <f t="shared" si="184"/>
        <v/>
      </c>
      <c r="M3926" s="141" t="e">
        <f t="shared" si="185"/>
        <v>#N/A</v>
      </c>
    </row>
    <row r="3927" spans="8:13">
      <c r="H3927" s="15" t="s">
        <v>65</v>
      </c>
      <c r="I3927" s="15" t="s">
        <v>65</v>
      </c>
      <c r="J3927" s="15" t="s">
        <v>65</v>
      </c>
      <c r="K3927" s="15" t="str">
        <f t="shared" si="183"/>
        <v/>
      </c>
      <c r="L3927" s="15" t="str">
        <f t="shared" si="184"/>
        <v/>
      </c>
      <c r="M3927" s="141" t="e">
        <f t="shared" si="185"/>
        <v>#N/A</v>
      </c>
    </row>
    <row r="3928" spans="8:13">
      <c r="H3928" s="15" t="s">
        <v>65</v>
      </c>
      <c r="I3928" s="15" t="s">
        <v>65</v>
      </c>
      <c r="J3928" s="15" t="s">
        <v>65</v>
      </c>
      <c r="K3928" s="15" t="str">
        <f t="shared" si="183"/>
        <v/>
      </c>
      <c r="L3928" s="15" t="str">
        <f t="shared" si="184"/>
        <v/>
      </c>
      <c r="M3928" s="141" t="e">
        <f t="shared" si="185"/>
        <v>#N/A</v>
      </c>
    </row>
    <row r="3929" spans="8:13">
      <c r="H3929" s="15" t="s">
        <v>65</v>
      </c>
      <c r="I3929" s="15" t="s">
        <v>65</v>
      </c>
      <c r="J3929" s="15" t="s">
        <v>65</v>
      </c>
      <c r="K3929" s="15" t="str">
        <f t="shared" si="183"/>
        <v/>
      </c>
      <c r="L3929" s="15" t="str">
        <f t="shared" si="184"/>
        <v/>
      </c>
      <c r="M3929" s="141" t="e">
        <f t="shared" si="185"/>
        <v>#N/A</v>
      </c>
    </row>
    <row r="3930" spans="8:13">
      <c r="H3930" s="15" t="s">
        <v>65</v>
      </c>
      <c r="I3930" s="15" t="s">
        <v>65</v>
      </c>
      <c r="J3930" s="15" t="s">
        <v>65</v>
      </c>
      <c r="K3930" s="15" t="str">
        <f t="shared" si="183"/>
        <v/>
      </c>
      <c r="L3930" s="15" t="str">
        <f t="shared" si="184"/>
        <v/>
      </c>
      <c r="M3930" s="141" t="e">
        <f t="shared" si="185"/>
        <v>#N/A</v>
      </c>
    </row>
    <row r="3931" spans="8:13">
      <c r="H3931" s="15" t="s">
        <v>65</v>
      </c>
      <c r="I3931" s="15" t="s">
        <v>65</v>
      </c>
      <c r="J3931" s="15" t="s">
        <v>65</v>
      </c>
      <c r="K3931" s="15" t="str">
        <f t="shared" si="183"/>
        <v/>
      </c>
      <c r="L3931" s="15" t="str">
        <f t="shared" si="184"/>
        <v/>
      </c>
      <c r="M3931" s="141" t="e">
        <f t="shared" si="185"/>
        <v>#N/A</v>
      </c>
    </row>
    <row r="3932" spans="8:13">
      <c r="H3932" s="15" t="s">
        <v>65</v>
      </c>
      <c r="I3932" s="15" t="s">
        <v>65</v>
      </c>
      <c r="J3932" s="15" t="s">
        <v>65</v>
      </c>
      <c r="K3932" s="15" t="str">
        <f t="shared" si="183"/>
        <v/>
      </c>
      <c r="L3932" s="15" t="str">
        <f t="shared" si="184"/>
        <v/>
      </c>
      <c r="M3932" s="141" t="e">
        <f t="shared" si="185"/>
        <v>#N/A</v>
      </c>
    </row>
    <row r="3933" spans="8:13">
      <c r="H3933" s="15" t="s">
        <v>65</v>
      </c>
      <c r="I3933" s="15" t="s">
        <v>65</v>
      </c>
      <c r="J3933" s="15" t="s">
        <v>65</v>
      </c>
      <c r="K3933" s="15" t="str">
        <f t="shared" si="183"/>
        <v/>
      </c>
      <c r="L3933" s="15" t="str">
        <f t="shared" si="184"/>
        <v/>
      </c>
      <c r="M3933" s="141" t="e">
        <f t="shared" si="185"/>
        <v>#N/A</v>
      </c>
    </row>
    <row r="3934" spans="8:13">
      <c r="H3934" s="15" t="s">
        <v>65</v>
      </c>
      <c r="I3934" s="15" t="s">
        <v>65</v>
      </c>
      <c r="J3934" s="15" t="s">
        <v>65</v>
      </c>
      <c r="K3934" s="15" t="str">
        <f t="shared" si="183"/>
        <v/>
      </c>
      <c r="L3934" s="15" t="str">
        <f t="shared" si="184"/>
        <v/>
      </c>
      <c r="M3934" s="141" t="e">
        <f t="shared" si="185"/>
        <v>#N/A</v>
      </c>
    </row>
    <row r="3935" spans="8:13">
      <c r="H3935" s="15" t="s">
        <v>65</v>
      </c>
      <c r="I3935" s="15" t="s">
        <v>65</v>
      </c>
      <c r="J3935" s="15" t="s">
        <v>65</v>
      </c>
      <c r="K3935" s="15" t="str">
        <f t="shared" si="183"/>
        <v/>
      </c>
      <c r="L3935" s="15" t="str">
        <f t="shared" si="184"/>
        <v/>
      </c>
      <c r="M3935" s="141" t="e">
        <f t="shared" si="185"/>
        <v>#N/A</v>
      </c>
    </row>
    <row r="3936" spans="8:13">
      <c r="H3936" s="15" t="s">
        <v>65</v>
      </c>
      <c r="I3936" s="15" t="s">
        <v>65</v>
      </c>
      <c r="J3936" s="15" t="s">
        <v>65</v>
      </c>
      <c r="K3936" s="15" t="str">
        <f t="shared" si="183"/>
        <v/>
      </c>
      <c r="L3936" s="15" t="str">
        <f t="shared" si="184"/>
        <v/>
      </c>
      <c r="M3936" s="141" t="e">
        <f t="shared" si="185"/>
        <v>#N/A</v>
      </c>
    </row>
    <row r="3937" spans="8:13">
      <c r="H3937" s="15" t="s">
        <v>65</v>
      </c>
      <c r="I3937" s="15" t="s">
        <v>65</v>
      </c>
      <c r="J3937" s="15" t="s">
        <v>65</v>
      </c>
      <c r="K3937" s="15" t="str">
        <f t="shared" si="183"/>
        <v/>
      </c>
      <c r="L3937" s="15" t="str">
        <f t="shared" si="184"/>
        <v/>
      </c>
      <c r="M3937" s="141" t="e">
        <f t="shared" si="185"/>
        <v>#N/A</v>
      </c>
    </row>
    <row r="3938" spans="8:13">
      <c r="H3938" s="15" t="s">
        <v>65</v>
      </c>
      <c r="I3938" s="15" t="s">
        <v>65</v>
      </c>
      <c r="J3938" s="15" t="s">
        <v>65</v>
      </c>
      <c r="K3938" s="15" t="str">
        <f t="shared" si="183"/>
        <v/>
      </c>
      <c r="L3938" s="15" t="str">
        <f t="shared" si="184"/>
        <v/>
      </c>
      <c r="M3938" s="141" t="e">
        <f t="shared" si="185"/>
        <v>#N/A</v>
      </c>
    </row>
    <row r="3939" spans="8:13">
      <c r="H3939" s="15" t="s">
        <v>65</v>
      </c>
      <c r="I3939" s="15" t="s">
        <v>65</v>
      </c>
      <c r="J3939" s="15" t="s">
        <v>65</v>
      </c>
      <c r="K3939" s="15" t="str">
        <f t="shared" si="183"/>
        <v/>
      </c>
      <c r="L3939" s="15" t="str">
        <f t="shared" si="184"/>
        <v/>
      </c>
      <c r="M3939" s="141" t="e">
        <f t="shared" si="185"/>
        <v>#N/A</v>
      </c>
    </row>
    <row r="3940" spans="8:13">
      <c r="H3940" s="15" t="s">
        <v>65</v>
      </c>
      <c r="I3940" s="15" t="s">
        <v>65</v>
      </c>
      <c r="J3940" s="15" t="s">
        <v>65</v>
      </c>
      <c r="K3940" s="15" t="str">
        <f t="shared" si="183"/>
        <v/>
      </c>
      <c r="L3940" s="15" t="str">
        <f t="shared" si="184"/>
        <v/>
      </c>
      <c r="M3940" s="141" t="e">
        <f t="shared" si="185"/>
        <v>#N/A</v>
      </c>
    </row>
    <row r="3941" spans="8:13">
      <c r="H3941" s="15" t="s">
        <v>65</v>
      </c>
      <c r="I3941" s="15" t="s">
        <v>65</v>
      </c>
      <c r="J3941" s="15" t="s">
        <v>65</v>
      </c>
      <c r="K3941" s="15" t="str">
        <f t="shared" si="183"/>
        <v/>
      </c>
      <c r="L3941" s="15" t="str">
        <f t="shared" si="184"/>
        <v/>
      </c>
      <c r="M3941" s="141" t="e">
        <f t="shared" si="185"/>
        <v>#N/A</v>
      </c>
    </row>
    <row r="3942" spans="8:13">
      <c r="H3942" s="15" t="s">
        <v>65</v>
      </c>
      <c r="I3942" s="15" t="s">
        <v>65</v>
      </c>
      <c r="J3942" s="15" t="s">
        <v>65</v>
      </c>
      <c r="K3942" s="15" t="str">
        <f t="shared" si="183"/>
        <v/>
      </c>
      <c r="L3942" s="15" t="str">
        <f t="shared" si="184"/>
        <v/>
      </c>
      <c r="M3942" s="141" t="e">
        <f t="shared" si="185"/>
        <v>#N/A</v>
      </c>
    </row>
    <row r="3943" spans="8:13">
      <c r="H3943" s="15" t="s">
        <v>65</v>
      </c>
      <c r="I3943" s="15" t="s">
        <v>65</v>
      </c>
      <c r="J3943" s="15" t="s">
        <v>65</v>
      </c>
      <c r="K3943" s="15" t="str">
        <f t="shared" si="183"/>
        <v/>
      </c>
      <c r="L3943" s="15" t="str">
        <f t="shared" si="184"/>
        <v/>
      </c>
      <c r="M3943" s="141" t="e">
        <f t="shared" si="185"/>
        <v>#N/A</v>
      </c>
    </row>
    <row r="3944" spans="8:13">
      <c r="H3944" s="15" t="s">
        <v>65</v>
      </c>
      <c r="I3944" s="15" t="s">
        <v>65</v>
      </c>
      <c r="J3944" s="15" t="s">
        <v>65</v>
      </c>
      <c r="K3944" s="15" t="str">
        <f t="shared" si="183"/>
        <v/>
      </c>
      <c r="L3944" s="15" t="str">
        <f t="shared" si="184"/>
        <v/>
      </c>
      <c r="M3944" s="141" t="e">
        <f t="shared" si="185"/>
        <v>#N/A</v>
      </c>
    </row>
    <row r="3945" spans="8:13">
      <c r="H3945" s="15" t="s">
        <v>65</v>
      </c>
      <c r="I3945" s="15" t="s">
        <v>65</v>
      </c>
      <c r="J3945" s="15" t="s">
        <v>65</v>
      </c>
      <c r="K3945" s="15" t="str">
        <f t="shared" si="183"/>
        <v/>
      </c>
      <c r="L3945" s="15" t="str">
        <f t="shared" si="184"/>
        <v/>
      </c>
      <c r="M3945" s="141" t="e">
        <f t="shared" si="185"/>
        <v>#N/A</v>
      </c>
    </row>
    <row r="3946" spans="8:13">
      <c r="H3946" s="15" t="s">
        <v>65</v>
      </c>
      <c r="I3946" s="15" t="s">
        <v>65</v>
      </c>
      <c r="J3946" s="15" t="s">
        <v>65</v>
      </c>
      <c r="K3946" s="15" t="str">
        <f t="shared" si="183"/>
        <v/>
      </c>
      <c r="L3946" s="15" t="str">
        <f t="shared" si="184"/>
        <v/>
      </c>
      <c r="M3946" s="141" t="e">
        <f t="shared" si="185"/>
        <v>#N/A</v>
      </c>
    </row>
    <row r="3947" spans="8:13">
      <c r="H3947" s="15" t="s">
        <v>65</v>
      </c>
      <c r="I3947" s="15" t="s">
        <v>65</v>
      </c>
      <c r="J3947" s="15" t="s">
        <v>65</v>
      </c>
      <c r="K3947" s="15" t="str">
        <f t="shared" si="183"/>
        <v/>
      </c>
      <c r="L3947" s="15" t="str">
        <f t="shared" si="184"/>
        <v/>
      </c>
      <c r="M3947" s="141" t="e">
        <f t="shared" si="185"/>
        <v>#N/A</v>
      </c>
    </row>
    <row r="3948" spans="8:13">
      <c r="H3948" s="15" t="s">
        <v>65</v>
      </c>
      <c r="I3948" s="15" t="s">
        <v>65</v>
      </c>
      <c r="J3948" s="15" t="s">
        <v>65</v>
      </c>
      <c r="K3948" s="15" t="str">
        <f t="shared" si="183"/>
        <v/>
      </c>
      <c r="L3948" s="15" t="str">
        <f t="shared" si="184"/>
        <v/>
      </c>
      <c r="M3948" s="141" t="e">
        <f t="shared" si="185"/>
        <v>#N/A</v>
      </c>
    </row>
    <row r="3949" spans="8:13">
      <c r="H3949" s="15" t="s">
        <v>65</v>
      </c>
      <c r="I3949" s="15" t="s">
        <v>65</v>
      </c>
      <c r="J3949" s="15" t="s">
        <v>65</v>
      </c>
      <c r="K3949" s="15" t="str">
        <f t="shared" si="183"/>
        <v/>
      </c>
      <c r="L3949" s="15" t="str">
        <f t="shared" si="184"/>
        <v/>
      </c>
      <c r="M3949" s="141" t="e">
        <f t="shared" si="185"/>
        <v>#N/A</v>
      </c>
    </row>
    <row r="3950" spans="8:13">
      <c r="H3950" s="15" t="s">
        <v>65</v>
      </c>
      <c r="I3950" s="15" t="s">
        <v>65</v>
      </c>
      <c r="J3950" s="15" t="s">
        <v>65</v>
      </c>
      <c r="K3950" s="15" t="str">
        <f t="shared" si="183"/>
        <v/>
      </c>
      <c r="L3950" s="15" t="str">
        <f t="shared" si="184"/>
        <v/>
      </c>
      <c r="M3950" s="141" t="e">
        <f t="shared" si="185"/>
        <v>#N/A</v>
      </c>
    </row>
    <row r="3951" spans="8:13">
      <c r="H3951" s="15" t="s">
        <v>65</v>
      </c>
      <c r="I3951" s="15" t="s">
        <v>65</v>
      </c>
      <c r="J3951" s="15" t="s">
        <v>65</v>
      </c>
      <c r="K3951" s="15" t="str">
        <f t="shared" si="183"/>
        <v/>
      </c>
      <c r="L3951" s="15" t="str">
        <f t="shared" si="184"/>
        <v/>
      </c>
      <c r="M3951" s="141" t="e">
        <f t="shared" si="185"/>
        <v>#N/A</v>
      </c>
    </row>
    <row r="3952" spans="8:13">
      <c r="H3952" s="15" t="s">
        <v>65</v>
      </c>
      <c r="I3952" s="15" t="s">
        <v>65</v>
      </c>
      <c r="J3952" s="15" t="s">
        <v>65</v>
      </c>
      <c r="K3952" s="15" t="str">
        <f t="shared" si="183"/>
        <v/>
      </c>
      <c r="L3952" s="15" t="str">
        <f t="shared" si="184"/>
        <v/>
      </c>
      <c r="M3952" s="141" t="e">
        <f t="shared" si="185"/>
        <v>#N/A</v>
      </c>
    </row>
    <row r="3953" spans="8:13">
      <c r="H3953" s="15" t="s">
        <v>65</v>
      </c>
      <c r="I3953" s="15" t="s">
        <v>65</v>
      </c>
      <c r="J3953" s="15" t="s">
        <v>65</v>
      </c>
      <c r="K3953" s="15" t="str">
        <f t="shared" si="183"/>
        <v/>
      </c>
      <c r="L3953" s="15" t="str">
        <f t="shared" si="184"/>
        <v/>
      </c>
      <c r="M3953" s="141" t="e">
        <f t="shared" si="185"/>
        <v>#N/A</v>
      </c>
    </row>
    <row r="3954" spans="8:13">
      <c r="H3954" s="15" t="s">
        <v>65</v>
      </c>
      <c r="I3954" s="15" t="s">
        <v>65</v>
      </c>
      <c r="J3954" s="15" t="s">
        <v>65</v>
      </c>
      <c r="K3954" s="15" t="str">
        <f t="shared" si="183"/>
        <v/>
      </c>
      <c r="L3954" s="15" t="str">
        <f t="shared" si="184"/>
        <v/>
      </c>
      <c r="M3954" s="141" t="e">
        <f t="shared" si="185"/>
        <v>#N/A</v>
      </c>
    </row>
    <row r="3955" spans="8:13">
      <c r="H3955" s="15" t="s">
        <v>65</v>
      </c>
      <c r="I3955" s="15" t="s">
        <v>65</v>
      </c>
      <c r="J3955" s="15" t="s">
        <v>65</v>
      </c>
      <c r="K3955" s="15" t="str">
        <f t="shared" si="183"/>
        <v/>
      </c>
      <c r="L3955" s="15" t="str">
        <f t="shared" si="184"/>
        <v/>
      </c>
      <c r="M3955" s="141" t="e">
        <f t="shared" si="185"/>
        <v>#N/A</v>
      </c>
    </row>
    <row r="3956" spans="8:13">
      <c r="H3956" s="15" t="s">
        <v>65</v>
      </c>
      <c r="I3956" s="15" t="s">
        <v>65</v>
      </c>
      <c r="J3956" s="15" t="s">
        <v>65</v>
      </c>
      <c r="K3956" s="15" t="str">
        <f t="shared" si="183"/>
        <v/>
      </c>
      <c r="L3956" s="15" t="str">
        <f t="shared" si="184"/>
        <v/>
      </c>
      <c r="M3956" s="141" t="e">
        <f t="shared" si="185"/>
        <v>#N/A</v>
      </c>
    </row>
    <row r="3957" spans="8:13">
      <c r="H3957" s="15" t="s">
        <v>65</v>
      </c>
      <c r="I3957" s="15" t="s">
        <v>65</v>
      </c>
      <c r="J3957" s="15" t="s">
        <v>65</v>
      </c>
      <c r="K3957" s="15" t="str">
        <f t="shared" si="183"/>
        <v/>
      </c>
      <c r="L3957" s="15" t="str">
        <f t="shared" si="184"/>
        <v/>
      </c>
      <c r="M3957" s="141" t="e">
        <f t="shared" si="185"/>
        <v>#N/A</v>
      </c>
    </row>
    <row r="3958" spans="8:13">
      <c r="H3958" s="15" t="s">
        <v>65</v>
      </c>
      <c r="I3958" s="15" t="s">
        <v>65</v>
      </c>
      <c r="J3958" s="15" t="s">
        <v>65</v>
      </c>
      <c r="K3958" s="15" t="str">
        <f t="shared" si="183"/>
        <v/>
      </c>
      <c r="L3958" s="15" t="str">
        <f t="shared" si="184"/>
        <v/>
      </c>
      <c r="M3958" s="141" t="e">
        <f t="shared" si="185"/>
        <v>#N/A</v>
      </c>
    </row>
    <row r="3959" spans="8:13">
      <c r="H3959" s="15" t="s">
        <v>65</v>
      </c>
      <c r="I3959" s="15" t="s">
        <v>65</v>
      </c>
      <c r="J3959" s="15" t="s">
        <v>65</v>
      </c>
      <c r="K3959" s="15" t="str">
        <f t="shared" si="183"/>
        <v/>
      </c>
      <c r="L3959" s="15" t="str">
        <f t="shared" si="184"/>
        <v/>
      </c>
      <c r="M3959" s="141" t="e">
        <f t="shared" si="185"/>
        <v>#N/A</v>
      </c>
    </row>
    <row r="3960" spans="8:13">
      <c r="H3960" s="15" t="s">
        <v>65</v>
      </c>
      <c r="I3960" s="15" t="s">
        <v>65</v>
      </c>
      <c r="J3960" s="15" t="s">
        <v>65</v>
      </c>
      <c r="K3960" s="15" t="str">
        <f t="shared" si="183"/>
        <v/>
      </c>
      <c r="L3960" s="15" t="str">
        <f t="shared" si="184"/>
        <v/>
      </c>
      <c r="M3960" s="141" t="e">
        <f t="shared" si="185"/>
        <v>#N/A</v>
      </c>
    </row>
    <row r="3961" spans="8:13">
      <c r="H3961" s="15" t="s">
        <v>65</v>
      </c>
      <c r="I3961" s="15" t="s">
        <v>65</v>
      </c>
      <c r="J3961" s="15" t="s">
        <v>65</v>
      </c>
      <c r="K3961" s="15" t="str">
        <f t="shared" si="183"/>
        <v/>
      </c>
      <c r="L3961" s="15" t="str">
        <f t="shared" si="184"/>
        <v/>
      </c>
      <c r="M3961" s="141" t="e">
        <f t="shared" si="185"/>
        <v>#N/A</v>
      </c>
    </row>
    <row r="3962" spans="8:13">
      <c r="H3962" s="15" t="s">
        <v>65</v>
      </c>
      <c r="I3962" s="15" t="s">
        <v>65</v>
      </c>
      <c r="J3962" s="15" t="s">
        <v>65</v>
      </c>
      <c r="K3962" s="15" t="str">
        <f t="shared" si="183"/>
        <v/>
      </c>
      <c r="L3962" s="15" t="str">
        <f t="shared" si="184"/>
        <v/>
      </c>
      <c r="M3962" s="141" t="e">
        <f t="shared" si="185"/>
        <v>#N/A</v>
      </c>
    </row>
    <row r="3963" spans="8:13">
      <c r="H3963" s="15" t="s">
        <v>65</v>
      </c>
      <c r="I3963" s="15" t="s">
        <v>65</v>
      </c>
      <c r="J3963" s="15" t="s">
        <v>65</v>
      </c>
      <c r="K3963" s="15" t="str">
        <f t="shared" si="183"/>
        <v/>
      </c>
      <c r="L3963" s="15" t="str">
        <f t="shared" si="184"/>
        <v/>
      </c>
      <c r="M3963" s="141" t="e">
        <f t="shared" si="185"/>
        <v>#N/A</v>
      </c>
    </row>
    <row r="3964" spans="8:13">
      <c r="H3964" s="15" t="s">
        <v>65</v>
      </c>
      <c r="I3964" s="15" t="s">
        <v>65</v>
      </c>
      <c r="J3964" s="15" t="s">
        <v>65</v>
      </c>
      <c r="K3964" s="15" t="str">
        <f t="shared" si="183"/>
        <v/>
      </c>
      <c r="L3964" s="15" t="str">
        <f t="shared" si="184"/>
        <v/>
      </c>
      <c r="M3964" s="141" t="e">
        <f t="shared" si="185"/>
        <v>#N/A</v>
      </c>
    </row>
    <row r="3965" spans="8:13">
      <c r="H3965" s="15" t="s">
        <v>65</v>
      </c>
      <c r="I3965" s="15" t="s">
        <v>65</v>
      </c>
      <c r="J3965" s="15" t="s">
        <v>65</v>
      </c>
      <c r="K3965" s="15" t="str">
        <f t="shared" si="183"/>
        <v/>
      </c>
      <c r="L3965" s="15" t="str">
        <f t="shared" si="184"/>
        <v/>
      </c>
      <c r="M3965" s="141" t="e">
        <f t="shared" si="185"/>
        <v>#N/A</v>
      </c>
    </row>
    <row r="3966" spans="8:13">
      <c r="H3966" s="15" t="s">
        <v>65</v>
      </c>
      <c r="I3966" s="15" t="s">
        <v>65</v>
      </c>
      <c r="J3966" s="15" t="s">
        <v>65</v>
      </c>
      <c r="K3966" s="15" t="str">
        <f t="shared" si="183"/>
        <v/>
      </c>
      <c r="L3966" s="15" t="str">
        <f t="shared" si="184"/>
        <v/>
      </c>
      <c r="M3966" s="141" t="e">
        <f t="shared" si="185"/>
        <v>#N/A</v>
      </c>
    </row>
    <row r="3967" spans="8:13">
      <c r="H3967" s="15" t="s">
        <v>65</v>
      </c>
      <c r="I3967" s="15" t="s">
        <v>65</v>
      </c>
      <c r="J3967" s="15" t="s">
        <v>65</v>
      </c>
      <c r="K3967" s="15" t="str">
        <f t="shared" si="183"/>
        <v/>
      </c>
      <c r="L3967" s="15" t="str">
        <f t="shared" si="184"/>
        <v/>
      </c>
      <c r="M3967" s="141" t="e">
        <f t="shared" si="185"/>
        <v>#N/A</v>
      </c>
    </row>
    <row r="3968" spans="8:13">
      <c r="H3968" s="15" t="s">
        <v>65</v>
      </c>
      <c r="I3968" s="15" t="s">
        <v>65</v>
      </c>
      <c r="J3968" s="15" t="s">
        <v>65</v>
      </c>
      <c r="K3968" s="15" t="str">
        <f t="shared" si="183"/>
        <v/>
      </c>
      <c r="L3968" s="15" t="str">
        <f t="shared" si="184"/>
        <v/>
      </c>
      <c r="M3968" s="141" t="e">
        <f t="shared" si="185"/>
        <v>#N/A</v>
      </c>
    </row>
    <row r="3969" spans="8:13">
      <c r="H3969" s="15" t="s">
        <v>65</v>
      </c>
      <c r="I3969" s="15" t="s">
        <v>65</v>
      </c>
      <c r="J3969" s="15" t="s">
        <v>65</v>
      </c>
      <c r="K3969" s="15" t="str">
        <f t="shared" si="183"/>
        <v/>
      </c>
      <c r="L3969" s="15" t="str">
        <f t="shared" si="184"/>
        <v/>
      </c>
      <c r="M3969" s="141" t="e">
        <f t="shared" si="185"/>
        <v>#N/A</v>
      </c>
    </row>
    <row r="3970" spans="8:13">
      <c r="H3970" s="15" t="s">
        <v>65</v>
      </c>
      <c r="I3970" s="15" t="s">
        <v>65</v>
      </c>
      <c r="J3970" s="15" t="s">
        <v>65</v>
      </c>
      <c r="K3970" s="15" t="str">
        <f t="shared" si="183"/>
        <v/>
      </c>
      <c r="L3970" s="15" t="str">
        <f t="shared" si="184"/>
        <v/>
      </c>
      <c r="M3970" s="141" t="e">
        <f t="shared" si="185"/>
        <v>#N/A</v>
      </c>
    </row>
    <row r="3971" spans="8:13">
      <c r="H3971" s="15" t="s">
        <v>65</v>
      </c>
      <c r="I3971" s="15" t="s">
        <v>65</v>
      </c>
      <c r="J3971" s="15" t="s">
        <v>65</v>
      </c>
      <c r="K3971" s="15" t="str">
        <f t="shared" si="183"/>
        <v/>
      </c>
      <c r="L3971" s="15" t="str">
        <f t="shared" si="184"/>
        <v/>
      </c>
      <c r="M3971" s="141" t="e">
        <f t="shared" si="185"/>
        <v>#N/A</v>
      </c>
    </row>
    <row r="3972" spans="8:13">
      <c r="H3972" s="15" t="s">
        <v>65</v>
      </c>
      <c r="I3972" s="15" t="s">
        <v>65</v>
      </c>
      <c r="J3972" s="15" t="s">
        <v>65</v>
      </c>
      <c r="K3972" s="15" t="str">
        <f t="shared" ref="K3972:K4035" si="186">IF(ISNUMBER(A3972),0.01,"")</f>
        <v/>
      </c>
      <c r="L3972" s="15" t="str">
        <f t="shared" ref="L3972:L4035" si="187">IF(ISNUMBER(A3972),0.03,"")</f>
        <v/>
      </c>
      <c r="M3972" s="141" t="e">
        <f t="shared" ref="M3972:M4035" si="188">VLOOKUP(A3972,O:Q,2,0)</f>
        <v>#N/A</v>
      </c>
    </row>
    <row r="3973" spans="8:13">
      <c r="H3973" s="15" t="s">
        <v>65</v>
      </c>
      <c r="I3973" s="15" t="s">
        <v>65</v>
      </c>
      <c r="J3973" s="15" t="s">
        <v>65</v>
      </c>
      <c r="K3973" s="15" t="str">
        <f t="shared" si="186"/>
        <v/>
      </c>
      <c r="L3973" s="15" t="str">
        <f t="shared" si="187"/>
        <v/>
      </c>
      <c r="M3973" s="141" t="e">
        <f t="shared" si="188"/>
        <v>#N/A</v>
      </c>
    </row>
    <row r="3974" spans="8:13">
      <c r="H3974" s="15" t="s">
        <v>65</v>
      </c>
      <c r="I3974" s="15" t="s">
        <v>65</v>
      </c>
      <c r="J3974" s="15" t="s">
        <v>65</v>
      </c>
      <c r="K3974" s="15" t="str">
        <f t="shared" si="186"/>
        <v/>
      </c>
      <c r="L3974" s="15" t="str">
        <f t="shared" si="187"/>
        <v/>
      </c>
      <c r="M3974" s="141" t="e">
        <f t="shared" si="188"/>
        <v>#N/A</v>
      </c>
    </row>
    <row r="3975" spans="8:13">
      <c r="H3975" s="15" t="s">
        <v>65</v>
      </c>
      <c r="I3975" s="15" t="s">
        <v>65</v>
      </c>
      <c r="J3975" s="15" t="s">
        <v>65</v>
      </c>
      <c r="K3975" s="15" t="str">
        <f t="shared" si="186"/>
        <v/>
      </c>
      <c r="L3975" s="15" t="str">
        <f t="shared" si="187"/>
        <v/>
      </c>
      <c r="M3975" s="141" t="e">
        <f t="shared" si="188"/>
        <v>#N/A</v>
      </c>
    </row>
    <row r="3976" spans="8:13">
      <c r="H3976" s="15" t="s">
        <v>65</v>
      </c>
      <c r="I3976" s="15" t="s">
        <v>65</v>
      </c>
      <c r="J3976" s="15" t="s">
        <v>65</v>
      </c>
      <c r="K3976" s="15" t="str">
        <f t="shared" si="186"/>
        <v/>
      </c>
      <c r="L3976" s="15" t="str">
        <f t="shared" si="187"/>
        <v/>
      </c>
      <c r="M3976" s="141" t="e">
        <f t="shared" si="188"/>
        <v>#N/A</v>
      </c>
    </row>
    <row r="3977" spans="8:13">
      <c r="H3977" s="15" t="s">
        <v>65</v>
      </c>
      <c r="I3977" s="15" t="s">
        <v>65</v>
      </c>
      <c r="J3977" s="15" t="s">
        <v>65</v>
      </c>
      <c r="K3977" s="15" t="str">
        <f t="shared" si="186"/>
        <v/>
      </c>
      <c r="L3977" s="15" t="str">
        <f t="shared" si="187"/>
        <v/>
      </c>
      <c r="M3977" s="141" t="e">
        <f t="shared" si="188"/>
        <v>#N/A</v>
      </c>
    </row>
    <row r="3978" spans="8:13">
      <c r="H3978" s="15" t="s">
        <v>65</v>
      </c>
      <c r="I3978" s="15" t="s">
        <v>65</v>
      </c>
      <c r="J3978" s="15" t="s">
        <v>65</v>
      </c>
      <c r="K3978" s="15" t="str">
        <f t="shared" si="186"/>
        <v/>
      </c>
      <c r="L3978" s="15" t="str">
        <f t="shared" si="187"/>
        <v/>
      </c>
      <c r="M3978" s="141" t="e">
        <f t="shared" si="188"/>
        <v>#N/A</v>
      </c>
    </row>
    <row r="3979" spans="8:13">
      <c r="H3979" s="15" t="s">
        <v>65</v>
      </c>
      <c r="I3979" s="15" t="s">
        <v>65</v>
      </c>
      <c r="J3979" s="15" t="s">
        <v>65</v>
      </c>
      <c r="K3979" s="15" t="str">
        <f t="shared" si="186"/>
        <v/>
      </c>
      <c r="L3979" s="15" t="str">
        <f t="shared" si="187"/>
        <v/>
      </c>
      <c r="M3979" s="141" t="e">
        <f t="shared" si="188"/>
        <v>#N/A</v>
      </c>
    </row>
    <row r="3980" spans="8:13">
      <c r="H3980" s="15" t="s">
        <v>65</v>
      </c>
      <c r="I3980" s="15" t="s">
        <v>65</v>
      </c>
      <c r="J3980" s="15" t="s">
        <v>65</v>
      </c>
      <c r="K3980" s="15" t="str">
        <f t="shared" si="186"/>
        <v/>
      </c>
      <c r="L3980" s="15" t="str">
        <f t="shared" si="187"/>
        <v/>
      </c>
      <c r="M3980" s="141" t="e">
        <f t="shared" si="188"/>
        <v>#N/A</v>
      </c>
    </row>
    <row r="3981" spans="8:13">
      <c r="H3981" s="15" t="s">
        <v>65</v>
      </c>
      <c r="I3981" s="15" t="s">
        <v>65</v>
      </c>
      <c r="J3981" s="15" t="s">
        <v>65</v>
      </c>
      <c r="K3981" s="15" t="str">
        <f t="shared" si="186"/>
        <v/>
      </c>
      <c r="L3981" s="15" t="str">
        <f t="shared" si="187"/>
        <v/>
      </c>
      <c r="M3981" s="141" t="e">
        <f t="shared" si="188"/>
        <v>#N/A</v>
      </c>
    </row>
    <row r="3982" spans="8:13">
      <c r="H3982" s="15" t="s">
        <v>65</v>
      </c>
      <c r="I3982" s="15" t="s">
        <v>65</v>
      </c>
      <c r="J3982" s="15" t="s">
        <v>65</v>
      </c>
      <c r="K3982" s="15" t="str">
        <f t="shared" si="186"/>
        <v/>
      </c>
      <c r="L3982" s="15" t="str">
        <f t="shared" si="187"/>
        <v/>
      </c>
      <c r="M3982" s="141" t="e">
        <f t="shared" si="188"/>
        <v>#N/A</v>
      </c>
    </row>
    <row r="3983" spans="8:13">
      <c r="H3983" s="15" t="s">
        <v>65</v>
      </c>
      <c r="I3983" s="15" t="s">
        <v>65</v>
      </c>
      <c r="J3983" s="15" t="s">
        <v>65</v>
      </c>
      <c r="K3983" s="15" t="str">
        <f t="shared" si="186"/>
        <v/>
      </c>
      <c r="L3983" s="15" t="str">
        <f t="shared" si="187"/>
        <v/>
      </c>
      <c r="M3983" s="141" t="e">
        <f t="shared" si="188"/>
        <v>#N/A</v>
      </c>
    </row>
    <row r="3984" spans="8:13">
      <c r="H3984" s="15" t="s">
        <v>65</v>
      </c>
      <c r="I3984" s="15" t="s">
        <v>65</v>
      </c>
      <c r="J3984" s="15" t="s">
        <v>65</v>
      </c>
      <c r="K3984" s="15" t="str">
        <f t="shared" si="186"/>
        <v/>
      </c>
      <c r="L3984" s="15" t="str">
        <f t="shared" si="187"/>
        <v/>
      </c>
      <c r="M3984" s="141" t="e">
        <f t="shared" si="188"/>
        <v>#N/A</v>
      </c>
    </row>
    <row r="3985" spans="8:13">
      <c r="H3985" s="15" t="s">
        <v>65</v>
      </c>
      <c r="I3985" s="15" t="s">
        <v>65</v>
      </c>
      <c r="J3985" s="15" t="s">
        <v>65</v>
      </c>
      <c r="K3985" s="15" t="str">
        <f t="shared" si="186"/>
        <v/>
      </c>
      <c r="L3985" s="15" t="str">
        <f t="shared" si="187"/>
        <v/>
      </c>
      <c r="M3985" s="141" t="e">
        <f t="shared" si="188"/>
        <v>#N/A</v>
      </c>
    </row>
    <row r="3986" spans="8:13">
      <c r="H3986" s="15" t="s">
        <v>65</v>
      </c>
      <c r="I3986" s="15" t="s">
        <v>65</v>
      </c>
      <c r="J3986" s="15" t="s">
        <v>65</v>
      </c>
      <c r="K3986" s="15" t="str">
        <f t="shared" si="186"/>
        <v/>
      </c>
      <c r="L3986" s="15" t="str">
        <f t="shared" si="187"/>
        <v/>
      </c>
      <c r="M3986" s="141" t="e">
        <f t="shared" si="188"/>
        <v>#N/A</v>
      </c>
    </row>
    <row r="3987" spans="8:13">
      <c r="H3987" s="15" t="s">
        <v>65</v>
      </c>
      <c r="I3987" s="15" t="s">
        <v>65</v>
      </c>
      <c r="J3987" s="15" t="s">
        <v>65</v>
      </c>
      <c r="K3987" s="15" t="str">
        <f t="shared" si="186"/>
        <v/>
      </c>
      <c r="L3987" s="15" t="str">
        <f t="shared" si="187"/>
        <v/>
      </c>
      <c r="M3987" s="141" t="e">
        <f t="shared" si="188"/>
        <v>#N/A</v>
      </c>
    </row>
    <row r="3988" spans="8:13">
      <c r="H3988" s="15" t="s">
        <v>65</v>
      </c>
      <c r="I3988" s="15" t="s">
        <v>65</v>
      </c>
      <c r="J3988" s="15" t="s">
        <v>65</v>
      </c>
      <c r="K3988" s="15" t="str">
        <f t="shared" si="186"/>
        <v/>
      </c>
      <c r="L3988" s="15" t="str">
        <f t="shared" si="187"/>
        <v/>
      </c>
      <c r="M3988" s="141" t="e">
        <f t="shared" si="188"/>
        <v>#N/A</v>
      </c>
    </row>
    <row r="3989" spans="8:13">
      <c r="H3989" s="15" t="s">
        <v>65</v>
      </c>
      <c r="I3989" s="15" t="s">
        <v>65</v>
      </c>
      <c r="J3989" s="15" t="s">
        <v>65</v>
      </c>
      <c r="K3989" s="15" t="str">
        <f t="shared" si="186"/>
        <v/>
      </c>
      <c r="L3989" s="15" t="str">
        <f t="shared" si="187"/>
        <v/>
      </c>
      <c r="M3989" s="141" t="e">
        <f t="shared" si="188"/>
        <v>#N/A</v>
      </c>
    </row>
    <row r="3990" spans="8:13">
      <c r="H3990" s="15" t="s">
        <v>65</v>
      </c>
      <c r="I3990" s="15" t="s">
        <v>65</v>
      </c>
      <c r="J3990" s="15" t="s">
        <v>65</v>
      </c>
      <c r="K3990" s="15" t="str">
        <f t="shared" si="186"/>
        <v/>
      </c>
      <c r="L3990" s="15" t="str">
        <f t="shared" si="187"/>
        <v/>
      </c>
      <c r="M3990" s="141" t="e">
        <f t="shared" si="188"/>
        <v>#N/A</v>
      </c>
    </row>
    <row r="3991" spans="8:13">
      <c r="H3991" s="15" t="s">
        <v>65</v>
      </c>
      <c r="I3991" s="15" t="s">
        <v>65</v>
      </c>
      <c r="J3991" s="15" t="s">
        <v>65</v>
      </c>
      <c r="K3991" s="15" t="str">
        <f t="shared" si="186"/>
        <v/>
      </c>
      <c r="L3991" s="15" t="str">
        <f t="shared" si="187"/>
        <v/>
      </c>
      <c r="M3991" s="141" t="e">
        <f t="shared" si="188"/>
        <v>#N/A</v>
      </c>
    </row>
    <row r="3992" spans="8:13">
      <c r="H3992" s="15" t="s">
        <v>65</v>
      </c>
      <c r="I3992" s="15" t="s">
        <v>65</v>
      </c>
      <c r="J3992" s="15" t="s">
        <v>65</v>
      </c>
      <c r="K3992" s="15" t="str">
        <f t="shared" si="186"/>
        <v/>
      </c>
      <c r="L3992" s="15" t="str">
        <f t="shared" si="187"/>
        <v/>
      </c>
      <c r="M3992" s="141" t="e">
        <f t="shared" si="188"/>
        <v>#N/A</v>
      </c>
    </row>
    <row r="3993" spans="8:13">
      <c r="H3993" s="15" t="s">
        <v>65</v>
      </c>
      <c r="I3993" s="15" t="s">
        <v>65</v>
      </c>
      <c r="J3993" s="15" t="s">
        <v>65</v>
      </c>
      <c r="K3993" s="15" t="str">
        <f t="shared" si="186"/>
        <v/>
      </c>
      <c r="L3993" s="15" t="str">
        <f t="shared" si="187"/>
        <v/>
      </c>
      <c r="M3993" s="141" t="e">
        <f t="shared" si="188"/>
        <v>#N/A</v>
      </c>
    </row>
    <row r="3994" spans="8:13">
      <c r="H3994" s="15" t="s">
        <v>65</v>
      </c>
      <c r="I3994" s="15" t="s">
        <v>65</v>
      </c>
      <c r="J3994" s="15" t="s">
        <v>65</v>
      </c>
      <c r="K3994" s="15" t="str">
        <f t="shared" si="186"/>
        <v/>
      </c>
      <c r="L3994" s="15" t="str">
        <f t="shared" si="187"/>
        <v/>
      </c>
      <c r="M3994" s="141" t="e">
        <f t="shared" si="188"/>
        <v>#N/A</v>
      </c>
    </row>
    <row r="3995" spans="8:13">
      <c r="H3995" s="15" t="s">
        <v>65</v>
      </c>
      <c r="I3995" s="15" t="s">
        <v>65</v>
      </c>
      <c r="J3995" s="15" t="s">
        <v>65</v>
      </c>
      <c r="K3995" s="15" t="str">
        <f t="shared" si="186"/>
        <v/>
      </c>
      <c r="L3995" s="15" t="str">
        <f t="shared" si="187"/>
        <v/>
      </c>
      <c r="M3995" s="141" t="e">
        <f t="shared" si="188"/>
        <v>#N/A</v>
      </c>
    </row>
    <row r="3996" spans="8:13">
      <c r="H3996" s="15" t="s">
        <v>65</v>
      </c>
      <c r="I3996" s="15" t="s">
        <v>65</v>
      </c>
      <c r="J3996" s="15" t="s">
        <v>65</v>
      </c>
      <c r="K3996" s="15" t="str">
        <f t="shared" si="186"/>
        <v/>
      </c>
      <c r="L3996" s="15" t="str">
        <f t="shared" si="187"/>
        <v/>
      </c>
      <c r="M3996" s="141" t="e">
        <f t="shared" si="188"/>
        <v>#N/A</v>
      </c>
    </row>
    <row r="3997" spans="8:13">
      <c r="H3997" s="15" t="s">
        <v>65</v>
      </c>
      <c r="I3997" s="15" t="s">
        <v>65</v>
      </c>
      <c r="J3997" s="15" t="s">
        <v>65</v>
      </c>
      <c r="K3997" s="15" t="str">
        <f t="shared" si="186"/>
        <v/>
      </c>
      <c r="L3997" s="15" t="str">
        <f t="shared" si="187"/>
        <v/>
      </c>
      <c r="M3997" s="141" t="e">
        <f t="shared" si="188"/>
        <v>#N/A</v>
      </c>
    </row>
    <row r="3998" spans="8:13">
      <c r="H3998" s="15" t="s">
        <v>65</v>
      </c>
      <c r="I3998" s="15" t="s">
        <v>65</v>
      </c>
      <c r="J3998" s="15" t="s">
        <v>65</v>
      </c>
      <c r="K3998" s="15" t="str">
        <f t="shared" si="186"/>
        <v/>
      </c>
      <c r="L3998" s="15" t="str">
        <f t="shared" si="187"/>
        <v/>
      </c>
      <c r="M3998" s="141" t="e">
        <f t="shared" si="188"/>
        <v>#N/A</v>
      </c>
    </row>
    <row r="3999" spans="8:13">
      <c r="H3999" s="15" t="s">
        <v>65</v>
      </c>
      <c r="I3999" s="15" t="s">
        <v>65</v>
      </c>
      <c r="J3999" s="15" t="s">
        <v>65</v>
      </c>
      <c r="K3999" s="15" t="str">
        <f t="shared" si="186"/>
        <v/>
      </c>
      <c r="L3999" s="15" t="str">
        <f t="shared" si="187"/>
        <v/>
      </c>
      <c r="M3999" s="141" t="e">
        <f t="shared" si="188"/>
        <v>#N/A</v>
      </c>
    </row>
    <row r="4000" spans="8:13">
      <c r="H4000" s="15" t="s">
        <v>65</v>
      </c>
      <c r="I4000" s="15" t="s">
        <v>65</v>
      </c>
      <c r="J4000" s="15" t="s">
        <v>65</v>
      </c>
      <c r="K4000" s="15" t="str">
        <f t="shared" si="186"/>
        <v/>
      </c>
      <c r="L4000" s="15" t="str">
        <f t="shared" si="187"/>
        <v/>
      </c>
      <c r="M4000" s="141" t="e">
        <f t="shared" si="188"/>
        <v>#N/A</v>
      </c>
    </row>
    <row r="4001" spans="8:13">
      <c r="H4001" s="15" t="s">
        <v>65</v>
      </c>
      <c r="I4001" s="15" t="s">
        <v>65</v>
      </c>
      <c r="J4001" s="15" t="s">
        <v>65</v>
      </c>
      <c r="K4001" s="15" t="str">
        <f t="shared" si="186"/>
        <v/>
      </c>
      <c r="L4001" s="15" t="str">
        <f t="shared" si="187"/>
        <v/>
      </c>
      <c r="M4001" s="141" t="e">
        <f t="shared" si="188"/>
        <v>#N/A</v>
      </c>
    </row>
    <row r="4002" spans="8:13">
      <c r="H4002" s="15" t="s">
        <v>65</v>
      </c>
      <c r="I4002" s="15" t="s">
        <v>65</v>
      </c>
      <c r="J4002" s="15" t="s">
        <v>65</v>
      </c>
      <c r="K4002" s="15" t="str">
        <f t="shared" si="186"/>
        <v/>
      </c>
      <c r="L4002" s="15" t="str">
        <f t="shared" si="187"/>
        <v/>
      </c>
      <c r="M4002" s="141" t="e">
        <f t="shared" si="188"/>
        <v>#N/A</v>
      </c>
    </row>
    <row r="4003" spans="8:13">
      <c r="H4003" s="15" t="s">
        <v>65</v>
      </c>
      <c r="I4003" s="15" t="s">
        <v>65</v>
      </c>
      <c r="J4003" s="15" t="s">
        <v>65</v>
      </c>
      <c r="K4003" s="15" t="str">
        <f t="shared" si="186"/>
        <v/>
      </c>
      <c r="L4003" s="15" t="str">
        <f t="shared" si="187"/>
        <v/>
      </c>
      <c r="M4003" s="141" t="e">
        <f t="shared" si="188"/>
        <v>#N/A</v>
      </c>
    </row>
    <row r="4004" spans="8:13">
      <c r="H4004" s="15" t="s">
        <v>65</v>
      </c>
      <c r="I4004" s="15" t="s">
        <v>65</v>
      </c>
      <c r="J4004" s="15" t="s">
        <v>65</v>
      </c>
      <c r="K4004" s="15" t="str">
        <f t="shared" si="186"/>
        <v/>
      </c>
      <c r="L4004" s="15" t="str">
        <f t="shared" si="187"/>
        <v/>
      </c>
      <c r="M4004" s="141" t="e">
        <f t="shared" si="188"/>
        <v>#N/A</v>
      </c>
    </row>
    <row r="4005" spans="8:13">
      <c r="H4005" s="15" t="s">
        <v>65</v>
      </c>
      <c r="I4005" s="15" t="s">
        <v>65</v>
      </c>
      <c r="J4005" s="15" t="s">
        <v>65</v>
      </c>
      <c r="K4005" s="15" t="str">
        <f t="shared" si="186"/>
        <v/>
      </c>
      <c r="L4005" s="15" t="str">
        <f t="shared" si="187"/>
        <v/>
      </c>
      <c r="M4005" s="141" t="e">
        <f t="shared" si="188"/>
        <v>#N/A</v>
      </c>
    </row>
    <row r="4006" spans="8:13">
      <c r="H4006" s="15" t="s">
        <v>65</v>
      </c>
      <c r="I4006" s="15" t="s">
        <v>65</v>
      </c>
      <c r="J4006" s="15" t="s">
        <v>65</v>
      </c>
      <c r="K4006" s="15" t="str">
        <f t="shared" si="186"/>
        <v/>
      </c>
      <c r="L4006" s="15" t="str">
        <f t="shared" si="187"/>
        <v/>
      </c>
      <c r="M4006" s="141" t="e">
        <f t="shared" si="188"/>
        <v>#N/A</v>
      </c>
    </row>
    <row r="4007" spans="8:13">
      <c r="H4007" s="15" t="s">
        <v>65</v>
      </c>
      <c r="I4007" s="15" t="s">
        <v>65</v>
      </c>
      <c r="J4007" s="15" t="s">
        <v>65</v>
      </c>
      <c r="K4007" s="15" t="str">
        <f t="shared" si="186"/>
        <v/>
      </c>
      <c r="L4007" s="15" t="str">
        <f t="shared" si="187"/>
        <v/>
      </c>
      <c r="M4007" s="141" t="e">
        <f t="shared" si="188"/>
        <v>#N/A</v>
      </c>
    </row>
    <row r="4008" spans="8:13">
      <c r="H4008" s="15" t="s">
        <v>65</v>
      </c>
      <c r="I4008" s="15" t="s">
        <v>65</v>
      </c>
      <c r="J4008" s="15" t="s">
        <v>65</v>
      </c>
      <c r="K4008" s="15" t="str">
        <f t="shared" si="186"/>
        <v/>
      </c>
      <c r="L4008" s="15" t="str">
        <f t="shared" si="187"/>
        <v/>
      </c>
      <c r="M4008" s="141" t="e">
        <f t="shared" si="188"/>
        <v>#N/A</v>
      </c>
    </row>
    <row r="4009" spans="8:13">
      <c r="H4009" s="15" t="s">
        <v>65</v>
      </c>
      <c r="I4009" s="15" t="s">
        <v>65</v>
      </c>
      <c r="J4009" s="15" t="s">
        <v>65</v>
      </c>
      <c r="K4009" s="15" t="str">
        <f t="shared" si="186"/>
        <v/>
      </c>
      <c r="L4009" s="15" t="str">
        <f t="shared" si="187"/>
        <v/>
      </c>
      <c r="M4009" s="141" t="e">
        <f t="shared" si="188"/>
        <v>#N/A</v>
      </c>
    </row>
    <row r="4010" spans="8:13">
      <c r="H4010" s="15" t="s">
        <v>65</v>
      </c>
      <c r="I4010" s="15" t="s">
        <v>65</v>
      </c>
      <c r="J4010" s="15" t="s">
        <v>65</v>
      </c>
      <c r="K4010" s="15" t="str">
        <f t="shared" si="186"/>
        <v/>
      </c>
      <c r="L4010" s="15" t="str">
        <f t="shared" si="187"/>
        <v/>
      </c>
      <c r="M4010" s="141" t="e">
        <f t="shared" si="188"/>
        <v>#N/A</v>
      </c>
    </row>
    <row r="4011" spans="8:13">
      <c r="H4011" s="15" t="s">
        <v>65</v>
      </c>
      <c r="I4011" s="15" t="s">
        <v>65</v>
      </c>
      <c r="J4011" s="15" t="s">
        <v>65</v>
      </c>
      <c r="K4011" s="15" t="str">
        <f t="shared" si="186"/>
        <v/>
      </c>
      <c r="L4011" s="15" t="str">
        <f t="shared" si="187"/>
        <v/>
      </c>
      <c r="M4011" s="141" t="e">
        <f t="shared" si="188"/>
        <v>#N/A</v>
      </c>
    </row>
    <row r="4012" spans="8:13">
      <c r="H4012" s="15" t="s">
        <v>65</v>
      </c>
      <c r="I4012" s="15" t="s">
        <v>65</v>
      </c>
      <c r="J4012" s="15" t="s">
        <v>65</v>
      </c>
      <c r="K4012" s="15" t="str">
        <f t="shared" si="186"/>
        <v/>
      </c>
      <c r="L4012" s="15" t="str">
        <f t="shared" si="187"/>
        <v/>
      </c>
      <c r="M4012" s="141" t="e">
        <f t="shared" si="188"/>
        <v>#N/A</v>
      </c>
    </row>
    <row r="4013" spans="8:13">
      <c r="H4013" s="15" t="s">
        <v>65</v>
      </c>
      <c r="I4013" s="15" t="s">
        <v>65</v>
      </c>
      <c r="J4013" s="15" t="s">
        <v>65</v>
      </c>
      <c r="K4013" s="15" t="str">
        <f t="shared" si="186"/>
        <v/>
      </c>
      <c r="L4013" s="15" t="str">
        <f t="shared" si="187"/>
        <v/>
      </c>
      <c r="M4013" s="141" t="e">
        <f t="shared" si="188"/>
        <v>#N/A</v>
      </c>
    </row>
    <row r="4014" spans="8:13">
      <c r="H4014" s="15" t="s">
        <v>65</v>
      </c>
      <c r="I4014" s="15" t="s">
        <v>65</v>
      </c>
      <c r="J4014" s="15" t="s">
        <v>65</v>
      </c>
      <c r="K4014" s="15" t="str">
        <f t="shared" si="186"/>
        <v/>
      </c>
      <c r="L4014" s="15" t="str">
        <f t="shared" si="187"/>
        <v/>
      </c>
      <c r="M4014" s="141" t="e">
        <f t="shared" si="188"/>
        <v>#N/A</v>
      </c>
    </row>
    <row r="4015" spans="8:13">
      <c r="H4015" s="15" t="s">
        <v>65</v>
      </c>
      <c r="I4015" s="15" t="s">
        <v>65</v>
      </c>
      <c r="J4015" s="15" t="s">
        <v>65</v>
      </c>
      <c r="K4015" s="15" t="str">
        <f t="shared" si="186"/>
        <v/>
      </c>
      <c r="L4015" s="15" t="str">
        <f t="shared" si="187"/>
        <v/>
      </c>
      <c r="M4015" s="141" t="e">
        <f t="shared" si="188"/>
        <v>#N/A</v>
      </c>
    </row>
    <row r="4016" spans="8:13">
      <c r="H4016" s="15" t="s">
        <v>65</v>
      </c>
      <c r="I4016" s="15" t="s">
        <v>65</v>
      </c>
      <c r="J4016" s="15" t="s">
        <v>65</v>
      </c>
      <c r="K4016" s="15" t="str">
        <f t="shared" si="186"/>
        <v/>
      </c>
      <c r="L4016" s="15" t="str">
        <f t="shared" si="187"/>
        <v/>
      </c>
      <c r="M4016" s="141" t="e">
        <f t="shared" si="188"/>
        <v>#N/A</v>
      </c>
    </row>
    <row r="4017" spans="8:13">
      <c r="H4017" s="15" t="s">
        <v>65</v>
      </c>
      <c r="I4017" s="15" t="s">
        <v>65</v>
      </c>
      <c r="J4017" s="15" t="s">
        <v>65</v>
      </c>
      <c r="K4017" s="15" t="str">
        <f t="shared" si="186"/>
        <v/>
      </c>
      <c r="L4017" s="15" t="str">
        <f t="shared" si="187"/>
        <v/>
      </c>
      <c r="M4017" s="141" t="e">
        <f t="shared" si="188"/>
        <v>#N/A</v>
      </c>
    </row>
    <row r="4018" spans="8:13">
      <c r="H4018" s="15" t="s">
        <v>65</v>
      </c>
      <c r="I4018" s="15" t="s">
        <v>65</v>
      </c>
      <c r="J4018" s="15" t="s">
        <v>65</v>
      </c>
      <c r="K4018" s="15" t="str">
        <f t="shared" si="186"/>
        <v/>
      </c>
      <c r="L4018" s="15" t="str">
        <f t="shared" si="187"/>
        <v/>
      </c>
      <c r="M4018" s="141" t="e">
        <f t="shared" si="188"/>
        <v>#N/A</v>
      </c>
    </row>
    <row r="4019" spans="8:13">
      <c r="H4019" s="15" t="s">
        <v>65</v>
      </c>
      <c r="I4019" s="15" t="s">
        <v>65</v>
      </c>
      <c r="J4019" s="15" t="s">
        <v>65</v>
      </c>
      <c r="K4019" s="15" t="str">
        <f t="shared" si="186"/>
        <v/>
      </c>
      <c r="L4019" s="15" t="str">
        <f t="shared" si="187"/>
        <v/>
      </c>
      <c r="M4019" s="141" t="e">
        <f t="shared" si="188"/>
        <v>#N/A</v>
      </c>
    </row>
    <row r="4020" spans="8:13">
      <c r="H4020" s="15" t="s">
        <v>65</v>
      </c>
      <c r="I4020" s="15" t="s">
        <v>65</v>
      </c>
      <c r="J4020" s="15" t="s">
        <v>65</v>
      </c>
      <c r="K4020" s="15" t="str">
        <f t="shared" si="186"/>
        <v/>
      </c>
      <c r="L4020" s="15" t="str">
        <f t="shared" si="187"/>
        <v/>
      </c>
      <c r="M4020" s="141" t="e">
        <f t="shared" si="188"/>
        <v>#N/A</v>
      </c>
    </row>
    <row r="4021" spans="8:13">
      <c r="H4021" s="15" t="s">
        <v>65</v>
      </c>
      <c r="I4021" s="15" t="s">
        <v>65</v>
      </c>
      <c r="J4021" s="15" t="s">
        <v>65</v>
      </c>
      <c r="K4021" s="15" t="str">
        <f t="shared" si="186"/>
        <v/>
      </c>
      <c r="L4021" s="15" t="str">
        <f t="shared" si="187"/>
        <v/>
      </c>
      <c r="M4021" s="141" t="e">
        <f t="shared" si="188"/>
        <v>#N/A</v>
      </c>
    </row>
    <row r="4022" spans="8:13">
      <c r="H4022" s="15" t="s">
        <v>65</v>
      </c>
      <c r="I4022" s="15" t="s">
        <v>65</v>
      </c>
      <c r="J4022" s="15" t="s">
        <v>65</v>
      </c>
      <c r="K4022" s="15" t="str">
        <f t="shared" si="186"/>
        <v/>
      </c>
      <c r="L4022" s="15" t="str">
        <f t="shared" si="187"/>
        <v/>
      </c>
      <c r="M4022" s="141" t="e">
        <f t="shared" si="188"/>
        <v>#N/A</v>
      </c>
    </row>
    <row r="4023" spans="8:13">
      <c r="H4023" s="15" t="s">
        <v>65</v>
      </c>
      <c r="I4023" s="15" t="s">
        <v>65</v>
      </c>
      <c r="J4023" s="15" t="s">
        <v>65</v>
      </c>
      <c r="K4023" s="15" t="str">
        <f t="shared" si="186"/>
        <v/>
      </c>
      <c r="L4023" s="15" t="str">
        <f t="shared" si="187"/>
        <v/>
      </c>
      <c r="M4023" s="141" t="e">
        <f t="shared" si="188"/>
        <v>#N/A</v>
      </c>
    </row>
    <row r="4024" spans="8:13">
      <c r="H4024" s="15" t="s">
        <v>65</v>
      </c>
      <c r="I4024" s="15" t="s">
        <v>65</v>
      </c>
      <c r="J4024" s="15" t="s">
        <v>65</v>
      </c>
      <c r="K4024" s="15" t="str">
        <f t="shared" si="186"/>
        <v/>
      </c>
      <c r="L4024" s="15" t="str">
        <f t="shared" si="187"/>
        <v/>
      </c>
      <c r="M4024" s="141" t="e">
        <f t="shared" si="188"/>
        <v>#N/A</v>
      </c>
    </row>
    <row r="4025" spans="8:13">
      <c r="H4025" s="15" t="s">
        <v>65</v>
      </c>
      <c r="I4025" s="15" t="s">
        <v>65</v>
      </c>
      <c r="J4025" s="15" t="s">
        <v>65</v>
      </c>
      <c r="K4025" s="15" t="str">
        <f t="shared" si="186"/>
        <v/>
      </c>
      <c r="L4025" s="15" t="str">
        <f t="shared" si="187"/>
        <v/>
      </c>
      <c r="M4025" s="141" t="e">
        <f t="shared" si="188"/>
        <v>#N/A</v>
      </c>
    </row>
    <row r="4026" spans="8:13">
      <c r="H4026" s="15" t="s">
        <v>65</v>
      </c>
      <c r="I4026" s="15" t="s">
        <v>65</v>
      </c>
      <c r="J4026" s="15" t="s">
        <v>65</v>
      </c>
      <c r="K4026" s="15" t="str">
        <f t="shared" si="186"/>
        <v/>
      </c>
      <c r="L4026" s="15" t="str">
        <f t="shared" si="187"/>
        <v/>
      </c>
      <c r="M4026" s="141" t="e">
        <f t="shared" si="188"/>
        <v>#N/A</v>
      </c>
    </row>
    <row r="4027" spans="8:13">
      <c r="H4027" s="15" t="s">
        <v>65</v>
      </c>
      <c r="I4027" s="15" t="s">
        <v>65</v>
      </c>
      <c r="J4027" s="15" t="s">
        <v>65</v>
      </c>
      <c r="K4027" s="15" t="str">
        <f t="shared" si="186"/>
        <v/>
      </c>
      <c r="L4027" s="15" t="str">
        <f t="shared" si="187"/>
        <v/>
      </c>
      <c r="M4027" s="141" t="e">
        <f t="shared" si="188"/>
        <v>#N/A</v>
      </c>
    </row>
    <row r="4028" spans="8:13">
      <c r="H4028" s="15" t="s">
        <v>65</v>
      </c>
      <c r="I4028" s="15" t="s">
        <v>65</v>
      </c>
      <c r="J4028" s="15" t="s">
        <v>65</v>
      </c>
      <c r="K4028" s="15" t="str">
        <f t="shared" si="186"/>
        <v/>
      </c>
      <c r="L4028" s="15" t="str">
        <f t="shared" si="187"/>
        <v/>
      </c>
      <c r="M4028" s="141" t="e">
        <f t="shared" si="188"/>
        <v>#N/A</v>
      </c>
    </row>
    <row r="4029" spans="8:13">
      <c r="H4029" s="15" t="s">
        <v>65</v>
      </c>
      <c r="I4029" s="15" t="s">
        <v>65</v>
      </c>
      <c r="J4029" s="15" t="s">
        <v>65</v>
      </c>
      <c r="K4029" s="15" t="str">
        <f t="shared" si="186"/>
        <v/>
      </c>
      <c r="L4029" s="15" t="str">
        <f t="shared" si="187"/>
        <v/>
      </c>
      <c r="M4029" s="141" t="e">
        <f t="shared" si="188"/>
        <v>#N/A</v>
      </c>
    </row>
    <row r="4030" spans="8:13">
      <c r="H4030" s="15" t="s">
        <v>65</v>
      </c>
      <c r="I4030" s="15" t="s">
        <v>65</v>
      </c>
      <c r="J4030" s="15" t="s">
        <v>65</v>
      </c>
      <c r="K4030" s="15" t="str">
        <f t="shared" si="186"/>
        <v/>
      </c>
      <c r="L4030" s="15" t="str">
        <f t="shared" si="187"/>
        <v/>
      </c>
      <c r="M4030" s="141" t="e">
        <f t="shared" si="188"/>
        <v>#N/A</v>
      </c>
    </row>
    <row r="4031" spans="8:13">
      <c r="H4031" s="15" t="s">
        <v>65</v>
      </c>
      <c r="I4031" s="15" t="s">
        <v>65</v>
      </c>
      <c r="J4031" s="15" t="s">
        <v>65</v>
      </c>
      <c r="K4031" s="15" t="str">
        <f t="shared" si="186"/>
        <v/>
      </c>
      <c r="L4031" s="15" t="str">
        <f t="shared" si="187"/>
        <v/>
      </c>
      <c r="M4031" s="141" t="e">
        <f t="shared" si="188"/>
        <v>#N/A</v>
      </c>
    </row>
    <row r="4032" spans="8:13">
      <c r="H4032" s="15" t="s">
        <v>65</v>
      </c>
      <c r="I4032" s="15" t="s">
        <v>65</v>
      </c>
      <c r="J4032" s="15" t="s">
        <v>65</v>
      </c>
      <c r="K4032" s="15" t="str">
        <f t="shared" si="186"/>
        <v/>
      </c>
      <c r="L4032" s="15" t="str">
        <f t="shared" si="187"/>
        <v/>
      </c>
      <c r="M4032" s="141" t="e">
        <f t="shared" si="188"/>
        <v>#N/A</v>
      </c>
    </row>
    <row r="4033" spans="8:13">
      <c r="H4033" s="15" t="s">
        <v>65</v>
      </c>
      <c r="I4033" s="15" t="s">
        <v>65</v>
      </c>
      <c r="J4033" s="15" t="s">
        <v>65</v>
      </c>
      <c r="K4033" s="15" t="str">
        <f t="shared" si="186"/>
        <v/>
      </c>
      <c r="L4033" s="15" t="str">
        <f t="shared" si="187"/>
        <v/>
      </c>
      <c r="M4033" s="141" t="e">
        <f t="shared" si="188"/>
        <v>#N/A</v>
      </c>
    </row>
    <row r="4034" spans="8:13">
      <c r="H4034" s="15" t="s">
        <v>65</v>
      </c>
      <c r="I4034" s="15" t="s">
        <v>65</v>
      </c>
      <c r="J4034" s="15" t="s">
        <v>65</v>
      </c>
      <c r="K4034" s="15" t="str">
        <f t="shared" si="186"/>
        <v/>
      </c>
      <c r="L4034" s="15" t="str">
        <f t="shared" si="187"/>
        <v/>
      </c>
      <c r="M4034" s="141" t="e">
        <f t="shared" si="188"/>
        <v>#N/A</v>
      </c>
    </row>
    <row r="4035" spans="8:13">
      <c r="H4035" s="15" t="s">
        <v>65</v>
      </c>
      <c r="I4035" s="15" t="s">
        <v>65</v>
      </c>
      <c r="J4035" s="15" t="s">
        <v>65</v>
      </c>
      <c r="K4035" s="15" t="str">
        <f t="shared" si="186"/>
        <v/>
      </c>
      <c r="L4035" s="15" t="str">
        <f t="shared" si="187"/>
        <v/>
      </c>
      <c r="M4035" s="141" t="e">
        <f t="shared" si="188"/>
        <v>#N/A</v>
      </c>
    </row>
    <row r="4036" spans="8:13">
      <c r="H4036" s="15" t="s">
        <v>65</v>
      </c>
      <c r="I4036" s="15" t="s">
        <v>65</v>
      </c>
      <c r="J4036" s="15" t="s">
        <v>65</v>
      </c>
      <c r="K4036" s="15" t="str">
        <f t="shared" ref="K4036:K4099" si="189">IF(ISNUMBER(A4036),0.01,"")</f>
        <v/>
      </c>
      <c r="L4036" s="15" t="str">
        <f t="shared" ref="L4036:L4099" si="190">IF(ISNUMBER(A4036),0.03,"")</f>
        <v/>
      </c>
      <c r="M4036" s="141" t="e">
        <f t="shared" ref="M4036:M4099" si="191">VLOOKUP(A4036,O:Q,2,0)</f>
        <v>#N/A</v>
      </c>
    </row>
    <row r="4037" spans="8:13">
      <c r="H4037" s="15" t="s">
        <v>65</v>
      </c>
      <c r="I4037" s="15" t="s">
        <v>65</v>
      </c>
      <c r="J4037" s="15" t="s">
        <v>65</v>
      </c>
      <c r="K4037" s="15" t="str">
        <f t="shared" si="189"/>
        <v/>
      </c>
      <c r="L4037" s="15" t="str">
        <f t="shared" si="190"/>
        <v/>
      </c>
      <c r="M4037" s="141" t="e">
        <f t="shared" si="191"/>
        <v>#N/A</v>
      </c>
    </row>
    <row r="4038" spans="8:13">
      <c r="H4038" s="15" t="s">
        <v>65</v>
      </c>
      <c r="I4038" s="15" t="s">
        <v>65</v>
      </c>
      <c r="J4038" s="15" t="s">
        <v>65</v>
      </c>
      <c r="K4038" s="15" t="str">
        <f t="shared" si="189"/>
        <v/>
      </c>
      <c r="L4038" s="15" t="str">
        <f t="shared" si="190"/>
        <v/>
      </c>
      <c r="M4038" s="141" t="e">
        <f t="shared" si="191"/>
        <v>#N/A</v>
      </c>
    </row>
    <row r="4039" spans="8:13">
      <c r="H4039" s="15" t="s">
        <v>65</v>
      </c>
      <c r="I4039" s="15" t="s">
        <v>65</v>
      </c>
      <c r="J4039" s="15" t="s">
        <v>65</v>
      </c>
      <c r="K4039" s="15" t="str">
        <f t="shared" si="189"/>
        <v/>
      </c>
      <c r="L4039" s="15" t="str">
        <f t="shared" si="190"/>
        <v/>
      </c>
      <c r="M4039" s="141" t="e">
        <f t="shared" si="191"/>
        <v>#N/A</v>
      </c>
    </row>
    <row r="4040" spans="8:13">
      <c r="H4040" s="15" t="s">
        <v>65</v>
      </c>
      <c r="I4040" s="15" t="s">
        <v>65</v>
      </c>
      <c r="J4040" s="15" t="s">
        <v>65</v>
      </c>
      <c r="K4040" s="15" t="str">
        <f t="shared" si="189"/>
        <v/>
      </c>
      <c r="L4040" s="15" t="str">
        <f t="shared" si="190"/>
        <v/>
      </c>
      <c r="M4040" s="141" t="e">
        <f t="shared" si="191"/>
        <v>#N/A</v>
      </c>
    </row>
    <row r="4041" spans="8:13">
      <c r="H4041" s="15" t="s">
        <v>65</v>
      </c>
      <c r="I4041" s="15" t="s">
        <v>65</v>
      </c>
      <c r="J4041" s="15" t="s">
        <v>65</v>
      </c>
      <c r="K4041" s="15" t="str">
        <f t="shared" si="189"/>
        <v/>
      </c>
      <c r="L4041" s="15" t="str">
        <f t="shared" si="190"/>
        <v/>
      </c>
      <c r="M4041" s="141" t="e">
        <f t="shared" si="191"/>
        <v>#N/A</v>
      </c>
    </row>
    <row r="4042" spans="8:13">
      <c r="H4042" s="15" t="s">
        <v>65</v>
      </c>
      <c r="I4042" s="15" t="s">
        <v>65</v>
      </c>
      <c r="J4042" s="15" t="s">
        <v>65</v>
      </c>
      <c r="K4042" s="15" t="str">
        <f t="shared" si="189"/>
        <v/>
      </c>
      <c r="L4042" s="15" t="str">
        <f t="shared" si="190"/>
        <v/>
      </c>
      <c r="M4042" s="141" t="e">
        <f t="shared" si="191"/>
        <v>#N/A</v>
      </c>
    </row>
    <row r="4043" spans="8:13">
      <c r="H4043" s="15" t="s">
        <v>65</v>
      </c>
      <c r="I4043" s="15" t="s">
        <v>65</v>
      </c>
      <c r="J4043" s="15" t="s">
        <v>65</v>
      </c>
      <c r="K4043" s="15" t="str">
        <f t="shared" si="189"/>
        <v/>
      </c>
      <c r="L4043" s="15" t="str">
        <f t="shared" si="190"/>
        <v/>
      </c>
      <c r="M4043" s="141" t="e">
        <f t="shared" si="191"/>
        <v>#N/A</v>
      </c>
    </row>
    <row r="4044" spans="8:13">
      <c r="H4044" s="15" t="s">
        <v>65</v>
      </c>
      <c r="I4044" s="15" t="s">
        <v>65</v>
      </c>
      <c r="J4044" s="15" t="s">
        <v>65</v>
      </c>
      <c r="K4044" s="15" t="str">
        <f t="shared" si="189"/>
        <v/>
      </c>
      <c r="L4044" s="15" t="str">
        <f t="shared" si="190"/>
        <v/>
      </c>
      <c r="M4044" s="141" t="e">
        <f t="shared" si="191"/>
        <v>#N/A</v>
      </c>
    </row>
    <row r="4045" spans="8:13">
      <c r="H4045" s="15" t="s">
        <v>65</v>
      </c>
      <c r="I4045" s="15" t="s">
        <v>65</v>
      </c>
      <c r="J4045" s="15" t="s">
        <v>65</v>
      </c>
      <c r="K4045" s="15" t="str">
        <f t="shared" si="189"/>
        <v/>
      </c>
      <c r="L4045" s="15" t="str">
        <f t="shared" si="190"/>
        <v/>
      </c>
      <c r="M4045" s="141" t="e">
        <f t="shared" si="191"/>
        <v>#N/A</v>
      </c>
    </row>
    <row r="4046" spans="8:13">
      <c r="H4046" s="15" t="s">
        <v>65</v>
      </c>
      <c r="I4046" s="15" t="s">
        <v>65</v>
      </c>
      <c r="J4046" s="15" t="s">
        <v>65</v>
      </c>
      <c r="K4046" s="15" t="str">
        <f t="shared" si="189"/>
        <v/>
      </c>
      <c r="L4046" s="15" t="str">
        <f t="shared" si="190"/>
        <v/>
      </c>
      <c r="M4046" s="141" t="e">
        <f t="shared" si="191"/>
        <v>#N/A</v>
      </c>
    </row>
    <row r="4047" spans="8:13">
      <c r="H4047" s="15" t="s">
        <v>65</v>
      </c>
      <c r="I4047" s="15" t="s">
        <v>65</v>
      </c>
      <c r="J4047" s="15" t="s">
        <v>65</v>
      </c>
      <c r="K4047" s="15" t="str">
        <f t="shared" si="189"/>
        <v/>
      </c>
      <c r="L4047" s="15" t="str">
        <f t="shared" si="190"/>
        <v/>
      </c>
      <c r="M4047" s="141" t="e">
        <f t="shared" si="191"/>
        <v>#N/A</v>
      </c>
    </row>
    <row r="4048" spans="8:13">
      <c r="H4048" s="15" t="s">
        <v>65</v>
      </c>
      <c r="I4048" s="15" t="s">
        <v>65</v>
      </c>
      <c r="J4048" s="15" t="s">
        <v>65</v>
      </c>
      <c r="K4048" s="15" t="str">
        <f t="shared" si="189"/>
        <v/>
      </c>
      <c r="L4048" s="15" t="str">
        <f t="shared" si="190"/>
        <v/>
      </c>
      <c r="M4048" s="141" t="e">
        <f t="shared" si="191"/>
        <v>#N/A</v>
      </c>
    </row>
    <row r="4049" spans="8:13">
      <c r="H4049" s="15" t="s">
        <v>65</v>
      </c>
      <c r="I4049" s="15" t="s">
        <v>65</v>
      </c>
      <c r="J4049" s="15" t="s">
        <v>65</v>
      </c>
      <c r="K4049" s="15" t="str">
        <f t="shared" si="189"/>
        <v/>
      </c>
      <c r="L4049" s="15" t="str">
        <f t="shared" si="190"/>
        <v/>
      </c>
      <c r="M4049" s="141" t="e">
        <f t="shared" si="191"/>
        <v>#N/A</v>
      </c>
    </row>
    <row r="4050" spans="8:13">
      <c r="H4050" s="15" t="s">
        <v>65</v>
      </c>
      <c r="I4050" s="15" t="s">
        <v>65</v>
      </c>
      <c r="J4050" s="15" t="s">
        <v>65</v>
      </c>
      <c r="K4050" s="15" t="str">
        <f t="shared" si="189"/>
        <v/>
      </c>
      <c r="L4050" s="15" t="str">
        <f t="shared" si="190"/>
        <v/>
      </c>
      <c r="M4050" s="141" t="e">
        <f t="shared" si="191"/>
        <v>#N/A</v>
      </c>
    </row>
    <row r="4051" spans="8:13">
      <c r="H4051" s="15" t="s">
        <v>65</v>
      </c>
      <c r="I4051" s="15" t="s">
        <v>65</v>
      </c>
      <c r="J4051" s="15" t="s">
        <v>65</v>
      </c>
      <c r="K4051" s="15" t="str">
        <f t="shared" si="189"/>
        <v/>
      </c>
      <c r="L4051" s="15" t="str">
        <f t="shared" si="190"/>
        <v/>
      </c>
      <c r="M4051" s="141" t="e">
        <f t="shared" si="191"/>
        <v>#N/A</v>
      </c>
    </row>
    <row r="4052" spans="8:13">
      <c r="H4052" s="15" t="s">
        <v>65</v>
      </c>
      <c r="I4052" s="15" t="s">
        <v>65</v>
      </c>
      <c r="J4052" s="15" t="s">
        <v>65</v>
      </c>
      <c r="K4052" s="15" t="str">
        <f t="shared" si="189"/>
        <v/>
      </c>
      <c r="L4052" s="15" t="str">
        <f t="shared" si="190"/>
        <v/>
      </c>
      <c r="M4052" s="141" t="e">
        <f t="shared" si="191"/>
        <v>#N/A</v>
      </c>
    </row>
    <row r="4053" spans="8:13">
      <c r="H4053" s="15" t="s">
        <v>65</v>
      </c>
      <c r="I4053" s="15" t="s">
        <v>65</v>
      </c>
      <c r="J4053" s="15" t="s">
        <v>65</v>
      </c>
      <c r="K4053" s="15" t="str">
        <f t="shared" si="189"/>
        <v/>
      </c>
      <c r="L4053" s="15" t="str">
        <f t="shared" si="190"/>
        <v/>
      </c>
      <c r="M4053" s="141" t="e">
        <f t="shared" si="191"/>
        <v>#N/A</v>
      </c>
    </row>
    <row r="4054" spans="8:13">
      <c r="H4054" s="15" t="s">
        <v>65</v>
      </c>
      <c r="I4054" s="15" t="s">
        <v>65</v>
      </c>
      <c r="J4054" s="15" t="s">
        <v>65</v>
      </c>
      <c r="K4054" s="15" t="str">
        <f t="shared" si="189"/>
        <v/>
      </c>
      <c r="L4054" s="15" t="str">
        <f t="shared" si="190"/>
        <v/>
      </c>
      <c r="M4054" s="141" t="e">
        <f t="shared" si="191"/>
        <v>#N/A</v>
      </c>
    </row>
    <row r="4055" spans="8:13">
      <c r="H4055" s="15" t="s">
        <v>65</v>
      </c>
      <c r="I4055" s="15" t="s">
        <v>65</v>
      </c>
      <c r="J4055" s="15" t="s">
        <v>65</v>
      </c>
      <c r="K4055" s="15" t="str">
        <f t="shared" si="189"/>
        <v/>
      </c>
      <c r="L4055" s="15" t="str">
        <f t="shared" si="190"/>
        <v/>
      </c>
      <c r="M4055" s="141" t="e">
        <f t="shared" si="191"/>
        <v>#N/A</v>
      </c>
    </row>
    <row r="4056" spans="8:13">
      <c r="H4056" s="15" t="s">
        <v>65</v>
      </c>
      <c r="I4056" s="15" t="s">
        <v>65</v>
      </c>
      <c r="J4056" s="15" t="s">
        <v>65</v>
      </c>
      <c r="K4056" s="15" t="str">
        <f t="shared" si="189"/>
        <v/>
      </c>
      <c r="L4056" s="15" t="str">
        <f t="shared" si="190"/>
        <v/>
      </c>
      <c r="M4056" s="141" t="e">
        <f t="shared" si="191"/>
        <v>#N/A</v>
      </c>
    </row>
    <row r="4057" spans="8:13">
      <c r="H4057" s="15" t="s">
        <v>65</v>
      </c>
      <c r="I4057" s="15" t="s">
        <v>65</v>
      </c>
      <c r="J4057" s="15" t="s">
        <v>65</v>
      </c>
      <c r="K4057" s="15" t="str">
        <f t="shared" si="189"/>
        <v/>
      </c>
      <c r="L4057" s="15" t="str">
        <f t="shared" si="190"/>
        <v/>
      </c>
      <c r="M4057" s="141" t="e">
        <f t="shared" si="191"/>
        <v>#N/A</v>
      </c>
    </row>
    <row r="4058" spans="8:13">
      <c r="H4058" s="15" t="s">
        <v>65</v>
      </c>
      <c r="I4058" s="15" t="s">
        <v>65</v>
      </c>
      <c r="J4058" s="15" t="s">
        <v>65</v>
      </c>
      <c r="K4058" s="15" t="str">
        <f t="shared" si="189"/>
        <v/>
      </c>
      <c r="L4058" s="15" t="str">
        <f t="shared" si="190"/>
        <v/>
      </c>
      <c r="M4058" s="141" t="e">
        <f t="shared" si="191"/>
        <v>#N/A</v>
      </c>
    </row>
    <row r="4059" spans="8:13">
      <c r="H4059" s="15" t="s">
        <v>65</v>
      </c>
      <c r="I4059" s="15" t="s">
        <v>65</v>
      </c>
      <c r="J4059" s="15" t="s">
        <v>65</v>
      </c>
      <c r="K4059" s="15" t="str">
        <f t="shared" si="189"/>
        <v/>
      </c>
      <c r="L4059" s="15" t="str">
        <f t="shared" si="190"/>
        <v/>
      </c>
      <c r="M4059" s="141" t="e">
        <f t="shared" si="191"/>
        <v>#N/A</v>
      </c>
    </row>
    <row r="4060" spans="8:13">
      <c r="H4060" s="15" t="s">
        <v>65</v>
      </c>
      <c r="I4060" s="15" t="s">
        <v>65</v>
      </c>
      <c r="J4060" s="15" t="s">
        <v>65</v>
      </c>
      <c r="K4060" s="15" t="str">
        <f t="shared" si="189"/>
        <v/>
      </c>
      <c r="L4060" s="15" t="str">
        <f t="shared" si="190"/>
        <v/>
      </c>
      <c r="M4060" s="141" t="e">
        <f t="shared" si="191"/>
        <v>#N/A</v>
      </c>
    </row>
    <row r="4061" spans="8:13">
      <c r="H4061" s="15" t="s">
        <v>65</v>
      </c>
      <c r="I4061" s="15" t="s">
        <v>65</v>
      </c>
      <c r="J4061" s="15" t="s">
        <v>65</v>
      </c>
      <c r="K4061" s="15" t="str">
        <f t="shared" si="189"/>
        <v/>
      </c>
      <c r="L4061" s="15" t="str">
        <f t="shared" si="190"/>
        <v/>
      </c>
      <c r="M4061" s="141" t="e">
        <f t="shared" si="191"/>
        <v>#N/A</v>
      </c>
    </row>
    <row r="4062" spans="8:13">
      <c r="H4062" s="15" t="s">
        <v>65</v>
      </c>
      <c r="I4062" s="15" t="s">
        <v>65</v>
      </c>
      <c r="J4062" s="15" t="s">
        <v>65</v>
      </c>
      <c r="K4062" s="15" t="str">
        <f t="shared" si="189"/>
        <v/>
      </c>
      <c r="L4062" s="15" t="str">
        <f t="shared" si="190"/>
        <v/>
      </c>
      <c r="M4062" s="141" t="e">
        <f t="shared" si="191"/>
        <v>#N/A</v>
      </c>
    </row>
    <row r="4063" spans="8:13">
      <c r="H4063" s="15" t="s">
        <v>65</v>
      </c>
      <c r="I4063" s="15" t="s">
        <v>65</v>
      </c>
      <c r="J4063" s="15" t="s">
        <v>65</v>
      </c>
      <c r="K4063" s="15" t="str">
        <f t="shared" si="189"/>
        <v/>
      </c>
      <c r="L4063" s="15" t="str">
        <f t="shared" si="190"/>
        <v/>
      </c>
      <c r="M4063" s="141" t="e">
        <f t="shared" si="191"/>
        <v>#N/A</v>
      </c>
    </row>
    <row r="4064" spans="8:13">
      <c r="H4064" s="15" t="s">
        <v>65</v>
      </c>
      <c r="I4064" s="15" t="s">
        <v>65</v>
      </c>
      <c r="J4064" s="15" t="s">
        <v>65</v>
      </c>
      <c r="K4064" s="15" t="str">
        <f t="shared" si="189"/>
        <v/>
      </c>
      <c r="L4064" s="15" t="str">
        <f t="shared" si="190"/>
        <v/>
      </c>
      <c r="M4064" s="141" t="e">
        <f t="shared" si="191"/>
        <v>#N/A</v>
      </c>
    </row>
    <row r="4065" spans="8:13">
      <c r="H4065" s="15" t="s">
        <v>65</v>
      </c>
      <c r="I4065" s="15" t="s">
        <v>65</v>
      </c>
      <c r="J4065" s="15" t="s">
        <v>65</v>
      </c>
      <c r="K4065" s="15" t="str">
        <f t="shared" si="189"/>
        <v/>
      </c>
      <c r="L4065" s="15" t="str">
        <f t="shared" si="190"/>
        <v/>
      </c>
      <c r="M4065" s="141" t="e">
        <f t="shared" si="191"/>
        <v>#N/A</v>
      </c>
    </row>
    <row r="4066" spans="8:13">
      <c r="H4066" s="15" t="s">
        <v>65</v>
      </c>
      <c r="I4066" s="15" t="s">
        <v>65</v>
      </c>
      <c r="J4066" s="15" t="s">
        <v>65</v>
      </c>
      <c r="K4066" s="15" t="str">
        <f t="shared" si="189"/>
        <v/>
      </c>
      <c r="L4066" s="15" t="str">
        <f t="shared" si="190"/>
        <v/>
      </c>
      <c r="M4066" s="141" t="e">
        <f t="shared" si="191"/>
        <v>#N/A</v>
      </c>
    </row>
    <row r="4067" spans="8:13">
      <c r="H4067" s="15" t="s">
        <v>65</v>
      </c>
      <c r="I4067" s="15" t="s">
        <v>65</v>
      </c>
      <c r="J4067" s="15" t="s">
        <v>65</v>
      </c>
      <c r="K4067" s="15" t="str">
        <f t="shared" si="189"/>
        <v/>
      </c>
      <c r="L4067" s="15" t="str">
        <f t="shared" si="190"/>
        <v/>
      </c>
      <c r="M4067" s="141" t="e">
        <f t="shared" si="191"/>
        <v>#N/A</v>
      </c>
    </row>
    <row r="4068" spans="8:13">
      <c r="H4068" s="15" t="s">
        <v>65</v>
      </c>
      <c r="I4068" s="15" t="s">
        <v>65</v>
      </c>
      <c r="J4068" s="15" t="s">
        <v>65</v>
      </c>
      <c r="K4068" s="15" t="str">
        <f t="shared" si="189"/>
        <v/>
      </c>
      <c r="L4068" s="15" t="str">
        <f t="shared" si="190"/>
        <v/>
      </c>
      <c r="M4068" s="141" t="e">
        <f t="shared" si="191"/>
        <v>#N/A</v>
      </c>
    </row>
    <row r="4069" spans="8:13">
      <c r="H4069" s="15" t="s">
        <v>65</v>
      </c>
      <c r="I4069" s="15" t="s">
        <v>65</v>
      </c>
      <c r="J4069" s="15" t="s">
        <v>65</v>
      </c>
      <c r="K4069" s="15" t="str">
        <f t="shared" si="189"/>
        <v/>
      </c>
      <c r="L4069" s="15" t="str">
        <f t="shared" si="190"/>
        <v/>
      </c>
      <c r="M4069" s="141" t="e">
        <f t="shared" si="191"/>
        <v>#N/A</v>
      </c>
    </row>
    <row r="4070" spans="8:13">
      <c r="H4070" s="15" t="s">
        <v>65</v>
      </c>
      <c r="I4070" s="15" t="s">
        <v>65</v>
      </c>
      <c r="J4070" s="15" t="s">
        <v>65</v>
      </c>
      <c r="K4070" s="15" t="str">
        <f t="shared" si="189"/>
        <v/>
      </c>
      <c r="L4070" s="15" t="str">
        <f t="shared" si="190"/>
        <v/>
      </c>
      <c r="M4070" s="141" t="e">
        <f t="shared" si="191"/>
        <v>#N/A</v>
      </c>
    </row>
    <row r="4071" spans="8:13">
      <c r="H4071" s="15" t="s">
        <v>65</v>
      </c>
      <c r="I4071" s="15" t="s">
        <v>65</v>
      </c>
      <c r="J4071" s="15" t="s">
        <v>65</v>
      </c>
      <c r="K4071" s="15" t="str">
        <f t="shared" si="189"/>
        <v/>
      </c>
      <c r="L4071" s="15" t="str">
        <f t="shared" si="190"/>
        <v/>
      </c>
      <c r="M4071" s="141" t="e">
        <f t="shared" si="191"/>
        <v>#N/A</v>
      </c>
    </row>
    <row r="4072" spans="8:13">
      <c r="H4072" s="15" t="s">
        <v>65</v>
      </c>
      <c r="I4072" s="15" t="s">
        <v>65</v>
      </c>
      <c r="J4072" s="15" t="s">
        <v>65</v>
      </c>
      <c r="K4072" s="15" t="str">
        <f t="shared" si="189"/>
        <v/>
      </c>
      <c r="L4072" s="15" t="str">
        <f t="shared" si="190"/>
        <v/>
      </c>
      <c r="M4072" s="141" t="e">
        <f t="shared" si="191"/>
        <v>#N/A</v>
      </c>
    </row>
    <row r="4073" spans="8:13">
      <c r="H4073" s="15" t="s">
        <v>65</v>
      </c>
      <c r="I4073" s="15" t="s">
        <v>65</v>
      </c>
      <c r="J4073" s="15" t="s">
        <v>65</v>
      </c>
      <c r="K4073" s="15" t="str">
        <f t="shared" si="189"/>
        <v/>
      </c>
      <c r="L4073" s="15" t="str">
        <f t="shared" si="190"/>
        <v/>
      </c>
      <c r="M4073" s="141" t="e">
        <f t="shared" si="191"/>
        <v>#N/A</v>
      </c>
    </row>
    <row r="4074" spans="8:13">
      <c r="H4074" s="15" t="s">
        <v>65</v>
      </c>
      <c r="I4074" s="15" t="s">
        <v>65</v>
      </c>
      <c r="J4074" s="15" t="s">
        <v>65</v>
      </c>
      <c r="K4074" s="15" t="str">
        <f t="shared" si="189"/>
        <v/>
      </c>
      <c r="L4074" s="15" t="str">
        <f t="shared" si="190"/>
        <v/>
      </c>
      <c r="M4074" s="141" t="e">
        <f t="shared" si="191"/>
        <v>#N/A</v>
      </c>
    </row>
    <row r="4075" spans="8:13">
      <c r="H4075" s="15" t="s">
        <v>65</v>
      </c>
      <c r="I4075" s="15" t="s">
        <v>65</v>
      </c>
      <c r="J4075" s="15" t="s">
        <v>65</v>
      </c>
      <c r="K4075" s="15" t="str">
        <f t="shared" si="189"/>
        <v/>
      </c>
      <c r="L4075" s="15" t="str">
        <f t="shared" si="190"/>
        <v/>
      </c>
      <c r="M4075" s="141" t="e">
        <f t="shared" si="191"/>
        <v>#N/A</v>
      </c>
    </row>
    <row r="4076" spans="8:13">
      <c r="H4076" s="15" t="s">
        <v>65</v>
      </c>
      <c r="I4076" s="15" t="s">
        <v>65</v>
      </c>
      <c r="J4076" s="15" t="s">
        <v>65</v>
      </c>
      <c r="K4076" s="15" t="str">
        <f t="shared" si="189"/>
        <v/>
      </c>
      <c r="L4076" s="15" t="str">
        <f t="shared" si="190"/>
        <v/>
      </c>
      <c r="M4076" s="141" t="e">
        <f t="shared" si="191"/>
        <v>#N/A</v>
      </c>
    </row>
    <row r="4077" spans="8:13">
      <c r="H4077" s="15" t="s">
        <v>65</v>
      </c>
      <c r="I4077" s="15" t="s">
        <v>65</v>
      </c>
      <c r="J4077" s="15" t="s">
        <v>65</v>
      </c>
      <c r="K4077" s="15" t="str">
        <f t="shared" si="189"/>
        <v/>
      </c>
      <c r="L4077" s="15" t="str">
        <f t="shared" si="190"/>
        <v/>
      </c>
      <c r="M4077" s="141" t="e">
        <f t="shared" si="191"/>
        <v>#N/A</v>
      </c>
    </row>
    <row r="4078" spans="8:13">
      <c r="H4078" s="15" t="s">
        <v>65</v>
      </c>
      <c r="I4078" s="15" t="s">
        <v>65</v>
      </c>
      <c r="J4078" s="15" t="s">
        <v>65</v>
      </c>
      <c r="K4078" s="15" t="str">
        <f t="shared" si="189"/>
        <v/>
      </c>
      <c r="L4078" s="15" t="str">
        <f t="shared" si="190"/>
        <v/>
      </c>
      <c r="M4078" s="141" t="e">
        <f t="shared" si="191"/>
        <v>#N/A</v>
      </c>
    </row>
    <row r="4079" spans="8:13">
      <c r="H4079" s="15" t="s">
        <v>65</v>
      </c>
      <c r="I4079" s="15" t="s">
        <v>65</v>
      </c>
      <c r="J4079" s="15" t="s">
        <v>65</v>
      </c>
      <c r="K4079" s="15" t="str">
        <f t="shared" si="189"/>
        <v/>
      </c>
      <c r="L4079" s="15" t="str">
        <f t="shared" si="190"/>
        <v/>
      </c>
      <c r="M4079" s="141" t="e">
        <f t="shared" si="191"/>
        <v>#N/A</v>
      </c>
    </row>
    <row r="4080" spans="8:13">
      <c r="H4080" s="15" t="s">
        <v>65</v>
      </c>
      <c r="I4080" s="15" t="s">
        <v>65</v>
      </c>
      <c r="J4080" s="15" t="s">
        <v>65</v>
      </c>
      <c r="K4080" s="15" t="str">
        <f t="shared" si="189"/>
        <v/>
      </c>
      <c r="L4080" s="15" t="str">
        <f t="shared" si="190"/>
        <v/>
      </c>
      <c r="M4080" s="141" t="e">
        <f t="shared" si="191"/>
        <v>#N/A</v>
      </c>
    </row>
    <row r="4081" spans="8:13">
      <c r="H4081" s="15" t="s">
        <v>65</v>
      </c>
      <c r="I4081" s="15" t="s">
        <v>65</v>
      </c>
      <c r="J4081" s="15" t="s">
        <v>65</v>
      </c>
      <c r="K4081" s="15" t="str">
        <f t="shared" si="189"/>
        <v/>
      </c>
      <c r="L4081" s="15" t="str">
        <f t="shared" si="190"/>
        <v/>
      </c>
      <c r="M4081" s="141" t="e">
        <f t="shared" si="191"/>
        <v>#N/A</v>
      </c>
    </row>
    <row r="4082" spans="8:13">
      <c r="H4082" s="15" t="s">
        <v>65</v>
      </c>
      <c r="I4082" s="15" t="s">
        <v>65</v>
      </c>
      <c r="J4082" s="15" t="s">
        <v>65</v>
      </c>
      <c r="K4082" s="15" t="str">
        <f t="shared" si="189"/>
        <v/>
      </c>
      <c r="L4082" s="15" t="str">
        <f t="shared" si="190"/>
        <v/>
      </c>
      <c r="M4082" s="141" t="e">
        <f t="shared" si="191"/>
        <v>#N/A</v>
      </c>
    </row>
    <row r="4083" spans="8:13">
      <c r="H4083" s="15" t="s">
        <v>65</v>
      </c>
      <c r="I4083" s="15" t="s">
        <v>65</v>
      </c>
      <c r="J4083" s="15" t="s">
        <v>65</v>
      </c>
      <c r="K4083" s="15" t="str">
        <f t="shared" si="189"/>
        <v/>
      </c>
      <c r="L4083" s="15" t="str">
        <f t="shared" si="190"/>
        <v/>
      </c>
      <c r="M4083" s="141" t="e">
        <f t="shared" si="191"/>
        <v>#N/A</v>
      </c>
    </row>
    <row r="4084" spans="8:13">
      <c r="H4084" s="15" t="s">
        <v>65</v>
      </c>
      <c r="I4084" s="15" t="s">
        <v>65</v>
      </c>
      <c r="J4084" s="15" t="s">
        <v>65</v>
      </c>
      <c r="K4084" s="15" t="str">
        <f t="shared" si="189"/>
        <v/>
      </c>
      <c r="L4084" s="15" t="str">
        <f t="shared" si="190"/>
        <v/>
      </c>
      <c r="M4084" s="141" t="e">
        <f t="shared" si="191"/>
        <v>#N/A</v>
      </c>
    </row>
    <row r="4085" spans="8:13">
      <c r="H4085" s="15" t="s">
        <v>65</v>
      </c>
      <c r="I4085" s="15" t="s">
        <v>65</v>
      </c>
      <c r="J4085" s="15" t="s">
        <v>65</v>
      </c>
      <c r="K4085" s="15" t="str">
        <f t="shared" si="189"/>
        <v/>
      </c>
      <c r="L4085" s="15" t="str">
        <f t="shared" si="190"/>
        <v/>
      </c>
      <c r="M4085" s="141" t="e">
        <f t="shared" si="191"/>
        <v>#N/A</v>
      </c>
    </row>
    <row r="4086" spans="8:13">
      <c r="H4086" s="15" t="s">
        <v>65</v>
      </c>
      <c r="I4086" s="15" t="s">
        <v>65</v>
      </c>
      <c r="J4086" s="15" t="s">
        <v>65</v>
      </c>
      <c r="K4086" s="15" t="str">
        <f t="shared" si="189"/>
        <v/>
      </c>
      <c r="L4086" s="15" t="str">
        <f t="shared" si="190"/>
        <v/>
      </c>
      <c r="M4086" s="141" t="e">
        <f t="shared" si="191"/>
        <v>#N/A</v>
      </c>
    </row>
    <row r="4087" spans="8:13">
      <c r="H4087" s="15" t="s">
        <v>65</v>
      </c>
      <c r="I4087" s="15" t="s">
        <v>65</v>
      </c>
      <c r="J4087" s="15" t="s">
        <v>65</v>
      </c>
      <c r="K4087" s="15" t="str">
        <f t="shared" si="189"/>
        <v/>
      </c>
      <c r="L4087" s="15" t="str">
        <f t="shared" si="190"/>
        <v/>
      </c>
      <c r="M4087" s="141" t="e">
        <f t="shared" si="191"/>
        <v>#N/A</v>
      </c>
    </row>
    <row r="4088" spans="8:13">
      <c r="H4088" s="15" t="s">
        <v>65</v>
      </c>
      <c r="I4088" s="15" t="s">
        <v>65</v>
      </c>
      <c r="J4088" s="15" t="s">
        <v>65</v>
      </c>
      <c r="K4088" s="15" t="str">
        <f t="shared" si="189"/>
        <v/>
      </c>
      <c r="L4088" s="15" t="str">
        <f t="shared" si="190"/>
        <v/>
      </c>
      <c r="M4088" s="141" t="e">
        <f t="shared" si="191"/>
        <v>#N/A</v>
      </c>
    </row>
    <row r="4089" spans="8:13">
      <c r="H4089" s="15" t="s">
        <v>65</v>
      </c>
      <c r="I4089" s="15" t="s">
        <v>65</v>
      </c>
      <c r="J4089" s="15" t="s">
        <v>65</v>
      </c>
      <c r="K4089" s="15" t="str">
        <f t="shared" si="189"/>
        <v/>
      </c>
      <c r="L4089" s="15" t="str">
        <f t="shared" si="190"/>
        <v/>
      </c>
      <c r="M4089" s="141" t="e">
        <f t="shared" si="191"/>
        <v>#N/A</v>
      </c>
    </row>
    <row r="4090" spans="8:13">
      <c r="H4090" s="15" t="s">
        <v>65</v>
      </c>
      <c r="I4090" s="15" t="s">
        <v>65</v>
      </c>
      <c r="J4090" s="15" t="s">
        <v>65</v>
      </c>
      <c r="K4090" s="15" t="str">
        <f t="shared" si="189"/>
        <v/>
      </c>
      <c r="L4090" s="15" t="str">
        <f t="shared" si="190"/>
        <v/>
      </c>
      <c r="M4090" s="141" t="e">
        <f t="shared" si="191"/>
        <v>#N/A</v>
      </c>
    </row>
    <row r="4091" spans="8:13">
      <c r="H4091" s="15" t="s">
        <v>65</v>
      </c>
      <c r="I4091" s="15" t="s">
        <v>65</v>
      </c>
      <c r="J4091" s="15" t="s">
        <v>65</v>
      </c>
      <c r="K4091" s="15" t="str">
        <f t="shared" si="189"/>
        <v/>
      </c>
      <c r="L4091" s="15" t="str">
        <f t="shared" si="190"/>
        <v/>
      </c>
      <c r="M4091" s="141" t="e">
        <f t="shared" si="191"/>
        <v>#N/A</v>
      </c>
    </row>
    <row r="4092" spans="8:13">
      <c r="H4092" s="15" t="s">
        <v>65</v>
      </c>
      <c r="I4092" s="15" t="s">
        <v>65</v>
      </c>
      <c r="J4092" s="15" t="s">
        <v>65</v>
      </c>
      <c r="K4092" s="15" t="str">
        <f t="shared" si="189"/>
        <v/>
      </c>
      <c r="L4092" s="15" t="str">
        <f t="shared" si="190"/>
        <v/>
      </c>
      <c r="M4092" s="141" t="e">
        <f t="shared" si="191"/>
        <v>#N/A</v>
      </c>
    </row>
    <row r="4093" spans="8:13">
      <c r="H4093" s="15" t="s">
        <v>65</v>
      </c>
      <c r="I4093" s="15" t="s">
        <v>65</v>
      </c>
      <c r="J4093" s="15" t="s">
        <v>65</v>
      </c>
      <c r="K4093" s="15" t="str">
        <f t="shared" si="189"/>
        <v/>
      </c>
      <c r="L4093" s="15" t="str">
        <f t="shared" si="190"/>
        <v/>
      </c>
      <c r="M4093" s="141" t="e">
        <f t="shared" si="191"/>
        <v>#N/A</v>
      </c>
    </row>
    <row r="4094" spans="8:13">
      <c r="H4094" s="15" t="s">
        <v>65</v>
      </c>
      <c r="I4094" s="15" t="s">
        <v>65</v>
      </c>
      <c r="J4094" s="15" t="s">
        <v>65</v>
      </c>
      <c r="K4094" s="15" t="str">
        <f t="shared" si="189"/>
        <v/>
      </c>
      <c r="L4094" s="15" t="str">
        <f t="shared" si="190"/>
        <v/>
      </c>
      <c r="M4094" s="141" t="e">
        <f t="shared" si="191"/>
        <v>#N/A</v>
      </c>
    </row>
    <row r="4095" spans="8:13">
      <c r="H4095" s="15" t="s">
        <v>65</v>
      </c>
      <c r="I4095" s="15" t="s">
        <v>65</v>
      </c>
      <c r="J4095" s="15" t="s">
        <v>65</v>
      </c>
      <c r="K4095" s="15" t="str">
        <f t="shared" si="189"/>
        <v/>
      </c>
      <c r="L4095" s="15" t="str">
        <f t="shared" si="190"/>
        <v/>
      </c>
      <c r="M4095" s="141" t="e">
        <f t="shared" si="191"/>
        <v>#N/A</v>
      </c>
    </row>
    <row r="4096" spans="8:13">
      <c r="H4096" s="15" t="s">
        <v>65</v>
      </c>
      <c r="I4096" s="15" t="s">
        <v>65</v>
      </c>
      <c r="J4096" s="15" t="s">
        <v>65</v>
      </c>
      <c r="K4096" s="15" t="str">
        <f t="shared" si="189"/>
        <v/>
      </c>
      <c r="L4096" s="15" t="str">
        <f t="shared" si="190"/>
        <v/>
      </c>
      <c r="M4096" s="141" t="e">
        <f t="shared" si="191"/>
        <v>#N/A</v>
      </c>
    </row>
    <row r="4097" spans="8:13">
      <c r="H4097" s="15" t="s">
        <v>65</v>
      </c>
      <c r="I4097" s="15" t="s">
        <v>65</v>
      </c>
      <c r="J4097" s="15" t="s">
        <v>65</v>
      </c>
      <c r="K4097" s="15" t="str">
        <f t="shared" si="189"/>
        <v/>
      </c>
      <c r="L4097" s="15" t="str">
        <f t="shared" si="190"/>
        <v/>
      </c>
      <c r="M4097" s="141" t="e">
        <f t="shared" si="191"/>
        <v>#N/A</v>
      </c>
    </row>
    <row r="4098" spans="8:13">
      <c r="H4098" s="15" t="s">
        <v>65</v>
      </c>
      <c r="I4098" s="15" t="s">
        <v>65</v>
      </c>
      <c r="J4098" s="15" t="s">
        <v>65</v>
      </c>
      <c r="K4098" s="15" t="str">
        <f t="shared" si="189"/>
        <v/>
      </c>
      <c r="L4098" s="15" t="str">
        <f t="shared" si="190"/>
        <v/>
      </c>
      <c r="M4098" s="141" t="e">
        <f t="shared" si="191"/>
        <v>#N/A</v>
      </c>
    </row>
    <row r="4099" spans="8:13">
      <c r="H4099" s="15" t="s">
        <v>65</v>
      </c>
      <c r="I4099" s="15" t="s">
        <v>65</v>
      </c>
      <c r="J4099" s="15" t="s">
        <v>65</v>
      </c>
      <c r="K4099" s="15" t="str">
        <f t="shared" si="189"/>
        <v/>
      </c>
      <c r="L4099" s="15" t="str">
        <f t="shared" si="190"/>
        <v/>
      </c>
      <c r="M4099" s="141" t="e">
        <f t="shared" si="191"/>
        <v>#N/A</v>
      </c>
    </row>
    <row r="4100" spans="8:13">
      <c r="H4100" s="15" t="s">
        <v>65</v>
      </c>
      <c r="I4100" s="15" t="s">
        <v>65</v>
      </c>
      <c r="J4100" s="15" t="s">
        <v>65</v>
      </c>
      <c r="K4100" s="15" t="str">
        <f t="shared" ref="K4100:K4163" si="192">IF(ISNUMBER(A4100),0.01,"")</f>
        <v/>
      </c>
      <c r="L4100" s="15" t="str">
        <f t="shared" ref="L4100:L4163" si="193">IF(ISNUMBER(A4100),0.03,"")</f>
        <v/>
      </c>
      <c r="M4100" s="141" t="e">
        <f t="shared" ref="M4100:M4163" si="194">VLOOKUP(A4100,O:Q,2,0)</f>
        <v>#N/A</v>
      </c>
    </row>
    <row r="4101" spans="8:13">
      <c r="H4101" s="15" t="s">
        <v>65</v>
      </c>
      <c r="I4101" s="15" t="s">
        <v>65</v>
      </c>
      <c r="J4101" s="15" t="s">
        <v>65</v>
      </c>
      <c r="K4101" s="15" t="str">
        <f t="shared" si="192"/>
        <v/>
      </c>
      <c r="L4101" s="15" t="str">
        <f t="shared" si="193"/>
        <v/>
      </c>
      <c r="M4101" s="141" t="e">
        <f t="shared" si="194"/>
        <v>#N/A</v>
      </c>
    </row>
    <row r="4102" spans="8:13">
      <c r="H4102" s="15" t="s">
        <v>65</v>
      </c>
      <c r="I4102" s="15" t="s">
        <v>65</v>
      </c>
      <c r="J4102" s="15" t="s">
        <v>65</v>
      </c>
      <c r="K4102" s="15" t="str">
        <f t="shared" si="192"/>
        <v/>
      </c>
      <c r="L4102" s="15" t="str">
        <f t="shared" si="193"/>
        <v/>
      </c>
      <c r="M4102" s="141" t="e">
        <f t="shared" si="194"/>
        <v>#N/A</v>
      </c>
    </row>
    <row r="4103" spans="8:13">
      <c r="H4103" s="15" t="s">
        <v>65</v>
      </c>
      <c r="I4103" s="15" t="s">
        <v>65</v>
      </c>
      <c r="J4103" s="15" t="s">
        <v>65</v>
      </c>
      <c r="K4103" s="15" t="str">
        <f t="shared" si="192"/>
        <v/>
      </c>
      <c r="L4103" s="15" t="str">
        <f t="shared" si="193"/>
        <v/>
      </c>
      <c r="M4103" s="141" t="e">
        <f t="shared" si="194"/>
        <v>#N/A</v>
      </c>
    </row>
    <row r="4104" spans="8:13">
      <c r="H4104" s="15" t="s">
        <v>65</v>
      </c>
      <c r="I4104" s="15" t="s">
        <v>65</v>
      </c>
      <c r="J4104" s="15" t="s">
        <v>65</v>
      </c>
      <c r="K4104" s="15" t="str">
        <f t="shared" si="192"/>
        <v/>
      </c>
      <c r="L4104" s="15" t="str">
        <f t="shared" si="193"/>
        <v/>
      </c>
      <c r="M4104" s="141" t="e">
        <f t="shared" si="194"/>
        <v>#N/A</v>
      </c>
    </row>
    <row r="4105" spans="8:13">
      <c r="H4105" s="15" t="s">
        <v>65</v>
      </c>
      <c r="I4105" s="15" t="s">
        <v>65</v>
      </c>
      <c r="J4105" s="15" t="s">
        <v>65</v>
      </c>
      <c r="K4105" s="15" t="str">
        <f t="shared" si="192"/>
        <v/>
      </c>
      <c r="L4105" s="15" t="str">
        <f t="shared" si="193"/>
        <v/>
      </c>
      <c r="M4105" s="141" t="e">
        <f t="shared" si="194"/>
        <v>#N/A</v>
      </c>
    </row>
    <row r="4106" spans="8:13">
      <c r="H4106" s="15" t="s">
        <v>65</v>
      </c>
      <c r="I4106" s="15" t="s">
        <v>65</v>
      </c>
      <c r="J4106" s="15" t="s">
        <v>65</v>
      </c>
      <c r="K4106" s="15" t="str">
        <f t="shared" si="192"/>
        <v/>
      </c>
      <c r="L4106" s="15" t="str">
        <f t="shared" si="193"/>
        <v/>
      </c>
      <c r="M4106" s="141" t="e">
        <f t="shared" si="194"/>
        <v>#N/A</v>
      </c>
    </row>
    <row r="4107" spans="8:13">
      <c r="H4107" s="15" t="s">
        <v>65</v>
      </c>
      <c r="I4107" s="15" t="s">
        <v>65</v>
      </c>
      <c r="J4107" s="15" t="s">
        <v>65</v>
      </c>
      <c r="K4107" s="15" t="str">
        <f t="shared" si="192"/>
        <v/>
      </c>
      <c r="L4107" s="15" t="str">
        <f t="shared" si="193"/>
        <v/>
      </c>
      <c r="M4107" s="141" t="e">
        <f t="shared" si="194"/>
        <v>#N/A</v>
      </c>
    </row>
    <row r="4108" spans="8:13">
      <c r="H4108" s="15" t="s">
        <v>65</v>
      </c>
      <c r="I4108" s="15" t="s">
        <v>65</v>
      </c>
      <c r="J4108" s="15" t="s">
        <v>65</v>
      </c>
      <c r="K4108" s="15" t="str">
        <f t="shared" si="192"/>
        <v/>
      </c>
      <c r="L4108" s="15" t="str">
        <f t="shared" si="193"/>
        <v/>
      </c>
      <c r="M4108" s="141" t="e">
        <f t="shared" si="194"/>
        <v>#N/A</v>
      </c>
    </row>
    <row r="4109" spans="8:13">
      <c r="H4109" s="15" t="s">
        <v>65</v>
      </c>
      <c r="I4109" s="15" t="s">
        <v>65</v>
      </c>
      <c r="J4109" s="15" t="s">
        <v>65</v>
      </c>
      <c r="K4109" s="15" t="str">
        <f t="shared" si="192"/>
        <v/>
      </c>
      <c r="L4109" s="15" t="str">
        <f t="shared" si="193"/>
        <v/>
      </c>
      <c r="M4109" s="141" t="e">
        <f t="shared" si="194"/>
        <v>#N/A</v>
      </c>
    </row>
    <row r="4110" spans="8:13">
      <c r="H4110" s="15" t="s">
        <v>65</v>
      </c>
      <c r="I4110" s="15" t="s">
        <v>65</v>
      </c>
      <c r="J4110" s="15" t="s">
        <v>65</v>
      </c>
      <c r="K4110" s="15" t="str">
        <f t="shared" si="192"/>
        <v/>
      </c>
      <c r="L4110" s="15" t="str">
        <f t="shared" si="193"/>
        <v/>
      </c>
      <c r="M4110" s="141" t="e">
        <f t="shared" si="194"/>
        <v>#N/A</v>
      </c>
    </row>
    <row r="4111" spans="8:13">
      <c r="H4111" s="15" t="s">
        <v>65</v>
      </c>
      <c r="I4111" s="15" t="s">
        <v>65</v>
      </c>
      <c r="J4111" s="15" t="s">
        <v>65</v>
      </c>
      <c r="K4111" s="15" t="str">
        <f t="shared" si="192"/>
        <v/>
      </c>
      <c r="L4111" s="15" t="str">
        <f t="shared" si="193"/>
        <v/>
      </c>
      <c r="M4111" s="141" t="e">
        <f t="shared" si="194"/>
        <v>#N/A</v>
      </c>
    </row>
    <row r="4112" spans="8:13">
      <c r="H4112" s="15" t="s">
        <v>65</v>
      </c>
      <c r="I4112" s="15" t="s">
        <v>65</v>
      </c>
      <c r="J4112" s="15" t="s">
        <v>65</v>
      </c>
      <c r="K4112" s="15" t="str">
        <f t="shared" si="192"/>
        <v/>
      </c>
      <c r="L4112" s="15" t="str">
        <f t="shared" si="193"/>
        <v/>
      </c>
      <c r="M4112" s="141" t="e">
        <f t="shared" si="194"/>
        <v>#N/A</v>
      </c>
    </row>
    <row r="4113" spans="8:13">
      <c r="H4113" s="15" t="s">
        <v>65</v>
      </c>
      <c r="I4113" s="15" t="s">
        <v>65</v>
      </c>
      <c r="J4113" s="15" t="s">
        <v>65</v>
      </c>
      <c r="K4113" s="15" t="str">
        <f t="shared" si="192"/>
        <v/>
      </c>
      <c r="L4113" s="15" t="str">
        <f t="shared" si="193"/>
        <v/>
      </c>
      <c r="M4113" s="141" t="e">
        <f t="shared" si="194"/>
        <v>#N/A</v>
      </c>
    </row>
    <row r="4114" spans="8:13">
      <c r="H4114" s="15" t="s">
        <v>65</v>
      </c>
      <c r="I4114" s="15" t="s">
        <v>65</v>
      </c>
      <c r="J4114" s="15" t="s">
        <v>65</v>
      </c>
      <c r="K4114" s="15" t="str">
        <f t="shared" si="192"/>
        <v/>
      </c>
      <c r="L4114" s="15" t="str">
        <f t="shared" si="193"/>
        <v/>
      </c>
      <c r="M4114" s="141" t="e">
        <f t="shared" si="194"/>
        <v>#N/A</v>
      </c>
    </row>
    <row r="4115" spans="8:13">
      <c r="H4115" s="15" t="s">
        <v>65</v>
      </c>
      <c r="I4115" s="15" t="s">
        <v>65</v>
      </c>
      <c r="J4115" s="15" t="s">
        <v>65</v>
      </c>
      <c r="K4115" s="15" t="str">
        <f t="shared" si="192"/>
        <v/>
      </c>
      <c r="L4115" s="15" t="str">
        <f t="shared" si="193"/>
        <v/>
      </c>
      <c r="M4115" s="141" t="e">
        <f t="shared" si="194"/>
        <v>#N/A</v>
      </c>
    </row>
    <row r="4116" spans="8:13">
      <c r="H4116" s="15" t="s">
        <v>65</v>
      </c>
      <c r="I4116" s="15" t="s">
        <v>65</v>
      </c>
      <c r="J4116" s="15" t="s">
        <v>65</v>
      </c>
      <c r="K4116" s="15" t="str">
        <f t="shared" si="192"/>
        <v/>
      </c>
      <c r="L4116" s="15" t="str">
        <f t="shared" si="193"/>
        <v/>
      </c>
      <c r="M4116" s="141" t="e">
        <f t="shared" si="194"/>
        <v>#N/A</v>
      </c>
    </row>
    <row r="4117" spans="8:13">
      <c r="H4117" s="15" t="s">
        <v>65</v>
      </c>
      <c r="I4117" s="15" t="s">
        <v>65</v>
      </c>
      <c r="J4117" s="15" t="s">
        <v>65</v>
      </c>
      <c r="K4117" s="15" t="str">
        <f t="shared" si="192"/>
        <v/>
      </c>
      <c r="L4117" s="15" t="str">
        <f t="shared" si="193"/>
        <v/>
      </c>
      <c r="M4117" s="141" t="e">
        <f t="shared" si="194"/>
        <v>#N/A</v>
      </c>
    </row>
    <row r="4118" spans="8:13">
      <c r="H4118" s="15" t="s">
        <v>65</v>
      </c>
      <c r="I4118" s="15" t="s">
        <v>65</v>
      </c>
      <c r="J4118" s="15" t="s">
        <v>65</v>
      </c>
      <c r="K4118" s="15" t="str">
        <f t="shared" si="192"/>
        <v/>
      </c>
      <c r="L4118" s="15" t="str">
        <f t="shared" si="193"/>
        <v/>
      </c>
      <c r="M4118" s="141" t="e">
        <f t="shared" si="194"/>
        <v>#N/A</v>
      </c>
    </row>
    <row r="4119" spans="8:13">
      <c r="H4119" s="15" t="s">
        <v>65</v>
      </c>
      <c r="I4119" s="15" t="s">
        <v>65</v>
      </c>
      <c r="J4119" s="15" t="s">
        <v>65</v>
      </c>
      <c r="K4119" s="15" t="str">
        <f t="shared" si="192"/>
        <v/>
      </c>
      <c r="L4119" s="15" t="str">
        <f t="shared" si="193"/>
        <v/>
      </c>
      <c r="M4119" s="141" t="e">
        <f t="shared" si="194"/>
        <v>#N/A</v>
      </c>
    </row>
    <row r="4120" spans="8:13">
      <c r="H4120" s="15" t="s">
        <v>65</v>
      </c>
      <c r="I4120" s="15" t="s">
        <v>65</v>
      </c>
      <c r="J4120" s="15" t="s">
        <v>65</v>
      </c>
      <c r="K4120" s="15" t="str">
        <f t="shared" si="192"/>
        <v/>
      </c>
      <c r="L4120" s="15" t="str">
        <f t="shared" si="193"/>
        <v/>
      </c>
      <c r="M4120" s="141" t="e">
        <f t="shared" si="194"/>
        <v>#N/A</v>
      </c>
    </row>
    <row r="4121" spans="8:13">
      <c r="H4121" s="15" t="s">
        <v>65</v>
      </c>
      <c r="I4121" s="15" t="s">
        <v>65</v>
      </c>
      <c r="J4121" s="15" t="s">
        <v>65</v>
      </c>
      <c r="K4121" s="15" t="str">
        <f t="shared" si="192"/>
        <v/>
      </c>
      <c r="L4121" s="15" t="str">
        <f t="shared" si="193"/>
        <v/>
      </c>
      <c r="M4121" s="141" t="e">
        <f t="shared" si="194"/>
        <v>#N/A</v>
      </c>
    </row>
    <row r="4122" spans="8:13">
      <c r="H4122" s="15" t="s">
        <v>65</v>
      </c>
      <c r="I4122" s="15" t="s">
        <v>65</v>
      </c>
      <c r="J4122" s="15" t="s">
        <v>65</v>
      </c>
      <c r="K4122" s="15" t="str">
        <f t="shared" si="192"/>
        <v/>
      </c>
      <c r="L4122" s="15" t="str">
        <f t="shared" si="193"/>
        <v/>
      </c>
      <c r="M4122" s="141" t="e">
        <f t="shared" si="194"/>
        <v>#N/A</v>
      </c>
    </row>
    <row r="4123" spans="8:13">
      <c r="H4123" s="15" t="s">
        <v>65</v>
      </c>
      <c r="I4123" s="15" t="s">
        <v>65</v>
      </c>
      <c r="J4123" s="15" t="s">
        <v>65</v>
      </c>
      <c r="K4123" s="15" t="str">
        <f t="shared" si="192"/>
        <v/>
      </c>
      <c r="L4123" s="15" t="str">
        <f t="shared" si="193"/>
        <v/>
      </c>
      <c r="M4123" s="141" t="e">
        <f t="shared" si="194"/>
        <v>#N/A</v>
      </c>
    </row>
    <row r="4124" spans="8:13">
      <c r="H4124" s="15" t="s">
        <v>65</v>
      </c>
      <c r="I4124" s="15" t="s">
        <v>65</v>
      </c>
      <c r="J4124" s="15" t="s">
        <v>65</v>
      </c>
      <c r="K4124" s="15" t="str">
        <f t="shared" si="192"/>
        <v/>
      </c>
      <c r="L4124" s="15" t="str">
        <f t="shared" si="193"/>
        <v/>
      </c>
      <c r="M4124" s="141" t="e">
        <f t="shared" si="194"/>
        <v>#N/A</v>
      </c>
    </row>
    <row r="4125" spans="8:13">
      <c r="H4125" s="15" t="s">
        <v>65</v>
      </c>
      <c r="I4125" s="15" t="s">
        <v>65</v>
      </c>
      <c r="J4125" s="15" t="s">
        <v>65</v>
      </c>
      <c r="K4125" s="15" t="str">
        <f t="shared" si="192"/>
        <v/>
      </c>
      <c r="L4125" s="15" t="str">
        <f t="shared" si="193"/>
        <v/>
      </c>
      <c r="M4125" s="141" t="e">
        <f t="shared" si="194"/>
        <v>#N/A</v>
      </c>
    </row>
    <row r="4126" spans="8:13">
      <c r="H4126" s="15" t="s">
        <v>65</v>
      </c>
      <c r="I4126" s="15" t="s">
        <v>65</v>
      </c>
      <c r="J4126" s="15" t="s">
        <v>65</v>
      </c>
      <c r="K4126" s="15" t="str">
        <f t="shared" si="192"/>
        <v/>
      </c>
      <c r="L4126" s="15" t="str">
        <f t="shared" si="193"/>
        <v/>
      </c>
      <c r="M4126" s="141" t="e">
        <f t="shared" si="194"/>
        <v>#N/A</v>
      </c>
    </row>
    <row r="4127" spans="8:13">
      <c r="H4127" s="15" t="s">
        <v>65</v>
      </c>
      <c r="I4127" s="15" t="s">
        <v>65</v>
      </c>
      <c r="J4127" s="15" t="s">
        <v>65</v>
      </c>
      <c r="K4127" s="15" t="str">
        <f t="shared" si="192"/>
        <v/>
      </c>
      <c r="L4127" s="15" t="str">
        <f t="shared" si="193"/>
        <v/>
      </c>
      <c r="M4127" s="141" t="e">
        <f t="shared" si="194"/>
        <v>#N/A</v>
      </c>
    </row>
    <row r="4128" spans="8:13">
      <c r="H4128" s="15" t="s">
        <v>65</v>
      </c>
      <c r="I4128" s="15" t="s">
        <v>65</v>
      </c>
      <c r="J4128" s="15" t="s">
        <v>65</v>
      </c>
      <c r="K4128" s="15" t="str">
        <f t="shared" si="192"/>
        <v/>
      </c>
      <c r="L4128" s="15" t="str">
        <f t="shared" si="193"/>
        <v/>
      </c>
      <c r="M4128" s="141" t="e">
        <f t="shared" si="194"/>
        <v>#N/A</v>
      </c>
    </row>
    <row r="4129" spans="8:13">
      <c r="H4129" s="15" t="s">
        <v>65</v>
      </c>
      <c r="I4129" s="15" t="s">
        <v>65</v>
      </c>
      <c r="J4129" s="15" t="s">
        <v>65</v>
      </c>
      <c r="K4129" s="15" t="str">
        <f t="shared" si="192"/>
        <v/>
      </c>
      <c r="L4129" s="15" t="str">
        <f t="shared" si="193"/>
        <v/>
      </c>
      <c r="M4129" s="141" t="e">
        <f t="shared" si="194"/>
        <v>#N/A</v>
      </c>
    </row>
    <row r="4130" spans="8:13">
      <c r="H4130" s="15" t="s">
        <v>65</v>
      </c>
      <c r="I4130" s="15" t="s">
        <v>65</v>
      </c>
      <c r="J4130" s="15" t="s">
        <v>65</v>
      </c>
      <c r="K4130" s="15" t="str">
        <f t="shared" si="192"/>
        <v/>
      </c>
      <c r="L4130" s="15" t="str">
        <f t="shared" si="193"/>
        <v/>
      </c>
      <c r="M4130" s="141" t="e">
        <f t="shared" si="194"/>
        <v>#N/A</v>
      </c>
    </row>
    <row r="4131" spans="8:13">
      <c r="H4131" s="15" t="s">
        <v>65</v>
      </c>
      <c r="I4131" s="15" t="s">
        <v>65</v>
      </c>
      <c r="J4131" s="15" t="s">
        <v>65</v>
      </c>
      <c r="K4131" s="15" t="str">
        <f t="shared" si="192"/>
        <v/>
      </c>
      <c r="L4131" s="15" t="str">
        <f t="shared" si="193"/>
        <v/>
      </c>
      <c r="M4131" s="141" t="e">
        <f t="shared" si="194"/>
        <v>#N/A</v>
      </c>
    </row>
    <row r="4132" spans="8:13">
      <c r="H4132" s="15" t="s">
        <v>65</v>
      </c>
      <c r="I4132" s="15" t="s">
        <v>65</v>
      </c>
      <c r="J4132" s="15" t="s">
        <v>65</v>
      </c>
      <c r="K4132" s="15" t="str">
        <f t="shared" si="192"/>
        <v/>
      </c>
      <c r="L4132" s="15" t="str">
        <f t="shared" si="193"/>
        <v/>
      </c>
      <c r="M4132" s="141" t="e">
        <f t="shared" si="194"/>
        <v>#N/A</v>
      </c>
    </row>
    <row r="4133" spans="8:13">
      <c r="H4133" s="15" t="s">
        <v>65</v>
      </c>
      <c r="I4133" s="15" t="s">
        <v>65</v>
      </c>
      <c r="J4133" s="15" t="s">
        <v>65</v>
      </c>
      <c r="K4133" s="15" t="str">
        <f t="shared" si="192"/>
        <v/>
      </c>
      <c r="L4133" s="15" t="str">
        <f t="shared" si="193"/>
        <v/>
      </c>
      <c r="M4133" s="141" t="e">
        <f t="shared" si="194"/>
        <v>#N/A</v>
      </c>
    </row>
    <row r="4134" spans="8:13">
      <c r="H4134" s="15" t="s">
        <v>65</v>
      </c>
      <c r="I4134" s="15" t="s">
        <v>65</v>
      </c>
      <c r="J4134" s="15" t="s">
        <v>65</v>
      </c>
      <c r="K4134" s="15" t="str">
        <f t="shared" si="192"/>
        <v/>
      </c>
      <c r="L4134" s="15" t="str">
        <f t="shared" si="193"/>
        <v/>
      </c>
      <c r="M4134" s="141" t="e">
        <f t="shared" si="194"/>
        <v>#N/A</v>
      </c>
    </row>
    <row r="4135" spans="8:13">
      <c r="H4135" s="15" t="s">
        <v>65</v>
      </c>
      <c r="I4135" s="15" t="s">
        <v>65</v>
      </c>
      <c r="J4135" s="15" t="s">
        <v>65</v>
      </c>
      <c r="K4135" s="15" t="str">
        <f t="shared" si="192"/>
        <v/>
      </c>
      <c r="L4135" s="15" t="str">
        <f t="shared" si="193"/>
        <v/>
      </c>
      <c r="M4135" s="141" t="e">
        <f t="shared" si="194"/>
        <v>#N/A</v>
      </c>
    </row>
    <row r="4136" spans="8:13">
      <c r="H4136" s="15" t="s">
        <v>65</v>
      </c>
      <c r="I4136" s="15" t="s">
        <v>65</v>
      </c>
      <c r="J4136" s="15" t="s">
        <v>65</v>
      </c>
      <c r="K4136" s="15" t="str">
        <f t="shared" si="192"/>
        <v/>
      </c>
      <c r="L4136" s="15" t="str">
        <f t="shared" si="193"/>
        <v/>
      </c>
      <c r="M4136" s="141" t="e">
        <f t="shared" si="194"/>
        <v>#N/A</v>
      </c>
    </row>
    <row r="4137" spans="8:13">
      <c r="H4137" s="15" t="s">
        <v>65</v>
      </c>
      <c r="I4137" s="15" t="s">
        <v>65</v>
      </c>
      <c r="J4137" s="15" t="s">
        <v>65</v>
      </c>
      <c r="K4137" s="15" t="str">
        <f t="shared" si="192"/>
        <v/>
      </c>
      <c r="L4137" s="15" t="str">
        <f t="shared" si="193"/>
        <v/>
      </c>
      <c r="M4137" s="141" t="e">
        <f t="shared" si="194"/>
        <v>#N/A</v>
      </c>
    </row>
    <row r="4138" spans="8:13">
      <c r="H4138" s="15" t="s">
        <v>65</v>
      </c>
      <c r="I4138" s="15" t="s">
        <v>65</v>
      </c>
      <c r="J4138" s="15" t="s">
        <v>65</v>
      </c>
      <c r="K4138" s="15" t="str">
        <f t="shared" si="192"/>
        <v/>
      </c>
      <c r="L4138" s="15" t="str">
        <f t="shared" si="193"/>
        <v/>
      </c>
      <c r="M4138" s="141" t="e">
        <f t="shared" si="194"/>
        <v>#N/A</v>
      </c>
    </row>
    <row r="4139" spans="8:13">
      <c r="H4139" s="15" t="s">
        <v>65</v>
      </c>
      <c r="I4139" s="15" t="s">
        <v>65</v>
      </c>
      <c r="J4139" s="15" t="s">
        <v>65</v>
      </c>
      <c r="K4139" s="15" t="str">
        <f t="shared" si="192"/>
        <v/>
      </c>
      <c r="L4139" s="15" t="str">
        <f t="shared" si="193"/>
        <v/>
      </c>
      <c r="M4139" s="141" t="e">
        <f t="shared" si="194"/>
        <v>#N/A</v>
      </c>
    </row>
    <row r="4140" spans="8:13">
      <c r="H4140" s="15" t="s">
        <v>65</v>
      </c>
      <c r="I4140" s="15" t="s">
        <v>65</v>
      </c>
      <c r="J4140" s="15" t="s">
        <v>65</v>
      </c>
      <c r="K4140" s="15" t="str">
        <f t="shared" si="192"/>
        <v/>
      </c>
      <c r="L4140" s="15" t="str">
        <f t="shared" si="193"/>
        <v/>
      </c>
      <c r="M4140" s="141" t="e">
        <f t="shared" si="194"/>
        <v>#N/A</v>
      </c>
    </row>
    <row r="4141" spans="8:13">
      <c r="H4141" s="15" t="s">
        <v>65</v>
      </c>
      <c r="I4141" s="15" t="s">
        <v>65</v>
      </c>
      <c r="J4141" s="15" t="s">
        <v>65</v>
      </c>
      <c r="K4141" s="15" t="str">
        <f t="shared" si="192"/>
        <v/>
      </c>
      <c r="L4141" s="15" t="str">
        <f t="shared" si="193"/>
        <v/>
      </c>
      <c r="M4141" s="141" t="e">
        <f t="shared" si="194"/>
        <v>#N/A</v>
      </c>
    </row>
    <row r="4142" spans="8:13">
      <c r="H4142" s="15" t="s">
        <v>65</v>
      </c>
      <c r="I4142" s="15" t="s">
        <v>65</v>
      </c>
      <c r="J4142" s="15" t="s">
        <v>65</v>
      </c>
      <c r="K4142" s="15" t="str">
        <f t="shared" si="192"/>
        <v/>
      </c>
      <c r="L4142" s="15" t="str">
        <f t="shared" si="193"/>
        <v/>
      </c>
      <c r="M4142" s="141" t="e">
        <f t="shared" si="194"/>
        <v>#N/A</v>
      </c>
    </row>
    <row r="4143" spans="8:13">
      <c r="H4143" s="15" t="s">
        <v>65</v>
      </c>
      <c r="I4143" s="15" t="s">
        <v>65</v>
      </c>
      <c r="J4143" s="15" t="s">
        <v>65</v>
      </c>
      <c r="K4143" s="15" t="str">
        <f t="shared" si="192"/>
        <v/>
      </c>
      <c r="L4143" s="15" t="str">
        <f t="shared" si="193"/>
        <v/>
      </c>
      <c r="M4143" s="141" t="e">
        <f t="shared" si="194"/>
        <v>#N/A</v>
      </c>
    </row>
    <row r="4144" spans="8:13">
      <c r="H4144" s="15" t="s">
        <v>65</v>
      </c>
      <c r="I4144" s="15" t="s">
        <v>65</v>
      </c>
      <c r="J4144" s="15" t="s">
        <v>65</v>
      </c>
      <c r="K4144" s="15" t="str">
        <f t="shared" si="192"/>
        <v/>
      </c>
      <c r="L4144" s="15" t="str">
        <f t="shared" si="193"/>
        <v/>
      </c>
      <c r="M4144" s="141" t="e">
        <f t="shared" si="194"/>
        <v>#N/A</v>
      </c>
    </row>
    <row r="4145" spans="8:13">
      <c r="H4145" s="15" t="s">
        <v>65</v>
      </c>
      <c r="I4145" s="15" t="s">
        <v>65</v>
      </c>
      <c r="J4145" s="15" t="s">
        <v>65</v>
      </c>
      <c r="K4145" s="15" t="str">
        <f t="shared" si="192"/>
        <v/>
      </c>
      <c r="L4145" s="15" t="str">
        <f t="shared" si="193"/>
        <v/>
      </c>
      <c r="M4145" s="141" t="e">
        <f t="shared" si="194"/>
        <v>#N/A</v>
      </c>
    </row>
    <row r="4146" spans="8:13">
      <c r="H4146" s="15" t="s">
        <v>65</v>
      </c>
      <c r="I4146" s="15" t="s">
        <v>65</v>
      </c>
      <c r="J4146" s="15" t="s">
        <v>65</v>
      </c>
      <c r="K4146" s="15" t="str">
        <f t="shared" si="192"/>
        <v/>
      </c>
      <c r="L4146" s="15" t="str">
        <f t="shared" si="193"/>
        <v/>
      </c>
      <c r="M4146" s="141" t="e">
        <f t="shared" si="194"/>
        <v>#N/A</v>
      </c>
    </row>
    <row r="4147" spans="8:13">
      <c r="H4147" s="15" t="s">
        <v>65</v>
      </c>
      <c r="I4147" s="15" t="s">
        <v>65</v>
      </c>
      <c r="J4147" s="15" t="s">
        <v>65</v>
      </c>
      <c r="K4147" s="15" t="str">
        <f t="shared" si="192"/>
        <v/>
      </c>
      <c r="L4147" s="15" t="str">
        <f t="shared" si="193"/>
        <v/>
      </c>
      <c r="M4147" s="141" t="e">
        <f t="shared" si="194"/>
        <v>#N/A</v>
      </c>
    </row>
    <row r="4148" spans="8:13">
      <c r="H4148" s="15" t="s">
        <v>65</v>
      </c>
      <c r="I4148" s="15" t="s">
        <v>65</v>
      </c>
      <c r="J4148" s="15" t="s">
        <v>65</v>
      </c>
      <c r="K4148" s="15" t="str">
        <f t="shared" si="192"/>
        <v/>
      </c>
      <c r="L4148" s="15" t="str">
        <f t="shared" si="193"/>
        <v/>
      </c>
      <c r="M4148" s="141" t="e">
        <f t="shared" si="194"/>
        <v>#N/A</v>
      </c>
    </row>
    <row r="4149" spans="8:13">
      <c r="H4149" s="15" t="s">
        <v>65</v>
      </c>
      <c r="I4149" s="15" t="s">
        <v>65</v>
      </c>
      <c r="J4149" s="15" t="s">
        <v>65</v>
      </c>
      <c r="K4149" s="15" t="str">
        <f t="shared" si="192"/>
        <v/>
      </c>
      <c r="L4149" s="15" t="str">
        <f t="shared" si="193"/>
        <v/>
      </c>
      <c r="M4149" s="141" t="e">
        <f t="shared" si="194"/>
        <v>#N/A</v>
      </c>
    </row>
    <row r="4150" spans="8:13">
      <c r="H4150" s="15" t="s">
        <v>65</v>
      </c>
      <c r="I4150" s="15" t="s">
        <v>65</v>
      </c>
      <c r="J4150" s="15" t="s">
        <v>65</v>
      </c>
      <c r="K4150" s="15" t="str">
        <f t="shared" si="192"/>
        <v/>
      </c>
      <c r="L4150" s="15" t="str">
        <f t="shared" si="193"/>
        <v/>
      </c>
      <c r="M4150" s="141" t="e">
        <f t="shared" si="194"/>
        <v>#N/A</v>
      </c>
    </row>
    <row r="4151" spans="8:13">
      <c r="H4151" s="15" t="s">
        <v>65</v>
      </c>
      <c r="I4151" s="15" t="s">
        <v>65</v>
      </c>
      <c r="J4151" s="15" t="s">
        <v>65</v>
      </c>
      <c r="K4151" s="15" t="str">
        <f t="shared" si="192"/>
        <v/>
      </c>
      <c r="L4151" s="15" t="str">
        <f t="shared" si="193"/>
        <v/>
      </c>
      <c r="M4151" s="141" t="e">
        <f t="shared" si="194"/>
        <v>#N/A</v>
      </c>
    </row>
    <row r="4152" spans="8:13">
      <c r="H4152" s="15" t="s">
        <v>65</v>
      </c>
      <c r="I4152" s="15" t="s">
        <v>65</v>
      </c>
      <c r="J4152" s="15" t="s">
        <v>65</v>
      </c>
      <c r="K4152" s="15" t="str">
        <f t="shared" si="192"/>
        <v/>
      </c>
      <c r="L4152" s="15" t="str">
        <f t="shared" si="193"/>
        <v/>
      </c>
      <c r="M4152" s="141" t="e">
        <f t="shared" si="194"/>
        <v>#N/A</v>
      </c>
    </row>
    <row r="4153" spans="8:13">
      <c r="H4153" s="15" t="s">
        <v>65</v>
      </c>
      <c r="I4153" s="15" t="s">
        <v>65</v>
      </c>
      <c r="J4153" s="15" t="s">
        <v>65</v>
      </c>
      <c r="K4153" s="15" t="str">
        <f t="shared" si="192"/>
        <v/>
      </c>
      <c r="L4153" s="15" t="str">
        <f t="shared" si="193"/>
        <v/>
      </c>
      <c r="M4153" s="141" t="e">
        <f t="shared" si="194"/>
        <v>#N/A</v>
      </c>
    </row>
    <row r="4154" spans="8:13">
      <c r="H4154" s="15" t="s">
        <v>65</v>
      </c>
      <c r="I4154" s="15" t="s">
        <v>65</v>
      </c>
      <c r="J4154" s="15" t="s">
        <v>65</v>
      </c>
      <c r="K4154" s="15" t="str">
        <f t="shared" si="192"/>
        <v/>
      </c>
      <c r="L4154" s="15" t="str">
        <f t="shared" si="193"/>
        <v/>
      </c>
      <c r="M4154" s="141" t="e">
        <f t="shared" si="194"/>
        <v>#N/A</v>
      </c>
    </row>
    <row r="4155" spans="8:13">
      <c r="H4155" s="15" t="s">
        <v>65</v>
      </c>
      <c r="I4155" s="15" t="s">
        <v>65</v>
      </c>
      <c r="J4155" s="15" t="s">
        <v>65</v>
      </c>
      <c r="K4155" s="15" t="str">
        <f t="shared" si="192"/>
        <v/>
      </c>
      <c r="L4155" s="15" t="str">
        <f t="shared" si="193"/>
        <v/>
      </c>
      <c r="M4155" s="141" t="e">
        <f t="shared" si="194"/>
        <v>#N/A</v>
      </c>
    </row>
    <row r="4156" spans="8:13">
      <c r="H4156" s="15" t="s">
        <v>65</v>
      </c>
      <c r="I4156" s="15" t="s">
        <v>65</v>
      </c>
      <c r="J4156" s="15" t="s">
        <v>65</v>
      </c>
      <c r="K4156" s="15" t="str">
        <f t="shared" si="192"/>
        <v/>
      </c>
      <c r="L4156" s="15" t="str">
        <f t="shared" si="193"/>
        <v/>
      </c>
      <c r="M4156" s="141" t="e">
        <f t="shared" si="194"/>
        <v>#N/A</v>
      </c>
    </row>
    <row r="4157" spans="8:13">
      <c r="H4157" s="15" t="s">
        <v>65</v>
      </c>
      <c r="I4157" s="15" t="s">
        <v>65</v>
      </c>
      <c r="J4157" s="15" t="s">
        <v>65</v>
      </c>
      <c r="K4157" s="15" t="str">
        <f t="shared" si="192"/>
        <v/>
      </c>
      <c r="L4157" s="15" t="str">
        <f t="shared" si="193"/>
        <v/>
      </c>
      <c r="M4157" s="141" t="e">
        <f t="shared" si="194"/>
        <v>#N/A</v>
      </c>
    </row>
    <row r="4158" spans="8:13">
      <c r="H4158" s="15" t="s">
        <v>65</v>
      </c>
      <c r="I4158" s="15" t="s">
        <v>65</v>
      </c>
      <c r="J4158" s="15" t="s">
        <v>65</v>
      </c>
      <c r="K4158" s="15" t="str">
        <f t="shared" si="192"/>
        <v/>
      </c>
      <c r="L4158" s="15" t="str">
        <f t="shared" si="193"/>
        <v/>
      </c>
      <c r="M4158" s="141" t="e">
        <f t="shared" si="194"/>
        <v>#N/A</v>
      </c>
    </row>
    <row r="4159" spans="8:13">
      <c r="H4159" s="15" t="s">
        <v>65</v>
      </c>
      <c r="I4159" s="15" t="s">
        <v>65</v>
      </c>
      <c r="J4159" s="15" t="s">
        <v>65</v>
      </c>
      <c r="K4159" s="15" t="str">
        <f t="shared" si="192"/>
        <v/>
      </c>
      <c r="L4159" s="15" t="str">
        <f t="shared" si="193"/>
        <v/>
      </c>
      <c r="M4159" s="141" t="e">
        <f t="shared" si="194"/>
        <v>#N/A</v>
      </c>
    </row>
    <row r="4160" spans="8:13">
      <c r="H4160" s="15" t="s">
        <v>65</v>
      </c>
      <c r="I4160" s="15" t="s">
        <v>65</v>
      </c>
      <c r="J4160" s="15" t="s">
        <v>65</v>
      </c>
      <c r="K4160" s="15" t="str">
        <f t="shared" si="192"/>
        <v/>
      </c>
      <c r="L4160" s="15" t="str">
        <f t="shared" si="193"/>
        <v/>
      </c>
      <c r="M4160" s="141" t="e">
        <f t="shared" si="194"/>
        <v>#N/A</v>
      </c>
    </row>
    <row r="4161" spans="8:13">
      <c r="H4161" s="15" t="s">
        <v>65</v>
      </c>
      <c r="I4161" s="15" t="s">
        <v>65</v>
      </c>
      <c r="J4161" s="15" t="s">
        <v>65</v>
      </c>
      <c r="K4161" s="15" t="str">
        <f t="shared" si="192"/>
        <v/>
      </c>
      <c r="L4161" s="15" t="str">
        <f t="shared" si="193"/>
        <v/>
      </c>
      <c r="M4161" s="141" t="e">
        <f t="shared" si="194"/>
        <v>#N/A</v>
      </c>
    </row>
    <row r="4162" spans="8:13">
      <c r="H4162" s="15" t="s">
        <v>65</v>
      </c>
      <c r="I4162" s="15" t="s">
        <v>65</v>
      </c>
      <c r="J4162" s="15" t="s">
        <v>65</v>
      </c>
      <c r="K4162" s="15" t="str">
        <f t="shared" si="192"/>
        <v/>
      </c>
      <c r="L4162" s="15" t="str">
        <f t="shared" si="193"/>
        <v/>
      </c>
      <c r="M4162" s="141" t="e">
        <f t="shared" si="194"/>
        <v>#N/A</v>
      </c>
    </row>
    <row r="4163" spans="8:13">
      <c r="H4163" s="15" t="s">
        <v>65</v>
      </c>
      <c r="I4163" s="15" t="s">
        <v>65</v>
      </c>
      <c r="J4163" s="15" t="s">
        <v>65</v>
      </c>
      <c r="K4163" s="15" t="str">
        <f t="shared" si="192"/>
        <v/>
      </c>
      <c r="L4163" s="15" t="str">
        <f t="shared" si="193"/>
        <v/>
      </c>
      <c r="M4163" s="141" t="e">
        <f t="shared" si="194"/>
        <v>#N/A</v>
      </c>
    </row>
    <row r="4164" spans="8:13">
      <c r="H4164" s="15" t="s">
        <v>65</v>
      </c>
      <c r="I4164" s="15" t="s">
        <v>65</v>
      </c>
      <c r="J4164" s="15" t="s">
        <v>65</v>
      </c>
      <c r="K4164" s="15" t="str">
        <f t="shared" ref="K4164:K4227" si="195">IF(ISNUMBER(A4164),0.01,"")</f>
        <v/>
      </c>
      <c r="L4164" s="15" t="str">
        <f t="shared" ref="L4164:L4227" si="196">IF(ISNUMBER(A4164),0.03,"")</f>
        <v/>
      </c>
      <c r="M4164" s="141" t="e">
        <f t="shared" ref="M4164:M4227" si="197">VLOOKUP(A4164,O:Q,2,0)</f>
        <v>#N/A</v>
      </c>
    </row>
    <row r="4165" spans="8:13">
      <c r="H4165" s="15" t="s">
        <v>65</v>
      </c>
      <c r="I4165" s="15" t="s">
        <v>65</v>
      </c>
      <c r="J4165" s="15" t="s">
        <v>65</v>
      </c>
      <c r="K4165" s="15" t="str">
        <f t="shared" si="195"/>
        <v/>
      </c>
      <c r="L4165" s="15" t="str">
        <f t="shared" si="196"/>
        <v/>
      </c>
      <c r="M4165" s="141" t="e">
        <f t="shared" si="197"/>
        <v>#N/A</v>
      </c>
    </row>
    <row r="4166" spans="8:13">
      <c r="H4166" s="15" t="s">
        <v>65</v>
      </c>
      <c r="I4166" s="15" t="s">
        <v>65</v>
      </c>
      <c r="J4166" s="15" t="s">
        <v>65</v>
      </c>
      <c r="K4166" s="15" t="str">
        <f t="shared" si="195"/>
        <v/>
      </c>
      <c r="L4166" s="15" t="str">
        <f t="shared" si="196"/>
        <v/>
      </c>
      <c r="M4166" s="141" t="e">
        <f t="shared" si="197"/>
        <v>#N/A</v>
      </c>
    </row>
    <row r="4167" spans="8:13">
      <c r="H4167" s="15" t="s">
        <v>65</v>
      </c>
      <c r="I4167" s="15" t="s">
        <v>65</v>
      </c>
      <c r="J4167" s="15" t="s">
        <v>65</v>
      </c>
      <c r="K4167" s="15" t="str">
        <f t="shared" si="195"/>
        <v/>
      </c>
      <c r="L4167" s="15" t="str">
        <f t="shared" si="196"/>
        <v/>
      </c>
      <c r="M4167" s="141" t="e">
        <f t="shared" si="197"/>
        <v>#N/A</v>
      </c>
    </row>
    <row r="4168" spans="8:13">
      <c r="H4168" s="15" t="s">
        <v>65</v>
      </c>
      <c r="I4168" s="15" t="s">
        <v>65</v>
      </c>
      <c r="J4168" s="15" t="s">
        <v>65</v>
      </c>
      <c r="K4168" s="15" t="str">
        <f t="shared" si="195"/>
        <v/>
      </c>
      <c r="L4168" s="15" t="str">
        <f t="shared" si="196"/>
        <v/>
      </c>
      <c r="M4168" s="141" t="e">
        <f t="shared" si="197"/>
        <v>#N/A</v>
      </c>
    </row>
    <row r="4169" spans="8:13">
      <c r="H4169" s="15" t="s">
        <v>65</v>
      </c>
      <c r="I4169" s="15" t="s">
        <v>65</v>
      </c>
      <c r="J4169" s="15" t="s">
        <v>65</v>
      </c>
      <c r="K4169" s="15" t="str">
        <f t="shared" si="195"/>
        <v/>
      </c>
      <c r="L4169" s="15" t="str">
        <f t="shared" si="196"/>
        <v/>
      </c>
      <c r="M4169" s="141" t="e">
        <f t="shared" si="197"/>
        <v>#N/A</v>
      </c>
    </row>
    <row r="4170" spans="8:13">
      <c r="H4170" s="15" t="s">
        <v>65</v>
      </c>
      <c r="I4170" s="15" t="s">
        <v>65</v>
      </c>
      <c r="J4170" s="15" t="s">
        <v>65</v>
      </c>
      <c r="K4170" s="15" t="str">
        <f t="shared" si="195"/>
        <v/>
      </c>
      <c r="L4170" s="15" t="str">
        <f t="shared" si="196"/>
        <v/>
      </c>
      <c r="M4170" s="141" t="e">
        <f t="shared" si="197"/>
        <v>#N/A</v>
      </c>
    </row>
    <row r="4171" spans="8:13">
      <c r="H4171" s="15" t="s">
        <v>65</v>
      </c>
      <c r="I4171" s="15" t="s">
        <v>65</v>
      </c>
      <c r="J4171" s="15" t="s">
        <v>65</v>
      </c>
      <c r="K4171" s="15" t="str">
        <f t="shared" si="195"/>
        <v/>
      </c>
      <c r="L4171" s="15" t="str">
        <f t="shared" si="196"/>
        <v/>
      </c>
      <c r="M4171" s="141" t="e">
        <f t="shared" si="197"/>
        <v>#N/A</v>
      </c>
    </row>
    <row r="4172" spans="8:13">
      <c r="H4172" s="15" t="s">
        <v>65</v>
      </c>
      <c r="I4172" s="15" t="s">
        <v>65</v>
      </c>
      <c r="J4172" s="15" t="s">
        <v>65</v>
      </c>
      <c r="K4172" s="15" t="str">
        <f t="shared" si="195"/>
        <v/>
      </c>
      <c r="L4172" s="15" t="str">
        <f t="shared" si="196"/>
        <v/>
      </c>
      <c r="M4172" s="141" t="e">
        <f t="shared" si="197"/>
        <v>#N/A</v>
      </c>
    </row>
    <row r="4173" spans="8:13">
      <c r="H4173" s="15" t="s">
        <v>65</v>
      </c>
      <c r="I4173" s="15" t="s">
        <v>65</v>
      </c>
      <c r="J4173" s="15" t="s">
        <v>65</v>
      </c>
      <c r="K4173" s="15" t="str">
        <f t="shared" si="195"/>
        <v/>
      </c>
      <c r="L4173" s="15" t="str">
        <f t="shared" si="196"/>
        <v/>
      </c>
      <c r="M4173" s="141" t="e">
        <f t="shared" si="197"/>
        <v>#N/A</v>
      </c>
    </row>
    <row r="4174" spans="8:13">
      <c r="H4174" s="15" t="s">
        <v>65</v>
      </c>
      <c r="I4174" s="15" t="s">
        <v>65</v>
      </c>
      <c r="J4174" s="15" t="s">
        <v>65</v>
      </c>
      <c r="K4174" s="15" t="str">
        <f t="shared" si="195"/>
        <v/>
      </c>
      <c r="L4174" s="15" t="str">
        <f t="shared" si="196"/>
        <v/>
      </c>
      <c r="M4174" s="141" t="e">
        <f t="shared" si="197"/>
        <v>#N/A</v>
      </c>
    </row>
    <row r="4175" spans="8:13">
      <c r="H4175" s="15" t="s">
        <v>65</v>
      </c>
      <c r="I4175" s="15" t="s">
        <v>65</v>
      </c>
      <c r="J4175" s="15" t="s">
        <v>65</v>
      </c>
      <c r="K4175" s="15" t="str">
        <f t="shared" si="195"/>
        <v/>
      </c>
      <c r="L4175" s="15" t="str">
        <f t="shared" si="196"/>
        <v/>
      </c>
      <c r="M4175" s="141" t="e">
        <f t="shared" si="197"/>
        <v>#N/A</v>
      </c>
    </row>
    <row r="4176" spans="8:13">
      <c r="H4176" s="15" t="s">
        <v>65</v>
      </c>
      <c r="I4176" s="15" t="s">
        <v>65</v>
      </c>
      <c r="J4176" s="15" t="s">
        <v>65</v>
      </c>
      <c r="K4176" s="15" t="str">
        <f t="shared" si="195"/>
        <v/>
      </c>
      <c r="L4176" s="15" t="str">
        <f t="shared" si="196"/>
        <v/>
      </c>
      <c r="M4176" s="141" t="e">
        <f t="shared" si="197"/>
        <v>#N/A</v>
      </c>
    </row>
    <row r="4177" spans="8:13">
      <c r="H4177" s="15" t="s">
        <v>65</v>
      </c>
      <c r="I4177" s="15" t="s">
        <v>65</v>
      </c>
      <c r="J4177" s="15" t="s">
        <v>65</v>
      </c>
      <c r="K4177" s="15" t="str">
        <f t="shared" si="195"/>
        <v/>
      </c>
      <c r="L4177" s="15" t="str">
        <f t="shared" si="196"/>
        <v/>
      </c>
      <c r="M4177" s="141" t="e">
        <f t="shared" si="197"/>
        <v>#N/A</v>
      </c>
    </row>
    <row r="4178" spans="8:13">
      <c r="H4178" s="15" t="s">
        <v>65</v>
      </c>
      <c r="I4178" s="15" t="s">
        <v>65</v>
      </c>
      <c r="J4178" s="15" t="s">
        <v>65</v>
      </c>
      <c r="K4178" s="15" t="str">
        <f t="shared" si="195"/>
        <v/>
      </c>
      <c r="L4178" s="15" t="str">
        <f t="shared" si="196"/>
        <v/>
      </c>
      <c r="M4178" s="141" t="e">
        <f t="shared" si="197"/>
        <v>#N/A</v>
      </c>
    </row>
    <row r="4179" spans="8:13">
      <c r="H4179" s="15" t="s">
        <v>65</v>
      </c>
      <c r="I4179" s="15" t="s">
        <v>65</v>
      </c>
      <c r="J4179" s="15" t="s">
        <v>65</v>
      </c>
      <c r="K4179" s="15" t="str">
        <f t="shared" si="195"/>
        <v/>
      </c>
      <c r="L4179" s="15" t="str">
        <f t="shared" si="196"/>
        <v/>
      </c>
      <c r="M4179" s="141" t="e">
        <f t="shared" si="197"/>
        <v>#N/A</v>
      </c>
    </row>
    <row r="4180" spans="8:13">
      <c r="H4180" s="15" t="s">
        <v>65</v>
      </c>
      <c r="I4180" s="15" t="s">
        <v>65</v>
      </c>
      <c r="J4180" s="15" t="s">
        <v>65</v>
      </c>
      <c r="K4180" s="15" t="str">
        <f t="shared" si="195"/>
        <v/>
      </c>
      <c r="L4180" s="15" t="str">
        <f t="shared" si="196"/>
        <v/>
      </c>
      <c r="M4180" s="141" t="e">
        <f t="shared" si="197"/>
        <v>#N/A</v>
      </c>
    </row>
    <row r="4181" spans="8:13">
      <c r="H4181" s="15" t="s">
        <v>65</v>
      </c>
      <c r="I4181" s="15" t="s">
        <v>65</v>
      </c>
      <c r="J4181" s="15" t="s">
        <v>65</v>
      </c>
      <c r="K4181" s="15" t="str">
        <f t="shared" si="195"/>
        <v/>
      </c>
      <c r="L4181" s="15" t="str">
        <f t="shared" si="196"/>
        <v/>
      </c>
      <c r="M4181" s="141" t="e">
        <f t="shared" si="197"/>
        <v>#N/A</v>
      </c>
    </row>
    <row r="4182" spans="8:13">
      <c r="H4182" s="15" t="s">
        <v>65</v>
      </c>
      <c r="I4182" s="15" t="s">
        <v>65</v>
      </c>
      <c r="J4182" s="15" t="s">
        <v>65</v>
      </c>
      <c r="K4182" s="15" t="str">
        <f t="shared" si="195"/>
        <v/>
      </c>
      <c r="L4182" s="15" t="str">
        <f t="shared" si="196"/>
        <v/>
      </c>
      <c r="M4182" s="141" t="e">
        <f t="shared" si="197"/>
        <v>#N/A</v>
      </c>
    </row>
    <row r="4183" spans="8:13">
      <c r="H4183" s="15" t="s">
        <v>65</v>
      </c>
      <c r="I4183" s="15" t="s">
        <v>65</v>
      </c>
      <c r="J4183" s="15" t="s">
        <v>65</v>
      </c>
      <c r="K4183" s="15" t="str">
        <f t="shared" si="195"/>
        <v/>
      </c>
      <c r="L4183" s="15" t="str">
        <f t="shared" si="196"/>
        <v/>
      </c>
      <c r="M4183" s="141" t="e">
        <f t="shared" si="197"/>
        <v>#N/A</v>
      </c>
    </row>
    <row r="4184" spans="8:13">
      <c r="H4184" s="15" t="s">
        <v>65</v>
      </c>
      <c r="I4184" s="15" t="s">
        <v>65</v>
      </c>
      <c r="J4184" s="15" t="s">
        <v>65</v>
      </c>
      <c r="K4184" s="15" t="str">
        <f t="shared" si="195"/>
        <v/>
      </c>
      <c r="L4184" s="15" t="str">
        <f t="shared" si="196"/>
        <v/>
      </c>
      <c r="M4184" s="141" t="e">
        <f t="shared" si="197"/>
        <v>#N/A</v>
      </c>
    </row>
    <row r="4185" spans="8:13">
      <c r="H4185" s="15" t="s">
        <v>65</v>
      </c>
      <c r="I4185" s="15" t="s">
        <v>65</v>
      </c>
      <c r="J4185" s="15" t="s">
        <v>65</v>
      </c>
      <c r="K4185" s="15" t="str">
        <f t="shared" si="195"/>
        <v/>
      </c>
      <c r="L4185" s="15" t="str">
        <f t="shared" si="196"/>
        <v/>
      </c>
      <c r="M4185" s="141" t="e">
        <f t="shared" si="197"/>
        <v>#N/A</v>
      </c>
    </row>
    <row r="4186" spans="8:13">
      <c r="H4186" s="15" t="s">
        <v>65</v>
      </c>
      <c r="I4186" s="15" t="s">
        <v>65</v>
      </c>
      <c r="J4186" s="15" t="s">
        <v>65</v>
      </c>
      <c r="K4186" s="15" t="str">
        <f t="shared" si="195"/>
        <v/>
      </c>
      <c r="L4186" s="15" t="str">
        <f t="shared" si="196"/>
        <v/>
      </c>
      <c r="M4186" s="141" t="e">
        <f t="shared" si="197"/>
        <v>#N/A</v>
      </c>
    </row>
    <row r="4187" spans="8:13">
      <c r="H4187" s="15" t="s">
        <v>65</v>
      </c>
      <c r="I4187" s="15" t="s">
        <v>65</v>
      </c>
      <c r="J4187" s="15" t="s">
        <v>65</v>
      </c>
      <c r="K4187" s="15" t="str">
        <f t="shared" si="195"/>
        <v/>
      </c>
      <c r="L4187" s="15" t="str">
        <f t="shared" si="196"/>
        <v/>
      </c>
      <c r="M4187" s="141" t="e">
        <f t="shared" si="197"/>
        <v>#N/A</v>
      </c>
    </row>
    <row r="4188" spans="8:13">
      <c r="H4188" s="15" t="s">
        <v>65</v>
      </c>
      <c r="I4188" s="15" t="s">
        <v>65</v>
      </c>
      <c r="J4188" s="15" t="s">
        <v>65</v>
      </c>
      <c r="K4188" s="15" t="str">
        <f t="shared" si="195"/>
        <v/>
      </c>
      <c r="L4188" s="15" t="str">
        <f t="shared" si="196"/>
        <v/>
      </c>
      <c r="M4188" s="141" t="e">
        <f t="shared" si="197"/>
        <v>#N/A</v>
      </c>
    </row>
    <row r="4189" spans="8:13">
      <c r="H4189" s="15" t="s">
        <v>65</v>
      </c>
      <c r="I4189" s="15" t="s">
        <v>65</v>
      </c>
      <c r="J4189" s="15" t="s">
        <v>65</v>
      </c>
      <c r="K4189" s="15" t="str">
        <f t="shared" si="195"/>
        <v/>
      </c>
      <c r="L4189" s="15" t="str">
        <f t="shared" si="196"/>
        <v/>
      </c>
      <c r="M4189" s="141" t="e">
        <f t="shared" si="197"/>
        <v>#N/A</v>
      </c>
    </row>
    <row r="4190" spans="8:13">
      <c r="H4190" s="15" t="s">
        <v>65</v>
      </c>
      <c r="I4190" s="15" t="s">
        <v>65</v>
      </c>
      <c r="J4190" s="15" t="s">
        <v>65</v>
      </c>
      <c r="K4190" s="15" t="str">
        <f t="shared" si="195"/>
        <v/>
      </c>
      <c r="L4190" s="15" t="str">
        <f t="shared" si="196"/>
        <v/>
      </c>
      <c r="M4190" s="141" t="e">
        <f t="shared" si="197"/>
        <v>#N/A</v>
      </c>
    </row>
    <row r="4191" spans="8:13">
      <c r="H4191" s="15" t="s">
        <v>65</v>
      </c>
      <c r="I4191" s="15" t="s">
        <v>65</v>
      </c>
      <c r="J4191" s="15" t="s">
        <v>65</v>
      </c>
      <c r="K4191" s="15" t="str">
        <f t="shared" si="195"/>
        <v/>
      </c>
      <c r="L4191" s="15" t="str">
        <f t="shared" si="196"/>
        <v/>
      </c>
      <c r="M4191" s="141" t="e">
        <f t="shared" si="197"/>
        <v>#N/A</v>
      </c>
    </row>
    <row r="4192" spans="8:13">
      <c r="H4192" s="15" t="s">
        <v>65</v>
      </c>
      <c r="I4192" s="15" t="s">
        <v>65</v>
      </c>
      <c r="J4192" s="15" t="s">
        <v>65</v>
      </c>
      <c r="K4192" s="15" t="str">
        <f t="shared" si="195"/>
        <v/>
      </c>
      <c r="L4192" s="15" t="str">
        <f t="shared" si="196"/>
        <v/>
      </c>
      <c r="M4192" s="141" t="e">
        <f t="shared" si="197"/>
        <v>#N/A</v>
      </c>
    </row>
    <row r="4193" spans="8:13">
      <c r="H4193" s="15" t="s">
        <v>65</v>
      </c>
      <c r="I4193" s="15" t="s">
        <v>65</v>
      </c>
      <c r="J4193" s="15" t="s">
        <v>65</v>
      </c>
      <c r="K4193" s="15" t="str">
        <f t="shared" si="195"/>
        <v/>
      </c>
      <c r="L4193" s="15" t="str">
        <f t="shared" si="196"/>
        <v/>
      </c>
      <c r="M4193" s="141" t="e">
        <f t="shared" si="197"/>
        <v>#N/A</v>
      </c>
    </row>
    <row r="4194" spans="8:13">
      <c r="H4194" s="15" t="s">
        <v>65</v>
      </c>
      <c r="I4194" s="15" t="s">
        <v>65</v>
      </c>
      <c r="J4194" s="15" t="s">
        <v>65</v>
      </c>
      <c r="K4194" s="15" t="str">
        <f t="shared" si="195"/>
        <v/>
      </c>
      <c r="L4194" s="15" t="str">
        <f t="shared" si="196"/>
        <v/>
      </c>
      <c r="M4194" s="141" t="e">
        <f t="shared" si="197"/>
        <v>#N/A</v>
      </c>
    </row>
    <row r="4195" spans="8:13">
      <c r="H4195" s="15" t="s">
        <v>65</v>
      </c>
      <c r="I4195" s="15" t="s">
        <v>65</v>
      </c>
      <c r="J4195" s="15" t="s">
        <v>65</v>
      </c>
      <c r="K4195" s="15" t="str">
        <f t="shared" si="195"/>
        <v/>
      </c>
      <c r="L4195" s="15" t="str">
        <f t="shared" si="196"/>
        <v/>
      </c>
      <c r="M4195" s="141" t="e">
        <f t="shared" si="197"/>
        <v>#N/A</v>
      </c>
    </row>
    <row r="4196" spans="8:13">
      <c r="H4196" s="15" t="s">
        <v>65</v>
      </c>
      <c r="I4196" s="15" t="s">
        <v>65</v>
      </c>
      <c r="J4196" s="15" t="s">
        <v>65</v>
      </c>
      <c r="K4196" s="15" t="str">
        <f t="shared" si="195"/>
        <v/>
      </c>
      <c r="L4196" s="15" t="str">
        <f t="shared" si="196"/>
        <v/>
      </c>
      <c r="M4196" s="141" t="e">
        <f t="shared" si="197"/>
        <v>#N/A</v>
      </c>
    </row>
    <row r="4197" spans="8:13">
      <c r="H4197" s="15" t="s">
        <v>65</v>
      </c>
      <c r="I4197" s="15" t="s">
        <v>65</v>
      </c>
      <c r="J4197" s="15" t="s">
        <v>65</v>
      </c>
      <c r="K4197" s="15" t="str">
        <f t="shared" si="195"/>
        <v/>
      </c>
      <c r="L4197" s="15" t="str">
        <f t="shared" si="196"/>
        <v/>
      </c>
      <c r="M4197" s="141" t="e">
        <f t="shared" si="197"/>
        <v>#N/A</v>
      </c>
    </row>
    <row r="4198" spans="8:13">
      <c r="H4198" s="15" t="s">
        <v>65</v>
      </c>
      <c r="I4198" s="15" t="s">
        <v>65</v>
      </c>
      <c r="J4198" s="15" t="s">
        <v>65</v>
      </c>
      <c r="K4198" s="15" t="str">
        <f t="shared" si="195"/>
        <v/>
      </c>
      <c r="L4198" s="15" t="str">
        <f t="shared" si="196"/>
        <v/>
      </c>
      <c r="M4198" s="141" t="e">
        <f t="shared" si="197"/>
        <v>#N/A</v>
      </c>
    </row>
    <row r="4199" spans="8:13">
      <c r="H4199" s="15" t="s">
        <v>65</v>
      </c>
      <c r="I4199" s="15" t="s">
        <v>65</v>
      </c>
      <c r="J4199" s="15" t="s">
        <v>65</v>
      </c>
      <c r="K4199" s="15" t="str">
        <f t="shared" si="195"/>
        <v/>
      </c>
      <c r="L4199" s="15" t="str">
        <f t="shared" si="196"/>
        <v/>
      </c>
      <c r="M4199" s="141" t="e">
        <f t="shared" si="197"/>
        <v>#N/A</v>
      </c>
    </row>
    <row r="4200" spans="8:13">
      <c r="H4200" s="15" t="s">
        <v>65</v>
      </c>
      <c r="I4200" s="15" t="s">
        <v>65</v>
      </c>
      <c r="J4200" s="15" t="s">
        <v>65</v>
      </c>
      <c r="K4200" s="15" t="str">
        <f t="shared" si="195"/>
        <v/>
      </c>
      <c r="L4200" s="15" t="str">
        <f t="shared" si="196"/>
        <v/>
      </c>
      <c r="M4200" s="141" t="e">
        <f t="shared" si="197"/>
        <v>#N/A</v>
      </c>
    </row>
    <row r="4201" spans="8:13">
      <c r="H4201" s="15" t="s">
        <v>65</v>
      </c>
      <c r="I4201" s="15" t="s">
        <v>65</v>
      </c>
      <c r="J4201" s="15" t="s">
        <v>65</v>
      </c>
      <c r="K4201" s="15" t="str">
        <f t="shared" si="195"/>
        <v/>
      </c>
      <c r="L4201" s="15" t="str">
        <f t="shared" si="196"/>
        <v/>
      </c>
      <c r="M4201" s="141" t="e">
        <f t="shared" si="197"/>
        <v>#N/A</v>
      </c>
    </row>
    <row r="4202" spans="8:13">
      <c r="H4202" s="15" t="s">
        <v>65</v>
      </c>
      <c r="I4202" s="15" t="s">
        <v>65</v>
      </c>
      <c r="J4202" s="15" t="s">
        <v>65</v>
      </c>
      <c r="K4202" s="15" t="str">
        <f t="shared" si="195"/>
        <v/>
      </c>
      <c r="L4202" s="15" t="str">
        <f t="shared" si="196"/>
        <v/>
      </c>
      <c r="M4202" s="141" t="e">
        <f t="shared" si="197"/>
        <v>#N/A</v>
      </c>
    </row>
    <row r="4203" spans="8:13">
      <c r="H4203" s="15" t="s">
        <v>65</v>
      </c>
      <c r="I4203" s="15" t="s">
        <v>65</v>
      </c>
      <c r="J4203" s="15" t="s">
        <v>65</v>
      </c>
      <c r="K4203" s="15" t="str">
        <f t="shared" si="195"/>
        <v/>
      </c>
      <c r="L4203" s="15" t="str">
        <f t="shared" si="196"/>
        <v/>
      </c>
      <c r="M4203" s="141" t="e">
        <f t="shared" si="197"/>
        <v>#N/A</v>
      </c>
    </row>
    <row r="4204" spans="8:13">
      <c r="H4204" s="15" t="s">
        <v>65</v>
      </c>
      <c r="I4204" s="15" t="s">
        <v>65</v>
      </c>
      <c r="J4204" s="15" t="s">
        <v>65</v>
      </c>
      <c r="K4204" s="15" t="str">
        <f t="shared" si="195"/>
        <v/>
      </c>
      <c r="L4204" s="15" t="str">
        <f t="shared" si="196"/>
        <v/>
      </c>
      <c r="M4204" s="141" t="e">
        <f t="shared" si="197"/>
        <v>#N/A</v>
      </c>
    </row>
    <row r="4205" spans="8:13">
      <c r="H4205" s="15" t="s">
        <v>65</v>
      </c>
      <c r="I4205" s="15" t="s">
        <v>65</v>
      </c>
      <c r="J4205" s="15" t="s">
        <v>65</v>
      </c>
      <c r="K4205" s="15" t="str">
        <f t="shared" si="195"/>
        <v/>
      </c>
      <c r="L4205" s="15" t="str">
        <f t="shared" si="196"/>
        <v/>
      </c>
      <c r="M4205" s="141" t="e">
        <f t="shared" si="197"/>
        <v>#N/A</v>
      </c>
    </row>
    <row r="4206" spans="8:13">
      <c r="H4206" s="15" t="s">
        <v>65</v>
      </c>
      <c r="I4206" s="15" t="s">
        <v>65</v>
      </c>
      <c r="J4206" s="15" t="s">
        <v>65</v>
      </c>
      <c r="K4206" s="15" t="str">
        <f t="shared" si="195"/>
        <v/>
      </c>
      <c r="L4206" s="15" t="str">
        <f t="shared" si="196"/>
        <v/>
      </c>
      <c r="M4206" s="141" t="e">
        <f t="shared" si="197"/>
        <v>#N/A</v>
      </c>
    </row>
    <row r="4207" spans="8:13">
      <c r="H4207" s="15" t="s">
        <v>65</v>
      </c>
      <c r="I4207" s="15" t="s">
        <v>65</v>
      </c>
      <c r="J4207" s="15" t="s">
        <v>65</v>
      </c>
      <c r="K4207" s="15" t="str">
        <f t="shared" si="195"/>
        <v/>
      </c>
      <c r="L4207" s="15" t="str">
        <f t="shared" si="196"/>
        <v/>
      </c>
      <c r="M4207" s="141" t="e">
        <f t="shared" si="197"/>
        <v>#N/A</v>
      </c>
    </row>
    <row r="4208" spans="8:13">
      <c r="H4208" s="15" t="s">
        <v>65</v>
      </c>
      <c r="I4208" s="15" t="s">
        <v>65</v>
      </c>
      <c r="J4208" s="15" t="s">
        <v>65</v>
      </c>
      <c r="K4208" s="15" t="str">
        <f t="shared" si="195"/>
        <v/>
      </c>
      <c r="L4208" s="15" t="str">
        <f t="shared" si="196"/>
        <v/>
      </c>
      <c r="M4208" s="141" t="e">
        <f t="shared" si="197"/>
        <v>#N/A</v>
      </c>
    </row>
    <row r="4209" spans="8:13">
      <c r="H4209" s="15" t="s">
        <v>65</v>
      </c>
      <c r="I4209" s="15" t="s">
        <v>65</v>
      </c>
      <c r="J4209" s="15" t="s">
        <v>65</v>
      </c>
      <c r="K4209" s="15" t="str">
        <f t="shared" si="195"/>
        <v/>
      </c>
      <c r="L4209" s="15" t="str">
        <f t="shared" si="196"/>
        <v/>
      </c>
      <c r="M4209" s="141" t="e">
        <f t="shared" si="197"/>
        <v>#N/A</v>
      </c>
    </row>
    <row r="4210" spans="8:13">
      <c r="H4210" s="15" t="s">
        <v>65</v>
      </c>
      <c r="I4210" s="15" t="s">
        <v>65</v>
      </c>
      <c r="J4210" s="15" t="s">
        <v>65</v>
      </c>
      <c r="K4210" s="15" t="str">
        <f t="shared" si="195"/>
        <v/>
      </c>
      <c r="L4210" s="15" t="str">
        <f t="shared" si="196"/>
        <v/>
      </c>
      <c r="M4210" s="141" t="e">
        <f t="shared" si="197"/>
        <v>#N/A</v>
      </c>
    </row>
    <row r="4211" spans="8:13">
      <c r="H4211" s="15" t="s">
        <v>65</v>
      </c>
      <c r="I4211" s="15" t="s">
        <v>65</v>
      </c>
      <c r="J4211" s="15" t="s">
        <v>65</v>
      </c>
      <c r="K4211" s="15" t="str">
        <f t="shared" si="195"/>
        <v/>
      </c>
      <c r="L4211" s="15" t="str">
        <f t="shared" si="196"/>
        <v/>
      </c>
      <c r="M4211" s="141" t="e">
        <f t="shared" si="197"/>
        <v>#N/A</v>
      </c>
    </row>
    <row r="4212" spans="8:13">
      <c r="H4212" s="15" t="s">
        <v>65</v>
      </c>
      <c r="I4212" s="15" t="s">
        <v>65</v>
      </c>
      <c r="J4212" s="15" t="s">
        <v>65</v>
      </c>
      <c r="K4212" s="15" t="str">
        <f t="shared" si="195"/>
        <v/>
      </c>
      <c r="L4212" s="15" t="str">
        <f t="shared" si="196"/>
        <v/>
      </c>
      <c r="M4212" s="141" t="e">
        <f t="shared" si="197"/>
        <v>#N/A</v>
      </c>
    </row>
    <row r="4213" spans="8:13">
      <c r="H4213" s="15" t="s">
        <v>65</v>
      </c>
      <c r="I4213" s="15" t="s">
        <v>65</v>
      </c>
      <c r="J4213" s="15" t="s">
        <v>65</v>
      </c>
      <c r="K4213" s="15" t="str">
        <f t="shared" si="195"/>
        <v/>
      </c>
      <c r="L4213" s="15" t="str">
        <f t="shared" si="196"/>
        <v/>
      </c>
      <c r="M4213" s="141" t="e">
        <f t="shared" si="197"/>
        <v>#N/A</v>
      </c>
    </row>
    <row r="4214" spans="8:13">
      <c r="H4214" s="15" t="s">
        <v>65</v>
      </c>
      <c r="I4214" s="15" t="s">
        <v>65</v>
      </c>
      <c r="J4214" s="15" t="s">
        <v>65</v>
      </c>
      <c r="K4214" s="15" t="str">
        <f t="shared" si="195"/>
        <v/>
      </c>
      <c r="L4214" s="15" t="str">
        <f t="shared" si="196"/>
        <v/>
      </c>
      <c r="M4214" s="141" t="e">
        <f t="shared" si="197"/>
        <v>#N/A</v>
      </c>
    </row>
    <row r="4215" spans="8:13">
      <c r="H4215" s="15" t="s">
        <v>65</v>
      </c>
      <c r="I4215" s="15" t="s">
        <v>65</v>
      </c>
      <c r="J4215" s="15" t="s">
        <v>65</v>
      </c>
      <c r="K4215" s="15" t="str">
        <f t="shared" si="195"/>
        <v/>
      </c>
      <c r="L4215" s="15" t="str">
        <f t="shared" si="196"/>
        <v/>
      </c>
      <c r="M4215" s="141" t="e">
        <f t="shared" si="197"/>
        <v>#N/A</v>
      </c>
    </row>
    <row r="4216" spans="8:13">
      <c r="H4216" s="15" t="s">
        <v>65</v>
      </c>
      <c r="I4216" s="15" t="s">
        <v>65</v>
      </c>
      <c r="J4216" s="15" t="s">
        <v>65</v>
      </c>
      <c r="K4216" s="15" t="str">
        <f t="shared" si="195"/>
        <v/>
      </c>
      <c r="L4216" s="15" t="str">
        <f t="shared" si="196"/>
        <v/>
      </c>
      <c r="M4216" s="141" t="e">
        <f t="shared" si="197"/>
        <v>#N/A</v>
      </c>
    </row>
    <row r="4217" spans="8:13">
      <c r="H4217" s="15" t="s">
        <v>65</v>
      </c>
      <c r="I4217" s="15" t="s">
        <v>65</v>
      </c>
      <c r="J4217" s="15" t="s">
        <v>65</v>
      </c>
      <c r="K4217" s="15" t="str">
        <f t="shared" si="195"/>
        <v/>
      </c>
      <c r="L4217" s="15" t="str">
        <f t="shared" si="196"/>
        <v/>
      </c>
      <c r="M4217" s="141" t="e">
        <f t="shared" si="197"/>
        <v>#N/A</v>
      </c>
    </row>
    <row r="4218" spans="8:13">
      <c r="H4218" s="15" t="s">
        <v>65</v>
      </c>
      <c r="I4218" s="15" t="s">
        <v>65</v>
      </c>
      <c r="J4218" s="15" t="s">
        <v>65</v>
      </c>
      <c r="K4218" s="15" t="str">
        <f t="shared" si="195"/>
        <v/>
      </c>
      <c r="L4218" s="15" t="str">
        <f t="shared" si="196"/>
        <v/>
      </c>
      <c r="M4218" s="141" t="e">
        <f t="shared" si="197"/>
        <v>#N/A</v>
      </c>
    </row>
    <row r="4219" spans="8:13">
      <c r="H4219" s="15" t="s">
        <v>65</v>
      </c>
      <c r="I4219" s="15" t="s">
        <v>65</v>
      </c>
      <c r="J4219" s="15" t="s">
        <v>65</v>
      </c>
      <c r="K4219" s="15" t="str">
        <f t="shared" si="195"/>
        <v/>
      </c>
      <c r="L4219" s="15" t="str">
        <f t="shared" si="196"/>
        <v/>
      </c>
      <c r="M4219" s="141" t="e">
        <f t="shared" si="197"/>
        <v>#N/A</v>
      </c>
    </row>
    <row r="4220" spans="8:13">
      <c r="H4220" s="15" t="s">
        <v>65</v>
      </c>
      <c r="I4220" s="15" t="s">
        <v>65</v>
      </c>
      <c r="J4220" s="15" t="s">
        <v>65</v>
      </c>
      <c r="K4220" s="15" t="str">
        <f t="shared" si="195"/>
        <v/>
      </c>
      <c r="L4220" s="15" t="str">
        <f t="shared" si="196"/>
        <v/>
      </c>
      <c r="M4220" s="141" t="e">
        <f t="shared" si="197"/>
        <v>#N/A</v>
      </c>
    </row>
    <row r="4221" spans="8:13">
      <c r="H4221" s="15" t="s">
        <v>65</v>
      </c>
      <c r="I4221" s="15" t="s">
        <v>65</v>
      </c>
      <c r="J4221" s="15" t="s">
        <v>65</v>
      </c>
      <c r="K4221" s="15" t="str">
        <f t="shared" si="195"/>
        <v/>
      </c>
      <c r="L4221" s="15" t="str">
        <f t="shared" si="196"/>
        <v/>
      </c>
      <c r="M4221" s="141" t="e">
        <f t="shared" si="197"/>
        <v>#N/A</v>
      </c>
    </row>
    <row r="4222" spans="8:13">
      <c r="H4222" s="15" t="s">
        <v>65</v>
      </c>
      <c r="I4222" s="15" t="s">
        <v>65</v>
      </c>
      <c r="J4222" s="15" t="s">
        <v>65</v>
      </c>
      <c r="K4222" s="15" t="str">
        <f t="shared" si="195"/>
        <v/>
      </c>
      <c r="L4222" s="15" t="str">
        <f t="shared" si="196"/>
        <v/>
      </c>
      <c r="M4222" s="141" t="e">
        <f t="shared" si="197"/>
        <v>#N/A</v>
      </c>
    </row>
    <row r="4223" spans="8:13">
      <c r="H4223" s="15" t="s">
        <v>65</v>
      </c>
      <c r="I4223" s="15" t="s">
        <v>65</v>
      </c>
      <c r="J4223" s="15" t="s">
        <v>65</v>
      </c>
      <c r="K4223" s="15" t="str">
        <f t="shared" si="195"/>
        <v/>
      </c>
      <c r="L4223" s="15" t="str">
        <f t="shared" si="196"/>
        <v/>
      </c>
      <c r="M4223" s="141" t="e">
        <f t="shared" si="197"/>
        <v>#N/A</v>
      </c>
    </row>
    <row r="4224" spans="8:13">
      <c r="H4224" s="15" t="s">
        <v>65</v>
      </c>
      <c r="I4224" s="15" t="s">
        <v>65</v>
      </c>
      <c r="J4224" s="15" t="s">
        <v>65</v>
      </c>
      <c r="K4224" s="15" t="str">
        <f t="shared" si="195"/>
        <v/>
      </c>
      <c r="L4224" s="15" t="str">
        <f t="shared" si="196"/>
        <v/>
      </c>
      <c r="M4224" s="141" t="e">
        <f t="shared" si="197"/>
        <v>#N/A</v>
      </c>
    </row>
    <row r="4225" spans="8:13">
      <c r="H4225" s="15" t="s">
        <v>65</v>
      </c>
      <c r="I4225" s="15" t="s">
        <v>65</v>
      </c>
      <c r="J4225" s="15" t="s">
        <v>65</v>
      </c>
      <c r="K4225" s="15" t="str">
        <f t="shared" si="195"/>
        <v/>
      </c>
      <c r="L4225" s="15" t="str">
        <f t="shared" si="196"/>
        <v/>
      </c>
      <c r="M4225" s="141" t="e">
        <f t="shared" si="197"/>
        <v>#N/A</v>
      </c>
    </row>
    <row r="4226" spans="8:13">
      <c r="H4226" s="15" t="s">
        <v>65</v>
      </c>
      <c r="I4226" s="15" t="s">
        <v>65</v>
      </c>
      <c r="J4226" s="15" t="s">
        <v>65</v>
      </c>
      <c r="K4226" s="15" t="str">
        <f t="shared" si="195"/>
        <v/>
      </c>
      <c r="L4226" s="15" t="str">
        <f t="shared" si="196"/>
        <v/>
      </c>
      <c r="M4226" s="141" t="e">
        <f t="shared" si="197"/>
        <v>#N/A</v>
      </c>
    </row>
    <row r="4227" spans="8:13">
      <c r="H4227" s="15" t="s">
        <v>65</v>
      </c>
      <c r="I4227" s="15" t="s">
        <v>65</v>
      </c>
      <c r="J4227" s="15" t="s">
        <v>65</v>
      </c>
      <c r="K4227" s="15" t="str">
        <f t="shared" si="195"/>
        <v/>
      </c>
      <c r="L4227" s="15" t="str">
        <f t="shared" si="196"/>
        <v/>
      </c>
      <c r="M4227" s="141" t="e">
        <f t="shared" si="197"/>
        <v>#N/A</v>
      </c>
    </row>
    <row r="4228" spans="8:13">
      <c r="H4228" s="15" t="s">
        <v>65</v>
      </c>
      <c r="I4228" s="15" t="s">
        <v>65</v>
      </c>
      <c r="J4228" s="15" t="s">
        <v>65</v>
      </c>
      <c r="K4228" s="15" t="str">
        <f t="shared" ref="K4228:K4291" si="198">IF(ISNUMBER(A4228),0.01,"")</f>
        <v/>
      </c>
      <c r="L4228" s="15" t="str">
        <f t="shared" ref="L4228:L4291" si="199">IF(ISNUMBER(A4228),0.03,"")</f>
        <v/>
      </c>
      <c r="M4228" s="141" t="e">
        <f t="shared" ref="M4228:M4291" si="200">VLOOKUP(A4228,O:Q,2,0)</f>
        <v>#N/A</v>
      </c>
    </row>
    <row r="4229" spans="8:13">
      <c r="H4229" s="15" t="s">
        <v>65</v>
      </c>
      <c r="I4229" s="15" t="s">
        <v>65</v>
      </c>
      <c r="J4229" s="15" t="s">
        <v>65</v>
      </c>
      <c r="K4229" s="15" t="str">
        <f t="shared" si="198"/>
        <v/>
      </c>
      <c r="L4229" s="15" t="str">
        <f t="shared" si="199"/>
        <v/>
      </c>
      <c r="M4229" s="141" t="e">
        <f t="shared" si="200"/>
        <v>#N/A</v>
      </c>
    </row>
    <row r="4230" spans="8:13">
      <c r="H4230" s="15" t="s">
        <v>65</v>
      </c>
      <c r="I4230" s="15" t="s">
        <v>65</v>
      </c>
      <c r="J4230" s="15" t="s">
        <v>65</v>
      </c>
      <c r="K4230" s="15" t="str">
        <f t="shared" si="198"/>
        <v/>
      </c>
      <c r="L4230" s="15" t="str">
        <f t="shared" si="199"/>
        <v/>
      </c>
      <c r="M4230" s="141" t="e">
        <f t="shared" si="200"/>
        <v>#N/A</v>
      </c>
    </row>
    <row r="4231" spans="8:13">
      <c r="H4231" s="15" t="s">
        <v>65</v>
      </c>
      <c r="I4231" s="15" t="s">
        <v>65</v>
      </c>
      <c r="J4231" s="15" t="s">
        <v>65</v>
      </c>
      <c r="K4231" s="15" t="str">
        <f t="shared" si="198"/>
        <v/>
      </c>
      <c r="L4231" s="15" t="str">
        <f t="shared" si="199"/>
        <v/>
      </c>
      <c r="M4231" s="141" t="e">
        <f t="shared" si="200"/>
        <v>#N/A</v>
      </c>
    </row>
    <row r="4232" spans="8:13">
      <c r="H4232" s="15" t="s">
        <v>65</v>
      </c>
      <c r="I4232" s="15" t="s">
        <v>65</v>
      </c>
      <c r="J4232" s="15" t="s">
        <v>65</v>
      </c>
      <c r="K4232" s="15" t="str">
        <f t="shared" si="198"/>
        <v/>
      </c>
      <c r="L4232" s="15" t="str">
        <f t="shared" si="199"/>
        <v/>
      </c>
      <c r="M4232" s="141" t="e">
        <f t="shared" si="200"/>
        <v>#N/A</v>
      </c>
    </row>
    <row r="4233" spans="8:13">
      <c r="H4233" s="15" t="s">
        <v>65</v>
      </c>
      <c r="I4233" s="15" t="s">
        <v>65</v>
      </c>
      <c r="J4233" s="15" t="s">
        <v>65</v>
      </c>
      <c r="K4233" s="15" t="str">
        <f t="shared" si="198"/>
        <v/>
      </c>
      <c r="L4233" s="15" t="str">
        <f t="shared" si="199"/>
        <v/>
      </c>
      <c r="M4233" s="141" t="e">
        <f t="shared" si="200"/>
        <v>#N/A</v>
      </c>
    </row>
    <row r="4234" spans="8:13">
      <c r="H4234" s="15" t="s">
        <v>65</v>
      </c>
      <c r="I4234" s="15" t="s">
        <v>65</v>
      </c>
      <c r="J4234" s="15" t="s">
        <v>65</v>
      </c>
      <c r="K4234" s="15" t="str">
        <f t="shared" si="198"/>
        <v/>
      </c>
      <c r="L4234" s="15" t="str">
        <f t="shared" si="199"/>
        <v/>
      </c>
      <c r="M4234" s="141" t="e">
        <f t="shared" si="200"/>
        <v>#N/A</v>
      </c>
    </row>
    <row r="4235" spans="8:13">
      <c r="H4235" s="15" t="s">
        <v>65</v>
      </c>
      <c r="I4235" s="15" t="s">
        <v>65</v>
      </c>
      <c r="J4235" s="15" t="s">
        <v>65</v>
      </c>
      <c r="K4235" s="15" t="str">
        <f t="shared" si="198"/>
        <v/>
      </c>
      <c r="L4235" s="15" t="str">
        <f t="shared" si="199"/>
        <v/>
      </c>
      <c r="M4235" s="141" t="e">
        <f t="shared" si="200"/>
        <v>#N/A</v>
      </c>
    </row>
    <row r="4236" spans="8:13">
      <c r="H4236" s="15" t="s">
        <v>65</v>
      </c>
      <c r="I4236" s="15" t="s">
        <v>65</v>
      </c>
      <c r="J4236" s="15" t="s">
        <v>65</v>
      </c>
      <c r="K4236" s="15" t="str">
        <f t="shared" si="198"/>
        <v/>
      </c>
      <c r="L4236" s="15" t="str">
        <f t="shared" si="199"/>
        <v/>
      </c>
      <c r="M4236" s="141" t="e">
        <f t="shared" si="200"/>
        <v>#N/A</v>
      </c>
    </row>
    <row r="4237" spans="8:13">
      <c r="H4237" s="15" t="s">
        <v>65</v>
      </c>
      <c r="I4237" s="15" t="s">
        <v>65</v>
      </c>
      <c r="J4237" s="15" t="s">
        <v>65</v>
      </c>
      <c r="K4237" s="15" t="str">
        <f t="shared" si="198"/>
        <v/>
      </c>
      <c r="L4237" s="15" t="str">
        <f t="shared" si="199"/>
        <v/>
      </c>
      <c r="M4237" s="141" t="e">
        <f t="shared" si="200"/>
        <v>#N/A</v>
      </c>
    </row>
    <row r="4238" spans="8:13">
      <c r="H4238" s="15" t="s">
        <v>65</v>
      </c>
      <c r="I4238" s="15" t="s">
        <v>65</v>
      </c>
      <c r="J4238" s="15" t="s">
        <v>65</v>
      </c>
      <c r="K4238" s="15" t="str">
        <f t="shared" si="198"/>
        <v/>
      </c>
      <c r="L4238" s="15" t="str">
        <f t="shared" si="199"/>
        <v/>
      </c>
      <c r="M4238" s="141" t="e">
        <f t="shared" si="200"/>
        <v>#N/A</v>
      </c>
    </row>
    <row r="4239" spans="8:13">
      <c r="H4239" s="15" t="s">
        <v>65</v>
      </c>
      <c r="I4239" s="15" t="s">
        <v>65</v>
      </c>
      <c r="J4239" s="15" t="s">
        <v>65</v>
      </c>
      <c r="K4239" s="15" t="str">
        <f t="shared" si="198"/>
        <v/>
      </c>
      <c r="L4239" s="15" t="str">
        <f t="shared" si="199"/>
        <v/>
      </c>
      <c r="M4239" s="141" t="e">
        <f t="shared" si="200"/>
        <v>#N/A</v>
      </c>
    </row>
    <row r="4240" spans="8:13">
      <c r="H4240" s="15" t="s">
        <v>65</v>
      </c>
      <c r="I4240" s="15" t="s">
        <v>65</v>
      </c>
      <c r="J4240" s="15" t="s">
        <v>65</v>
      </c>
      <c r="K4240" s="15" t="str">
        <f t="shared" si="198"/>
        <v/>
      </c>
      <c r="L4240" s="15" t="str">
        <f t="shared" si="199"/>
        <v/>
      </c>
      <c r="M4240" s="141" t="e">
        <f t="shared" si="200"/>
        <v>#N/A</v>
      </c>
    </row>
    <row r="4241" spans="8:13">
      <c r="H4241" s="15" t="s">
        <v>65</v>
      </c>
      <c r="I4241" s="15" t="s">
        <v>65</v>
      </c>
      <c r="J4241" s="15" t="s">
        <v>65</v>
      </c>
      <c r="K4241" s="15" t="str">
        <f t="shared" si="198"/>
        <v/>
      </c>
      <c r="L4241" s="15" t="str">
        <f t="shared" si="199"/>
        <v/>
      </c>
      <c r="M4241" s="141" t="e">
        <f t="shared" si="200"/>
        <v>#N/A</v>
      </c>
    </row>
    <row r="4242" spans="8:13">
      <c r="H4242" s="15" t="s">
        <v>65</v>
      </c>
      <c r="I4242" s="15" t="s">
        <v>65</v>
      </c>
      <c r="J4242" s="15" t="s">
        <v>65</v>
      </c>
      <c r="K4242" s="15" t="str">
        <f t="shared" si="198"/>
        <v/>
      </c>
      <c r="L4242" s="15" t="str">
        <f t="shared" si="199"/>
        <v/>
      </c>
      <c r="M4242" s="141" t="e">
        <f t="shared" si="200"/>
        <v>#N/A</v>
      </c>
    </row>
    <row r="4243" spans="8:13">
      <c r="H4243" s="15" t="s">
        <v>65</v>
      </c>
      <c r="I4243" s="15" t="s">
        <v>65</v>
      </c>
      <c r="J4243" s="15" t="s">
        <v>65</v>
      </c>
      <c r="K4243" s="15" t="str">
        <f t="shared" si="198"/>
        <v/>
      </c>
      <c r="L4243" s="15" t="str">
        <f t="shared" si="199"/>
        <v/>
      </c>
      <c r="M4243" s="141" t="e">
        <f t="shared" si="200"/>
        <v>#N/A</v>
      </c>
    </row>
    <row r="4244" spans="8:13">
      <c r="H4244" s="15" t="s">
        <v>65</v>
      </c>
      <c r="I4244" s="15" t="s">
        <v>65</v>
      </c>
      <c r="J4244" s="15" t="s">
        <v>65</v>
      </c>
      <c r="K4244" s="15" t="str">
        <f t="shared" si="198"/>
        <v/>
      </c>
      <c r="L4244" s="15" t="str">
        <f t="shared" si="199"/>
        <v/>
      </c>
      <c r="M4244" s="141" t="e">
        <f t="shared" si="200"/>
        <v>#N/A</v>
      </c>
    </row>
    <row r="4245" spans="8:13">
      <c r="H4245" s="15" t="s">
        <v>65</v>
      </c>
      <c r="I4245" s="15" t="s">
        <v>65</v>
      </c>
      <c r="J4245" s="15" t="s">
        <v>65</v>
      </c>
      <c r="K4245" s="15" t="str">
        <f t="shared" si="198"/>
        <v/>
      </c>
      <c r="L4245" s="15" t="str">
        <f t="shared" si="199"/>
        <v/>
      </c>
      <c r="M4245" s="141" t="e">
        <f t="shared" si="200"/>
        <v>#N/A</v>
      </c>
    </row>
    <row r="4246" spans="8:13">
      <c r="H4246" s="15" t="s">
        <v>65</v>
      </c>
      <c r="I4246" s="15" t="s">
        <v>65</v>
      </c>
      <c r="J4246" s="15" t="s">
        <v>65</v>
      </c>
      <c r="K4246" s="15" t="str">
        <f t="shared" si="198"/>
        <v/>
      </c>
      <c r="L4246" s="15" t="str">
        <f t="shared" si="199"/>
        <v/>
      </c>
      <c r="M4246" s="141" t="e">
        <f t="shared" si="200"/>
        <v>#N/A</v>
      </c>
    </row>
    <row r="4247" spans="8:13">
      <c r="H4247" s="15" t="s">
        <v>65</v>
      </c>
      <c r="I4247" s="15" t="s">
        <v>65</v>
      </c>
      <c r="J4247" s="15" t="s">
        <v>65</v>
      </c>
      <c r="K4247" s="15" t="str">
        <f t="shared" si="198"/>
        <v/>
      </c>
      <c r="L4247" s="15" t="str">
        <f t="shared" si="199"/>
        <v/>
      </c>
      <c r="M4247" s="141" t="e">
        <f t="shared" si="200"/>
        <v>#N/A</v>
      </c>
    </row>
    <row r="4248" spans="8:13">
      <c r="H4248" s="15" t="s">
        <v>65</v>
      </c>
      <c r="I4248" s="15" t="s">
        <v>65</v>
      </c>
      <c r="J4248" s="15" t="s">
        <v>65</v>
      </c>
      <c r="K4248" s="15" t="str">
        <f t="shared" si="198"/>
        <v/>
      </c>
      <c r="L4248" s="15" t="str">
        <f t="shared" si="199"/>
        <v/>
      </c>
      <c r="M4248" s="141" t="e">
        <f t="shared" si="200"/>
        <v>#N/A</v>
      </c>
    </row>
    <row r="4249" spans="8:13">
      <c r="H4249" s="15" t="s">
        <v>65</v>
      </c>
      <c r="I4249" s="15" t="s">
        <v>65</v>
      </c>
      <c r="J4249" s="15" t="s">
        <v>65</v>
      </c>
      <c r="K4249" s="15" t="str">
        <f t="shared" si="198"/>
        <v/>
      </c>
      <c r="L4249" s="15" t="str">
        <f t="shared" si="199"/>
        <v/>
      </c>
      <c r="M4249" s="141" t="e">
        <f t="shared" si="200"/>
        <v>#N/A</v>
      </c>
    </row>
    <row r="4250" spans="8:13">
      <c r="H4250" s="15" t="s">
        <v>65</v>
      </c>
      <c r="I4250" s="15" t="s">
        <v>65</v>
      </c>
      <c r="J4250" s="15" t="s">
        <v>65</v>
      </c>
      <c r="K4250" s="15" t="str">
        <f t="shared" si="198"/>
        <v/>
      </c>
      <c r="L4250" s="15" t="str">
        <f t="shared" si="199"/>
        <v/>
      </c>
      <c r="M4250" s="141" t="e">
        <f t="shared" si="200"/>
        <v>#N/A</v>
      </c>
    </row>
    <row r="4251" spans="8:13">
      <c r="H4251" s="15" t="s">
        <v>65</v>
      </c>
      <c r="I4251" s="15" t="s">
        <v>65</v>
      </c>
      <c r="J4251" s="15" t="s">
        <v>65</v>
      </c>
      <c r="K4251" s="15" t="str">
        <f t="shared" si="198"/>
        <v/>
      </c>
      <c r="L4251" s="15" t="str">
        <f t="shared" si="199"/>
        <v/>
      </c>
      <c r="M4251" s="141" t="e">
        <f t="shared" si="200"/>
        <v>#N/A</v>
      </c>
    </row>
    <row r="4252" spans="8:13">
      <c r="H4252" s="15" t="s">
        <v>65</v>
      </c>
      <c r="I4252" s="15" t="s">
        <v>65</v>
      </c>
      <c r="J4252" s="15" t="s">
        <v>65</v>
      </c>
      <c r="K4252" s="15" t="str">
        <f t="shared" si="198"/>
        <v/>
      </c>
      <c r="L4252" s="15" t="str">
        <f t="shared" si="199"/>
        <v/>
      </c>
      <c r="M4252" s="141" t="e">
        <f t="shared" si="200"/>
        <v>#N/A</v>
      </c>
    </row>
    <row r="4253" spans="8:13">
      <c r="H4253" s="15" t="s">
        <v>65</v>
      </c>
      <c r="I4253" s="15" t="s">
        <v>65</v>
      </c>
      <c r="J4253" s="15" t="s">
        <v>65</v>
      </c>
      <c r="K4253" s="15" t="str">
        <f t="shared" si="198"/>
        <v/>
      </c>
      <c r="L4253" s="15" t="str">
        <f t="shared" si="199"/>
        <v/>
      </c>
      <c r="M4253" s="141" t="e">
        <f t="shared" si="200"/>
        <v>#N/A</v>
      </c>
    </row>
    <row r="4254" spans="8:13">
      <c r="H4254" s="15" t="s">
        <v>65</v>
      </c>
      <c r="I4254" s="15" t="s">
        <v>65</v>
      </c>
      <c r="J4254" s="15" t="s">
        <v>65</v>
      </c>
      <c r="K4254" s="15" t="str">
        <f t="shared" si="198"/>
        <v/>
      </c>
      <c r="L4254" s="15" t="str">
        <f t="shared" si="199"/>
        <v/>
      </c>
      <c r="M4254" s="141" t="e">
        <f t="shared" si="200"/>
        <v>#N/A</v>
      </c>
    </row>
    <row r="4255" spans="8:13">
      <c r="H4255" s="15" t="s">
        <v>65</v>
      </c>
      <c r="I4255" s="15" t="s">
        <v>65</v>
      </c>
      <c r="J4255" s="15" t="s">
        <v>65</v>
      </c>
      <c r="K4255" s="15" t="str">
        <f t="shared" si="198"/>
        <v/>
      </c>
      <c r="L4255" s="15" t="str">
        <f t="shared" si="199"/>
        <v/>
      </c>
      <c r="M4255" s="141" t="e">
        <f t="shared" si="200"/>
        <v>#N/A</v>
      </c>
    </row>
    <row r="4256" spans="8:13">
      <c r="H4256" s="15" t="s">
        <v>65</v>
      </c>
      <c r="I4256" s="15" t="s">
        <v>65</v>
      </c>
      <c r="J4256" s="15" t="s">
        <v>65</v>
      </c>
      <c r="K4256" s="15" t="str">
        <f t="shared" si="198"/>
        <v/>
      </c>
      <c r="L4256" s="15" t="str">
        <f t="shared" si="199"/>
        <v/>
      </c>
      <c r="M4256" s="141" t="e">
        <f t="shared" si="200"/>
        <v>#N/A</v>
      </c>
    </row>
    <row r="4257" spans="8:13">
      <c r="H4257" s="15" t="s">
        <v>65</v>
      </c>
      <c r="I4257" s="15" t="s">
        <v>65</v>
      </c>
      <c r="J4257" s="15" t="s">
        <v>65</v>
      </c>
      <c r="K4257" s="15" t="str">
        <f t="shared" si="198"/>
        <v/>
      </c>
      <c r="L4257" s="15" t="str">
        <f t="shared" si="199"/>
        <v/>
      </c>
      <c r="M4257" s="141" t="e">
        <f t="shared" si="200"/>
        <v>#N/A</v>
      </c>
    </row>
    <row r="4258" spans="8:13">
      <c r="H4258" s="15" t="s">
        <v>65</v>
      </c>
      <c r="I4258" s="15" t="s">
        <v>65</v>
      </c>
      <c r="J4258" s="15" t="s">
        <v>65</v>
      </c>
      <c r="K4258" s="15" t="str">
        <f t="shared" si="198"/>
        <v/>
      </c>
      <c r="L4258" s="15" t="str">
        <f t="shared" si="199"/>
        <v/>
      </c>
      <c r="M4258" s="141" t="e">
        <f t="shared" si="200"/>
        <v>#N/A</v>
      </c>
    </row>
    <row r="4259" spans="8:13">
      <c r="H4259" s="15" t="s">
        <v>65</v>
      </c>
      <c r="I4259" s="15" t="s">
        <v>65</v>
      </c>
      <c r="J4259" s="15" t="s">
        <v>65</v>
      </c>
      <c r="K4259" s="15" t="str">
        <f t="shared" si="198"/>
        <v/>
      </c>
      <c r="L4259" s="15" t="str">
        <f t="shared" si="199"/>
        <v/>
      </c>
      <c r="M4259" s="141" t="e">
        <f t="shared" si="200"/>
        <v>#N/A</v>
      </c>
    </row>
    <row r="4260" spans="8:13">
      <c r="H4260" s="15" t="s">
        <v>65</v>
      </c>
      <c r="I4260" s="15" t="s">
        <v>65</v>
      </c>
      <c r="J4260" s="15" t="s">
        <v>65</v>
      </c>
      <c r="K4260" s="15" t="str">
        <f t="shared" si="198"/>
        <v/>
      </c>
      <c r="L4260" s="15" t="str">
        <f t="shared" si="199"/>
        <v/>
      </c>
      <c r="M4260" s="141" t="e">
        <f t="shared" si="200"/>
        <v>#N/A</v>
      </c>
    </row>
    <row r="4261" spans="8:13">
      <c r="H4261" s="15" t="s">
        <v>65</v>
      </c>
      <c r="I4261" s="15" t="s">
        <v>65</v>
      </c>
      <c r="J4261" s="15" t="s">
        <v>65</v>
      </c>
      <c r="K4261" s="15" t="str">
        <f t="shared" si="198"/>
        <v/>
      </c>
      <c r="L4261" s="15" t="str">
        <f t="shared" si="199"/>
        <v/>
      </c>
      <c r="M4261" s="141" t="e">
        <f t="shared" si="200"/>
        <v>#N/A</v>
      </c>
    </row>
    <row r="4262" spans="8:13">
      <c r="H4262" s="15" t="s">
        <v>65</v>
      </c>
      <c r="I4262" s="15" t="s">
        <v>65</v>
      </c>
      <c r="J4262" s="15" t="s">
        <v>65</v>
      </c>
      <c r="K4262" s="15" t="str">
        <f t="shared" si="198"/>
        <v/>
      </c>
      <c r="L4262" s="15" t="str">
        <f t="shared" si="199"/>
        <v/>
      </c>
      <c r="M4262" s="141" t="e">
        <f t="shared" si="200"/>
        <v>#N/A</v>
      </c>
    </row>
    <row r="4263" spans="8:13">
      <c r="H4263" s="15" t="s">
        <v>65</v>
      </c>
      <c r="I4263" s="15" t="s">
        <v>65</v>
      </c>
      <c r="J4263" s="15" t="s">
        <v>65</v>
      </c>
      <c r="K4263" s="15" t="str">
        <f t="shared" si="198"/>
        <v/>
      </c>
      <c r="L4263" s="15" t="str">
        <f t="shared" si="199"/>
        <v/>
      </c>
      <c r="M4263" s="141" t="e">
        <f t="shared" si="200"/>
        <v>#N/A</v>
      </c>
    </row>
    <row r="4264" spans="8:13">
      <c r="H4264" s="15" t="s">
        <v>65</v>
      </c>
      <c r="I4264" s="15" t="s">
        <v>65</v>
      </c>
      <c r="J4264" s="15" t="s">
        <v>65</v>
      </c>
      <c r="K4264" s="15" t="str">
        <f t="shared" si="198"/>
        <v/>
      </c>
      <c r="L4264" s="15" t="str">
        <f t="shared" si="199"/>
        <v/>
      </c>
      <c r="M4264" s="141" t="e">
        <f t="shared" si="200"/>
        <v>#N/A</v>
      </c>
    </row>
    <row r="4265" spans="8:13">
      <c r="H4265" s="15" t="s">
        <v>65</v>
      </c>
      <c r="I4265" s="15" t="s">
        <v>65</v>
      </c>
      <c r="J4265" s="15" t="s">
        <v>65</v>
      </c>
      <c r="K4265" s="15" t="str">
        <f t="shared" si="198"/>
        <v/>
      </c>
      <c r="L4265" s="15" t="str">
        <f t="shared" si="199"/>
        <v/>
      </c>
      <c r="M4265" s="141" t="e">
        <f t="shared" si="200"/>
        <v>#N/A</v>
      </c>
    </row>
    <row r="4266" spans="8:13">
      <c r="H4266" s="15" t="s">
        <v>65</v>
      </c>
      <c r="I4266" s="15" t="s">
        <v>65</v>
      </c>
      <c r="J4266" s="15" t="s">
        <v>65</v>
      </c>
      <c r="K4266" s="15" t="str">
        <f t="shared" si="198"/>
        <v/>
      </c>
      <c r="L4266" s="15" t="str">
        <f t="shared" si="199"/>
        <v/>
      </c>
      <c r="M4266" s="141" t="e">
        <f t="shared" si="200"/>
        <v>#N/A</v>
      </c>
    </row>
    <row r="4267" spans="8:13">
      <c r="H4267" s="15" t="s">
        <v>65</v>
      </c>
      <c r="I4267" s="15" t="s">
        <v>65</v>
      </c>
      <c r="J4267" s="15" t="s">
        <v>65</v>
      </c>
      <c r="K4267" s="15" t="str">
        <f t="shared" si="198"/>
        <v/>
      </c>
      <c r="L4267" s="15" t="str">
        <f t="shared" si="199"/>
        <v/>
      </c>
      <c r="M4267" s="141" t="e">
        <f t="shared" si="200"/>
        <v>#N/A</v>
      </c>
    </row>
    <row r="4268" spans="8:13">
      <c r="H4268" s="15" t="s">
        <v>65</v>
      </c>
      <c r="I4268" s="15" t="s">
        <v>65</v>
      </c>
      <c r="J4268" s="15" t="s">
        <v>65</v>
      </c>
      <c r="K4268" s="15" t="str">
        <f t="shared" si="198"/>
        <v/>
      </c>
      <c r="L4268" s="15" t="str">
        <f t="shared" si="199"/>
        <v/>
      </c>
      <c r="M4268" s="141" t="e">
        <f t="shared" si="200"/>
        <v>#N/A</v>
      </c>
    </row>
    <row r="4269" spans="8:13">
      <c r="H4269" s="15" t="s">
        <v>65</v>
      </c>
      <c r="I4269" s="15" t="s">
        <v>65</v>
      </c>
      <c r="J4269" s="15" t="s">
        <v>65</v>
      </c>
      <c r="K4269" s="15" t="str">
        <f t="shared" si="198"/>
        <v/>
      </c>
      <c r="L4269" s="15" t="str">
        <f t="shared" si="199"/>
        <v/>
      </c>
      <c r="M4269" s="141" t="e">
        <f t="shared" si="200"/>
        <v>#N/A</v>
      </c>
    </row>
    <row r="4270" spans="8:13">
      <c r="H4270" s="15" t="s">
        <v>65</v>
      </c>
      <c r="I4270" s="15" t="s">
        <v>65</v>
      </c>
      <c r="J4270" s="15" t="s">
        <v>65</v>
      </c>
      <c r="K4270" s="15" t="str">
        <f t="shared" si="198"/>
        <v/>
      </c>
      <c r="L4270" s="15" t="str">
        <f t="shared" si="199"/>
        <v/>
      </c>
      <c r="M4270" s="141" t="e">
        <f t="shared" si="200"/>
        <v>#N/A</v>
      </c>
    </row>
    <row r="4271" spans="8:13">
      <c r="H4271" s="15" t="s">
        <v>65</v>
      </c>
      <c r="I4271" s="15" t="s">
        <v>65</v>
      </c>
      <c r="J4271" s="15" t="s">
        <v>65</v>
      </c>
      <c r="K4271" s="15" t="str">
        <f t="shared" si="198"/>
        <v/>
      </c>
      <c r="L4271" s="15" t="str">
        <f t="shared" si="199"/>
        <v/>
      </c>
      <c r="M4271" s="141" t="e">
        <f t="shared" si="200"/>
        <v>#N/A</v>
      </c>
    </row>
    <row r="4272" spans="8:13">
      <c r="H4272" s="15" t="s">
        <v>65</v>
      </c>
      <c r="I4272" s="15" t="s">
        <v>65</v>
      </c>
      <c r="J4272" s="15" t="s">
        <v>65</v>
      </c>
      <c r="K4272" s="15" t="str">
        <f t="shared" si="198"/>
        <v/>
      </c>
      <c r="L4272" s="15" t="str">
        <f t="shared" si="199"/>
        <v/>
      </c>
      <c r="M4272" s="141" t="e">
        <f t="shared" si="200"/>
        <v>#N/A</v>
      </c>
    </row>
    <row r="4273" spans="8:13">
      <c r="H4273" s="15" t="s">
        <v>65</v>
      </c>
      <c r="I4273" s="15" t="s">
        <v>65</v>
      </c>
      <c r="J4273" s="15" t="s">
        <v>65</v>
      </c>
      <c r="K4273" s="15" t="str">
        <f t="shared" si="198"/>
        <v/>
      </c>
      <c r="L4273" s="15" t="str">
        <f t="shared" si="199"/>
        <v/>
      </c>
      <c r="M4273" s="141" t="e">
        <f t="shared" si="200"/>
        <v>#N/A</v>
      </c>
    </row>
    <row r="4274" spans="8:13">
      <c r="H4274" s="15" t="s">
        <v>65</v>
      </c>
      <c r="I4274" s="15" t="s">
        <v>65</v>
      </c>
      <c r="J4274" s="15" t="s">
        <v>65</v>
      </c>
      <c r="K4274" s="15" t="str">
        <f t="shared" si="198"/>
        <v/>
      </c>
      <c r="L4274" s="15" t="str">
        <f t="shared" si="199"/>
        <v/>
      </c>
      <c r="M4274" s="141" t="e">
        <f t="shared" si="200"/>
        <v>#N/A</v>
      </c>
    </row>
    <row r="4275" spans="8:13">
      <c r="H4275" s="15" t="s">
        <v>65</v>
      </c>
      <c r="I4275" s="15" t="s">
        <v>65</v>
      </c>
      <c r="J4275" s="15" t="s">
        <v>65</v>
      </c>
      <c r="K4275" s="15" t="str">
        <f t="shared" si="198"/>
        <v/>
      </c>
      <c r="L4275" s="15" t="str">
        <f t="shared" si="199"/>
        <v/>
      </c>
      <c r="M4275" s="141" t="e">
        <f t="shared" si="200"/>
        <v>#N/A</v>
      </c>
    </row>
    <row r="4276" spans="8:13">
      <c r="H4276" s="15" t="s">
        <v>65</v>
      </c>
      <c r="I4276" s="15" t="s">
        <v>65</v>
      </c>
      <c r="J4276" s="15" t="s">
        <v>65</v>
      </c>
      <c r="K4276" s="15" t="str">
        <f t="shared" si="198"/>
        <v/>
      </c>
      <c r="L4276" s="15" t="str">
        <f t="shared" si="199"/>
        <v/>
      </c>
      <c r="M4276" s="141" t="e">
        <f t="shared" si="200"/>
        <v>#N/A</v>
      </c>
    </row>
    <row r="4277" spans="8:13">
      <c r="H4277" s="15" t="s">
        <v>65</v>
      </c>
      <c r="I4277" s="15" t="s">
        <v>65</v>
      </c>
      <c r="J4277" s="15" t="s">
        <v>65</v>
      </c>
      <c r="K4277" s="15" t="str">
        <f t="shared" si="198"/>
        <v/>
      </c>
      <c r="L4277" s="15" t="str">
        <f t="shared" si="199"/>
        <v/>
      </c>
      <c r="M4277" s="141" t="e">
        <f t="shared" si="200"/>
        <v>#N/A</v>
      </c>
    </row>
    <row r="4278" spans="8:13">
      <c r="H4278" s="15" t="s">
        <v>65</v>
      </c>
      <c r="I4278" s="15" t="s">
        <v>65</v>
      </c>
      <c r="J4278" s="15" t="s">
        <v>65</v>
      </c>
      <c r="K4278" s="15" t="str">
        <f t="shared" si="198"/>
        <v/>
      </c>
      <c r="L4278" s="15" t="str">
        <f t="shared" si="199"/>
        <v/>
      </c>
      <c r="M4278" s="141" t="e">
        <f t="shared" si="200"/>
        <v>#N/A</v>
      </c>
    </row>
    <row r="4279" spans="8:13">
      <c r="H4279" s="15" t="s">
        <v>65</v>
      </c>
      <c r="I4279" s="15" t="s">
        <v>65</v>
      </c>
      <c r="J4279" s="15" t="s">
        <v>65</v>
      </c>
      <c r="K4279" s="15" t="str">
        <f t="shared" si="198"/>
        <v/>
      </c>
      <c r="L4279" s="15" t="str">
        <f t="shared" si="199"/>
        <v/>
      </c>
      <c r="M4279" s="141" t="e">
        <f t="shared" si="200"/>
        <v>#N/A</v>
      </c>
    </row>
    <row r="4280" spans="8:13">
      <c r="H4280" s="15" t="s">
        <v>65</v>
      </c>
      <c r="I4280" s="15" t="s">
        <v>65</v>
      </c>
      <c r="J4280" s="15" t="s">
        <v>65</v>
      </c>
      <c r="K4280" s="15" t="str">
        <f t="shared" si="198"/>
        <v/>
      </c>
      <c r="L4280" s="15" t="str">
        <f t="shared" si="199"/>
        <v/>
      </c>
      <c r="M4280" s="141" t="e">
        <f t="shared" si="200"/>
        <v>#N/A</v>
      </c>
    </row>
    <row r="4281" spans="8:13">
      <c r="H4281" s="15" t="s">
        <v>65</v>
      </c>
      <c r="I4281" s="15" t="s">
        <v>65</v>
      </c>
      <c r="J4281" s="15" t="s">
        <v>65</v>
      </c>
      <c r="K4281" s="15" t="str">
        <f t="shared" si="198"/>
        <v/>
      </c>
      <c r="L4281" s="15" t="str">
        <f t="shared" si="199"/>
        <v/>
      </c>
      <c r="M4281" s="141" t="e">
        <f t="shared" si="200"/>
        <v>#N/A</v>
      </c>
    </row>
    <row r="4282" spans="8:13">
      <c r="H4282" s="15" t="s">
        <v>65</v>
      </c>
      <c r="I4282" s="15" t="s">
        <v>65</v>
      </c>
      <c r="J4282" s="15" t="s">
        <v>65</v>
      </c>
      <c r="K4282" s="15" t="str">
        <f t="shared" si="198"/>
        <v/>
      </c>
      <c r="L4282" s="15" t="str">
        <f t="shared" si="199"/>
        <v/>
      </c>
      <c r="M4282" s="141" t="e">
        <f t="shared" si="200"/>
        <v>#N/A</v>
      </c>
    </row>
    <row r="4283" spans="8:13">
      <c r="H4283" s="15" t="s">
        <v>65</v>
      </c>
      <c r="I4283" s="15" t="s">
        <v>65</v>
      </c>
      <c r="J4283" s="15" t="s">
        <v>65</v>
      </c>
      <c r="K4283" s="15" t="str">
        <f t="shared" si="198"/>
        <v/>
      </c>
      <c r="L4283" s="15" t="str">
        <f t="shared" si="199"/>
        <v/>
      </c>
      <c r="M4283" s="141" t="e">
        <f t="shared" si="200"/>
        <v>#N/A</v>
      </c>
    </row>
    <row r="4284" spans="8:13">
      <c r="H4284" s="15" t="s">
        <v>65</v>
      </c>
      <c r="I4284" s="15" t="s">
        <v>65</v>
      </c>
      <c r="J4284" s="15" t="s">
        <v>65</v>
      </c>
      <c r="K4284" s="15" t="str">
        <f t="shared" si="198"/>
        <v/>
      </c>
      <c r="L4284" s="15" t="str">
        <f t="shared" si="199"/>
        <v/>
      </c>
      <c r="M4284" s="141" t="e">
        <f t="shared" si="200"/>
        <v>#N/A</v>
      </c>
    </row>
    <row r="4285" spans="8:13">
      <c r="H4285" s="15" t="s">
        <v>65</v>
      </c>
      <c r="I4285" s="15" t="s">
        <v>65</v>
      </c>
      <c r="J4285" s="15" t="s">
        <v>65</v>
      </c>
      <c r="K4285" s="15" t="str">
        <f t="shared" si="198"/>
        <v/>
      </c>
      <c r="L4285" s="15" t="str">
        <f t="shared" si="199"/>
        <v/>
      </c>
      <c r="M4285" s="141" t="e">
        <f t="shared" si="200"/>
        <v>#N/A</v>
      </c>
    </row>
    <row r="4286" spans="8:13">
      <c r="H4286" s="15" t="s">
        <v>65</v>
      </c>
      <c r="I4286" s="15" t="s">
        <v>65</v>
      </c>
      <c r="J4286" s="15" t="s">
        <v>65</v>
      </c>
      <c r="K4286" s="15" t="str">
        <f t="shared" si="198"/>
        <v/>
      </c>
      <c r="L4286" s="15" t="str">
        <f t="shared" si="199"/>
        <v/>
      </c>
      <c r="M4286" s="141" t="e">
        <f t="shared" si="200"/>
        <v>#N/A</v>
      </c>
    </row>
    <row r="4287" spans="8:13">
      <c r="H4287" s="15" t="s">
        <v>65</v>
      </c>
      <c r="I4287" s="15" t="s">
        <v>65</v>
      </c>
      <c r="J4287" s="15" t="s">
        <v>65</v>
      </c>
      <c r="K4287" s="15" t="str">
        <f t="shared" si="198"/>
        <v/>
      </c>
      <c r="L4287" s="15" t="str">
        <f t="shared" si="199"/>
        <v/>
      </c>
      <c r="M4287" s="141" t="e">
        <f t="shared" si="200"/>
        <v>#N/A</v>
      </c>
    </row>
    <row r="4288" spans="8:13">
      <c r="H4288" s="15" t="s">
        <v>65</v>
      </c>
      <c r="I4288" s="15" t="s">
        <v>65</v>
      </c>
      <c r="J4288" s="15" t="s">
        <v>65</v>
      </c>
      <c r="K4288" s="15" t="str">
        <f t="shared" si="198"/>
        <v/>
      </c>
      <c r="L4288" s="15" t="str">
        <f t="shared" si="199"/>
        <v/>
      </c>
      <c r="M4288" s="141" t="e">
        <f t="shared" si="200"/>
        <v>#N/A</v>
      </c>
    </row>
    <row r="4289" spans="8:13">
      <c r="H4289" s="15" t="s">
        <v>65</v>
      </c>
      <c r="I4289" s="15" t="s">
        <v>65</v>
      </c>
      <c r="J4289" s="15" t="s">
        <v>65</v>
      </c>
      <c r="K4289" s="15" t="str">
        <f t="shared" si="198"/>
        <v/>
      </c>
      <c r="L4289" s="15" t="str">
        <f t="shared" si="199"/>
        <v/>
      </c>
      <c r="M4289" s="141" t="e">
        <f t="shared" si="200"/>
        <v>#N/A</v>
      </c>
    </row>
    <row r="4290" spans="8:13">
      <c r="H4290" s="15" t="s">
        <v>65</v>
      </c>
      <c r="I4290" s="15" t="s">
        <v>65</v>
      </c>
      <c r="J4290" s="15" t="s">
        <v>65</v>
      </c>
      <c r="K4290" s="15" t="str">
        <f t="shared" si="198"/>
        <v/>
      </c>
      <c r="L4290" s="15" t="str">
        <f t="shared" si="199"/>
        <v/>
      </c>
      <c r="M4290" s="141" t="e">
        <f t="shared" si="200"/>
        <v>#N/A</v>
      </c>
    </row>
    <row r="4291" spans="8:13">
      <c r="H4291" s="15" t="s">
        <v>65</v>
      </c>
      <c r="I4291" s="15" t="s">
        <v>65</v>
      </c>
      <c r="J4291" s="15" t="s">
        <v>65</v>
      </c>
      <c r="K4291" s="15" t="str">
        <f t="shared" si="198"/>
        <v/>
      </c>
      <c r="L4291" s="15" t="str">
        <f t="shared" si="199"/>
        <v/>
      </c>
      <c r="M4291" s="141" t="e">
        <f t="shared" si="200"/>
        <v>#N/A</v>
      </c>
    </row>
    <row r="4292" spans="8:13">
      <c r="H4292" s="15" t="s">
        <v>65</v>
      </c>
      <c r="I4292" s="15" t="s">
        <v>65</v>
      </c>
      <c r="J4292" s="15" t="s">
        <v>65</v>
      </c>
      <c r="K4292" s="15" t="str">
        <f t="shared" ref="K4292:K4348" si="201">IF(ISNUMBER(A4292),0.01,"")</f>
        <v/>
      </c>
      <c r="L4292" s="15" t="str">
        <f t="shared" ref="L4292:L4348" si="202">IF(ISNUMBER(A4292),0.03,"")</f>
        <v/>
      </c>
      <c r="M4292" s="141" t="e">
        <f t="shared" ref="M4292:M4348" si="203">VLOOKUP(A4292,O:Q,2,0)</f>
        <v>#N/A</v>
      </c>
    </row>
    <row r="4293" spans="8:13">
      <c r="H4293" s="15" t="s">
        <v>65</v>
      </c>
      <c r="I4293" s="15" t="s">
        <v>65</v>
      </c>
      <c r="J4293" s="15" t="s">
        <v>65</v>
      </c>
      <c r="K4293" s="15" t="str">
        <f t="shared" si="201"/>
        <v/>
      </c>
      <c r="L4293" s="15" t="str">
        <f t="shared" si="202"/>
        <v/>
      </c>
      <c r="M4293" s="141" t="e">
        <f t="shared" si="203"/>
        <v>#N/A</v>
      </c>
    </row>
    <row r="4294" spans="8:13">
      <c r="H4294" s="15" t="s">
        <v>65</v>
      </c>
      <c r="I4294" s="15" t="s">
        <v>65</v>
      </c>
      <c r="J4294" s="15" t="s">
        <v>65</v>
      </c>
      <c r="K4294" s="15" t="str">
        <f t="shared" si="201"/>
        <v/>
      </c>
      <c r="L4294" s="15" t="str">
        <f t="shared" si="202"/>
        <v/>
      </c>
      <c r="M4294" s="141" t="e">
        <f t="shared" si="203"/>
        <v>#N/A</v>
      </c>
    </row>
    <row r="4295" spans="8:13">
      <c r="H4295" s="15" t="s">
        <v>65</v>
      </c>
      <c r="I4295" s="15" t="s">
        <v>65</v>
      </c>
      <c r="J4295" s="15" t="s">
        <v>65</v>
      </c>
      <c r="K4295" s="15" t="str">
        <f t="shared" si="201"/>
        <v/>
      </c>
      <c r="L4295" s="15" t="str">
        <f t="shared" si="202"/>
        <v/>
      </c>
      <c r="M4295" s="141" t="e">
        <f t="shared" si="203"/>
        <v>#N/A</v>
      </c>
    </row>
    <row r="4296" spans="8:13">
      <c r="H4296" s="15" t="s">
        <v>65</v>
      </c>
      <c r="I4296" s="15" t="s">
        <v>65</v>
      </c>
      <c r="J4296" s="15" t="s">
        <v>65</v>
      </c>
      <c r="K4296" s="15" t="str">
        <f t="shared" si="201"/>
        <v/>
      </c>
      <c r="L4296" s="15" t="str">
        <f t="shared" si="202"/>
        <v/>
      </c>
      <c r="M4296" s="141" t="e">
        <f t="shared" si="203"/>
        <v>#N/A</v>
      </c>
    </row>
    <row r="4297" spans="8:13">
      <c r="H4297" s="15" t="s">
        <v>65</v>
      </c>
      <c r="I4297" s="15" t="s">
        <v>65</v>
      </c>
      <c r="J4297" s="15" t="s">
        <v>65</v>
      </c>
      <c r="K4297" s="15" t="str">
        <f t="shared" si="201"/>
        <v/>
      </c>
      <c r="L4297" s="15" t="str">
        <f t="shared" si="202"/>
        <v/>
      </c>
      <c r="M4297" s="141" t="e">
        <f t="shared" si="203"/>
        <v>#N/A</v>
      </c>
    </row>
    <row r="4298" spans="8:13">
      <c r="H4298" s="15" t="s">
        <v>65</v>
      </c>
      <c r="I4298" s="15" t="s">
        <v>65</v>
      </c>
      <c r="J4298" s="15" t="s">
        <v>65</v>
      </c>
      <c r="K4298" s="15" t="str">
        <f t="shared" si="201"/>
        <v/>
      </c>
      <c r="L4298" s="15" t="str">
        <f t="shared" si="202"/>
        <v/>
      </c>
      <c r="M4298" s="141" t="e">
        <f t="shared" si="203"/>
        <v>#N/A</v>
      </c>
    </row>
    <row r="4299" spans="8:13">
      <c r="H4299" s="15" t="s">
        <v>65</v>
      </c>
      <c r="I4299" s="15" t="s">
        <v>65</v>
      </c>
      <c r="J4299" s="15" t="s">
        <v>65</v>
      </c>
      <c r="K4299" s="15" t="str">
        <f t="shared" si="201"/>
        <v/>
      </c>
      <c r="L4299" s="15" t="str">
        <f t="shared" si="202"/>
        <v/>
      </c>
      <c r="M4299" s="141" t="e">
        <f t="shared" si="203"/>
        <v>#N/A</v>
      </c>
    </row>
    <row r="4300" spans="8:13">
      <c r="H4300" s="15" t="s">
        <v>65</v>
      </c>
      <c r="I4300" s="15" t="s">
        <v>65</v>
      </c>
      <c r="J4300" s="15" t="s">
        <v>65</v>
      </c>
      <c r="K4300" s="15" t="str">
        <f t="shared" si="201"/>
        <v/>
      </c>
      <c r="L4300" s="15" t="str">
        <f t="shared" si="202"/>
        <v/>
      </c>
      <c r="M4300" s="141" t="e">
        <f t="shared" si="203"/>
        <v>#N/A</v>
      </c>
    </row>
    <row r="4301" spans="8:13">
      <c r="H4301" s="15" t="s">
        <v>65</v>
      </c>
      <c r="I4301" s="15" t="s">
        <v>65</v>
      </c>
      <c r="J4301" s="15" t="s">
        <v>65</v>
      </c>
      <c r="K4301" s="15" t="str">
        <f t="shared" si="201"/>
        <v/>
      </c>
      <c r="L4301" s="15" t="str">
        <f t="shared" si="202"/>
        <v/>
      </c>
      <c r="M4301" s="141" t="e">
        <f t="shared" si="203"/>
        <v>#N/A</v>
      </c>
    </row>
    <row r="4302" spans="8:13">
      <c r="H4302" s="15" t="s">
        <v>65</v>
      </c>
      <c r="I4302" s="15" t="s">
        <v>65</v>
      </c>
      <c r="J4302" s="15" t="s">
        <v>65</v>
      </c>
      <c r="K4302" s="15" t="str">
        <f t="shared" si="201"/>
        <v/>
      </c>
      <c r="L4302" s="15" t="str">
        <f t="shared" si="202"/>
        <v/>
      </c>
      <c r="M4302" s="141" t="e">
        <f t="shared" si="203"/>
        <v>#N/A</v>
      </c>
    </row>
    <row r="4303" spans="8:13">
      <c r="H4303" s="15" t="s">
        <v>65</v>
      </c>
      <c r="I4303" s="15" t="s">
        <v>65</v>
      </c>
      <c r="J4303" s="15" t="s">
        <v>65</v>
      </c>
      <c r="K4303" s="15" t="str">
        <f t="shared" si="201"/>
        <v/>
      </c>
      <c r="L4303" s="15" t="str">
        <f t="shared" si="202"/>
        <v/>
      </c>
      <c r="M4303" s="141" t="e">
        <f t="shared" si="203"/>
        <v>#N/A</v>
      </c>
    </row>
    <row r="4304" spans="8:13">
      <c r="H4304" s="15" t="s">
        <v>65</v>
      </c>
      <c r="I4304" s="15" t="s">
        <v>65</v>
      </c>
      <c r="J4304" s="15" t="s">
        <v>65</v>
      </c>
      <c r="K4304" s="15" t="str">
        <f t="shared" si="201"/>
        <v/>
      </c>
      <c r="L4304" s="15" t="str">
        <f t="shared" si="202"/>
        <v/>
      </c>
      <c r="M4304" s="141" t="e">
        <f t="shared" si="203"/>
        <v>#N/A</v>
      </c>
    </row>
    <row r="4305" spans="8:13">
      <c r="H4305" s="15" t="s">
        <v>65</v>
      </c>
      <c r="I4305" s="15" t="s">
        <v>65</v>
      </c>
      <c r="J4305" s="15" t="s">
        <v>65</v>
      </c>
      <c r="K4305" s="15" t="str">
        <f t="shared" si="201"/>
        <v/>
      </c>
      <c r="L4305" s="15" t="str">
        <f t="shared" si="202"/>
        <v/>
      </c>
      <c r="M4305" s="141" t="e">
        <f t="shared" si="203"/>
        <v>#N/A</v>
      </c>
    </row>
    <row r="4306" spans="8:13">
      <c r="H4306" s="15" t="s">
        <v>65</v>
      </c>
      <c r="I4306" s="15" t="s">
        <v>65</v>
      </c>
      <c r="J4306" s="15" t="s">
        <v>65</v>
      </c>
      <c r="K4306" s="15" t="str">
        <f t="shared" si="201"/>
        <v/>
      </c>
      <c r="L4306" s="15" t="str">
        <f t="shared" si="202"/>
        <v/>
      </c>
      <c r="M4306" s="141" t="e">
        <f t="shared" si="203"/>
        <v>#N/A</v>
      </c>
    </row>
    <row r="4307" spans="8:13">
      <c r="H4307" s="15" t="s">
        <v>65</v>
      </c>
      <c r="I4307" s="15" t="s">
        <v>65</v>
      </c>
      <c r="J4307" s="15" t="s">
        <v>65</v>
      </c>
      <c r="K4307" s="15" t="str">
        <f t="shared" si="201"/>
        <v/>
      </c>
      <c r="L4307" s="15" t="str">
        <f t="shared" si="202"/>
        <v/>
      </c>
      <c r="M4307" s="141" t="e">
        <f t="shared" si="203"/>
        <v>#N/A</v>
      </c>
    </row>
    <row r="4308" spans="8:13">
      <c r="H4308" s="15" t="s">
        <v>65</v>
      </c>
      <c r="I4308" s="15" t="s">
        <v>65</v>
      </c>
      <c r="J4308" s="15" t="s">
        <v>65</v>
      </c>
      <c r="K4308" s="15" t="str">
        <f t="shared" si="201"/>
        <v/>
      </c>
      <c r="L4308" s="15" t="str">
        <f t="shared" si="202"/>
        <v/>
      </c>
      <c r="M4308" s="141" t="e">
        <f t="shared" si="203"/>
        <v>#N/A</v>
      </c>
    </row>
    <row r="4309" spans="8:13">
      <c r="H4309" s="15" t="s">
        <v>65</v>
      </c>
      <c r="I4309" s="15" t="s">
        <v>65</v>
      </c>
      <c r="J4309" s="15" t="s">
        <v>65</v>
      </c>
      <c r="K4309" s="15" t="str">
        <f t="shared" si="201"/>
        <v/>
      </c>
      <c r="L4309" s="15" t="str">
        <f t="shared" si="202"/>
        <v/>
      </c>
      <c r="M4309" s="141" t="e">
        <f t="shared" si="203"/>
        <v>#N/A</v>
      </c>
    </row>
    <row r="4310" spans="8:13">
      <c r="H4310" s="15" t="s">
        <v>65</v>
      </c>
      <c r="I4310" s="15" t="s">
        <v>65</v>
      </c>
      <c r="J4310" s="15" t="s">
        <v>65</v>
      </c>
      <c r="K4310" s="15" t="str">
        <f t="shared" si="201"/>
        <v/>
      </c>
      <c r="L4310" s="15" t="str">
        <f t="shared" si="202"/>
        <v/>
      </c>
      <c r="M4310" s="141" t="e">
        <f t="shared" si="203"/>
        <v>#N/A</v>
      </c>
    </row>
    <row r="4311" spans="8:13">
      <c r="H4311" s="15" t="s">
        <v>65</v>
      </c>
      <c r="I4311" s="15" t="s">
        <v>65</v>
      </c>
      <c r="J4311" s="15" t="s">
        <v>65</v>
      </c>
      <c r="K4311" s="15" t="str">
        <f t="shared" si="201"/>
        <v/>
      </c>
      <c r="L4311" s="15" t="str">
        <f t="shared" si="202"/>
        <v/>
      </c>
      <c r="M4311" s="141" t="e">
        <f t="shared" si="203"/>
        <v>#N/A</v>
      </c>
    </row>
    <row r="4312" spans="8:13">
      <c r="H4312" s="15" t="s">
        <v>65</v>
      </c>
      <c r="I4312" s="15" t="s">
        <v>65</v>
      </c>
      <c r="J4312" s="15" t="s">
        <v>65</v>
      </c>
      <c r="K4312" s="15" t="str">
        <f t="shared" si="201"/>
        <v/>
      </c>
      <c r="L4312" s="15" t="str">
        <f t="shared" si="202"/>
        <v/>
      </c>
      <c r="M4312" s="141" t="e">
        <f t="shared" si="203"/>
        <v>#N/A</v>
      </c>
    </row>
    <row r="4313" spans="8:13">
      <c r="H4313" s="15" t="s">
        <v>65</v>
      </c>
      <c r="I4313" s="15" t="s">
        <v>65</v>
      </c>
      <c r="J4313" s="15" t="s">
        <v>65</v>
      </c>
      <c r="K4313" s="15" t="str">
        <f t="shared" si="201"/>
        <v/>
      </c>
      <c r="L4313" s="15" t="str">
        <f t="shared" si="202"/>
        <v/>
      </c>
      <c r="M4313" s="141" t="e">
        <f t="shared" si="203"/>
        <v>#N/A</v>
      </c>
    </row>
    <row r="4314" spans="8:13">
      <c r="H4314" s="15" t="s">
        <v>65</v>
      </c>
      <c r="I4314" s="15" t="s">
        <v>65</v>
      </c>
      <c r="J4314" s="15" t="s">
        <v>65</v>
      </c>
      <c r="K4314" s="15" t="str">
        <f t="shared" si="201"/>
        <v/>
      </c>
      <c r="L4314" s="15" t="str">
        <f t="shared" si="202"/>
        <v/>
      </c>
      <c r="M4314" s="141" t="e">
        <f t="shared" si="203"/>
        <v>#N/A</v>
      </c>
    </row>
    <row r="4315" spans="8:13">
      <c r="H4315" s="15" t="s">
        <v>65</v>
      </c>
      <c r="I4315" s="15" t="s">
        <v>65</v>
      </c>
      <c r="J4315" s="15" t="s">
        <v>65</v>
      </c>
      <c r="K4315" s="15" t="str">
        <f t="shared" si="201"/>
        <v/>
      </c>
      <c r="L4315" s="15" t="str">
        <f t="shared" si="202"/>
        <v/>
      </c>
      <c r="M4315" s="141" t="e">
        <f t="shared" si="203"/>
        <v>#N/A</v>
      </c>
    </row>
    <row r="4316" spans="8:13">
      <c r="H4316" s="15" t="s">
        <v>65</v>
      </c>
      <c r="I4316" s="15" t="s">
        <v>65</v>
      </c>
      <c r="J4316" s="15" t="s">
        <v>65</v>
      </c>
      <c r="K4316" s="15" t="str">
        <f t="shared" si="201"/>
        <v/>
      </c>
      <c r="L4316" s="15" t="str">
        <f t="shared" si="202"/>
        <v/>
      </c>
      <c r="M4316" s="141" t="e">
        <f t="shared" si="203"/>
        <v>#N/A</v>
      </c>
    </row>
    <row r="4317" spans="8:13">
      <c r="H4317" s="15" t="s">
        <v>65</v>
      </c>
      <c r="I4317" s="15" t="s">
        <v>65</v>
      </c>
      <c r="J4317" s="15" t="s">
        <v>65</v>
      </c>
      <c r="K4317" s="15" t="str">
        <f t="shared" si="201"/>
        <v/>
      </c>
      <c r="L4317" s="15" t="str">
        <f t="shared" si="202"/>
        <v/>
      </c>
      <c r="M4317" s="141" t="e">
        <f t="shared" si="203"/>
        <v>#N/A</v>
      </c>
    </row>
    <row r="4318" spans="8:13">
      <c r="H4318" s="15" t="s">
        <v>65</v>
      </c>
      <c r="I4318" s="15" t="s">
        <v>65</v>
      </c>
      <c r="J4318" s="15" t="s">
        <v>65</v>
      </c>
      <c r="K4318" s="15" t="str">
        <f t="shared" si="201"/>
        <v/>
      </c>
      <c r="L4318" s="15" t="str">
        <f t="shared" si="202"/>
        <v/>
      </c>
      <c r="M4318" s="141" t="e">
        <f t="shared" si="203"/>
        <v>#N/A</v>
      </c>
    </row>
    <row r="4319" spans="8:13">
      <c r="H4319" s="15" t="s">
        <v>65</v>
      </c>
      <c r="I4319" s="15" t="s">
        <v>65</v>
      </c>
      <c r="J4319" s="15" t="s">
        <v>65</v>
      </c>
      <c r="K4319" s="15" t="str">
        <f t="shared" si="201"/>
        <v/>
      </c>
      <c r="L4319" s="15" t="str">
        <f t="shared" si="202"/>
        <v/>
      </c>
      <c r="M4319" s="141" t="e">
        <f t="shared" si="203"/>
        <v>#N/A</v>
      </c>
    </row>
    <row r="4320" spans="8:13">
      <c r="H4320" s="15" t="s">
        <v>65</v>
      </c>
      <c r="I4320" s="15" t="s">
        <v>65</v>
      </c>
      <c r="J4320" s="15" t="s">
        <v>65</v>
      </c>
      <c r="K4320" s="15" t="str">
        <f t="shared" si="201"/>
        <v/>
      </c>
      <c r="L4320" s="15" t="str">
        <f t="shared" si="202"/>
        <v/>
      </c>
      <c r="M4320" s="141" t="e">
        <f t="shared" si="203"/>
        <v>#N/A</v>
      </c>
    </row>
    <row r="4321" spans="8:13">
      <c r="H4321" s="15" t="s">
        <v>65</v>
      </c>
      <c r="I4321" s="15" t="s">
        <v>65</v>
      </c>
      <c r="J4321" s="15" t="s">
        <v>65</v>
      </c>
      <c r="K4321" s="15" t="str">
        <f t="shared" si="201"/>
        <v/>
      </c>
      <c r="L4321" s="15" t="str">
        <f t="shared" si="202"/>
        <v/>
      </c>
      <c r="M4321" s="141" t="e">
        <f t="shared" si="203"/>
        <v>#N/A</v>
      </c>
    </row>
    <row r="4322" spans="8:13">
      <c r="H4322" s="15" t="s">
        <v>65</v>
      </c>
      <c r="I4322" s="15" t="s">
        <v>65</v>
      </c>
      <c r="J4322" s="15" t="s">
        <v>65</v>
      </c>
      <c r="K4322" s="15" t="str">
        <f t="shared" si="201"/>
        <v/>
      </c>
      <c r="L4322" s="15" t="str">
        <f t="shared" si="202"/>
        <v/>
      </c>
      <c r="M4322" s="141" t="e">
        <f t="shared" si="203"/>
        <v>#N/A</v>
      </c>
    </row>
    <row r="4323" spans="8:13">
      <c r="H4323" s="15" t="s">
        <v>65</v>
      </c>
      <c r="I4323" s="15" t="s">
        <v>65</v>
      </c>
      <c r="J4323" s="15" t="s">
        <v>65</v>
      </c>
      <c r="K4323" s="15" t="str">
        <f t="shared" si="201"/>
        <v/>
      </c>
      <c r="L4323" s="15" t="str">
        <f t="shared" si="202"/>
        <v/>
      </c>
      <c r="M4323" s="141" t="e">
        <f t="shared" si="203"/>
        <v>#N/A</v>
      </c>
    </row>
    <row r="4324" spans="8:13">
      <c r="H4324" s="15" t="s">
        <v>65</v>
      </c>
      <c r="I4324" s="15" t="s">
        <v>65</v>
      </c>
      <c r="J4324" s="15" t="s">
        <v>65</v>
      </c>
      <c r="K4324" s="15" t="str">
        <f t="shared" si="201"/>
        <v/>
      </c>
      <c r="L4324" s="15" t="str">
        <f t="shared" si="202"/>
        <v/>
      </c>
      <c r="M4324" s="141" t="e">
        <f t="shared" si="203"/>
        <v>#N/A</v>
      </c>
    </row>
    <row r="4325" spans="8:13">
      <c r="H4325" s="15" t="s">
        <v>65</v>
      </c>
      <c r="I4325" s="15" t="s">
        <v>65</v>
      </c>
      <c r="J4325" s="15" t="s">
        <v>65</v>
      </c>
      <c r="K4325" s="15" t="str">
        <f t="shared" si="201"/>
        <v/>
      </c>
      <c r="L4325" s="15" t="str">
        <f t="shared" si="202"/>
        <v/>
      </c>
      <c r="M4325" s="141" t="e">
        <f t="shared" si="203"/>
        <v>#N/A</v>
      </c>
    </row>
    <row r="4326" spans="8:13">
      <c r="H4326" s="15" t="s">
        <v>65</v>
      </c>
      <c r="I4326" s="15" t="s">
        <v>65</v>
      </c>
      <c r="J4326" s="15" t="s">
        <v>65</v>
      </c>
      <c r="K4326" s="15" t="str">
        <f t="shared" si="201"/>
        <v/>
      </c>
      <c r="L4326" s="15" t="str">
        <f t="shared" si="202"/>
        <v/>
      </c>
      <c r="M4326" s="141" t="e">
        <f t="shared" si="203"/>
        <v>#N/A</v>
      </c>
    </row>
    <row r="4327" spans="8:13">
      <c r="H4327" s="15" t="s">
        <v>65</v>
      </c>
      <c r="I4327" s="15" t="s">
        <v>65</v>
      </c>
      <c r="J4327" s="15" t="s">
        <v>65</v>
      </c>
      <c r="K4327" s="15" t="str">
        <f t="shared" si="201"/>
        <v/>
      </c>
      <c r="L4327" s="15" t="str">
        <f t="shared" si="202"/>
        <v/>
      </c>
      <c r="M4327" s="141" t="e">
        <f t="shared" si="203"/>
        <v>#N/A</v>
      </c>
    </row>
    <row r="4328" spans="8:13">
      <c r="H4328" s="15" t="s">
        <v>65</v>
      </c>
      <c r="I4328" s="15" t="s">
        <v>65</v>
      </c>
      <c r="J4328" s="15" t="s">
        <v>65</v>
      </c>
      <c r="K4328" s="15" t="str">
        <f t="shared" si="201"/>
        <v/>
      </c>
      <c r="L4328" s="15" t="str">
        <f t="shared" si="202"/>
        <v/>
      </c>
      <c r="M4328" s="141" t="e">
        <f t="shared" si="203"/>
        <v>#N/A</v>
      </c>
    </row>
    <row r="4329" spans="8:13">
      <c r="H4329" s="15" t="s">
        <v>65</v>
      </c>
      <c r="I4329" s="15" t="s">
        <v>65</v>
      </c>
      <c r="J4329" s="15" t="s">
        <v>65</v>
      </c>
      <c r="K4329" s="15" t="str">
        <f t="shared" si="201"/>
        <v/>
      </c>
      <c r="L4329" s="15" t="str">
        <f t="shared" si="202"/>
        <v/>
      </c>
      <c r="M4329" s="141" t="e">
        <f t="shared" si="203"/>
        <v>#N/A</v>
      </c>
    </row>
    <row r="4330" spans="8:13">
      <c r="H4330" s="15" t="s">
        <v>65</v>
      </c>
      <c r="I4330" s="15" t="s">
        <v>65</v>
      </c>
      <c r="J4330" s="15" t="s">
        <v>65</v>
      </c>
      <c r="K4330" s="15" t="str">
        <f t="shared" si="201"/>
        <v/>
      </c>
      <c r="L4330" s="15" t="str">
        <f t="shared" si="202"/>
        <v/>
      </c>
      <c r="M4330" s="141" t="e">
        <f t="shared" si="203"/>
        <v>#N/A</v>
      </c>
    </row>
    <row r="4331" spans="8:13">
      <c r="H4331" s="15" t="s">
        <v>65</v>
      </c>
      <c r="I4331" s="15" t="s">
        <v>65</v>
      </c>
      <c r="J4331" s="15" t="s">
        <v>65</v>
      </c>
      <c r="K4331" s="15" t="str">
        <f t="shared" si="201"/>
        <v/>
      </c>
      <c r="L4331" s="15" t="str">
        <f t="shared" si="202"/>
        <v/>
      </c>
      <c r="M4331" s="141" t="e">
        <f t="shared" si="203"/>
        <v>#N/A</v>
      </c>
    </row>
    <row r="4332" spans="8:13">
      <c r="H4332" s="15" t="s">
        <v>65</v>
      </c>
      <c r="I4332" s="15" t="s">
        <v>65</v>
      </c>
      <c r="J4332" s="15" t="s">
        <v>65</v>
      </c>
      <c r="K4332" s="15" t="str">
        <f t="shared" si="201"/>
        <v/>
      </c>
      <c r="L4332" s="15" t="str">
        <f t="shared" si="202"/>
        <v/>
      </c>
      <c r="M4332" s="141" t="e">
        <f t="shared" si="203"/>
        <v>#N/A</v>
      </c>
    </row>
    <row r="4333" spans="8:13">
      <c r="H4333" s="15" t="s">
        <v>65</v>
      </c>
      <c r="I4333" s="15" t="s">
        <v>65</v>
      </c>
      <c r="J4333" s="15" t="s">
        <v>65</v>
      </c>
      <c r="K4333" s="15" t="str">
        <f t="shared" si="201"/>
        <v/>
      </c>
      <c r="L4333" s="15" t="str">
        <f t="shared" si="202"/>
        <v/>
      </c>
      <c r="M4333" s="141" t="e">
        <f t="shared" si="203"/>
        <v>#N/A</v>
      </c>
    </row>
    <row r="4334" spans="8:13">
      <c r="H4334" s="15" t="s">
        <v>65</v>
      </c>
      <c r="I4334" s="15" t="s">
        <v>65</v>
      </c>
      <c r="J4334" s="15" t="s">
        <v>65</v>
      </c>
      <c r="K4334" s="15" t="str">
        <f t="shared" si="201"/>
        <v/>
      </c>
      <c r="L4334" s="15" t="str">
        <f t="shared" si="202"/>
        <v/>
      </c>
      <c r="M4334" s="141" t="e">
        <f t="shared" si="203"/>
        <v>#N/A</v>
      </c>
    </row>
    <row r="4335" spans="8:13">
      <c r="H4335" s="15" t="s">
        <v>65</v>
      </c>
      <c r="I4335" s="15" t="s">
        <v>65</v>
      </c>
      <c r="J4335" s="15" t="s">
        <v>65</v>
      </c>
      <c r="K4335" s="15" t="str">
        <f t="shared" si="201"/>
        <v/>
      </c>
      <c r="L4335" s="15" t="str">
        <f t="shared" si="202"/>
        <v/>
      </c>
      <c r="M4335" s="141" t="e">
        <f t="shared" si="203"/>
        <v>#N/A</v>
      </c>
    </row>
    <row r="4336" spans="8:13">
      <c r="H4336" s="15" t="s">
        <v>65</v>
      </c>
      <c r="I4336" s="15" t="s">
        <v>65</v>
      </c>
      <c r="J4336" s="15" t="s">
        <v>65</v>
      </c>
      <c r="K4336" s="15" t="str">
        <f t="shared" si="201"/>
        <v/>
      </c>
      <c r="L4336" s="15" t="str">
        <f t="shared" si="202"/>
        <v/>
      </c>
      <c r="M4336" s="141" t="e">
        <f t="shared" si="203"/>
        <v>#N/A</v>
      </c>
    </row>
    <row r="4337" spans="8:13">
      <c r="H4337" s="15" t="s">
        <v>65</v>
      </c>
      <c r="I4337" s="15" t="s">
        <v>65</v>
      </c>
      <c r="J4337" s="15" t="s">
        <v>65</v>
      </c>
      <c r="K4337" s="15" t="str">
        <f t="shared" si="201"/>
        <v/>
      </c>
      <c r="L4337" s="15" t="str">
        <f t="shared" si="202"/>
        <v/>
      </c>
      <c r="M4337" s="141" t="e">
        <f t="shared" si="203"/>
        <v>#N/A</v>
      </c>
    </row>
    <row r="4338" spans="8:13">
      <c r="H4338" s="15" t="s">
        <v>65</v>
      </c>
      <c r="I4338" s="15" t="s">
        <v>65</v>
      </c>
      <c r="J4338" s="15" t="s">
        <v>65</v>
      </c>
      <c r="K4338" s="15" t="str">
        <f t="shared" si="201"/>
        <v/>
      </c>
      <c r="L4338" s="15" t="str">
        <f t="shared" si="202"/>
        <v/>
      </c>
      <c r="M4338" s="141" t="e">
        <f t="shared" si="203"/>
        <v>#N/A</v>
      </c>
    </row>
    <row r="4339" spans="8:13">
      <c r="H4339" s="15" t="s">
        <v>65</v>
      </c>
      <c r="I4339" s="15" t="s">
        <v>65</v>
      </c>
      <c r="J4339" s="15" t="s">
        <v>65</v>
      </c>
      <c r="K4339" s="15" t="str">
        <f t="shared" si="201"/>
        <v/>
      </c>
      <c r="L4339" s="15" t="str">
        <f t="shared" si="202"/>
        <v/>
      </c>
      <c r="M4339" s="141" t="e">
        <f t="shared" si="203"/>
        <v>#N/A</v>
      </c>
    </row>
    <row r="4340" spans="8:13">
      <c r="H4340" s="15" t="s">
        <v>65</v>
      </c>
      <c r="I4340" s="15" t="s">
        <v>65</v>
      </c>
      <c r="J4340" s="15" t="s">
        <v>65</v>
      </c>
      <c r="K4340" s="15" t="str">
        <f t="shared" si="201"/>
        <v/>
      </c>
      <c r="L4340" s="15" t="str">
        <f t="shared" si="202"/>
        <v/>
      </c>
      <c r="M4340" s="141" t="e">
        <f t="shared" si="203"/>
        <v>#N/A</v>
      </c>
    </row>
    <row r="4341" spans="8:13">
      <c r="H4341" s="15" t="s">
        <v>65</v>
      </c>
      <c r="I4341" s="15" t="s">
        <v>65</v>
      </c>
      <c r="J4341" s="15" t="s">
        <v>65</v>
      </c>
      <c r="K4341" s="15" t="str">
        <f t="shared" si="201"/>
        <v/>
      </c>
      <c r="L4341" s="15" t="str">
        <f t="shared" si="202"/>
        <v/>
      </c>
      <c r="M4341" s="141" t="e">
        <f t="shared" si="203"/>
        <v>#N/A</v>
      </c>
    </row>
    <row r="4342" spans="8:13">
      <c r="H4342" s="15" t="s">
        <v>65</v>
      </c>
      <c r="I4342" s="15" t="s">
        <v>65</v>
      </c>
      <c r="J4342" s="15" t="s">
        <v>65</v>
      </c>
      <c r="K4342" s="15" t="str">
        <f t="shared" si="201"/>
        <v/>
      </c>
      <c r="L4342" s="15" t="str">
        <f t="shared" si="202"/>
        <v/>
      </c>
      <c r="M4342" s="141" t="e">
        <f t="shared" si="203"/>
        <v>#N/A</v>
      </c>
    </row>
    <row r="4343" spans="8:13">
      <c r="H4343" s="15" t="s">
        <v>65</v>
      </c>
      <c r="I4343" s="15" t="s">
        <v>65</v>
      </c>
      <c r="J4343" s="15" t="s">
        <v>65</v>
      </c>
      <c r="K4343" s="15" t="str">
        <f t="shared" si="201"/>
        <v/>
      </c>
      <c r="L4343" s="15" t="str">
        <f t="shared" si="202"/>
        <v/>
      </c>
      <c r="M4343" s="141" t="e">
        <f t="shared" si="203"/>
        <v>#N/A</v>
      </c>
    </row>
    <row r="4344" spans="8:13">
      <c r="H4344" s="15" t="s">
        <v>65</v>
      </c>
      <c r="I4344" s="15" t="s">
        <v>65</v>
      </c>
      <c r="J4344" s="15" t="s">
        <v>65</v>
      </c>
      <c r="K4344" s="15" t="str">
        <f t="shared" si="201"/>
        <v/>
      </c>
      <c r="L4344" s="15" t="str">
        <f t="shared" si="202"/>
        <v/>
      </c>
      <c r="M4344" s="141" t="e">
        <f t="shared" si="203"/>
        <v>#N/A</v>
      </c>
    </row>
    <row r="4345" spans="8:13">
      <c r="H4345" s="15" t="s">
        <v>65</v>
      </c>
      <c r="I4345" s="15" t="s">
        <v>65</v>
      </c>
      <c r="J4345" s="15" t="s">
        <v>65</v>
      </c>
      <c r="K4345" s="15" t="str">
        <f t="shared" si="201"/>
        <v/>
      </c>
      <c r="L4345" s="15" t="str">
        <f t="shared" si="202"/>
        <v/>
      </c>
      <c r="M4345" s="141" t="e">
        <f t="shared" si="203"/>
        <v>#N/A</v>
      </c>
    </row>
    <row r="4346" spans="8:13">
      <c r="H4346" s="15" t="s">
        <v>65</v>
      </c>
      <c r="I4346" s="15" t="s">
        <v>65</v>
      </c>
      <c r="J4346" s="15" t="s">
        <v>65</v>
      </c>
      <c r="K4346" s="15" t="str">
        <f t="shared" si="201"/>
        <v/>
      </c>
      <c r="L4346" s="15" t="str">
        <f t="shared" si="202"/>
        <v/>
      </c>
      <c r="M4346" s="141" t="e">
        <f t="shared" si="203"/>
        <v>#N/A</v>
      </c>
    </row>
    <row r="4347" spans="8:13">
      <c r="H4347" s="15" t="s">
        <v>65</v>
      </c>
      <c r="I4347" s="15" t="s">
        <v>65</v>
      </c>
      <c r="J4347" s="15" t="s">
        <v>65</v>
      </c>
      <c r="K4347" s="15" t="str">
        <f t="shared" si="201"/>
        <v/>
      </c>
      <c r="L4347" s="15" t="str">
        <f t="shared" si="202"/>
        <v/>
      </c>
      <c r="M4347" s="141" t="e">
        <f t="shared" si="203"/>
        <v>#N/A</v>
      </c>
    </row>
    <row r="4348" spans="8:13">
      <c r="H4348" s="15" t="s">
        <v>65</v>
      </c>
      <c r="I4348" s="15" t="s">
        <v>65</v>
      </c>
      <c r="J4348" s="15" t="s">
        <v>65</v>
      </c>
      <c r="K4348" s="15" t="str">
        <f t="shared" si="201"/>
        <v/>
      </c>
      <c r="L4348" s="15" t="str">
        <f t="shared" si="202"/>
        <v/>
      </c>
      <c r="M4348" s="141" t="e">
        <f t="shared" si="203"/>
        <v>#N/A</v>
      </c>
    </row>
  </sheetData>
  <mergeCells count="3">
    <mergeCell ref="B1:J1"/>
    <mergeCell ref="O4:P4"/>
    <mergeCell ref="O1:Q2"/>
  </mergeCell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5"/>
  <dimension ref="A1:R4348"/>
  <sheetViews>
    <sheetView workbookViewId="0"/>
  </sheetViews>
  <sheetFormatPr defaultColWidth="8" defaultRowHeight="12.75"/>
  <cols>
    <col min="1" max="1" width="12.625" style="9" customWidth="1"/>
    <col min="2" max="5" width="12.625" style="71" customWidth="1"/>
    <col min="6" max="7" width="12.625" style="124" customWidth="1"/>
    <col min="8" max="8" width="12.625" style="15" customWidth="1"/>
    <col min="9" max="9" width="8" style="8"/>
    <col min="10" max="10" width="9.875" style="8" bestFit="1" customWidth="1"/>
    <col min="11" max="11" width="9" style="8"/>
    <col min="12" max="12" width="11.875" style="8" bestFit="1" customWidth="1"/>
    <col min="13" max="13" width="8" style="8"/>
    <col min="14" max="14" width="8.875" style="8" bestFit="1" customWidth="1"/>
    <col min="15" max="16384" width="8" style="8"/>
  </cols>
  <sheetData>
    <row r="1" spans="1:18" ht="12.75" customHeight="1">
      <c r="A1" s="113">
        <v>43061</v>
      </c>
      <c r="B1" s="169" t="s">
        <v>34</v>
      </c>
      <c r="C1" s="170"/>
      <c r="D1" s="170"/>
      <c r="E1" s="170"/>
      <c r="F1" s="122"/>
      <c r="G1" s="122"/>
      <c r="H1" s="121"/>
      <c r="J1" s="163" t="s">
        <v>88</v>
      </c>
      <c r="K1" s="164"/>
      <c r="L1" s="165"/>
      <c r="N1" s="17" t="s">
        <v>53</v>
      </c>
      <c r="O1" s="48" t="s">
        <v>11</v>
      </c>
      <c r="P1" s="48" t="s">
        <v>12</v>
      </c>
      <c r="Q1" s="48" t="s">
        <v>13</v>
      </c>
      <c r="R1" s="48" t="s">
        <v>14</v>
      </c>
    </row>
    <row r="2" spans="1:18" s="18" customFormat="1" ht="26.25" thickBot="1">
      <c r="A2" s="17" t="s">
        <v>53</v>
      </c>
      <c r="B2" s="48" t="s">
        <v>11</v>
      </c>
      <c r="C2" s="48" t="s">
        <v>12</v>
      </c>
      <c r="D2" s="48" t="s">
        <v>13</v>
      </c>
      <c r="E2" s="48" t="s">
        <v>14</v>
      </c>
      <c r="F2" s="123" t="s">
        <v>7</v>
      </c>
      <c r="G2" s="123" t="s">
        <v>7</v>
      </c>
      <c r="H2" s="14" t="s">
        <v>86</v>
      </c>
      <c r="J2" s="166"/>
      <c r="K2" s="167"/>
      <c r="L2" s="168"/>
      <c r="N2" s="75">
        <f>A1</f>
        <v>43061</v>
      </c>
      <c r="O2" s="49">
        <f>VLOOKUP($N2,$A$3:$G$969,2,0)</f>
        <v>0.93064387956299999</v>
      </c>
      <c r="P2" s="49">
        <f>VLOOKUP($N2,$A$3:$G$969,3,0)</f>
        <v>1.1838488974770001</v>
      </c>
      <c r="Q2" s="49">
        <f>VLOOKUP($N2,$A$3:$G$969,4,0)</f>
        <v>1.451706379505</v>
      </c>
      <c r="R2" s="49">
        <f>VLOOKUP($N2,$A$3:$G$969,5,0)</f>
        <v>2.1652991810079998</v>
      </c>
    </row>
    <row r="3" spans="1:18">
      <c r="A3" s="75">
        <v>42370</v>
      </c>
      <c r="B3" s="49">
        <v>0.75089496871500006</v>
      </c>
      <c r="C3" s="49">
        <v>1.2083180609369999</v>
      </c>
      <c r="D3" s="49">
        <v>1.6342212148640001</v>
      </c>
      <c r="E3" s="49">
        <v>2.1223052061179999</v>
      </c>
      <c r="F3" s="124">
        <f>IF(ISNUMBER(A3),1,"")</f>
        <v>1</v>
      </c>
      <c r="G3" s="124">
        <f>IF(ISNUMBER(A3),3,"")</f>
        <v>3</v>
      </c>
      <c r="H3" s="15" t="e">
        <f>VLOOKUP(A3,J:L,2,0)</f>
        <v>#N/A</v>
      </c>
    </row>
    <row r="4" spans="1:18">
      <c r="A4" s="75">
        <v>42371</v>
      </c>
      <c r="B4" s="49">
        <v>0.75089496871500006</v>
      </c>
      <c r="C4" s="49">
        <v>1.2083180609369999</v>
      </c>
      <c r="D4" s="49">
        <v>1.6342212148640001</v>
      </c>
      <c r="E4" s="49">
        <v>2.1223052061179999</v>
      </c>
      <c r="F4" s="124">
        <f t="shared" ref="F4:F67" si="0">IF(ISNUMBER(A4),1,"")</f>
        <v>1</v>
      </c>
      <c r="G4" s="124">
        <f t="shared" ref="G4:G67" si="1">IF(ISNUMBER(A4),3,"")</f>
        <v>3</v>
      </c>
      <c r="H4" s="15" t="e">
        <f t="shared" ref="H4:H67" si="2">VLOOKUP(A4,J:L,2,0)</f>
        <v>#N/A</v>
      </c>
      <c r="J4" s="162" t="s">
        <v>87</v>
      </c>
      <c r="K4" s="162"/>
    </row>
    <row r="5" spans="1:18" ht="14.25">
      <c r="A5" s="75">
        <v>42372</v>
      </c>
      <c r="B5" s="49">
        <v>0.75273522922799996</v>
      </c>
      <c r="C5" s="49">
        <v>1.208030441794</v>
      </c>
      <c r="D5" s="49">
        <v>1.6331064761830001</v>
      </c>
      <c r="E5" s="49">
        <v>2.1055655633049999</v>
      </c>
      <c r="F5" s="124">
        <f t="shared" si="0"/>
        <v>1</v>
      </c>
      <c r="G5" s="124">
        <f t="shared" si="1"/>
        <v>3</v>
      </c>
      <c r="H5" s="15" t="e">
        <f t="shared" si="2"/>
        <v>#N/A</v>
      </c>
      <c r="J5" s="92">
        <v>43027</v>
      </c>
      <c r="K5" s="119">
        <v>200</v>
      </c>
    </row>
    <row r="6" spans="1:18" ht="14.25">
      <c r="A6" s="75">
        <v>42373</v>
      </c>
      <c r="B6" s="49">
        <v>0.79726192553700004</v>
      </c>
      <c r="C6" s="49">
        <v>1.2402884488899999</v>
      </c>
      <c r="D6" s="49">
        <v>1.6309932922929999</v>
      </c>
      <c r="E6" s="49">
        <v>2.063689951403</v>
      </c>
      <c r="F6" s="124">
        <f t="shared" si="0"/>
        <v>1</v>
      </c>
      <c r="G6" s="124">
        <f t="shared" si="1"/>
        <v>3</v>
      </c>
      <c r="H6" s="15" t="e">
        <f t="shared" si="2"/>
        <v>#N/A</v>
      </c>
      <c r="J6" s="92">
        <f>+J5+1</f>
        <v>43028</v>
      </c>
      <c r="K6" s="119">
        <v>-100</v>
      </c>
    </row>
    <row r="7" spans="1:18" ht="14.25">
      <c r="A7" s="75">
        <v>42374</v>
      </c>
      <c r="B7" s="49">
        <v>0.74504546010700001</v>
      </c>
      <c r="C7" s="49">
        <v>1.157238406756</v>
      </c>
      <c r="D7" s="49">
        <v>1.611398682563</v>
      </c>
      <c r="E7" s="49">
        <v>2.1366259912499999</v>
      </c>
      <c r="F7" s="124">
        <f t="shared" si="0"/>
        <v>1</v>
      </c>
      <c r="G7" s="124">
        <f t="shared" si="1"/>
        <v>3</v>
      </c>
      <c r="H7" s="15" t="e">
        <f t="shared" si="2"/>
        <v>#N/A</v>
      </c>
      <c r="J7" s="69"/>
      <c r="K7" s="119"/>
    </row>
    <row r="8" spans="1:18" ht="14.25">
      <c r="A8" s="75">
        <v>42375</v>
      </c>
      <c r="B8" s="49">
        <v>0.65989971552299997</v>
      </c>
      <c r="C8" s="49">
        <v>1.1016926758409999</v>
      </c>
      <c r="D8" s="49">
        <v>1.571471963272</v>
      </c>
      <c r="E8" s="49">
        <v>2.1283865418430001</v>
      </c>
      <c r="F8" s="124">
        <f t="shared" si="0"/>
        <v>1</v>
      </c>
      <c r="G8" s="124">
        <f t="shared" si="1"/>
        <v>3</v>
      </c>
      <c r="H8" s="15" t="e">
        <f t="shared" si="2"/>
        <v>#N/A</v>
      </c>
      <c r="J8" s="69"/>
      <c r="K8" s="119"/>
    </row>
    <row r="9" spans="1:18" ht="14.25">
      <c r="A9" s="75">
        <v>42376</v>
      </c>
      <c r="B9" s="49">
        <v>0.51909824687499995</v>
      </c>
      <c r="C9" s="49">
        <v>1.0268513663259999</v>
      </c>
      <c r="D9" s="49">
        <v>1.537783199655</v>
      </c>
      <c r="E9" s="49">
        <v>2.1414609612189999</v>
      </c>
      <c r="F9" s="124">
        <f t="shared" si="0"/>
        <v>1</v>
      </c>
      <c r="G9" s="124">
        <f t="shared" si="1"/>
        <v>3</v>
      </c>
      <c r="H9" s="15" t="e">
        <f t="shared" si="2"/>
        <v>#N/A</v>
      </c>
      <c r="J9" s="69"/>
      <c r="K9" s="119"/>
    </row>
    <row r="10" spans="1:18" ht="14.25">
      <c r="A10" s="75">
        <v>42377</v>
      </c>
      <c r="B10" s="49">
        <v>0.51909824687499995</v>
      </c>
      <c r="C10" s="49">
        <v>1.0268513663259999</v>
      </c>
      <c r="D10" s="49">
        <v>1.537783199655</v>
      </c>
      <c r="E10" s="49">
        <v>2.1414609612189999</v>
      </c>
      <c r="F10" s="124">
        <f t="shared" si="0"/>
        <v>1</v>
      </c>
      <c r="G10" s="124">
        <f t="shared" si="1"/>
        <v>3</v>
      </c>
      <c r="H10" s="15" t="e">
        <f t="shared" si="2"/>
        <v>#N/A</v>
      </c>
      <c r="J10" s="69"/>
      <c r="K10" s="119"/>
    </row>
    <row r="11" spans="1:18" ht="14.25">
      <c r="A11" s="75">
        <v>42378</v>
      </c>
      <c r="B11" s="49">
        <v>0.51909824687499995</v>
      </c>
      <c r="C11" s="49">
        <v>1.0268513663259999</v>
      </c>
      <c r="D11" s="49">
        <v>1.537783199655</v>
      </c>
      <c r="E11" s="49">
        <v>2.1414609612189999</v>
      </c>
      <c r="F11" s="124">
        <f t="shared" si="0"/>
        <v>1</v>
      </c>
      <c r="G11" s="124">
        <f t="shared" si="1"/>
        <v>3</v>
      </c>
      <c r="H11" s="15" t="e">
        <f t="shared" si="2"/>
        <v>#N/A</v>
      </c>
      <c r="J11" s="69"/>
      <c r="K11" s="119"/>
    </row>
    <row r="12" spans="1:18" ht="14.25">
      <c r="A12" s="75">
        <v>42379</v>
      </c>
      <c r="B12" s="49">
        <v>0.46443438312699997</v>
      </c>
      <c r="C12" s="49">
        <v>0.93126526302799995</v>
      </c>
      <c r="D12" s="49">
        <v>1.458642741499</v>
      </c>
      <c r="E12" s="49">
        <v>2.1701389905030002</v>
      </c>
      <c r="F12" s="124">
        <f t="shared" si="0"/>
        <v>1</v>
      </c>
      <c r="G12" s="124">
        <f t="shared" si="1"/>
        <v>3</v>
      </c>
      <c r="H12" s="15" t="e">
        <f t="shared" si="2"/>
        <v>#N/A</v>
      </c>
      <c r="J12" s="69"/>
      <c r="K12" s="119"/>
    </row>
    <row r="13" spans="1:18" ht="14.25">
      <c r="A13" s="75">
        <v>42380</v>
      </c>
      <c r="B13" s="49">
        <v>0.42761543072899999</v>
      </c>
      <c r="C13" s="49">
        <v>0.96568604822100002</v>
      </c>
      <c r="D13" s="49">
        <v>1.4354034646660001</v>
      </c>
      <c r="E13" s="49">
        <v>2.1582478034329999</v>
      </c>
      <c r="F13" s="124">
        <f t="shared" si="0"/>
        <v>1</v>
      </c>
      <c r="G13" s="124">
        <f t="shared" si="1"/>
        <v>3</v>
      </c>
      <c r="H13" s="15" t="e">
        <f t="shared" si="2"/>
        <v>#N/A</v>
      </c>
      <c r="J13" s="69"/>
      <c r="K13" s="119"/>
    </row>
    <row r="14" spans="1:18" ht="14.25">
      <c r="A14" s="75">
        <v>42381</v>
      </c>
      <c r="B14" s="49">
        <v>0.42137357610100001</v>
      </c>
      <c r="C14" s="49">
        <v>0.94451971977899996</v>
      </c>
      <c r="D14" s="49">
        <v>1.3944030514150001</v>
      </c>
      <c r="E14" s="49">
        <v>2.1983029742219999</v>
      </c>
      <c r="F14" s="124">
        <f t="shared" si="0"/>
        <v>1</v>
      </c>
      <c r="G14" s="124">
        <f t="shared" si="1"/>
        <v>3</v>
      </c>
      <c r="H14" s="15" t="e">
        <f t="shared" si="2"/>
        <v>#N/A</v>
      </c>
      <c r="J14" s="69"/>
      <c r="K14" s="119"/>
    </row>
    <row r="15" spans="1:18" ht="14.25">
      <c r="A15" s="75">
        <v>42382</v>
      </c>
      <c r="B15" s="49">
        <v>0.51625941185500002</v>
      </c>
      <c r="C15" s="49">
        <v>0.90510592491399999</v>
      </c>
      <c r="D15" s="49">
        <v>1.3762139622830001</v>
      </c>
      <c r="E15" s="49">
        <v>2.1731344378370001</v>
      </c>
      <c r="F15" s="124">
        <f t="shared" si="0"/>
        <v>1</v>
      </c>
      <c r="G15" s="124">
        <f t="shared" si="1"/>
        <v>3</v>
      </c>
      <c r="H15" s="15" t="e">
        <f t="shared" si="2"/>
        <v>#N/A</v>
      </c>
      <c r="J15" s="69"/>
      <c r="K15" s="119"/>
      <c r="L15" s="24"/>
    </row>
    <row r="16" spans="1:18">
      <c r="A16" s="75">
        <v>42383</v>
      </c>
      <c r="B16" s="49">
        <v>0.57049387357000003</v>
      </c>
      <c r="C16" s="49">
        <v>0.85367625859100005</v>
      </c>
      <c r="D16" s="49">
        <v>1.358944135205</v>
      </c>
      <c r="E16" s="49">
        <v>2.1587307685849999</v>
      </c>
      <c r="F16" s="124">
        <f t="shared" si="0"/>
        <v>1</v>
      </c>
      <c r="G16" s="124">
        <f t="shared" si="1"/>
        <v>3</v>
      </c>
      <c r="H16" s="15" t="e">
        <f t="shared" si="2"/>
        <v>#N/A</v>
      </c>
      <c r="J16" s="24"/>
      <c r="K16" s="24"/>
      <c r="L16" s="137"/>
    </row>
    <row r="17" spans="1:12">
      <c r="A17" s="75">
        <v>42384</v>
      </c>
      <c r="B17" s="49">
        <v>0.57049387357000003</v>
      </c>
      <c r="C17" s="49">
        <v>0.85367625859100005</v>
      </c>
      <c r="D17" s="49">
        <v>1.358944135205</v>
      </c>
      <c r="E17" s="49">
        <v>2.1587307685849999</v>
      </c>
      <c r="F17" s="124">
        <f t="shared" si="0"/>
        <v>1</v>
      </c>
      <c r="G17" s="124">
        <f t="shared" si="1"/>
        <v>3</v>
      </c>
      <c r="H17" s="15" t="e">
        <f t="shared" si="2"/>
        <v>#N/A</v>
      </c>
      <c r="J17" s="24"/>
      <c r="K17" s="24"/>
      <c r="L17" s="137"/>
    </row>
    <row r="18" spans="1:12">
      <c r="A18" s="75">
        <v>42385</v>
      </c>
      <c r="B18" s="49">
        <v>0.57049387357000003</v>
      </c>
      <c r="C18" s="49">
        <v>0.85367625859100005</v>
      </c>
      <c r="D18" s="49">
        <v>1.358944135205</v>
      </c>
      <c r="E18" s="49">
        <v>2.1587307685849999</v>
      </c>
      <c r="F18" s="124">
        <f t="shared" si="0"/>
        <v>1</v>
      </c>
      <c r="G18" s="124">
        <f t="shared" si="1"/>
        <v>3</v>
      </c>
      <c r="H18" s="15" t="e">
        <f t="shared" si="2"/>
        <v>#N/A</v>
      </c>
      <c r="J18" s="24"/>
      <c r="K18" s="24"/>
      <c r="L18" s="137"/>
    </row>
    <row r="19" spans="1:12">
      <c r="A19" s="75">
        <v>42386</v>
      </c>
      <c r="B19" s="49">
        <v>0.53499282615300003</v>
      </c>
      <c r="C19" s="49">
        <v>0.84819223854900005</v>
      </c>
      <c r="D19" s="49">
        <v>1.338839022498</v>
      </c>
      <c r="E19" s="49">
        <v>2.1850709069850001</v>
      </c>
      <c r="F19" s="124">
        <f t="shared" si="0"/>
        <v>1</v>
      </c>
      <c r="G19" s="124">
        <f t="shared" si="1"/>
        <v>3</v>
      </c>
      <c r="H19" s="15" t="e">
        <f t="shared" si="2"/>
        <v>#N/A</v>
      </c>
      <c r="J19" s="24"/>
      <c r="K19" s="24"/>
      <c r="L19" s="137"/>
    </row>
    <row r="20" spans="1:12">
      <c r="A20" s="75">
        <v>42387</v>
      </c>
      <c r="B20" s="49">
        <v>0.53479021592499998</v>
      </c>
      <c r="C20" s="49">
        <v>0.89506099800000005</v>
      </c>
      <c r="D20" s="49">
        <v>1.361600849654</v>
      </c>
      <c r="E20" s="49">
        <v>2.182342611503</v>
      </c>
      <c r="F20" s="124">
        <f t="shared" si="0"/>
        <v>1</v>
      </c>
      <c r="G20" s="124">
        <f t="shared" si="1"/>
        <v>3</v>
      </c>
      <c r="H20" s="15" t="e">
        <f t="shared" si="2"/>
        <v>#N/A</v>
      </c>
      <c r="J20" s="24"/>
      <c r="K20" s="24"/>
      <c r="L20" s="137"/>
    </row>
    <row r="21" spans="1:12">
      <c r="A21" s="75">
        <v>42388</v>
      </c>
      <c r="B21" s="49">
        <v>0.46281544857200002</v>
      </c>
      <c r="C21" s="49">
        <v>0.88727010499500003</v>
      </c>
      <c r="D21" s="49">
        <v>1.367718424819</v>
      </c>
      <c r="E21" s="49">
        <v>2.1628091797710001</v>
      </c>
      <c r="F21" s="124">
        <f t="shared" si="0"/>
        <v>1</v>
      </c>
      <c r="G21" s="124">
        <f t="shared" si="1"/>
        <v>3</v>
      </c>
      <c r="H21" s="15" t="e">
        <f t="shared" si="2"/>
        <v>#N/A</v>
      </c>
      <c r="J21" s="24"/>
      <c r="K21" s="24"/>
      <c r="L21" s="24"/>
    </row>
    <row r="22" spans="1:12">
      <c r="A22" s="75">
        <v>42389</v>
      </c>
      <c r="B22" s="49">
        <v>0.52895609577299996</v>
      </c>
      <c r="C22" s="49">
        <v>0.80648382049199996</v>
      </c>
      <c r="D22" s="49">
        <v>1.2759760778160001</v>
      </c>
      <c r="E22" s="49">
        <v>2.096258045121</v>
      </c>
      <c r="F22" s="124">
        <f t="shared" si="0"/>
        <v>1</v>
      </c>
      <c r="G22" s="124">
        <f t="shared" si="1"/>
        <v>3</v>
      </c>
      <c r="H22" s="15" t="e">
        <f t="shared" si="2"/>
        <v>#N/A</v>
      </c>
      <c r="J22" s="24"/>
      <c r="K22" s="24"/>
      <c r="L22" s="24"/>
    </row>
    <row r="23" spans="1:12">
      <c r="A23" s="75">
        <v>42390</v>
      </c>
      <c r="B23" s="49">
        <v>0.66836035481599998</v>
      </c>
      <c r="C23" s="49">
        <v>0.89051760134900004</v>
      </c>
      <c r="D23" s="49">
        <v>1.3200046223940001</v>
      </c>
      <c r="E23" s="49">
        <v>2.1466891458930002</v>
      </c>
      <c r="F23" s="124">
        <f t="shared" si="0"/>
        <v>1</v>
      </c>
      <c r="G23" s="124">
        <f t="shared" si="1"/>
        <v>3</v>
      </c>
      <c r="H23" s="15" t="e">
        <f t="shared" si="2"/>
        <v>#N/A</v>
      </c>
      <c r="J23" s="24"/>
      <c r="K23" s="24"/>
      <c r="L23" s="24"/>
    </row>
    <row r="24" spans="1:12">
      <c r="A24" s="75">
        <v>42391</v>
      </c>
      <c r="B24" s="49">
        <v>0.66836035481599998</v>
      </c>
      <c r="C24" s="49">
        <v>0.89051760134900004</v>
      </c>
      <c r="D24" s="49">
        <v>1.3200046223940001</v>
      </c>
      <c r="E24" s="49">
        <v>2.1466891458930002</v>
      </c>
      <c r="F24" s="124">
        <f t="shared" si="0"/>
        <v>1</v>
      </c>
      <c r="G24" s="124">
        <f t="shared" si="1"/>
        <v>3</v>
      </c>
      <c r="H24" s="15" t="e">
        <f t="shared" si="2"/>
        <v>#N/A</v>
      </c>
      <c r="J24" s="24"/>
      <c r="K24" s="24"/>
      <c r="L24" s="24"/>
    </row>
    <row r="25" spans="1:12">
      <c r="A25" s="75">
        <v>42392</v>
      </c>
      <c r="B25" s="49">
        <v>0.66836035481599998</v>
      </c>
      <c r="C25" s="49">
        <v>0.89051760134900004</v>
      </c>
      <c r="D25" s="49">
        <v>1.3200046223940001</v>
      </c>
      <c r="E25" s="49">
        <v>2.1466891458930002</v>
      </c>
      <c r="F25" s="124">
        <f t="shared" si="0"/>
        <v>1</v>
      </c>
      <c r="G25" s="124">
        <f t="shared" si="1"/>
        <v>3</v>
      </c>
      <c r="H25" s="15" t="e">
        <f t="shared" si="2"/>
        <v>#N/A</v>
      </c>
      <c r="J25" s="24"/>
      <c r="K25" s="24"/>
      <c r="L25" s="24"/>
    </row>
    <row r="26" spans="1:12">
      <c r="A26" s="75">
        <v>42393</v>
      </c>
      <c r="B26" s="49">
        <v>0.72011791932500002</v>
      </c>
      <c r="C26" s="49">
        <v>0.95963840012699997</v>
      </c>
      <c r="D26" s="49">
        <v>1.2912458041049999</v>
      </c>
      <c r="E26" s="49">
        <v>2.2039502785490002</v>
      </c>
      <c r="F26" s="124">
        <f t="shared" si="0"/>
        <v>1</v>
      </c>
      <c r="G26" s="124">
        <f t="shared" si="1"/>
        <v>3</v>
      </c>
      <c r="H26" s="15" t="e">
        <f t="shared" si="2"/>
        <v>#N/A</v>
      </c>
      <c r="J26" s="24"/>
      <c r="K26" s="24"/>
      <c r="L26" s="24"/>
    </row>
    <row r="27" spans="1:12">
      <c r="A27" s="75">
        <v>42394</v>
      </c>
      <c r="B27" s="49">
        <v>0.72703994865199995</v>
      </c>
      <c r="C27" s="49">
        <v>0.90889822725699998</v>
      </c>
      <c r="D27" s="49">
        <v>1.3060456043219999</v>
      </c>
      <c r="E27" s="49">
        <v>2.2209129768259999</v>
      </c>
      <c r="F27" s="124">
        <f t="shared" si="0"/>
        <v>1</v>
      </c>
      <c r="G27" s="124">
        <f t="shared" si="1"/>
        <v>3</v>
      </c>
      <c r="H27" s="15" t="e">
        <f t="shared" si="2"/>
        <v>#N/A</v>
      </c>
      <c r="J27" s="24"/>
      <c r="K27" s="24"/>
      <c r="L27" s="24"/>
    </row>
    <row r="28" spans="1:12">
      <c r="A28" s="75">
        <v>42395</v>
      </c>
      <c r="B28" s="49">
        <v>0.77264040239800003</v>
      </c>
      <c r="C28" s="49">
        <v>0.87363042544299996</v>
      </c>
      <c r="D28" s="49">
        <v>1.333505166006</v>
      </c>
      <c r="E28" s="49">
        <v>2.2201873458880002</v>
      </c>
      <c r="F28" s="124">
        <f t="shared" si="0"/>
        <v>1</v>
      </c>
      <c r="G28" s="124">
        <f t="shared" si="1"/>
        <v>3</v>
      </c>
      <c r="H28" s="15" t="e">
        <f t="shared" si="2"/>
        <v>#N/A</v>
      </c>
      <c r="J28" s="24"/>
      <c r="K28" s="24"/>
      <c r="L28" s="24"/>
    </row>
    <row r="29" spans="1:12">
      <c r="A29" s="75">
        <v>42396</v>
      </c>
      <c r="B29" s="49">
        <v>0.848820270559</v>
      </c>
      <c r="C29" s="49">
        <v>0.94480734580900005</v>
      </c>
      <c r="D29" s="49">
        <v>1.312946498264</v>
      </c>
      <c r="E29" s="49">
        <v>2.1113697448519999</v>
      </c>
      <c r="F29" s="124">
        <f t="shared" si="0"/>
        <v>1</v>
      </c>
      <c r="G29" s="124">
        <f t="shared" si="1"/>
        <v>3</v>
      </c>
      <c r="H29" s="15" t="e">
        <f t="shared" si="2"/>
        <v>#N/A</v>
      </c>
      <c r="J29" s="24"/>
      <c r="K29" s="24"/>
      <c r="L29" s="24"/>
    </row>
    <row r="30" spans="1:12">
      <c r="A30" s="75">
        <v>42397</v>
      </c>
      <c r="B30" s="49">
        <v>0.86595614147099997</v>
      </c>
      <c r="C30" s="49">
        <v>0.885324743425</v>
      </c>
      <c r="D30" s="49">
        <v>1.3731187870529999</v>
      </c>
      <c r="E30" s="49">
        <v>2.095247523282</v>
      </c>
      <c r="F30" s="124">
        <f t="shared" si="0"/>
        <v>1</v>
      </c>
      <c r="G30" s="124">
        <f t="shared" si="1"/>
        <v>3</v>
      </c>
      <c r="H30" s="15" t="e">
        <f t="shared" si="2"/>
        <v>#N/A</v>
      </c>
      <c r="J30" s="24"/>
      <c r="K30" s="24"/>
      <c r="L30" s="24"/>
    </row>
    <row r="31" spans="1:12">
      <c r="A31" s="75">
        <v>42398</v>
      </c>
      <c r="B31" s="49">
        <v>0.86595614147099997</v>
      </c>
      <c r="C31" s="49">
        <v>0.885324743425</v>
      </c>
      <c r="D31" s="49">
        <v>1.3731187870529999</v>
      </c>
      <c r="E31" s="49">
        <v>2.095247523282</v>
      </c>
      <c r="F31" s="124">
        <f t="shared" si="0"/>
        <v>1</v>
      </c>
      <c r="G31" s="124">
        <f t="shared" si="1"/>
        <v>3</v>
      </c>
      <c r="H31" s="15" t="e">
        <f t="shared" si="2"/>
        <v>#N/A</v>
      </c>
      <c r="J31" s="24"/>
      <c r="K31" s="24"/>
      <c r="L31" s="24"/>
    </row>
    <row r="32" spans="1:12">
      <c r="A32" s="75">
        <v>42399</v>
      </c>
      <c r="B32" s="49">
        <v>0.86595614147099997</v>
      </c>
      <c r="C32" s="49">
        <v>0.885324743425</v>
      </c>
      <c r="D32" s="49">
        <v>1.3731187870529999</v>
      </c>
      <c r="E32" s="49">
        <v>2.095247523282</v>
      </c>
      <c r="F32" s="124">
        <f t="shared" si="0"/>
        <v>1</v>
      </c>
      <c r="G32" s="124">
        <f t="shared" si="1"/>
        <v>3</v>
      </c>
      <c r="H32" s="15" t="e">
        <f t="shared" si="2"/>
        <v>#N/A</v>
      </c>
      <c r="J32" s="24"/>
      <c r="K32" s="24"/>
      <c r="L32" s="24"/>
    </row>
    <row r="33" spans="1:12">
      <c r="A33" s="75">
        <v>42400</v>
      </c>
      <c r="B33" s="49">
        <v>0.81715296929799996</v>
      </c>
      <c r="C33" s="49">
        <v>0.88813548660800001</v>
      </c>
      <c r="D33" s="49">
        <v>1.330714209518</v>
      </c>
      <c r="E33" s="49">
        <v>2.1506805401059998</v>
      </c>
      <c r="F33" s="124">
        <f t="shared" si="0"/>
        <v>1</v>
      </c>
      <c r="G33" s="124">
        <f t="shared" si="1"/>
        <v>3</v>
      </c>
      <c r="H33" s="15" t="e">
        <f t="shared" si="2"/>
        <v>#N/A</v>
      </c>
      <c r="J33" s="24"/>
      <c r="K33" s="24"/>
      <c r="L33" s="24"/>
    </row>
    <row r="34" spans="1:12">
      <c r="A34" s="75">
        <v>42401</v>
      </c>
      <c r="B34" s="49">
        <v>0.76328216111299996</v>
      </c>
      <c r="C34" s="49">
        <v>0.90077530701300002</v>
      </c>
      <c r="D34" s="49">
        <v>1.394275152077</v>
      </c>
      <c r="E34" s="49">
        <v>2.1853856348630001</v>
      </c>
      <c r="F34" s="124">
        <f t="shared" si="0"/>
        <v>1</v>
      </c>
      <c r="G34" s="124">
        <f t="shared" si="1"/>
        <v>3</v>
      </c>
      <c r="H34" s="15" t="e">
        <f t="shared" si="2"/>
        <v>#N/A</v>
      </c>
      <c r="J34" s="24"/>
      <c r="K34" s="24"/>
      <c r="L34" s="24"/>
    </row>
    <row r="35" spans="1:12">
      <c r="A35" s="75">
        <v>42402</v>
      </c>
      <c r="B35" s="49">
        <v>0.70572464298199999</v>
      </c>
      <c r="C35" s="49">
        <v>0.92533021611900002</v>
      </c>
      <c r="D35" s="49">
        <v>1.4076915542449999</v>
      </c>
      <c r="E35" s="49">
        <v>2.1618367141129999</v>
      </c>
      <c r="F35" s="124">
        <f t="shared" si="0"/>
        <v>1</v>
      </c>
      <c r="G35" s="124">
        <f t="shared" si="1"/>
        <v>3</v>
      </c>
      <c r="H35" s="15" t="e">
        <f t="shared" si="2"/>
        <v>#N/A</v>
      </c>
      <c r="J35" s="24"/>
      <c r="K35" s="24"/>
      <c r="L35" s="24"/>
    </row>
    <row r="36" spans="1:12">
      <c r="A36" s="75">
        <v>42403</v>
      </c>
      <c r="B36" s="49">
        <v>0.68311092675700003</v>
      </c>
      <c r="C36" s="49">
        <v>0.87245307750199996</v>
      </c>
      <c r="D36" s="49">
        <v>1.4069148785729999</v>
      </c>
      <c r="E36" s="49">
        <v>2.1854562771900001</v>
      </c>
      <c r="F36" s="124">
        <f t="shared" si="0"/>
        <v>1</v>
      </c>
      <c r="G36" s="124">
        <f t="shared" si="1"/>
        <v>3</v>
      </c>
      <c r="H36" s="15" t="e">
        <f t="shared" si="2"/>
        <v>#N/A</v>
      </c>
      <c r="J36" s="24"/>
      <c r="K36" s="24"/>
      <c r="L36" s="24"/>
    </row>
    <row r="37" spans="1:12">
      <c r="A37" s="75">
        <v>42404</v>
      </c>
      <c r="B37" s="49">
        <v>0.74256033724199999</v>
      </c>
      <c r="C37" s="49">
        <v>0.91822900395700002</v>
      </c>
      <c r="D37" s="49">
        <v>1.3758473649130001</v>
      </c>
      <c r="E37" s="49">
        <v>2.1055333354410002</v>
      </c>
      <c r="F37" s="124">
        <f t="shared" si="0"/>
        <v>1</v>
      </c>
      <c r="G37" s="124">
        <f t="shared" si="1"/>
        <v>3</v>
      </c>
      <c r="H37" s="15" t="e">
        <f t="shared" si="2"/>
        <v>#N/A</v>
      </c>
      <c r="J37" s="24"/>
      <c r="K37" s="24"/>
      <c r="L37" s="24"/>
    </row>
    <row r="38" spans="1:12">
      <c r="A38" s="75">
        <v>42405</v>
      </c>
      <c r="B38" s="49">
        <v>0.74256033724199999</v>
      </c>
      <c r="C38" s="49">
        <v>0.91822900395700002</v>
      </c>
      <c r="D38" s="49">
        <v>1.3758473649130001</v>
      </c>
      <c r="E38" s="49">
        <v>2.1055333354410002</v>
      </c>
      <c r="F38" s="124">
        <f t="shared" si="0"/>
        <v>1</v>
      </c>
      <c r="G38" s="124">
        <f t="shared" si="1"/>
        <v>3</v>
      </c>
      <c r="H38" s="15" t="e">
        <f t="shared" si="2"/>
        <v>#N/A</v>
      </c>
      <c r="J38" s="24"/>
      <c r="K38" s="24"/>
      <c r="L38" s="24"/>
    </row>
    <row r="39" spans="1:12">
      <c r="A39" s="75">
        <v>42406</v>
      </c>
      <c r="B39" s="49">
        <v>0.74256033724199999</v>
      </c>
      <c r="C39" s="49">
        <v>0.91822900395700002</v>
      </c>
      <c r="D39" s="49">
        <v>1.3758473649130001</v>
      </c>
      <c r="E39" s="49">
        <v>2.1055333354410002</v>
      </c>
      <c r="F39" s="124">
        <f t="shared" si="0"/>
        <v>1</v>
      </c>
      <c r="G39" s="124">
        <f t="shared" si="1"/>
        <v>3</v>
      </c>
      <c r="H39" s="15" t="e">
        <f t="shared" si="2"/>
        <v>#N/A</v>
      </c>
      <c r="J39" s="24"/>
      <c r="K39" s="24"/>
      <c r="L39" s="24"/>
    </row>
    <row r="40" spans="1:12">
      <c r="A40" s="75">
        <v>42407</v>
      </c>
      <c r="B40" s="49">
        <v>0.67223830093500003</v>
      </c>
      <c r="C40" s="49">
        <v>0.88904972447399999</v>
      </c>
      <c r="D40" s="49">
        <v>1.361009907076</v>
      </c>
      <c r="E40" s="49">
        <v>2.0866723233940001</v>
      </c>
      <c r="F40" s="124">
        <f t="shared" si="0"/>
        <v>1</v>
      </c>
      <c r="G40" s="124">
        <f t="shared" si="1"/>
        <v>3</v>
      </c>
      <c r="H40" s="15" t="e">
        <f t="shared" si="2"/>
        <v>#N/A</v>
      </c>
      <c r="J40" s="24"/>
      <c r="K40" s="24"/>
      <c r="L40" s="24"/>
    </row>
    <row r="41" spans="1:12">
      <c r="A41" s="75">
        <v>42408</v>
      </c>
      <c r="B41" s="49">
        <v>0.58848110512200003</v>
      </c>
      <c r="C41" s="49">
        <v>0.78908412729199995</v>
      </c>
      <c r="D41" s="49">
        <v>1.3093044229519999</v>
      </c>
      <c r="E41" s="49">
        <v>2.0882667626679998</v>
      </c>
      <c r="F41" s="124">
        <f t="shared" si="0"/>
        <v>1</v>
      </c>
      <c r="G41" s="124">
        <f t="shared" si="1"/>
        <v>3</v>
      </c>
      <c r="H41" s="15" t="e">
        <f t="shared" si="2"/>
        <v>#N/A</v>
      </c>
      <c r="J41" s="24"/>
      <c r="K41" s="24"/>
      <c r="L41" s="24"/>
    </row>
    <row r="42" spans="1:12">
      <c r="A42" s="75">
        <v>42409</v>
      </c>
      <c r="B42" s="49">
        <v>0.51563829753699997</v>
      </c>
      <c r="C42" s="49">
        <v>0.74287284697099998</v>
      </c>
      <c r="D42" s="49">
        <v>1.315658303103</v>
      </c>
      <c r="E42" s="49">
        <v>2.1501153953359999</v>
      </c>
      <c r="F42" s="124">
        <f t="shared" si="0"/>
        <v>1</v>
      </c>
      <c r="G42" s="124">
        <f t="shared" si="1"/>
        <v>3</v>
      </c>
      <c r="H42" s="15" t="e">
        <f t="shared" si="2"/>
        <v>#N/A</v>
      </c>
      <c r="J42" s="24"/>
      <c r="K42" s="24"/>
      <c r="L42" s="24"/>
    </row>
    <row r="43" spans="1:12">
      <c r="A43" s="75">
        <v>42410</v>
      </c>
      <c r="B43" s="49">
        <v>0.48568725527599999</v>
      </c>
      <c r="C43" s="49">
        <v>0.66843898700000004</v>
      </c>
      <c r="D43" s="49">
        <v>1.265409217358</v>
      </c>
      <c r="E43" s="49">
        <v>2.1395106938400001</v>
      </c>
      <c r="F43" s="124">
        <f t="shared" si="0"/>
        <v>1</v>
      </c>
      <c r="G43" s="124">
        <f t="shared" si="1"/>
        <v>3</v>
      </c>
      <c r="H43" s="15" t="e">
        <f t="shared" si="2"/>
        <v>#N/A</v>
      </c>
      <c r="J43" s="24"/>
      <c r="K43" s="24"/>
      <c r="L43" s="24"/>
    </row>
    <row r="44" spans="1:12">
      <c r="A44" s="75">
        <v>42411</v>
      </c>
      <c r="B44" s="49">
        <v>0.35903047932999999</v>
      </c>
      <c r="C44" s="49">
        <v>0.65025649490500004</v>
      </c>
      <c r="D44" s="49">
        <v>1.3079706815800001</v>
      </c>
      <c r="E44" s="49">
        <v>2.0925213500469999</v>
      </c>
      <c r="F44" s="124">
        <f t="shared" si="0"/>
        <v>1</v>
      </c>
      <c r="G44" s="124">
        <f t="shared" si="1"/>
        <v>3</v>
      </c>
      <c r="H44" s="15" t="e">
        <f t="shared" si="2"/>
        <v>#N/A</v>
      </c>
      <c r="J44" s="24"/>
      <c r="K44" s="24"/>
      <c r="L44" s="24"/>
    </row>
    <row r="45" spans="1:12">
      <c r="A45" s="75">
        <v>42412</v>
      </c>
      <c r="B45" s="49">
        <v>0.35903047932999999</v>
      </c>
      <c r="C45" s="49">
        <v>0.65025649490500004</v>
      </c>
      <c r="D45" s="49">
        <v>1.3079706815800001</v>
      </c>
      <c r="E45" s="49">
        <v>2.0925213500469999</v>
      </c>
      <c r="F45" s="124">
        <f t="shared" si="0"/>
        <v>1</v>
      </c>
      <c r="G45" s="124">
        <f t="shared" si="1"/>
        <v>3</v>
      </c>
      <c r="H45" s="15" t="e">
        <f t="shared" si="2"/>
        <v>#N/A</v>
      </c>
      <c r="J45" s="24"/>
      <c r="K45" s="24"/>
      <c r="L45" s="24"/>
    </row>
    <row r="46" spans="1:12">
      <c r="A46" s="75">
        <v>42413</v>
      </c>
      <c r="B46" s="49">
        <v>0.35903047932999999</v>
      </c>
      <c r="C46" s="49">
        <v>0.65025649490500004</v>
      </c>
      <c r="D46" s="49">
        <v>1.3079706815800001</v>
      </c>
      <c r="E46" s="49">
        <v>2.0925213500469999</v>
      </c>
      <c r="F46" s="124">
        <f t="shared" si="0"/>
        <v>1</v>
      </c>
      <c r="G46" s="124">
        <f t="shared" si="1"/>
        <v>3</v>
      </c>
      <c r="H46" s="15" t="e">
        <f t="shared" si="2"/>
        <v>#N/A</v>
      </c>
      <c r="J46" s="24"/>
      <c r="K46" s="24"/>
      <c r="L46" s="24"/>
    </row>
    <row r="47" spans="1:12">
      <c r="A47" s="75">
        <v>42414</v>
      </c>
      <c r="B47" s="49">
        <v>0.46405900300000003</v>
      </c>
      <c r="C47" s="49">
        <v>0.74276604172600003</v>
      </c>
      <c r="D47" s="49">
        <v>1.3342716782490001</v>
      </c>
      <c r="E47" s="49">
        <v>2.0995345765889999</v>
      </c>
      <c r="F47" s="124">
        <f t="shared" si="0"/>
        <v>1</v>
      </c>
      <c r="G47" s="124">
        <f t="shared" si="1"/>
        <v>3</v>
      </c>
      <c r="H47" s="15" t="e">
        <f t="shared" si="2"/>
        <v>#N/A</v>
      </c>
      <c r="J47" s="24"/>
      <c r="K47" s="24"/>
      <c r="L47" s="24"/>
    </row>
    <row r="48" spans="1:12">
      <c r="A48" s="75">
        <v>42415</v>
      </c>
      <c r="B48" s="49">
        <v>0.47013630264799999</v>
      </c>
      <c r="C48" s="49">
        <v>0.82174521374800003</v>
      </c>
      <c r="D48" s="49">
        <v>1.37806349072</v>
      </c>
      <c r="E48" s="49">
        <v>2.018856505739</v>
      </c>
      <c r="F48" s="124">
        <f t="shared" si="0"/>
        <v>1</v>
      </c>
      <c r="G48" s="124">
        <f t="shared" si="1"/>
        <v>3</v>
      </c>
      <c r="H48" s="15" t="e">
        <f t="shared" si="2"/>
        <v>#N/A</v>
      </c>
      <c r="J48" s="24"/>
      <c r="K48" s="24"/>
      <c r="L48" s="24"/>
    </row>
    <row r="49" spans="1:12">
      <c r="A49" s="75">
        <v>42416</v>
      </c>
      <c r="B49" s="49">
        <v>0.568437378233</v>
      </c>
      <c r="C49" s="49">
        <v>0.90728285593400004</v>
      </c>
      <c r="D49" s="49">
        <v>1.3874382842220001</v>
      </c>
      <c r="E49" s="49">
        <v>1.925184495084</v>
      </c>
      <c r="F49" s="124">
        <f t="shared" si="0"/>
        <v>1</v>
      </c>
      <c r="G49" s="124">
        <f t="shared" si="1"/>
        <v>3</v>
      </c>
      <c r="H49" s="15" t="e">
        <f t="shared" si="2"/>
        <v>#N/A</v>
      </c>
      <c r="J49" s="24"/>
      <c r="K49" s="24"/>
      <c r="L49" s="24"/>
    </row>
    <row r="50" spans="1:12">
      <c r="A50" s="75">
        <v>42417</v>
      </c>
      <c r="B50" s="49">
        <v>0.54091849508599998</v>
      </c>
      <c r="C50" s="49">
        <v>0.95385664859099994</v>
      </c>
      <c r="D50" s="49">
        <v>1.4533104374520001</v>
      </c>
      <c r="E50" s="49">
        <v>1.8741374536840001</v>
      </c>
      <c r="F50" s="124">
        <f t="shared" si="0"/>
        <v>1</v>
      </c>
      <c r="G50" s="124">
        <f t="shared" si="1"/>
        <v>3</v>
      </c>
      <c r="H50" s="15" t="e">
        <f t="shared" si="2"/>
        <v>#N/A</v>
      </c>
      <c r="J50" s="24"/>
      <c r="K50" s="24"/>
      <c r="L50" s="24"/>
    </row>
    <row r="51" spans="1:12">
      <c r="A51" s="75">
        <v>42418</v>
      </c>
      <c r="B51" s="49">
        <v>0.58159179591900001</v>
      </c>
      <c r="C51" s="49">
        <v>0.95003597671600004</v>
      </c>
      <c r="D51" s="49">
        <v>1.391768358073</v>
      </c>
      <c r="E51" s="49">
        <v>1.9733165281780001</v>
      </c>
      <c r="F51" s="124">
        <f t="shared" si="0"/>
        <v>1</v>
      </c>
      <c r="G51" s="124">
        <f t="shared" si="1"/>
        <v>3</v>
      </c>
      <c r="H51" s="15" t="e">
        <f t="shared" si="2"/>
        <v>#N/A</v>
      </c>
      <c r="J51" s="24"/>
      <c r="K51" s="24"/>
      <c r="L51" s="24"/>
    </row>
    <row r="52" spans="1:12">
      <c r="A52" s="75">
        <v>42419</v>
      </c>
      <c r="B52" s="49">
        <v>0.58159179591900001</v>
      </c>
      <c r="C52" s="49">
        <v>0.95003597671600004</v>
      </c>
      <c r="D52" s="49">
        <v>1.391768358073</v>
      </c>
      <c r="E52" s="49">
        <v>1.9733165281780001</v>
      </c>
      <c r="F52" s="124">
        <f t="shared" si="0"/>
        <v>1</v>
      </c>
      <c r="G52" s="124">
        <f t="shared" si="1"/>
        <v>3</v>
      </c>
      <c r="H52" s="15" t="e">
        <f t="shared" si="2"/>
        <v>#N/A</v>
      </c>
      <c r="J52" s="24"/>
      <c r="K52" s="24"/>
      <c r="L52" s="24"/>
    </row>
    <row r="53" spans="1:12">
      <c r="A53" s="75">
        <v>42420</v>
      </c>
      <c r="B53" s="49">
        <v>0.58159179591900001</v>
      </c>
      <c r="C53" s="49">
        <v>0.95003597671600004</v>
      </c>
      <c r="D53" s="49">
        <v>1.391768358073</v>
      </c>
      <c r="E53" s="49">
        <v>1.9733165281780001</v>
      </c>
      <c r="F53" s="124">
        <f t="shared" si="0"/>
        <v>1</v>
      </c>
      <c r="G53" s="124">
        <f t="shared" si="1"/>
        <v>3</v>
      </c>
      <c r="H53" s="15" t="e">
        <f t="shared" si="2"/>
        <v>#N/A</v>
      </c>
      <c r="J53" s="24"/>
      <c r="K53" s="24"/>
      <c r="L53" s="24"/>
    </row>
    <row r="54" spans="1:12">
      <c r="A54" s="75">
        <v>42421</v>
      </c>
      <c r="B54" s="49">
        <v>0.59168577796800004</v>
      </c>
      <c r="C54" s="49">
        <v>0.90097472949900004</v>
      </c>
      <c r="D54" s="49">
        <v>1.376411644614</v>
      </c>
      <c r="E54" s="49">
        <v>1.9370041023110001</v>
      </c>
      <c r="F54" s="124">
        <f t="shared" si="0"/>
        <v>1</v>
      </c>
      <c r="G54" s="124">
        <f t="shared" si="1"/>
        <v>3</v>
      </c>
      <c r="H54" s="15" t="e">
        <f t="shared" si="2"/>
        <v>#N/A</v>
      </c>
      <c r="J54" s="24"/>
      <c r="K54" s="24"/>
      <c r="L54" s="24"/>
    </row>
    <row r="55" spans="1:12">
      <c r="A55" s="75">
        <v>42422</v>
      </c>
      <c r="B55" s="49">
        <v>0.68932240177899995</v>
      </c>
      <c r="C55" s="49">
        <v>0.97592801566800003</v>
      </c>
      <c r="D55" s="49">
        <v>1.4102548316629999</v>
      </c>
      <c r="E55" s="49">
        <v>1.972538132612</v>
      </c>
      <c r="F55" s="124">
        <f t="shared" si="0"/>
        <v>1</v>
      </c>
      <c r="G55" s="124">
        <f t="shared" si="1"/>
        <v>3</v>
      </c>
      <c r="H55" s="15" t="e">
        <f t="shared" si="2"/>
        <v>#N/A</v>
      </c>
      <c r="J55" s="24"/>
      <c r="K55" s="24"/>
      <c r="L55" s="24"/>
    </row>
    <row r="56" spans="1:12">
      <c r="A56" s="75">
        <v>42423</v>
      </c>
      <c r="B56" s="49">
        <v>0.68534396268099995</v>
      </c>
      <c r="C56" s="49">
        <v>1.025195410175</v>
      </c>
      <c r="D56" s="49">
        <v>1.4382382386329999</v>
      </c>
      <c r="E56" s="49">
        <v>2.0032670142879998</v>
      </c>
      <c r="F56" s="124">
        <f t="shared" si="0"/>
        <v>1</v>
      </c>
      <c r="G56" s="124">
        <f t="shared" si="1"/>
        <v>3</v>
      </c>
      <c r="H56" s="15" t="e">
        <f t="shared" si="2"/>
        <v>#N/A</v>
      </c>
      <c r="J56" s="24"/>
      <c r="K56" s="24"/>
      <c r="L56" s="24"/>
    </row>
    <row r="57" spans="1:12">
      <c r="A57" s="75">
        <v>42424</v>
      </c>
      <c r="B57" s="49">
        <v>0.646444169116</v>
      </c>
      <c r="C57" s="49">
        <v>1.0566434329079999</v>
      </c>
      <c r="D57" s="49">
        <v>1.446884556808</v>
      </c>
      <c r="E57" s="49">
        <v>2.0303424486230002</v>
      </c>
      <c r="F57" s="124">
        <f t="shared" si="0"/>
        <v>1</v>
      </c>
      <c r="G57" s="124">
        <f t="shared" si="1"/>
        <v>3</v>
      </c>
      <c r="H57" s="15" t="e">
        <f t="shared" si="2"/>
        <v>#N/A</v>
      </c>
      <c r="J57" s="24"/>
      <c r="K57" s="24"/>
      <c r="L57" s="24"/>
    </row>
    <row r="58" spans="1:12">
      <c r="A58" s="75">
        <v>42425</v>
      </c>
      <c r="B58" s="49">
        <v>0.69353078815699998</v>
      </c>
      <c r="C58" s="49">
        <v>1.081772691574</v>
      </c>
      <c r="D58" s="49">
        <v>1.493838361249</v>
      </c>
      <c r="E58" s="49">
        <v>2.0765643928520001</v>
      </c>
      <c r="F58" s="124">
        <f t="shared" si="0"/>
        <v>1</v>
      </c>
      <c r="G58" s="124">
        <f t="shared" si="1"/>
        <v>3</v>
      </c>
      <c r="H58" s="15" t="e">
        <f t="shared" si="2"/>
        <v>#N/A</v>
      </c>
      <c r="J58" s="24"/>
      <c r="K58" s="24"/>
      <c r="L58" s="24"/>
    </row>
    <row r="59" spans="1:12">
      <c r="A59" s="75">
        <v>42426</v>
      </c>
      <c r="B59" s="49">
        <v>0.69353078815699998</v>
      </c>
      <c r="C59" s="49">
        <v>1.081772691574</v>
      </c>
      <c r="D59" s="49">
        <v>1.493838361249</v>
      </c>
      <c r="E59" s="49">
        <v>2.0765643928520001</v>
      </c>
      <c r="F59" s="124">
        <f t="shared" si="0"/>
        <v>1</v>
      </c>
      <c r="G59" s="124">
        <f t="shared" si="1"/>
        <v>3</v>
      </c>
      <c r="H59" s="15" t="e">
        <f t="shared" si="2"/>
        <v>#N/A</v>
      </c>
      <c r="J59" s="24"/>
      <c r="K59" s="24"/>
      <c r="L59" s="24"/>
    </row>
    <row r="60" spans="1:12">
      <c r="A60" s="75">
        <v>42427</v>
      </c>
      <c r="B60" s="49">
        <v>0.69353078815699998</v>
      </c>
      <c r="C60" s="49">
        <v>1.081772691574</v>
      </c>
      <c r="D60" s="49">
        <v>1.493838361249</v>
      </c>
      <c r="E60" s="49">
        <v>2.0765643928520001</v>
      </c>
      <c r="F60" s="124">
        <f t="shared" si="0"/>
        <v>1</v>
      </c>
      <c r="G60" s="124">
        <f t="shared" si="1"/>
        <v>3</v>
      </c>
      <c r="H60" s="15" t="e">
        <f t="shared" si="2"/>
        <v>#N/A</v>
      </c>
      <c r="J60" s="24"/>
      <c r="K60" s="24"/>
      <c r="L60" s="24"/>
    </row>
    <row r="61" spans="1:12">
      <c r="A61" s="75">
        <v>42428</v>
      </c>
      <c r="B61" s="49">
        <v>0.67337701215300005</v>
      </c>
      <c r="C61" s="49">
        <v>1.153551438522</v>
      </c>
      <c r="D61" s="49">
        <v>1.6549599837110001</v>
      </c>
      <c r="E61" s="49">
        <v>2.1017653056990002</v>
      </c>
      <c r="F61" s="124">
        <f t="shared" si="0"/>
        <v>1</v>
      </c>
      <c r="G61" s="124">
        <f t="shared" si="1"/>
        <v>3</v>
      </c>
      <c r="H61" s="15" t="e">
        <f t="shared" si="2"/>
        <v>#N/A</v>
      </c>
      <c r="J61" s="24"/>
      <c r="K61" s="24"/>
      <c r="L61" s="24"/>
    </row>
    <row r="62" spans="1:12">
      <c r="A62" s="75">
        <v>42429</v>
      </c>
      <c r="B62" s="49">
        <v>0.73612147212000001</v>
      </c>
      <c r="C62" s="49">
        <v>1.1770569977950001</v>
      </c>
      <c r="D62" s="49">
        <v>1.617099681242</v>
      </c>
      <c r="E62" s="49">
        <v>2.1240582061810001</v>
      </c>
      <c r="F62" s="124">
        <f t="shared" si="0"/>
        <v>1</v>
      </c>
      <c r="G62" s="124">
        <f t="shared" si="1"/>
        <v>3</v>
      </c>
      <c r="H62" s="15" t="e">
        <f t="shared" si="2"/>
        <v>#N/A</v>
      </c>
      <c r="J62" s="24"/>
      <c r="K62" s="24"/>
      <c r="L62" s="24"/>
    </row>
    <row r="63" spans="1:12">
      <c r="A63" s="75">
        <v>42430</v>
      </c>
      <c r="B63" s="49">
        <v>0.72244964191100003</v>
      </c>
      <c r="C63" s="49">
        <v>1.1368098919159999</v>
      </c>
      <c r="D63" s="49">
        <v>1.610431597077</v>
      </c>
      <c r="E63" s="49">
        <v>2.112502311739</v>
      </c>
      <c r="F63" s="124">
        <f t="shared" si="0"/>
        <v>1</v>
      </c>
      <c r="G63" s="124">
        <f t="shared" si="1"/>
        <v>3</v>
      </c>
      <c r="H63" s="15" t="e">
        <f t="shared" si="2"/>
        <v>#N/A</v>
      </c>
      <c r="J63" s="24"/>
      <c r="K63" s="24"/>
      <c r="L63" s="24"/>
    </row>
    <row r="64" spans="1:12">
      <c r="A64" s="75">
        <v>42431</v>
      </c>
      <c r="B64" s="49">
        <v>0.73535803628999996</v>
      </c>
      <c r="C64" s="49">
        <v>1.111811815806</v>
      </c>
      <c r="D64" s="49">
        <v>1.606380577902</v>
      </c>
      <c r="E64" s="49">
        <v>2.113673454103</v>
      </c>
      <c r="F64" s="124">
        <f t="shared" si="0"/>
        <v>1</v>
      </c>
      <c r="G64" s="124">
        <f t="shared" si="1"/>
        <v>3</v>
      </c>
      <c r="H64" s="15" t="e">
        <f t="shared" si="2"/>
        <v>#N/A</v>
      </c>
      <c r="J64" s="24"/>
      <c r="K64" s="24"/>
      <c r="L64" s="24"/>
    </row>
    <row r="65" spans="1:12">
      <c r="A65" s="75">
        <v>42432</v>
      </c>
      <c r="B65" s="49">
        <v>0.74603920425500003</v>
      </c>
      <c r="C65" s="49">
        <v>1.069045802085</v>
      </c>
      <c r="D65" s="49">
        <v>1.534996168323</v>
      </c>
      <c r="E65" s="49">
        <v>2.1212506863390002</v>
      </c>
      <c r="F65" s="124">
        <f t="shared" si="0"/>
        <v>1</v>
      </c>
      <c r="G65" s="124">
        <f t="shared" si="1"/>
        <v>3</v>
      </c>
      <c r="H65" s="15" t="e">
        <f t="shared" si="2"/>
        <v>#N/A</v>
      </c>
      <c r="J65" s="24"/>
      <c r="K65" s="24"/>
      <c r="L65" s="24"/>
    </row>
    <row r="66" spans="1:12">
      <c r="A66" s="75">
        <v>42433</v>
      </c>
      <c r="B66" s="49">
        <v>0.74603920425500003</v>
      </c>
      <c r="C66" s="49">
        <v>1.069045802085</v>
      </c>
      <c r="D66" s="49">
        <v>1.534996168323</v>
      </c>
      <c r="E66" s="49">
        <v>2.1212506863390002</v>
      </c>
      <c r="F66" s="124">
        <f t="shared" si="0"/>
        <v>1</v>
      </c>
      <c r="G66" s="124">
        <f t="shared" si="1"/>
        <v>3</v>
      </c>
      <c r="H66" s="15" t="e">
        <f t="shared" si="2"/>
        <v>#N/A</v>
      </c>
      <c r="J66" s="24"/>
      <c r="K66" s="24"/>
      <c r="L66" s="24"/>
    </row>
    <row r="67" spans="1:12">
      <c r="A67" s="75">
        <v>42434</v>
      </c>
      <c r="B67" s="49">
        <v>0.74603920425500003</v>
      </c>
      <c r="C67" s="49">
        <v>1.069045802085</v>
      </c>
      <c r="D67" s="49">
        <v>1.534996168323</v>
      </c>
      <c r="E67" s="49">
        <v>2.1212506863390002</v>
      </c>
      <c r="F67" s="124">
        <f t="shared" si="0"/>
        <v>1</v>
      </c>
      <c r="G67" s="124">
        <f t="shared" si="1"/>
        <v>3</v>
      </c>
      <c r="H67" s="15" t="e">
        <f t="shared" si="2"/>
        <v>#N/A</v>
      </c>
      <c r="J67" s="24"/>
      <c r="K67" s="24"/>
      <c r="L67" s="24"/>
    </row>
    <row r="68" spans="1:12">
      <c r="A68" s="75">
        <v>42435</v>
      </c>
      <c r="B68" s="49">
        <v>0.76390833840700001</v>
      </c>
      <c r="C68" s="49">
        <v>1.1030441156140001</v>
      </c>
      <c r="D68" s="49">
        <v>1.535924983393</v>
      </c>
      <c r="E68" s="49">
        <v>2.1583972190680001</v>
      </c>
      <c r="F68" s="124">
        <f t="shared" ref="F68:F131" si="3">IF(ISNUMBER(A68),1,"")</f>
        <v>1</v>
      </c>
      <c r="G68" s="124">
        <f t="shared" ref="G68:G131" si="4">IF(ISNUMBER(A68),3,"")</f>
        <v>3</v>
      </c>
      <c r="H68" s="15" t="e">
        <f t="shared" ref="H68:H131" si="5">VLOOKUP(A68,J:L,2,0)</f>
        <v>#N/A</v>
      </c>
      <c r="J68" s="24"/>
      <c r="K68" s="24"/>
      <c r="L68" s="24"/>
    </row>
    <row r="69" spans="1:12">
      <c r="A69" s="75">
        <v>42436</v>
      </c>
      <c r="B69" s="49">
        <v>0.76129120209099999</v>
      </c>
      <c r="C69" s="49">
        <v>1.1217236024599999</v>
      </c>
      <c r="D69" s="49">
        <v>1.46383989989</v>
      </c>
      <c r="E69" s="49">
        <v>2.1058185457610001</v>
      </c>
      <c r="F69" s="124">
        <f t="shared" si="3"/>
        <v>1</v>
      </c>
      <c r="G69" s="124">
        <f t="shared" si="4"/>
        <v>3</v>
      </c>
      <c r="H69" s="15" t="e">
        <f t="shared" si="5"/>
        <v>#N/A</v>
      </c>
      <c r="J69" s="24"/>
      <c r="K69" s="24"/>
      <c r="L69" s="24"/>
    </row>
    <row r="70" spans="1:12">
      <c r="A70" s="75">
        <v>42437</v>
      </c>
      <c r="B70" s="49">
        <v>0.76164583694200005</v>
      </c>
      <c r="C70" s="49">
        <v>1.1339955227289999</v>
      </c>
      <c r="D70" s="49">
        <v>1.5313777233100001</v>
      </c>
      <c r="E70" s="49">
        <v>2.1404880477589998</v>
      </c>
      <c r="F70" s="124">
        <f t="shared" si="3"/>
        <v>1</v>
      </c>
      <c r="G70" s="124">
        <f t="shared" si="4"/>
        <v>3</v>
      </c>
      <c r="H70" s="15" t="e">
        <f t="shared" si="5"/>
        <v>#N/A</v>
      </c>
      <c r="J70" s="24"/>
      <c r="K70" s="24"/>
      <c r="L70" s="24"/>
    </row>
    <row r="71" spans="1:12">
      <c r="A71" s="75">
        <v>42438</v>
      </c>
      <c r="B71" s="49">
        <v>0.79273837837500005</v>
      </c>
      <c r="C71" s="49">
        <v>1.138605904931</v>
      </c>
      <c r="D71" s="49">
        <v>1.5077012375850001</v>
      </c>
      <c r="E71" s="49">
        <v>2.1474675919630002</v>
      </c>
      <c r="F71" s="124">
        <f t="shared" si="3"/>
        <v>1</v>
      </c>
      <c r="G71" s="124">
        <f t="shared" si="4"/>
        <v>3</v>
      </c>
      <c r="H71" s="15" t="e">
        <f t="shared" si="5"/>
        <v>#N/A</v>
      </c>
      <c r="J71" s="24"/>
      <c r="K71" s="24"/>
      <c r="L71" s="24"/>
    </row>
    <row r="72" spans="1:12">
      <c r="A72" s="75">
        <v>42439</v>
      </c>
      <c r="B72" s="49">
        <v>0.76346607549199996</v>
      </c>
      <c r="C72" s="49">
        <v>1.170647434246</v>
      </c>
      <c r="D72" s="49">
        <v>1.4597215932180001</v>
      </c>
      <c r="E72" s="49">
        <v>2.215332802547</v>
      </c>
      <c r="F72" s="124">
        <f t="shared" si="3"/>
        <v>1</v>
      </c>
      <c r="G72" s="124">
        <f t="shared" si="4"/>
        <v>3</v>
      </c>
      <c r="H72" s="15" t="e">
        <f t="shared" si="5"/>
        <v>#N/A</v>
      </c>
      <c r="J72" s="24"/>
      <c r="K72" s="24"/>
      <c r="L72" s="24"/>
    </row>
    <row r="73" spans="1:12">
      <c r="A73" s="75">
        <v>42440</v>
      </c>
      <c r="B73" s="49">
        <v>0.76346607549199996</v>
      </c>
      <c r="C73" s="49">
        <v>1.170647434246</v>
      </c>
      <c r="D73" s="49">
        <v>1.4597215932180001</v>
      </c>
      <c r="E73" s="49">
        <v>2.215332802547</v>
      </c>
      <c r="F73" s="124">
        <f t="shared" si="3"/>
        <v>1</v>
      </c>
      <c r="G73" s="124">
        <f t="shared" si="4"/>
        <v>3</v>
      </c>
      <c r="H73" s="15" t="e">
        <f t="shared" si="5"/>
        <v>#N/A</v>
      </c>
      <c r="J73" s="24"/>
      <c r="K73" s="24"/>
      <c r="L73" s="24"/>
    </row>
    <row r="74" spans="1:12">
      <c r="A74" s="75">
        <v>42441</v>
      </c>
      <c r="B74" s="49">
        <v>0.76346607549199996</v>
      </c>
      <c r="C74" s="49">
        <v>1.170647434246</v>
      </c>
      <c r="D74" s="49">
        <v>1.4597215932180001</v>
      </c>
      <c r="E74" s="49">
        <v>2.215332802547</v>
      </c>
      <c r="F74" s="124">
        <f t="shared" si="3"/>
        <v>1</v>
      </c>
      <c r="G74" s="124">
        <f t="shared" si="4"/>
        <v>3</v>
      </c>
      <c r="H74" s="15" t="e">
        <f t="shared" si="5"/>
        <v>#N/A</v>
      </c>
      <c r="J74" s="24"/>
      <c r="K74" s="24"/>
      <c r="L74" s="24"/>
    </row>
    <row r="75" spans="1:12">
      <c r="A75" s="75">
        <v>42442</v>
      </c>
      <c r="B75" s="49">
        <v>0.71807593626400001</v>
      </c>
      <c r="C75" s="49">
        <v>1.1290338388509999</v>
      </c>
      <c r="D75" s="49">
        <v>1.51053330981</v>
      </c>
      <c r="E75" s="49">
        <v>2.2253013113679998</v>
      </c>
      <c r="F75" s="124">
        <f t="shared" si="3"/>
        <v>1</v>
      </c>
      <c r="G75" s="124">
        <f t="shared" si="4"/>
        <v>3</v>
      </c>
      <c r="H75" s="15" t="e">
        <f t="shared" si="5"/>
        <v>#N/A</v>
      </c>
      <c r="J75" s="24"/>
      <c r="K75" s="24"/>
      <c r="L75" s="24"/>
    </row>
    <row r="76" spans="1:12">
      <c r="A76" s="75">
        <v>42443</v>
      </c>
      <c r="B76" s="49">
        <v>0.78369138091299995</v>
      </c>
      <c r="C76" s="49">
        <v>1.1732578379</v>
      </c>
      <c r="D76" s="49">
        <v>1.5270288165779999</v>
      </c>
      <c r="E76" s="49">
        <v>2.2487820721210001</v>
      </c>
      <c r="F76" s="124">
        <f t="shared" si="3"/>
        <v>1</v>
      </c>
      <c r="G76" s="124">
        <f t="shared" si="4"/>
        <v>3</v>
      </c>
      <c r="H76" s="15" t="e">
        <f t="shared" si="5"/>
        <v>#N/A</v>
      </c>
      <c r="J76" s="24"/>
      <c r="K76" s="24"/>
      <c r="L76" s="24"/>
    </row>
    <row r="77" spans="1:12">
      <c r="A77" s="75">
        <v>42444</v>
      </c>
      <c r="B77" s="49">
        <v>0.82131059197800005</v>
      </c>
      <c r="C77" s="49">
        <v>1.21318261251</v>
      </c>
      <c r="D77" s="49">
        <v>1.5786893833769999</v>
      </c>
      <c r="E77" s="49">
        <v>2.231817677634</v>
      </c>
      <c r="F77" s="124">
        <f t="shared" si="3"/>
        <v>1</v>
      </c>
      <c r="G77" s="124">
        <f t="shared" si="4"/>
        <v>3</v>
      </c>
      <c r="H77" s="15" t="e">
        <f t="shared" si="5"/>
        <v>#N/A</v>
      </c>
      <c r="J77" s="24"/>
      <c r="K77" s="24"/>
      <c r="L77" s="24"/>
    </row>
    <row r="78" spans="1:12">
      <c r="A78" s="75">
        <v>42445</v>
      </c>
      <c r="B78" s="49">
        <v>0.88167007255899998</v>
      </c>
      <c r="C78" s="49">
        <v>1.292651329995</v>
      </c>
      <c r="D78" s="49">
        <v>1.571615874223</v>
      </c>
      <c r="E78" s="49">
        <v>2.246881219954</v>
      </c>
      <c r="F78" s="124">
        <f t="shared" si="3"/>
        <v>1</v>
      </c>
      <c r="G78" s="124">
        <f t="shared" si="4"/>
        <v>3</v>
      </c>
      <c r="H78" s="15" t="e">
        <f t="shared" si="5"/>
        <v>#N/A</v>
      </c>
      <c r="J78" s="24"/>
      <c r="K78" s="24"/>
      <c r="L78" s="24"/>
    </row>
    <row r="79" spans="1:12">
      <c r="A79" s="75">
        <v>42446</v>
      </c>
      <c r="B79" s="49">
        <v>0.91926870192099996</v>
      </c>
      <c r="C79" s="49">
        <v>1.2611639666500001</v>
      </c>
      <c r="D79" s="49">
        <v>1.521682841059</v>
      </c>
      <c r="E79" s="49">
        <v>2.2144543087309998</v>
      </c>
      <c r="F79" s="124">
        <f t="shared" si="3"/>
        <v>1</v>
      </c>
      <c r="G79" s="124">
        <f t="shared" si="4"/>
        <v>3</v>
      </c>
      <c r="H79" s="15" t="e">
        <f t="shared" si="5"/>
        <v>#N/A</v>
      </c>
      <c r="J79" s="24"/>
      <c r="K79" s="24"/>
      <c r="L79" s="24"/>
    </row>
    <row r="80" spans="1:12">
      <c r="A80" s="75">
        <v>42447</v>
      </c>
      <c r="B80" s="49">
        <v>0.91926870192099996</v>
      </c>
      <c r="C80" s="49">
        <v>1.2611639666500001</v>
      </c>
      <c r="D80" s="49">
        <v>1.521682841059</v>
      </c>
      <c r="E80" s="49">
        <v>2.2144543087309998</v>
      </c>
      <c r="F80" s="124">
        <f t="shared" si="3"/>
        <v>1</v>
      </c>
      <c r="G80" s="124">
        <f t="shared" si="4"/>
        <v>3</v>
      </c>
      <c r="H80" s="15" t="e">
        <f t="shared" si="5"/>
        <v>#N/A</v>
      </c>
      <c r="J80" s="24"/>
      <c r="K80" s="24"/>
      <c r="L80" s="24"/>
    </row>
    <row r="81" spans="1:12">
      <c r="A81" s="75">
        <v>42448</v>
      </c>
      <c r="B81" s="49">
        <v>0.91926870192099996</v>
      </c>
      <c r="C81" s="49">
        <v>1.2611639666500001</v>
      </c>
      <c r="D81" s="49">
        <v>1.521682841059</v>
      </c>
      <c r="E81" s="49">
        <v>2.2144543087309998</v>
      </c>
      <c r="F81" s="124">
        <f t="shared" si="3"/>
        <v>1</v>
      </c>
      <c r="G81" s="124">
        <f t="shared" si="4"/>
        <v>3</v>
      </c>
      <c r="H81" s="15" t="e">
        <f t="shared" si="5"/>
        <v>#N/A</v>
      </c>
      <c r="J81" s="24"/>
      <c r="K81" s="24"/>
      <c r="L81" s="24"/>
    </row>
    <row r="82" spans="1:12">
      <c r="A82" s="75">
        <v>42449</v>
      </c>
      <c r="B82" s="49">
        <v>0.94406878486000001</v>
      </c>
      <c r="C82" s="49">
        <v>1.2239656207159999</v>
      </c>
      <c r="D82" s="49">
        <v>1.4763484181769999</v>
      </c>
      <c r="E82" s="49">
        <v>2.191076201505</v>
      </c>
      <c r="F82" s="124">
        <f t="shared" si="3"/>
        <v>1</v>
      </c>
      <c r="G82" s="124">
        <f t="shared" si="4"/>
        <v>3</v>
      </c>
      <c r="H82" s="15" t="e">
        <f t="shared" si="5"/>
        <v>#N/A</v>
      </c>
      <c r="J82" s="24"/>
      <c r="K82" s="24"/>
      <c r="L82" s="24"/>
    </row>
    <row r="83" spans="1:12">
      <c r="A83" s="75">
        <v>42450</v>
      </c>
      <c r="B83" s="49">
        <v>0.961091748691</v>
      </c>
      <c r="C83" s="49">
        <v>1.2606571340179999</v>
      </c>
      <c r="D83" s="49">
        <v>1.4466834006760001</v>
      </c>
      <c r="E83" s="49">
        <v>2.116306260624</v>
      </c>
      <c r="F83" s="124">
        <f t="shared" si="3"/>
        <v>1</v>
      </c>
      <c r="G83" s="124">
        <f t="shared" si="4"/>
        <v>3</v>
      </c>
      <c r="H83" s="15" t="e">
        <f t="shared" si="5"/>
        <v>#N/A</v>
      </c>
      <c r="J83" s="24"/>
      <c r="K83" s="24"/>
      <c r="L83" s="24"/>
    </row>
    <row r="84" spans="1:12">
      <c r="A84" s="75">
        <v>42451</v>
      </c>
      <c r="B84" s="49">
        <v>0.972902089586</v>
      </c>
      <c r="C84" s="49">
        <v>1.291851900752</v>
      </c>
      <c r="D84" s="49">
        <v>1.445518234096</v>
      </c>
      <c r="E84" s="49">
        <v>2.1035223549020001</v>
      </c>
      <c r="F84" s="124">
        <f t="shared" si="3"/>
        <v>1</v>
      </c>
      <c r="G84" s="124">
        <f t="shared" si="4"/>
        <v>3</v>
      </c>
      <c r="H84" s="15" t="e">
        <f t="shared" si="5"/>
        <v>#N/A</v>
      </c>
      <c r="J84" s="24"/>
      <c r="K84" s="24"/>
      <c r="L84" s="24"/>
    </row>
    <row r="85" spans="1:12">
      <c r="A85" s="75">
        <v>42452</v>
      </c>
      <c r="B85" s="49">
        <v>0.97582642832599997</v>
      </c>
      <c r="C85" s="49">
        <v>1.294050287803</v>
      </c>
      <c r="D85" s="49">
        <v>1.4558579510759999</v>
      </c>
      <c r="E85" s="49">
        <v>2.0681362183180001</v>
      </c>
      <c r="F85" s="124">
        <f t="shared" si="3"/>
        <v>1</v>
      </c>
      <c r="G85" s="124">
        <f t="shared" si="4"/>
        <v>3</v>
      </c>
      <c r="H85" s="15" t="e">
        <f t="shared" si="5"/>
        <v>#N/A</v>
      </c>
      <c r="J85" s="24"/>
      <c r="K85" s="24"/>
      <c r="L85" s="24"/>
    </row>
    <row r="86" spans="1:12">
      <c r="A86" s="75">
        <v>42453</v>
      </c>
      <c r="B86" s="49">
        <v>0.97582642832599997</v>
      </c>
      <c r="C86" s="49">
        <v>1.294050287803</v>
      </c>
      <c r="D86" s="49">
        <v>1.4558579510759999</v>
      </c>
      <c r="E86" s="49">
        <v>2.0681362183180001</v>
      </c>
      <c r="F86" s="124">
        <f t="shared" si="3"/>
        <v>1</v>
      </c>
      <c r="G86" s="124">
        <f t="shared" si="4"/>
        <v>3</v>
      </c>
      <c r="H86" s="15" t="e">
        <f t="shared" si="5"/>
        <v>#N/A</v>
      </c>
      <c r="J86" s="24"/>
      <c r="K86" s="24"/>
      <c r="L86" s="24"/>
    </row>
    <row r="87" spans="1:12">
      <c r="A87" s="75">
        <v>42454</v>
      </c>
      <c r="B87" s="49">
        <v>0.97582642832599997</v>
      </c>
      <c r="C87" s="49">
        <v>1.294050287803</v>
      </c>
      <c r="D87" s="49">
        <v>1.4558579510759999</v>
      </c>
      <c r="E87" s="49">
        <v>2.0681362183180001</v>
      </c>
      <c r="F87" s="124">
        <f t="shared" si="3"/>
        <v>1</v>
      </c>
      <c r="G87" s="124">
        <f t="shared" si="4"/>
        <v>3</v>
      </c>
      <c r="H87" s="15" t="e">
        <f t="shared" si="5"/>
        <v>#N/A</v>
      </c>
      <c r="J87" s="24"/>
      <c r="K87" s="24"/>
      <c r="L87" s="24"/>
    </row>
    <row r="88" spans="1:12">
      <c r="A88" s="75">
        <v>42455</v>
      </c>
      <c r="B88" s="49">
        <v>0.97582642832599997</v>
      </c>
      <c r="C88" s="49">
        <v>1.294050287803</v>
      </c>
      <c r="D88" s="49">
        <v>1.4558579510759999</v>
      </c>
      <c r="E88" s="49">
        <v>2.0681362183180001</v>
      </c>
      <c r="F88" s="124">
        <f t="shared" si="3"/>
        <v>1</v>
      </c>
      <c r="G88" s="124">
        <f t="shared" si="4"/>
        <v>3</v>
      </c>
      <c r="H88" s="15" t="e">
        <f t="shared" si="5"/>
        <v>#N/A</v>
      </c>
      <c r="J88" s="24"/>
      <c r="K88" s="24"/>
      <c r="L88" s="24"/>
    </row>
    <row r="89" spans="1:12">
      <c r="A89" s="75">
        <v>42456</v>
      </c>
      <c r="B89" s="49">
        <v>0.99655529932700004</v>
      </c>
      <c r="C89" s="49">
        <v>1.265655053216</v>
      </c>
      <c r="D89" s="49">
        <v>1.4708075856489999</v>
      </c>
      <c r="E89" s="49">
        <v>2.0846016730930002</v>
      </c>
      <c r="F89" s="124">
        <f t="shared" si="3"/>
        <v>1</v>
      </c>
      <c r="G89" s="124">
        <f t="shared" si="4"/>
        <v>3</v>
      </c>
      <c r="H89" s="15" t="e">
        <f t="shared" si="5"/>
        <v>#N/A</v>
      </c>
      <c r="J89" s="24"/>
      <c r="K89" s="24"/>
      <c r="L89" s="24"/>
    </row>
    <row r="90" spans="1:12">
      <c r="A90" s="75">
        <v>42457</v>
      </c>
      <c r="B90" s="49">
        <v>0.954985879486</v>
      </c>
      <c r="C90" s="49">
        <v>1.2349102049030001</v>
      </c>
      <c r="D90" s="49">
        <v>1.4283278118080001</v>
      </c>
      <c r="E90" s="49">
        <v>2.0576274496039999</v>
      </c>
      <c r="F90" s="124">
        <f t="shared" si="3"/>
        <v>1</v>
      </c>
      <c r="G90" s="124">
        <f t="shared" si="4"/>
        <v>3</v>
      </c>
      <c r="H90" s="15" t="e">
        <f t="shared" si="5"/>
        <v>#N/A</v>
      </c>
      <c r="J90" s="24"/>
      <c r="K90" s="24"/>
      <c r="L90" s="24"/>
    </row>
    <row r="91" spans="1:12">
      <c r="A91" s="75">
        <v>42458</v>
      </c>
      <c r="B91" s="49">
        <v>0.95963072822200002</v>
      </c>
      <c r="C91" s="49">
        <v>1.214978382812</v>
      </c>
      <c r="D91" s="49">
        <v>1.3829759464419999</v>
      </c>
      <c r="E91" s="49">
        <v>1.9945020358429999</v>
      </c>
      <c r="F91" s="124">
        <f t="shared" si="3"/>
        <v>1</v>
      </c>
      <c r="G91" s="124">
        <f t="shared" si="4"/>
        <v>3</v>
      </c>
      <c r="H91" s="15" t="e">
        <f t="shared" si="5"/>
        <v>#N/A</v>
      </c>
      <c r="J91" s="24"/>
      <c r="K91" s="24"/>
      <c r="L91" s="24"/>
    </row>
    <row r="92" spans="1:12">
      <c r="A92" s="75">
        <v>42459</v>
      </c>
      <c r="B92" s="49">
        <v>1.0069408009630001</v>
      </c>
      <c r="C92" s="49">
        <v>1.1791276352740001</v>
      </c>
      <c r="D92" s="49">
        <v>1.326735803517</v>
      </c>
      <c r="E92" s="49">
        <v>1.9505674491589999</v>
      </c>
      <c r="F92" s="124">
        <f t="shared" si="3"/>
        <v>1</v>
      </c>
      <c r="G92" s="124">
        <f t="shared" si="4"/>
        <v>3</v>
      </c>
      <c r="H92" s="15" t="e">
        <f t="shared" si="5"/>
        <v>#N/A</v>
      </c>
      <c r="J92" s="24"/>
      <c r="K92" s="24"/>
      <c r="L92" s="24"/>
    </row>
    <row r="93" spans="1:12">
      <c r="A93" s="75">
        <v>42460</v>
      </c>
      <c r="B93" s="49">
        <v>0.92196899679300004</v>
      </c>
      <c r="C93" s="49">
        <v>1.1812895028299999</v>
      </c>
      <c r="D93" s="49">
        <v>1.3264747537970001</v>
      </c>
      <c r="E93" s="49">
        <v>1.977768218417</v>
      </c>
      <c r="F93" s="124">
        <f t="shared" si="3"/>
        <v>1</v>
      </c>
      <c r="G93" s="124">
        <f t="shared" si="4"/>
        <v>3</v>
      </c>
      <c r="H93" s="15" t="e">
        <f t="shared" si="5"/>
        <v>#N/A</v>
      </c>
      <c r="J93" s="24"/>
      <c r="K93" s="24"/>
      <c r="L93" s="24"/>
    </row>
    <row r="94" spans="1:12">
      <c r="A94" s="75">
        <v>42461</v>
      </c>
      <c r="B94" s="49">
        <v>0.92196899679300004</v>
      </c>
      <c r="C94" s="49">
        <v>1.1812895028299999</v>
      </c>
      <c r="D94" s="49">
        <v>1.3264747537970001</v>
      </c>
      <c r="E94" s="49">
        <v>1.977768218417</v>
      </c>
      <c r="F94" s="124">
        <f t="shared" si="3"/>
        <v>1</v>
      </c>
      <c r="G94" s="124">
        <f t="shared" si="4"/>
        <v>3</v>
      </c>
      <c r="H94" s="15" t="e">
        <f t="shared" si="5"/>
        <v>#N/A</v>
      </c>
      <c r="J94" s="24"/>
      <c r="K94" s="24"/>
      <c r="L94" s="24"/>
    </row>
    <row r="95" spans="1:12">
      <c r="A95" s="75">
        <v>42462</v>
      </c>
      <c r="B95" s="49">
        <v>0.92196899679300004</v>
      </c>
      <c r="C95" s="49">
        <v>1.1812895028299999</v>
      </c>
      <c r="D95" s="49">
        <v>1.3264747537970001</v>
      </c>
      <c r="E95" s="49">
        <v>1.977768218417</v>
      </c>
      <c r="F95" s="124">
        <f t="shared" si="3"/>
        <v>1</v>
      </c>
      <c r="G95" s="124">
        <f t="shared" si="4"/>
        <v>3</v>
      </c>
      <c r="H95" s="15" t="e">
        <f t="shared" si="5"/>
        <v>#N/A</v>
      </c>
      <c r="J95" s="24"/>
      <c r="K95" s="24"/>
      <c r="L95" s="24"/>
    </row>
    <row r="96" spans="1:12">
      <c r="A96" s="75">
        <v>42463</v>
      </c>
      <c r="B96" s="49">
        <v>0.91696341418500005</v>
      </c>
      <c r="C96" s="49">
        <v>1.1991711777709999</v>
      </c>
      <c r="D96" s="49">
        <v>1.294698356462</v>
      </c>
      <c r="E96" s="49">
        <v>2.0113849644589998</v>
      </c>
      <c r="F96" s="124">
        <f t="shared" si="3"/>
        <v>1</v>
      </c>
      <c r="G96" s="124">
        <f t="shared" si="4"/>
        <v>3</v>
      </c>
      <c r="H96" s="15" t="e">
        <f t="shared" si="5"/>
        <v>#N/A</v>
      </c>
      <c r="J96" s="24"/>
      <c r="K96" s="24"/>
      <c r="L96" s="24"/>
    </row>
    <row r="97" spans="1:12">
      <c r="A97" s="75">
        <v>42464</v>
      </c>
      <c r="B97" s="49">
        <v>0.91939593392899999</v>
      </c>
      <c r="C97" s="49">
        <v>1.218068656527</v>
      </c>
      <c r="D97" s="49">
        <v>1.235165945324</v>
      </c>
      <c r="E97" s="49">
        <v>2.0222480621750001</v>
      </c>
      <c r="F97" s="124">
        <f t="shared" si="3"/>
        <v>1</v>
      </c>
      <c r="G97" s="124">
        <f t="shared" si="4"/>
        <v>3</v>
      </c>
      <c r="H97" s="15" t="e">
        <f t="shared" si="5"/>
        <v>#N/A</v>
      </c>
      <c r="J97" s="24"/>
      <c r="K97" s="24"/>
      <c r="L97" s="24"/>
    </row>
    <row r="98" spans="1:12">
      <c r="A98" s="75">
        <v>42465</v>
      </c>
      <c r="B98" s="49">
        <v>0.93826556360500002</v>
      </c>
      <c r="C98" s="49">
        <v>1.2218730116059999</v>
      </c>
      <c r="D98" s="49">
        <v>1.2612635200410001</v>
      </c>
      <c r="E98" s="49">
        <v>1.9798645411069999</v>
      </c>
      <c r="F98" s="124">
        <f t="shared" si="3"/>
        <v>1</v>
      </c>
      <c r="G98" s="124">
        <f t="shared" si="4"/>
        <v>3</v>
      </c>
      <c r="H98" s="15" t="e">
        <f t="shared" si="5"/>
        <v>#N/A</v>
      </c>
      <c r="J98" s="24"/>
      <c r="K98" s="24"/>
      <c r="L98" s="24"/>
    </row>
    <row r="99" spans="1:12">
      <c r="A99" s="75">
        <v>42466</v>
      </c>
      <c r="B99" s="49">
        <v>0.96017448198499999</v>
      </c>
      <c r="C99" s="49">
        <v>1.2141076963399999</v>
      </c>
      <c r="D99" s="49">
        <v>1.2308770552920001</v>
      </c>
      <c r="E99" s="49">
        <v>1.9978927598180001</v>
      </c>
      <c r="F99" s="124">
        <f t="shared" si="3"/>
        <v>1</v>
      </c>
      <c r="G99" s="124">
        <f t="shared" si="4"/>
        <v>3</v>
      </c>
      <c r="H99" s="15" t="e">
        <f t="shared" si="5"/>
        <v>#N/A</v>
      </c>
      <c r="J99" s="24"/>
      <c r="K99" s="24"/>
      <c r="L99" s="24"/>
    </row>
    <row r="100" spans="1:12">
      <c r="A100" s="75">
        <v>42467</v>
      </c>
      <c r="B100" s="49">
        <v>0.95364178140599998</v>
      </c>
      <c r="C100" s="49">
        <v>1.2148113001959999</v>
      </c>
      <c r="D100" s="49">
        <v>1.292815273367</v>
      </c>
      <c r="E100" s="49">
        <v>1.9452495831079999</v>
      </c>
      <c r="F100" s="124">
        <f t="shared" si="3"/>
        <v>1</v>
      </c>
      <c r="G100" s="124">
        <f t="shared" si="4"/>
        <v>3</v>
      </c>
      <c r="H100" s="15" t="e">
        <f t="shared" si="5"/>
        <v>#N/A</v>
      </c>
      <c r="J100" s="24"/>
      <c r="K100" s="24"/>
      <c r="L100" s="24"/>
    </row>
    <row r="101" spans="1:12">
      <c r="A101" s="75">
        <v>42468</v>
      </c>
      <c r="B101" s="49">
        <v>0.95364178140599998</v>
      </c>
      <c r="C101" s="49">
        <v>1.2148113001959999</v>
      </c>
      <c r="D101" s="49">
        <v>1.292815273367</v>
      </c>
      <c r="E101" s="49">
        <v>1.9452495831079999</v>
      </c>
      <c r="F101" s="124">
        <f t="shared" si="3"/>
        <v>1</v>
      </c>
      <c r="G101" s="124">
        <f t="shared" si="4"/>
        <v>3</v>
      </c>
      <c r="H101" s="15" t="e">
        <f t="shared" si="5"/>
        <v>#N/A</v>
      </c>
      <c r="J101" s="24"/>
      <c r="K101" s="24"/>
      <c r="L101" s="24"/>
    </row>
    <row r="102" spans="1:12">
      <c r="A102" s="75">
        <v>42469</v>
      </c>
      <c r="B102" s="49">
        <v>0.95364178140599998</v>
      </c>
      <c r="C102" s="49">
        <v>1.2148113001959999</v>
      </c>
      <c r="D102" s="49">
        <v>1.292815273367</v>
      </c>
      <c r="E102" s="49">
        <v>1.9452495831079999</v>
      </c>
      <c r="F102" s="124">
        <f t="shared" si="3"/>
        <v>1</v>
      </c>
      <c r="G102" s="124">
        <f t="shared" si="4"/>
        <v>3</v>
      </c>
      <c r="H102" s="15" t="e">
        <f t="shared" si="5"/>
        <v>#N/A</v>
      </c>
      <c r="J102" s="24"/>
      <c r="K102" s="24"/>
      <c r="L102" s="24"/>
    </row>
    <row r="103" spans="1:12">
      <c r="A103" s="75">
        <v>42470</v>
      </c>
      <c r="B103" s="49">
        <v>0.92687056909200005</v>
      </c>
      <c r="C103" s="49">
        <v>1.195101094627</v>
      </c>
      <c r="D103" s="49">
        <v>1.226463566104</v>
      </c>
      <c r="E103" s="49">
        <v>1.9739469771089999</v>
      </c>
      <c r="F103" s="124">
        <f t="shared" si="3"/>
        <v>1</v>
      </c>
      <c r="G103" s="124">
        <f t="shared" si="4"/>
        <v>3</v>
      </c>
      <c r="H103" s="15" t="e">
        <f t="shared" si="5"/>
        <v>#N/A</v>
      </c>
      <c r="J103" s="24"/>
      <c r="K103" s="24"/>
      <c r="L103" s="24"/>
    </row>
    <row r="104" spans="1:12">
      <c r="A104" s="75">
        <v>42471</v>
      </c>
      <c r="B104" s="49">
        <v>0.98998998513400005</v>
      </c>
      <c r="C104" s="49">
        <v>1.2582921458080001</v>
      </c>
      <c r="D104" s="49">
        <v>1.241289714344</v>
      </c>
      <c r="E104" s="49">
        <v>2.0384377617220002</v>
      </c>
      <c r="F104" s="124">
        <f t="shared" si="3"/>
        <v>1</v>
      </c>
      <c r="G104" s="124">
        <f t="shared" si="4"/>
        <v>3</v>
      </c>
      <c r="H104" s="15" t="e">
        <f t="shared" si="5"/>
        <v>#N/A</v>
      </c>
      <c r="J104" s="24"/>
      <c r="K104" s="24"/>
      <c r="L104" s="24"/>
    </row>
    <row r="105" spans="1:12">
      <c r="A105" s="75">
        <v>42472</v>
      </c>
      <c r="B105" s="49">
        <v>0.999408974324</v>
      </c>
      <c r="C105" s="49">
        <v>1.2811129493560001</v>
      </c>
      <c r="D105" s="49">
        <v>1.3095419052720001</v>
      </c>
      <c r="E105" s="49">
        <v>2.0506741649650002</v>
      </c>
      <c r="F105" s="124">
        <f t="shared" si="3"/>
        <v>1</v>
      </c>
      <c r="G105" s="124">
        <f t="shared" si="4"/>
        <v>3</v>
      </c>
      <c r="H105" s="15" t="e">
        <f t="shared" si="5"/>
        <v>#N/A</v>
      </c>
      <c r="J105" s="24"/>
      <c r="K105" s="24"/>
      <c r="L105" s="24"/>
    </row>
    <row r="106" spans="1:12">
      <c r="A106" s="75">
        <v>42473</v>
      </c>
      <c r="B106" s="49">
        <v>1.0187313195959999</v>
      </c>
      <c r="C106" s="49">
        <v>1.3218232335569999</v>
      </c>
      <c r="D106" s="49">
        <v>1.3669296950850001</v>
      </c>
      <c r="E106" s="49">
        <v>2.1031762930900002</v>
      </c>
      <c r="F106" s="124">
        <f t="shared" si="3"/>
        <v>1</v>
      </c>
      <c r="G106" s="124">
        <f t="shared" si="4"/>
        <v>3</v>
      </c>
      <c r="H106" s="15" t="e">
        <f t="shared" si="5"/>
        <v>#N/A</v>
      </c>
      <c r="J106" s="24"/>
      <c r="K106" s="24"/>
      <c r="L106" s="24"/>
    </row>
    <row r="107" spans="1:12">
      <c r="A107" s="75">
        <v>42474</v>
      </c>
      <c r="B107" s="49">
        <v>1.0342031580969999</v>
      </c>
      <c r="C107" s="49">
        <v>1.3617214316590001</v>
      </c>
      <c r="D107" s="49">
        <v>1.4095339806680001</v>
      </c>
      <c r="E107" s="49">
        <v>2.0971218602669999</v>
      </c>
      <c r="F107" s="124">
        <f t="shared" si="3"/>
        <v>1</v>
      </c>
      <c r="G107" s="124">
        <f t="shared" si="4"/>
        <v>3</v>
      </c>
      <c r="H107" s="15" t="e">
        <f t="shared" si="5"/>
        <v>#N/A</v>
      </c>
      <c r="J107" s="24"/>
      <c r="K107" s="24"/>
      <c r="L107" s="24"/>
    </row>
    <row r="108" spans="1:12">
      <c r="A108" s="75">
        <v>42475</v>
      </c>
      <c r="B108" s="49">
        <v>1.0342031580969999</v>
      </c>
      <c r="C108" s="49">
        <v>1.3617214316590001</v>
      </c>
      <c r="D108" s="49">
        <v>1.4095339806680001</v>
      </c>
      <c r="E108" s="49">
        <v>2.0971218602669999</v>
      </c>
      <c r="F108" s="124">
        <f t="shared" si="3"/>
        <v>1</v>
      </c>
      <c r="G108" s="124">
        <f t="shared" si="4"/>
        <v>3</v>
      </c>
      <c r="H108" s="15" t="e">
        <f t="shared" si="5"/>
        <v>#N/A</v>
      </c>
      <c r="J108" s="24"/>
      <c r="K108" s="24"/>
      <c r="L108" s="24"/>
    </row>
    <row r="109" spans="1:12">
      <c r="A109" s="75">
        <v>42476</v>
      </c>
      <c r="B109" s="49">
        <v>1.0342031580969999</v>
      </c>
      <c r="C109" s="49">
        <v>1.3617214316590001</v>
      </c>
      <c r="D109" s="49">
        <v>1.4095339806680001</v>
      </c>
      <c r="E109" s="49">
        <v>2.0971218602669999</v>
      </c>
      <c r="F109" s="124">
        <f t="shared" si="3"/>
        <v>1</v>
      </c>
      <c r="G109" s="124">
        <f t="shared" si="4"/>
        <v>3</v>
      </c>
      <c r="H109" s="15" t="e">
        <f t="shared" si="5"/>
        <v>#N/A</v>
      </c>
      <c r="J109" s="24"/>
      <c r="K109" s="24"/>
      <c r="L109" s="24"/>
    </row>
    <row r="110" spans="1:12">
      <c r="A110" s="75">
        <v>42477</v>
      </c>
      <c r="B110" s="49">
        <v>1.0319141457800001</v>
      </c>
      <c r="C110" s="49">
        <v>1.2824471503849999</v>
      </c>
      <c r="D110" s="49">
        <v>1.3348970948700001</v>
      </c>
      <c r="E110" s="49">
        <v>2.07797374517</v>
      </c>
      <c r="F110" s="124">
        <f t="shared" si="3"/>
        <v>1</v>
      </c>
      <c r="G110" s="124">
        <f t="shared" si="4"/>
        <v>3</v>
      </c>
      <c r="H110" s="15" t="e">
        <f t="shared" si="5"/>
        <v>#N/A</v>
      </c>
      <c r="J110" s="24"/>
      <c r="K110" s="24"/>
      <c r="L110" s="24"/>
    </row>
    <row r="111" spans="1:12">
      <c r="A111" s="75">
        <v>42478</v>
      </c>
      <c r="B111" s="49">
        <v>1.0245767590679999</v>
      </c>
      <c r="C111" s="49">
        <v>1.2897644139840001</v>
      </c>
      <c r="D111" s="49">
        <v>1.3905219882119999</v>
      </c>
      <c r="E111" s="49">
        <v>2.0654931352750001</v>
      </c>
      <c r="F111" s="124">
        <f t="shared" si="3"/>
        <v>1</v>
      </c>
      <c r="G111" s="124">
        <f t="shared" si="4"/>
        <v>3</v>
      </c>
      <c r="H111" s="15" t="e">
        <f t="shared" si="5"/>
        <v>#N/A</v>
      </c>
      <c r="J111" s="24"/>
      <c r="K111" s="24"/>
      <c r="L111" s="24"/>
    </row>
    <row r="112" spans="1:12">
      <c r="A112" s="75">
        <v>42479</v>
      </c>
      <c r="B112" s="49">
        <v>1.0247541557169999</v>
      </c>
      <c r="C112" s="49">
        <v>1.3191945720089999</v>
      </c>
      <c r="D112" s="49">
        <v>1.3948942222159999</v>
      </c>
      <c r="E112" s="49">
        <v>2.137224188357</v>
      </c>
      <c r="F112" s="124">
        <f t="shared" si="3"/>
        <v>1</v>
      </c>
      <c r="G112" s="124">
        <f t="shared" si="4"/>
        <v>3</v>
      </c>
      <c r="H112" s="15" t="e">
        <f t="shared" si="5"/>
        <v>#N/A</v>
      </c>
      <c r="J112" s="24"/>
      <c r="K112" s="24"/>
      <c r="L112" s="24"/>
    </row>
    <row r="113" spans="1:12">
      <c r="A113" s="75">
        <v>42480</v>
      </c>
      <c r="B113" s="49">
        <v>1.0185560280579999</v>
      </c>
      <c r="C113" s="49">
        <v>1.318413773119</v>
      </c>
      <c r="D113" s="49">
        <v>1.431869284197</v>
      </c>
      <c r="E113" s="49">
        <v>2.147953619191</v>
      </c>
      <c r="F113" s="124">
        <f t="shared" si="3"/>
        <v>1</v>
      </c>
      <c r="G113" s="124">
        <f t="shared" si="4"/>
        <v>3</v>
      </c>
      <c r="H113" s="15" t="e">
        <f t="shared" si="5"/>
        <v>#N/A</v>
      </c>
      <c r="J113" s="24"/>
      <c r="K113" s="24"/>
      <c r="L113" s="24"/>
    </row>
    <row r="114" spans="1:12">
      <c r="A114" s="75">
        <v>42481</v>
      </c>
      <c r="B114" s="49">
        <v>1.0288172592980001</v>
      </c>
      <c r="C114" s="49">
        <v>1.3827043910529999</v>
      </c>
      <c r="D114" s="49">
        <v>1.475900341437</v>
      </c>
      <c r="E114" s="49">
        <v>2.1595659856110001</v>
      </c>
      <c r="F114" s="124">
        <f t="shared" si="3"/>
        <v>1</v>
      </c>
      <c r="G114" s="124">
        <f t="shared" si="4"/>
        <v>3</v>
      </c>
      <c r="H114" s="15" t="e">
        <f t="shared" si="5"/>
        <v>#N/A</v>
      </c>
      <c r="J114" s="24"/>
      <c r="K114" s="24"/>
      <c r="L114" s="24"/>
    </row>
    <row r="115" spans="1:12">
      <c r="A115" s="75">
        <v>42482</v>
      </c>
      <c r="B115" s="49">
        <v>1.0288172592980001</v>
      </c>
      <c r="C115" s="49">
        <v>1.3827043910529999</v>
      </c>
      <c r="D115" s="49">
        <v>1.475900341437</v>
      </c>
      <c r="E115" s="49">
        <v>2.1595659856110001</v>
      </c>
      <c r="F115" s="124">
        <f t="shared" si="3"/>
        <v>1</v>
      </c>
      <c r="G115" s="124">
        <f t="shared" si="4"/>
        <v>3</v>
      </c>
      <c r="H115" s="15" t="e">
        <f t="shared" si="5"/>
        <v>#N/A</v>
      </c>
      <c r="J115" s="24"/>
      <c r="K115" s="24"/>
      <c r="L115" s="24"/>
    </row>
    <row r="116" spans="1:12">
      <c r="A116" s="75">
        <v>42483</v>
      </c>
      <c r="B116" s="49">
        <v>1.0288172592980001</v>
      </c>
      <c r="C116" s="49">
        <v>1.3827043910529999</v>
      </c>
      <c r="D116" s="49">
        <v>1.475900341437</v>
      </c>
      <c r="E116" s="49">
        <v>2.1595659856110001</v>
      </c>
      <c r="F116" s="124">
        <f t="shared" si="3"/>
        <v>1</v>
      </c>
      <c r="G116" s="124">
        <f t="shared" si="4"/>
        <v>3</v>
      </c>
      <c r="H116" s="15" t="e">
        <f t="shared" si="5"/>
        <v>#N/A</v>
      </c>
      <c r="J116" s="24"/>
      <c r="K116" s="24"/>
      <c r="L116" s="24"/>
    </row>
    <row r="117" spans="1:12">
      <c r="A117" s="75">
        <v>42484</v>
      </c>
      <c r="B117" s="49">
        <v>1.0340058764769999</v>
      </c>
      <c r="C117" s="49">
        <v>1.3496852916590001</v>
      </c>
      <c r="D117" s="49">
        <v>1.4445672054150001</v>
      </c>
      <c r="E117" s="49">
        <v>2.1973770668710002</v>
      </c>
      <c r="F117" s="124">
        <f t="shared" si="3"/>
        <v>1</v>
      </c>
      <c r="G117" s="124">
        <f t="shared" si="4"/>
        <v>3</v>
      </c>
      <c r="H117" s="15" t="e">
        <f t="shared" si="5"/>
        <v>#N/A</v>
      </c>
      <c r="J117" s="24"/>
      <c r="K117" s="24"/>
      <c r="L117" s="24"/>
    </row>
    <row r="118" spans="1:12">
      <c r="A118" s="75">
        <v>42485</v>
      </c>
      <c r="B118" s="49">
        <v>1.074238853133</v>
      </c>
      <c r="C118" s="49">
        <v>1.408784921079</v>
      </c>
      <c r="D118" s="49">
        <v>1.494227582647</v>
      </c>
      <c r="E118" s="49">
        <v>2.2207468542619999</v>
      </c>
      <c r="F118" s="124">
        <f t="shared" si="3"/>
        <v>1</v>
      </c>
      <c r="G118" s="124">
        <f t="shared" si="4"/>
        <v>3</v>
      </c>
      <c r="H118" s="15" t="e">
        <f t="shared" si="5"/>
        <v>#N/A</v>
      </c>
      <c r="J118" s="24"/>
      <c r="K118" s="24"/>
      <c r="L118" s="24"/>
    </row>
    <row r="119" spans="1:12">
      <c r="A119" s="75">
        <v>42486</v>
      </c>
      <c r="B119" s="49">
        <v>1.1347371007189999</v>
      </c>
      <c r="C119" s="49">
        <v>1.4392300981720001</v>
      </c>
      <c r="D119" s="49">
        <v>1.5251210089389999</v>
      </c>
      <c r="E119" s="49">
        <v>2.2540582725329998</v>
      </c>
      <c r="F119" s="124">
        <f t="shared" si="3"/>
        <v>1</v>
      </c>
      <c r="G119" s="124">
        <f t="shared" si="4"/>
        <v>3</v>
      </c>
      <c r="H119" s="15" t="e">
        <f t="shared" si="5"/>
        <v>#N/A</v>
      </c>
      <c r="J119" s="24"/>
      <c r="K119" s="24"/>
      <c r="L119" s="24"/>
    </row>
    <row r="120" spans="1:12">
      <c r="A120" s="75">
        <v>42487</v>
      </c>
      <c r="B120" s="49">
        <v>1.1295063200140001</v>
      </c>
      <c r="C120" s="49">
        <v>1.500317217344</v>
      </c>
      <c r="D120" s="49">
        <v>1.442685910936</v>
      </c>
      <c r="E120" s="49">
        <v>2.2649167049060002</v>
      </c>
      <c r="F120" s="124">
        <f t="shared" si="3"/>
        <v>1</v>
      </c>
      <c r="G120" s="124">
        <f t="shared" si="4"/>
        <v>3</v>
      </c>
      <c r="H120" s="15" t="e">
        <f t="shared" si="5"/>
        <v>#N/A</v>
      </c>
      <c r="J120" s="24"/>
      <c r="K120" s="24"/>
      <c r="L120" s="24"/>
    </row>
    <row r="121" spans="1:12">
      <c r="A121" s="75">
        <v>42488</v>
      </c>
      <c r="B121" s="49">
        <v>1.1295063200140001</v>
      </c>
      <c r="C121" s="49">
        <v>1.500317217344</v>
      </c>
      <c r="D121" s="49">
        <v>1.442685910936</v>
      </c>
      <c r="E121" s="49">
        <v>2.2649167049060002</v>
      </c>
      <c r="F121" s="124">
        <f t="shared" si="3"/>
        <v>1</v>
      </c>
      <c r="G121" s="124">
        <f t="shared" si="4"/>
        <v>3</v>
      </c>
      <c r="H121" s="15" t="e">
        <f t="shared" si="5"/>
        <v>#N/A</v>
      </c>
      <c r="J121" s="24"/>
      <c r="K121" s="24"/>
      <c r="L121" s="24"/>
    </row>
    <row r="122" spans="1:12">
      <c r="A122" s="75">
        <v>42489</v>
      </c>
      <c r="B122" s="49">
        <v>1.1295063200140001</v>
      </c>
      <c r="C122" s="49">
        <v>1.500317217344</v>
      </c>
      <c r="D122" s="49">
        <v>1.442685910936</v>
      </c>
      <c r="E122" s="49">
        <v>2.2649167049060002</v>
      </c>
      <c r="F122" s="124">
        <f t="shared" si="3"/>
        <v>1</v>
      </c>
      <c r="G122" s="124">
        <f t="shared" si="4"/>
        <v>3</v>
      </c>
      <c r="H122" s="15" t="e">
        <f t="shared" si="5"/>
        <v>#N/A</v>
      </c>
      <c r="J122" s="24"/>
      <c r="K122" s="24"/>
      <c r="L122" s="24"/>
    </row>
    <row r="123" spans="1:12">
      <c r="A123" s="75">
        <v>42490</v>
      </c>
      <c r="B123" s="49">
        <v>1.1295063200140001</v>
      </c>
      <c r="C123" s="49">
        <v>1.500317217344</v>
      </c>
      <c r="D123" s="49">
        <v>1.442685910936</v>
      </c>
      <c r="E123" s="49">
        <v>2.2649167049060002</v>
      </c>
      <c r="F123" s="124">
        <f t="shared" si="3"/>
        <v>1</v>
      </c>
      <c r="G123" s="124">
        <f t="shared" si="4"/>
        <v>3</v>
      </c>
      <c r="H123" s="15" t="e">
        <f t="shared" si="5"/>
        <v>#N/A</v>
      </c>
      <c r="J123" s="24"/>
      <c r="K123" s="24"/>
      <c r="L123" s="24"/>
    </row>
    <row r="124" spans="1:12">
      <c r="A124" s="75">
        <v>42491</v>
      </c>
      <c r="B124" s="49">
        <v>1.0560109740970001</v>
      </c>
      <c r="C124" s="49">
        <v>1.3616504369060001</v>
      </c>
      <c r="D124" s="49">
        <v>1.4456429764659999</v>
      </c>
      <c r="E124" s="49">
        <v>2.1831681756960002</v>
      </c>
      <c r="F124" s="124">
        <f t="shared" si="3"/>
        <v>1</v>
      </c>
      <c r="G124" s="124">
        <f t="shared" si="4"/>
        <v>3</v>
      </c>
      <c r="H124" s="15" t="e">
        <f t="shared" si="5"/>
        <v>#N/A</v>
      </c>
      <c r="J124" s="24"/>
      <c r="K124" s="24"/>
      <c r="L124" s="24"/>
    </row>
    <row r="125" spans="1:12">
      <c r="A125" s="75">
        <v>42492</v>
      </c>
      <c r="B125" s="49">
        <v>0.98284271701100001</v>
      </c>
      <c r="C125" s="49">
        <v>1.2971236562399999</v>
      </c>
      <c r="D125" s="49">
        <v>1.4646043540660001</v>
      </c>
      <c r="E125" s="49">
        <v>2.2150038147909998</v>
      </c>
      <c r="F125" s="124">
        <f t="shared" si="3"/>
        <v>1</v>
      </c>
      <c r="G125" s="124">
        <f t="shared" si="4"/>
        <v>3</v>
      </c>
      <c r="H125" s="15" t="e">
        <f t="shared" si="5"/>
        <v>#N/A</v>
      </c>
      <c r="J125" s="24"/>
      <c r="K125" s="24"/>
      <c r="L125" s="24"/>
    </row>
    <row r="126" spans="1:12">
      <c r="A126" s="75">
        <v>42493</v>
      </c>
      <c r="B126" s="49">
        <v>0.87529361708200004</v>
      </c>
      <c r="C126" s="49">
        <v>1.254578712089</v>
      </c>
      <c r="D126" s="49">
        <v>1.38959087864</v>
      </c>
      <c r="E126" s="49">
        <v>2.1717294360410002</v>
      </c>
      <c r="F126" s="124">
        <f t="shared" si="3"/>
        <v>1</v>
      </c>
      <c r="G126" s="124">
        <f t="shared" si="4"/>
        <v>3</v>
      </c>
      <c r="H126" s="15" t="e">
        <f t="shared" si="5"/>
        <v>#N/A</v>
      </c>
      <c r="J126" s="24"/>
      <c r="K126" s="24"/>
      <c r="L126" s="24"/>
    </row>
    <row r="127" spans="1:12">
      <c r="A127" s="75">
        <v>42494</v>
      </c>
      <c r="B127" s="49">
        <v>0.82991518696300004</v>
      </c>
      <c r="C127" s="49">
        <v>1.2148131304180001</v>
      </c>
      <c r="D127" s="49">
        <v>1.3145554878729999</v>
      </c>
      <c r="E127" s="49">
        <v>2.1677723677210001</v>
      </c>
      <c r="F127" s="124">
        <f t="shared" si="3"/>
        <v>1</v>
      </c>
      <c r="G127" s="124">
        <f t="shared" si="4"/>
        <v>3</v>
      </c>
      <c r="H127" s="15" t="e">
        <f t="shared" si="5"/>
        <v>#N/A</v>
      </c>
      <c r="J127" s="24"/>
      <c r="K127" s="24"/>
      <c r="L127" s="24"/>
    </row>
    <row r="128" spans="1:12">
      <c r="A128" s="75">
        <v>42495</v>
      </c>
      <c r="B128" s="49">
        <v>0.82207298795899997</v>
      </c>
      <c r="C128" s="49">
        <v>1.2337229059949999</v>
      </c>
      <c r="D128" s="49">
        <v>1.338760321062</v>
      </c>
      <c r="E128" s="49">
        <v>2.1650357159909999</v>
      </c>
      <c r="F128" s="124">
        <f t="shared" si="3"/>
        <v>1</v>
      </c>
      <c r="G128" s="124">
        <f t="shared" si="4"/>
        <v>3</v>
      </c>
      <c r="H128" s="15" t="e">
        <f t="shared" si="5"/>
        <v>#N/A</v>
      </c>
      <c r="J128" s="24"/>
      <c r="K128" s="24"/>
      <c r="L128" s="24"/>
    </row>
    <row r="129" spans="1:12">
      <c r="A129" s="75">
        <v>42496</v>
      </c>
      <c r="B129" s="49">
        <v>0.82207298795899997</v>
      </c>
      <c r="C129" s="49">
        <v>1.2337229059949999</v>
      </c>
      <c r="D129" s="49">
        <v>1.338760321062</v>
      </c>
      <c r="E129" s="49">
        <v>2.1650357159909999</v>
      </c>
      <c r="F129" s="124">
        <f t="shared" si="3"/>
        <v>1</v>
      </c>
      <c r="G129" s="124">
        <f t="shared" si="4"/>
        <v>3</v>
      </c>
      <c r="H129" s="15" t="e">
        <f t="shared" si="5"/>
        <v>#N/A</v>
      </c>
      <c r="J129" s="24"/>
      <c r="K129" s="24"/>
      <c r="L129" s="24"/>
    </row>
    <row r="130" spans="1:12">
      <c r="A130" s="75">
        <v>42497</v>
      </c>
      <c r="B130" s="49">
        <v>0.82207298795899997</v>
      </c>
      <c r="C130" s="49">
        <v>1.2337229059949999</v>
      </c>
      <c r="D130" s="49">
        <v>1.338760321062</v>
      </c>
      <c r="E130" s="49">
        <v>2.1650357159909999</v>
      </c>
      <c r="F130" s="124">
        <f t="shared" si="3"/>
        <v>1</v>
      </c>
      <c r="G130" s="124">
        <f t="shared" si="4"/>
        <v>3</v>
      </c>
      <c r="H130" s="15" t="e">
        <f t="shared" si="5"/>
        <v>#N/A</v>
      </c>
      <c r="J130" s="24"/>
      <c r="K130" s="24"/>
      <c r="L130" s="24"/>
    </row>
    <row r="131" spans="1:12">
      <c r="A131" s="75">
        <v>42498</v>
      </c>
      <c r="B131" s="49">
        <v>0.83207853608799998</v>
      </c>
      <c r="C131" s="49">
        <v>1.2288148282669999</v>
      </c>
      <c r="D131" s="49">
        <v>1.3308172811250001</v>
      </c>
      <c r="E131" s="49">
        <v>2.1505044993250002</v>
      </c>
      <c r="F131" s="124">
        <f t="shared" si="3"/>
        <v>1</v>
      </c>
      <c r="G131" s="124">
        <f t="shared" si="4"/>
        <v>3</v>
      </c>
      <c r="H131" s="15" t="e">
        <f t="shared" si="5"/>
        <v>#N/A</v>
      </c>
      <c r="J131" s="24"/>
      <c r="K131" s="24"/>
      <c r="L131" s="24"/>
    </row>
    <row r="132" spans="1:12">
      <c r="A132" s="75">
        <v>42499</v>
      </c>
      <c r="B132" s="49">
        <v>0.83463191349499999</v>
      </c>
      <c r="C132" s="49">
        <v>1.203599946455</v>
      </c>
      <c r="D132" s="49">
        <v>1.2966306384040001</v>
      </c>
      <c r="E132" s="49">
        <v>2.1192684382409999</v>
      </c>
      <c r="F132" s="124">
        <f t="shared" ref="F132:F195" si="6">IF(ISNUMBER(A132),1,"")</f>
        <v>1</v>
      </c>
      <c r="G132" s="124">
        <f t="shared" ref="G132:G195" si="7">IF(ISNUMBER(A132),3,"")</f>
        <v>3</v>
      </c>
      <c r="H132" s="15" t="e">
        <f t="shared" ref="H132:H195" si="8">VLOOKUP(A132,J:L,2,0)</f>
        <v>#N/A</v>
      </c>
      <c r="J132" s="24"/>
      <c r="K132" s="24"/>
      <c r="L132" s="24"/>
    </row>
    <row r="133" spans="1:12">
      <c r="A133" s="75">
        <v>42500</v>
      </c>
      <c r="B133" s="49">
        <v>0.76207915930100001</v>
      </c>
      <c r="C133" s="49">
        <v>1.265130746659</v>
      </c>
      <c r="D133" s="49">
        <v>1.3142012084279999</v>
      </c>
      <c r="E133" s="49">
        <v>2.1182254240330001</v>
      </c>
      <c r="F133" s="124">
        <f t="shared" si="6"/>
        <v>1</v>
      </c>
      <c r="G133" s="124">
        <f t="shared" si="7"/>
        <v>3</v>
      </c>
      <c r="H133" s="15" t="e">
        <f t="shared" si="8"/>
        <v>#N/A</v>
      </c>
      <c r="J133" s="24"/>
      <c r="K133" s="24"/>
      <c r="L133" s="24"/>
    </row>
    <row r="134" spans="1:12">
      <c r="A134" s="75">
        <v>42501</v>
      </c>
      <c r="B134" s="49">
        <v>0.76207915930100001</v>
      </c>
      <c r="C134" s="49">
        <v>1.265130746659</v>
      </c>
      <c r="D134" s="49">
        <v>1.3142012084279999</v>
      </c>
      <c r="E134" s="49">
        <v>2.1182254240330001</v>
      </c>
      <c r="F134" s="124">
        <f t="shared" si="6"/>
        <v>1</v>
      </c>
      <c r="G134" s="124">
        <f t="shared" si="7"/>
        <v>3</v>
      </c>
      <c r="H134" s="15" t="e">
        <f t="shared" si="8"/>
        <v>#N/A</v>
      </c>
      <c r="J134" s="24"/>
      <c r="K134" s="24"/>
      <c r="L134" s="24"/>
    </row>
    <row r="135" spans="1:12">
      <c r="A135" s="75">
        <v>42502</v>
      </c>
      <c r="B135" s="49">
        <v>0.76207915930100001</v>
      </c>
      <c r="C135" s="49">
        <v>1.265130746659</v>
      </c>
      <c r="D135" s="49">
        <v>1.3142012084279999</v>
      </c>
      <c r="E135" s="49">
        <v>2.1182254240330001</v>
      </c>
      <c r="F135" s="124">
        <f t="shared" si="6"/>
        <v>1</v>
      </c>
      <c r="G135" s="124">
        <f t="shared" si="7"/>
        <v>3</v>
      </c>
      <c r="H135" s="15" t="e">
        <f t="shared" si="8"/>
        <v>#N/A</v>
      </c>
      <c r="J135" s="24"/>
      <c r="K135" s="24"/>
      <c r="L135" s="24"/>
    </row>
    <row r="136" spans="1:12">
      <c r="A136" s="75">
        <v>42503</v>
      </c>
      <c r="B136" s="49">
        <v>0.76207915930100001</v>
      </c>
      <c r="C136" s="49">
        <v>1.265130746659</v>
      </c>
      <c r="D136" s="49">
        <v>1.3142012084279999</v>
      </c>
      <c r="E136" s="49">
        <v>2.1182254240330001</v>
      </c>
      <c r="F136" s="124">
        <f t="shared" si="6"/>
        <v>1</v>
      </c>
      <c r="G136" s="124">
        <f t="shared" si="7"/>
        <v>3</v>
      </c>
      <c r="H136" s="15" t="e">
        <f t="shared" si="8"/>
        <v>#N/A</v>
      </c>
      <c r="J136" s="24"/>
      <c r="K136" s="24"/>
      <c r="L136" s="24"/>
    </row>
    <row r="137" spans="1:12">
      <c r="A137" s="75">
        <v>42504</v>
      </c>
      <c r="B137" s="49">
        <v>0.76207915930100001</v>
      </c>
      <c r="C137" s="49">
        <v>1.265130746659</v>
      </c>
      <c r="D137" s="49">
        <v>1.3142012084279999</v>
      </c>
      <c r="E137" s="49">
        <v>2.1182254240330001</v>
      </c>
      <c r="F137" s="124">
        <f t="shared" si="6"/>
        <v>1</v>
      </c>
      <c r="G137" s="124">
        <f t="shared" si="7"/>
        <v>3</v>
      </c>
      <c r="H137" s="15" t="e">
        <f t="shared" si="8"/>
        <v>#N/A</v>
      </c>
      <c r="J137" s="24"/>
      <c r="K137" s="24"/>
      <c r="L137" s="24"/>
    </row>
    <row r="138" spans="1:12">
      <c r="A138" s="75">
        <v>42505</v>
      </c>
      <c r="B138" s="49">
        <v>0.73713185977399998</v>
      </c>
      <c r="C138" s="49">
        <v>1.2121099792159999</v>
      </c>
      <c r="D138" s="49">
        <v>1.2968033970640001</v>
      </c>
      <c r="E138" s="49">
        <v>2.1416884238290002</v>
      </c>
      <c r="F138" s="124">
        <f t="shared" si="6"/>
        <v>1</v>
      </c>
      <c r="G138" s="124">
        <f t="shared" si="7"/>
        <v>3</v>
      </c>
      <c r="H138" s="15" t="e">
        <f t="shared" si="8"/>
        <v>#N/A</v>
      </c>
      <c r="J138" s="24"/>
      <c r="K138" s="24"/>
      <c r="L138" s="24"/>
    </row>
    <row r="139" spans="1:12">
      <c r="A139" s="75">
        <v>42506</v>
      </c>
      <c r="B139" s="49">
        <v>0.71591429436200005</v>
      </c>
      <c r="C139" s="49">
        <v>1.18304107823</v>
      </c>
      <c r="D139" s="49">
        <v>1.2882581415329999</v>
      </c>
      <c r="E139" s="49">
        <v>2.159630191657</v>
      </c>
      <c r="F139" s="124">
        <f t="shared" si="6"/>
        <v>1</v>
      </c>
      <c r="G139" s="124">
        <f t="shared" si="7"/>
        <v>3</v>
      </c>
      <c r="H139" s="15" t="e">
        <f t="shared" si="8"/>
        <v>#N/A</v>
      </c>
      <c r="J139" s="24"/>
      <c r="K139" s="24"/>
      <c r="L139" s="24"/>
    </row>
    <row r="140" spans="1:12">
      <c r="A140" s="75">
        <v>42507</v>
      </c>
      <c r="B140" s="49">
        <v>0.74583318092600004</v>
      </c>
      <c r="C140" s="49">
        <v>1.2393879766760001</v>
      </c>
      <c r="D140" s="49">
        <v>1.269488025439</v>
      </c>
      <c r="E140" s="49">
        <v>2.258380633312</v>
      </c>
      <c r="F140" s="124">
        <f t="shared" si="6"/>
        <v>1</v>
      </c>
      <c r="G140" s="124">
        <f t="shared" si="7"/>
        <v>3</v>
      </c>
      <c r="H140" s="15" t="e">
        <f t="shared" si="8"/>
        <v>#N/A</v>
      </c>
      <c r="J140" s="24"/>
      <c r="K140" s="24"/>
      <c r="L140" s="24"/>
    </row>
    <row r="141" spans="1:12">
      <c r="A141" s="75">
        <v>42508</v>
      </c>
      <c r="B141" s="49">
        <v>0.67779017539300002</v>
      </c>
      <c r="C141" s="49">
        <v>1.2264686172529999</v>
      </c>
      <c r="D141" s="49">
        <v>1.367580173526</v>
      </c>
      <c r="E141" s="49">
        <v>2.2663063563780002</v>
      </c>
      <c r="F141" s="124">
        <f t="shared" si="6"/>
        <v>1</v>
      </c>
      <c r="G141" s="124">
        <f t="shared" si="7"/>
        <v>3</v>
      </c>
      <c r="H141" s="15" t="e">
        <f t="shared" si="8"/>
        <v>#N/A</v>
      </c>
      <c r="J141" s="24"/>
      <c r="K141" s="24"/>
      <c r="L141" s="24"/>
    </row>
    <row r="142" spans="1:12">
      <c r="A142" s="75">
        <v>42509</v>
      </c>
      <c r="B142" s="49">
        <v>0.70816174539099996</v>
      </c>
      <c r="C142" s="49">
        <v>1.2183987810479999</v>
      </c>
      <c r="D142" s="49">
        <v>1.4320330897560001</v>
      </c>
      <c r="E142" s="49">
        <v>2.2668919756510002</v>
      </c>
      <c r="F142" s="124">
        <f t="shared" si="6"/>
        <v>1</v>
      </c>
      <c r="G142" s="124">
        <f t="shared" si="7"/>
        <v>3</v>
      </c>
      <c r="H142" s="15" t="e">
        <f t="shared" si="8"/>
        <v>#N/A</v>
      </c>
      <c r="J142" s="24"/>
      <c r="K142" s="24"/>
      <c r="L142" s="24"/>
    </row>
    <row r="143" spans="1:12">
      <c r="A143" s="75">
        <v>42510</v>
      </c>
      <c r="B143" s="49">
        <v>0.70816174539099996</v>
      </c>
      <c r="C143" s="49">
        <v>1.2183987810479999</v>
      </c>
      <c r="D143" s="49">
        <v>1.4320330897560001</v>
      </c>
      <c r="E143" s="49">
        <v>2.2668919756510002</v>
      </c>
      <c r="F143" s="124">
        <f t="shared" si="6"/>
        <v>1</v>
      </c>
      <c r="G143" s="124">
        <f t="shared" si="7"/>
        <v>3</v>
      </c>
      <c r="H143" s="15" t="e">
        <f t="shared" si="8"/>
        <v>#N/A</v>
      </c>
      <c r="J143" s="24"/>
      <c r="K143" s="24"/>
      <c r="L143" s="24"/>
    </row>
    <row r="144" spans="1:12">
      <c r="A144" s="75">
        <v>42511</v>
      </c>
      <c r="B144" s="49">
        <v>0.70816174539099996</v>
      </c>
      <c r="C144" s="49">
        <v>1.2183987810479999</v>
      </c>
      <c r="D144" s="49">
        <v>1.4320330897560001</v>
      </c>
      <c r="E144" s="49">
        <v>2.2668919756510002</v>
      </c>
      <c r="F144" s="124">
        <f t="shared" si="6"/>
        <v>1</v>
      </c>
      <c r="G144" s="124">
        <f t="shared" si="7"/>
        <v>3</v>
      </c>
      <c r="H144" s="15" t="e">
        <f t="shared" si="8"/>
        <v>#N/A</v>
      </c>
      <c r="J144" s="24"/>
      <c r="K144" s="24"/>
      <c r="L144" s="24"/>
    </row>
    <row r="145" spans="1:12">
      <c r="A145" s="75">
        <v>42512</v>
      </c>
      <c r="B145" s="49">
        <v>0.69533305742999996</v>
      </c>
      <c r="C145" s="49">
        <v>1.2538406741720001</v>
      </c>
      <c r="D145" s="49">
        <v>1.354440997113</v>
      </c>
      <c r="E145" s="49">
        <v>2.2500882926760002</v>
      </c>
      <c r="F145" s="124">
        <f t="shared" si="6"/>
        <v>1</v>
      </c>
      <c r="G145" s="124">
        <f t="shared" si="7"/>
        <v>3</v>
      </c>
      <c r="H145" s="15" t="e">
        <f t="shared" si="8"/>
        <v>#N/A</v>
      </c>
      <c r="J145" s="24"/>
      <c r="K145" s="24"/>
      <c r="L145" s="24"/>
    </row>
    <row r="146" spans="1:12">
      <c r="A146" s="75">
        <v>42513</v>
      </c>
      <c r="B146" s="49">
        <v>0.66123188927300003</v>
      </c>
      <c r="C146" s="49">
        <v>1.2700288919839999</v>
      </c>
      <c r="D146" s="49">
        <v>1.3002167671560001</v>
      </c>
      <c r="E146" s="49">
        <v>2.322553520159</v>
      </c>
      <c r="F146" s="124">
        <f t="shared" si="6"/>
        <v>1</v>
      </c>
      <c r="G146" s="124">
        <f t="shared" si="7"/>
        <v>3</v>
      </c>
      <c r="H146" s="15" t="e">
        <f t="shared" si="8"/>
        <v>#N/A</v>
      </c>
      <c r="J146" s="24"/>
      <c r="K146" s="24"/>
      <c r="L146" s="24"/>
    </row>
    <row r="147" spans="1:12">
      <c r="A147" s="75">
        <v>42514</v>
      </c>
      <c r="B147" s="49">
        <v>0.67593530333399998</v>
      </c>
      <c r="C147" s="49">
        <v>1.2370499200389999</v>
      </c>
      <c r="D147" s="49">
        <v>1.338867702733</v>
      </c>
      <c r="E147" s="49">
        <v>2.3039780472319999</v>
      </c>
      <c r="F147" s="124">
        <f t="shared" si="6"/>
        <v>1</v>
      </c>
      <c r="G147" s="124">
        <f t="shared" si="7"/>
        <v>3</v>
      </c>
      <c r="H147" s="15" t="e">
        <f t="shared" si="8"/>
        <v>#N/A</v>
      </c>
      <c r="J147" s="24"/>
      <c r="K147" s="24"/>
      <c r="L147" s="24"/>
    </row>
    <row r="148" spans="1:12">
      <c r="A148" s="75">
        <v>42515</v>
      </c>
      <c r="B148" s="49">
        <v>0.65644675319199997</v>
      </c>
      <c r="C148" s="49">
        <v>1.192478151702</v>
      </c>
      <c r="D148" s="49">
        <v>1.417129560829</v>
      </c>
      <c r="E148" s="49">
        <v>2.2571280691319999</v>
      </c>
      <c r="F148" s="124">
        <f t="shared" si="6"/>
        <v>1</v>
      </c>
      <c r="G148" s="124">
        <f t="shared" si="7"/>
        <v>3</v>
      </c>
      <c r="H148" s="15" t="e">
        <f t="shared" si="8"/>
        <v>#N/A</v>
      </c>
      <c r="J148" s="24"/>
      <c r="K148" s="24"/>
      <c r="L148" s="24"/>
    </row>
    <row r="149" spans="1:12">
      <c r="A149" s="75">
        <v>42516</v>
      </c>
      <c r="B149" s="49">
        <v>0.69503426318499995</v>
      </c>
      <c r="C149" s="49">
        <v>1.191471451353</v>
      </c>
      <c r="D149" s="49">
        <v>1.425206591284</v>
      </c>
      <c r="E149" s="49">
        <v>2.243538767235</v>
      </c>
      <c r="F149" s="124">
        <f t="shared" si="6"/>
        <v>1</v>
      </c>
      <c r="G149" s="124">
        <f t="shared" si="7"/>
        <v>3</v>
      </c>
      <c r="H149" s="15" t="e">
        <f t="shared" si="8"/>
        <v>#N/A</v>
      </c>
      <c r="J149" s="24"/>
      <c r="K149" s="24"/>
      <c r="L149" s="24"/>
    </row>
    <row r="150" spans="1:12">
      <c r="A150" s="75">
        <v>42517</v>
      </c>
      <c r="B150" s="49">
        <v>0.69503426318499995</v>
      </c>
      <c r="C150" s="49">
        <v>1.191471451353</v>
      </c>
      <c r="D150" s="49">
        <v>1.425206591284</v>
      </c>
      <c r="E150" s="49">
        <v>2.243538767235</v>
      </c>
      <c r="F150" s="124">
        <f t="shared" si="6"/>
        <v>1</v>
      </c>
      <c r="G150" s="124">
        <f t="shared" si="7"/>
        <v>3</v>
      </c>
      <c r="H150" s="15" t="e">
        <f t="shared" si="8"/>
        <v>#N/A</v>
      </c>
      <c r="J150" s="24"/>
      <c r="K150" s="24"/>
      <c r="L150" s="24"/>
    </row>
    <row r="151" spans="1:12">
      <c r="A151" s="75">
        <v>42518</v>
      </c>
      <c r="B151" s="49">
        <v>0.69503426318499995</v>
      </c>
      <c r="C151" s="49">
        <v>1.191471451353</v>
      </c>
      <c r="D151" s="49">
        <v>1.425206591284</v>
      </c>
      <c r="E151" s="49">
        <v>2.243538767235</v>
      </c>
      <c r="F151" s="124">
        <f t="shared" si="6"/>
        <v>1</v>
      </c>
      <c r="G151" s="124">
        <f t="shared" si="7"/>
        <v>3</v>
      </c>
      <c r="H151" s="15" t="e">
        <f t="shared" si="8"/>
        <v>#N/A</v>
      </c>
      <c r="J151" s="24"/>
      <c r="K151" s="24"/>
      <c r="L151" s="24"/>
    </row>
    <row r="152" spans="1:12">
      <c r="A152" s="75">
        <v>42519</v>
      </c>
      <c r="B152" s="49">
        <v>0.70410679275800003</v>
      </c>
      <c r="C152" s="49">
        <v>1.1692149636160001</v>
      </c>
      <c r="D152" s="49">
        <v>1.3818829721799999</v>
      </c>
      <c r="E152" s="49">
        <v>2.205190108579</v>
      </c>
      <c r="F152" s="124">
        <f t="shared" si="6"/>
        <v>1</v>
      </c>
      <c r="G152" s="124">
        <f t="shared" si="7"/>
        <v>3</v>
      </c>
      <c r="H152" s="15" t="e">
        <f t="shared" si="8"/>
        <v>#N/A</v>
      </c>
      <c r="J152" s="24"/>
      <c r="K152" s="24"/>
      <c r="L152" s="24"/>
    </row>
    <row r="153" spans="1:12">
      <c r="A153" s="75">
        <v>42520</v>
      </c>
      <c r="B153" s="49">
        <v>0.717546504064</v>
      </c>
      <c r="C153" s="49">
        <v>1.1877154901510001</v>
      </c>
      <c r="D153" s="49">
        <v>1.405163756428</v>
      </c>
      <c r="E153" s="49">
        <v>2.2184334290519998</v>
      </c>
      <c r="F153" s="124">
        <f t="shared" si="6"/>
        <v>1</v>
      </c>
      <c r="G153" s="124">
        <f t="shared" si="7"/>
        <v>3</v>
      </c>
      <c r="H153" s="15" t="e">
        <f t="shared" si="8"/>
        <v>#N/A</v>
      </c>
      <c r="J153" s="24"/>
      <c r="K153" s="24"/>
      <c r="L153" s="24"/>
    </row>
    <row r="154" spans="1:12">
      <c r="A154" s="75">
        <v>42521</v>
      </c>
      <c r="B154" s="49">
        <v>0.73464967189499997</v>
      </c>
      <c r="C154" s="49">
        <v>1.1620125752399999</v>
      </c>
      <c r="D154" s="49">
        <v>1.405940932189</v>
      </c>
      <c r="E154" s="49">
        <v>2.2088482476750002</v>
      </c>
      <c r="F154" s="124">
        <f t="shared" si="6"/>
        <v>1</v>
      </c>
      <c r="G154" s="124">
        <f t="shared" si="7"/>
        <v>3</v>
      </c>
      <c r="H154" s="15" t="e">
        <f t="shared" si="8"/>
        <v>#N/A</v>
      </c>
      <c r="J154" s="24"/>
      <c r="K154" s="24"/>
      <c r="L154" s="24"/>
    </row>
    <row r="155" spans="1:12">
      <c r="A155" s="75">
        <v>42522</v>
      </c>
      <c r="B155" s="49">
        <v>0.801054020443</v>
      </c>
      <c r="C155" s="49">
        <v>1.1842175120739999</v>
      </c>
      <c r="D155" s="49">
        <v>1.347711788774</v>
      </c>
      <c r="E155" s="49">
        <v>2.1692419429609999</v>
      </c>
      <c r="F155" s="124">
        <f t="shared" si="6"/>
        <v>1</v>
      </c>
      <c r="G155" s="124">
        <f t="shared" si="7"/>
        <v>3</v>
      </c>
      <c r="H155" s="15" t="e">
        <f t="shared" si="8"/>
        <v>#N/A</v>
      </c>
      <c r="J155" s="24"/>
      <c r="K155" s="24"/>
      <c r="L155" s="24"/>
    </row>
    <row r="156" spans="1:12">
      <c r="A156" s="75">
        <v>42523</v>
      </c>
      <c r="B156" s="49">
        <v>0.77213641744499995</v>
      </c>
      <c r="C156" s="49">
        <v>1.1872120159799999</v>
      </c>
      <c r="D156" s="49">
        <v>1.3149150708070001</v>
      </c>
      <c r="E156" s="49">
        <v>2.0981450608880001</v>
      </c>
      <c r="F156" s="124">
        <f t="shared" si="6"/>
        <v>1</v>
      </c>
      <c r="G156" s="124">
        <f t="shared" si="7"/>
        <v>3</v>
      </c>
      <c r="H156" s="15" t="e">
        <f t="shared" si="8"/>
        <v>#N/A</v>
      </c>
      <c r="J156" s="24"/>
      <c r="K156" s="24"/>
      <c r="L156" s="24"/>
    </row>
    <row r="157" spans="1:12">
      <c r="A157" s="75">
        <v>42524</v>
      </c>
      <c r="B157" s="49">
        <v>0.77213641744499995</v>
      </c>
      <c r="C157" s="49">
        <v>1.1872120159799999</v>
      </c>
      <c r="D157" s="49">
        <v>1.3149150708070001</v>
      </c>
      <c r="E157" s="49">
        <v>2.0981450608880001</v>
      </c>
      <c r="F157" s="124">
        <f t="shared" si="6"/>
        <v>1</v>
      </c>
      <c r="G157" s="124">
        <f t="shared" si="7"/>
        <v>3</v>
      </c>
      <c r="H157" s="15" t="e">
        <f t="shared" si="8"/>
        <v>#N/A</v>
      </c>
      <c r="J157" s="24"/>
      <c r="K157" s="24"/>
      <c r="L157" s="24"/>
    </row>
    <row r="158" spans="1:12">
      <c r="A158" s="75">
        <v>42525</v>
      </c>
      <c r="B158" s="49">
        <v>0.77213641744499995</v>
      </c>
      <c r="C158" s="49">
        <v>1.1872120159799999</v>
      </c>
      <c r="D158" s="49">
        <v>1.3149150708070001</v>
      </c>
      <c r="E158" s="49">
        <v>2.0981450608880001</v>
      </c>
      <c r="F158" s="124">
        <f t="shared" si="6"/>
        <v>1</v>
      </c>
      <c r="G158" s="124">
        <f t="shared" si="7"/>
        <v>3</v>
      </c>
      <c r="H158" s="15" t="e">
        <f t="shared" si="8"/>
        <v>#N/A</v>
      </c>
      <c r="J158" s="24"/>
      <c r="K158" s="24"/>
      <c r="L158" s="24"/>
    </row>
    <row r="159" spans="1:12">
      <c r="A159" s="75">
        <v>42526</v>
      </c>
      <c r="B159" s="49">
        <v>0.79458681772100004</v>
      </c>
      <c r="C159" s="49">
        <v>1.1554665668849999</v>
      </c>
      <c r="D159" s="49">
        <v>1.3114941964319999</v>
      </c>
      <c r="E159" s="49">
        <v>2.069881904956</v>
      </c>
      <c r="F159" s="124">
        <f t="shared" si="6"/>
        <v>1</v>
      </c>
      <c r="G159" s="124">
        <f t="shared" si="7"/>
        <v>3</v>
      </c>
      <c r="H159" s="15" t="e">
        <f t="shared" si="8"/>
        <v>#N/A</v>
      </c>
      <c r="J159" s="24"/>
      <c r="K159" s="24"/>
      <c r="L159" s="24"/>
    </row>
    <row r="160" spans="1:12">
      <c r="A160" s="75">
        <v>42527</v>
      </c>
      <c r="B160" s="49">
        <v>0.79968439920500001</v>
      </c>
      <c r="C160" s="49">
        <v>1.151654556814</v>
      </c>
      <c r="D160" s="49">
        <v>1.278359229304</v>
      </c>
      <c r="E160" s="49">
        <v>2.084679373648</v>
      </c>
      <c r="F160" s="124">
        <f t="shared" si="6"/>
        <v>1</v>
      </c>
      <c r="G160" s="124">
        <f t="shared" si="7"/>
        <v>3</v>
      </c>
      <c r="H160" s="15" t="e">
        <f t="shared" si="8"/>
        <v>#N/A</v>
      </c>
      <c r="J160" s="24"/>
      <c r="K160" s="24"/>
      <c r="L160" s="24"/>
    </row>
    <row r="161" spans="1:12">
      <c r="A161" s="75">
        <v>42528</v>
      </c>
      <c r="B161" s="49">
        <v>0.77686534308599997</v>
      </c>
      <c r="C161" s="49">
        <v>1.1207863393369999</v>
      </c>
      <c r="D161" s="49">
        <v>1.273065107331</v>
      </c>
      <c r="E161" s="49">
        <v>2.1271677621010001</v>
      </c>
      <c r="F161" s="124">
        <f t="shared" si="6"/>
        <v>1</v>
      </c>
      <c r="G161" s="124">
        <f t="shared" si="7"/>
        <v>3</v>
      </c>
      <c r="H161" s="15" t="e">
        <f t="shared" si="8"/>
        <v>#N/A</v>
      </c>
      <c r="J161" s="24"/>
      <c r="K161" s="24"/>
      <c r="L161" s="24"/>
    </row>
    <row r="162" spans="1:12">
      <c r="A162" s="75">
        <v>42529</v>
      </c>
      <c r="B162" s="49">
        <v>0.70785731705499999</v>
      </c>
      <c r="C162" s="49">
        <v>1.11288561275</v>
      </c>
      <c r="D162" s="49">
        <v>1.342479664209</v>
      </c>
      <c r="E162" s="49">
        <v>2.1213891829990001</v>
      </c>
      <c r="F162" s="124">
        <f t="shared" si="6"/>
        <v>1</v>
      </c>
      <c r="G162" s="124">
        <f t="shared" si="7"/>
        <v>3</v>
      </c>
      <c r="H162" s="15" t="e">
        <f t="shared" si="8"/>
        <v>#N/A</v>
      </c>
      <c r="J162" s="24"/>
      <c r="K162" s="24"/>
      <c r="L162" s="24"/>
    </row>
    <row r="163" spans="1:12">
      <c r="A163" s="75">
        <v>42530</v>
      </c>
      <c r="B163" s="49">
        <v>0.71338170564600001</v>
      </c>
      <c r="C163" s="49">
        <v>1.0676800549700001</v>
      </c>
      <c r="D163" s="49">
        <v>1.367681043565</v>
      </c>
      <c r="E163" s="49">
        <v>2.1291117995520001</v>
      </c>
      <c r="F163" s="124">
        <f t="shared" si="6"/>
        <v>1</v>
      </c>
      <c r="G163" s="124">
        <f t="shared" si="7"/>
        <v>3</v>
      </c>
      <c r="H163" s="15" t="e">
        <f t="shared" si="8"/>
        <v>#N/A</v>
      </c>
      <c r="J163" s="24"/>
      <c r="K163" s="24"/>
      <c r="L163" s="24"/>
    </row>
    <row r="164" spans="1:12">
      <c r="A164" s="75">
        <v>42531</v>
      </c>
      <c r="B164" s="49">
        <v>0.71338170564600001</v>
      </c>
      <c r="C164" s="49">
        <v>1.0676800549700001</v>
      </c>
      <c r="D164" s="49">
        <v>1.367681043565</v>
      </c>
      <c r="E164" s="49">
        <v>2.1291117995520001</v>
      </c>
      <c r="F164" s="124">
        <f t="shared" si="6"/>
        <v>1</v>
      </c>
      <c r="G164" s="124">
        <f t="shared" si="7"/>
        <v>3</v>
      </c>
      <c r="H164" s="15" t="e">
        <f t="shared" si="8"/>
        <v>#N/A</v>
      </c>
      <c r="J164" s="24"/>
      <c r="K164" s="24"/>
      <c r="L164" s="24"/>
    </row>
    <row r="165" spans="1:12">
      <c r="A165" s="75">
        <v>42532</v>
      </c>
      <c r="B165" s="49">
        <v>0.71338170564600001</v>
      </c>
      <c r="C165" s="49">
        <v>1.0676800549700001</v>
      </c>
      <c r="D165" s="49">
        <v>1.367681043565</v>
      </c>
      <c r="E165" s="49">
        <v>2.1291117995520001</v>
      </c>
      <c r="F165" s="124">
        <f t="shared" si="6"/>
        <v>1</v>
      </c>
      <c r="G165" s="124">
        <f t="shared" si="7"/>
        <v>3</v>
      </c>
      <c r="H165" s="15" t="e">
        <f t="shared" si="8"/>
        <v>#N/A</v>
      </c>
      <c r="J165" s="24"/>
      <c r="K165" s="24"/>
      <c r="L165" s="24"/>
    </row>
    <row r="166" spans="1:12">
      <c r="A166" s="75">
        <v>42533</v>
      </c>
      <c r="B166" s="49">
        <v>0.71338170564600001</v>
      </c>
      <c r="C166" s="49">
        <v>1.0676800549700001</v>
      </c>
      <c r="D166" s="49">
        <v>1.367681043565</v>
      </c>
      <c r="E166" s="49">
        <v>2.1291117995520001</v>
      </c>
      <c r="F166" s="124">
        <f t="shared" si="6"/>
        <v>1</v>
      </c>
      <c r="G166" s="124">
        <f t="shared" si="7"/>
        <v>3</v>
      </c>
      <c r="H166" s="15" t="e">
        <f t="shared" si="8"/>
        <v>#N/A</v>
      </c>
      <c r="J166" s="24"/>
      <c r="K166" s="24"/>
      <c r="L166" s="24"/>
    </row>
    <row r="167" spans="1:12">
      <c r="A167" s="75">
        <v>42534</v>
      </c>
      <c r="B167" s="49">
        <v>0.68059690669299999</v>
      </c>
      <c r="C167" s="49">
        <v>1.0288438354880001</v>
      </c>
      <c r="D167" s="49">
        <v>1.2787680133279999</v>
      </c>
      <c r="E167" s="49">
        <v>2.090522731709</v>
      </c>
      <c r="F167" s="124">
        <f t="shared" si="6"/>
        <v>1</v>
      </c>
      <c r="G167" s="124">
        <f t="shared" si="7"/>
        <v>3</v>
      </c>
      <c r="H167" s="15" t="e">
        <f t="shared" si="8"/>
        <v>#N/A</v>
      </c>
      <c r="J167" s="24"/>
      <c r="K167" s="24"/>
      <c r="L167" s="24"/>
    </row>
    <row r="168" spans="1:12">
      <c r="A168" s="75">
        <v>42535</v>
      </c>
      <c r="B168" s="49">
        <v>0.65841700613099996</v>
      </c>
      <c r="C168" s="49">
        <v>1.0577123382460001</v>
      </c>
      <c r="D168" s="49">
        <v>1.2903330532449999</v>
      </c>
      <c r="E168" s="49">
        <v>2.1364593548920001</v>
      </c>
      <c r="F168" s="124">
        <f t="shared" si="6"/>
        <v>1</v>
      </c>
      <c r="G168" s="124">
        <f t="shared" si="7"/>
        <v>3</v>
      </c>
      <c r="H168" s="15" t="e">
        <f t="shared" si="8"/>
        <v>#N/A</v>
      </c>
      <c r="J168" s="24"/>
      <c r="K168" s="24"/>
      <c r="L168" s="24"/>
    </row>
    <row r="169" spans="1:12">
      <c r="A169" s="75">
        <v>42536</v>
      </c>
      <c r="B169" s="49">
        <v>0.67332584606900003</v>
      </c>
      <c r="C169" s="49">
        <v>0.99262122403499997</v>
      </c>
      <c r="D169" s="49">
        <v>1.291876787931</v>
      </c>
      <c r="E169" s="49">
        <v>2.164674004928</v>
      </c>
      <c r="F169" s="124">
        <f t="shared" si="6"/>
        <v>1</v>
      </c>
      <c r="G169" s="124">
        <f t="shared" si="7"/>
        <v>3</v>
      </c>
      <c r="H169" s="15" t="e">
        <f t="shared" si="8"/>
        <v>#N/A</v>
      </c>
      <c r="J169" s="24"/>
      <c r="K169" s="24"/>
      <c r="L169" s="24"/>
    </row>
    <row r="170" spans="1:12">
      <c r="A170" s="75">
        <v>42537</v>
      </c>
      <c r="B170" s="49">
        <v>0.65596067156100002</v>
      </c>
      <c r="C170" s="49">
        <v>1.0353106924740001</v>
      </c>
      <c r="D170" s="49">
        <v>1.3369354141800001</v>
      </c>
      <c r="E170" s="49">
        <v>2.176541587889</v>
      </c>
      <c r="F170" s="124">
        <f t="shared" si="6"/>
        <v>1</v>
      </c>
      <c r="G170" s="124">
        <f t="shared" si="7"/>
        <v>3</v>
      </c>
      <c r="H170" s="15" t="e">
        <f t="shared" si="8"/>
        <v>#N/A</v>
      </c>
      <c r="J170" s="24"/>
      <c r="K170" s="24"/>
      <c r="L170" s="24"/>
    </row>
    <row r="171" spans="1:12">
      <c r="A171" s="75">
        <v>42538</v>
      </c>
      <c r="B171" s="49">
        <v>0.65596067156100002</v>
      </c>
      <c r="C171" s="49">
        <v>1.0353106924740001</v>
      </c>
      <c r="D171" s="49">
        <v>1.3369354141800001</v>
      </c>
      <c r="E171" s="49">
        <v>2.176541587889</v>
      </c>
      <c r="F171" s="124">
        <f t="shared" si="6"/>
        <v>1</v>
      </c>
      <c r="G171" s="124">
        <f t="shared" si="7"/>
        <v>3</v>
      </c>
      <c r="H171" s="15" t="e">
        <f t="shared" si="8"/>
        <v>#N/A</v>
      </c>
      <c r="J171" s="24"/>
      <c r="K171" s="24"/>
      <c r="L171" s="24"/>
    </row>
    <row r="172" spans="1:12">
      <c r="A172" s="75">
        <v>42539</v>
      </c>
      <c r="B172" s="49">
        <v>0.65596067156100002</v>
      </c>
      <c r="C172" s="49">
        <v>1.0353106924740001</v>
      </c>
      <c r="D172" s="49">
        <v>1.3369354141800001</v>
      </c>
      <c r="E172" s="49">
        <v>2.176541587889</v>
      </c>
      <c r="F172" s="124">
        <f t="shared" si="6"/>
        <v>1</v>
      </c>
      <c r="G172" s="124">
        <f t="shared" si="7"/>
        <v>3</v>
      </c>
      <c r="H172" s="15" t="e">
        <f t="shared" si="8"/>
        <v>#N/A</v>
      </c>
      <c r="J172" s="24"/>
      <c r="K172" s="24"/>
      <c r="L172" s="24"/>
    </row>
    <row r="173" spans="1:12">
      <c r="A173" s="75">
        <v>42540</v>
      </c>
      <c r="B173" s="49">
        <v>0.68705112269000002</v>
      </c>
      <c r="C173" s="49">
        <v>1.000563282049</v>
      </c>
      <c r="D173" s="49">
        <v>1.3324774443880001</v>
      </c>
      <c r="E173" s="49">
        <v>2.1690556851260001</v>
      </c>
      <c r="F173" s="124">
        <f t="shared" si="6"/>
        <v>1</v>
      </c>
      <c r="G173" s="124">
        <f t="shared" si="7"/>
        <v>3</v>
      </c>
      <c r="H173" s="15" t="e">
        <f t="shared" si="8"/>
        <v>#N/A</v>
      </c>
      <c r="J173" s="24"/>
      <c r="K173" s="24"/>
      <c r="L173" s="24"/>
    </row>
    <row r="174" spans="1:12">
      <c r="A174" s="75">
        <v>42541</v>
      </c>
      <c r="B174" s="49">
        <v>0.66155831453699998</v>
      </c>
      <c r="C174" s="49">
        <v>1.007591031979</v>
      </c>
      <c r="D174" s="49">
        <v>1.321722556821</v>
      </c>
      <c r="E174" s="49">
        <v>2.177650859686</v>
      </c>
      <c r="F174" s="124">
        <f t="shared" si="6"/>
        <v>1</v>
      </c>
      <c r="G174" s="124">
        <f t="shared" si="7"/>
        <v>3</v>
      </c>
      <c r="H174" s="15" t="e">
        <f t="shared" si="8"/>
        <v>#N/A</v>
      </c>
      <c r="J174" s="24"/>
      <c r="K174" s="24"/>
      <c r="L174" s="24"/>
    </row>
    <row r="175" spans="1:12">
      <c r="A175" s="75">
        <v>42542</v>
      </c>
      <c r="B175" s="49">
        <v>0.65468311809900004</v>
      </c>
      <c r="C175" s="49">
        <v>1.0137849269749999</v>
      </c>
      <c r="D175" s="49">
        <v>1.3550522978699999</v>
      </c>
      <c r="E175" s="49">
        <v>2.1830576088579998</v>
      </c>
      <c r="F175" s="124">
        <f t="shared" si="6"/>
        <v>1</v>
      </c>
      <c r="G175" s="124">
        <f t="shared" si="7"/>
        <v>3</v>
      </c>
      <c r="H175" s="15" t="e">
        <f t="shared" si="8"/>
        <v>#N/A</v>
      </c>
      <c r="J175" s="24"/>
      <c r="K175" s="24"/>
      <c r="L175" s="24"/>
    </row>
    <row r="176" spans="1:12">
      <c r="A176" s="75">
        <v>42543</v>
      </c>
      <c r="B176" s="49">
        <v>0.72626576196500003</v>
      </c>
      <c r="C176" s="49">
        <v>1.0553257968700001</v>
      </c>
      <c r="D176" s="49">
        <v>1.352680174241</v>
      </c>
      <c r="E176" s="49">
        <v>2.142231365053</v>
      </c>
      <c r="F176" s="124">
        <f t="shared" si="6"/>
        <v>1</v>
      </c>
      <c r="G176" s="124">
        <f t="shared" si="7"/>
        <v>3</v>
      </c>
      <c r="H176" s="15" t="e">
        <f t="shared" si="8"/>
        <v>#N/A</v>
      </c>
      <c r="J176" s="24"/>
      <c r="K176" s="24"/>
      <c r="L176" s="24"/>
    </row>
    <row r="177" spans="1:12">
      <c r="A177" s="75">
        <v>42544</v>
      </c>
      <c r="B177" s="49">
        <v>0.72419545937200003</v>
      </c>
      <c r="C177" s="49">
        <v>1.0789388697960001</v>
      </c>
      <c r="D177" s="49">
        <v>1.372604640884</v>
      </c>
      <c r="E177" s="49">
        <v>2.1412428143229998</v>
      </c>
      <c r="F177" s="124">
        <f t="shared" si="6"/>
        <v>1</v>
      </c>
      <c r="G177" s="124">
        <f t="shared" si="7"/>
        <v>3</v>
      </c>
      <c r="H177" s="15" t="e">
        <f t="shared" si="8"/>
        <v>#N/A</v>
      </c>
      <c r="J177" s="24"/>
      <c r="K177" s="24"/>
      <c r="L177" s="24"/>
    </row>
    <row r="178" spans="1:12">
      <c r="A178" s="75">
        <v>42545</v>
      </c>
      <c r="B178" s="49">
        <v>0.72419545937200003</v>
      </c>
      <c r="C178" s="49">
        <v>1.0789388697960001</v>
      </c>
      <c r="D178" s="49">
        <v>1.372604640884</v>
      </c>
      <c r="E178" s="49">
        <v>2.1412428143229998</v>
      </c>
      <c r="F178" s="124">
        <f t="shared" si="6"/>
        <v>1</v>
      </c>
      <c r="G178" s="124">
        <f t="shared" si="7"/>
        <v>3</v>
      </c>
      <c r="H178" s="15" t="e">
        <f t="shared" si="8"/>
        <v>#N/A</v>
      </c>
      <c r="J178" s="24"/>
      <c r="K178" s="24"/>
      <c r="L178" s="24"/>
    </row>
    <row r="179" spans="1:12">
      <c r="A179" s="75">
        <v>42546</v>
      </c>
      <c r="B179" s="49">
        <v>0.72419545937200003</v>
      </c>
      <c r="C179" s="49">
        <v>1.0789388697960001</v>
      </c>
      <c r="D179" s="49">
        <v>1.372604640884</v>
      </c>
      <c r="E179" s="49">
        <v>2.1412428143229998</v>
      </c>
      <c r="F179" s="124">
        <f t="shared" si="6"/>
        <v>1</v>
      </c>
      <c r="G179" s="124">
        <f t="shared" si="7"/>
        <v>3</v>
      </c>
      <c r="H179" s="15" t="e">
        <f t="shared" si="8"/>
        <v>#N/A</v>
      </c>
      <c r="J179" s="24"/>
      <c r="K179" s="24"/>
      <c r="L179" s="24"/>
    </row>
    <row r="180" spans="1:12">
      <c r="A180" s="75">
        <v>42547</v>
      </c>
      <c r="B180" s="49">
        <v>0.62145864657700001</v>
      </c>
      <c r="C180" s="49">
        <v>0.96655270066200005</v>
      </c>
      <c r="D180" s="49">
        <v>1.2924437209149999</v>
      </c>
      <c r="E180" s="49">
        <v>2.0801366642189998</v>
      </c>
      <c r="F180" s="124">
        <f t="shared" si="6"/>
        <v>1</v>
      </c>
      <c r="G180" s="124">
        <f t="shared" si="7"/>
        <v>3</v>
      </c>
      <c r="H180" s="15" t="e">
        <f t="shared" si="8"/>
        <v>#N/A</v>
      </c>
      <c r="J180" s="24"/>
      <c r="K180" s="24"/>
      <c r="L180" s="24"/>
    </row>
    <row r="181" spans="1:12">
      <c r="A181" s="75">
        <v>42548</v>
      </c>
      <c r="B181" s="49">
        <v>0.60018781166500002</v>
      </c>
      <c r="C181" s="49">
        <v>1.0462085154859999</v>
      </c>
      <c r="D181" s="49">
        <v>1.2548943983380001</v>
      </c>
      <c r="E181" s="49">
        <v>2.0476909944730002</v>
      </c>
      <c r="F181" s="124">
        <f t="shared" si="6"/>
        <v>1</v>
      </c>
      <c r="G181" s="124">
        <f t="shared" si="7"/>
        <v>3</v>
      </c>
      <c r="H181" s="15" t="e">
        <f t="shared" si="8"/>
        <v>#N/A</v>
      </c>
      <c r="J181" s="24"/>
      <c r="K181" s="24"/>
      <c r="L181" s="24"/>
    </row>
    <row r="182" spans="1:12">
      <c r="A182" s="75">
        <v>42549</v>
      </c>
      <c r="B182" s="49">
        <v>0.68686366165599999</v>
      </c>
      <c r="C182" s="49">
        <v>0.97844852022399997</v>
      </c>
      <c r="D182" s="49">
        <v>1.2683453891630001</v>
      </c>
      <c r="E182" s="49">
        <v>2.0864509251359999</v>
      </c>
      <c r="F182" s="124">
        <f t="shared" si="6"/>
        <v>1</v>
      </c>
      <c r="G182" s="124">
        <f t="shared" si="7"/>
        <v>3</v>
      </c>
      <c r="H182" s="15" t="e">
        <f t="shared" si="8"/>
        <v>#N/A</v>
      </c>
      <c r="J182" s="24"/>
      <c r="K182" s="24"/>
      <c r="L182" s="24"/>
    </row>
    <row r="183" spans="1:12">
      <c r="A183" s="75">
        <v>42550</v>
      </c>
      <c r="B183" s="49">
        <v>0.66339317867299996</v>
      </c>
      <c r="C183" s="49">
        <v>1.039932831544</v>
      </c>
      <c r="D183" s="49">
        <v>1.355437614902</v>
      </c>
      <c r="E183" s="49">
        <v>2.1085141462129999</v>
      </c>
      <c r="F183" s="124">
        <f t="shared" si="6"/>
        <v>1</v>
      </c>
      <c r="G183" s="124">
        <f t="shared" si="7"/>
        <v>3</v>
      </c>
      <c r="H183" s="15" t="e">
        <f t="shared" si="8"/>
        <v>#N/A</v>
      </c>
      <c r="J183" s="24"/>
      <c r="K183" s="24"/>
      <c r="L183" s="24"/>
    </row>
    <row r="184" spans="1:12">
      <c r="A184" s="75">
        <v>42551</v>
      </c>
      <c r="B184" s="49">
        <v>0.66115483618100002</v>
      </c>
      <c r="C184" s="49">
        <v>1.0179670930110001</v>
      </c>
      <c r="D184" s="49">
        <v>1.353615533283</v>
      </c>
      <c r="E184" s="49">
        <v>2.1212791986189998</v>
      </c>
      <c r="F184" s="124">
        <f t="shared" si="6"/>
        <v>1</v>
      </c>
      <c r="G184" s="124">
        <f t="shared" si="7"/>
        <v>3</v>
      </c>
      <c r="H184" s="15" t="e">
        <f t="shared" si="8"/>
        <v>#N/A</v>
      </c>
      <c r="J184" s="24"/>
      <c r="K184" s="24"/>
      <c r="L184" s="24"/>
    </row>
    <row r="185" spans="1:12">
      <c r="A185" s="75">
        <v>42552</v>
      </c>
      <c r="B185" s="49">
        <v>0.66115483618100002</v>
      </c>
      <c r="C185" s="49">
        <v>1.0179670930110001</v>
      </c>
      <c r="D185" s="49">
        <v>1.353615533283</v>
      </c>
      <c r="E185" s="49">
        <v>2.1212791986189998</v>
      </c>
      <c r="F185" s="124">
        <f t="shared" si="6"/>
        <v>1</v>
      </c>
      <c r="G185" s="124">
        <f t="shared" si="7"/>
        <v>3</v>
      </c>
      <c r="H185" s="15" t="e">
        <f t="shared" si="8"/>
        <v>#N/A</v>
      </c>
      <c r="J185" s="24"/>
      <c r="K185" s="24"/>
      <c r="L185" s="24"/>
    </row>
    <row r="186" spans="1:12">
      <c r="A186" s="75">
        <v>42553</v>
      </c>
      <c r="B186" s="49">
        <v>0.66115483618100002</v>
      </c>
      <c r="C186" s="49">
        <v>1.0179670930110001</v>
      </c>
      <c r="D186" s="49">
        <v>1.353615533283</v>
      </c>
      <c r="E186" s="49">
        <v>2.1212791986189998</v>
      </c>
      <c r="F186" s="124">
        <f t="shared" si="6"/>
        <v>1</v>
      </c>
      <c r="G186" s="124">
        <f t="shared" si="7"/>
        <v>3</v>
      </c>
      <c r="H186" s="15" t="e">
        <f t="shared" si="8"/>
        <v>#N/A</v>
      </c>
      <c r="J186" s="24"/>
      <c r="K186" s="24"/>
      <c r="L186" s="24"/>
    </row>
    <row r="187" spans="1:12">
      <c r="A187" s="75">
        <v>42554</v>
      </c>
      <c r="B187" s="49">
        <v>0.66542903083000005</v>
      </c>
      <c r="C187" s="49">
        <v>1.0593566029449999</v>
      </c>
      <c r="D187" s="49">
        <v>1.370781573378</v>
      </c>
      <c r="E187" s="49">
        <v>2.1062230049720001</v>
      </c>
      <c r="F187" s="124">
        <f t="shared" si="6"/>
        <v>1</v>
      </c>
      <c r="G187" s="124">
        <f t="shared" si="7"/>
        <v>3</v>
      </c>
      <c r="H187" s="15" t="e">
        <f t="shared" si="8"/>
        <v>#N/A</v>
      </c>
      <c r="J187" s="24"/>
      <c r="K187" s="24"/>
      <c r="L187" s="24"/>
    </row>
    <row r="188" spans="1:12">
      <c r="A188" s="75">
        <v>42555</v>
      </c>
      <c r="B188" s="49">
        <v>0.66264024278</v>
      </c>
      <c r="C188" s="49">
        <v>1.043459808061</v>
      </c>
      <c r="D188" s="49">
        <v>1.348645982946</v>
      </c>
      <c r="E188" s="49">
        <v>2.1170941109119998</v>
      </c>
      <c r="F188" s="124">
        <f t="shared" si="6"/>
        <v>1</v>
      </c>
      <c r="G188" s="124">
        <f t="shared" si="7"/>
        <v>3</v>
      </c>
      <c r="H188" s="15" t="e">
        <f t="shared" si="8"/>
        <v>#N/A</v>
      </c>
      <c r="J188" s="24"/>
      <c r="K188" s="24"/>
      <c r="L188" s="24"/>
    </row>
    <row r="189" spans="1:12">
      <c r="A189" s="75">
        <v>42556</v>
      </c>
      <c r="B189" s="49">
        <v>0.66983422089900002</v>
      </c>
      <c r="C189" s="49">
        <v>1.0843493007680001</v>
      </c>
      <c r="D189" s="49">
        <v>1.380934584839</v>
      </c>
      <c r="E189" s="49">
        <v>2.1351625750909999</v>
      </c>
      <c r="F189" s="124">
        <f t="shared" si="6"/>
        <v>1</v>
      </c>
      <c r="G189" s="124">
        <f t="shared" si="7"/>
        <v>3</v>
      </c>
      <c r="H189" s="15" t="e">
        <f t="shared" si="8"/>
        <v>#N/A</v>
      </c>
      <c r="J189" s="24"/>
      <c r="K189" s="24"/>
      <c r="L189" s="24"/>
    </row>
    <row r="190" spans="1:12">
      <c r="A190" s="75">
        <v>42557</v>
      </c>
      <c r="B190" s="49">
        <v>0.65254644151800001</v>
      </c>
      <c r="C190" s="49">
        <v>1.0645404093690001</v>
      </c>
      <c r="D190" s="49">
        <v>1.3803362903600001</v>
      </c>
      <c r="E190" s="49">
        <v>2.0785714591010001</v>
      </c>
      <c r="F190" s="124">
        <f t="shared" si="6"/>
        <v>1</v>
      </c>
      <c r="G190" s="124">
        <f t="shared" si="7"/>
        <v>3</v>
      </c>
      <c r="H190" s="15" t="e">
        <f t="shared" si="8"/>
        <v>#N/A</v>
      </c>
      <c r="J190" s="24"/>
      <c r="K190" s="24"/>
      <c r="L190" s="24"/>
    </row>
    <row r="191" spans="1:12">
      <c r="A191" s="75">
        <v>42558</v>
      </c>
      <c r="B191" s="49">
        <v>0.64860012162299996</v>
      </c>
      <c r="C191" s="49">
        <v>1.0199029300839999</v>
      </c>
      <c r="D191" s="49">
        <v>1.4072720104100001</v>
      </c>
      <c r="E191" s="49">
        <v>2.1270099879440001</v>
      </c>
      <c r="F191" s="124">
        <f t="shared" si="6"/>
        <v>1</v>
      </c>
      <c r="G191" s="124">
        <f t="shared" si="7"/>
        <v>3</v>
      </c>
      <c r="H191" s="15" t="e">
        <f t="shared" si="8"/>
        <v>#N/A</v>
      </c>
      <c r="J191" s="24"/>
      <c r="K191" s="24"/>
      <c r="L191" s="24"/>
    </row>
    <row r="192" spans="1:12">
      <c r="A192" s="75">
        <v>42559</v>
      </c>
      <c r="B192" s="49">
        <v>0.64860012162299996</v>
      </c>
      <c r="C192" s="49">
        <v>1.0199029300839999</v>
      </c>
      <c r="D192" s="49">
        <v>1.4072720104100001</v>
      </c>
      <c r="E192" s="49">
        <v>2.1270099879440001</v>
      </c>
      <c r="F192" s="124">
        <f t="shared" si="6"/>
        <v>1</v>
      </c>
      <c r="G192" s="124">
        <f t="shared" si="7"/>
        <v>3</v>
      </c>
      <c r="H192" s="15" t="e">
        <f t="shared" si="8"/>
        <v>#N/A</v>
      </c>
      <c r="J192" s="24"/>
      <c r="K192" s="24"/>
      <c r="L192" s="24"/>
    </row>
    <row r="193" spans="1:12">
      <c r="A193" s="75">
        <v>42560</v>
      </c>
      <c r="B193" s="49">
        <v>0.64860012162299996</v>
      </c>
      <c r="C193" s="49">
        <v>1.0199029300839999</v>
      </c>
      <c r="D193" s="49">
        <v>1.4072720104100001</v>
      </c>
      <c r="E193" s="49">
        <v>2.1270099879440001</v>
      </c>
      <c r="F193" s="124">
        <f t="shared" si="6"/>
        <v>1</v>
      </c>
      <c r="G193" s="124">
        <f t="shared" si="7"/>
        <v>3</v>
      </c>
      <c r="H193" s="15" t="e">
        <f t="shared" si="8"/>
        <v>#N/A</v>
      </c>
      <c r="J193" s="24"/>
      <c r="K193" s="24"/>
      <c r="L193" s="24"/>
    </row>
    <row r="194" spans="1:12">
      <c r="A194" s="75">
        <v>42561</v>
      </c>
      <c r="B194" s="49">
        <v>0.67693390286199995</v>
      </c>
      <c r="C194" s="49">
        <v>1.026945204724</v>
      </c>
      <c r="D194" s="49">
        <v>1.4174135976990001</v>
      </c>
      <c r="E194" s="49">
        <v>2.1515709526850002</v>
      </c>
      <c r="F194" s="124">
        <f t="shared" si="6"/>
        <v>1</v>
      </c>
      <c r="G194" s="124">
        <f t="shared" si="7"/>
        <v>3</v>
      </c>
      <c r="H194" s="15" t="e">
        <f t="shared" si="8"/>
        <v>#N/A</v>
      </c>
      <c r="J194" s="24"/>
      <c r="K194" s="24"/>
      <c r="L194" s="24"/>
    </row>
    <row r="195" spans="1:12">
      <c r="A195" s="75">
        <v>42562</v>
      </c>
      <c r="B195" s="49">
        <v>0.70231383870800002</v>
      </c>
      <c r="C195" s="49">
        <v>1.147449712952</v>
      </c>
      <c r="D195" s="49">
        <v>1.4036251124950001</v>
      </c>
      <c r="E195" s="49">
        <v>2.1850924850119999</v>
      </c>
      <c r="F195" s="124">
        <f t="shared" si="6"/>
        <v>1</v>
      </c>
      <c r="G195" s="124">
        <f t="shared" si="7"/>
        <v>3</v>
      </c>
      <c r="H195" s="15" t="e">
        <f t="shared" si="8"/>
        <v>#N/A</v>
      </c>
      <c r="J195" s="24"/>
      <c r="K195" s="24"/>
      <c r="L195" s="24"/>
    </row>
    <row r="196" spans="1:12">
      <c r="A196" s="75">
        <v>42563</v>
      </c>
      <c r="B196" s="49">
        <v>0.73821992157299998</v>
      </c>
      <c r="C196" s="49">
        <v>1.2249066331589999</v>
      </c>
      <c r="D196" s="49">
        <v>1.3908872468260001</v>
      </c>
      <c r="E196" s="49">
        <v>2.2349146396199999</v>
      </c>
      <c r="F196" s="124">
        <f t="shared" ref="F196:F259" si="9">IF(ISNUMBER(A196),1,"")</f>
        <v>1</v>
      </c>
      <c r="G196" s="124">
        <f t="shared" ref="G196:G259" si="10">IF(ISNUMBER(A196),3,"")</f>
        <v>3</v>
      </c>
      <c r="H196" s="15" t="e">
        <f t="shared" ref="H196:H259" si="11">VLOOKUP(A196,J:L,2,0)</f>
        <v>#N/A</v>
      </c>
      <c r="J196" s="24"/>
      <c r="K196" s="24"/>
      <c r="L196" s="24"/>
    </row>
    <row r="197" spans="1:12">
      <c r="A197" s="75">
        <v>42564</v>
      </c>
      <c r="B197" s="71">
        <v>0.77382692753000004</v>
      </c>
      <c r="C197" s="71">
        <v>1.209813437999</v>
      </c>
      <c r="D197" s="71">
        <v>1.400255335957</v>
      </c>
      <c r="E197" s="71">
        <v>2.2088208139400001</v>
      </c>
      <c r="F197" s="124">
        <f t="shared" si="9"/>
        <v>1</v>
      </c>
      <c r="G197" s="124">
        <f t="shared" si="10"/>
        <v>3</v>
      </c>
      <c r="H197" s="15" t="e">
        <f t="shared" si="11"/>
        <v>#N/A</v>
      </c>
      <c r="J197" s="24"/>
      <c r="K197" s="24"/>
      <c r="L197" s="24"/>
    </row>
    <row r="198" spans="1:12">
      <c r="A198" s="75">
        <v>42565</v>
      </c>
      <c r="B198" s="71">
        <v>0.80531737375599999</v>
      </c>
      <c r="C198" s="71">
        <v>1.2398201368240001</v>
      </c>
      <c r="D198" s="71">
        <v>1.409843099875</v>
      </c>
      <c r="E198" s="71">
        <v>2.188727551056</v>
      </c>
      <c r="F198" s="124">
        <f t="shared" si="9"/>
        <v>1</v>
      </c>
      <c r="G198" s="124">
        <f t="shared" si="10"/>
        <v>3</v>
      </c>
      <c r="H198" s="15" t="e">
        <f t="shared" si="11"/>
        <v>#N/A</v>
      </c>
      <c r="J198" s="24"/>
      <c r="K198" s="24"/>
      <c r="L198" s="24"/>
    </row>
    <row r="199" spans="1:12">
      <c r="A199" s="75">
        <v>42566</v>
      </c>
      <c r="B199" s="71">
        <v>0.80531737375599999</v>
      </c>
      <c r="C199" s="71">
        <v>1.2398201368240001</v>
      </c>
      <c r="D199" s="71">
        <v>1.409843099875</v>
      </c>
      <c r="E199" s="71">
        <v>2.188727551056</v>
      </c>
      <c r="F199" s="124">
        <f t="shared" si="9"/>
        <v>1</v>
      </c>
      <c r="G199" s="124">
        <f t="shared" si="10"/>
        <v>3</v>
      </c>
      <c r="H199" s="15" t="e">
        <f t="shared" si="11"/>
        <v>#N/A</v>
      </c>
      <c r="J199" s="24"/>
      <c r="K199" s="24"/>
      <c r="L199" s="24"/>
    </row>
    <row r="200" spans="1:12">
      <c r="A200" s="75">
        <v>42567</v>
      </c>
      <c r="B200" s="71">
        <v>0.80531737375599999</v>
      </c>
      <c r="C200" s="71">
        <v>1.2398201368240001</v>
      </c>
      <c r="D200" s="71">
        <v>1.409843099875</v>
      </c>
      <c r="E200" s="71">
        <v>2.188727551056</v>
      </c>
      <c r="F200" s="124">
        <f t="shared" si="9"/>
        <v>1</v>
      </c>
      <c r="G200" s="124">
        <f t="shared" si="10"/>
        <v>3</v>
      </c>
      <c r="H200" s="15" t="e">
        <f t="shared" si="11"/>
        <v>#N/A</v>
      </c>
      <c r="J200" s="24"/>
      <c r="K200" s="24"/>
      <c r="L200" s="24"/>
    </row>
    <row r="201" spans="1:12">
      <c r="A201" s="75">
        <v>42568</v>
      </c>
      <c r="B201" s="71">
        <v>0.79719421250599998</v>
      </c>
      <c r="C201" s="71">
        <v>1.210042230829</v>
      </c>
      <c r="D201" s="71">
        <v>1.4245800987270001</v>
      </c>
      <c r="E201" s="71">
        <v>2.2005664311739999</v>
      </c>
      <c r="F201" s="124">
        <f t="shared" si="9"/>
        <v>1</v>
      </c>
      <c r="G201" s="124">
        <f t="shared" si="10"/>
        <v>3</v>
      </c>
      <c r="H201" s="15" t="e">
        <f t="shared" si="11"/>
        <v>#N/A</v>
      </c>
      <c r="J201" s="24"/>
      <c r="K201" s="24"/>
      <c r="L201" s="24"/>
    </row>
    <row r="202" spans="1:12">
      <c r="A202" s="75">
        <v>42569</v>
      </c>
      <c r="B202" s="71">
        <v>0.77924543655</v>
      </c>
      <c r="C202" s="71">
        <v>1.168252083846</v>
      </c>
      <c r="D202" s="71">
        <v>1.4179600299199999</v>
      </c>
      <c r="E202" s="71">
        <v>2.2023505698560002</v>
      </c>
      <c r="F202" s="124">
        <f t="shared" si="9"/>
        <v>1</v>
      </c>
      <c r="G202" s="124">
        <f t="shared" si="10"/>
        <v>3</v>
      </c>
      <c r="H202" s="15" t="e">
        <f t="shared" si="11"/>
        <v>#N/A</v>
      </c>
      <c r="J202" s="24"/>
      <c r="K202" s="24"/>
      <c r="L202" s="24"/>
    </row>
    <row r="203" spans="1:12">
      <c r="A203" s="9">
        <v>42570</v>
      </c>
      <c r="B203" s="71">
        <v>0.78936568711499999</v>
      </c>
      <c r="C203" s="71">
        <v>1.128308351774</v>
      </c>
      <c r="D203" s="71">
        <v>1.3879465937040001</v>
      </c>
      <c r="E203" s="71">
        <v>2.1974105365000001</v>
      </c>
      <c r="F203" s="124">
        <f t="shared" si="9"/>
        <v>1</v>
      </c>
      <c r="G203" s="124">
        <f t="shared" si="10"/>
        <v>3</v>
      </c>
      <c r="H203" s="15" t="e">
        <f t="shared" si="11"/>
        <v>#N/A</v>
      </c>
      <c r="J203" s="24"/>
      <c r="K203" s="24"/>
      <c r="L203" s="24"/>
    </row>
    <row r="204" spans="1:12">
      <c r="A204" s="9">
        <v>42571</v>
      </c>
      <c r="B204" s="71">
        <v>0.77064024603699999</v>
      </c>
      <c r="C204" s="71">
        <v>1.1055297721520001</v>
      </c>
      <c r="D204" s="71">
        <v>1.414593084342</v>
      </c>
      <c r="E204" s="71">
        <v>2.2194603123709999</v>
      </c>
      <c r="F204" s="124">
        <f t="shared" si="9"/>
        <v>1</v>
      </c>
      <c r="G204" s="124">
        <f t="shared" si="10"/>
        <v>3</v>
      </c>
      <c r="H204" s="15" t="e">
        <f t="shared" si="11"/>
        <v>#N/A</v>
      </c>
      <c r="J204" s="24"/>
      <c r="K204" s="24"/>
      <c r="L204" s="24"/>
    </row>
    <row r="205" spans="1:12">
      <c r="A205" s="9">
        <v>42572</v>
      </c>
      <c r="B205" s="71">
        <v>0.82767515029500005</v>
      </c>
      <c r="C205" s="71">
        <v>1.1204223121200001</v>
      </c>
      <c r="D205" s="71">
        <v>1.4520042947659999</v>
      </c>
      <c r="E205" s="71">
        <v>2.2137598161679999</v>
      </c>
      <c r="F205" s="124">
        <f t="shared" si="9"/>
        <v>1</v>
      </c>
      <c r="G205" s="124">
        <f t="shared" si="10"/>
        <v>3</v>
      </c>
      <c r="H205" s="15" t="e">
        <f t="shared" si="11"/>
        <v>#N/A</v>
      </c>
      <c r="J205" s="24"/>
      <c r="K205" s="24"/>
      <c r="L205" s="24"/>
    </row>
    <row r="206" spans="1:12">
      <c r="A206" s="9">
        <v>42573</v>
      </c>
      <c r="B206" s="71">
        <v>0.82767515029500005</v>
      </c>
      <c r="C206" s="71">
        <v>1.1204223121200001</v>
      </c>
      <c r="D206" s="71">
        <v>1.4520042947659999</v>
      </c>
      <c r="E206" s="71">
        <v>2.2137598161679999</v>
      </c>
      <c r="F206" s="124">
        <f t="shared" si="9"/>
        <v>1</v>
      </c>
      <c r="G206" s="124">
        <f t="shared" si="10"/>
        <v>3</v>
      </c>
      <c r="H206" s="15" t="e">
        <f t="shared" si="11"/>
        <v>#N/A</v>
      </c>
      <c r="J206" s="24"/>
      <c r="K206" s="24"/>
      <c r="L206" s="24"/>
    </row>
    <row r="207" spans="1:12">
      <c r="A207" s="9">
        <v>42574</v>
      </c>
      <c r="B207" s="71">
        <v>0.82767515029500005</v>
      </c>
      <c r="C207" s="71">
        <v>1.1204223121200001</v>
      </c>
      <c r="D207" s="71">
        <v>1.4520042947659999</v>
      </c>
      <c r="E207" s="71">
        <v>2.2137598161679999</v>
      </c>
      <c r="F207" s="124">
        <f t="shared" si="9"/>
        <v>1</v>
      </c>
      <c r="G207" s="124">
        <f t="shared" si="10"/>
        <v>3</v>
      </c>
      <c r="H207" s="15" t="e">
        <f t="shared" si="11"/>
        <v>#N/A</v>
      </c>
      <c r="J207" s="24"/>
      <c r="K207" s="24"/>
      <c r="L207" s="24"/>
    </row>
    <row r="208" spans="1:12">
      <c r="A208" s="9">
        <v>42575</v>
      </c>
      <c r="B208" s="71">
        <v>0.80769345916199997</v>
      </c>
      <c r="C208" s="71">
        <v>1.091340737825</v>
      </c>
      <c r="D208" s="71">
        <v>1.5021872563650001</v>
      </c>
      <c r="E208" s="71">
        <v>2.1732961694499999</v>
      </c>
      <c r="F208" s="124">
        <f t="shared" si="9"/>
        <v>1</v>
      </c>
      <c r="G208" s="124">
        <f t="shared" si="10"/>
        <v>3</v>
      </c>
      <c r="H208" s="15" t="e">
        <f t="shared" si="11"/>
        <v>#N/A</v>
      </c>
      <c r="J208" s="24"/>
      <c r="K208" s="24"/>
      <c r="L208" s="24"/>
    </row>
    <row r="209" spans="1:12">
      <c r="A209" s="9">
        <v>42576</v>
      </c>
      <c r="B209" s="71">
        <v>0.79726561842099997</v>
      </c>
      <c r="C209" s="71">
        <v>1.1007082498080001</v>
      </c>
      <c r="D209" s="71">
        <v>1.4696913584410001</v>
      </c>
      <c r="E209" s="71">
        <v>2.1792364973199998</v>
      </c>
      <c r="F209" s="124">
        <f t="shared" si="9"/>
        <v>1</v>
      </c>
      <c r="G209" s="124">
        <f t="shared" si="10"/>
        <v>3</v>
      </c>
      <c r="H209" s="15" t="e">
        <f t="shared" si="11"/>
        <v>#N/A</v>
      </c>
      <c r="J209" s="24"/>
      <c r="K209" s="24"/>
      <c r="L209" s="24"/>
    </row>
    <row r="210" spans="1:12">
      <c r="A210" s="9">
        <v>42577</v>
      </c>
      <c r="B210" s="71">
        <v>0.77315278043699998</v>
      </c>
      <c r="C210" s="71">
        <v>1.0964733510789999</v>
      </c>
      <c r="D210" s="71">
        <v>1.3968356342749999</v>
      </c>
      <c r="E210" s="71">
        <v>2.187845238345</v>
      </c>
      <c r="F210" s="124">
        <f t="shared" si="9"/>
        <v>1</v>
      </c>
      <c r="G210" s="124">
        <f t="shared" si="10"/>
        <v>3</v>
      </c>
      <c r="H210" s="15" t="e">
        <f t="shared" si="11"/>
        <v>#N/A</v>
      </c>
      <c r="J210" s="24"/>
      <c r="K210" s="24"/>
      <c r="L210" s="24"/>
    </row>
    <row r="211" spans="1:12">
      <c r="A211" s="9">
        <v>42578</v>
      </c>
      <c r="B211" s="71">
        <v>0.78202877949299998</v>
      </c>
      <c r="C211" s="71">
        <v>1.0864074179680001</v>
      </c>
      <c r="D211" s="71">
        <v>1.4063296928419999</v>
      </c>
      <c r="E211" s="71">
        <v>2.1759125862430002</v>
      </c>
      <c r="F211" s="124">
        <f t="shared" si="9"/>
        <v>1</v>
      </c>
      <c r="G211" s="124">
        <f t="shared" si="10"/>
        <v>3</v>
      </c>
      <c r="H211" s="15" t="e">
        <f t="shared" si="11"/>
        <v>#N/A</v>
      </c>
      <c r="J211" s="24"/>
      <c r="K211" s="24"/>
      <c r="L211" s="24"/>
    </row>
    <row r="212" spans="1:12">
      <c r="A212" s="9">
        <v>42579</v>
      </c>
      <c r="B212" s="71">
        <v>0.76313252093799999</v>
      </c>
      <c r="C212" s="71">
        <v>1.0645490604150001</v>
      </c>
      <c r="D212" s="71">
        <v>1.4462448479359999</v>
      </c>
      <c r="E212" s="71">
        <v>2.1749982031870001</v>
      </c>
      <c r="F212" s="124">
        <f t="shared" si="9"/>
        <v>1</v>
      </c>
      <c r="G212" s="124">
        <f t="shared" si="10"/>
        <v>3</v>
      </c>
      <c r="H212" s="15" t="e">
        <f t="shared" si="11"/>
        <v>#N/A</v>
      </c>
      <c r="J212" s="24"/>
      <c r="K212" s="24"/>
      <c r="L212" s="24"/>
    </row>
    <row r="213" spans="1:12">
      <c r="A213" s="9">
        <v>42580</v>
      </c>
      <c r="B213" s="71">
        <v>0.76313252093799999</v>
      </c>
      <c r="C213" s="71">
        <v>1.0645490604150001</v>
      </c>
      <c r="D213" s="71">
        <v>1.4462448479359999</v>
      </c>
      <c r="E213" s="71">
        <v>2.1749982031870001</v>
      </c>
      <c r="F213" s="124">
        <f t="shared" si="9"/>
        <v>1</v>
      </c>
      <c r="G213" s="124">
        <f t="shared" si="10"/>
        <v>3</v>
      </c>
      <c r="H213" s="15" t="e">
        <f t="shared" si="11"/>
        <v>#N/A</v>
      </c>
      <c r="J213" s="24"/>
      <c r="K213" s="24"/>
      <c r="L213" s="24"/>
    </row>
    <row r="214" spans="1:12">
      <c r="A214" s="9">
        <v>42581</v>
      </c>
      <c r="B214" s="71">
        <v>0.76313252093799999</v>
      </c>
      <c r="C214" s="71">
        <v>1.0645490604150001</v>
      </c>
      <c r="D214" s="71">
        <v>1.4462448479359999</v>
      </c>
      <c r="E214" s="71">
        <v>2.1749982031870001</v>
      </c>
      <c r="F214" s="124">
        <f t="shared" si="9"/>
        <v>1</v>
      </c>
      <c r="G214" s="124">
        <f t="shared" si="10"/>
        <v>3</v>
      </c>
      <c r="H214" s="15" t="e">
        <f t="shared" si="11"/>
        <v>#N/A</v>
      </c>
      <c r="J214" s="24"/>
      <c r="K214" s="24"/>
      <c r="L214" s="24"/>
    </row>
    <row r="215" spans="1:12">
      <c r="A215" s="9">
        <v>42582</v>
      </c>
      <c r="B215" s="71">
        <v>0.84495393813999997</v>
      </c>
      <c r="C215" s="71">
        <v>1.0645216946680001</v>
      </c>
      <c r="D215" s="71">
        <v>1.443451039753</v>
      </c>
      <c r="E215" s="71">
        <v>2.161395093546</v>
      </c>
      <c r="F215" s="124">
        <f t="shared" si="9"/>
        <v>1</v>
      </c>
      <c r="G215" s="124">
        <f t="shared" si="10"/>
        <v>3</v>
      </c>
      <c r="H215" s="15" t="e">
        <f t="shared" si="11"/>
        <v>#N/A</v>
      </c>
      <c r="J215" s="24"/>
      <c r="K215" s="24"/>
      <c r="L215" s="24"/>
    </row>
    <row r="216" spans="1:12">
      <c r="A216" s="9">
        <v>42583</v>
      </c>
      <c r="B216" s="71">
        <v>0.84233193134399997</v>
      </c>
      <c r="C216" s="71">
        <v>1.057088871628</v>
      </c>
      <c r="D216" s="71">
        <v>1.3972949971299999</v>
      </c>
      <c r="E216" s="71">
        <v>2.1742519734910002</v>
      </c>
      <c r="F216" s="124">
        <f t="shared" si="9"/>
        <v>1</v>
      </c>
      <c r="G216" s="124">
        <f t="shared" si="10"/>
        <v>3</v>
      </c>
      <c r="H216" s="15" t="e">
        <f t="shared" si="11"/>
        <v>#N/A</v>
      </c>
      <c r="J216" s="24"/>
      <c r="K216" s="24"/>
      <c r="L216" s="24"/>
    </row>
    <row r="217" spans="1:12">
      <c r="A217" s="9">
        <v>42584</v>
      </c>
      <c r="B217" s="71">
        <v>0.78873480491799997</v>
      </c>
      <c r="C217" s="71">
        <v>1.127950937025</v>
      </c>
      <c r="D217" s="71">
        <v>1.353914336753</v>
      </c>
      <c r="E217" s="71">
        <v>2.1617376365740002</v>
      </c>
      <c r="F217" s="124">
        <f t="shared" si="9"/>
        <v>1</v>
      </c>
      <c r="G217" s="124">
        <f t="shared" si="10"/>
        <v>3</v>
      </c>
      <c r="H217" s="15" t="e">
        <f t="shared" si="11"/>
        <v>#N/A</v>
      </c>
      <c r="J217" s="24"/>
      <c r="K217" s="24"/>
      <c r="L217" s="24"/>
    </row>
    <row r="218" spans="1:12">
      <c r="A218" s="9">
        <v>42585</v>
      </c>
      <c r="B218" s="71">
        <v>0.70631237138900005</v>
      </c>
      <c r="C218" s="71">
        <v>1.1027082277110001</v>
      </c>
      <c r="D218" s="71">
        <v>1.3796576860500001</v>
      </c>
      <c r="E218" s="71">
        <v>2.1320864606200001</v>
      </c>
      <c r="F218" s="124">
        <f t="shared" si="9"/>
        <v>1</v>
      </c>
      <c r="G218" s="124">
        <f t="shared" si="10"/>
        <v>3</v>
      </c>
      <c r="H218" s="15" t="e">
        <f t="shared" si="11"/>
        <v>#N/A</v>
      </c>
      <c r="J218" s="24"/>
      <c r="K218" s="24"/>
      <c r="L218" s="24"/>
    </row>
    <row r="219" spans="1:12">
      <c r="A219" s="9">
        <v>42586</v>
      </c>
      <c r="B219" s="71">
        <v>0.768084840657</v>
      </c>
      <c r="C219" s="71">
        <v>1.037078486985</v>
      </c>
      <c r="D219" s="71">
        <v>1.4670253858269999</v>
      </c>
      <c r="E219" s="71">
        <v>2.1418222613209998</v>
      </c>
      <c r="F219" s="124">
        <f t="shared" si="9"/>
        <v>1</v>
      </c>
      <c r="G219" s="124">
        <f t="shared" si="10"/>
        <v>3</v>
      </c>
      <c r="H219" s="15" t="e">
        <f t="shared" si="11"/>
        <v>#N/A</v>
      </c>
      <c r="J219" s="24"/>
      <c r="K219" s="24"/>
      <c r="L219" s="24"/>
    </row>
    <row r="220" spans="1:12">
      <c r="A220" s="9">
        <v>42587</v>
      </c>
      <c r="B220" s="71">
        <v>0.768084840657</v>
      </c>
      <c r="C220" s="71">
        <v>1.037078486985</v>
      </c>
      <c r="D220" s="71">
        <v>1.4670253858269999</v>
      </c>
      <c r="E220" s="71">
        <v>2.1418222613209998</v>
      </c>
      <c r="F220" s="124">
        <f t="shared" si="9"/>
        <v>1</v>
      </c>
      <c r="G220" s="124">
        <f t="shared" si="10"/>
        <v>3</v>
      </c>
      <c r="H220" s="15" t="e">
        <f t="shared" si="11"/>
        <v>#N/A</v>
      </c>
      <c r="J220" s="24"/>
      <c r="K220" s="24"/>
      <c r="L220" s="24"/>
    </row>
    <row r="221" spans="1:12">
      <c r="A221" s="9">
        <v>42588</v>
      </c>
      <c r="B221" s="71">
        <v>0.768084840657</v>
      </c>
      <c r="C221" s="71">
        <v>1.037078486985</v>
      </c>
      <c r="D221" s="71">
        <v>1.4670253858269999</v>
      </c>
      <c r="E221" s="71">
        <v>2.1418222613209998</v>
      </c>
      <c r="F221" s="124">
        <f t="shared" si="9"/>
        <v>1</v>
      </c>
      <c r="G221" s="124">
        <f t="shared" si="10"/>
        <v>3</v>
      </c>
      <c r="H221" s="15" t="e">
        <f t="shared" si="11"/>
        <v>#N/A</v>
      </c>
      <c r="J221" s="24"/>
      <c r="K221" s="24"/>
      <c r="L221" s="24"/>
    </row>
    <row r="222" spans="1:12">
      <c r="A222" s="9">
        <v>42589</v>
      </c>
      <c r="B222" s="71">
        <v>0.72952832950199997</v>
      </c>
      <c r="C222" s="71">
        <v>1.01536256807</v>
      </c>
      <c r="D222" s="71">
        <v>1.437610185129</v>
      </c>
      <c r="E222" s="71">
        <v>2.2045241247480001</v>
      </c>
      <c r="F222" s="124">
        <f t="shared" si="9"/>
        <v>1</v>
      </c>
      <c r="G222" s="124">
        <f t="shared" si="10"/>
        <v>3</v>
      </c>
      <c r="H222" s="15" t="e">
        <f t="shared" si="11"/>
        <v>#N/A</v>
      </c>
      <c r="J222" s="24"/>
      <c r="K222" s="24"/>
      <c r="L222" s="24"/>
    </row>
    <row r="223" spans="1:12">
      <c r="A223" s="9">
        <v>42590</v>
      </c>
      <c r="B223" s="71">
        <v>0.71591056568300004</v>
      </c>
      <c r="C223" s="71">
        <v>1.0123753261849999</v>
      </c>
      <c r="D223" s="71">
        <v>1.4042258353620001</v>
      </c>
      <c r="E223" s="71">
        <v>2.2201264529100002</v>
      </c>
      <c r="F223" s="124">
        <f t="shared" si="9"/>
        <v>1</v>
      </c>
      <c r="G223" s="124">
        <f t="shared" si="10"/>
        <v>3</v>
      </c>
      <c r="H223" s="15" t="e">
        <f t="shared" si="11"/>
        <v>#N/A</v>
      </c>
      <c r="J223" s="24"/>
      <c r="K223" s="24"/>
      <c r="L223" s="24"/>
    </row>
    <row r="224" spans="1:12">
      <c r="A224" s="9">
        <v>42591</v>
      </c>
      <c r="B224" s="71">
        <v>0.69090663553999998</v>
      </c>
      <c r="C224" s="71">
        <v>0.99823357169000004</v>
      </c>
      <c r="D224" s="71">
        <v>1.4077813694079999</v>
      </c>
      <c r="E224" s="71">
        <v>2.1800662521710001</v>
      </c>
      <c r="F224" s="124">
        <f t="shared" si="9"/>
        <v>1</v>
      </c>
      <c r="G224" s="124">
        <f t="shared" si="10"/>
        <v>3</v>
      </c>
      <c r="H224" s="15" t="e">
        <f t="shared" si="11"/>
        <v>#N/A</v>
      </c>
      <c r="J224" s="24"/>
      <c r="K224" s="24"/>
      <c r="L224" s="24"/>
    </row>
    <row r="225" spans="1:12">
      <c r="A225" s="9">
        <v>42592</v>
      </c>
      <c r="B225" s="71">
        <v>0.66891725761200005</v>
      </c>
      <c r="C225" s="71">
        <v>0.97616091115000003</v>
      </c>
      <c r="D225" s="71">
        <v>1.362700064083</v>
      </c>
      <c r="E225" s="71">
        <v>2.1941558038940001</v>
      </c>
      <c r="F225" s="124">
        <f t="shared" si="9"/>
        <v>1</v>
      </c>
      <c r="G225" s="124">
        <f t="shared" si="10"/>
        <v>3</v>
      </c>
      <c r="H225" s="15" t="e">
        <f t="shared" si="11"/>
        <v>#N/A</v>
      </c>
      <c r="J225" s="24"/>
      <c r="K225" s="24"/>
      <c r="L225" s="24"/>
    </row>
    <row r="226" spans="1:12">
      <c r="A226" s="9">
        <v>42593</v>
      </c>
      <c r="B226" s="71">
        <v>0.613271705444</v>
      </c>
      <c r="C226" s="71">
        <v>0.94395966175099999</v>
      </c>
      <c r="D226" s="71">
        <v>1.404834109696</v>
      </c>
      <c r="E226" s="71">
        <v>2.1304183749129999</v>
      </c>
      <c r="F226" s="124">
        <f t="shared" si="9"/>
        <v>1</v>
      </c>
      <c r="G226" s="124">
        <f t="shared" si="10"/>
        <v>3</v>
      </c>
      <c r="H226" s="15" t="e">
        <f t="shared" si="11"/>
        <v>#N/A</v>
      </c>
      <c r="J226" s="24"/>
      <c r="K226" s="24"/>
      <c r="L226" s="24"/>
    </row>
    <row r="227" spans="1:12">
      <c r="A227" s="9">
        <v>42594</v>
      </c>
      <c r="B227" s="71">
        <v>0.613271705444</v>
      </c>
      <c r="C227" s="71">
        <v>0.94395966175099999</v>
      </c>
      <c r="D227" s="71">
        <v>1.404834109696</v>
      </c>
      <c r="E227" s="71">
        <v>2.1304183749129999</v>
      </c>
      <c r="F227" s="124">
        <f t="shared" si="9"/>
        <v>1</v>
      </c>
      <c r="G227" s="124">
        <f t="shared" si="10"/>
        <v>3</v>
      </c>
      <c r="H227" s="15" t="e">
        <f t="shared" si="11"/>
        <v>#N/A</v>
      </c>
      <c r="J227" s="24"/>
      <c r="K227" s="24"/>
      <c r="L227" s="24"/>
    </row>
    <row r="228" spans="1:12">
      <c r="A228" s="9">
        <v>42595</v>
      </c>
      <c r="B228" s="71">
        <v>0.613271705444</v>
      </c>
      <c r="C228" s="71">
        <v>0.94395966175099999</v>
      </c>
      <c r="D228" s="71">
        <v>1.404834109696</v>
      </c>
      <c r="E228" s="71">
        <v>2.1304183749129999</v>
      </c>
      <c r="F228" s="124">
        <f t="shared" si="9"/>
        <v>1</v>
      </c>
      <c r="G228" s="124">
        <f t="shared" si="10"/>
        <v>3</v>
      </c>
      <c r="H228" s="15" t="e">
        <f t="shared" si="11"/>
        <v>#N/A</v>
      </c>
      <c r="J228" s="24"/>
      <c r="K228" s="24"/>
      <c r="L228" s="24"/>
    </row>
    <row r="229" spans="1:12">
      <c r="A229" s="9">
        <v>42596</v>
      </c>
      <c r="B229" s="71">
        <v>0.613271705444</v>
      </c>
      <c r="C229" s="71">
        <v>0.94395966175099999</v>
      </c>
      <c r="D229" s="71">
        <v>1.404834109696</v>
      </c>
      <c r="E229" s="71">
        <v>2.1304183749129999</v>
      </c>
      <c r="F229" s="124">
        <f t="shared" si="9"/>
        <v>1</v>
      </c>
      <c r="G229" s="124">
        <f t="shared" si="10"/>
        <v>3</v>
      </c>
      <c r="H229" s="15" t="e">
        <f t="shared" si="11"/>
        <v>#N/A</v>
      </c>
      <c r="J229" s="24"/>
      <c r="K229" s="24"/>
      <c r="L229" s="24"/>
    </row>
    <row r="230" spans="1:12">
      <c r="A230" s="9">
        <v>42597</v>
      </c>
      <c r="B230" s="71">
        <v>0.58662934778599996</v>
      </c>
      <c r="C230" s="71">
        <v>0.938660929039</v>
      </c>
      <c r="D230" s="71">
        <v>1.351656900974</v>
      </c>
      <c r="E230" s="71">
        <v>2.1018573452489999</v>
      </c>
      <c r="F230" s="124">
        <f t="shared" si="9"/>
        <v>1</v>
      </c>
      <c r="G230" s="124">
        <f t="shared" si="10"/>
        <v>3</v>
      </c>
      <c r="H230" s="15" t="e">
        <f t="shared" si="11"/>
        <v>#N/A</v>
      </c>
      <c r="J230" s="24"/>
      <c r="K230" s="24"/>
      <c r="L230" s="24"/>
    </row>
    <row r="231" spans="1:12">
      <c r="A231" s="9">
        <v>42598</v>
      </c>
      <c r="B231" s="71">
        <v>0.63628232013999997</v>
      </c>
      <c r="C231" s="71">
        <v>0.95035078902299996</v>
      </c>
      <c r="D231" s="71">
        <v>1.32165210726</v>
      </c>
      <c r="E231" s="71">
        <v>2.1347821664889999</v>
      </c>
      <c r="F231" s="124">
        <f t="shared" si="9"/>
        <v>1</v>
      </c>
      <c r="G231" s="124">
        <f t="shared" si="10"/>
        <v>3</v>
      </c>
      <c r="H231" s="15" t="e">
        <f t="shared" si="11"/>
        <v>#N/A</v>
      </c>
      <c r="J231" s="24"/>
      <c r="K231" s="24"/>
      <c r="L231" s="24"/>
    </row>
    <row r="232" spans="1:12">
      <c r="A232" s="9">
        <v>42599</v>
      </c>
      <c r="B232" s="71">
        <v>0.60215759132299995</v>
      </c>
      <c r="C232" s="71">
        <v>0.96113754871000001</v>
      </c>
      <c r="D232" s="71">
        <v>1.3381895157929999</v>
      </c>
      <c r="E232" s="71">
        <v>2.0829003487289999</v>
      </c>
      <c r="F232" s="124">
        <f t="shared" si="9"/>
        <v>1</v>
      </c>
      <c r="G232" s="124">
        <f t="shared" si="10"/>
        <v>3</v>
      </c>
      <c r="H232" s="15" t="e">
        <f t="shared" si="11"/>
        <v>#N/A</v>
      </c>
      <c r="J232" s="24"/>
      <c r="K232" s="24"/>
      <c r="L232" s="24"/>
    </row>
    <row r="233" spans="1:12">
      <c r="A233" s="9">
        <v>42600</v>
      </c>
      <c r="B233" s="71">
        <v>0.67453236649500004</v>
      </c>
      <c r="C233" s="71">
        <v>1.0318373374100001</v>
      </c>
      <c r="D233" s="71">
        <v>1.3147271724280001</v>
      </c>
      <c r="E233" s="71">
        <v>2.0810313085850001</v>
      </c>
      <c r="F233" s="124">
        <f t="shared" si="9"/>
        <v>1</v>
      </c>
      <c r="G233" s="124">
        <f t="shared" si="10"/>
        <v>3</v>
      </c>
      <c r="H233" s="15" t="e">
        <f t="shared" si="11"/>
        <v>#N/A</v>
      </c>
      <c r="J233" s="24"/>
      <c r="K233" s="24"/>
      <c r="L233" s="24"/>
    </row>
    <row r="234" spans="1:12">
      <c r="A234" s="9">
        <v>42601</v>
      </c>
      <c r="B234" s="71">
        <v>0.67453236649500004</v>
      </c>
      <c r="C234" s="71">
        <v>1.0318373374100001</v>
      </c>
      <c r="D234" s="71">
        <v>1.3147271724280001</v>
      </c>
      <c r="E234" s="71">
        <v>2.0810313085850001</v>
      </c>
      <c r="F234" s="124">
        <f t="shared" si="9"/>
        <v>1</v>
      </c>
      <c r="G234" s="124">
        <f t="shared" si="10"/>
        <v>3</v>
      </c>
      <c r="H234" s="15" t="e">
        <f t="shared" si="11"/>
        <v>#N/A</v>
      </c>
      <c r="J234" s="24"/>
      <c r="K234" s="24"/>
      <c r="L234" s="24"/>
    </row>
    <row r="235" spans="1:12">
      <c r="A235" s="9">
        <v>42602</v>
      </c>
      <c r="B235" s="71">
        <v>0.67453236649500004</v>
      </c>
      <c r="C235" s="71">
        <v>1.0318373374100001</v>
      </c>
      <c r="D235" s="71">
        <v>1.3147271724280001</v>
      </c>
      <c r="E235" s="71">
        <v>2.0810313085850001</v>
      </c>
      <c r="F235" s="124">
        <f t="shared" si="9"/>
        <v>1</v>
      </c>
      <c r="G235" s="124">
        <f t="shared" si="10"/>
        <v>3</v>
      </c>
      <c r="H235" s="15" t="e">
        <f t="shared" si="11"/>
        <v>#N/A</v>
      </c>
      <c r="J235" s="24"/>
      <c r="K235" s="24"/>
      <c r="L235" s="24"/>
    </row>
    <row r="236" spans="1:12">
      <c r="A236" s="9">
        <v>42603</v>
      </c>
      <c r="B236" s="71">
        <v>0.69735383881500002</v>
      </c>
      <c r="C236" s="71">
        <v>1.041321656199</v>
      </c>
      <c r="D236" s="71">
        <v>1.287050677591</v>
      </c>
      <c r="E236" s="71">
        <v>2.1048130769040001</v>
      </c>
      <c r="F236" s="124">
        <f t="shared" si="9"/>
        <v>1</v>
      </c>
      <c r="G236" s="124">
        <f t="shared" si="10"/>
        <v>3</v>
      </c>
      <c r="H236" s="15" t="e">
        <f t="shared" si="11"/>
        <v>#N/A</v>
      </c>
      <c r="J236" s="24"/>
      <c r="K236" s="24"/>
      <c r="L236" s="24"/>
    </row>
    <row r="237" spans="1:12">
      <c r="A237" s="9">
        <v>42604</v>
      </c>
      <c r="B237" s="71">
        <v>0.71061828588499998</v>
      </c>
      <c r="C237" s="71">
        <v>0.99392285197999997</v>
      </c>
      <c r="D237" s="71">
        <v>1.2941695946359999</v>
      </c>
      <c r="E237" s="71">
        <v>2.0944510902950002</v>
      </c>
      <c r="F237" s="124">
        <f t="shared" si="9"/>
        <v>1</v>
      </c>
      <c r="G237" s="124">
        <f t="shared" si="10"/>
        <v>3</v>
      </c>
      <c r="H237" s="15" t="e">
        <f t="shared" si="11"/>
        <v>#N/A</v>
      </c>
      <c r="J237" s="24"/>
      <c r="K237" s="24"/>
      <c r="L237" s="24"/>
    </row>
    <row r="238" spans="1:12">
      <c r="A238" s="9">
        <v>42605</v>
      </c>
      <c r="B238" s="71">
        <v>0.64791934116000005</v>
      </c>
      <c r="C238" s="71">
        <v>1.014737495418</v>
      </c>
      <c r="D238" s="71">
        <v>1.3028113311909999</v>
      </c>
      <c r="E238" s="71">
        <v>2.099210052633</v>
      </c>
      <c r="F238" s="124">
        <f t="shared" si="9"/>
        <v>1</v>
      </c>
      <c r="G238" s="124">
        <f t="shared" si="10"/>
        <v>3</v>
      </c>
      <c r="H238" s="15" t="e">
        <f t="shared" si="11"/>
        <v>#N/A</v>
      </c>
      <c r="J238" s="24"/>
      <c r="K238" s="24"/>
      <c r="L238" s="24"/>
    </row>
    <row r="239" spans="1:12">
      <c r="A239" s="9">
        <v>42606</v>
      </c>
      <c r="B239" s="71">
        <v>0.621872152979</v>
      </c>
      <c r="C239" s="71">
        <v>1.050690797421</v>
      </c>
      <c r="D239" s="71">
        <v>1.3979844424229999</v>
      </c>
      <c r="E239" s="71">
        <v>2.1162705396039998</v>
      </c>
      <c r="F239" s="124">
        <f t="shared" si="9"/>
        <v>1</v>
      </c>
      <c r="G239" s="124">
        <f t="shared" si="10"/>
        <v>3</v>
      </c>
      <c r="H239" s="15" t="e">
        <f t="shared" si="11"/>
        <v>#N/A</v>
      </c>
      <c r="J239" s="24"/>
      <c r="K239" s="24"/>
      <c r="L239" s="24"/>
    </row>
    <row r="240" spans="1:12">
      <c r="A240" s="9">
        <v>42607</v>
      </c>
      <c r="B240" s="71">
        <v>0.65539888407799995</v>
      </c>
      <c r="C240" s="71">
        <v>1.0798992754150001</v>
      </c>
      <c r="D240" s="71">
        <v>1.4142951507070001</v>
      </c>
      <c r="E240" s="71">
        <v>2.1155308803850001</v>
      </c>
      <c r="F240" s="124">
        <f t="shared" si="9"/>
        <v>1</v>
      </c>
      <c r="G240" s="124">
        <f t="shared" si="10"/>
        <v>3</v>
      </c>
      <c r="H240" s="15" t="e">
        <f t="shared" si="11"/>
        <v>#N/A</v>
      </c>
      <c r="J240" s="24"/>
      <c r="K240" s="24"/>
      <c r="L240" s="24"/>
    </row>
    <row r="241" spans="1:12">
      <c r="A241" s="9">
        <v>42608</v>
      </c>
      <c r="B241" s="71">
        <v>0.65539888407799995</v>
      </c>
      <c r="C241" s="71">
        <v>1.0798992754150001</v>
      </c>
      <c r="D241" s="71">
        <v>1.4142951507070001</v>
      </c>
      <c r="E241" s="71">
        <v>2.1155308803850001</v>
      </c>
      <c r="F241" s="124">
        <f t="shared" si="9"/>
        <v>1</v>
      </c>
      <c r="G241" s="124">
        <f t="shared" si="10"/>
        <v>3</v>
      </c>
      <c r="H241" s="15" t="e">
        <f t="shared" si="11"/>
        <v>#N/A</v>
      </c>
      <c r="J241" s="24"/>
      <c r="K241" s="24"/>
      <c r="L241" s="24"/>
    </row>
    <row r="242" spans="1:12">
      <c r="A242" s="9">
        <v>42609</v>
      </c>
      <c r="B242" s="71">
        <v>0.65539888407799995</v>
      </c>
      <c r="C242" s="71">
        <v>1.0798992754150001</v>
      </c>
      <c r="D242" s="71">
        <v>1.4142951507070001</v>
      </c>
      <c r="E242" s="71">
        <v>2.1155308803850001</v>
      </c>
      <c r="F242" s="124">
        <f t="shared" si="9"/>
        <v>1</v>
      </c>
      <c r="G242" s="124">
        <f t="shared" si="10"/>
        <v>3</v>
      </c>
      <c r="H242" s="15" t="e">
        <f t="shared" si="11"/>
        <v>#N/A</v>
      </c>
      <c r="J242" s="24"/>
      <c r="K242" s="24"/>
      <c r="L242" s="24"/>
    </row>
    <row r="243" spans="1:12">
      <c r="A243" s="9">
        <v>42610</v>
      </c>
      <c r="B243" s="71">
        <v>0.71155437837500002</v>
      </c>
      <c r="C243" s="71">
        <v>1.120586422248</v>
      </c>
      <c r="D243" s="71">
        <v>1.468148810597</v>
      </c>
      <c r="E243" s="71">
        <v>2.0953354910019999</v>
      </c>
      <c r="F243" s="124">
        <f t="shared" si="9"/>
        <v>1</v>
      </c>
      <c r="G243" s="124">
        <f t="shared" si="10"/>
        <v>3</v>
      </c>
      <c r="H243" s="15" t="e">
        <f t="shared" si="11"/>
        <v>#N/A</v>
      </c>
      <c r="J243" s="24"/>
      <c r="K243" s="24"/>
      <c r="L243" s="24"/>
    </row>
    <row r="244" spans="1:12">
      <c r="A244" s="9">
        <v>42611</v>
      </c>
      <c r="B244" s="71">
        <v>0.768191879646</v>
      </c>
      <c r="C244" s="71">
        <v>1.1510869624569999</v>
      </c>
      <c r="D244" s="71">
        <v>1.4672824934169999</v>
      </c>
      <c r="E244" s="71">
        <v>2.1299486377179999</v>
      </c>
      <c r="F244" s="124">
        <f t="shared" si="9"/>
        <v>1</v>
      </c>
      <c r="G244" s="124">
        <f t="shared" si="10"/>
        <v>3</v>
      </c>
      <c r="H244" s="15" t="e">
        <f t="shared" si="11"/>
        <v>#N/A</v>
      </c>
      <c r="J244" s="24"/>
      <c r="K244" s="24"/>
      <c r="L244" s="24"/>
    </row>
    <row r="245" spans="1:12">
      <c r="A245" s="9">
        <v>42612</v>
      </c>
      <c r="B245" s="71">
        <v>0.69787111118699996</v>
      </c>
      <c r="C245" s="71">
        <v>1.1577052376379999</v>
      </c>
      <c r="D245" s="71">
        <v>1.456125807262</v>
      </c>
      <c r="E245" s="71">
        <v>2.0900524669279998</v>
      </c>
      <c r="F245" s="124">
        <f t="shared" si="9"/>
        <v>1</v>
      </c>
      <c r="G245" s="124">
        <f t="shared" si="10"/>
        <v>3</v>
      </c>
      <c r="H245" s="15" t="e">
        <f t="shared" si="11"/>
        <v>#N/A</v>
      </c>
      <c r="J245" s="24"/>
      <c r="K245" s="24"/>
      <c r="L245" s="24"/>
    </row>
    <row r="246" spans="1:12">
      <c r="A246" s="9">
        <v>42613</v>
      </c>
      <c r="B246" s="71">
        <v>0.73002700877600002</v>
      </c>
      <c r="C246" s="71">
        <v>1.1758242926039999</v>
      </c>
      <c r="D246" s="71">
        <v>1.4611842344499999</v>
      </c>
      <c r="E246" s="71">
        <v>2.0890013042</v>
      </c>
      <c r="F246" s="124">
        <f t="shared" si="9"/>
        <v>1</v>
      </c>
      <c r="G246" s="124">
        <f t="shared" si="10"/>
        <v>3</v>
      </c>
      <c r="H246" s="15" t="e">
        <f t="shared" si="11"/>
        <v>#N/A</v>
      </c>
      <c r="J246" s="24"/>
      <c r="K246" s="24"/>
      <c r="L246" s="24"/>
    </row>
    <row r="247" spans="1:12">
      <c r="A247" s="9">
        <v>42614</v>
      </c>
      <c r="B247" s="71">
        <v>0.69335858585700005</v>
      </c>
      <c r="C247" s="71">
        <v>1.1534808819710001</v>
      </c>
      <c r="D247" s="71">
        <v>1.481615383878</v>
      </c>
      <c r="E247" s="71">
        <v>2.06892509025</v>
      </c>
      <c r="F247" s="124">
        <f t="shared" si="9"/>
        <v>1</v>
      </c>
      <c r="G247" s="124">
        <f t="shared" si="10"/>
        <v>3</v>
      </c>
      <c r="H247" s="15" t="e">
        <f t="shared" si="11"/>
        <v>#N/A</v>
      </c>
      <c r="J247" s="24"/>
      <c r="K247" s="24"/>
      <c r="L247" s="24"/>
    </row>
    <row r="248" spans="1:12">
      <c r="A248" s="9">
        <v>42615</v>
      </c>
      <c r="B248" s="71">
        <v>0.69335858585700005</v>
      </c>
      <c r="C248" s="71">
        <v>1.1534808819710001</v>
      </c>
      <c r="D248" s="71">
        <v>1.481615383878</v>
      </c>
      <c r="E248" s="71">
        <v>2.06892509025</v>
      </c>
      <c r="F248" s="124">
        <f t="shared" si="9"/>
        <v>1</v>
      </c>
      <c r="G248" s="124">
        <f t="shared" si="10"/>
        <v>3</v>
      </c>
      <c r="H248" s="15" t="e">
        <f t="shared" si="11"/>
        <v>#N/A</v>
      </c>
      <c r="J248" s="24"/>
      <c r="K248" s="24"/>
      <c r="L248" s="24"/>
    </row>
    <row r="249" spans="1:12">
      <c r="A249" s="9">
        <v>42616</v>
      </c>
      <c r="B249" s="71">
        <v>0.69335858585700005</v>
      </c>
      <c r="C249" s="71">
        <v>1.1534808819710001</v>
      </c>
      <c r="D249" s="71">
        <v>1.481615383878</v>
      </c>
      <c r="E249" s="71">
        <v>2.06892509025</v>
      </c>
      <c r="F249" s="124">
        <f t="shared" si="9"/>
        <v>1</v>
      </c>
      <c r="G249" s="124">
        <f t="shared" si="10"/>
        <v>3</v>
      </c>
      <c r="H249" s="15" t="e">
        <f t="shared" si="11"/>
        <v>#N/A</v>
      </c>
      <c r="J249" s="24"/>
      <c r="K249" s="24"/>
      <c r="L249" s="24"/>
    </row>
    <row r="250" spans="1:12">
      <c r="A250" s="9">
        <v>42617</v>
      </c>
      <c r="B250" s="71">
        <v>0.75119972306299998</v>
      </c>
      <c r="C250" s="71">
        <v>1.1747969943859999</v>
      </c>
      <c r="D250" s="71">
        <v>1.4588541143360001</v>
      </c>
      <c r="E250" s="71">
        <v>2.056380101562</v>
      </c>
      <c r="F250" s="124">
        <f t="shared" si="9"/>
        <v>1</v>
      </c>
      <c r="G250" s="124">
        <f t="shared" si="10"/>
        <v>3</v>
      </c>
      <c r="H250" s="15" t="e">
        <f t="shared" si="11"/>
        <v>#N/A</v>
      </c>
      <c r="J250" s="24"/>
      <c r="K250" s="24"/>
      <c r="L250" s="24"/>
    </row>
    <row r="251" spans="1:12">
      <c r="A251" s="9">
        <v>42618</v>
      </c>
      <c r="B251" s="71">
        <v>0.734518380503</v>
      </c>
      <c r="C251" s="71">
        <v>1.1655979097269999</v>
      </c>
      <c r="D251" s="71">
        <v>1.464260709265</v>
      </c>
      <c r="E251" s="71">
        <v>2.006713683419</v>
      </c>
      <c r="F251" s="124">
        <f t="shared" si="9"/>
        <v>1</v>
      </c>
      <c r="G251" s="124">
        <f t="shared" si="10"/>
        <v>3</v>
      </c>
      <c r="H251" s="15" t="e">
        <f t="shared" si="11"/>
        <v>#N/A</v>
      </c>
      <c r="J251" s="24"/>
      <c r="K251" s="24"/>
      <c r="L251" s="24"/>
    </row>
    <row r="252" spans="1:12">
      <c r="A252" s="9">
        <v>42619</v>
      </c>
      <c r="B252" s="71">
        <v>0.71204702992000002</v>
      </c>
      <c r="C252" s="71">
        <v>1.1417645908609999</v>
      </c>
      <c r="D252" s="71">
        <v>1.4581174149110001</v>
      </c>
      <c r="E252" s="71">
        <v>2.0004213160109998</v>
      </c>
      <c r="F252" s="124">
        <f t="shared" si="9"/>
        <v>1</v>
      </c>
      <c r="G252" s="124">
        <f t="shared" si="10"/>
        <v>3</v>
      </c>
      <c r="H252" s="15" t="e">
        <f t="shared" si="11"/>
        <v>#N/A</v>
      </c>
      <c r="J252" s="24"/>
      <c r="K252" s="24"/>
      <c r="L252" s="24"/>
    </row>
    <row r="253" spans="1:12">
      <c r="A253" s="9">
        <v>42620</v>
      </c>
      <c r="B253" s="71">
        <v>0.71429156424200002</v>
      </c>
      <c r="C253" s="71">
        <v>1.1191087984400001</v>
      </c>
      <c r="D253" s="71">
        <v>1.4523591810659999</v>
      </c>
      <c r="E253" s="71">
        <v>1.9724680869140001</v>
      </c>
      <c r="F253" s="124">
        <f t="shared" si="9"/>
        <v>1</v>
      </c>
      <c r="G253" s="124">
        <f t="shared" si="10"/>
        <v>3</v>
      </c>
      <c r="H253" s="15" t="e">
        <f t="shared" si="11"/>
        <v>#N/A</v>
      </c>
      <c r="J253" s="24"/>
      <c r="K253" s="24"/>
      <c r="L253" s="24"/>
    </row>
    <row r="254" spans="1:12">
      <c r="A254" s="9">
        <v>42621</v>
      </c>
      <c r="B254" s="71">
        <v>0.68815416246399996</v>
      </c>
      <c r="C254" s="71">
        <v>1.0654921606600001</v>
      </c>
      <c r="D254" s="71">
        <v>1.4436979222270001</v>
      </c>
      <c r="E254" s="71">
        <v>1.9610144695280001</v>
      </c>
      <c r="F254" s="124">
        <f t="shared" si="9"/>
        <v>1</v>
      </c>
      <c r="G254" s="124">
        <f t="shared" si="10"/>
        <v>3</v>
      </c>
      <c r="H254" s="15" t="e">
        <f t="shared" si="11"/>
        <v>#N/A</v>
      </c>
      <c r="J254" s="24"/>
      <c r="K254" s="24"/>
      <c r="L254" s="24"/>
    </row>
    <row r="255" spans="1:12">
      <c r="A255" s="9">
        <v>42622</v>
      </c>
      <c r="B255" s="71">
        <v>0.68815416246399996</v>
      </c>
      <c r="C255" s="71">
        <v>1.0654921606600001</v>
      </c>
      <c r="D255" s="71">
        <v>1.4436979222270001</v>
      </c>
      <c r="E255" s="71">
        <v>1.9610144695280001</v>
      </c>
      <c r="F255" s="124">
        <f t="shared" si="9"/>
        <v>1</v>
      </c>
      <c r="G255" s="124">
        <f t="shared" si="10"/>
        <v>3</v>
      </c>
      <c r="H255" s="15" t="e">
        <f t="shared" si="11"/>
        <v>#N/A</v>
      </c>
      <c r="J255" s="24"/>
      <c r="K255" s="24"/>
      <c r="L255" s="24"/>
    </row>
    <row r="256" spans="1:12">
      <c r="A256" s="9">
        <v>42623</v>
      </c>
      <c r="B256" s="71">
        <v>0.68815416246399996</v>
      </c>
      <c r="C256" s="71">
        <v>1.0654921606600001</v>
      </c>
      <c r="D256" s="71">
        <v>1.4436979222270001</v>
      </c>
      <c r="E256" s="71">
        <v>1.9610144695280001</v>
      </c>
      <c r="F256" s="124">
        <f t="shared" si="9"/>
        <v>1</v>
      </c>
      <c r="G256" s="124">
        <f t="shared" si="10"/>
        <v>3</v>
      </c>
      <c r="H256" s="15" t="e">
        <f t="shared" si="11"/>
        <v>#N/A</v>
      </c>
      <c r="J256" s="24"/>
      <c r="K256" s="24"/>
      <c r="L256" s="24"/>
    </row>
    <row r="257" spans="1:12">
      <c r="A257" s="9">
        <v>42624</v>
      </c>
      <c r="B257" s="71">
        <v>0.78128202154600002</v>
      </c>
      <c r="C257" s="71">
        <v>1.094153395278</v>
      </c>
      <c r="D257" s="71">
        <v>1.42940775773</v>
      </c>
      <c r="E257" s="71">
        <v>1.971657910764</v>
      </c>
      <c r="F257" s="124">
        <f t="shared" si="9"/>
        <v>1</v>
      </c>
      <c r="G257" s="124">
        <f t="shared" si="10"/>
        <v>3</v>
      </c>
      <c r="H257" s="15" t="e">
        <f t="shared" si="11"/>
        <v>#N/A</v>
      </c>
      <c r="J257" s="24"/>
      <c r="K257" s="24"/>
      <c r="L257" s="24"/>
    </row>
    <row r="258" spans="1:12">
      <c r="A258" s="9">
        <v>42625</v>
      </c>
      <c r="B258" s="71">
        <v>0.78223480957000002</v>
      </c>
      <c r="C258" s="71">
        <v>1.0802336474559999</v>
      </c>
      <c r="D258" s="71">
        <v>1.482781523334</v>
      </c>
      <c r="E258" s="71">
        <v>2.0602797700819999</v>
      </c>
      <c r="F258" s="124">
        <f t="shared" si="9"/>
        <v>1</v>
      </c>
      <c r="G258" s="124">
        <f t="shared" si="10"/>
        <v>3</v>
      </c>
      <c r="H258" s="15" t="e">
        <f t="shared" si="11"/>
        <v>#N/A</v>
      </c>
      <c r="J258" s="24"/>
      <c r="K258" s="24"/>
      <c r="L258" s="24"/>
    </row>
    <row r="259" spans="1:12">
      <c r="A259" s="9">
        <v>42626</v>
      </c>
      <c r="B259" s="71">
        <v>0.77381051998499994</v>
      </c>
      <c r="C259" s="71">
        <v>1.088451661306</v>
      </c>
      <c r="D259" s="71">
        <v>1.485939826876</v>
      </c>
      <c r="E259" s="71">
        <v>2.0790163275100002</v>
      </c>
      <c r="F259" s="124">
        <f t="shared" si="9"/>
        <v>1</v>
      </c>
      <c r="G259" s="124">
        <f t="shared" si="10"/>
        <v>3</v>
      </c>
      <c r="H259" s="15" t="e">
        <f t="shared" si="11"/>
        <v>#N/A</v>
      </c>
      <c r="J259" s="24"/>
      <c r="K259" s="24"/>
      <c r="L259" s="24"/>
    </row>
    <row r="260" spans="1:12">
      <c r="A260" s="9">
        <v>42627</v>
      </c>
      <c r="B260" s="71">
        <v>0.79409667242799997</v>
      </c>
      <c r="C260" s="71">
        <v>1.077878180228</v>
      </c>
      <c r="D260" s="71">
        <v>1.408768934304</v>
      </c>
      <c r="E260" s="71">
        <v>2.0649925806690002</v>
      </c>
      <c r="F260" s="124">
        <f t="shared" ref="F260:F323" si="12">IF(ISNUMBER(A260),1,"")</f>
        <v>1</v>
      </c>
      <c r="G260" s="124">
        <f t="shared" ref="G260:G323" si="13">IF(ISNUMBER(A260),3,"")</f>
        <v>3</v>
      </c>
      <c r="H260" s="15" t="e">
        <f t="shared" ref="H260:H323" si="14">VLOOKUP(A260,J:L,2,0)</f>
        <v>#N/A</v>
      </c>
      <c r="J260" s="24"/>
      <c r="K260" s="24"/>
      <c r="L260" s="24"/>
    </row>
    <row r="261" spans="1:12">
      <c r="A261" s="9">
        <v>42628</v>
      </c>
      <c r="B261" s="71">
        <v>0.76968116569900002</v>
      </c>
      <c r="C261" s="71">
        <v>1.0541213703200001</v>
      </c>
      <c r="D261" s="71">
        <v>1.3987249450179999</v>
      </c>
      <c r="E261" s="71">
        <v>2.0623351758530002</v>
      </c>
      <c r="F261" s="124">
        <f t="shared" si="12"/>
        <v>1</v>
      </c>
      <c r="G261" s="124">
        <f t="shared" si="13"/>
        <v>3</v>
      </c>
      <c r="H261" s="15" t="e">
        <f t="shared" si="14"/>
        <v>#N/A</v>
      </c>
      <c r="J261" s="24"/>
      <c r="K261" s="24"/>
      <c r="L261" s="24"/>
    </row>
    <row r="262" spans="1:12">
      <c r="A262" s="9">
        <v>42629</v>
      </c>
      <c r="B262" s="71">
        <v>0.76968116569900002</v>
      </c>
      <c r="C262" s="71">
        <v>1.0541213703200001</v>
      </c>
      <c r="D262" s="71">
        <v>1.3987249450179999</v>
      </c>
      <c r="E262" s="71">
        <v>2.0623351758530002</v>
      </c>
      <c r="F262" s="124">
        <f t="shared" si="12"/>
        <v>1</v>
      </c>
      <c r="G262" s="124">
        <f t="shared" si="13"/>
        <v>3</v>
      </c>
      <c r="H262" s="15" t="e">
        <f t="shared" si="14"/>
        <v>#N/A</v>
      </c>
      <c r="J262" s="24"/>
      <c r="K262" s="24"/>
      <c r="L262" s="24"/>
    </row>
    <row r="263" spans="1:12">
      <c r="A263" s="9">
        <v>42630</v>
      </c>
      <c r="B263" s="71">
        <v>0.76968116569900002</v>
      </c>
      <c r="C263" s="71">
        <v>1.0541213703200001</v>
      </c>
      <c r="D263" s="71">
        <v>1.3987249450179999</v>
      </c>
      <c r="E263" s="71">
        <v>2.0623351758530002</v>
      </c>
      <c r="F263" s="124">
        <f t="shared" si="12"/>
        <v>1</v>
      </c>
      <c r="G263" s="124">
        <f t="shared" si="13"/>
        <v>3</v>
      </c>
      <c r="H263" s="15" t="e">
        <f t="shared" si="14"/>
        <v>#N/A</v>
      </c>
      <c r="J263" s="24"/>
      <c r="K263" s="24"/>
      <c r="L263" s="24"/>
    </row>
    <row r="264" spans="1:12">
      <c r="A264" s="9">
        <v>42631</v>
      </c>
      <c r="B264" s="71">
        <v>0.78511511935199996</v>
      </c>
      <c r="C264" s="71">
        <v>1.090682144651</v>
      </c>
      <c r="D264" s="71">
        <v>1.3616393018040001</v>
      </c>
      <c r="E264" s="71">
        <v>2.1310832097749999</v>
      </c>
      <c r="F264" s="124">
        <f t="shared" si="12"/>
        <v>1</v>
      </c>
      <c r="G264" s="124">
        <f t="shared" si="13"/>
        <v>3</v>
      </c>
      <c r="H264" s="15" t="e">
        <f t="shared" si="14"/>
        <v>#N/A</v>
      </c>
      <c r="J264" s="24"/>
      <c r="K264" s="24"/>
      <c r="L264" s="24"/>
    </row>
    <row r="265" spans="1:12">
      <c r="A265" s="9">
        <v>42632</v>
      </c>
      <c r="B265" s="71">
        <v>0.80491063882000002</v>
      </c>
      <c r="C265" s="71">
        <v>1.0683294023650001</v>
      </c>
      <c r="D265" s="71">
        <v>1.329185969656</v>
      </c>
      <c r="E265" s="71">
        <v>2.0997075581439999</v>
      </c>
      <c r="F265" s="124">
        <f t="shared" si="12"/>
        <v>1</v>
      </c>
      <c r="G265" s="124">
        <f t="shared" si="13"/>
        <v>3</v>
      </c>
      <c r="H265" s="15" t="e">
        <f t="shared" si="14"/>
        <v>#N/A</v>
      </c>
      <c r="J265" s="24"/>
      <c r="K265" s="24"/>
      <c r="L265" s="24"/>
    </row>
    <row r="266" spans="1:12">
      <c r="A266" s="9">
        <v>42633</v>
      </c>
      <c r="B266" s="71">
        <v>0.76066992853299997</v>
      </c>
      <c r="C266" s="71">
        <v>0.97991919337699995</v>
      </c>
      <c r="D266" s="71">
        <v>1.3298103294679999</v>
      </c>
      <c r="E266" s="71">
        <v>2.0782430593069998</v>
      </c>
      <c r="F266" s="124">
        <f t="shared" si="12"/>
        <v>1</v>
      </c>
      <c r="G266" s="124">
        <f t="shared" si="13"/>
        <v>3</v>
      </c>
      <c r="H266" s="15" t="e">
        <f t="shared" si="14"/>
        <v>#N/A</v>
      </c>
      <c r="J266" s="24"/>
      <c r="K266" s="24"/>
      <c r="L266" s="24"/>
    </row>
    <row r="267" spans="1:12">
      <c r="A267" s="9">
        <v>42634</v>
      </c>
      <c r="B267" s="71">
        <v>0.704242928441</v>
      </c>
      <c r="C267" s="71">
        <v>1.001912353691</v>
      </c>
      <c r="D267" s="71">
        <v>1.2939722955070001</v>
      </c>
      <c r="E267" s="71">
        <v>2.0564781458280001</v>
      </c>
      <c r="F267" s="124">
        <f t="shared" si="12"/>
        <v>1</v>
      </c>
      <c r="G267" s="124">
        <f t="shared" si="13"/>
        <v>3</v>
      </c>
      <c r="H267" s="15" t="e">
        <f t="shared" si="14"/>
        <v>#N/A</v>
      </c>
      <c r="J267" s="24"/>
      <c r="K267" s="24"/>
      <c r="L267" s="24"/>
    </row>
    <row r="268" spans="1:12">
      <c r="A268" s="9">
        <v>42635</v>
      </c>
      <c r="B268" s="71">
        <v>0.68046002233400005</v>
      </c>
      <c r="C268" s="71">
        <v>1.0078610827979999</v>
      </c>
      <c r="D268" s="71">
        <v>1.2849737624399999</v>
      </c>
      <c r="E268" s="71">
        <v>2.0358710571</v>
      </c>
      <c r="F268" s="124">
        <f t="shared" si="12"/>
        <v>1</v>
      </c>
      <c r="G268" s="124">
        <f t="shared" si="13"/>
        <v>3</v>
      </c>
      <c r="H268" s="15" t="e">
        <f t="shared" si="14"/>
        <v>#N/A</v>
      </c>
      <c r="J268" s="24"/>
      <c r="K268" s="24"/>
      <c r="L268" s="24"/>
    </row>
    <row r="269" spans="1:12">
      <c r="A269" s="9">
        <v>42636</v>
      </c>
      <c r="B269" s="71">
        <v>0.68046002233400005</v>
      </c>
      <c r="C269" s="71">
        <v>1.0078610827979999</v>
      </c>
      <c r="D269" s="71">
        <v>1.2849737624399999</v>
      </c>
      <c r="E269" s="71">
        <v>2.0358710571</v>
      </c>
      <c r="F269" s="124">
        <f t="shared" si="12"/>
        <v>1</v>
      </c>
      <c r="G269" s="124">
        <f t="shared" si="13"/>
        <v>3</v>
      </c>
      <c r="H269" s="15" t="e">
        <f t="shared" si="14"/>
        <v>#N/A</v>
      </c>
      <c r="J269" s="24"/>
      <c r="K269" s="24"/>
      <c r="L269" s="24"/>
    </row>
    <row r="270" spans="1:12">
      <c r="A270" s="9">
        <v>42637</v>
      </c>
      <c r="B270" s="71">
        <v>0.68046002233400005</v>
      </c>
      <c r="C270" s="71">
        <v>1.0078610827979999</v>
      </c>
      <c r="D270" s="71">
        <v>1.2849737624399999</v>
      </c>
      <c r="E270" s="71">
        <v>2.0358710571</v>
      </c>
      <c r="F270" s="124">
        <f t="shared" si="12"/>
        <v>1</v>
      </c>
      <c r="G270" s="124">
        <f t="shared" si="13"/>
        <v>3</v>
      </c>
      <c r="H270" s="15" t="e">
        <f t="shared" si="14"/>
        <v>#N/A</v>
      </c>
      <c r="J270" s="24"/>
      <c r="K270" s="24"/>
      <c r="L270" s="24"/>
    </row>
    <row r="271" spans="1:12">
      <c r="A271" s="9">
        <v>42638</v>
      </c>
      <c r="B271" s="71">
        <v>0.72077303782199997</v>
      </c>
      <c r="C271" s="71">
        <v>0.99194205339700003</v>
      </c>
      <c r="D271" s="71">
        <v>1.227740751876</v>
      </c>
      <c r="E271" s="71">
        <v>2.0092344878109998</v>
      </c>
      <c r="F271" s="124">
        <f t="shared" si="12"/>
        <v>1</v>
      </c>
      <c r="G271" s="124">
        <f t="shared" si="13"/>
        <v>3</v>
      </c>
      <c r="H271" s="15" t="e">
        <f t="shared" si="14"/>
        <v>#N/A</v>
      </c>
      <c r="J271" s="24"/>
      <c r="K271" s="24"/>
      <c r="L271" s="24"/>
    </row>
    <row r="272" spans="1:12">
      <c r="A272" s="9">
        <v>42639</v>
      </c>
      <c r="B272" s="71">
        <v>0.708184212383</v>
      </c>
      <c r="C272" s="71">
        <v>0.96446458686100001</v>
      </c>
      <c r="D272" s="71">
        <v>1.287347506708</v>
      </c>
      <c r="E272" s="71">
        <v>2.098674530811</v>
      </c>
      <c r="F272" s="124">
        <f t="shared" si="12"/>
        <v>1</v>
      </c>
      <c r="G272" s="124">
        <f t="shared" si="13"/>
        <v>3</v>
      </c>
      <c r="H272" s="15" t="e">
        <f t="shared" si="14"/>
        <v>#N/A</v>
      </c>
      <c r="J272" s="24"/>
      <c r="K272" s="24"/>
      <c r="L272" s="24"/>
    </row>
    <row r="273" spans="1:12">
      <c r="A273" s="9">
        <v>42640</v>
      </c>
      <c r="B273" s="71">
        <v>0.75715534055599998</v>
      </c>
      <c r="C273" s="71">
        <v>0.99829499205299999</v>
      </c>
      <c r="D273" s="71">
        <v>1.2837458144989999</v>
      </c>
      <c r="E273" s="71">
        <v>2.1225423289780001</v>
      </c>
      <c r="F273" s="124">
        <f t="shared" si="12"/>
        <v>1</v>
      </c>
      <c r="G273" s="124">
        <f t="shared" si="13"/>
        <v>3</v>
      </c>
      <c r="H273" s="15" t="e">
        <f t="shared" si="14"/>
        <v>#N/A</v>
      </c>
      <c r="J273" s="24"/>
      <c r="K273" s="24"/>
      <c r="L273" s="24"/>
    </row>
    <row r="274" spans="1:12">
      <c r="A274" s="9">
        <v>42641</v>
      </c>
      <c r="B274" s="71">
        <v>0.71256097128600004</v>
      </c>
      <c r="C274" s="71">
        <v>0.96544619306799995</v>
      </c>
      <c r="D274" s="71">
        <v>1.263469779464</v>
      </c>
      <c r="E274" s="71">
        <v>2.1169088970029999</v>
      </c>
      <c r="F274" s="124">
        <f t="shared" si="12"/>
        <v>1</v>
      </c>
      <c r="G274" s="124">
        <f t="shared" si="13"/>
        <v>3</v>
      </c>
      <c r="H274" s="15" t="e">
        <f t="shared" si="14"/>
        <v>#N/A</v>
      </c>
      <c r="J274" s="24"/>
      <c r="K274" s="24"/>
      <c r="L274" s="24"/>
    </row>
    <row r="275" spans="1:12">
      <c r="A275" s="9">
        <v>42642</v>
      </c>
      <c r="B275" s="71">
        <v>0.726155638173</v>
      </c>
      <c r="C275" s="71">
        <v>0.94237184113399997</v>
      </c>
      <c r="D275" s="71">
        <v>1.2860094392020001</v>
      </c>
      <c r="E275" s="71">
        <v>2.0965224712360002</v>
      </c>
      <c r="F275" s="124">
        <f t="shared" si="12"/>
        <v>1</v>
      </c>
      <c r="G275" s="124">
        <f t="shared" si="13"/>
        <v>3</v>
      </c>
      <c r="H275" s="15" t="e">
        <f t="shared" si="14"/>
        <v>#N/A</v>
      </c>
      <c r="J275" s="24"/>
      <c r="K275" s="24"/>
      <c r="L275" s="24"/>
    </row>
    <row r="276" spans="1:12">
      <c r="A276" s="9">
        <v>42643</v>
      </c>
      <c r="B276" s="71">
        <v>0.726155638173</v>
      </c>
      <c r="C276" s="71">
        <v>0.94237184113399997</v>
      </c>
      <c r="D276" s="71">
        <v>1.2860094392020001</v>
      </c>
      <c r="E276" s="71">
        <v>2.0965224712360002</v>
      </c>
      <c r="F276" s="124">
        <f t="shared" si="12"/>
        <v>1</v>
      </c>
      <c r="G276" s="124">
        <f t="shared" si="13"/>
        <v>3</v>
      </c>
      <c r="H276" s="15" t="e">
        <f t="shared" si="14"/>
        <v>#N/A</v>
      </c>
      <c r="J276" s="24"/>
      <c r="K276" s="24"/>
      <c r="L276" s="24"/>
    </row>
    <row r="277" spans="1:12">
      <c r="A277" s="9">
        <v>42644</v>
      </c>
      <c r="B277" s="71">
        <v>0.726155638173</v>
      </c>
      <c r="C277" s="71">
        <v>0.94237184113399997</v>
      </c>
      <c r="D277" s="71">
        <v>1.2860094392020001</v>
      </c>
      <c r="E277" s="71">
        <v>2.0965224712360002</v>
      </c>
      <c r="F277" s="124">
        <f t="shared" si="12"/>
        <v>1</v>
      </c>
      <c r="G277" s="124">
        <f t="shared" si="13"/>
        <v>3</v>
      </c>
      <c r="H277" s="15" t="e">
        <f t="shared" si="14"/>
        <v>#N/A</v>
      </c>
      <c r="J277" s="24"/>
      <c r="K277" s="24"/>
      <c r="L277" s="24"/>
    </row>
    <row r="278" spans="1:12">
      <c r="A278" s="9">
        <v>42645</v>
      </c>
      <c r="B278" s="71">
        <v>0.726155638173</v>
      </c>
      <c r="C278" s="71">
        <v>0.94237184113399997</v>
      </c>
      <c r="D278" s="71">
        <v>1.2860094392020001</v>
      </c>
      <c r="E278" s="71">
        <v>2.0965224712360002</v>
      </c>
      <c r="F278" s="124">
        <f t="shared" si="12"/>
        <v>1</v>
      </c>
      <c r="G278" s="124">
        <f t="shared" si="13"/>
        <v>3</v>
      </c>
      <c r="H278" s="15" t="e">
        <f t="shared" si="14"/>
        <v>#N/A</v>
      </c>
      <c r="J278" s="24"/>
      <c r="K278" s="24"/>
      <c r="L278" s="24"/>
    </row>
    <row r="279" spans="1:12">
      <c r="A279" s="9">
        <v>42646</v>
      </c>
      <c r="B279" s="71">
        <v>0.726155638173</v>
      </c>
      <c r="C279" s="71">
        <v>0.94237184113399997</v>
      </c>
      <c r="D279" s="71">
        <v>1.2860094392020001</v>
      </c>
      <c r="E279" s="71">
        <v>2.0965224712360002</v>
      </c>
      <c r="F279" s="124">
        <f t="shared" si="12"/>
        <v>1</v>
      </c>
      <c r="G279" s="124">
        <f t="shared" si="13"/>
        <v>3</v>
      </c>
      <c r="H279" s="15" t="e">
        <f t="shared" si="14"/>
        <v>#N/A</v>
      </c>
      <c r="J279" s="24"/>
      <c r="K279" s="24"/>
      <c r="L279" s="24"/>
    </row>
    <row r="280" spans="1:12">
      <c r="A280" s="9">
        <v>42647</v>
      </c>
      <c r="B280" s="71">
        <v>0.726155638173</v>
      </c>
      <c r="C280" s="71">
        <v>0.94237184113399997</v>
      </c>
      <c r="D280" s="71">
        <v>1.2860094392020001</v>
      </c>
      <c r="E280" s="71">
        <v>2.0965224712360002</v>
      </c>
      <c r="F280" s="124">
        <f t="shared" si="12"/>
        <v>1</v>
      </c>
      <c r="G280" s="124">
        <f t="shared" si="13"/>
        <v>3</v>
      </c>
      <c r="H280" s="15" t="e">
        <f t="shared" si="14"/>
        <v>#N/A</v>
      </c>
      <c r="J280" s="24"/>
      <c r="K280" s="24"/>
      <c r="L280" s="24"/>
    </row>
    <row r="281" spans="1:12">
      <c r="A281" s="9">
        <v>42648</v>
      </c>
      <c r="B281" s="71">
        <v>0.77893663660800005</v>
      </c>
      <c r="C281" s="71">
        <v>1.060955081288</v>
      </c>
      <c r="D281" s="71">
        <v>1.229302285383</v>
      </c>
      <c r="E281" s="71">
        <v>2.0886849619849999</v>
      </c>
      <c r="F281" s="124">
        <f t="shared" si="12"/>
        <v>1</v>
      </c>
      <c r="G281" s="124">
        <f t="shared" si="13"/>
        <v>3</v>
      </c>
      <c r="H281" s="15" t="e">
        <f t="shared" si="14"/>
        <v>#N/A</v>
      </c>
      <c r="J281" s="24"/>
      <c r="K281" s="24"/>
      <c r="L281" s="24"/>
    </row>
    <row r="282" spans="1:12">
      <c r="A282" s="9">
        <v>42649</v>
      </c>
      <c r="B282" s="71">
        <v>0.78871321127600003</v>
      </c>
      <c r="C282" s="71">
        <v>1.0352354694649999</v>
      </c>
      <c r="D282" s="71">
        <v>1.228560170138</v>
      </c>
      <c r="E282" s="71">
        <v>2.0873256217730001</v>
      </c>
      <c r="F282" s="124">
        <f t="shared" si="12"/>
        <v>1</v>
      </c>
      <c r="G282" s="124">
        <f t="shared" si="13"/>
        <v>3</v>
      </c>
      <c r="H282" s="15" t="e">
        <f t="shared" si="14"/>
        <v>#N/A</v>
      </c>
      <c r="J282" s="24"/>
      <c r="K282" s="24"/>
      <c r="L282" s="24"/>
    </row>
    <row r="283" spans="1:12">
      <c r="A283" s="9">
        <v>42650</v>
      </c>
      <c r="B283" s="71">
        <v>0.78871321127600003</v>
      </c>
      <c r="C283" s="71">
        <v>1.0352354694649999</v>
      </c>
      <c r="D283" s="71">
        <v>1.228560170138</v>
      </c>
      <c r="E283" s="71">
        <v>2.0873256217730001</v>
      </c>
      <c r="F283" s="124">
        <f t="shared" si="12"/>
        <v>1</v>
      </c>
      <c r="G283" s="124">
        <f t="shared" si="13"/>
        <v>3</v>
      </c>
      <c r="H283" s="15" t="e">
        <f t="shared" si="14"/>
        <v>#N/A</v>
      </c>
      <c r="J283" s="24"/>
      <c r="K283" s="24"/>
      <c r="L283" s="24"/>
    </row>
    <row r="284" spans="1:12">
      <c r="A284" s="9">
        <v>42651</v>
      </c>
      <c r="B284" s="71">
        <v>0.78871321127600003</v>
      </c>
      <c r="C284" s="71">
        <v>1.0352354694649999</v>
      </c>
      <c r="D284" s="71">
        <v>1.228560170138</v>
      </c>
      <c r="E284" s="71">
        <v>2.0873256217730001</v>
      </c>
      <c r="F284" s="124">
        <f t="shared" si="12"/>
        <v>1</v>
      </c>
      <c r="G284" s="124">
        <f t="shared" si="13"/>
        <v>3</v>
      </c>
      <c r="H284" s="15" t="e">
        <f t="shared" si="14"/>
        <v>#N/A</v>
      </c>
      <c r="J284" s="24"/>
      <c r="K284" s="24"/>
      <c r="L284" s="24"/>
    </row>
    <row r="285" spans="1:12">
      <c r="A285" s="9">
        <v>42652</v>
      </c>
      <c r="B285" s="71">
        <v>0.83306858055400002</v>
      </c>
      <c r="C285" s="71">
        <v>1.0189083984159999</v>
      </c>
      <c r="D285" s="71">
        <v>1.2094575106929999</v>
      </c>
      <c r="E285" s="71">
        <v>2.0653797619460001</v>
      </c>
      <c r="F285" s="124">
        <f t="shared" si="12"/>
        <v>1</v>
      </c>
      <c r="G285" s="124">
        <f t="shared" si="13"/>
        <v>3</v>
      </c>
      <c r="H285" s="15" t="e">
        <f t="shared" si="14"/>
        <v>#N/A</v>
      </c>
      <c r="J285" s="24"/>
      <c r="K285" s="24"/>
      <c r="L285" s="24"/>
    </row>
    <row r="286" spans="1:12">
      <c r="A286" s="9">
        <v>42653</v>
      </c>
      <c r="B286" s="71">
        <v>0.82843223264499999</v>
      </c>
      <c r="C286" s="71">
        <v>1.0216601031520001</v>
      </c>
      <c r="D286" s="71">
        <v>1.2481492271429999</v>
      </c>
      <c r="E286" s="71">
        <v>2.1345745348920002</v>
      </c>
      <c r="F286" s="124">
        <f t="shared" si="12"/>
        <v>1</v>
      </c>
      <c r="G286" s="124">
        <f t="shared" si="13"/>
        <v>3</v>
      </c>
      <c r="H286" s="15" t="e">
        <f t="shared" si="14"/>
        <v>#N/A</v>
      </c>
      <c r="J286" s="24"/>
      <c r="K286" s="24"/>
      <c r="L286" s="24"/>
    </row>
    <row r="287" spans="1:12">
      <c r="A287" s="9">
        <v>42654</v>
      </c>
      <c r="B287" s="71">
        <v>0.82843223264499999</v>
      </c>
      <c r="C287" s="71">
        <v>1.0216601031520001</v>
      </c>
      <c r="D287" s="71">
        <v>1.2481492271429999</v>
      </c>
      <c r="E287" s="71">
        <v>2.1345745348920002</v>
      </c>
      <c r="F287" s="124">
        <f t="shared" si="12"/>
        <v>1</v>
      </c>
      <c r="G287" s="124">
        <f t="shared" si="13"/>
        <v>3</v>
      </c>
      <c r="H287" s="15" t="e">
        <f t="shared" si="14"/>
        <v>#N/A</v>
      </c>
      <c r="J287" s="24"/>
      <c r="K287" s="24"/>
      <c r="L287" s="24"/>
    </row>
    <row r="288" spans="1:12">
      <c r="A288" s="9">
        <v>42655</v>
      </c>
      <c r="B288" s="71">
        <v>0.82843223264499999</v>
      </c>
      <c r="C288" s="71">
        <v>1.0216601031520001</v>
      </c>
      <c r="D288" s="71">
        <v>1.2481492271429999</v>
      </c>
      <c r="E288" s="71">
        <v>2.1345745348920002</v>
      </c>
      <c r="F288" s="124">
        <f t="shared" si="12"/>
        <v>1</v>
      </c>
      <c r="G288" s="124">
        <f t="shared" si="13"/>
        <v>3</v>
      </c>
      <c r="H288" s="15" t="e">
        <f t="shared" si="14"/>
        <v>#N/A</v>
      </c>
      <c r="J288" s="24"/>
      <c r="K288" s="24"/>
      <c r="L288" s="24"/>
    </row>
    <row r="289" spans="1:12">
      <c r="A289" s="9">
        <v>42656</v>
      </c>
      <c r="B289" s="71">
        <v>0.80802903887499999</v>
      </c>
      <c r="C289" s="71">
        <v>0.98937404981800003</v>
      </c>
      <c r="D289" s="71">
        <v>1.240560436427</v>
      </c>
      <c r="E289" s="71">
        <v>2.1253067873770002</v>
      </c>
      <c r="F289" s="124">
        <f t="shared" si="12"/>
        <v>1</v>
      </c>
      <c r="G289" s="124">
        <f t="shared" si="13"/>
        <v>3</v>
      </c>
      <c r="H289" s="15" t="e">
        <f t="shared" si="14"/>
        <v>#N/A</v>
      </c>
      <c r="J289" s="24"/>
      <c r="K289" s="24"/>
      <c r="L289" s="24"/>
    </row>
    <row r="290" spans="1:12">
      <c r="A290" s="9">
        <v>42657</v>
      </c>
      <c r="B290" s="71">
        <v>0.80802903887499999</v>
      </c>
      <c r="C290" s="71">
        <v>0.98937404981800003</v>
      </c>
      <c r="D290" s="71">
        <v>1.240560436427</v>
      </c>
      <c r="E290" s="71">
        <v>2.1253067873770002</v>
      </c>
      <c r="F290" s="124">
        <f t="shared" si="12"/>
        <v>1</v>
      </c>
      <c r="G290" s="124">
        <f t="shared" si="13"/>
        <v>3</v>
      </c>
      <c r="H290" s="15" t="e">
        <f t="shared" si="14"/>
        <v>#N/A</v>
      </c>
      <c r="J290" s="24"/>
      <c r="K290" s="24"/>
      <c r="L290" s="24"/>
    </row>
    <row r="291" spans="1:12">
      <c r="A291" s="9">
        <v>42658</v>
      </c>
      <c r="B291" s="71">
        <v>0.80802903887499999</v>
      </c>
      <c r="C291" s="71">
        <v>0.98937404981800003</v>
      </c>
      <c r="D291" s="71">
        <v>1.240560436427</v>
      </c>
      <c r="E291" s="71">
        <v>2.1253067873770002</v>
      </c>
      <c r="F291" s="124">
        <f t="shared" si="12"/>
        <v>1</v>
      </c>
      <c r="G291" s="124">
        <f t="shared" si="13"/>
        <v>3</v>
      </c>
      <c r="H291" s="15" t="e">
        <f t="shared" si="14"/>
        <v>#N/A</v>
      </c>
      <c r="J291" s="24"/>
      <c r="K291" s="24"/>
      <c r="L291" s="24"/>
    </row>
    <row r="292" spans="1:12">
      <c r="A292" s="9">
        <v>42659</v>
      </c>
      <c r="B292" s="71">
        <v>0.80802903887499999</v>
      </c>
      <c r="C292" s="71">
        <v>0.98937404981800003</v>
      </c>
      <c r="D292" s="71">
        <v>1.240560436427</v>
      </c>
      <c r="E292" s="71">
        <v>2.1253067873770002</v>
      </c>
      <c r="F292" s="124">
        <f t="shared" si="12"/>
        <v>1</v>
      </c>
      <c r="G292" s="124">
        <f t="shared" si="13"/>
        <v>3</v>
      </c>
      <c r="H292" s="15" t="e">
        <f t="shared" si="14"/>
        <v>#N/A</v>
      </c>
      <c r="J292" s="24"/>
      <c r="K292" s="24"/>
      <c r="L292" s="24"/>
    </row>
    <row r="293" spans="1:12">
      <c r="A293" s="9">
        <v>42660</v>
      </c>
      <c r="B293" s="71">
        <v>0.80802903887499999</v>
      </c>
      <c r="C293" s="71">
        <v>0.98937404981800003</v>
      </c>
      <c r="D293" s="71">
        <v>1.240560436427</v>
      </c>
      <c r="E293" s="71">
        <v>2.1253067873770002</v>
      </c>
      <c r="F293" s="124">
        <f t="shared" si="12"/>
        <v>1</v>
      </c>
      <c r="G293" s="124">
        <f t="shared" si="13"/>
        <v>3</v>
      </c>
      <c r="H293" s="15" t="e">
        <f t="shared" si="14"/>
        <v>#N/A</v>
      </c>
      <c r="J293" s="24"/>
      <c r="K293" s="24"/>
      <c r="L293" s="24"/>
    </row>
    <row r="294" spans="1:12">
      <c r="A294" s="9">
        <v>42661</v>
      </c>
      <c r="B294" s="71">
        <v>0.78591350611199995</v>
      </c>
      <c r="C294" s="71">
        <v>0.93736385414400003</v>
      </c>
      <c r="D294" s="71">
        <v>1.185750889928</v>
      </c>
      <c r="E294" s="71">
        <v>2.1313891340070001</v>
      </c>
      <c r="F294" s="124">
        <f t="shared" si="12"/>
        <v>1</v>
      </c>
      <c r="G294" s="124">
        <f t="shared" si="13"/>
        <v>3</v>
      </c>
      <c r="H294" s="15" t="e">
        <f t="shared" si="14"/>
        <v>#N/A</v>
      </c>
      <c r="J294" s="24"/>
      <c r="K294" s="24"/>
      <c r="L294" s="24"/>
    </row>
    <row r="295" spans="1:12">
      <c r="A295" s="9">
        <v>42662</v>
      </c>
      <c r="B295" s="71">
        <v>0.779509060004</v>
      </c>
      <c r="C295" s="71">
        <v>0.97135996684899995</v>
      </c>
      <c r="D295" s="71">
        <v>1.2084287310190001</v>
      </c>
      <c r="E295" s="71">
        <v>2.1102927184800002</v>
      </c>
      <c r="F295" s="124">
        <f t="shared" si="12"/>
        <v>1</v>
      </c>
      <c r="G295" s="124">
        <f t="shared" si="13"/>
        <v>3</v>
      </c>
      <c r="H295" s="15" t="e">
        <f t="shared" si="14"/>
        <v>#N/A</v>
      </c>
      <c r="J295" s="24"/>
      <c r="K295" s="24"/>
      <c r="L295" s="24"/>
    </row>
    <row r="296" spans="1:12">
      <c r="A296" s="9">
        <v>42663</v>
      </c>
      <c r="B296" s="71">
        <v>0.79825962489199997</v>
      </c>
      <c r="C296" s="71">
        <v>0.969435126649</v>
      </c>
      <c r="D296" s="71">
        <v>1.2305709597529999</v>
      </c>
      <c r="E296" s="71">
        <v>2.1288194701830001</v>
      </c>
      <c r="F296" s="124">
        <f t="shared" si="12"/>
        <v>1</v>
      </c>
      <c r="G296" s="124">
        <f t="shared" si="13"/>
        <v>3</v>
      </c>
      <c r="H296" s="15" t="e">
        <f t="shared" si="14"/>
        <v>#N/A</v>
      </c>
      <c r="J296" s="24"/>
      <c r="K296" s="24"/>
      <c r="L296" s="24"/>
    </row>
    <row r="297" spans="1:12">
      <c r="A297" s="9">
        <v>42664</v>
      </c>
      <c r="B297" s="71">
        <v>0.79825962489199997</v>
      </c>
      <c r="C297" s="71">
        <v>0.969435126649</v>
      </c>
      <c r="D297" s="71">
        <v>1.2305709597529999</v>
      </c>
      <c r="E297" s="71">
        <v>2.1288194701830001</v>
      </c>
      <c r="F297" s="124">
        <f t="shared" si="12"/>
        <v>1</v>
      </c>
      <c r="G297" s="124">
        <f t="shared" si="13"/>
        <v>3</v>
      </c>
      <c r="H297" s="15" t="e">
        <f t="shared" si="14"/>
        <v>#N/A</v>
      </c>
      <c r="J297" s="24"/>
      <c r="K297" s="24"/>
      <c r="L297" s="24"/>
    </row>
    <row r="298" spans="1:12">
      <c r="A298" s="9">
        <v>42665</v>
      </c>
      <c r="B298" s="71">
        <v>0.79825962489199997</v>
      </c>
      <c r="C298" s="71">
        <v>0.969435126649</v>
      </c>
      <c r="D298" s="71">
        <v>1.2305709597529999</v>
      </c>
      <c r="E298" s="71">
        <v>2.1288194701830001</v>
      </c>
      <c r="F298" s="124">
        <f t="shared" si="12"/>
        <v>1</v>
      </c>
      <c r="G298" s="124">
        <f t="shared" si="13"/>
        <v>3</v>
      </c>
      <c r="H298" s="15" t="e">
        <f t="shared" si="14"/>
        <v>#N/A</v>
      </c>
      <c r="J298" s="24"/>
      <c r="K298" s="24"/>
      <c r="L298" s="24"/>
    </row>
    <row r="299" spans="1:12">
      <c r="A299" s="9">
        <v>42666</v>
      </c>
      <c r="B299" s="71">
        <v>0.79825962489199997</v>
      </c>
      <c r="C299" s="71">
        <v>0.969435126649</v>
      </c>
      <c r="D299" s="71">
        <v>1.2305709597529999</v>
      </c>
      <c r="E299" s="71">
        <v>2.1288194701830001</v>
      </c>
      <c r="F299" s="124">
        <f t="shared" si="12"/>
        <v>1</v>
      </c>
      <c r="G299" s="124">
        <f t="shared" si="13"/>
        <v>3</v>
      </c>
      <c r="H299" s="15" t="e">
        <f t="shared" si="14"/>
        <v>#N/A</v>
      </c>
      <c r="J299" s="24"/>
      <c r="K299" s="24"/>
      <c r="L299" s="24"/>
    </row>
    <row r="300" spans="1:12">
      <c r="A300" s="9">
        <v>42667</v>
      </c>
      <c r="B300" s="71">
        <v>0.79825962489199997</v>
      </c>
      <c r="C300" s="71">
        <v>0.969435126649</v>
      </c>
      <c r="D300" s="71">
        <v>1.2305709597529999</v>
      </c>
      <c r="E300" s="71">
        <v>2.1288194701830001</v>
      </c>
      <c r="F300" s="124">
        <f t="shared" si="12"/>
        <v>1</v>
      </c>
      <c r="G300" s="124">
        <f t="shared" si="13"/>
        <v>3</v>
      </c>
      <c r="H300" s="15" t="e">
        <f t="shared" si="14"/>
        <v>#N/A</v>
      </c>
      <c r="J300" s="24"/>
      <c r="K300" s="24"/>
      <c r="L300" s="24"/>
    </row>
    <row r="301" spans="1:12">
      <c r="A301" s="9">
        <v>42668</v>
      </c>
      <c r="B301" s="71">
        <v>0.78566714966399998</v>
      </c>
      <c r="C301" s="71">
        <v>0.98046318546900002</v>
      </c>
      <c r="D301" s="71">
        <v>1.2514631069190001</v>
      </c>
      <c r="E301" s="71">
        <v>2.1161560990130002</v>
      </c>
      <c r="F301" s="124">
        <f t="shared" si="12"/>
        <v>1</v>
      </c>
      <c r="G301" s="124">
        <f t="shared" si="13"/>
        <v>3</v>
      </c>
      <c r="H301" s="15" t="e">
        <f t="shared" si="14"/>
        <v>#N/A</v>
      </c>
      <c r="J301" s="24"/>
      <c r="K301" s="24"/>
      <c r="L301" s="24"/>
    </row>
    <row r="302" spans="1:12">
      <c r="A302" s="9">
        <v>42669</v>
      </c>
      <c r="B302" s="71">
        <v>0.74815986796800005</v>
      </c>
      <c r="C302" s="71">
        <v>0.97358108332000004</v>
      </c>
      <c r="D302" s="71">
        <v>1.2336485531679999</v>
      </c>
      <c r="E302" s="71">
        <v>2.143537382031</v>
      </c>
      <c r="F302" s="124">
        <f t="shared" si="12"/>
        <v>1</v>
      </c>
      <c r="G302" s="124">
        <f t="shared" si="13"/>
        <v>3</v>
      </c>
      <c r="H302" s="15" t="e">
        <f t="shared" si="14"/>
        <v>#N/A</v>
      </c>
      <c r="J302" s="24"/>
      <c r="K302" s="24"/>
      <c r="L302" s="24"/>
    </row>
    <row r="303" spans="1:12">
      <c r="A303" s="9">
        <v>42670</v>
      </c>
      <c r="B303" s="71">
        <v>0.76073615728199995</v>
      </c>
      <c r="C303" s="71">
        <v>0.99079205638900003</v>
      </c>
      <c r="D303" s="71">
        <v>1.2793647018709999</v>
      </c>
      <c r="E303" s="71">
        <v>2.1390070615760002</v>
      </c>
      <c r="F303" s="124">
        <f t="shared" si="12"/>
        <v>1</v>
      </c>
      <c r="G303" s="124">
        <f t="shared" si="13"/>
        <v>3</v>
      </c>
      <c r="H303" s="15" t="e">
        <f t="shared" si="14"/>
        <v>#N/A</v>
      </c>
      <c r="J303" s="24"/>
      <c r="K303" s="24"/>
      <c r="L303" s="24"/>
    </row>
    <row r="304" spans="1:12">
      <c r="A304" s="9">
        <v>42671</v>
      </c>
      <c r="B304" s="71">
        <v>0.76073615728199995</v>
      </c>
      <c r="C304" s="71">
        <v>0.99079205638900003</v>
      </c>
      <c r="D304" s="71">
        <v>1.2793647018709999</v>
      </c>
      <c r="E304" s="71">
        <v>2.1390070615760002</v>
      </c>
      <c r="F304" s="124">
        <f t="shared" si="12"/>
        <v>1</v>
      </c>
      <c r="G304" s="124">
        <f t="shared" si="13"/>
        <v>3</v>
      </c>
      <c r="H304" s="15" t="e">
        <f t="shared" si="14"/>
        <v>#N/A</v>
      </c>
      <c r="J304" s="24"/>
      <c r="K304" s="24"/>
      <c r="L304" s="24"/>
    </row>
    <row r="305" spans="1:12">
      <c r="A305" s="9">
        <v>42672</v>
      </c>
      <c r="B305" s="71">
        <v>0.76073615728199995</v>
      </c>
      <c r="C305" s="71">
        <v>0.99079205638900003</v>
      </c>
      <c r="D305" s="71">
        <v>1.2793647018709999</v>
      </c>
      <c r="E305" s="71">
        <v>2.1390070615760002</v>
      </c>
      <c r="F305" s="124">
        <f t="shared" si="12"/>
        <v>1</v>
      </c>
      <c r="G305" s="124">
        <f t="shared" si="13"/>
        <v>3</v>
      </c>
      <c r="H305" s="15" t="e">
        <f t="shared" si="14"/>
        <v>#N/A</v>
      </c>
      <c r="J305" s="24"/>
      <c r="K305" s="24"/>
      <c r="L305" s="24"/>
    </row>
    <row r="306" spans="1:12">
      <c r="A306" s="9">
        <v>42673</v>
      </c>
      <c r="B306" s="71">
        <v>0.76895365141200001</v>
      </c>
      <c r="C306" s="71">
        <v>0.90371650881900001</v>
      </c>
      <c r="D306" s="71">
        <v>1.3629613593929999</v>
      </c>
      <c r="E306" s="71">
        <v>2.1295332889599998</v>
      </c>
      <c r="F306" s="124">
        <f t="shared" si="12"/>
        <v>1</v>
      </c>
      <c r="G306" s="124">
        <f t="shared" si="13"/>
        <v>3</v>
      </c>
      <c r="H306" s="15" t="e">
        <f t="shared" si="14"/>
        <v>#N/A</v>
      </c>
      <c r="J306" s="24"/>
      <c r="K306" s="24"/>
      <c r="L306" s="24"/>
    </row>
    <row r="307" spans="1:12">
      <c r="A307" s="9">
        <v>42674</v>
      </c>
      <c r="B307" s="71">
        <v>0.79772709728799995</v>
      </c>
      <c r="C307" s="71">
        <v>1.026893987772</v>
      </c>
      <c r="D307" s="71">
        <v>1.3173190018030001</v>
      </c>
      <c r="E307" s="71">
        <v>2.1407350246250001</v>
      </c>
      <c r="F307" s="124">
        <f t="shared" si="12"/>
        <v>1</v>
      </c>
      <c r="G307" s="124">
        <f t="shared" si="13"/>
        <v>3</v>
      </c>
      <c r="H307" s="15" t="e">
        <f t="shared" si="14"/>
        <v>#N/A</v>
      </c>
      <c r="J307" s="24"/>
      <c r="K307" s="24"/>
      <c r="L307" s="24"/>
    </row>
    <row r="308" spans="1:12">
      <c r="A308" s="9">
        <v>42675</v>
      </c>
      <c r="B308" s="71">
        <v>0.796843579473</v>
      </c>
      <c r="C308" s="71">
        <v>1.0957447011429999</v>
      </c>
      <c r="D308" s="71">
        <v>1.3417861176250001</v>
      </c>
      <c r="E308" s="71">
        <v>2.1557338190680002</v>
      </c>
      <c r="F308" s="124">
        <f t="shared" si="12"/>
        <v>1</v>
      </c>
      <c r="G308" s="124">
        <f t="shared" si="13"/>
        <v>3</v>
      </c>
      <c r="H308" s="15" t="e">
        <f t="shared" si="14"/>
        <v>#N/A</v>
      </c>
      <c r="J308" s="24"/>
      <c r="K308" s="24"/>
      <c r="L308" s="24"/>
    </row>
    <row r="309" spans="1:12">
      <c r="A309" s="9">
        <v>42676</v>
      </c>
      <c r="B309" s="71">
        <v>0.79251016786899997</v>
      </c>
      <c r="C309" s="71">
        <v>1.0354409921859999</v>
      </c>
      <c r="D309" s="71">
        <v>1.3508213672839999</v>
      </c>
      <c r="E309" s="71">
        <v>2.1286423446630001</v>
      </c>
      <c r="F309" s="124">
        <f t="shared" si="12"/>
        <v>1</v>
      </c>
      <c r="G309" s="124">
        <f t="shared" si="13"/>
        <v>3</v>
      </c>
      <c r="H309" s="15" t="e">
        <f t="shared" si="14"/>
        <v>#N/A</v>
      </c>
      <c r="J309" s="24"/>
      <c r="K309" s="24"/>
      <c r="L309" s="24"/>
    </row>
    <row r="310" spans="1:12">
      <c r="A310" s="9">
        <v>42677</v>
      </c>
      <c r="B310" s="71">
        <v>0.81340618387800001</v>
      </c>
      <c r="C310" s="71">
        <v>1.0580442908309999</v>
      </c>
      <c r="D310" s="71">
        <v>1.363531626276</v>
      </c>
      <c r="E310" s="71">
        <v>2.2019201603309999</v>
      </c>
      <c r="F310" s="124">
        <f t="shared" si="12"/>
        <v>1</v>
      </c>
      <c r="G310" s="124">
        <f t="shared" si="13"/>
        <v>3</v>
      </c>
      <c r="H310" s="15" t="e">
        <f t="shared" si="14"/>
        <v>#N/A</v>
      </c>
      <c r="J310" s="24"/>
      <c r="K310" s="24"/>
      <c r="L310" s="24"/>
    </row>
    <row r="311" spans="1:12">
      <c r="A311" s="9">
        <v>42678</v>
      </c>
      <c r="B311" s="71">
        <v>0.81340618387800001</v>
      </c>
      <c r="C311" s="71">
        <v>1.0580442908309999</v>
      </c>
      <c r="D311" s="71">
        <v>1.363531626276</v>
      </c>
      <c r="E311" s="71">
        <v>2.2019201603309999</v>
      </c>
      <c r="F311" s="124">
        <f t="shared" si="12"/>
        <v>1</v>
      </c>
      <c r="G311" s="124">
        <f t="shared" si="13"/>
        <v>3</v>
      </c>
      <c r="H311" s="15" t="e">
        <f t="shared" si="14"/>
        <v>#N/A</v>
      </c>
      <c r="J311" s="24"/>
      <c r="K311" s="24"/>
      <c r="L311" s="24"/>
    </row>
    <row r="312" spans="1:12">
      <c r="A312" s="9">
        <v>42679</v>
      </c>
      <c r="B312" s="71">
        <v>0.81340618387800001</v>
      </c>
      <c r="C312" s="71">
        <v>1.0580442908309999</v>
      </c>
      <c r="D312" s="71">
        <v>1.363531626276</v>
      </c>
      <c r="E312" s="71">
        <v>2.2019201603309999</v>
      </c>
      <c r="F312" s="124">
        <f t="shared" si="12"/>
        <v>1</v>
      </c>
      <c r="G312" s="124">
        <f t="shared" si="13"/>
        <v>3</v>
      </c>
      <c r="H312" s="15" t="e">
        <f t="shared" si="14"/>
        <v>#N/A</v>
      </c>
      <c r="J312" s="24"/>
      <c r="K312" s="24"/>
      <c r="L312" s="24"/>
    </row>
    <row r="313" spans="1:12">
      <c r="A313" s="9">
        <v>42680</v>
      </c>
      <c r="B313" s="71">
        <v>0.82188270953700004</v>
      </c>
      <c r="C313" s="71">
        <v>1.0937783709110001</v>
      </c>
      <c r="D313" s="71">
        <v>1.346524849019</v>
      </c>
      <c r="E313" s="71">
        <v>2.1905034314990002</v>
      </c>
      <c r="F313" s="124">
        <f t="shared" si="12"/>
        <v>1</v>
      </c>
      <c r="G313" s="124">
        <f t="shared" si="13"/>
        <v>3</v>
      </c>
      <c r="H313" s="15" t="e">
        <f t="shared" si="14"/>
        <v>#N/A</v>
      </c>
      <c r="J313" s="24"/>
      <c r="K313" s="24"/>
      <c r="L313" s="24"/>
    </row>
    <row r="314" spans="1:12">
      <c r="A314" s="9">
        <v>42681</v>
      </c>
      <c r="B314" s="71">
        <v>0.79656054475100002</v>
      </c>
      <c r="C314" s="71">
        <v>1.078400977247</v>
      </c>
      <c r="D314" s="71">
        <v>1.3692574405439999</v>
      </c>
      <c r="E314" s="71">
        <v>2.1778989540290001</v>
      </c>
      <c r="F314" s="124">
        <f t="shared" si="12"/>
        <v>1</v>
      </c>
      <c r="G314" s="124">
        <f t="shared" si="13"/>
        <v>3</v>
      </c>
      <c r="H314" s="15" t="e">
        <f t="shared" si="14"/>
        <v>#N/A</v>
      </c>
      <c r="J314" s="24"/>
      <c r="K314" s="24"/>
      <c r="L314" s="24"/>
    </row>
    <row r="315" spans="1:12">
      <c r="A315" s="9">
        <v>42682</v>
      </c>
      <c r="B315" s="71">
        <v>0.77311442356100002</v>
      </c>
      <c r="C315" s="71">
        <v>1.111654051371</v>
      </c>
      <c r="D315" s="71">
        <v>1.353020068597</v>
      </c>
      <c r="E315" s="71">
        <v>2.1843278953269998</v>
      </c>
      <c r="F315" s="124">
        <f t="shared" si="12"/>
        <v>1</v>
      </c>
      <c r="G315" s="124">
        <f t="shared" si="13"/>
        <v>3</v>
      </c>
      <c r="H315" s="15" t="e">
        <f t="shared" si="14"/>
        <v>#N/A</v>
      </c>
      <c r="J315" s="24"/>
      <c r="K315" s="24"/>
      <c r="L315" s="24"/>
    </row>
    <row r="316" spans="1:12">
      <c r="A316" s="9">
        <v>42683</v>
      </c>
      <c r="B316" s="71">
        <v>0.78954519654900002</v>
      </c>
      <c r="C316" s="71">
        <v>1.2040871857190001</v>
      </c>
      <c r="D316" s="71">
        <v>1.4133385571570001</v>
      </c>
      <c r="E316" s="71">
        <v>2.1846026706399999</v>
      </c>
      <c r="F316" s="124">
        <f t="shared" si="12"/>
        <v>1</v>
      </c>
      <c r="G316" s="124">
        <f t="shared" si="13"/>
        <v>3</v>
      </c>
      <c r="H316" s="15" t="e">
        <f t="shared" si="14"/>
        <v>#N/A</v>
      </c>
      <c r="J316" s="24"/>
      <c r="K316" s="24"/>
      <c r="L316" s="24"/>
    </row>
    <row r="317" spans="1:12">
      <c r="A317" s="9">
        <v>42684</v>
      </c>
      <c r="B317" s="71">
        <v>0.86062822588800003</v>
      </c>
      <c r="C317" s="71">
        <v>1.316966514855</v>
      </c>
      <c r="D317" s="71">
        <v>1.4735455892730001</v>
      </c>
      <c r="E317" s="71">
        <v>2.2142207871180002</v>
      </c>
      <c r="F317" s="124">
        <f t="shared" si="12"/>
        <v>1</v>
      </c>
      <c r="G317" s="124">
        <f t="shared" si="13"/>
        <v>3</v>
      </c>
      <c r="H317" s="15" t="e">
        <f t="shared" si="14"/>
        <v>#N/A</v>
      </c>
      <c r="J317" s="24"/>
      <c r="K317" s="24"/>
      <c r="L317" s="24"/>
    </row>
    <row r="318" spans="1:12">
      <c r="A318" s="9">
        <v>42685</v>
      </c>
      <c r="B318" s="71">
        <v>0.86062822588800003</v>
      </c>
      <c r="C318" s="71">
        <v>1.316966514855</v>
      </c>
      <c r="D318" s="71">
        <v>1.4735455892730001</v>
      </c>
      <c r="E318" s="71">
        <v>2.2142207871180002</v>
      </c>
      <c r="F318" s="124">
        <f t="shared" si="12"/>
        <v>1</v>
      </c>
      <c r="G318" s="124">
        <f t="shared" si="13"/>
        <v>3</v>
      </c>
      <c r="H318" s="15" t="e">
        <f t="shared" si="14"/>
        <v>#N/A</v>
      </c>
      <c r="J318" s="24"/>
      <c r="K318" s="24"/>
      <c r="L318" s="24"/>
    </row>
    <row r="319" spans="1:12">
      <c r="A319" s="9">
        <v>42686</v>
      </c>
      <c r="B319" s="71">
        <v>0.86062822588800003</v>
      </c>
      <c r="C319" s="71">
        <v>1.316966514855</v>
      </c>
      <c r="D319" s="71">
        <v>1.4735455892730001</v>
      </c>
      <c r="E319" s="71">
        <v>2.2142207871180002</v>
      </c>
      <c r="F319" s="124">
        <f t="shared" si="12"/>
        <v>1</v>
      </c>
      <c r="G319" s="124">
        <f t="shared" si="13"/>
        <v>3</v>
      </c>
      <c r="H319" s="15" t="e">
        <f t="shared" si="14"/>
        <v>#N/A</v>
      </c>
      <c r="J319" s="24"/>
      <c r="K319" s="24"/>
      <c r="L319" s="24"/>
    </row>
    <row r="320" spans="1:12">
      <c r="A320" s="9">
        <v>42687</v>
      </c>
      <c r="B320" s="71">
        <v>0.87493117835099998</v>
      </c>
      <c r="C320" s="71">
        <v>1.3392286128799999</v>
      </c>
      <c r="D320" s="71">
        <v>1.434882141793</v>
      </c>
      <c r="E320" s="71">
        <v>2.2505741640350001</v>
      </c>
      <c r="F320" s="124">
        <f t="shared" si="12"/>
        <v>1</v>
      </c>
      <c r="G320" s="124">
        <f t="shared" si="13"/>
        <v>3</v>
      </c>
      <c r="H320" s="15" t="e">
        <f t="shared" si="14"/>
        <v>#N/A</v>
      </c>
      <c r="J320" s="24"/>
      <c r="K320" s="24"/>
      <c r="L320" s="24"/>
    </row>
    <row r="321" spans="1:12">
      <c r="A321" s="9">
        <v>42688</v>
      </c>
      <c r="B321" s="71">
        <v>0.84152992442399999</v>
      </c>
      <c r="C321" s="71">
        <v>1.3337423185720001</v>
      </c>
      <c r="D321" s="71">
        <v>1.5267845310249999</v>
      </c>
      <c r="E321" s="71">
        <v>2.3354811859479998</v>
      </c>
      <c r="F321" s="124">
        <f t="shared" si="12"/>
        <v>1</v>
      </c>
      <c r="G321" s="124">
        <f t="shared" si="13"/>
        <v>3</v>
      </c>
      <c r="H321" s="15" t="e">
        <f t="shared" si="14"/>
        <v>#N/A</v>
      </c>
      <c r="J321" s="24"/>
      <c r="K321" s="24"/>
      <c r="L321" s="24"/>
    </row>
    <row r="322" spans="1:12">
      <c r="A322" s="9">
        <v>42689</v>
      </c>
      <c r="B322" s="71">
        <v>0.81908751838600002</v>
      </c>
      <c r="C322" s="71">
        <v>1.326723084662</v>
      </c>
      <c r="D322" s="71">
        <v>1.5278091795049999</v>
      </c>
      <c r="E322" s="71">
        <v>2.4137990913610001</v>
      </c>
      <c r="F322" s="124">
        <f t="shared" si="12"/>
        <v>1</v>
      </c>
      <c r="G322" s="124">
        <f t="shared" si="13"/>
        <v>3</v>
      </c>
      <c r="H322" s="15" t="e">
        <f t="shared" si="14"/>
        <v>#N/A</v>
      </c>
      <c r="J322" s="24"/>
      <c r="K322" s="24"/>
      <c r="L322" s="24"/>
    </row>
    <row r="323" spans="1:12">
      <c r="A323" s="9">
        <v>42690</v>
      </c>
      <c r="B323" s="71">
        <v>0.86140280943000003</v>
      </c>
      <c r="C323" s="71">
        <v>1.2873066746049999</v>
      </c>
      <c r="D323" s="71">
        <v>1.523223376512</v>
      </c>
      <c r="E323" s="71">
        <v>2.4362125681119999</v>
      </c>
      <c r="F323" s="124">
        <f t="shared" si="12"/>
        <v>1</v>
      </c>
      <c r="G323" s="124">
        <f t="shared" si="13"/>
        <v>3</v>
      </c>
      <c r="H323" s="15" t="e">
        <f t="shared" si="14"/>
        <v>#N/A</v>
      </c>
      <c r="J323" s="24"/>
      <c r="K323" s="24"/>
      <c r="L323" s="24"/>
    </row>
    <row r="324" spans="1:12">
      <c r="A324" s="9">
        <v>42691</v>
      </c>
      <c r="B324" s="71">
        <v>0.98315017643199998</v>
      </c>
      <c r="C324" s="71">
        <v>1.3955679680819999</v>
      </c>
      <c r="D324" s="71">
        <v>1.59749679888</v>
      </c>
      <c r="E324" s="71">
        <v>2.3290194668640001</v>
      </c>
      <c r="F324" s="124">
        <f t="shared" ref="F324:F387" si="15">IF(ISNUMBER(A324),1,"")</f>
        <v>1</v>
      </c>
      <c r="G324" s="124">
        <f t="shared" ref="G324:G387" si="16">IF(ISNUMBER(A324),3,"")</f>
        <v>3</v>
      </c>
      <c r="H324" s="15" t="e">
        <f t="shared" ref="H324:H387" si="17">VLOOKUP(A324,J:L,2,0)</f>
        <v>#N/A</v>
      </c>
      <c r="J324" s="24"/>
      <c r="K324" s="24"/>
      <c r="L324" s="24"/>
    </row>
    <row r="325" spans="1:12">
      <c r="A325" s="9">
        <v>42692</v>
      </c>
      <c r="B325" s="71">
        <v>0.98315017643199998</v>
      </c>
      <c r="C325" s="71">
        <v>1.3955679680819999</v>
      </c>
      <c r="D325" s="71">
        <v>1.59749679888</v>
      </c>
      <c r="E325" s="71">
        <v>2.3290194668640001</v>
      </c>
      <c r="F325" s="124">
        <f t="shared" si="15"/>
        <v>1</v>
      </c>
      <c r="G325" s="124">
        <f t="shared" si="16"/>
        <v>3</v>
      </c>
      <c r="H325" s="15" t="e">
        <f t="shared" si="17"/>
        <v>#N/A</v>
      </c>
      <c r="J325" s="24"/>
      <c r="K325" s="24"/>
      <c r="L325" s="24"/>
    </row>
    <row r="326" spans="1:12">
      <c r="A326" s="9">
        <v>42693</v>
      </c>
      <c r="B326" s="71">
        <v>0.98315017643199998</v>
      </c>
      <c r="C326" s="71">
        <v>1.3955679680819999</v>
      </c>
      <c r="D326" s="71">
        <v>1.59749679888</v>
      </c>
      <c r="E326" s="71">
        <v>2.3290194668640001</v>
      </c>
      <c r="F326" s="124">
        <f t="shared" si="15"/>
        <v>1</v>
      </c>
      <c r="G326" s="124">
        <f t="shared" si="16"/>
        <v>3</v>
      </c>
      <c r="H326" s="15" t="e">
        <f t="shared" si="17"/>
        <v>#N/A</v>
      </c>
      <c r="J326" s="24"/>
      <c r="K326" s="24"/>
      <c r="L326" s="24"/>
    </row>
    <row r="327" spans="1:12">
      <c r="A327" s="9">
        <v>42694</v>
      </c>
      <c r="B327" s="71">
        <v>0.98008922994900005</v>
      </c>
      <c r="C327" s="71">
        <v>1.474856575047</v>
      </c>
      <c r="D327" s="71">
        <v>1.6214858906509999</v>
      </c>
      <c r="E327" s="71">
        <v>2.371139792993</v>
      </c>
      <c r="F327" s="124">
        <f t="shared" si="15"/>
        <v>1</v>
      </c>
      <c r="G327" s="124">
        <f t="shared" si="16"/>
        <v>3</v>
      </c>
      <c r="H327" s="15" t="e">
        <f t="shared" si="17"/>
        <v>#N/A</v>
      </c>
      <c r="J327" s="24"/>
      <c r="K327" s="24"/>
      <c r="L327" s="24"/>
    </row>
    <row r="328" spans="1:12">
      <c r="A328" s="9">
        <v>42695</v>
      </c>
      <c r="B328" s="71">
        <v>1.0160881119630001</v>
      </c>
      <c r="C328" s="71">
        <v>1.4473271197619999</v>
      </c>
      <c r="D328" s="71">
        <v>1.5439363824429999</v>
      </c>
      <c r="E328" s="71">
        <v>2.3755276646849999</v>
      </c>
      <c r="F328" s="124">
        <f t="shared" si="15"/>
        <v>1</v>
      </c>
      <c r="G328" s="124">
        <f t="shared" si="16"/>
        <v>3</v>
      </c>
      <c r="H328" s="15" t="e">
        <f t="shared" si="17"/>
        <v>#N/A</v>
      </c>
      <c r="J328" s="24"/>
      <c r="K328" s="24"/>
      <c r="L328" s="24"/>
    </row>
    <row r="329" spans="1:12">
      <c r="A329" s="9">
        <v>42696</v>
      </c>
      <c r="B329" s="71">
        <v>1.012079089832</v>
      </c>
      <c r="C329" s="71">
        <v>1.3794291505859999</v>
      </c>
      <c r="D329" s="71">
        <v>1.496752698743</v>
      </c>
      <c r="E329" s="71">
        <v>2.3521299697779998</v>
      </c>
      <c r="F329" s="124">
        <f t="shared" si="15"/>
        <v>1</v>
      </c>
      <c r="G329" s="124">
        <f t="shared" si="16"/>
        <v>3</v>
      </c>
      <c r="H329" s="15" t="e">
        <f t="shared" si="17"/>
        <v>#N/A</v>
      </c>
      <c r="J329" s="24"/>
      <c r="K329" s="24"/>
      <c r="L329" s="24"/>
    </row>
    <row r="330" spans="1:12">
      <c r="A330" s="9">
        <v>42697</v>
      </c>
      <c r="B330" s="71">
        <v>0.98281330193000005</v>
      </c>
      <c r="C330" s="71">
        <v>1.362307256851</v>
      </c>
      <c r="D330" s="71">
        <v>1.45473978889</v>
      </c>
      <c r="E330" s="71">
        <v>2.3704399624220001</v>
      </c>
      <c r="F330" s="124">
        <f t="shared" si="15"/>
        <v>1</v>
      </c>
      <c r="G330" s="124">
        <f t="shared" si="16"/>
        <v>3</v>
      </c>
      <c r="H330" s="15" t="e">
        <f t="shared" si="17"/>
        <v>#N/A</v>
      </c>
      <c r="J330" s="24"/>
      <c r="K330" s="24"/>
      <c r="L330" s="24"/>
    </row>
    <row r="331" spans="1:12">
      <c r="A331" s="9">
        <v>42698</v>
      </c>
      <c r="B331" s="71">
        <v>0.91467918174399998</v>
      </c>
      <c r="C331" s="71">
        <v>1.322663303783</v>
      </c>
      <c r="D331" s="71">
        <v>1.452804307746</v>
      </c>
      <c r="E331" s="71">
        <v>2.3842702186550002</v>
      </c>
      <c r="F331" s="124">
        <f t="shared" si="15"/>
        <v>1</v>
      </c>
      <c r="G331" s="124">
        <f t="shared" si="16"/>
        <v>3</v>
      </c>
      <c r="H331" s="15" t="e">
        <f t="shared" si="17"/>
        <v>#N/A</v>
      </c>
      <c r="J331" s="24"/>
      <c r="K331" s="24"/>
      <c r="L331" s="24"/>
    </row>
    <row r="332" spans="1:12">
      <c r="A332" s="9">
        <v>42699</v>
      </c>
      <c r="B332" s="71">
        <v>0.91467918174399998</v>
      </c>
      <c r="C332" s="71">
        <v>1.322663303783</v>
      </c>
      <c r="D332" s="71">
        <v>1.452804307746</v>
      </c>
      <c r="E332" s="71">
        <v>2.3842702186550002</v>
      </c>
      <c r="F332" s="124">
        <f t="shared" si="15"/>
        <v>1</v>
      </c>
      <c r="G332" s="124">
        <f t="shared" si="16"/>
        <v>3</v>
      </c>
      <c r="H332" s="15" t="e">
        <f t="shared" si="17"/>
        <v>#N/A</v>
      </c>
      <c r="J332" s="24"/>
      <c r="K332" s="24"/>
      <c r="L332" s="24"/>
    </row>
    <row r="333" spans="1:12">
      <c r="A333" s="9">
        <v>42700</v>
      </c>
      <c r="B333" s="71">
        <v>0.91467918174399998</v>
      </c>
      <c r="C333" s="71">
        <v>1.322663303783</v>
      </c>
      <c r="D333" s="71">
        <v>1.452804307746</v>
      </c>
      <c r="E333" s="71">
        <v>2.3842702186550002</v>
      </c>
      <c r="F333" s="124">
        <f t="shared" si="15"/>
        <v>1</v>
      </c>
      <c r="G333" s="124">
        <f t="shared" si="16"/>
        <v>3</v>
      </c>
      <c r="H333" s="15" t="e">
        <f t="shared" si="17"/>
        <v>#N/A</v>
      </c>
      <c r="J333" s="24"/>
      <c r="K333" s="24"/>
      <c r="L333" s="24"/>
    </row>
    <row r="334" spans="1:12">
      <c r="A334" s="9">
        <v>42701</v>
      </c>
      <c r="B334" s="71">
        <v>0.88440873855299995</v>
      </c>
      <c r="C334" s="71">
        <v>1.282966214997</v>
      </c>
      <c r="D334" s="71">
        <v>1.4490583092239999</v>
      </c>
      <c r="E334" s="71">
        <v>2.303414386549</v>
      </c>
      <c r="F334" s="124">
        <f t="shared" si="15"/>
        <v>1</v>
      </c>
      <c r="G334" s="124">
        <f t="shared" si="16"/>
        <v>3</v>
      </c>
      <c r="H334" s="15" t="e">
        <f t="shared" si="17"/>
        <v>#N/A</v>
      </c>
      <c r="J334" s="24"/>
      <c r="K334" s="24"/>
      <c r="L334" s="24"/>
    </row>
    <row r="335" spans="1:12">
      <c r="A335" s="9">
        <v>42702</v>
      </c>
      <c r="B335" s="71">
        <v>0.91277962997499995</v>
      </c>
      <c r="C335" s="71">
        <v>1.195421038761</v>
      </c>
      <c r="D335" s="71">
        <v>1.383588917507</v>
      </c>
      <c r="E335" s="71">
        <v>2.3019112787960001</v>
      </c>
      <c r="F335" s="124">
        <f t="shared" si="15"/>
        <v>1</v>
      </c>
      <c r="G335" s="124">
        <f t="shared" si="16"/>
        <v>3</v>
      </c>
      <c r="H335" s="15" t="e">
        <f t="shared" si="17"/>
        <v>#N/A</v>
      </c>
      <c r="J335" s="24"/>
      <c r="K335" s="24"/>
      <c r="L335" s="24"/>
    </row>
    <row r="336" spans="1:12">
      <c r="A336" s="9">
        <v>42703</v>
      </c>
      <c r="B336" s="71">
        <v>0.90963791111600001</v>
      </c>
      <c r="C336" s="71">
        <v>1.2079713172969999</v>
      </c>
      <c r="D336" s="71">
        <v>1.3560479133879999</v>
      </c>
      <c r="E336" s="71">
        <v>2.3770037088330001</v>
      </c>
      <c r="F336" s="124">
        <f t="shared" si="15"/>
        <v>1</v>
      </c>
      <c r="G336" s="124">
        <f t="shared" si="16"/>
        <v>3</v>
      </c>
      <c r="H336" s="15" t="e">
        <f t="shared" si="17"/>
        <v>#N/A</v>
      </c>
      <c r="J336" s="24"/>
      <c r="K336" s="24"/>
      <c r="L336" s="24"/>
    </row>
    <row r="337" spans="1:12">
      <c r="A337" s="9">
        <v>42704</v>
      </c>
      <c r="B337" s="71">
        <v>0.79939708508100005</v>
      </c>
      <c r="C337" s="71">
        <v>1.285486043461</v>
      </c>
      <c r="D337" s="71">
        <v>1.396437439556</v>
      </c>
      <c r="E337" s="71">
        <v>2.4136534749540002</v>
      </c>
      <c r="F337" s="124">
        <f t="shared" si="15"/>
        <v>1</v>
      </c>
      <c r="G337" s="124">
        <f t="shared" si="16"/>
        <v>3</v>
      </c>
      <c r="H337" s="15" t="e">
        <f t="shared" si="17"/>
        <v>#N/A</v>
      </c>
      <c r="J337" s="24"/>
      <c r="K337" s="24"/>
      <c r="L337" s="24"/>
    </row>
    <row r="338" spans="1:12">
      <c r="A338" s="9">
        <v>42705</v>
      </c>
      <c r="B338" s="71">
        <v>0.73341397785700002</v>
      </c>
      <c r="C338" s="71">
        <v>1.3271333680920001</v>
      </c>
      <c r="D338" s="71">
        <v>1.486255164193</v>
      </c>
      <c r="E338" s="71">
        <v>2.405339522487</v>
      </c>
      <c r="F338" s="124">
        <f t="shared" si="15"/>
        <v>1</v>
      </c>
      <c r="G338" s="124">
        <f t="shared" si="16"/>
        <v>3</v>
      </c>
      <c r="H338" s="15" t="e">
        <f t="shared" si="17"/>
        <v>#N/A</v>
      </c>
      <c r="J338" s="24"/>
      <c r="K338" s="24"/>
      <c r="L338" s="24"/>
    </row>
    <row r="339" spans="1:12">
      <c r="A339" s="9">
        <v>42706</v>
      </c>
      <c r="B339" s="71">
        <v>0.73341397785700002</v>
      </c>
      <c r="C339" s="71">
        <v>1.3271333680920001</v>
      </c>
      <c r="D339" s="71">
        <v>1.486255164193</v>
      </c>
      <c r="E339" s="71">
        <v>2.405339522487</v>
      </c>
      <c r="F339" s="124">
        <f t="shared" si="15"/>
        <v>1</v>
      </c>
      <c r="G339" s="124">
        <f t="shared" si="16"/>
        <v>3</v>
      </c>
      <c r="H339" s="15" t="e">
        <f t="shared" si="17"/>
        <v>#N/A</v>
      </c>
      <c r="J339" s="24"/>
      <c r="K339" s="24"/>
      <c r="L339" s="24"/>
    </row>
    <row r="340" spans="1:12">
      <c r="A340" s="9">
        <v>42707</v>
      </c>
      <c r="B340" s="71">
        <v>0.73341397785700002</v>
      </c>
      <c r="C340" s="71">
        <v>1.3271333680920001</v>
      </c>
      <c r="D340" s="71">
        <v>1.486255164193</v>
      </c>
      <c r="E340" s="71">
        <v>2.405339522487</v>
      </c>
      <c r="F340" s="124">
        <f t="shared" si="15"/>
        <v>1</v>
      </c>
      <c r="G340" s="124">
        <f t="shared" si="16"/>
        <v>3</v>
      </c>
      <c r="H340" s="15" t="e">
        <f t="shared" si="17"/>
        <v>#N/A</v>
      </c>
      <c r="J340" s="24"/>
      <c r="K340" s="24"/>
      <c r="L340" s="24"/>
    </row>
    <row r="341" spans="1:12">
      <c r="A341" s="9">
        <v>42708</v>
      </c>
      <c r="B341" s="71">
        <v>0.74097542554999996</v>
      </c>
      <c r="C341" s="71">
        <v>1.3046692839180001</v>
      </c>
      <c r="D341" s="71">
        <v>1.519585904046</v>
      </c>
      <c r="E341" s="71">
        <v>2.3808118885249998</v>
      </c>
      <c r="F341" s="124">
        <f t="shared" si="15"/>
        <v>1</v>
      </c>
      <c r="G341" s="124">
        <f t="shared" si="16"/>
        <v>3</v>
      </c>
      <c r="H341" s="15" t="e">
        <f t="shared" si="17"/>
        <v>#N/A</v>
      </c>
      <c r="J341" s="24"/>
      <c r="K341" s="24"/>
      <c r="L341" s="24"/>
    </row>
    <row r="342" spans="1:12">
      <c r="A342" s="9">
        <v>42709</v>
      </c>
      <c r="B342" s="71">
        <v>0.80994452806899997</v>
      </c>
      <c r="C342" s="71">
        <v>1.282299021045</v>
      </c>
      <c r="D342" s="71">
        <v>1.5292401182940001</v>
      </c>
      <c r="E342" s="71">
        <v>2.4499470457160002</v>
      </c>
      <c r="F342" s="124">
        <f t="shared" si="15"/>
        <v>1</v>
      </c>
      <c r="G342" s="124">
        <f t="shared" si="16"/>
        <v>3</v>
      </c>
      <c r="H342" s="15" t="e">
        <f t="shared" si="17"/>
        <v>#N/A</v>
      </c>
      <c r="J342" s="24"/>
      <c r="K342" s="24"/>
      <c r="L342" s="24"/>
    </row>
    <row r="343" spans="1:12">
      <c r="A343" s="9">
        <v>42710</v>
      </c>
      <c r="B343" s="71">
        <v>0.76425665224999995</v>
      </c>
      <c r="C343" s="71">
        <v>1.3423844188489999</v>
      </c>
      <c r="D343" s="71">
        <v>1.511696533082</v>
      </c>
      <c r="E343" s="71">
        <v>2.3981146491119998</v>
      </c>
      <c r="F343" s="124">
        <f t="shared" si="15"/>
        <v>1</v>
      </c>
      <c r="G343" s="124">
        <f t="shared" si="16"/>
        <v>3</v>
      </c>
      <c r="H343" s="15" t="e">
        <f t="shared" si="17"/>
        <v>#N/A</v>
      </c>
      <c r="J343" s="24"/>
      <c r="K343" s="24"/>
      <c r="L343" s="24"/>
    </row>
    <row r="344" spans="1:12">
      <c r="A344" s="9">
        <v>42711</v>
      </c>
      <c r="B344" s="71">
        <v>0.72560139927699996</v>
      </c>
      <c r="C344" s="71">
        <v>1.285486163186</v>
      </c>
      <c r="D344" s="71">
        <v>1.481754124843</v>
      </c>
      <c r="E344" s="71">
        <v>2.4221357727980002</v>
      </c>
      <c r="F344" s="124">
        <f t="shared" si="15"/>
        <v>1</v>
      </c>
      <c r="G344" s="124">
        <f t="shared" si="16"/>
        <v>3</v>
      </c>
      <c r="H344" s="15" t="e">
        <f t="shared" si="17"/>
        <v>#N/A</v>
      </c>
      <c r="J344" s="24"/>
      <c r="K344" s="24"/>
      <c r="L344" s="24"/>
    </row>
    <row r="345" spans="1:12">
      <c r="A345" s="9">
        <v>42712</v>
      </c>
      <c r="B345" s="71">
        <v>0.73725126506200001</v>
      </c>
      <c r="C345" s="71">
        <v>1.261344834667</v>
      </c>
      <c r="D345" s="71">
        <v>1.501411414343</v>
      </c>
      <c r="E345" s="71">
        <v>2.3844346752369998</v>
      </c>
      <c r="F345" s="124">
        <f t="shared" si="15"/>
        <v>1</v>
      </c>
      <c r="G345" s="124">
        <f t="shared" si="16"/>
        <v>3</v>
      </c>
      <c r="H345" s="15" t="e">
        <f t="shared" si="17"/>
        <v>#N/A</v>
      </c>
      <c r="J345" s="24"/>
      <c r="K345" s="24"/>
      <c r="L345" s="24"/>
    </row>
    <row r="346" spans="1:12">
      <c r="A346" s="9">
        <v>42713</v>
      </c>
      <c r="B346" s="71">
        <v>0.73725126506200001</v>
      </c>
      <c r="C346" s="71">
        <v>1.261344834667</v>
      </c>
      <c r="D346" s="71">
        <v>1.501411414343</v>
      </c>
      <c r="E346" s="71">
        <v>2.3844346752369998</v>
      </c>
      <c r="F346" s="124">
        <f t="shared" si="15"/>
        <v>1</v>
      </c>
      <c r="G346" s="124">
        <f t="shared" si="16"/>
        <v>3</v>
      </c>
      <c r="H346" s="15" t="e">
        <f t="shared" si="17"/>
        <v>#N/A</v>
      </c>
      <c r="J346" s="24"/>
      <c r="K346" s="24"/>
      <c r="L346" s="24"/>
    </row>
    <row r="347" spans="1:12">
      <c r="A347" s="9">
        <v>42714</v>
      </c>
      <c r="B347" s="71">
        <v>0.73725126506200001</v>
      </c>
      <c r="C347" s="71">
        <v>1.261344834667</v>
      </c>
      <c r="D347" s="71">
        <v>1.501411414343</v>
      </c>
      <c r="E347" s="71">
        <v>2.3844346752369998</v>
      </c>
      <c r="F347" s="124">
        <f t="shared" si="15"/>
        <v>1</v>
      </c>
      <c r="G347" s="124">
        <f t="shared" si="16"/>
        <v>3</v>
      </c>
      <c r="H347" s="15" t="e">
        <f t="shared" si="17"/>
        <v>#N/A</v>
      </c>
      <c r="J347" s="24"/>
      <c r="K347" s="24"/>
      <c r="L347" s="24"/>
    </row>
    <row r="348" spans="1:12">
      <c r="A348" s="9">
        <v>42715</v>
      </c>
      <c r="B348" s="71">
        <v>0.77100869841800002</v>
      </c>
      <c r="C348" s="71">
        <v>1.2477458949119999</v>
      </c>
      <c r="D348" s="71">
        <v>1.50033498717</v>
      </c>
      <c r="E348" s="71">
        <v>2.4400334373149999</v>
      </c>
      <c r="F348" s="124">
        <f t="shared" si="15"/>
        <v>1</v>
      </c>
      <c r="G348" s="124">
        <f t="shared" si="16"/>
        <v>3</v>
      </c>
      <c r="H348" s="15" t="e">
        <f t="shared" si="17"/>
        <v>#N/A</v>
      </c>
      <c r="J348" s="24"/>
      <c r="K348" s="24"/>
      <c r="L348" s="24"/>
    </row>
    <row r="349" spans="1:12">
      <c r="A349" s="9">
        <v>42716</v>
      </c>
      <c r="B349" s="71">
        <v>0.79517975603799995</v>
      </c>
      <c r="C349" s="71">
        <v>1.285992837467</v>
      </c>
      <c r="D349" s="71">
        <v>1.5082545250320001</v>
      </c>
      <c r="E349" s="71">
        <v>2.4133425716370001</v>
      </c>
      <c r="F349" s="124">
        <f t="shared" si="15"/>
        <v>1</v>
      </c>
      <c r="G349" s="124">
        <f t="shared" si="16"/>
        <v>3</v>
      </c>
      <c r="H349" s="15" t="e">
        <f t="shared" si="17"/>
        <v>#N/A</v>
      </c>
      <c r="J349" s="24"/>
      <c r="K349" s="24"/>
      <c r="L349" s="24"/>
    </row>
    <row r="350" spans="1:12">
      <c r="A350" s="9">
        <v>42717</v>
      </c>
      <c r="B350" s="71">
        <v>0.77655533478700001</v>
      </c>
      <c r="C350" s="71">
        <v>1.3184731488270001</v>
      </c>
      <c r="D350" s="71">
        <v>1.4777268352290001</v>
      </c>
      <c r="E350" s="71">
        <v>2.38415146514</v>
      </c>
      <c r="F350" s="124">
        <f t="shared" si="15"/>
        <v>1</v>
      </c>
      <c r="G350" s="124">
        <f t="shared" si="16"/>
        <v>3</v>
      </c>
      <c r="H350" s="15" t="e">
        <f t="shared" si="17"/>
        <v>#N/A</v>
      </c>
      <c r="J350" s="24"/>
      <c r="K350" s="24"/>
      <c r="L350" s="24"/>
    </row>
    <row r="351" spans="1:12">
      <c r="A351" s="9">
        <v>42718</v>
      </c>
      <c r="B351" s="71">
        <v>0.81317163155600003</v>
      </c>
      <c r="C351" s="71">
        <v>1.281840352376</v>
      </c>
      <c r="D351" s="71">
        <v>1.4691334745010001</v>
      </c>
      <c r="E351" s="71">
        <v>2.3709292067069998</v>
      </c>
      <c r="F351" s="124">
        <f t="shared" si="15"/>
        <v>1</v>
      </c>
      <c r="G351" s="124">
        <f t="shared" si="16"/>
        <v>3</v>
      </c>
      <c r="H351" s="15" t="e">
        <f t="shared" si="17"/>
        <v>#N/A</v>
      </c>
      <c r="J351" s="24"/>
      <c r="K351" s="24"/>
      <c r="L351" s="24"/>
    </row>
    <row r="352" spans="1:12">
      <c r="A352" s="9">
        <v>42719</v>
      </c>
      <c r="B352" s="71">
        <v>0.84693553836299995</v>
      </c>
      <c r="C352" s="71">
        <v>1.2744172849119999</v>
      </c>
      <c r="D352" s="71">
        <v>1.4436609579140001</v>
      </c>
      <c r="E352" s="71">
        <v>2.3752889930249999</v>
      </c>
      <c r="F352" s="124">
        <f t="shared" si="15"/>
        <v>1</v>
      </c>
      <c r="G352" s="124">
        <f t="shared" si="16"/>
        <v>3</v>
      </c>
      <c r="H352" s="15" t="e">
        <f t="shared" si="17"/>
        <v>#N/A</v>
      </c>
      <c r="J352" s="24"/>
      <c r="K352" s="24"/>
      <c r="L352" s="24"/>
    </row>
    <row r="353" spans="1:12">
      <c r="A353" s="9">
        <v>42720</v>
      </c>
      <c r="B353" s="71">
        <v>0.84693553836299995</v>
      </c>
      <c r="C353" s="71">
        <v>1.2744172849119999</v>
      </c>
      <c r="D353" s="71">
        <v>1.4436609579140001</v>
      </c>
      <c r="E353" s="71">
        <v>2.3752889930249999</v>
      </c>
      <c r="F353" s="124">
        <f t="shared" si="15"/>
        <v>1</v>
      </c>
      <c r="G353" s="124">
        <f t="shared" si="16"/>
        <v>3</v>
      </c>
      <c r="H353" s="15" t="e">
        <f t="shared" si="17"/>
        <v>#N/A</v>
      </c>
      <c r="J353" s="24"/>
      <c r="K353" s="24"/>
      <c r="L353" s="24"/>
    </row>
    <row r="354" spans="1:12">
      <c r="A354" s="9">
        <v>42721</v>
      </c>
      <c r="B354" s="71">
        <v>0.84693553836299995</v>
      </c>
      <c r="C354" s="71">
        <v>1.2744172849119999</v>
      </c>
      <c r="D354" s="71">
        <v>1.4436609579140001</v>
      </c>
      <c r="E354" s="71">
        <v>2.3752889930249999</v>
      </c>
      <c r="F354" s="124">
        <f t="shared" si="15"/>
        <v>1</v>
      </c>
      <c r="G354" s="124">
        <f t="shared" si="16"/>
        <v>3</v>
      </c>
      <c r="H354" s="15" t="e">
        <f t="shared" si="17"/>
        <v>#N/A</v>
      </c>
      <c r="J354" s="24"/>
      <c r="K354" s="24"/>
      <c r="L354" s="24"/>
    </row>
    <row r="355" spans="1:12">
      <c r="A355" s="9">
        <v>42722</v>
      </c>
      <c r="B355" s="71">
        <v>0.73609059242399999</v>
      </c>
      <c r="C355" s="71">
        <v>1.208522856461</v>
      </c>
      <c r="D355" s="71">
        <v>1.4681899114870001</v>
      </c>
      <c r="E355" s="71">
        <v>2.387180727584</v>
      </c>
      <c r="F355" s="124">
        <f t="shared" si="15"/>
        <v>1</v>
      </c>
      <c r="G355" s="124">
        <f t="shared" si="16"/>
        <v>3</v>
      </c>
      <c r="H355" s="15" t="e">
        <f t="shared" si="17"/>
        <v>#N/A</v>
      </c>
      <c r="J355" s="24"/>
      <c r="K355" s="24"/>
      <c r="L355" s="24"/>
    </row>
    <row r="356" spans="1:12">
      <c r="A356" s="9">
        <v>42723</v>
      </c>
      <c r="B356" s="71">
        <v>0.72896353512099998</v>
      </c>
      <c r="C356" s="71">
        <v>1.2758029012459999</v>
      </c>
      <c r="D356" s="71">
        <v>1.4111583267550001</v>
      </c>
      <c r="E356" s="71">
        <v>2.3496048848169999</v>
      </c>
      <c r="F356" s="124">
        <f t="shared" si="15"/>
        <v>1</v>
      </c>
      <c r="G356" s="124">
        <f t="shared" si="16"/>
        <v>3</v>
      </c>
      <c r="H356" s="15" t="e">
        <f t="shared" si="17"/>
        <v>#N/A</v>
      </c>
      <c r="J356" s="24"/>
      <c r="K356" s="24"/>
      <c r="L356" s="24"/>
    </row>
    <row r="357" spans="1:12">
      <c r="A357" s="9">
        <v>42724</v>
      </c>
      <c r="B357" s="71">
        <v>0.65718732959699999</v>
      </c>
      <c r="C357" s="71">
        <v>1.2188333345710001</v>
      </c>
      <c r="D357" s="71">
        <v>1.3885411841569999</v>
      </c>
      <c r="E357" s="71">
        <v>2.3740968637919999</v>
      </c>
      <c r="F357" s="124">
        <f t="shared" si="15"/>
        <v>1</v>
      </c>
      <c r="G357" s="124">
        <f t="shared" si="16"/>
        <v>3</v>
      </c>
      <c r="H357" s="15" t="e">
        <f t="shared" si="17"/>
        <v>#N/A</v>
      </c>
      <c r="J357" s="24"/>
      <c r="K357" s="24"/>
      <c r="L357" s="24"/>
    </row>
    <row r="358" spans="1:12">
      <c r="A358" s="9">
        <v>42725</v>
      </c>
      <c r="B358" s="71">
        <v>0.58638816152899997</v>
      </c>
      <c r="C358" s="71">
        <v>1.113066587127</v>
      </c>
      <c r="D358" s="71">
        <v>1.367260645512</v>
      </c>
      <c r="E358" s="71">
        <v>2.3672593126030002</v>
      </c>
      <c r="F358" s="124">
        <f t="shared" si="15"/>
        <v>1</v>
      </c>
      <c r="G358" s="124">
        <f t="shared" si="16"/>
        <v>3</v>
      </c>
      <c r="H358" s="15" t="e">
        <f t="shared" si="17"/>
        <v>#N/A</v>
      </c>
      <c r="J358" s="24"/>
      <c r="K358" s="24"/>
      <c r="L358" s="24"/>
    </row>
    <row r="359" spans="1:12">
      <c r="A359" s="9">
        <v>42726</v>
      </c>
      <c r="B359" s="71">
        <v>0.54769317414499996</v>
      </c>
      <c r="C359" s="71">
        <v>1.0844783980479999</v>
      </c>
      <c r="D359" s="71">
        <v>1.362139056275</v>
      </c>
      <c r="E359" s="71">
        <v>2.3379972316609998</v>
      </c>
      <c r="F359" s="124">
        <f t="shared" si="15"/>
        <v>1</v>
      </c>
      <c r="G359" s="124">
        <f t="shared" si="16"/>
        <v>3</v>
      </c>
      <c r="H359" s="15" t="e">
        <f t="shared" si="17"/>
        <v>#N/A</v>
      </c>
      <c r="J359" s="24"/>
      <c r="K359" s="24"/>
      <c r="L359" s="24"/>
    </row>
    <row r="360" spans="1:12">
      <c r="A360" s="9">
        <v>42727</v>
      </c>
      <c r="B360" s="71">
        <v>0.54769317414499996</v>
      </c>
      <c r="C360" s="71">
        <v>1.0844783980479999</v>
      </c>
      <c r="D360" s="71">
        <v>1.362139056275</v>
      </c>
      <c r="E360" s="71">
        <v>2.3379972316609998</v>
      </c>
      <c r="F360" s="124">
        <f t="shared" si="15"/>
        <v>1</v>
      </c>
      <c r="G360" s="124">
        <f t="shared" si="16"/>
        <v>3</v>
      </c>
      <c r="H360" s="15" t="e">
        <f t="shared" si="17"/>
        <v>#N/A</v>
      </c>
      <c r="J360" s="24"/>
      <c r="K360" s="24"/>
      <c r="L360" s="24"/>
    </row>
    <row r="361" spans="1:12">
      <c r="A361" s="9">
        <v>42728</v>
      </c>
      <c r="B361" s="71">
        <v>0.54769317414499996</v>
      </c>
      <c r="C361" s="71">
        <v>1.0844783980479999</v>
      </c>
      <c r="D361" s="71">
        <v>1.362139056275</v>
      </c>
      <c r="E361" s="71">
        <v>2.3379972316609998</v>
      </c>
      <c r="F361" s="124">
        <f t="shared" si="15"/>
        <v>1</v>
      </c>
      <c r="G361" s="124">
        <f t="shared" si="16"/>
        <v>3</v>
      </c>
      <c r="H361" s="15" t="e">
        <f t="shared" si="17"/>
        <v>#N/A</v>
      </c>
      <c r="J361" s="24"/>
      <c r="K361" s="24"/>
      <c r="L361" s="24"/>
    </row>
    <row r="362" spans="1:12">
      <c r="A362" s="9">
        <v>42729</v>
      </c>
      <c r="B362" s="71">
        <v>0.59695170787899998</v>
      </c>
      <c r="C362" s="71">
        <v>1.082972925615</v>
      </c>
      <c r="D362" s="71">
        <v>1.3198926504620001</v>
      </c>
      <c r="E362" s="71">
        <v>2.3084052013709999</v>
      </c>
      <c r="F362" s="124">
        <f t="shared" si="15"/>
        <v>1</v>
      </c>
      <c r="G362" s="124">
        <f t="shared" si="16"/>
        <v>3</v>
      </c>
      <c r="H362" s="15" t="e">
        <f t="shared" si="17"/>
        <v>#N/A</v>
      </c>
      <c r="J362" s="24"/>
      <c r="K362" s="24"/>
      <c r="L362" s="24"/>
    </row>
    <row r="363" spans="1:12">
      <c r="A363" s="9">
        <v>42730</v>
      </c>
      <c r="B363" s="71">
        <v>0.609369139698</v>
      </c>
      <c r="C363" s="71">
        <v>1.0314318038520001</v>
      </c>
      <c r="D363" s="71">
        <v>1.3057480995699999</v>
      </c>
      <c r="E363" s="71">
        <v>2.34176452638</v>
      </c>
      <c r="F363" s="124">
        <f t="shared" si="15"/>
        <v>1</v>
      </c>
      <c r="G363" s="124">
        <f t="shared" si="16"/>
        <v>3</v>
      </c>
      <c r="H363" s="15" t="e">
        <f t="shared" si="17"/>
        <v>#N/A</v>
      </c>
      <c r="J363" s="24"/>
      <c r="K363" s="24"/>
      <c r="L363" s="24"/>
    </row>
    <row r="364" spans="1:12">
      <c r="A364" s="9">
        <v>42731</v>
      </c>
      <c r="B364" s="71">
        <v>0.67290665074699996</v>
      </c>
      <c r="C364" s="71">
        <v>1.1229848915639999</v>
      </c>
      <c r="D364" s="71">
        <v>1.4099064230160001</v>
      </c>
      <c r="E364" s="71">
        <v>2.3118294691050001</v>
      </c>
      <c r="F364" s="124">
        <f t="shared" si="15"/>
        <v>1</v>
      </c>
      <c r="G364" s="124">
        <f t="shared" si="16"/>
        <v>3</v>
      </c>
      <c r="H364" s="15" t="e">
        <f t="shared" si="17"/>
        <v>#N/A</v>
      </c>
      <c r="J364" s="24"/>
      <c r="K364" s="24"/>
      <c r="L364" s="24"/>
    </row>
    <row r="365" spans="1:12">
      <c r="A365" s="9">
        <v>42732</v>
      </c>
      <c r="B365" s="71">
        <v>0.61625728237300004</v>
      </c>
      <c r="C365" s="71">
        <v>1.1563689946239999</v>
      </c>
      <c r="D365" s="71">
        <v>1.393008138171</v>
      </c>
      <c r="E365" s="71">
        <v>2.3421154462530001</v>
      </c>
      <c r="F365" s="124">
        <f t="shared" si="15"/>
        <v>1</v>
      </c>
      <c r="G365" s="124">
        <f t="shared" si="16"/>
        <v>3</v>
      </c>
      <c r="H365" s="15" t="e">
        <f t="shared" si="17"/>
        <v>#N/A</v>
      </c>
      <c r="J365" s="24"/>
      <c r="K365" s="24"/>
      <c r="L365" s="24"/>
    </row>
    <row r="366" spans="1:12">
      <c r="A366" s="9">
        <v>42733</v>
      </c>
      <c r="B366" s="71">
        <v>0.60350149285099997</v>
      </c>
      <c r="C366" s="71">
        <v>1.1065723846669999</v>
      </c>
      <c r="D366" s="71">
        <v>1.39500523601</v>
      </c>
      <c r="E366" s="71">
        <v>2.32007023222</v>
      </c>
      <c r="F366" s="124">
        <f t="shared" si="15"/>
        <v>1</v>
      </c>
      <c r="G366" s="124">
        <f t="shared" si="16"/>
        <v>3</v>
      </c>
      <c r="H366" s="15" t="e">
        <f t="shared" si="17"/>
        <v>#N/A</v>
      </c>
      <c r="J366" s="24"/>
      <c r="K366" s="24"/>
      <c r="L366" s="24"/>
    </row>
    <row r="367" spans="1:12">
      <c r="A367" s="9">
        <v>42734</v>
      </c>
      <c r="B367" s="71">
        <v>0.60350149285099997</v>
      </c>
      <c r="C367" s="71">
        <v>1.1065723846669999</v>
      </c>
      <c r="D367" s="71">
        <v>1.39500523601</v>
      </c>
      <c r="E367" s="71">
        <v>2.32007023222</v>
      </c>
      <c r="F367" s="124">
        <f t="shared" si="15"/>
        <v>1</v>
      </c>
      <c r="G367" s="124">
        <f t="shared" si="16"/>
        <v>3</v>
      </c>
      <c r="H367" s="15" t="e">
        <f t="shared" si="17"/>
        <v>#N/A</v>
      </c>
      <c r="J367" s="24"/>
      <c r="K367" s="24"/>
      <c r="L367" s="24"/>
    </row>
    <row r="368" spans="1:12">
      <c r="A368" s="9">
        <v>42735</v>
      </c>
      <c r="B368" s="71">
        <v>0.60350149285099997</v>
      </c>
      <c r="C368" s="71">
        <v>1.1065723846669999</v>
      </c>
      <c r="D368" s="71">
        <v>1.39500523601</v>
      </c>
      <c r="E368" s="71">
        <v>2.32007023222</v>
      </c>
      <c r="F368" s="124">
        <f t="shared" si="15"/>
        <v>1</v>
      </c>
      <c r="G368" s="124">
        <f t="shared" si="16"/>
        <v>3</v>
      </c>
      <c r="H368" s="15" t="e">
        <f t="shared" si="17"/>
        <v>#N/A</v>
      </c>
      <c r="J368" s="24"/>
      <c r="K368" s="24"/>
      <c r="L368" s="24"/>
    </row>
    <row r="369" spans="1:12">
      <c r="A369" s="9">
        <v>42736</v>
      </c>
      <c r="B369" s="71">
        <v>0.56086080191300003</v>
      </c>
      <c r="C369" s="71">
        <v>1.136350712741</v>
      </c>
      <c r="D369" s="71">
        <v>1.4204004186850001</v>
      </c>
      <c r="E369" s="71">
        <v>2.2869316519480001</v>
      </c>
      <c r="F369" s="124">
        <f t="shared" si="15"/>
        <v>1</v>
      </c>
      <c r="G369" s="124">
        <f t="shared" si="16"/>
        <v>3</v>
      </c>
      <c r="H369" s="15" t="e">
        <f t="shared" si="17"/>
        <v>#N/A</v>
      </c>
      <c r="J369" s="24"/>
      <c r="K369" s="24"/>
      <c r="L369" s="24"/>
    </row>
    <row r="370" spans="1:12">
      <c r="A370" s="9">
        <v>42737</v>
      </c>
      <c r="B370" s="71">
        <v>0.67397081104699996</v>
      </c>
      <c r="C370" s="71">
        <v>1.2141770591309999</v>
      </c>
      <c r="D370" s="71">
        <v>1.446872637479</v>
      </c>
      <c r="E370" s="71">
        <v>2.2617572451410002</v>
      </c>
      <c r="F370" s="124">
        <f t="shared" si="15"/>
        <v>1</v>
      </c>
      <c r="G370" s="124">
        <f t="shared" si="16"/>
        <v>3</v>
      </c>
      <c r="H370" s="15" t="e">
        <f t="shared" si="17"/>
        <v>#N/A</v>
      </c>
      <c r="J370" s="24"/>
      <c r="K370" s="24"/>
      <c r="L370" s="24"/>
    </row>
    <row r="371" spans="1:12">
      <c r="A371" s="9">
        <v>42738</v>
      </c>
      <c r="B371" s="71">
        <v>0.72591750949199996</v>
      </c>
      <c r="C371" s="71">
        <v>1.316718021579</v>
      </c>
      <c r="D371" s="71">
        <v>1.532377167201</v>
      </c>
      <c r="E371" s="71">
        <v>2.20235721862</v>
      </c>
      <c r="F371" s="124">
        <f t="shared" si="15"/>
        <v>1</v>
      </c>
      <c r="G371" s="124">
        <f t="shared" si="16"/>
        <v>3</v>
      </c>
      <c r="H371" s="15" t="e">
        <f t="shared" si="17"/>
        <v>#N/A</v>
      </c>
      <c r="J371" s="24"/>
      <c r="K371" s="24"/>
      <c r="L371" s="24"/>
    </row>
    <row r="372" spans="1:12">
      <c r="A372" s="9">
        <v>42739</v>
      </c>
      <c r="B372" s="71">
        <v>0.74797524036999996</v>
      </c>
      <c r="C372" s="71">
        <v>1.365488432077</v>
      </c>
      <c r="D372" s="71">
        <v>1.5502096587209999</v>
      </c>
      <c r="E372" s="71">
        <v>2.203909034199</v>
      </c>
      <c r="F372" s="124">
        <f t="shared" si="15"/>
        <v>1</v>
      </c>
      <c r="G372" s="124">
        <f t="shared" si="16"/>
        <v>3</v>
      </c>
      <c r="H372" s="15" t="e">
        <f t="shared" si="17"/>
        <v>#N/A</v>
      </c>
      <c r="J372" s="24"/>
      <c r="K372" s="24"/>
      <c r="L372" s="24"/>
    </row>
    <row r="373" spans="1:12">
      <c r="A373" s="9">
        <v>42740</v>
      </c>
      <c r="B373" s="71">
        <v>0.78334803197199998</v>
      </c>
      <c r="C373" s="71">
        <v>1.37207316256</v>
      </c>
      <c r="D373" s="71">
        <v>1.5759199886119999</v>
      </c>
      <c r="E373" s="71">
        <v>2.248673670344</v>
      </c>
      <c r="F373" s="124">
        <f t="shared" si="15"/>
        <v>1</v>
      </c>
      <c r="G373" s="124">
        <f t="shared" si="16"/>
        <v>3</v>
      </c>
      <c r="H373" s="15" t="e">
        <f t="shared" si="17"/>
        <v>#N/A</v>
      </c>
      <c r="J373" s="24"/>
      <c r="K373" s="24"/>
      <c r="L373" s="24"/>
    </row>
    <row r="374" spans="1:12">
      <c r="A374" s="9">
        <v>42741</v>
      </c>
      <c r="B374" s="71">
        <v>0.78334803197199998</v>
      </c>
      <c r="C374" s="71">
        <v>1.37207316256</v>
      </c>
      <c r="D374" s="71">
        <v>1.5759199886119999</v>
      </c>
      <c r="E374" s="71">
        <v>2.248673670344</v>
      </c>
      <c r="F374" s="124">
        <f t="shared" si="15"/>
        <v>1</v>
      </c>
      <c r="G374" s="124">
        <f t="shared" si="16"/>
        <v>3</v>
      </c>
      <c r="H374" s="15" t="e">
        <f t="shared" si="17"/>
        <v>#N/A</v>
      </c>
      <c r="J374" s="24"/>
      <c r="K374" s="24"/>
      <c r="L374" s="24"/>
    </row>
    <row r="375" spans="1:12">
      <c r="A375" s="9">
        <v>42742</v>
      </c>
      <c r="B375" s="71">
        <v>0.78334803197199998</v>
      </c>
      <c r="C375" s="71">
        <v>1.37207316256</v>
      </c>
      <c r="D375" s="71">
        <v>1.5759199886119999</v>
      </c>
      <c r="E375" s="71">
        <v>2.248673670344</v>
      </c>
      <c r="F375" s="124">
        <f t="shared" si="15"/>
        <v>1</v>
      </c>
      <c r="G375" s="124">
        <f t="shared" si="16"/>
        <v>3</v>
      </c>
      <c r="H375" s="15" t="e">
        <f t="shared" si="17"/>
        <v>#N/A</v>
      </c>
      <c r="J375" s="24"/>
      <c r="K375" s="24"/>
      <c r="L375" s="24"/>
    </row>
    <row r="376" spans="1:12">
      <c r="A376" s="9">
        <v>42743</v>
      </c>
      <c r="B376" s="71">
        <v>0.76406389557400001</v>
      </c>
      <c r="C376" s="71">
        <v>1.460089906726</v>
      </c>
      <c r="D376" s="71">
        <v>1.5751736739619999</v>
      </c>
      <c r="E376" s="71">
        <v>2.2289313531169999</v>
      </c>
      <c r="F376" s="124">
        <f t="shared" si="15"/>
        <v>1</v>
      </c>
      <c r="G376" s="124">
        <f t="shared" si="16"/>
        <v>3</v>
      </c>
      <c r="H376" s="15" t="e">
        <f t="shared" si="17"/>
        <v>#N/A</v>
      </c>
      <c r="J376" s="24"/>
      <c r="K376" s="24"/>
      <c r="L376" s="24"/>
    </row>
    <row r="377" spans="1:12">
      <c r="A377" s="9">
        <v>42744</v>
      </c>
      <c r="B377" s="71">
        <v>0.79334707621</v>
      </c>
      <c r="C377" s="71">
        <v>1.4017127615589999</v>
      </c>
      <c r="D377" s="71">
        <v>1.58663500206</v>
      </c>
      <c r="E377" s="71">
        <v>2.2843669290570001</v>
      </c>
      <c r="F377" s="124">
        <f t="shared" si="15"/>
        <v>1</v>
      </c>
      <c r="G377" s="124">
        <f t="shared" si="16"/>
        <v>3</v>
      </c>
      <c r="H377" s="15" t="e">
        <f t="shared" si="17"/>
        <v>#N/A</v>
      </c>
      <c r="J377" s="24"/>
      <c r="K377" s="24"/>
      <c r="L377" s="24"/>
    </row>
    <row r="378" spans="1:12">
      <c r="A378" s="9">
        <v>42745</v>
      </c>
      <c r="B378" s="71">
        <v>0.84214456602300003</v>
      </c>
      <c r="C378" s="71">
        <v>1.446158991403</v>
      </c>
      <c r="D378" s="71">
        <v>1.5643074943619999</v>
      </c>
      <c r="E378" s="71">
        <v>2.325399813138</v>
      </c>
      <c r="F378" s="124">
        <f t="shared" si="15"/>
        <v>1</v>
      </c>
      <c r="G378" s="124">
        <f t="shared" si="16"/>
        <v>3</v>
      </c>
      <c r="H378" s="15" t="e">
        <f t="shared" si="17"/>
        <v>#N/A</v>
      </c>
      <c r="J378" s="24"/>
      <c r="K378" s="24"/>
      <c r="L378" s="24"/>
    </row>
    <row r="379" spans="1:12">
      <c r="A379" s="9">
        <v>42746</v>
      </c>
      <c r="B379" s="71">
        <v>0.771671862559</v>
      </c>
      <c r="C379" s="71">
        <v>1.3710201372390001</v>
      </c>
      <c r="D379" s="71">
        <v>1.5907389778559999</v>
      </c>
      <c r="E379" s="71">
        <v>2.2981545420509999</v>
      </c>
      <c r="F379" s="124">
        <f t="shared" si="15"/>
        <v>1</v>
      </c>
      <c r="G379" s="124">
        <f t="shared" si="16"/>
        <v>3</v>
      </c>
      <c r="H379" s="15" t="e">
        <f t="shared" si="17"/>
        <v>#N/A</v>
      </c>
      <c r="J379" s="24"/>
      <c r="K379" s="24"/>
      <c r="L379" s="24"/>
    </row>
    <row r="380" spans="1:12">
      <c r="A380" s="9">
        <v>42747</v>
      </c>
      <c r="B380" s="71">
        <v>0.79969636081600004</v>
      </c>
      <c r="C380" s="71">
        <v>1.314323594452</v>
      </c>
      <c r="D380" s="71">
        <v>1.5493158925129999</v>
      </c>
      <c r="E380" s="71">
        <v>2.293527200097</v>
      </c>
      <c r="F380" s="124">
        <f t="shared" si="15"/>
        <v>1</v>
      </c>
      <c r="G380" s="124">
        <f t="shared" si="16"/>
        <v>3</v>
      </c>
      <c r="H380" s="15" t="e">
        <f t="shared" si="17"/>
        <v>#N/A</v>
      </c>
      <c r="J380" s="24"/>
      <c r="K380" s="24"/>
      <c r="L380" s="24"/>
    </row>
    <row r="381" spans="1:12">
      <c r="A381" s="9">
        <v>42748</v>
      </c>
      <c r="B381" s="71">
        <v>0.79969636081600004</v>
      </c>
      <c r="C381" s="71">
        <v>1.314323594452</v>
      </c>
      <c r="D381" s="71">
        <v>1.5493158925129999</v>
      </c>
      <c r="E381" s="71">
        <v>2.293527200097</v>
      </c>
      <c r="F381" s="124">
        <f t="shared" si="15"/>
        <v>1</v>
      </c>
      <c r="G381" s="124">
        <f t="shared" si="16"/>
        <v>3</v>
      </c>
      <c r="H381" s="15" t="e">
        <f t="shared" si="17"/>
        <v>#N/A</v>
      </c>
      <c r="J381" s="24"/>
      <c r="K381" s="24"/>
      <c r="L381" s="24"/>
    </row>
    <row r="382" spans="1:12">
      <c r="A382" s="9">
        <v>42749</v>
      </c>
      <c r="B382" s="71">
        <v>0.79969636081600004</v>
      </c>
      <c r="C382" s="71">
        <v>1.314323594452</v>
      </c>
      <c r="D382" s="71">
        <v>1.5493158925129999</v>
      </c>
      <c r="E382" s="71">
        <v>2.293527200097</v>
      </c>
      <c r="F382" s="124">
        <f t="shared" si="15"/>
        <v>1</v>
      </c>
      <c r="G382" s="124">
        <f t="shared" si="16"/>
        <v>3</v>
      </c>
      <c r="H382" s="15" t="e">
        <f t="shared" si="17"/>
        <v>#N/A</v>
      </c>
      <c r="J382" s="24"/>
      <c r="K382" s="24"/>
      <c r="L382" s="24"/>
    </row>
    <row r="383" spans="1:12">
      <c r="A383" s="9">
        <v>42750</v>
      </c>
      <c r="B383" s="71">
        <v>0.80897030904</v>
      </c>
      <c r="C383" s="71">
        <v>1.3246785352770001</v>
      </c>
      <c r="D383" s="71">
        <v>1.446891256759</v>
      </c>
      <c r="E383" s="71">
        <v>2.3489699380519999</v>
      </c>
      <c r="F383" s="124">
        <f t="shared" si="15"/>
        <v>1</v>
      </c>
      <c r="G383" s="124">
        <f t="shared" si="16"/>
        <v>3</v>
      </c>
      <c r="H383" s="15" t="e">
        <f t="shared" si="17"/>
        <v>#N/A</v>
      </c>
      <c r="J383" s="24"/>
      <c r="K383" s="24"/>
      <c r="L383" s="24"/>
    </row>
    <row r="384" spans="1:12">
      <c r="A384" s="9">
        <v>42751</v>
      </c>
      <c r="B384" s="71">
        <v>0.73051957920300004</v>
      </c>
      <c r="C384" s="71">
        <v>1.346500452968</v>
      </c>
      <c r="D384" s="71">
        <v>1.4748423469459999</v>
      </c>
      <c r="E384" s="71">
        <v>2.292983333759</v>
      </c>
      <c r="F384" s="124">
        <f t="shared" si="15"/>
        <v>1</v>
      </c>
      <c r="G384" s="124">
        <f t="shared" si="16"/>
        <v>3</v>
      </c>
      <c r="H384" s="15" t="e">
        <f t="shared" si="17"/>
        <v>#N/A</v>
      </c>
      <c r="J384" s="24"/>
      <c r="K384" s="24"/>
      <c r="L384" s="24"/>
    </row>
    <row r="385" spans="1:12">
      <c r="A385" s="9">
        <v>42752</v>
      </c>
      <c r="B385" s="71">
        <v>0.70346060373499997</v>
      </c>
      <c r="C385" s="71">
        <v>1.27006606007</v>
      </c>
      <c r="D385" s="71">
        <v>1.4494379332009999</v>
      </c>
      <c r="E385" s="71">
        <v>2.2934328122640002</v>
      </c>
      <c r="F385" s="124">
        <f t="shared" si="15"/>
        <v>1</v>
      </c>
      <c r="G385" s="124">
        <f t="shared" si="16"/>
        <v>3</v>
      </c>
      <c r="H385" s="15" t="e">
        <f t="shared" si="17"/>
        <v>#N/A</v>
      </c>
      <c r="J385" s="24"/>
      <c r="K385" s="24"/>
      <c r="L385" s="24"/>
    </row>
    <row r="386" spans="1:12">
      <c r="A386" s="9">
        <v>42753</v>
      </c>
      <c r="B386" s="71">
        <v>0.71064461699199999</v>
      </c>
      <c r="C386" s="71">
        <v>1.2201311498980001</v>
      </c>
      <c r="D386" s="71">
        <v>1.4826258413669999</v>
      </c>
      <c r="E386" s="71">
        <v>2.2604478934809999</v>
      </c>
      <c r="F386" s="124">
        <f t="shared" si="15"/>
        <v>1</v>
      </c>
      <c r="G386" s="124">
        <f t="shared" si="16"/>
        <v>3</v>
      </c>
      <c r="H386" s="15" t="e">
        <f t="shared" si="17"/>
        <v>#N/A</v>
      </c>
      <c r="J386" s="24"/>
      <c r="K386" s="24"/>
      <c r="L386" s="24"/>
    </row>
    <row r="387" spans="1:12">
      <c r="A387" s="9">
        <v>42754</v>
      </c>
      <c r="B387" s="71">
        <v>0.68196671621000005</v>
      </c>
      <c r="C387" s="71">
        <v>1.2402978850490001</v>
      </c>
      <c r="D387" s="71">
        <v>1.5219893385509999</v>
      </c>
      <c r="E387" s="71">
        <v>2.2340145253510002</v>
      </c>
      <c r="F387" s="124">
        <f t="shared" si="15"/>
        <v>1</v>
      </c>
      <c r="G387" s="124">
        <f t="shared" si="16"/>
        <v>3</v>
      </c>
      <c r="H387" s="15" t="e">
        <f t="shared" si="17"/>
        <v>#N/A</v>
      </c>
      <c r="J387" s="24"/>
      <c r="K387" s="24"/>
      <c r="L387" s="24"/>
    </row>
    <row r="388" spans="1:12">
      <c r="A388" s="9">
        <v>42755</v>
      </c>
      <c r="B388" s="71">
        <v>0.68196671621000005</v>
      </c>
      <c r="C388" s="71">
        <v>1.2402978850490001</v>
      </c>
      <c r="D388" s="71">
        <v>1.5219893385509999</v>
      </c>
      <c r="E388" s="71">
        <v>2.2340145253510002</v>
      </c>
      <c r="F388" s="124">
        <f t="shared" ref="F388:F451" si="18">IF(ISNUMBER(A388),1,"")</f>
        <v>1</v>
      </c>
      <c r="G388" s="124">
        <f t="shared" ref="G388:G451" si="19">IF(ISNUMBER(A388),3,"")</f>
        <v>3</v>
      </c>
      <c r="H388" s="15" t="e">
        <f t="shared" ref="H388:H451" si="20">VLOOKUP(A388,J:L,2,0)</f>
        <v>#N/A</v>
      </c>
      <c r="J388" s="24"/>
      <c r="K388" s="24"/>
      <c r="L388" s="24"/>
    </row>
    <row r="389" spans="1:12">
      <c r="A389" s="9">
        <v>42756</v>
      </c>
      <c r="B389" s="71">
        <v>0.68196671621000005</v>
      </c>
      <c r="C389" s="71">
        <v>1.2402978850490001</v>
      </c>
      <c r="D389" s="71">
        <v>1.5219893385509999</v>
      </c>
      <c r="E389" s="71">
        <v>2.2340145253510002</v>
      </c>
      <c r="F389" s="124">
        <f t="shared" si="18"/>
        <v>1</v>
      </c>
      <c r="G389" s="124">
        <f t="shared" si="19"/>
        <v>3</v>
      </c>
      <c r="H389" s="15" t="e">
        <f t="shared" si="20"/>
        <v>#N/A</v>
      </c>
      <c r="J389" s="24"/>
      <c r="K389" s="24"/>
      <c r="L389" s="24"/>
    </row>
    <row r="390" spans="1:12">
      <c r="A390" s="9">
        <v>42757</v>
      </c>
      <c r="B390" s="71">
        <v>0.67300350361700001</v>
      </c>
      <c r="C390" s="71">
        <v>1.364474151737</v>
      </c>
      <c r="D390" s="71">
        <v>1.5218482550679999</v>
      </c>
      <c r="E390" s="71">
        <v>2.218178514161</v>
      </c>
      <c r="F390" s="124">
        <f t="shared" si="18"/>
        <v>1</v>
      </c>
      <c r="G390" s="124">
        <f t="shared" si="19"/>
        <v>3</v>
      </c>
      <c r="H390" s="15" t="e">
        <f t="shared" si="20"/>
        <v>#N/A</v>
      </c>
      <c r="J390" s="24"/>
      <c r="K390" s="24"/>
      <c r="L390" s="24"/>
    </row>
    <row r="391" spans="1:12">
      <c r="A391" s="9">
        <v>42758</v>
      </c>
      <c r="B391" s="71">
        <v>0.72162257214000003</v>
      </c>
      <c r="C391" s="71">
        <v>1.361675954843</v>
      </c>
      <c r="D391" s="71">
        <v>1.5191104004239999</v>
      </c>
      <c r="E391" s="71">
        <v>2.2639196334829998</v>
      </c>
      <c r="F391" s="124">
        <f t="shared" si="18"/>
        <v>1</v>
      </c>
      <c r="G391" s="124">
        <f t="shared" si="19"/>
        <v>3</v>
      </c>
      <c r="H391" s="15" t="e">
        <f t="shared" si="20"/>
        <v>#N/A</v>
      </c>
      <c r="J391" s="24"/>
      <c r="K391" s="24"/>
      <c r="L391" s="24"/>
    </row>
    <row r="392" spans="1:12">
      <c r="A392" s="9">
        <v>42759</v>
      </c>
      <c r="B392" s="71">
        <v>0.77465250403200003</v>
      </c>
      <c r="C392" s="71">
        <v>1.395253823387</v>
      </c>
      <c r="D392" s="71">
        <v>1.53159894432</v>
      </c>
      <c r="E392" s="71">
        <v>2.31611146388</v>
      </c>
      <c r="F392" s="124">
        <f t="shared" si="18"/>
        <v>1</v>
      </c>
      <c r="G392" s="124">
        <f t="shared" si="19"/>
        <v>3</v>
      </c>
      <c r="H392" s="15" t="e">
        <f t="shared" si="20"/>
        <v>#N/A</v>
      </c>
      <c r="J392" s="24"/>
      <c r="K392" s="24"/>
      <c r="L392" s="24"/>
    </row>
    <row r="393" spans="1:12">
      <c r="A393" s="9">
        <v>42760</v>
      </c>
      <c r="B393" s="71">
        <v>0.74049175927099997</v>
      </c>
      <c r="C393" s="71">
        <v>1.41097575801</v>
      </c>
      <c r="D393" s="71">
        <v>1.498374356879</v>
      </c>
      <c r="E393" s="71">
        <v>2.2969412013410002</v>
      </c>
      <c r="F393" s="124">
        <f t="shared" si="18"/>
        <v>1</v>
      </c>
      <c r="G393" s="124">
        <f t="shared" si="19"/>
        <v>3</v>
      </c>
      <c r="H393" s="15" t="e">
        <f t="shared" si="20"/>
        <v>#N/A</v>
      </c>
      <c r="J393" s="24"/>
      <c r="K393" s="24"/>
      <c r="L393" s="24"/>
    </row>
    <row r="394" spans="1:12">
      <c r="A394" s="9">
        <v>42761</v>
      </c>
      <c r="B394" s="71">
        <v>0.76844780346999997</v>
      </c>
      <c r="C394" s="71">
        <v>1.41170563049</v>
      </c>
      <c r="D394" s="71">
        <v>1.4675225077230001</v>
      </c>
      <c r="E394" s="71">
        <v>2.2886025321579999</v>
      </c>
      <c r="F394" s="124">
        <f t="shared" si="18"/>
        <v>1</v>
      </c>
      <c r="G394" s="124">
        <f t="shared" si="19"/>
        <v>3</v>
      </c>
      <c r="H394" s="15" t="e">
        <f t="shared" si="20"/>
        <v>#N/A</v>
      </c>
      <c r="J394" s="24"/>
      <c r="K394" s="24"/>
      <c r="L394" s="24"/>
    </row>
    <row r="395" spans="1:12">
      <c r="A395" s="9">
        <v>42762</v>
      </c>
      <c r="B395" s="71">
        <v>0.76844780346999997</v>
      </c>
      <c r="C395" s="71">
        <v>1.41170563049</v>
      </c>
      <c r="D395" s="71">
        <v>1.4675225077230001</v>
      </c>
      <c r="E395" s="71">
        <v>2.2886025321579999</v>
      </c>
      <c r="F395" s="124">
        <f t="shared" si="18"/>
        <v>1</v>
      </c>
      <c r="G395" s="124">
        <f t="shared" si="19"/>
        <v>3</v>
      </c>
      <c r="H395" s="15" t="e">
        <f t="shared" si="20"/>
        <v>#N/A</v>
      </c>
      <c r="J395" s="24"/>
      <c r="K395" s="24"/>
      <c r="L395" s="24"/>
    </row>
    <row r="396" spans="1:12">
      <c r="A396" s="9">
        <v>42763</v>
      </c>
      <c r="B396" s="71">
        <v>0.76844780346999997</v>
      </c>
      <c r="C396" s="71">
        <v>1.41170563049</v>
      </c>
      <c r="D396" s="71">
        <v>1.4675225077230001</v>
      </c>
      <c r="E396" s="71">
        <v>2.2886025321579999</v>
      </c>
      <c r="F396" s="124">
        <f t="shared" si="18"/>
        <v>1</v>
      </c>
      <c r="G396" s="124">
        <f t="shared" si="19"/>
        <v>3</v>
      </c>
      <c r="H396" s="15" t="e">
        <f t="shared" si="20"/>
        <v>#N/A</v>
      </c>
      <c r="J396" s="24"/>
      <c r="K396" s="24"/>
      <c r="L396" s="24"/>
    </row>
    <row r="397" spans="1:12">
      <c r="A397" s="9">
        <v>42764</v>
      </c>
      <c r="B397" s="71">
        <v>0.74468352114500003</v>
      </c>
      <c r="C397" s="71">
        <v>1.393841974776</v>
      </c>
      <c r="D397" s="71">
        <v>1.5069228975290001</v>
      </c>
      <c r="E397" s="71">
        <v>2.2644352101380001</v>
      </c>
      <c r="F397" s="124">
        <f t="shared" si="18"/>
        <v>1</v>
      </c>
      <c r="G397" s="124">
        <f t="shared" si="19"/>
        <v>3</v>
      </c>
      <c r="H397" s="15" t="e">
        <f t="shared" si="20"/>
        <v>#N/A</v>
      </c>
      <c r="J397" s="24"/>
      <c r="K397" s="24"/>
      <c r="L397" s="24"/>
    </row>
    <row r="398" spans="1:12">
      <c r="A398" s="9">
        <v>42765</v>
      </c>
      <c r="B398" s="71">
        <v>0.83518526602800003</v>
      </c>
      <c r="C398" s="71">
        <v>1.4292130872169999</v>
      </c>
      <c r="D398" s="71">
        <v>1.5212896338440001</v>
      </c>
      <c r="E398" s="71">
        <v>2.2538276983740002</v>
      </c>
      <c r="F398" s="124">
        <f t="shared" si="18"/>
        <v>1</v>
      </c>
      <c r="G398" s="124">
        <f t="shared" si="19"/>
        <v>3</v>
      </c>
      <c r="H398" s="15" t="e">
        <f t="shared" si="20"/>
        <v>#N/A</v>
      </c>
      <c r="J398" s="24"/>
      <c r="K398" s="24"/>
      <c r="L398" s="24"/>
    </row>
    <row r="399" spans="1:12">
      <c r="A399" s="9">
        <v>42766</v>
      </c>
      <c r="B399" s="71">
        <v>0.75666201136699995</v>
      </c>
      <c r="C399" s="71">
        <v>1.385559762095</v>
      </c>
      <c r="D399" s="71">
        <v>1.5295895709159999</v>
      </c>
      <c r="E399" s="71">
        <v>2.2959444427540001</v>
      </c>
      <c r="F399" s="124">
        <f t="shared" si="18"/>
        <v>1</v>
      </c>
      <c r="G399" s="124">
        <f t="shared" si="19"/>
        <v>3</v>
      </c>
      <c r="H399" s="15" t="e">
        <f t="shared" si="20"/>
        <v>#N/A</v>
      </c>
      <c r="J399" s="24"/>
      <c r="K399" s="24"/>
      <c r="L399" s="24"/>
    </row>
    <row r="400" spans="1:12">
      <c r="A400" s="9">
        <v>42767</v>
      </c>
      <c r="B400" s="71">
        <v>0.758581309993</v>
      </c>
      <c r="C400" s="71">
        <v>1.406354187884</v>
      </c>
      <c r="D400" s="71">
        <v>1.571898601542</v>
      </c>
      <c r="E400" s="71">
        <v>2.3341652093969998</v>
      </c>
      <c r="F400" s="124">
        <f t="shared" si="18"/>
        <v>1</v>
      </c>
      <c r="G400" s="124">
        <f t="shared" si="19"/>
        <v>3</v>
      </c>
      <c r="H400" s="15" t="e">
        <f t="shared" si="20"/>
        <v>#N/A</v>
      </c>
      <c r="J400" s="24"/>
      <c r="K400" s="24"/>
      <c r="L400" s="24"/>
    </row>
    <row r="401" spans="1:12">
      <c r="A401" s="9">
        <v>42768</v>
      </c>
      <c r="B401" s="71">
        <v>0.79194993229400001</v>
      </c>
      <c r="C401" s="71">
        <v>1.4037965185550001</v>
      </c>
      <c r="D401" s="71">
        <v>1.5887676755589999</v>
      </c>
      <c r="E401" s="71">
        <v>2.3138955261529999</v>
      </c>
      <c r="F401" s="124">
        <f t="shared" si="18"/>
        <v>1</v>
      </c>
      <c r="G401" s="124">
        <f t="shared" si="19"/>
        <v>3</v>
      </c>
      <c r="H401" s="15" t="e">
        <f t="shared" si="20"/>
        <v>#N/A</v>
      </c>
      <c r="J401" s="24"/>
      <c r="K401" s="24"/>
      <c r="L401" s="24"/>
    </row>
    <row r="402" spans="1:12">
      <c r="A402" s="9">
        <v>42769</v>
      </c>
      <c r="B402" s="71">
        <v>0.79194993229400001</v>
      </c>
      <c r="C402" s="71">
        <v>1.4037965185550001</v>
      </c>
      <c r="D402" s="71">
        <v>1.5887676755589999</v>
      </c>
      <c r="E402" s="71">
        <v>2.3138955261529999</v>
      </c>
      <c r="F402" s="124">
        <f t="shared" si="18"/>
        <v>1</v>
      </c>
      <c r="G402" s="124">
        <f t="shared" si="19"/>
        <v>3</v>
      </c>
      <c r="H402" s="15" t="e">
        <f t="shared" si="20"/>
        <v>#N/A</v>
      </c>
      <c r="J402" s="24"/>
      <c r="K402" s="24"/>
      <c r="L402" s="24"/>
    </row>
    <row r="403" spans="1:12">
      <c r="A403" s="9">
        <v>42770</v>
      </c>
      <c r="B403" s="71">
        <v>0.79194993229400001</v>
      </c>
      <c r="C403" s="71">
        <v>1.4037965185550001</v>
      </c>
      <c r="D403" s="71">
        <v>1.5887676755589999</v>
      </c>
      <c r="E403" s="71">
        <v>2.3138955261529999</v>
      </c>
      <c r="F403" s="124">
        <f t="shared" si="18"/>
        <v>1</v>
      </c>
      <c r="G403" s="124">
        <f t="shared" si="19"/>
        <v>3</v>
      </c>
      <c r="H403" s="15" t="e">
        <f t="shared" si="20"/>
        <v>#N/A</v>
      </c>
      <c r="J403" s="24"/>
      <c r="K403" s="24"/>
      <c r="L403" s="24"/>
    </row>
    <row r="404" spans="1:12">
      <c r="A404" s="9">
        <v>42771</v>
      </c>
      <c r="B404" s="71">
        <v>0.747614872446</v>
      </c>
      <c r="C404" s="71">
        <v>1.3854794821250001</v>
      </c>
      <c r="D404" s="71">
        <v>1.5847281496929999</v>
      </c>
      <c r="E404" s="71">
        <v>2.2937838667560002</v>
      </c>
      <c r="F404" s="124">
        <f t="shared" si="18"/>
        <v>1</v>
      </c>
      <c r="G404" s="124">
        <f t="shared" si="19"/>
        <v>3</v>
      </c>
      <c r="H404" s="15" t="e">
        <f t="shared" si="20"/>
        <v>#N/A</v>
      </c>
      <c r="J404" s="24"/>
      <c r="K404" s="24"/>
      <c r="L404" s="24"/>
    </row>
    <row r="405" spans="1:12">
      <c r="A405" s="9">
        <v>42772</v>
      </c>
      <c r="B405" s="71">
        <v>0.77892466686600004</v>
      </c>
      <c r="C405" s="71">
        <v>1.3955732809979999</v>
      </c>
      <c r="D405" s="71">
        <v>1.5991011596960001</v>
      </c>
      <c r="E405" s="71">
        <v>2.2804745658329999</v>
      </c>
      <c r="F405" s="124">
        <f t="shared" si="18"/>
        <v>1</v>
      </c>
      <c r="G405" s="124">
        <f t="shared" si="19"/>
        <v>3</v>
      </c>
      <c r="H405" s="15" t="e">
        <f t="shared" si="20"/>
        <v>#N/A</v>
      </c>
      <c r="J405" s="24"/>
      <c r="K405" s="24"/>
      <c r="L405" s="24"/>
    </row>
    <row r="406" spans="1:12">
      <c r="A406" s="9">
        <v>42773</v>
      </c>
      <c r="B406" s="71">
        <v>0.75398396827299996</v>
      </c>
      <c r="C406" s="71">
        <v>1.3479595113480001</v>
      </c>
      <c r="D406" s="71">
        <v>1.545984286238</v>
      </c>
      <c r="E406" s="71">
        <v>2.3051863566219999</v>
      </c>
      <c r="F406" s="124">
        <f t="shared" si="18"/>
        <v>1</v>
      </c>
      <c r="G406" s="124">
        <f t="shared" si="19"/>
        <v>3</v>
      </c>
      <c r="H406" s="15" t="e">
        <f t="shared" si="20"/>
        <v>#N/A</v>
      </c>
      <c r="J406" s="24"/>
      <c r="K406" s="24"/>
      <c r="L406" s="24"/>
    </row>
    <row r="407" spans="1:12">
      <c r="A407" s="9">
        <v>42774</v>
      </c>
      <c r="B407" s="71">
        <v>0.73311355131300004</v>
      </c>
      <c r="C407" s="71">
        <v>1.340222247327</v>
      </c>
      <c r="D407" s="71">
        <v>1.4584185010799999</v>
      </c>
      <c r="E407" s="71">
        <v>2.2243944633699999</v>
      </c>
      <c r="F407" s="124">
        <f t="shared" si="18"/>
        <v>1</v>
      </c>
      <c r="G407" s="124">
        <f t="shared" si="19"/>
        <v>3</v>
      </c>
      <c r="H407" s="15" t="e">
        <f t="shared" si="20"/>
        <v>#N/A</v>
      </c>
      <c r="J407" s="24"/>
      <c r="K407" s="24"/>
      <c r="L407" s="24"/>
    </row>
    <row r="408" spans="1:12">
      <c r="A408" s="9">
        <v>42775</v>
      </c>
      <c r="B408" s="71">
        <v>0.68634986571300005</v>
      </c>
      <c r="C408" s="71">
        <v>1.2981111634110001</v>
      </c>
      <c r="D408" s="71">
        <v>1.4509256886969999</v>
      </c>
      <c r="E408" s="71">
        <v>2.2559763005820002</v>
      </c>
      <c r="F408" s="124">
        <f t="shared" si="18"/>
        <v>1</v>
      </c>
      <c r="G408" s="124">
        <f t="shared" si="19"/>
        <v>3</v>
      </c>
      <c r="H408" s="15" t="e">
        <f t="shared" si="20"/>
        <v>#N/A</v>
      </c>
      <c r="J408" s="24"/>
      <c r="K408" s="24"/>
      <c r="L408" s="24"/>
    </row>
    <row r="409" spans="1:12">
      <c r="A409" s="9">
        <v>42776</v>
      </c>
      <c r="B409" s="71">
        <v>0.68634986571300005</v>
      </c>
      <c r="C409" s="71">
        <v>1.2981111634110001</v>
      </c>
      <c r="D409" s="71">
        <v>1.4509256886969999</v>
      </c>
      <c r="E409" s="71">
        <v>2.2559763005820002</v>
      </c>
      <c r="F409" s="124">
        <f t="shared" si="18"/>
        <v>1</v>
      </c>
      <c r="G409" s="124">
        <f t="shared" si="19"/>
        <v>3</v>
      </c>
      <c r="H409" s="15" t="e">
        <f t="shared" si="20"/>
        <v>#N/A</v>
      </c>
      <c r="J409" s="24"/>
      <c r="K409" s="24"/>
      <c r="L409" s="24"/>
    </row>
    <row r="410" spans="1:12">
      <c r="A410" s="9">
        <v>42777</v>
      </c>
      <c r="B410" s="71">
        <v>0.68634986571300005</v>
      </c>
      <c r="C410" s="71">
        <v>1.2981111634110001</v>
      </c>
      <c r="D410" s="71">
        <v>1.4509256886969999</v>
      </c>
      <c r="E410" s="71">
        <v>2.2559763005820002</v>
      </c>
      <c r="F410" s="124">
        <f t="shared" si="18"/>
        <v>1</v>
      </c>
      <c r="G410" s="124">
        <f t="shared" si="19"/>
        <v>3</v>
      </c>
      <c r="H410" s="15" t="e">
        <f t="shared" si="20"/>
        <v>#N/A</v>
      </c>
      <c r="J410" s="24"/>
      <c r="K410" s="24"/>
      <c r="L410" s="24"/>
    </row>
    <row r="411" spans="1:12">
      <c r="A411" s="9">
        <v>42778</v>
      </c>
      <c r="B411" s="71">
        <v>0.73321726644600005</v>
      </c>
      <c r="C411" s="71">
        <v>1.3627843964819999</v>
      </c>
      <c r="D411" s="71">
        <v>1.471567560057</v>
      </c>
      <c r="E411" s="71">
        <v>2.2176500551129998</v>
      </c>
      <c r="F411" s="124">
        <f t="shared" si="18"/>
        <v>1</v>
      </c>
      <c r="G411" s="124">
        <f t="shared" si="19"/>
        <v>3</v>
      </c>
      <c r="H411" s="15" t="e">
        <f t="shared" si="20"/>
        <v>#N/A</v>
      </c>
      <c r="J411" s="24"/>
      <c r="K411" s="24"/>
      <c r="L411" s="24"/>
    </row>
    <row r="412" spans="1:12">
      <c r="A412" s="9">
        <v>42779</v>
      </c>
      <c r="B412" s="71">
        <v>0.70179271884500005</v>
      </c>
      <c r="C412" s="71">
        <v>1.3521206492219999</v>
      </c>
      <c r="D412" s="71">
        <v>1.481374986991</v>
      </c>
      <c r="E412" s="71">
        <v>2.1801910787019998</v>
      </c>
      <c r="F412" s="124">
        <f t="shared" si="18"/>
        <v>1</v>
      </c>
      <c r="G412" s="124">
        <f t="shared" si="19"/>
        <v>3</v>
      </c>
      <c r="H412" s="15" t="e">
        <f t="shared" si="20"/>
        <v>#N/A</v>
      </c>
      <c r="J412" s="24"/>
      <c r="K412" s="24"/>
      <c r="L412" s="24"/>
    </row>
    <row r="413" spans="1:12">
      <c r="A413" s="9">
        <v>42780</v>
      </c>
      <c r="B413" s="71">
        <v>0.683951879481</v>
      </c>
      <c r="C413" s="71">
        <v>1.3302897696280001</v>
      </c>
      <c r="D413" s="71">
        <v>1.499427956348</v>
      </c>
      <c r="E413" s="71">
        <v>2.214767485766</v>
      </c>
      <c r="F413" s="124">
        <f t="shared" si="18"/>
        <v>1</v>
      </c>
      <c r="G413" s="124">
        <f t="shared" si="19"/>
        <v>3</v>
      </c>
      <c r="H413" s="15" t="e">
        <f t="shared" si="20"/>
        <v>#N/A</v>
      </c>
      <c r="J413" s="24"/>
      <c r="K413" s="24"/>
      <c r="L413" s="24"/>
    </row>
    <row r="414" spans="1:12">
      <c r="A414" s="9">
        <v>42781</v>
      </c>
      <c r="B414" s="71">
        <v>0.72513316071199996</v>
      </c>
      <c r="C414" s="71">
        <v>1.38875038939</v>
      </c>
      <c r="D414" s="71">
        <v>1.5202353931720001</v>
      </c>
      <c r="E414" s="71">
        <v>2.2277872807099999</v>
      </c>
      <c r="F414" s="124">
        <f t="shared" si="18"/>
        <v>1</v>
      </c>
      <c r="G414" s="124">
        <f t="shared" si="19"/>
        <v>3</v>
      </c>
      <c r="H414" s="15" t="e">
        <f t="shared" si="20"/>
        <v>#N/A</v>
      </c>
      <c r="J414" s="24"/>
      <c r="K414" s="24"/>
      <c r="L414" s="24"/>
    </row>
    <row r="415" spans="1:12">
      <c r="A415" s="9">
        <v>42782</v>
      </c>
      <c r="B415" s="71">
        <v>0.70492543685800002</v>
      </c>
      <c r="C415" s="71">
        <v>1.353630850239</v>
      </c>
      <c r="D415" s="71">
        <v>1.506271759076</v>
      </c>
      <c r="E415" s="71">
        <v>2.2567736664839999</v>
      </c>
      <c r="F415" s="124">
        <f t="shared" si="18"/>
        <v>1</v>
      </c>
      <c r="G415" s="124">
        <f t="shared" si="19"/>
        <v>3</v>
      </c>
      <c r="H415" s="15" t="e">
        <f t="shared" si="20"/>
        <v>#N/A</v>
      </c>
      <c r="J415" s="24"/>
      <c r="K415" s="24"/>
      <c r="L415" s="24"/>
    </row>
    <row r="416" spans="1:12">
      <c r="A416" s="9">
        <v>42783</v>
      </c>
      <c r="B416" s="71">
        <v>0.70492543685800002</v>
      </c>
      <c r="C416" s="71">
        <v>1.353630850239</v>
      </c>
      <c r="D416" s="71">
        <v>1.506271759076</v>
      </c>
      <c r="E416" s="71">
        <v>2.2567736664839999</v>
      </c>
      <c r="F416" s="124">
        <f t="shared" si="18"/>
        <v>1</v>
      </c>
      <c r="G416" s="124">
        <f t="shared" si="19"/>
        <v>3</v>
      </c>
      <c r="H416" s="15" t="e">
        <f t="shared" si="20"/>
        <v>#N/A</v>
      </c>
      <c r="J416" s="24"/>
      <c r="K416" s="24"/>
      <c r="L416" s="24"/>
    </row>
    <row r="417" spans="1:12">
      <c r="A417" s="9">
        <v>42784</v>
      </c>
      <c r="B417" s="71">
        <v>0.70492543685800002</v>
      </c>
      <c r="C417" s="71">
        <v>1.353630850239</v>
      </c>
      <c r="D417" s="71">
        <v>1.506271759076</v>
      </c>
      <c r="E417" s="71">
        <v>2.2567736664839999</v>
      </c>
      <c r="F417" s="124">
        <f t="shared" si="18"/>
        <v>1</v>
      </c>
      <c r="G417" s="124">
        <f t="shared" si="19"/>
        <v>3</v>
      </c>
      <c r="H417" s="15" t="e">
        <f t="shared" si="20"/>
        <v>#N/A</v>
      </c>
      <c r="J417" s="24"/>
      <c r="K417" s="24"/>
      <c r="L417" s="24"/>
    </row>
    <row r="418" spans="1:12">
      <c r="A418" s="9">
        <v>42785</v>
      </c>
      <c r="B418" s="71">
        <v>0.69740218773499996</v>
      </c>
      <c r="C418" s="71">
        <v>1.393331629155</v>
      </c>
      <c r="D418" s="71">
        <v>1.5802930461319999</v>
      </c>
      <c r="E418" s="71">
        <v>2.22270891416</v>
      </c>
      <c r="F418" s="124">
        <f t="shared" si="18"/>
        <v>1</v>
      </c>
      <c r="G418" s="124">
        <f t="shared" si="19"/>
        <v>3</v>
      </c>
      <c r="H418" s="15" t="e">
        <f t="shared" si="20"/>
        <v>#N/A</v>
      </c>
      <c r="J418" s="24"/>
      <c r="K418" s="24"/>
      <c r="L418" s="24"/>
    </row>
    <row r="419" spans="1:12">
      <c r="A419" s="9">
        <v>42786</v>
      </c>
      <c r="B419" s="71">
        <v>0.720012687441</v>
      </c>
      <c r="C419" s="71">
        <v>1.383720818524</v>
      </c>
      <c r="D419" s="71">
        <v>1.604554189438</v>
      </c>
      <c r="E419" s="71">
        <v>2.1307475342250002</v>
      </c>
      <c r="F419" s="124">
        <f t="shared" si="18"/>
        <v>1</v>
      </c>
      <c r="G419" s="124">
        <f t="shared" si="19"/>
        <v>3</v>
      </c>
      <c r="H419" s="15" t="e">
        <f t="shared" si="20"/>
        <v>#N/A</v>
      </c>
      <c r="J419" s="24"/>
      <c r="K419" s="24"/>
      <c r="L419" s="24"/>
    </row>
    <row r="420" spans="1:12">
      <c r="A420" s="9">
        <v>42787</v>
      </c>
      <c r="B420" s="71">
        <v>0.758022590976</v>
      </c>
      <c r="C420" s="71">
        <v>1.36728856528</v>
      </c>
      <c r="D420" s="71">
        <v>1.521479678153</v>
      </c>
      <c r="E420" s="71">
        <v>2.1448369825959999</v>
      </c>
      <c r="F420" s="124">
        <f t="shared" si="18"/>
        <v>1</v>
      </c>
      <c r="G420" s="124">
        <f t="shared" si="19"/>
        <v>3</v>
      </c>
      <c r="H420" s="15" t="e">
        <f t="shared" si="20"/>
        <v>#N/A</v>
      </c>
      <c r="J420" s="24"/>
      <c r="K420" s="24"/>
      <c r="L420" s="24"/>
    </row>
    <row r="421" spans="1:12">
      <c r="A421" s="9">
        <v>42788</v>
      </c>
      <c r="B421" s="71">
        <v>0.69808710640500005</v>
      </c>
      <c r="C421" s="71">
        <v>1.3162217190909999</v>
      </c>
      <c r="D421" s="71">
        <v>1.4597702230539999</v>
      </c>
      <c r="E421" s="71">
        <v>2.075870752932</v>
      </c>
      <c r="F421" s="124">
        <f t="shared" si="18"/>
        <v>1</v>
      </c>
      <c r="G421" s="124">
        <f t="shared" si="19"/>
        <v>3</v>
      </c>
      <c r="H421" s="15" t="e">
        <f t="shared" si="20"/>
        <v>#N/A</v>
      </c>
      <c r="J421" s="24"/>
      <c r="K421" s="24"/>
      <c r="L421" s="24"/>
    </row>
    <row r="422" spans="1:12">
      <c r="A422" s="9">
        <v>42789</v>
      </c>
      <c r="B422" s="71">
        <v>0.72065378288399995</v>
      </c>
      <c r="C422" s="71">
        <v>1.323117239074</v>
      </c>
      <c r="D422" s="71">
        <v>1.504159283488</v>
      </c>
      <c r="E422" s="71">
        <v>2.0520431873509999</v>
      </c>
      <c r="F422" s="124">
        <f t="shared" si="18"/>
        <v>1</v>
      </c>
      <c r="G422" s="124">
        <f t="shared" si="19"/>
        <v>3</v>
      </c>
      <c r="H422" s="15" t="e">
        <f t="shared" si="20"/>
        <v>#N/A</v>
      </c>
      <c r="J422" s="24"/>
      <c r="K422" s="24"/>
      <c r="L422" s="24"/>
    </row>
    <row r="423" spans="1:12">
      <c r="A423" s="9">
        <v>42790</v>
      </c>
      <c r="B423" s="71">
        <v>0.72065378288399995</v>
      </c>
      <c r="C423" s="71">
        <v>1.323117239074</v>
      </c>
      <c r="D423" s="71">
        <v>1.504159283488</v>
      </c>
      <c r="E423" s="71">
        <v>2.0520431873509999</v>
      </c>
      <c r="F423" s="124">
        <f t="shared" si="18"/>
        <v>1</v>
      </c>
      <c r="G423" s="124">
        <f t="shared" si="19"/>
        <v>3</v>
      </c>
      <c r="H423" s="15" t="e">
        <f t="shared" si="20"/>
        <v>#N/A</v>
      </c>
      <c r="J423" s="24"/>
      <c r="K423" s="24"/>
      <c r="L423" s="24"/>
    </row>
    <row r="424" spans="1:12">
      <c r="A424" s="9">
        <v>42791</v>
      </c>
      <c r="B424" s="71">
        <v>0.72065378288399995</v>
      </c>
      <c r="C424" s="71">
        <v>1.323117239074</v>
      </c>
      <c r="D424" s="71">
        <v>1.504159283488</v>
      </c>
      <c r="E424" s="71">
        <v>2.0520431873509999</v>
      </c>
      <c r="F424" s="124">
        <f t="shared" si="18"/>
        <v>1</v>
      </c>
      <c r="G424" s="124">
        <f t="shared" si="19"/>
        <v>3</v>
      </c>
      <c r="H424" s="15" t="e">
        <f t="shared" si="20"/>
        <v>#N/A</v>
      </c>
      <c r="J424" s="24"/>
      <c r="K424" s="24"/>
      <c r="L424" s="24"/>
    </row>
    <row r="425" spans="1:12">
      <c r="A425" s="9">
        <v>42792</v>
      </c>
      <c r="B425" s="71">
        <v>0.72751505647400005</v>
      </c>
      <c r="C425" s="71">
        <v>1.273082111168</v>
      </c>
      <c r="D425" s="71">
        <v>1.5066964803439999</v>
      </c>
      <c r="E425" s="71">
        <v>2.045597107366</v>
      </c>
      <c r="F425" s="124">
        <f t="shared" si="18"/>
        <v>1</v>
      </c>
      <c r="G425" s="124">
        <f t="shared" si="19"/>
        <v>3</v>
      </c>
      <c r="H425" s="15" t="e">
        <f t="shared" si="20"/>
        <v>#N/A</v>
      </c>
      <c r="J425" s="24"/>
      <c r="K425" s="24"/>
      <c r="L425" s="24"/>
    </row>
    <row r="426" spans="1:12">
      <c r="A426" s="9">
        <v>42793</v>
      </c>
      <c r="B426" s="71">
        <v>0.719617688453</v>
      </c>
      <c r="C426" s="71">
        <v>1.2049272754789999</v>
      </c>
      <c r="D426" s="71">
        <v>1.438757056986</v>
      </c>
      <c r="E426" s="71">
        <v>2.11036583408</v>
      </c>
      <c r="F426" s="124">
        <f t="shared" si="18"/>
        <v>1</v>
      </c>
      <c r="G426" s="124">
        <f t="shared" si="19"/>
        <v>3</v>
      </c>
      <c r="H426" s="15" t="e">
        <f t="shared" si="20"/>
        <v>#N/A</v>
      </c>
      <c r="J426" s="24"/>
      <c r="K426" s="24"/>
      <c r="L426" s="24"/>
    </row>
    <row r="427" spans="1:12">
      <c r="A427" s="9">
        <v>42794</v>
      </c>
      <c r="B427" s="71">
        <v>0.69738185615199999</v>
      </c>
      <c r="C427" s="71">
        <v>1.2554808043229999</v>
      </c>
      <c r="D427" s="71">
        <v>1.424569811804</v>
      </c>
      <c r="E427" s="71">
        <v>2.1229055017410001</v>
      </c>
      <c r="F427" s="124">
        <f t="shared" si="18"/>
        <v>1</v>
      </c>
      <c r="G427" s="124">
        <f t="shared" si="19"/>
        <v>3</v>
      </c>
      <c r="H427" s="15" t="e">
        <f t="shared" si="20"/>
        <v>#N/A</v>
      </c>
      <c r="J427" s="24"/>
      <c r="K427" s="24"/>
      <c r="L427" s="24"/>
    </row>
    <row r="428" spans="1:12">
      <c r="A428" s="9">
        <v>42795</v>
      </c>
      <c r="B428" s="71">
        <v>0.70960479198000004</v>
      </c>
      <c r="C428" s="71">
        <v>1.2238579769569999</v>
      </c>
      <c r="D428" s="71">
        <v>1.4335192558280001</v>
      </c>
      <c r="E428" s="71">
        <v>2.1298353191650001</v>
      </c>
      <c r="F428" s="124">
        <f t="shared" si="18"/>
        <v>1</v>
      </c>
      <c r="G428" s="124">
        <f t="shared" si="19"/>
        <v>3</v>
      </c>
      <c r="H428" s="15" t="e">
        <f t="shared" si="20"/>
        <v>#N/A</v>
      </c>
      <c r="J428" s="24"/>
      <c r="K428" s="24"/>
      <c r="L428" s="24"/>
    </row>
    <row r="429" spans="1:12">
      <c r="A429" s="9">
        <v>42796</v>
      </c>
      <c r="B429" s="71">
        <v>0.66859340286699998</v>
      </c>
      <c r="C429" s="71">
        <v>1.2170692537779999</v>
      </c>
      <c r="D429" s="71">
        <v>1.4620748960300001</v>
      </c>
      <c r="E429" s="71">
        <v>2.0972233122250001</v>
      </c>
      <c r="F429" s="124">
        <f t="shared" si="18"/>
        <v>1</v>
      </c>
      <c r="G429" s="124">
        <f t="shared" si="19"/>
        <v>3</v>
      </c>
      <c r="H429" s="15" t="e">
        <f t="shared" si="20"/>
        <v>#N/A</v>
      </c>
      <c r="J429" s="24"/>
      <c r="K429" s="24"/>
      <c r="L429" s="24"/>
    </row>
    <row r="430" spans="1:12">
      <c r="A430" s="9">
        <v>42797</v>
      </c>
      <c r="B430" s="71">
        <v>0.66859340286699998</v>
      </c>
      <c r="C430" s="71">
        <v>1.2170692537779999</v>
      </c>
      <c r="D430" s="71">
        <v>1.4620748960300001</v>
      </c>
      <c r="E430" s="71">
        <v>2.0972233122250001</v>
      </c>
      <c r="F430" s="124">
        <f t="shared" si="18"/>
        <v>1</v>
      </c>
      <c r="G430" s="124">
        <f t="shared" si="19"/>
        <v>3</v>
      </c>
      <c r="H430" s="15" t="e">
        <f t="shared" si="20"/>
        <v>#N/A</v>
      </c>
      <c r="J430" s="24"/>
      <c r="K430" s="24"/>
      <c r="L430" s="24"/>
    </row>
    <row r="431" spans="1:12">
      <c r="A431" s="9">
        <v>42798</v>
      </c>
      <c r="B431" s="71">
        <v>0.66859340286699998</v>
      </c>
      <c r="C431" s="71">
        <v>1.2170692537779999</v>
      </c>
      <c r="D431" s="71">
        <v>1.4620748960300001</v>
      </c>
      <c r="E431" s="71">
        <v>2.0972233122250001</v>
      </c>
      <c r="F431" s="124">
        <f t="shared" si="18"/>
        <v>1</v>
      </c>
      <c r="G431" s="124">
        <f t="shared" si="19"/>
        <v>3</v>
      </c>
      <c r="H431" s="15" t="e">
        <f t="shared" si="20"/>
        <v>#N/A</v>
      </c>
      <c r="J431" s="24"/>
      <c r="K431" s="24"/>
      <c r="L431" s="24"/>
    </row>
    <row r="432" spans="1:12">
      <c r="A432" s="9">
        <v>42799</v>
      </c>
      <c r="B432" s="71">
        <v>0.62428815512699998</v>
      </c>
      <c r="C432" s="71">
        <v>1.1924580951779999</v>
      </c>
      <c r="D432" s="71">
        <v>1.5072590614470001</v>
      </c>
      <c r="E432" s="71">
        <v>2.0942926803169999</v>
      </c>
      <c r="F432" s="124">
        <f t="shared" si="18"/>
        <v>1</v>
      </c>
      <c r="G432" s="124">
        <f t="shared" si="19"/>
        <v>3</v>
      </c>
      <c r="H432" s="15" t="e">
        <f t="shared" si="20"/>
        <v>#N/A</v>
      </c>
      <c r="J432" s="24"/>
      <c r="K432" s="24"/>
      <c r="L432" s="24"/>
    </row>
    <row r="433" spans="1:12">
      <c r="A433" s="9">
        <v>42800</v>
      </c>
      <c r="B433" s="71">
        <v>0.56758488473500002</v>
      </c>
      <c r="C433" s="71">
        <v>1.2600437623659999</v>
      </c>
      <c r="D433" s="71">
        <v>1.492629110577</v>
      </c>
      <c r="E433" s="71">
        <v>2.1155808755550001</v>
      </c>
      <c r="F433" s="124">
        <f t="shared" si="18"/>
        <v>1</v>
      </c>
      <c r="G433" s="124">
        <f t="shared" si="19"/>
        <v>3</v>
      </c>
      <c r="H433" s="15" t="e">
        <f t="shared" si="20"/>
        <v>#N/A</v>
      </c>
      <c r="J433" s="24"/>
      <c r="K433" s="24"/>
      <c r="L433" s="24"/>
    </row>
    <row r="434" spans="1:12">
      <c r="A434" s="9">
        <v>42801</v>
      </c>
      <c r="B434" s="71">
        <v>0.69476753032000005</v>
      </c>
      <c r="C434" s="71">
        <v>1.139506575792</v>
      </c>
      <c r="D434" s="71">
        <v>1.4622023372140001</v>
      </c>
      <c r="E434" s="71">
        <v>2.0896083544340001</v>
      </c>
      <c r="F434" s="124">
        <f t="shared" si="18"/>
        <v>1</v>
      </c>
      <c r="G434" s="124">
        <f t="shared" si="19"/>
        <v>3</v>
      </c>
      <c r="H434" s="15" t="e">
        <f t="shared" si="20"/>
        <v>#N/A</v>
      </c>
      <c r="J434" s="24"/>
      <c r="K434" s="24"/>
      <c r="L434" s="24"/>
    </row>
    <row r="435" spans="1:12">
      <c r="A435" s="9">
        <v>42802</v>
      </c>
      <c r="B435" s="71">
        <v>0.66513979365200004</v>
      </c>
      <c r="C435" s="71">
        <v>1.1303235687169999</v>
      </c>
      <c r="D435" s="71">
        <v>1.3780417406159999</v>
      </c>
      <c r="E435" s="71">
        <v>2.07827383973</v>
      </c>
      <c r="F435" s="124">
        <f t="shared" si="18"/>
        <v>1</v>
      </c>
      <c r="G435" s="124">
        <f t="shared" si="19"/>
        <v>3</v>
      </c>
      <c r="H435" s="15" t="e">
        <f t="shared" si="20"/>
        <v>#N/A</v>
      </c>
      <c r="J435" s="24"/>
      <c r="K435" s="24"/>
      <c r="L435" s="24"/>
    </row>
    <row r="436" spans="1:12">
      <c r="A436" s="9">
        <v>42803</v>
      </c>
      <c r="B436" s="71">
        <v>0.63500015431099999</v>
      </c>
      <c r="C436" s="71">
        <v>1.0946582642889999</v>
      </c>
      <c r="D436" s="71">
        <v>1.317838962563</v>
      </c>
      <c r="E436" s="71">
        <v>2.02674098505</v>
      </c>
      <c r="F436" s="124">
        <f t="shared" si="18"/>
        <v>1</v>
      </c>
      <c r="G436" s="124">
        <f t="shared" si="19"/>
        <v>3</v>
      </c>
      <c r="H436" s="15" t="e">
        <f t="shared" si="20"/>
        <v>#N/A</v>
      </c>
      <c r="J436" s="24"/>
      <c r="K436" s="24"/>
      <c r="L436" s="24"/>
    </row>
    <row r="437" spans="1:12">
      <c r="A437" s="9">
        <v>42804</v>
      </c>
      <c r="B437" s="71">
        <v>0.63500015431099999</v>
      </c>
      <c r="C437" s="71">
        <v>1.0946582642889999</v>
      </c>
      <c r="D437" s="71">
        <v>1.317838962563</v>
      </c>
      <c r="E437" s="71">
        <v>2.02674098505</v>
      </c>
      <c r="F437" s="124">
        <f t="shared" si="18"/>
        <v>1</v>
      </c>
      <c r="G437" s="124">
        <f t="shared" si="19"/>
        <v>3</v>
      </c>
      <c r="H437" s="15" t="e">
        <f t="shared" si="20"/>
        <v>#N/A</v>
      </c>
      <c r="J437" s="24"/>
      <c r="K437" s="24"/>
      <c r="L437" s="24"/>
    </row>
    <row r="438" spans="1:12">
      <c r="A438" s="9">
        <v>42805</v>
      </c>
      <c r="B438" s="71">
        <v>0.63500015431099999</v>
      </c>
      <c r="C438" s="71">
        <v>1.0946582642889999</v>
      </c>
      <c r="D438" s="71">
        <v>1.317838962563</v>
      </c>
      <c r="E438" s="71">
        <v>2.02674098505</v>
      </c>
      <c r="F438" s="124">
        <f t="shared" si="18"/>
        <v>1</v>
      </c>
      <c r="G438" s="124">
        <f t="shared" si="19"/>
        <v>3</v>
      </c>
      <c r="H438" s="15" t="e">
        <f t="shared" si="20"/>
        <v>#N/A</v>
      </c>
      <c r="J438" s="24"/>
      <c r="K438" s="24"/>
      <c r="L438" s="24"/>
    </row>
    <row r="439" spans="1:12">
      <c r="A439" s="9">
        <v>42806</v>
      </c>
      <c r="B439" s="71">
        <v>0.63500015431099999</v>
      </c>
      <c r="C439" s="71">
        <v>1.0946582642889999</v>
      </c>
      <c r="D439" s="71">
        <v>1.317838962563</v>
      </c>
      <c r="E439" s="71">
        <v>2.02674098505</v>
      </c>
      <c r="F439" s="124">
        <f t="shared" si="18"/>
        <v>1</v>
      </c>
      <c r="G439" s="124">
        <f t="shared" si="19"/>
        <v>3</v>
      </c>
      <c r="H439" s="15" t="e">
        <f t="shared" si="20"/>
        <v>#N/A</v>
      </c>
      <c r="J439" s="24"/>
      <c r="K439" s="24"/>
      <c r="L439" s="24"/>
    </row>
    <row r="440" spans="1:12">
      <c r="A440" s="9">
        <v>42807</v>
      </c>
      <c r="B440" s="71">
        <v>0.59919154695700005</v>
      </c>
      <c r="C440" s="71">
        <v>1.036153369437</v>
      </c>
      <c r="D440" s="71">
        <v>1.283940695721</v>
      </c>
      <c r="E440" s="71">
        <v>1.9794077180980001</v>
      </c>
      <c r="F440" s="124">
        <f t="shared" si="18"/>
        <v>1</v>
      </c>
      <c r="G440" s="124">
        <f t="shared" si="19"/>
        <v>3</v>
      </c>
      <c r="H440" s="15" t="e">
        <f t="shared" si="20"/>
        <v>#N/A</v>
      </c>
      <c r="J440" s="24"/>
      <c r="K440" s="24"/>
      <c r="L440" s="24"/>
    </row>
    <row r="441" spans="1:12">
      <c r="A441" s="9">
        <v>42808</v>
      </c>
      <c r="B441" s="71">
        <v>0.51300049708899997</v>
      </c>
      <c r="C441" s="71">
        <v>1.057894662172</v>
      </c>
      <c r="D441" s="71">
        <v>1.3776595235119999</v>
      </c>
      <c r="E441" s="71">
        <v>1.9855444716620001</v>
      </c>
      <c r="F441" s="124">
        <f t="shared" si="18"/>
        <v>1</v>
      </c>
      <c r="G441" s="124">
        <f t="shared" si="19"/>
        <v>3</v>
      </c>
      <c r="H441" s="15" t="e">
        <f t="shared" si="20"/>
        <v>#N/A</v>
      </c>
      <c r="J441" s="24"/>
      <c r="K441" s="24"/>
      <c r="L441" s="24"/>
    </row>
    <row r="442" spans="1:12">
      <c r="A442" s="9">
        <v>42809</v>
      </c>
      <c r="B442" s="71">
        <v>0.50715977193799999</v>
      </c>
      <c r="C442" s="71">
        <v>1.0967099877699999</v>
      </c>
      <c r="D442" s="71">
        <v>1.4706483221240001</v>
      </c>
      <c r="E442" s="71">
        <v>2.069052103527</v>
      </c>
      <c r="F442" s="124">
        <f t="shared" si="18"/>
        <v>1</v>
      </c>
      <c r="G442" s="124">
        <f t="shared" si="19"/>
        <v>3</v>
      </c>
      <c r="H442" s="15" t="e">
        <f t="shared" si="20"/>
        <v>#N/A</v>
      </c>
      <c r="J442" s="24"/>
      <c r="K442" s="24"/>
      <c r="L442" s="24"/>
    </row>
    <row r="443" spans="1:12">
      <c r="A443" s="9">
        <v>42810</v>
      </c>
      <c r="B443" s="71">
        <v>0.461717512936</v>
      </c>
      <c r="C443" s="71">
        <v>1.062699805382</v>
      </c>
      <c r="D443" s="71">
        <v>1.4177000726869999</v>
      </c>
      <c r="E443" s="71">
        <v>2.0168990857429998</v>
      </c>
      <c r="F443" s="124">
        <f t="shared" si="18"/>
        <v>1</v>
      </c>
      <c r="G443" s="124">
        <f t="shared" si="19"/>
        <v>3</v>
      </c>
      <c r="H443" s="15" t="e">
        <f t="shared" si="20"/>
        <v>#N/A</v>
      </c>
      <c r="J443" s="24"/>
      <c r="K443" s="24"/>
      <c r="L443" s="24"/>
    </row>
    <row r="444" spans="1:12">
      <c r="A444" s="9">
        <v>42811</v>
      </c>
      <c r="B444" s="71">
        <v>0.461717512936</v>
      </c>
      <c r="C444" s="71">
        <v>1.062699805382</v>
      </c>
      <c r="D444" s="71">
        <v>1.4177000726869999</v>
      </c>
      <c r="E444" s="71">
        <v>2.0168990857429998</v>
      </c>
      <c r="F444" s="124">
        <f t="shared" si="18"/>
        <v>1</v>
      </c>
      <c r="G444" s="124">
        <f t="shared" si="19"/>
        <v>3</v>
      </c>
      <c r="H444" s="15" t="e">
        <f t="shared" si="20"/>
        <v>#N/A</v>
      </c>
      <c r="J444" s="24"/>
      <c r="K444" s="24"/>
      <c r="L444" s="24"/>
    </row>
    <row r="445" spans="1:12">
      <c r="A445" s="9">
        <v>42812</v>
      </c>
      <c r="B445" s="71">
        <v>0.461717512936</v>
      </c>
      <c r="C445" s="71">
        <v>1.062699805382</v>
      </c>
      <c r="D445" s="71">
        <v>1.4177000726869999</v>
      </c>
      <c r="E445" s="71">
        <v>2.0168990857429998</v>
      </c>
      <c r="F445" s="124">
        <f t="shared" si="18"/>
        <v>1</v>
      </c>
      <c r="G445" s="124">
        <f t="shared" si="19"/>
        <v>3</v>
      </c>
      <c r="H445" s="15" t="e">
        <f t="shared" si="20"/>
        <v>#N/A</v>
      </c>
      <c r="J445" s="24"/>
      <c r="K445" s="24"/>
      <c r="L445" s="24"/>
    </row>
    <row r="446" spans="1:12">
      <c r="A446" s="9">
        <v>42813</v>
      </c>
      <c r="B446" s="71">
        <v>0.49130388112899998</v>
      </c>
      <c r="C446" s="71">
        <v>1.0343619195230001</v>
      </c>
      <c r="D446" s="71">
        <v>1.3857658242949999</v>
      </c>
      <c r="E446" s="71">
        <v>1.9846829236550001</v>
      </c>
      <c r="F446" s="124">
        <f t="shared" si="18"/>
        <v>1</v>
      </c>
      <c r="G446" s="124">
        <f t="shared" si="19"/>
        <v>3</v>
      </c>
      <c r="H446" s="15" t="e">
        <f t="shared" si="20"/>
        <v>#N/A</v>
      </c>
      <c r="J446" s="24"/>
      <c r="K446" s="24"/>
      <c r="L446" s="24"/>
    </row>
    <row r="447" spans="1:12">
      <c r="A447" s="9">
        <v>42814</v>
      </c>
      <c r="B447" s="71">
        <v>0.51747199599000004</v>
      </c>
      <c r="C447" s="71">
        <v>1.0230305144339999</v>
      </c>
      <c r="D447" s="71">
        <v>1.31916700086</v>
      </c>
      <c r="E447" s="71">
        <v>2.0075755707199998</v>
      </c>
      <c r="F447" s="124">
        <f t="shared" si="18"/>
        <v>1</v>
      </c>
      <c r="G447" s="124">
        <f t="shared" si="19"/>
        <v>3</v>
      </c>
      <c r="H447" s="15" t="e">
        <f t="shared" si="20"/>
        <v>#N/A</v>
      </c>
      <c r="J447" s="24"/>
      <c r="K447" s="24"/>
      <c r="L447" s="24"/>
    </row>
    <row r="448" spans="1:12">
      <c r="A448" s="9">
        <v>42815</v>
      </c>
      <c r="B448" s="71">
        <v>0.61707598047800005</v>
      </c>
      <c r="C448" s="71">
        <v>1.066645468415</v>
      </c>
      <c r="D448" s="71">
        <v>1.311405516352</v>
      </c>
      <c r="E448" s="71">
        <v>2.034384380613</v>
      </c>
      <c r="F448" s="124">
        <f t="shared" si="18"/>
        <v>1</v>
      </c>
      <c r="G448" s="124">
        <f t="shared" si="19"/>
        <v>3</v>
      </c>
      <c r="H448" s="15" t="e">
        <f t="shared" si="20"/>
        <v>#N/A</v>
      </c>
      <c r="J448" s="24"/>
      <c r="K448" s="24"/>
      <c r="L448" s="24"/>
    </row>
    <row r="449" spans="1:12">
      <c r="A449" s="9">
        <v>42816</v>
      </c>
      <c r="B449" s="71">
        <v>0.60273799934299999</v>
      </c>
      <c r="C449" s="71">
        <v>1.0972080918910001</v>
      </c>
      <c r="D449" s="71">
        <v>1.4096631654289999</v>
      </c>
      <c r="E449" s="71">
        <v>1.9868877410950001</v>
      </c>
      <c r="F449" s="124">
        <f t="shared" si="18"/>
        <v>1</v>
      </c>
      <c r="G449" s="124">
        <f t="shared" si="19"/>
        <v>3</v>
      </c>
      <c r="H449" s="15" t="e">
        <f t="shared" si="20"/>
        <v>#N/A</v>
      </c>
      <c r="J449" s="24"/>
      <c r="K449" s="24"/>
      <c r="L449" s="24"/>
    </row>
    <row r="450" spans="1:12">
      <c r="A450" s="9">
        <v>42817</v>
      </c>
      <c r="B450" s="71">
        <v>0.53273431973399998</v>
      </c>
      <c r="C450" s="71">
        <v>1.0060010472430001</v>
      </c>
      <c r="D450" s="71">
        <v>1.3535199240439999</v>
      </c>
      <c r="E450" s="71">
        <v>1.971976164602</v>
      </c>
      <c r="F450" s="124">
        <f t="shared" si="18"/>
        <v>1</v>
      </c>
      <c r="G450" s="124">
        <f t="shared" si="19"/>
        <v>3</v>
      </c>
      <c r="H450" s="15" t="e">
        <f t="shared" si="20"/>
        <v>#N/A</v>
      </c>
      <c r="J450" s="24"/>
      <c r="K450" s="24"/>
      <c r="L450" s="24"/>
    </row>
    <row r="451" spans="1:12">
      <c r="A451" s="9">
        <v>42818</v>
      </c>
      <c r="B451" s="71">
        <v>0.53273431973399998</v>
      </c>
      <c r="C451" s="71">
        <v>1.0060010472430001</v>
      </c>
      <c r="D451" s="71">
        <v>1.3535199240439999</v>
      </c>
      <c r="E451" s="71">
        <v>1.971976164602</v>
      </c>
      <c r="F451" s="124">
        <f t="shared" si="18"/>
        <v>1</v>
      </c>
      <c r="G451" s="124">
        <f t="shared" si="19"/>
        <v>3</v>
      </c>
      <c r="H451" s="15" t="e">
        <f t="shared" si="20"/>
        <v>#N/A</v>
      </c>
      <c r="J451" s="24"/>
      <c r="K451" s="24"/>
      <c r="L451" s="24"/>
    </row>
    <row r="452" spans="1:12">
      <c r="A452" s="9">
        <v>42819</v>
      </c>
      <c r="B452" s="71">
        <v>0.53273431973399998</v>
      </c>
      <c r="C452" s="71">
        <v>1.0060010472430001</v>
      </c>
      <c r="D452" s="71">
        <v>1.3535199240439999</v>
      </c>
      <c r="E452" s="71">
        <v>1.971976164602</v>
      </c>
      <c r="F452" s="124">
        <f t="shared" ref="F452:F515" si="21">IF(ISNUMBER(A452),1,"")</f>
        <v>1</v>
      </c>
      <c r="G452" s="124">
        <f t="shared" ref="G452:G515" si="22">IF(ISNUMBER(A452),3,"")</f>
        <v>3</v>
      </c>
      <c r="H452" s="15" t="e">
        <f t="shared" ref="H452:H515" si="23">VLOOKUP(A452,J:L,2,0)</f>
        <v>#N/A</v>
      </c>
      <c r="J452" s="24"/>
      <c r="K452" s="24"/>
      <c r="L452" s="24"/>
    </row>
    <row r="453" spans="1:12">
      <c r="A453" s="9">
        <v>42820</v>
      </c>
      <c r="B453" s="71">
        <v>0.50271940236199997</v>
      </c>
      <c r="C453" s="71">
        <v>1.0285483661879999</v>
      </c>
      <c r="D453" s="71">
        <v>1.2732427793309999</v>
      </c>
      <c r="E453" s="71">
        <v>1.9360413517099999</v>
      </c>
      <c r="F453" s="124">
        <f t="shared" si="21"/>
        <v>1</v>
      </c>
      <c r="G453" s="124">
        <f t="shared" si="22"/>
        <v>3</v>
      </c>
      <c r="H453" s="15" t="e">
        <f t="shared" si="23"/>
        <v>#N/A</v>
      </c>
      <c r="J453" s="24"/>
      <c r="K453" s="24"/>
      <c r="L453" s="24"/>
    </row>
    <row r="454" spans="1:12">
      <c r="A454" s="9">
        <v>42821</v>
      </c>
      <c r="B454" s="71">
        <v>0.44966278601300003</v>
      </c>
      <c r="C454" s="71">
        <v>0.97466294283199995</v>
      </c>
      <c r="D454" s="71">
        <v>1.2666062303700001</v>
      </c>
      <c r="E454" s="71">
        <v>1.9085062644599999</v>
      </c>
      <c r="F454" s="124">
        <f t="shared" si="21"/>
        <v>1</v>
      </c>
      <c r="G454" s="124">
        <f t="shared" si="22"/>
        <v>3</v>
      </c>
      <c r="H454" s="15" t="e">
        <f t="shared" si="23"/>
        <v>#N/A</v>
      </c>
      <c r="J454" s="24"/>
      <c r="K454" s="24"/>
      <c r="L454" s="24"/>
    </row>
    <row r="455" spans="1:12">
      <c r="A455" s="9">
        <v>42822</v>
      </c>
      <c r="B455" s="71">
        <v>0.472624403877</v>
      </c>
      <c r="C455" s="71">
        <v>0.95801800372900003</v>
      </c>
      <c r="D455" s="71">
        <v>1.294025410295</v>
      </c>
      <c r="E455" s="71">
        <v>1.901121526317</v>
      </c>
      <c r="F455" s="124">
        <f t="shared" si="21"/>
        <v>1</v>
      </c>
      <c r="G455" s="124">
        <f t="shared" si="22"/>
        <v>3</v>
      </c>
      <c r="H455" s="15" t="e">
        <f t="shared" si="23"/>
        <v>#N/A</v>
      </c>
      <c r="J455" s="24"/>
      <c r="K455" s="24"/>
      <c r="L455" s="24"/>
    </row>
    <row r="456" spans="1:12">
      <c r="A456" s="9">
        <v>42823</v>
      </c>
      <c r="B456" s="71">
        <v>0.57793956931299995</v>
      </c>
      <c r="C456" s="71">
        <v>1.003212022991</v>
      </c>
      <c r="D456" s="71">
        <v>1.333562270864</v>
      </c>
      <c r="E456" s="71">
        <v>1.946626782906</v>
      </c>
      <c r="F456" s="124">
        <f t="shared" si="21"/>
        <v>1</v>
      </c>
      <c r="G456" s="124">
        <f t="shared" si="22"/>
        <v>3</v>
      </c>
      <c r="H456" s="15" t="e">
        <f t="shared" si="23"/>
        <v>#N/A</v>
      </c>
      <c r="J456" s="24"/>
      <c r="K456" s="24"/>
      <c r="L456" s="24"/>
    </row>
    <row r="457" spans="1:12">
      <c r="A457" s="9">
        <v>42824</v>
      </c>
      <c r="B457" s="71">
        <v>0.53309034795900001</v>
      </c>
      <c r="C457" s="71">
        <v>1.0039642554179999</v>
      </c>
      <c r="D457" s="71">
        <v>1.4002175739880001</v>
      </c>
      <c r="E457" s="71">
        <v>1.9329353166659999</v>
      </c>
      <c r="F457" s="124">
        <f t="shared" si="21"/>
        <v>1</v>
      </c>
      <c r="G457" s="124">
        <f t="shared" si="22"/>
        <v>3</v>
      </c>
      <c r="H457" s="15" t="e">
        <f t="shared" si="23"/>
        <v>#N/A</v>
      </c>
      <c r="J457" s="24"/>
      <c r="K457" s="24"/>
      <c r="L457" s="24"/>
    </row>
    <row r="458" spans="1:12">
      <c r="A458" s="9">
        <v>42825</v>
      </c>
      <c r="B458" s="71">
        <v>0.53309034795900001</v>
      </c>
      <c r="C458" s="71">
        <v>1.0039642554179999</v>
      </c>
      <c r="D458" s="71">
        <v>1.4002175739880001</v>
      </c>
      <c r="E458" s="71">
        <v>1.9329353166659999</v>
      </c>
      <c r="F458" s="124">
        <f t="shared" si="21"/>
        <v>1</v>
      </c>
      <c r="G458" s="124">
        <f t="shared" si="22"/>
        <v>3</v>
      </c>
      <c r="H458" s="15" t="e">
        <f t="shared" si="23"/>
        <v>#N/A</v>
      </c>
      <c r="J458" s="24"/>
      <c r="K458" s="24"/>
      <c r="L458" s="24"/>
    </row>
    <row r="459" spans="1:12">
      <c r="A459" s="9">
        <v>42826</v>
      </c>
      <c r="B459" s="71">
        <v>0.53309034795900001</v>
      </c>
      <c r="C459" s="71">
        <v>1.0039642554179999</v>
      </c>
      <c r="D459" s="71">
        <v>1.4002175739880001</v>
      </c>
      <c r="E459" s="71">
        <v>1.9329353166659999</v>
      </c>
      <c r="F459" s="124">
        <f t="shared" si="21"/>
        <v>1</v>
      </c>
      <c r="G459" s="124">
        <f t="shared" si="22"/>
        <v>3</v>
      </c>
      <c r="H459" s="15" t="e">
        <f t="shared" si="23"/>
        <v>#N/A</v>
      </c>
      <c r="J459" s="24"/>
      <c r="K459" s="24"/>
      <c r="L459" s="24"/>
    </row>
    <row r="460" spans="1:12">
      <c r="A460" s="9">
        <v>42827</v>
      </c>
      <c r="B460" s="71">
        <v>0.505510792584</v>
      </c>
      <c r="C460" s="71">
        <v>1.005242017819</v>
      </c>
      <c r="D460" s="71">
        <v>1.4376998727820001</v>
      </c>
      <c r="E460" s="71">
        <v>1.9076322145439999</v>
      </c>
      <c r="F460" s="124">
        <f t="shared" si="21"/>
        <v>1</v>
      </c>
      <c r="G460" s="124">
        <f t="shared" si="22"/>
        <v>3</v>
      </c>
      <c r="H460" s="15" t="e">
        <f t="shared" si="23"/>
        <v>#N/A</v>
      </c>
      <c r="J460" s="24"/>
      <c r="K460" s="24"/>
      <c r="L460" s="24"/>
    </row>
    <row r="461" spans="1:12">
      <c r="A461" s="9">
        <v>42828</v>
      </c>
      <c r="B461" s="71">
        <v>0.50975777179199999</v>
      </c>
      <c r="C461" s="71">
        <v>0.98887960938700004</v>
      </c>
      <c r="D461" s="71">
        <v>1.459947024051</v>
      </c>
      <c r="E461" s="71">
        <v>1.9216181779970001</v>
      </c>
      <c r="F461" s="124">
        <f t="shared" si="21"/>
        <v>1</v>
      </c>
      <c r="G461" s="124">
        <f t="shared" si="22"/>
        <v>3</v>
      </c>
      <c r="H461" s="15" t="e">
        <f t="shared" si="23"/>
        <v>#N/A</v>
      </c>
      <c r="J461" s="24"/>
      <c r="K461" s="24"/>
      <c r="L461" s="24"/>
    </row>
    <row r="462" spans="1:12">
      <c r="A462" s="9">
        <v>42829</v>
      </c>
      <c r="B462" s="71">
        <v>0.42870822068999997</v>
      </c>
      <c r="C462" s="71">
        <v>0.95019252215899996</v>
      </c>
      <c r="D462" s="71">
        <v>1.446379084301</v>
      </c>
      <c r="E462" s="71">
        <v>1.909596983091</v>
      </c>
      <c r="F462" s="124">
        <f t="shared" si="21"/>
        <v>1</v>
      </c>
      <c r="G462" s="124">
        <f t="shared" si="22"/>
        <v>3</v>
      </c>
      <c r="H462" s="15" t="e">
        <f t="shared" si="23"/>
        <v>#N/A</v>
      </c>
      <c r="J462" s="24"/>
      <c r="K462" s="24"/>
      <c r="L462" s="24"/>
    </row>
    <row r="463" spans="1:12">
      <c r="A463" s="9">
        <v>42830</v>
      </c>
      <c r="B463" s="71">
        <v>0.50354525390600002</v>
      </c>
      <c r="C463" s="71">
        <v>0.99757595137400001</v>
      </c>
      <c r="D463" s="71">
        <v>1.469504097245</v>
      </c>
      <c r="E463" s="71">
        <v>1.896751756487</v>
      </c>
      <c r="F463" s="124">
        <f t="shared" si="21"/>
        <v>1</v>
      </c>
      <c r="G463" s="124">
        <f t="shared" si="22"/>
        <v>3</v>
      </c>
      <c r="H463" s="15" t="e">
        <f t="shared" si="23"/>
        <v>#N/A</v>
      </c>
      <c r="J463" s="24"/>
      <c r="K463" s="24"/>
      <c r="L463" s="24"/>
    </row>
    <row r="464" spans="1:12">
      <c r="A464" s="9">
        <v>42831</v>
      </c>
      <c r="B464" s="71">
        <v>0.48325530490599999</v>
      </c>
      <c r="C464" s="71">
        <v>0.955930637232</v>
      </c>
      <c r="D464" s="71">
        <v>1.4984197597860001</v>
      </c>
      <c r="E464" s="71">
        <v>1.8814156793750001</v>
      </c>
      <c r="F464" s="124">
        <f t="shared" si="21"/>
        <v>1</v>
      </c>
      <c r="G464" s="124">
        <f t="shared" si="22"/>
        <v>3</v>
      </c>
      <c r="H464" s="15" t="e">
        <f t="shared" si="23"/>
        <v>#N/A</v>
      </c>
      <c r="J464" s="24"/>
      <c r="K464" s="24"/>
      <c r="L464" s="24"/>
    </row>
    <row r="465" spans="1:12">
      <c r="A465" s="9">
        <v>42832</v>
      </c>
      <c r="B465" s="71">
        <v>0.48325530490599999</v>
      </c>
      <c r="C465" s="71">
        <v>0.955930637232</v>
      </c>
      <c r="D465" s="71">
        <v>1.4984197597860001</v>
      </c>
      <c r="E465" s="71">
        <v>1.8814156793750001</v>
      </c>
      <c r="F465" s="124">
        <f t="shared" si="21"/>
        <v>1</v>
      </c>
      <c r="G465" s="124">
        <f t="shared" si="22"/>
        <v>3</v>
      </c>
      <c r="H465" s="15" t="e">
        <f t="shared" si="23"/>
        <v>#N/A</v>
      </c>
      <c r="J465" s="24"/>
      <c r="K465" s="24"/>
      <c r="L465" s="24"/>
    </row>
    <row r="466" spans="1:12">
      <c r="A466" s="9">
        <v>42833</v>
      </c>
      <c r="B466" s="71">
        <v>0.48325530490599999</v>
      </c>
      <c r="C466" s="71">
        <v>0.955930637232</v>
      </c>
      <c r="D466" s="71">
        <v>1.4984197597860001</v>
      </c>
      <c r="E466" s="71">
        <v>1.8814156793750001</v>
      </c>
      <c r="F466" s="124">
        <f t="shared" si="21"/>
        <v>1</v>
      </c>
      <c r="G466" s="124">
        <f t="shared" si="22"/>
        <v>3</v>
      </c>
      <c r="H466" s="15" t="e">
        <f t="shared" si="23"/>
        <v>#N/A</v>
      </c>
      <c r="J466" s="24"/>
      <c r="K466" s="24"/>
      <c r="L466" s="24"/>
    </row>
    <row r="467" spans="1:12">
      <c r="A467" s="9">
        <v>42834</v>
      </c>
      <c r="B467" s="71">
        <v>0.40605208793600001</v>
      </c>
      <c r="C467" s="71">
        <v>0.952748722439</v>
      </c>
      <c r="D467" s="71">
        <v>1.4745278239820001</v>
      </c>
      <c r="E467" s="71">
        <v>1.89726147898</v>
      </c>
      <c r="F467" s="124">
        <f t="shared" si="21"/>
        <v>1</v>
      </c>
      <c r="G467" s="124">
        <f t="shared" si="22"/>
        <v>3</v>
      </c>
      <c r="H467" s="15" t="e">
        <f t="shared" si="23"/>
        <v>#N/A</v>
      </c>
      <c r="J467" s="24"/>
      <c r="K467" s="24"/>
      <c r="L467" s="24"/>
    </row>
    <row r="468" spans="1:12">
      <c r="A468" s="9">
        <v>42835</v>
      </c>
      <c r="B468" s="71">
        <v>0.40605208793600001</v>
      </c>
      <c r="C468" s="71">
        <v>0.952748722439</v>
      </c>
      <c r="D468" s="71">
        <v>1.4745278239820001</v>
      </c>
      <c r="E468" s="71">
        <v>1.89726147898</v>
      </c>
      <c r="F468" s="124">
        <f t="shared" si="21"/>
        <v>1</v>
      </c>
      <c r="G468" s="124">
        <f t="shared" si="22"/>
        <v>3</v>
      </c>
      <c r="H468" s="15" t="e">
        <f t="shared" si="23"/>
        <v>#N/A</v>
      </c>
      <c r="J468" s="24"/>
      <c r="K468" s="24"/>
      <c r="L468" s="24"/>
    </row>
    <row r="469" spans="1:12">
      <c r="A469" s="9">
        <v>42836</v>
      </c>
      <c r="B469" s="71">
        <v>0.40605208793600001</v>
      </c>
      <c r="C469" s="71">
        <v>0.952748722439</v>
      </c>
      <c r="D469" s="71">
        <v>1.4745278239820001</v>
      </c>
      <c r="E469" s="71">
        <v>1.89726147898</v>
      </c>
      <c r="F469" s="124">
        <f t="shared" si="21"/>
        <v>1</v>
      </c>
      <c r="G469" s="124">
        <f t="shared" si="22"/>
        <v>3</v>
      </c>
      <c r="H469" s="15" t="e">
        <f t="shared" si="23"/>
        <v>#N/A</v>
      </c>
      <c r="J469" s="24"/>
      <c r="K469" s="24"/>
      <c r="L469" s="24"/>
    </row>
    <row r="470" spans="1:12">
      <c r="A470" s="9">
        <v>42837</v>
      </c>
      <c r="B470" s="71">
        <v>0.41704132287200002</v>
      </c>
      <c r="C470" s="71">
        <v>0.97355713951599998</v>
      </c>
      <c r="D470" s="71">
        <v>1.479321627412</v>
      </c>
      <c r="E470" s="71">
        <v>1.8718131051719999</v>
      </c>
      <c r="F470" s="124">
        <f t="shared" si="21"/>
        <v>1</v>
      </c>
      <c r="G470" s="124">
        <f t="shared" si="22"/>
        <v>3</v>
      </c>
      <c r="H470" s="15" t="e">
        <f t="shared" si="23"/>
        <v>#N/A</v>
      </c>
      <c r="J470" s="24"/>
      <c r="K470" s="24"/>
      <c r="L470" s="24"/>
    </row>
    <row r="471" spans="1:12">
      <c r="A471" s="9">
        <v>42838</v>
      </c>
      <c r="B471" s="71">
        <v>0.44912073158799998</v>
      </c>
      <c r="C471" s="71">
        <v>0.92486520396399996</v>
      </c>
      <c r="D471" s="71">
        <v>1.4603963808689999</v>
      </c>
      <c r="E471" s="71">
        <v>1.8509423947700001</v>
      </c>
      <c r="F471" s="124">
        <f t="shared" si="21"/>
        <v>1</v>
      </c>
      <c r="G471" s="124">
        <f t="shared" si="22"/>
        <v>3</v>
      </c>
      <c r="H471" s="15" t="e">
        <f t="shared" si="23"/>
        <v>#N/A</v>
      </c>
      <c r="J471" s="24"/>
      <c r="K471" s="24"/>
      <c r="L471" s="24"/>
    </row>
    <row r="472" spans="1:12">
      <c r="A472" s="9">
        <v>42839</v>
      </c>
      <c r="B472" s="71">
        <v>0.44912073158799998</v>
      </c>
      <c r="C472" s="71">
        <v>0.92486520396399996</v>
      </c>
      <c r="D472" s="71">
        <v>1.4603963808689999</v>
      </c>
      <c r="E472" s="71">
        <v>1.8509423947700001</v>
      </c>
      <c r="F472" s="124">
        <f t="shared" si="21"/>
        <v>1</v>
      </c>
      <c r="G472" s="124">
        <f t="shared" si="22"/>
        <v>3</v>
      </c>
      <c r="H472" s="15" t="e">
        <f t="shared" si="23"/>
        <v>#N/A</v>
      </c>
      <c r="J472" s="24"/>
      <c r="K472" s="24"/>
      <c r="L472" s="24"/>
    </row>
    <row r="473" spans="1:12">
      <c r="A473" s="9">
        <v>42840</v>
      </c>
      <c r="B473" s="71">
        <v>0.44912073158799998</v>
      </c>
      <c r="C473" s="71">
        <v>0.92486520396399996</v>
      </c>
      <c r="D473" s="71">
        <v>1.4603963808689999</v>
      </c>
      <c r="E473" s="71">
        <v>1.8509423947700001</v>
      </c>
      <c r="F473" s="124">
        <f t="shared" si="21"/>
        <v>1</v>
      </c>
      <c r="G473" s="124">
        <f t="shared" si="22"/>
        <v>3</v>
      </c>
      <c r="H473" s="15" t="e">
        <f t="shared" si="23"/>
        <v>#N/A</v>
      </c>
      <c r="J473" s="24"/>
      <c r="K473" s="24"/>
      <c r="L473" s="24"/>
    </row>
    <row r="474" spans="1:12">
      <c r="A474" s="9">
        <v>42841</v>
      </c>
      <c r="B474" s="71">
        <v>0.44912073158799998</v>
      </c>
      <c r="C474" s="71">
        <v>0.92486520396399996</v>
      </c>
      <c r="D474" s="71">
        <v>1.4603963808689999</v>
      </c>
      <c r="E474" s="71">
        <v>1.8509423947700001</v>
      </c>
      <c r="F474" s="124">
        <f t="shared" si="21"/>
        <v>1</v>
      </c>
      <c r="G474" s="124">
        <f t="shared" si="22"/>
        <v>3</v>
      </c>
      <c r="H474" s="15" t="e">
        <f t="shared" si="23"/>
        <v>#N/A</v>
      </c>
      <c r="J474" s="24"/>
      <c r="K474" s="24"/>
      <c r="L474" s="24"/>
    </row>
    <row r="475" spans="1:12">
      <c r="A475" s="9">
        <v>42842</v>
      </c>
      <c r="B475" s="71">
        <v>0.44912073158799998</v>
      </c>
      <c r="C475" s="71">
        <v>0.92486520396399996</v>
      </c>
      <c r="D475" s="71">
        <v>1.4603963808689999</v>
      </c>
      <c r="E475" s="71">
        <v>1.8509423947700001</v>
      </c>
      <c r="F475" s="124">
        <f t="shared" si="21"/>
        <v>1</v>
      </c>
      <c r="G475" s="124">
        <f t="shared" si="22"/>
        <v>3</v>
      </c>
      <c r="H475" s="15" t="e">
        <f t="shared" si="23"/>
        <v>#N/A</v>
      </c>
      <c r="J475" s="24"/>
      <c r="K475" s="24"/>
      <c r="L475" s="24"/>
    </row>
    <row r="476" spans="1:12">
      <c r="A476" s="9">
        <v>42843</v>
      </c>
      <c r="B476" s="71">
        <v>0.50782474218499996</v>
      </c>
      <c r="C476" s="71">
        <v>0.99827673839999997</v>
      </c>
      <c r="D476" s="71">
        <v>1.5082987100430001</v>
      </c>
      <c r="E476" s="71">
        <v>1.868291489218</v>
      </c>
      <c r="F476" s="124">
        <f t="shared" si="21"/>
        <v>1</v>
      </c>
      <c r="G476" s="124">
        <f t="shared" si="22"/>
        <v>3</v>
      </c>
      <c r="H476" s="15" t="e">
        <f t="shared" si="23"/>
        <v>#N/A</v>
      </c>
      <c r="J476" s="24"/>
      <c r="K476" s="24"/>
      <c r="L476" s="24"/>
    </row>
    <row r="477" spans="1:12">
      <c r="A477" s="9">
        <v>42844</v>
      </c>
      <c r="B477" s="71">
        <v>0.535775459663</v>
      </c>
      <c r="C477" s="71">
        <v>1.028060678733</v>
      </c>
      <c r="D477" s="71">
        <v>1.5511663215560001</v>
      </c>
      <c r="E477" s="71">
        <v>1.8651740614800001</v>
      </c>
      <c r="F477" s="124">
        <f t="shared" si="21"/>
        <v>1</v>
      </c>
      <c r="G477" s="124">
        <f t="shared" si="22"/>
        <v>3</v>
      </c>
      <c r="H477" s="15" t="e">
        <f t="shared" si="23"/>
        <v>#N/A</v>
      </c>
      <c r="J477" s="24"/>
      <c r="K477" s="24"/>
      <c r="L477" s="24"/>
    </row>
    <row r="478" spans="1:12">
      <c r="A478" s="9">
        <v>42845</v>
      </c>
      <c r="B478" s="71">
        <v>0.56288309540299997</v>
      </c>
      <c r="C478" s="71">
        <v>1.037917536071</v>
      </c>
      <c r="D478" s="71">
        <v>1.570407716786</v>
      </c>
      <c r="E478" s="71">
        <v>1.9275345373120001</v>
      </c>
      <c r="F478" s="124">
        <f t="shared" si="21"/>
        <v>1</v>
      </c>
      <c r="G478" s="124">
        <f t="shared" si="22"/>
        <v>3</v>
      </c>
      <c r="H478" s="15" t="e">
        <f t="shared" si="23"/>
        <v>#N/A</v>
      </c>
      <c r="J478" s="24"/>
      <c r="K478" s="24"/>
      <c r="L478" s="24"/>
    </row>
    <row r="479" spans="1:12">
      <c r="A479" s="9">
        <v>42846</v>
      </c>
      <c r="B479" s="71">
        <v>0.56288309540299997</v>
      </c>
      <c r="C479" s="71">
        <v>1.037917536071</v>
      </c>
      <c r="D479" s="71">
        <v>1.570407716786</v>
      </c>
      <c r="E479" s="71">
        <v>1.9275345373120001</v>
      </c>
      <c r="F479" s="124">
        <f t="shared" si="21"/>
        <v>1</v>
      </c>
      <c r="G479" s="124">
        <f t="shared" si="22"/>
        <v>3</v>
      </c>
      <c r="H479" s="15" t="e">
        <f t="shared" si="23"/>
        <v>#N/A</v>
      </c>
      <c r="J479" s="24"/>
      <c r="K479" s="24"/>
      <c r="L479" s="24"/>
    </row>
    <row r="480" spans="1:12">
      <c r="A480" s="9">
        <v>42847</v>
      </c>
      <c r="B480" s="71">
        <v>0.56288309540299997</v>
      </c>
      <c r="C480" s="71">
        <v>1.037917536071</v>
      </c>
      <c r="D480" s="71">
        <v>1.570407716786</v>
      </c>
      <c r="E480" s="71">
        <v>1.9275345373120001</v>
      </c>
      <c r="F480" s="124">
        <f t="shared" si="21"/>
        <v>1</v>
      </c>
      <c r="G480" s="124">
        <f t="shared" si="22"/>
        <v>3</v>
      </c>
      <c r="H480" s="15" t="e">
        <f t="shared" si="23"/>
        <v>#N/A</v>
      </c>
      <c r="J480" s="24"/>
      <c r="K480" s="24"/>
      <c r="L480" s="24"/>
    </row>
    <row r="481" spans="1:12">
      <c r="A481" s="9">
        <v>42848</v>
      </c>
      <c r="B481" s="71">
        <v>0.56648666894400002</v>
      </c>
      <c r="C481" s="71">
        <v>1.0436853182470001</v>
      </c>
      <c r="D481" s="71">
        <v>1.5799282015659999</v>
      </c>
      <c r="E481" s="71">
        <v>1.978365589337</v>
      </c>
      <c r="F481" s="124">
        <f t="shared" si="21"/>
        <v>1</v>
      </c>
      <c r="G481" s="124">
        <f t="shared" si="22"/>
        <v>3</v>
      </c>
      <c r="H481" s="15" t="e">
        <f t="shared" si="23"/>
        <v>#N/A</v>
      </c>
      <c r="J481" s="24"/>
      <c r="K481" s="24"/>
      <c r="L481" s="24"/>
    </row>
    <row r="482" spans="1:12">
      <c r="A482" s="9">
        <v>42849</v>
      </c>
      <c r="B482" s="71">
        <v>0.60961075532499998</v>
      </c>
      <c r="C482" s="71">
        <v>1.099805014577</v>
      </c>
      <c r="D482" s="71">
        <v>1.6206400199940001</v>
      </c>
      <c r="E482" s="71">
        <v>2.0355875608709999</v>
      </c>
      <c r="F482" s="124">
        <f t="shared" si="21"/>
        <v>1</v>
      </c>
      <c r="G482" s="124">
        <f t="shared" si="22"/>
        <v>3</v>
      </c>
      <c r="H482" s="15" t="e">
        <f t="shared" si="23"/>
        <v>#N/A</v>
      </c>
      <c r="J482" s="24"/>
      <c r="K482" s="24"/>
      <c r="L482" s="24"/>
    </row>
    <row r="483" spans="1:12">
      <c r="A483" s="9">
        <v>42850</v>
      </c>
      <c r="B483" s="71">
        <v>0.59583824434400001</v>
      </c>
      <c r="C483" s="71">
        <v>1.0642838478809999</v>
      </c>
      <c r="D483" s="71">
        <v>1.601508552871</v>
      </c>
      <c r="E483" s="71">
        <v>2.082737229997</v>
      </c>
      <c r="F483" s="124">
        <f t="shared" si="21"/>
        <v>1</v>
      </c>
      <c r="G483" s="124">
        <f t="shared" si="22"/>
        <v>3</v>
      </c>
      <c r="H483" s="15" t="e">
        <f t="shared" si="23"/>
        <v>#N/A</v>
      </c>
      <c r="J483" s="24"/>
      <c r="K483" s="24"/>
      <c r="L483" s="24"/>
    </row>
    <row r="484" spans="1:12">
      <c r="A484" s="9">
        <v>42851</v>
      </c>
      <c r="B484" s="71">
        <v>0.59589067664100004</v>
      </c>
      <c r="C484" s="71">
        <v>1.105331558294</v>
      </c>
      <c r="D484" s="71">
        <v>1.6133607247599999</v>
      </c>
      <c r="E484" s="71">
        <v>2.0742393215530002</v>
      </c>
      <c r="F484" s="124">
        <f t="shared" si="21"/>
        <v>1</v>
      </c>
      <c r="G484" s="124">
        <f t="shared" si="22"/>
        <v>3</v>
      </c>
      <c r="H484" s="15" t="e">
        <f t="shared" si="23"/>
        <v>#N/A</v>
      </c>
      <c r="J484" s="24"/>
      <c r="K484" s="24"/>
      <c r="L484" s="24"/>
    </row>
    <row r="485" spans="1:12">
      <c r="A485" s="9">
        <v>42852</v>
      </c>
      <c r="B485" s="71">
        <v>0.58124806844800003</v>
      </c>
      <c r="C485" s="71">
        <v>1.0946121112089999</v>
      </c>
      <c r="D485" s="71">
        <v>1.6685956321169999</v>
      </c>
      <c r="E485" s="71">
        <v>2.0748338032990001</v>
      </c>
      <c r="F485" s="124">
        <f t="shared" si="21"/>
        <v>1</v>
      </c>
      <c r="G485" s="124">
        <f t="shared" si="22"/>
        <v>3</v>
      </c>
      <c r="H485" s="15" t="e">
        <f t="shared" si="23"/>
        <v>#N/A</v>
      </c>
      <c r="J485" s="24"/>
      <c r="K485" s="24"/>
      <c r="L485" s="24"/>
    </row>
    <row r="486" spans="1:12">
      <c r="A486" s="9">
        <v>42853</v>
      </c>
      <c r="B486" s="71">
        <v>0.58124806844800003</v>
      </c>
      <c r="C486" s="71">
        <v>1.0946121112089999</v>
      </c>
      <c r="D486" s="71">
        <v>1.6685956321169999</v>
      </c>
      <c r="E486" s="71">
        <v>2.0748338032990001</v>
      </c>
      <c r="F486" s="124">
        <f t="shared" si="21"/>
        <v>1</v>
      </c>
      <c r="G486" s="124">
        <f t="shared" si="22"/>
        <v>3</v>
      </c>
      <c r="H486" s="15" t="e">
        <f t="shared" si="23"/>
        <v>#N/A</v>
      </c>
      <c r="J486" s="24"/>
      <c r="K486" s="24"/>
      <c r="L486" s="24"/>
    </row>
    <row r="487" spans="1:12">
      <c r="A487" s="9">
        <v>42854</v>
      </c>
      <c r="B487" s="71">
        <v>0.58124806844800003</v>
      </c>
      <c r="C487" s="71">
        <v>1.0946121112089999</v>
      </c>
      <c r="D487" s="71">
        <v>1.6685956321169999</v>
      </c>
      <c r="E487" s="71">
        <v>2.0748338032990001</v>
      </c>
      <c r="F487" s="124">
        <f t="shared" si="21"/>
        <v>1</v>
      </c>
      <c r="G487" s="124">
        <f t="shared" si="22"/>
        <v>3</v>
      </c>
      <c r="H487" s="15" t="e">
        <f t="shared" si="23"/>
        <v>#N/A</v>
      </c>
      <c r="J487" s="24"/>
      <c r="K487" s="24"/>
      <c r="L487" s="24"/>
    </row>
    <row r="488" spans="1:12">
      <c r="A488" s="9">
        <v>42855</v>
      </c>
      <c r="B488" s="71">
        <v>0.67145303208499996</v>
      </c>
      <c r="C488" s="71">
        <v>1.075689743911</v>
      </c>
      <c r="D488" s="71">
        <v>1.6807311479539999</v>
      </c>
      <c r="E488" s="71">
        <v>2.0555723564689998</v>
      </c>
      <c r="F488" s="124">
        <f t="shared" si="21"/>
        <v>1</v>
      </c>
      <c r="G488" s="124">
        <f t="shared" si="22"/>
        <v>3</v>
      </c>
      <c r="H488" s="15" t="e">
        <f t="shared" si="23"/>
        <v>#N/A</v>
      </c>
      <c r="J488" s="24"/>
      <c r="K488" s="24"/>
      <c r="L488" s="24"/>
    </row>
    <row r="489" spans="1:12">
      <c r="A489" s="9">
        <v>42856</v>
      </c>
      <c r="B489" s="71">
        <v>0.67145303208499996</v>
      </c>
      <c r="C489" s="71">
        <v>1.075689743911</v>
      </c>
      <c r="D489" s="71">
        <v>1.6807311479539999</v>
      </c>
      <c r="E489" s="71">
        <v>2.0555723564689998</v>
      </c>
      <c r="F489" s="124">
        <f t="shared" si="21"/>
        <v>1</v>
      </c>
      <c r="G489" s="124">
        <f t="shared" si="22"/>
        <v>3</v>
      </c>
      <c r="H489" s="15" t="e">
        <f t="shared" si="23"/>
        <v>#N/A</v>
      </c>
      <c r="J489" s="24"/>
      <c r="K489" s="24"/>
      <c r="L489" s="24"/>
    </row>
    <row r="490" spans="1:12">
      <c r="A490" s="9">
        <v>42857</v>
      </c>
      <c r="B490" s="71">
        <v>0.67145303208499996</v>
      </c>
      <c r="C490" s="71">
        <v>1.075689743911</v>
      </c>
      <c r="D490" s="71">
        <v>1.6807311479539999</v>
      </c>
      <c r="E490" s="71">
        <v>2.0555723564689998</v>
      </c>
      <c r="F490" s="124">
        <f t="shared" si="21"/>
        <v>1</v>
      </c>
      <c r="G490" s="124">
        <f t="shared" si="22"/>
        <v>3</v>
      </c>
      <c r="H490" s="15" t="e">
        <f t="shared" si="23"/>
        <v>#N/A</v>
      </c>
      <c r="J490" s="24"/>
      <c r="K490" s="24"/>
      <c r="L490" s="24"/>
    </row>
    <row r="491" spans="1:12">
      <c r="A491" s="9">
        <v>42858</v>
      </c>
      <c r="B491" s="71">
        <v>0.68612320331200005</v>
      </c>
      <c r="C491" s="71">
        <v>1.0238542037030001</v>
      </c>
      <c r="D491" s="71">
        <v>1.5986915184870001</v>
      </c>
      <c r="E491" s="71">
        <v>2.0151775210539999</v>
      </c>
      <c r="F491" s="124">
        <f t="shared" si="21"/>
        <v>1</v>
      </c>
      <c r="G491" s="124">
        <f t="shared" si="22"/>
        <v>3</v>
      </c>
      <c r="H491" s="15" t="e">
        <f t="shared" si="23"/>
        <v>#N/A</v>
      </c>
      <c r="J491" s="24"/>
      <c r="K491" s="24"/>
      <c r="L491" s="24"/>
    </row>
    <row r="492" spans="1:12">
      <c r="A492" s="9">
        <v>42859</v>
      </c>
      <c r="B492" s="71">
        <v>0.64890192632800003</v>
      </c>
      <c r="C492" s="71">
        <v>1.01950238796</v>
      </c>
      <c r="D492" s="71">
        <v>1.5811652862129999</v>
      </c>
      <c r="E492" s="71">
        <v>2.0297584117429999</v>
      </c>
      <c r="F492" s="124">
        <f t="shared" si="21"/>
        <v>1</v>
      </c>
      <c r="G492" s="124">
        <f t="shared" si="22"/>
        <v>3</v>
      </c>
      <c r="H492" s="15" t="e">
        <f t="shared" si="23"/>
        <v>#N/A</v>
      </c>
      <c r="J492" s="24"/>
      <c r="K492" s="24"/>
      <c r="L492" s="24"/>
    </row>
    <row r="493" spans="1:12">
      <c r="A493" s="9">
        <v>42860</v>
      </c>
      <c r="B493" s="71">
        <v>0.64890192632800003</v>
      </c>
      <c r="C493" s="71">
        <v>1.01950238796</v>
      </c>
      <c r="D493" s="71">
        <v>1.5811652862129999</v>
      </c>
      <c r="E493" s="71">
        <v>2.0297584117429999</v>
      </c>
      <c r="F493" s="124">
        <f t="shared" si="21"/>
        <v>1</v>
      </c>
      <c r="G493" s="124">
        <f t="shared" si="22"/>
        <v>3</v>
      </c>
      <c r="H493" s="15" t="e">
        <f t="shared" si="23"/>
        <v>#N/A</v>
      </c>
      <c r="J493" s="24"/>
      <c r="K493" s="24"/>
      <c r="L493" s="24"/>
    </row>
    <row r="494" spans="1:12">
      <c r="A494" s="9">
        <v>42861</v>
      </c>
      <c r="B494" s="71">
        <v>0.64890192632800003</v>
      </c>
      <c r="C494" s="71">
        <v>1.01950238796</v>
      </c>
      <c r="D494" s="71">
        <v>1.5811652862129999</v>
      </c>
      <c r="E494" s="71">
        <v>2.0297584117429999</v>
      </c>
      <c r="F494" s="124">
        <f t="shared" si="21"/>
        <v>1</v>
      </c>
      <c r="G494" s="124">
        <f t="shared" si="22"/>
        <v>3</v>
      </c>
      <c r="H494" s="15" t="e">
        <f t="shared" si="23"/>
        <v>#N/A</v>
      </c>
      <c r="J494" s="24"/>
      <c r="K494" s="24"/>
      <c r="L494" s="24"/>
    </row>
    <row r="495" spans="1:12">
      <c r="A495" s="9">
        <v>42862</v>
      </c>
      <c r="B495" s="71">
        <v>0.66095108166500005</v>
      </c>
      <c r="C495" s="71">
        <v>1.0326611205330001</v>
      </c>
      <c r="D495" s="71">
        <v>1.558924628525</v>
      </c>
      <c r="E495" s="71">
        <v>2.0787757343459998</v>
      </c>
      <c r="F495" s="124">
        <f t="shared" si="21"/>
        <v>1</v>
      </c>
      <c r="G495" s="124">
        <f t="shared" si="22"/>
        <v>3</v>
      </c>
      <c r="H495" s="15" t="e">
        <f t="shared" si="23"/>
        <v>#N/A</v>
      </c>
      <c r="J495" s="24"/>
      <c r="K495" s="24"/>
      <c r="L495" s="24"/>
    </row>
    <row r="496" spans="1:12">
      <c r="A496" s="9">
        <v>42863</v>
      </c>
      <c r="B496" s="71">
        <v>0.73662697258900001</v>
      </c>
      <c r="C496" s="71">
        <v>1.0872070587939999</v>
      </c>
      <c r="D496" s="71">
        <v>1.4912504676689999</v>
      </c>
      <c r="E496" s="71">
        <v>2.0727910039830002</v>
      </c>
      <c r="F496" s="124">
        <f t="shared" si="21"/>
        <v>1</v>
      </c>
      <c r="G496" s="124">
        <f t="shared" si="22"/>
        <v>3</v>
      </c>
      <c r="H496" s="15" t="e">
        <f t="shared" si="23"/>
        <v>#N/A</v>
      </c>
      <c r="J496" s="24"/>
      <c r="K496" s="24"/>
      <c r="L496" s="24"/>
    </row>
    <row r="497" spans="1:12">
      <c r="A497" s="9">
        <v>42864</v>
      </c>
      <c r="B497" s="71">
        <v>0.73757378660399997</v>
      </c>
      <c r="C497" s="71">
        <v>1.0799743089739999</v>
      </c>
      <c r="D497" s="71">
        <v>1.5274062740859999</v>
      </c>
      <c r="E497" s="71">
        <v>2.0076881046919999</v>
      </c>
      <c r="F497" s="124">
        <f t="shared" si="21"/>
        <v>1</v>
      </c>
      <c r="G497" s="124">
        <f t="shared" si="22"/>
        <v>3</v>
      </c>
      <c r="H497" s="15" t="e">
        <f t="shared" si="23"/>
        <v>#N/A</v>
      </c>
      <c r="J497" s="24"/>
      <c r="K497" s="24"/>
      <c r="L497" s="24"/>
    </row>
    <row r="498" spans="1:12">
      <c r="A498" s="9">
        <v>42865</v>
      </c>
      <c r="B498" s="71">
        <v>0.75057559305400001</v>
      </c>
      <c r="C498" s="71">
        <v>1.0818817751500001</v>
      </c>
      <c r="D498" s="71">
        <v>1.5188450305850001</v>
      </c>
      <c r="E498" s="71">
        <v>2.0012367023289999</v>
      </c>
      <c r="F498" s="124">
        <f t="shared" si="21"/>
        <v>1</v>
      </c>
      <c r="G498" s="124">
        <f t="shared" si="22"/>
        <v>3</v>
      </c>
      <c r="H498" s="15" t="e">
        <f t="shared" si="23"/>
        <v>#N/A</v>
      </c>
      <c r="J498" s="24"/>
      <c r="K498" s="24"/>
      <c r="L498" s="24"/>
    </row>
    <row r="499" spans="1:12">
      <c r="A499" s="9">
        <v>42866</v>
      </c>
      <c r="B499" s="71">
        <v>0.76092190504799995</v>
      </c>
      <c r="C499" s="71">
        <v>1.0850323383260001</v>
      </c>
      <c r="D499" s="71">
        <v>1.529099833311</v>
      </c>
      <c r="E499" s="71">
        <v>1.9873345206840001</v>
      </c>
      <c r="F499" s="124">
        <f t="shared" si="21"/>
        <v>1</v>
      </c>
      <c r="G499" s="124">
        <f t="shared" si="22"/>
        <v>3</v>
      </c>
      <c r="H499" s="15" t="e">
        <f t="shared" si="23"/>
        <v>#N/A</v>
      </c>
      <c r="J499" s="24"/>
      <c r="K499" s="24"/>
      <c r="L499" s="24"/>
    </row>
    <row r="500" spans="1:12">
      <c r="A500" s="9">
        <v>42867</v>
      </c>
      <c r="B500" s="71">
        <v>0.76092190504799995</v>
      </c>
      <c r="C500" s="71">
        <v>1.0850323383260001</v>
      </c>
      <c r="D500" s="71">
        <v>1.529099833311</v>
      </c>
      <c r="E500" s="71">
        <v>1.9873345206840001</v>
      </c>
      <c r="F500" s="124">
        <f t="shared" si="21"/>
        <v>1</v>
      </c>
      <c r="G500" s="124">
        <f t="shared" si="22"/>
        <v>3</v>
      </c>
      <c r="H500" s="15" t="e">
        <f t="shared" si="23"/>
        <v>#N/A</v>
      </c>
      <c r="J500" s="24"/>
      <c r="K500" s="24"/>
      <c r="L500" s="24"/>
    </row>
    <row r="501" spans="1:12">
      <c r="A501" s="9">
        <v>42868</v>
      </c>
      <c r="B501" s="71">
        <v>0.76092190504799995</v>
      </c>
      <c r="C501" s="71">
        <v>1.0850323383260001</v>
      </c>
      <c r="D501" s="71">
        <v>1.529099833311</v>
      </c>
      <c r="E501" s="71">
        <v>1.9873345206840001</v>
      </c>
      <c r="F501" s="124">
        <f t="shared" si="21"/>
        <v>1</v>
      </c>
      <c r="G501" s="124">
        <f t="shared" si="22"/>
        <v>3</v>
      </c>
      <c r="H501" s="15" t="e">
        <f t="shared" si="23"/>
        <v>#N/A</v>
      </c>
      <c r="J501" s="24"/>
      <c r="K501" s="24"/>
      <c r="L501" s="24"/>
    </row>
    <row r="502" spans="1:12">
      <c r="A502" s="9">
        <v>42869</v>
      </c>
      <c r="B502" s="71">
        <v>0.801120382282</v>
      </c>
      <c r="C502" s="71">
        <v>1.084019850894</v>
      </c>
      <c r="D502" s="71">
        <v>1.5098285424160001</v>
      </c>
      <c r="E502" s="71">
        <v>2.0393298784640002</v>
      </c>
      <c r="F502" s="124">
        <f t="shared" si="21"/>
        <v>1</v>
      </c>
      <c r="G502" s="124">
        <f t="shared" si="22"/>
        <v>3</v>
      </c>
      <c r="H502" s="15" t="e">
        <f t="shared" si="23"/>
        <v>#N/A</v>
      </c>
      <c r="J502" s="24"/>
      <c r="K502" s="24"/>
      <c r="L502" s="24"/>
    </row>
    <row r="503" spans="1:12">
      <c r="A503" s="9">
        <v>42870</v>
      </c>
      <c r="B503" s="71">
        <v>0.78829495211</v>
      </c>
      <c r="C503" s="71">
        <v>1.064034868862</v>
      </c>
      <c r="D503" s="71">
        <v>1.5194947377100001</v>
      </c>
      <c r="E503" s="71">
        <v>1.9955448323010001</v>
      </c>
      <c r="F503" s="124">
        <f t="shared" si="21"/>
        <v>1</v>
      </c>
      <c r="G503" s="124">
        <f t="shared" si="22"/>
        <v>3</v>
      </c>
      <c r="H503" s="15" t="e">
        <f t="shared" si="23"/>
        <v>#N/A</v>
      </c>
      <c r="J503" s="24"/>
      <c r="K503" s="24"/>
      <c r="L503" s="24"/>
    </row>
    <row r="504" spans="1:12">
      <c r="A504" s="9">
        <v>42871</v>
      </c>
      <c r="B504" s="71">
        <v>0.76304136025500002</v>
      </c>
      <c r="C504" s="71">
        <v>1.0696928421909999</v>
      </c>
      <c r="D504" s="71">
        <v>1.510633891293</v>
      </c>
      <c r="E504" s="71">
        <v>2.040048747028</v>
      </c>
      <c r="F504" s="124">
        <f t="shared" si="21"/>
        <v>1</v>
      </c>
      <c r="G504" s="124">
        <f t="shared" si="22"/>
        <v>3</v>
      </c>
      <c r="H504" s="15" t="e">
        <f t="shared" si="23"/>
        <v>#N/A</v>
      </c>
      <c r="J504" s="24"/>
      <c r="K504" s="24"/>
      <c r="L504" s="24"/>
    </row>
    <row r="505" spans="1:12">
      <c r="A505" s="9">
        <v>42872</v>
      </c>
      <c r="B505" s="71">
        <v>0.75609494611399997</v>
      </c>
      <c r="C505" s="71">
        <v>1.0644857697750001</v>
      </c>
      <c r="D505" s="71">
        <v>1.5487163756469999</v>
      </c>
      <c r="E505" s="71">
        <v>1.9743493788149999</v>
      </c>
      <c r="F505" s="124">
        <f t="shared" si="21"/>
        <v>1</v>
      </c>
      <c r="G505" s="124">
        <f t="shared" si="22"/>
        <v>3</v>
      </c>
      <c r="H505" s="15" t="e">
        <f t="shared" si="23"/>
        <v>#N/A</v>
      </c>
      <c r="J505" s="24"/>
      <c r="K505" s="24"/>
      <c r="L505" s="24"/>
    </row>
    <row r="506" spans="1:12">
      <c r="A506" s="9">
        <v>42873</v>
      </c>
      <c r="B506" s="71">
        <v>0.82891886514000002</v>
      </c>
      <c r="C506" s="71">
        <v>1.1188461626890001</v>
      </c>
      <c r="D506" s="71">
        <v>1.583454831134</v>
      </c>
      <c r="E506" s="71">
        <v>2.0271368953710001</v>
      </c>
      <c r="F506" s="124">
        <f t="shared" si="21"/>
        <v>1</v>
      </c>
      <c r="G506" s="124">
        <f t="shared" si="22"/>
        <v>3</v>
      </c>
      <c r="H506" s="15" t="e">
        <f t="shared" si="23"/>
        <v>#N/A</v>
      </c>
      <c r="J506" s="24"/>
      <c r="K506" s="24"/>
      <c r="L506" s="24"/>
    </row>
    <row r="507" spans="1:12">
      <c r="A507" s="9">
        <v>42874</v>
      </c>
      <c r="B507" s="71">
        <v>0.82891886514000002</v>
      </c>
      <c r="C507" s="71">
        <v>1.1188461626890001</v>
      </c>
      <c r="D507" s="71">
        <v>1.583454831134</v>
      </c>
      <c r="E507" s="71">
        <v>2.0271368953710001</v>
      </c>
      <c r="F507" s="124">
        <f t="shared" si="21"/>
        <v>1</v>
      </c>
      <c r="G507" s="124">
        <f t="shared" si="22"/>
        <v>3</v>
      </c>
      <c r="H507" s="15" t="e">
        <f t="shared" si="23"/>
        <v>#N/A</v>
      </c>
      <c r="J507" s="24"/>
      <c r="K507" s="24"/>
      <c r="L507" s="24"/>
    </row>
    <row r="508" spans="1:12">
      <c r="A508" s="9">
        <v>42875</v>
      </c>
      <c r="B508" s="71">
        <v>0.82891886514000002</v>
      </c>
      <c r="C508" s="71">
        <v>1.1188461626890001</v>
      </c>
      <c r="D508" s="71">
        <v>1.583454831134</v>
      </c>
      <c r="E508" s="71">
        <v>2.0271368953710001</v>
      </c>
      <c r="F508" s="124">
        <f t="shared" si="21"/>
        <v>1</v>
      </c>
      <c r="G508" s="124">
        <f t="shared" si="22"/>
        <v>3</v>
      </c>
      <c r="H508" s="15" t="e">
        <f t="shared" si="23"/>
        <v>#N/A</v>
      </c>
      <c r="J508" s="24"/>
      <c r="K508" s="24"/>
      <c r="L508" s="24"/>
    </row>
    <row r="509" spans="1:12">
      <c r="A509" s="9">
        <v>42876</v>
      </c>
      <c r="B509" s="71">
        <v>0.82583380355299996</v>
      </c>
      <c r="C509" s="71">
        <v>1.1147721932300001</v>
      </c>
      <c r="D509" s="71">
        <v>1.6356224335939999</v>
      </c>
      <c r="E509" s="71">
        <v>2.0428374242</v>
      </c>
      <c r="F509" s="124">
        <f t="shared" si="21"/>
        <v>1</v>
      </c>
      <c r="G509" s="124">
        <f t="shared" si="22"/>
        <v>3</v>
      </c>
      <c r="H509" s="15" t="e">
        <f t="shared" si="23"/>
        <v>#N/A</v>
      </c>
    </row>
    <row r="510" spans="1:12">
      <c r="A510" s="9">
        <v>42877</v>
      </c>
      <c r="B510" s="71">
        <v>0.81884440456399998</v>
      </c>
      <c r="C510" s="71">
        <v>1.095760755263</v>
      </c>
      <c r="D510" s="71">
        <v>1.5802980720499999</v>
      </c>
      <c r="E510" s="71">
        <v>2.026340257552</v>
      </c>
      <c r="F510" s="124">
        <f t="shared" si="21"/>
        <v>1</v>
      </c>
      <c r="G510" s="124">
        <f t="shared" si="22"/>
        <v>3</v>
      </c>
      <c r="H510" s="15" t="e">
        <f t="shared" si="23"/>
        <v>#N/A</v>
      </c>
    </row>
    <row r="511" spans="1:12">
      <c r="A511" s="9">
        <v>42878</v>
      </c>
      <c r="B511" s="71">
        <v>0.80198597219500001</v>
      </c>
      <c r="C511" s="71">
        <v>1.0970264331149999</v>
      </c>
      <c r="D511" s="71">
        <v>1.6218444113579999</v>
      </c>
      <c r="E511" s="71">
        <v>2.03964673657</v>
      </c>
      <c r="F511" s="124">
        <f t="shared" si="21"/>
        <v>1</v>
      </c>
      <c r="G511" s="124">
        <f t="shared" si="22"/>
        <v>3</v>
      </c>
      <c r="H511" s="15" t="e">
        <f t="shared" si="23"/>
        <v>#N/A</v>
      </c>
    </row>
    <row r="512" spans="1:12">
      <c r="A512" s="9">
        <v>42879</v>
      </c>
      <c r="B512" s="71">
        <v>0.77544885459699997</v>
      </c>
      <c r="C512" s="71">
        <v>1.0725263975329999</v>
      </c>
      <c r="D512" s="71">
        <v>1.577455570538</v>
      </c>
      <c r="E512" s="71">
        <v>2.0231847689940001</v>
      </c>
      <c r="F512" s="124">
        <f t="shared" si="21"/>
        <v>1</v>
      </c>
      <c r="G512" s="124">
        <f t="shared" si="22"/>
        <v>3</v>
      </c>
      <c r="H512" s="15" t="e">
        <f t="shared" si="23"/>
        <v>#N/A</v>
      </c>
    </row>
    <row r="513" spans="1:8">
      <c r="A513" s="9">
        <v>42880</v>
      </c>
      <c r="B513" s="71">
        <v>0.77891941739500004</v>
      </c>
      <c r="C513" s="71">
        <v>1.0483409101479999</v>
      </c>
      <c r="D513" s="71">
        <v>1.5275542906990001</v>
      </c>
      <c r="E513" s="71">
        <v>2.0183327960800002</v>
      </c>
      <c r="F513" s="124">
        <f t="shared" si="21"/>
        <v>1</v>
      </c>
      <c r="G513" s="124">
        <f t="shared" si="22"/>
        <v>3</v>
      </c>
      <c r="H513" s="15" t="e">
        <f t="shared" si="23"/>
        <v>#N/A</v>
      </c>
    </row>
    <row r="514" spans="1:8">
      <c r="A514" s="9">
        <v>42881</v>
      </c>
      <c r="B514" s="71">
        <v>0.77891941739500004</v>
      </c>
      <c r="C514" s="71">
        <v>1.0483409101479999</v>
      </c>
      <c r="D514" s="71">
        <v>1.5275542906990001</v>
      </c>
      <c r="E514" s="71">
        <v>2.0183327960800002</v>
      </c>
      <c r="F514" s="124">
        <f t="shared" si="21"/>
        <v>1</v>
      </c>
      <c r="G514" s="124">
        <f t="shared" si="22"/>
        <v>3</v>
      </c>
      <c r="H514" s="15" t="e">
        <f t="shared" si="23"/>
        <v>#N/A</v>
      </c>
    </row>
    <row r="515" spans="1:8">
      <c r="A515" s="9">
        <v>42882</v>
      </c>
      <c r="B515" s="71">
        <v>0.77891941739500004</v>
      </c>
      <c r="C515" s="71">
        <v>1.0483409101479999</v>
      </c>
      <c r="D515" s="71">
        <v>1.5275542906990001</v>
      </c>
      <c r="E515" s="71">
        <v>2.0183327960800002</v>
      </c>
      <c r="F515" s="124">
        <f t="shared" si="21"/>
        <v>1</v>
      </c>
      <c r="G515" s="124">
        <f t="shared" si="22"/>
        <v>3</v>
      </c>
      <c r="H515" s="15" t="e">
        <f t="shared" si="23"/>
        <v>#N/A</v>
      </c>
    </row>
    <row r="516" spans="1:8">
      <c r="A516" s="9">
        <v>42883</v>
      </c>
      <c r="B516" s="71">
        <v>0.79388872487200002</v>
      </c>
      <c r="C516" s="71">
        <v>1.0514542420590001</v>
      </c>
      <c r="D516" s="71">
        <v>1.529493964706</v>
      </c>
      <c r="E516" s="71">
        <v>2.0118789424200001</v>
      </c>
      <c r="F516" s="124">
        <f t="shared" ref="F516:F579" si="24">IF(ISNUMBER(A516),1,"")</f>
        <v>1</v>
      </c>
      <c r="G516" s="124">
        <f t="shared" ref="G516:G579" si="25">IF(ISNUMBER(A516),3,"")</f>
        <v>3</v>
      </c>
      <c r="H516" s="15" t="e">
        <f t="shared" ref="H516:H579" si="26">VLOOKUP(A516,J:L,2,0)</f>
        <v>#N/A</v>
      </c>
    </row>
    <row r="517" spans="1:8">
      <c r="A517" s="9">
        <v>42884</v>
      </c>
      <c r="B517" s="71">
        <v>0.79925200721900003</v>
      </c>
      <c r="C517" s="71">
        <v>0.971188130052</v>
      </c>
      <c r="D517" s="71">
        <v>1.473011567518</v>
      </c>
      <c r="E517" s="71">
        <v>1.9998349088639999</v>
      </c>
      <c r="F517" s="124">
        <f t="shared" si="24"/>
        <v>1</v>
      </c>
      <c r="G517" s="124">
        <f t="shared" si="25"/>
        <v>3</v>
      </c>
      <c r="H517" s="15" t="e">
        <f t="shared" si="26"/>
        <v>#N/A</v>
      </c>
    </row>
    <row r="518" spans="1:8">
      <c r="A518" s="9">
        <v>42885</v>
      </c>
      <c r="B518" s="71">
        <v>0.79925200721900003</v>
      </c>
      <c r="C518" s="71">
        <v>0.971188130052</v>
      </c>
      <c r="D518" s="71">
        <v>1.473011567518</v>
      </c>
      <c r="E518" s="71">
        <v>1.9998349088639999</v>
      </c>
      <c r="F518" s="124">
        <f t="shared" si="24"/>
        <v>1</v>
      </c>
      <c r="G518" s="124">
        <f t="shared" si="25"/>
        <v>3</v>
      </c>
      <c r="H518" s="15" t="e">
        <f t="shared" si="26"/>
        <v>#N/A</v>
      </c>
    </row>
    <row r="519" spans="1:8">
      <c r="A519" s="9">
        <v>42886</v>
      </c>
      <c r="B519" s="71">
        <v>0.79925200721900003</v>
      </c>
      <c r="C519" s="71">
        <v>0.971188130052</v>
      </c>
      <c r="D519" s="71">
        <v>1.473011567518</v>
      </c>
      <c r="E519" s="71">
        <v>1.9998349088639999</v>
      </c>
      <c r="F519" s="124">
        <f t="shared" si="24"/>
        <v>1</v>
      </c>
      <c r="G519" s="124">
        <f t="shared" si="25"/>
        <v>3</v>
      </c>
      <c r="H519" s="15" t="e">
        <f t="shared" si="26"/>
        <v>#N/A</v>
      </c>
    </row>
    <row r="520" spans="1:8">
      <c r="A520" s="9">
        <v>42887</v>
      </c>
      <c r="B520" s="71">
        <v>0.79811210704199997</v>
      </c>
      <c r="C520" s="71">
        <v>0.98546250965399995</v>
      </c>
      <c r="D520" s="71">
        <v>1.4308278382149999</v>
      </c>
      <c r="E520" s="71">
        <v>1.958336339121</v>
      </c>
      <c r="F520" s="124">
        <f t="shared" si="24"/>
        <v>1</v>
      </c>
      <c r="G520" s="124">
        <f t="shared" si="25"/>
        <v>3</v>
      </c>
      <c r="H520" s="15" t="e">
        <f t="shared" si="26"/>
        <v>#N/A</v>
      </c>
    </row>
    <row r="521" spans="1:8">
      <c r="A521" s="9">
        <v>42888</v>
      </c>
      <c r="B521" s="71">
        <v>0.79811210704199997</v>
      </c>
      <c r="C521" s="71">
        <v>0.98546250965399995</v>
      </c>
      <c r="D521" s="71">
        <v>1.4308278382149999</v>
      </c>
      <c r="E521" s="71">
        <v>1.958336339121</v>
      </c>
      <c r="F521" s="124">
        <f t="shared" si="24"/>
        <v>1</v>
      </c>
      <c r="G521" s="124">
        <f t="shared" si="25"/>
        <v>3</v>
      </c>
      <c r="H521" s="15" t="e">
        <f t="shared" si="26"/>
        <v>#N/A</v>
      </c>
    </row>
    <row r="522" spans="1:8">
      <c r="A522" s="9">
        <v>42889</v>
      </c>
      <c r="B522" s="71">
        <v>0.79811210704199997</v>
      </c>
      <c r="C522" s="71">
        <v>0.98546250965399995</v>
      </c>
      <c r="D522" s="71">
        <v>1.4308278382149999</v>
      </c>
      <c r="E522" s="71">
        <v>1.958336339121</v>
      </c>
      <c r="F522" s="124">
        <f t="shared" si="24"/>
        <v>1</v>
      </c>
      <c r="G522" s="124">
        <f t="shared" si="25"/>
        <v>3</v>
      </c>
      <c r="H522" s="15" t="e">
        <f t="shared" si="26"/>
        <v>#N/A</v>
      </c>
    </row>
    <row r="523" spans="1:8">
      <c r="A523" s="9">
        <v>42890</v>
      </c>
      <c r="B523" s="71">
        <v>0.77116684792900003</v>
      </c>
      <c r="C523" s="71">
        <v>0.99964987716300002</v>
      </c>
      <c r="D523" s="71">
        <v>1.356324519105</v>
      </c>
      <c r="E523" s="71">
        <v>1.8474508181439999</v>
      </c>
      <c r="F523" s="124">
        <f t="shared" si="24"/>
        <v>1</v>
      </c>
      <c r="G523" s="124">
        <f t="shared" si="25"/>
        <v>3</v>
      </c>
      <c r="H523" s="15" t="e">
        <f t="shared" si="26"/>
        <v>#N/A</v>
      </c>
    </row>
    <row r="524" spans="1:8">
      <c r="A524" s="9">
        <v>42891</v>
      </c>
      <c r="B524" s="71">
        <v>0.72448716634099997</v>
      </c>
      <c r="C524" s="71">
        <v>0.92430871161600003</v>
      </c>
      <c r="D524" s="71">
        <v>1.39969513817</v>
      </c>
      <c r="E524" s="71">
        <v>1.90451516942</v>
      </c>
      <c r="F524" s="124">
        <f t="shared" si="24"/>
        <v>1</v>
      </c>
      <c r="G524" s="124">
        <f t="shared" si="25"/>
        <v>3</v>
      </c>
      <c r="H524" s="15" t="e">
        <f t="shared" si="26"/>
        <v>#N/A</v>
      </c>
    </row>
    <row r="525" spans="1:8">
      <c r="A525" s="9">
        <v>42892</v>
      </c>
      <c r="B525" s="71">
        <v>0.68619635185299999</v>
      </c>
      <c r="C525" s="71">
        <v>0.905154188478</v>
      </c>
      <c r="D525" s="71">
        <v>1.382528404391</v>
      </c>
      <c r="E525" s="71">
        <v>1.8860237609520001</v>
      </c>
      <c r="F525" s="124">
        <f t="shared" si="24"/>
        <v>1</v>
      </c>
      <c r="G525" s="124">
        <f t="shared" si="25"/>
        <v>3</v>
      </c>
      <c r="H525" s="15" t="e">
        <f t="shared" si="26"/>
        <v>#N/A</v>
      </c>
    </row>
    <row r="526" spans="1:8">
      <c r="A526" s="9">
        <v>42893</v>
      </c>
      <c r="B526" s="71">
        <v>0.73869077265000005</v>
      </c>
      <c r="C526" s="71">
        <v>0.93771788122699995</v>
      </c>
      <c r="D526" s="71">
        <v>1.349901885565</v>
      </c>
      <c r="E526" s="71">
        <v>1.8884881569059999</v>
      </c>
      <c r="F526" s="124">
        <f t="shared" si="24"/>
        <v>1</v>
      </c>
      <c r="G526" s="124">
        <f t="shared" si="25"/>
        <v>3</v>
      </c>
      <c r="H526" s="15" t="e">
        <f t="shared" si="26"/>
        <v>#N/A</v>
      </c>
    </row>
    <row r="527" spans="1:8">
      <c r="A527" s="9">
        <v>42894</v>
      </c>
      <c r="B527" s="71">
        <v>0.68564085713199996</v>
      </c>
      <c r="C527" s="71">
        <v>0.94658606967100001</v>
      </c>
      <c r="D527" s="71">
        <v>1.3603672976679999</v>
      </c>
      <c r="E527" s="71">
        <v>1.9294966264210001</v>
      </c>
      <c r="F527" s="124">
        <f t="shared" si="24"/>
        <v>1</v>
      </c>
      <c r="G527" s="124">
        <f t="shared" si="25"/>
        <v>3</v>
      </c>
      <c r="H527" s="15" t="e">
        <f t="shared" si="26"/>
        <v>#N/A</v>
      </c>
    </row>
    <row r="528" spans="1:8">
      <c r="A528" s="9">
        <v>42895</v>
      </c>
      <c r="B528" s="71">
        <v>0.68564085713199996</v>
      </c>
      <c r="C528" s="71">
        <v>0.94658606967100001</v>
      </c>
      <c r="D528" s="71">
        <v>1.3603672976679999</v>
      </c>
      <c r="E528" s="71">
        <v>1.9294966264210001</v>
      </c>
      <c r="F528" s="124">
        <f t="shared" si="24"/>
        <v>1</v>
      </c>
      <c r="G528" s="124">
        <f t="shared" si="25"/>
        <v>3</v>
      </c>
      <c r="H528" s="15" t="e">
        <f t="shared" si="26"/>
        <v>#N/A</v>
      </c>
    </row>
    <row r="529" spans="1:8">
      <c r="A529" s="9">
        <v>42896</v>
      </c>
      <c r="B529" s="71">
        <v>0.68564085713199996</v>
      </c>
      <c r="C529" s="71">
        <v>0.94658606967100001</v>
      </c>
      <c r="D529" s="71">
        <v>1.3603672976679999</v>
      </c>
      <c r="E529" s="71">
        <v>1.9294966264210001</v>
      </c>
      <c r="F529" s="124">
        <f t="shared" si="24"/>
        <v>1</v>
      </c>
      <c r="G529" s="124">
        <f t="shared" si="25"/>
        <v>3</v>
      </c>
      <c r="H529" s="15" t="e">
        <f t="shared" si="26"/>
        <v>#N/A</v>
      </c>
    </row>
    <row r="530" spans="1:8">
      <c r="A530" s="9">
        <v>42897</v>
      </c>
      <c r="B530" s="71">
        <v>0.68186664007700004</v>
      </c>
      <c r="C530" s="71">
        <v>0.934425492754</v>
      </c>
      <c r="D530" s="71">
        <v>1.362362140616</v>
      </c>
      <c r="E530" s="71">
        <v>1.924207545457</v>
      </c>
      <c r="F530" s="124">
        <f t="shared" si="24"/>
        <v>1</v>
      </c>
      <c r="G530" s="124">
        <f t="shared" si="25"/>
        <v>3</v>
      </c>
      <c r="H530" s="15" t="e">
        <f t="shared" si="26"/>
        <v>#N/A</v>
      </c>
    </row>
    <row r="531" spans="1:8">
      <c r="A531" s="9">
        <v>42898</v>
      </c>
      <c r="B531" s="71">
        <v>0.72881807462600001</v>
      </c>
      <c r="C531" s="71">
        <v>0.96450404957900004</v>
      </c>
      <c r="D531" s="71">
        <v>1.3438065442230001</v>
      </c>
      <c r="E531" s="71">
        <v>1.927057234302</v>
      </c>
      <c r="F531" s="124">
        <f t="shared" si="24"/>
        <v>1</v>
      </c>
      <c r="G531" s="124">
        <f t="shared" si="25"/>
        <v>3</v>
      </c>
      <c r="H531" s="15" t="e">
        <f t="shared" si="26"/>
        <v>#N/A</v>
      </c>
    </row>
    <row r="532" spans="1:8">
      <c r="A532" s="9">
        <v>42899</v>
      </c>
      <c r="B532" s="71">
        <v>0.74409406504700004</v>
      </c>
      <c r="C532" s="71">
        <v>1.0002310114149999</v>
      </c>
      <c r="D532" s="71">
        <v>1.3434449987820001</v>
      </c>
      <c r="E532" s="71">
        <v>1.984696331811</v>
      </c>
      <c r="F532" s="124">
        <f t="shared" si="24"/>
        <v>1</v>
      </c>
      <c r="G532" s="124">
        <f t="shared" si="25"/>
        <v>3</v>
      </c>
      <c r="H532" s="15" t="e">
        <f t="shared" si="26"/>
        <v>#N/A</v>
      </c>
    </row>
    <row r="533" spans="1:8">
      <c r="A533" s="9">
        <v>42900</v>
      </c>
      <c r="B533" s="71">
        <v>0.67917964086500004</v>
      </c>
      <c r="C533" s="71">
        <v>0.95568977242499997</v>
      </c>
      <c r="D533" s="71">
        <v>1.3239663984450001</v>
      </c>
      <c r="E533" s="71">
        <v>1.981178011173</v>
      </c>
      <c r="F533" s="124">
        <f t="shared" si="24"/>
        <v>1</v>
      </c>
      <c r="G533" s="124">
        <f t="shared" si="25"/>
        <v>3</v>
      </c>
      <c r="H533" s="15" t="e">
        <f t="shared" si="26"/>
        <v>#N/A</v>
      </c>
    </row>
    <row r="534" spans="1:8">
      <c r="A534" s="9">
        <v>42901</v>
      </c>
      <c r="B534" s="71">
        <v>0.69313593587699995</v>
      </c>
      <c r="C534" s="71">
        <v>0.95028241832899996</v>
      </c>
      <c r="D534" s="71">
        <v>1.380062254911</v>
      </c>
      <c r="E534" s="71">
        <v>1.9363560108140001</v>
      </c>
      <c r="F534" s="124">
        <f t="shared" si="24"/>
        <v>1</v>
      </c>
      <c r="G534" s="124">
        <f t="shared" si="25"/>
        <v>3</v>
      </c>
      <c r="H534" s="15" t="e">
        <f t="shared" si="26"/>
        <v>#N/A</v>
      </c>
    </row>
    <row r="535" spans="1:8">
      <c r="A535" s="9">
        <v>42902</v>
      </c>
      <c r="B535" s="71">
        <v>0.69313593587699995</v>
      </c>
      <c r="C535" s="71">
        <v>0.95028241832899996</v>
      </c>
      <c r="D535" s="71">
        <v>1.380062254911</v>
      </c>
      <c r="E535" s="71">
        <v>1.9363560108140001</v>
      </c>
      <c r="F535" s="124">
        <f t="shared" si="24"/>
        <v>1</v>
      </c>
      <c r="G535" s="124">
        <f t="shared" si="25"/>
        <v>3</v>
      </c>
      <c r="H535" s="15" t="e">
        <f t="shared" si="26"/>
        <v>#N/A</v>
      </c>
    </row>
    <row r="536" spans="1:8">
      <c r="A536" s="9">
        <v>42903</v>
      </c>
      <c r="B536" s="71">
        <v>0.69313593587699995</v>
      </c>
      <c r="C536" s="71">
        <v>0.95028241832899996</v>
      </c>
      <c r="D536" s="71">
        <v>1.380062254911</v>
      </c>
      <c r="E536" s="71">
        <v>1.9363560108140001</v>
      </c>
      <c r="F536" s="124">
        <f t="shared" si="24"/>
        <v>1</v>
      </c>
      <c r="G536" s="124">
        <f t="shared" si="25"/>
        <v>3</v>
      </c>
      <c r="H536" s="15" t="e">
        <f t="shared" si="26"/>
        <v>#N/A</v>
      </c>
    </row>
    <row r="537" spans="1:8">
      <c r="A537" s="9">
        <v>42904</v>
      </c>
      <c r="B537" s="71">
        <v>0.66577007431699997</v>
      </c>
      <c r="C537" s="71">
        <v>0.88027968500599996</v>
      </c>
      <c r="D537" s="71">
        <v>1.3738558069669999</v>
      </c>
      <c r="E537" s="71">
        <v>1.9322650328769999</v>
      </c>
      <c r="F537" s="124">
        <f t="shared" si="24"/>
        <v>1</v>
      </c>
      <c r="G537" s="124">
        <f t="shared" si="25"/>
        <v>3</v>
      </c>
      <c r="H537" s="15" t="e">
        <f t="shared" si="26"/>
        <v>#N/A</v>
      </c>
    </row>
    <row r="538" spans="1:8">
      <c r="A538" s="9">
        <v>42905</v>
      </c>
      <c r="B538" s="71">
        <v>0.67749384875899998</v>
      </c>
      <c r="C538" s="71">
        <v>0.86683051240499998</v>
      </c>
      <c r="D538" s="71">
        <v>1.278887672185</v>
      </c>
      <c r="E538" s="71">
        <v>1.955764641354</v>
      </c>
      <c r="F538" s="124">
        <f t="shared" si="24"/>
        <v>1</v>
      </c>
      <c r="G538" s="124">
        <f t="shared" si="25"/>
        <v>3</v>
      </c>
      <c r="H538" s="15" t="e">
        <f t="shared" si="26"/>
        <v>#N/A</v>
      </c>
    </row>
    <row r="539" spans="1:8">
      <c r="A539" s="9">
        <v>42906</v>
      </c>
      <c r="B539" s="71">
        <v>0.61942501333699995</v>
      </c>
      <c r="C539" s="71">
        <v>0.84426721632400004</v>
      </c>
      <c r="D539" s="71">
        <v>1.262638407561</v>
      </c>
      <c r="E539" s="71">
        <v>1.972084934867</v>
      </c>
      <c r="F539" s="124">
        <f t="shared" si="24"/>
        <v>1</v>
      </c>
      <c r="G539" s="124">
        <f t="shared" si="25"/>
        <v>3</v>
      </c>
      <c r="H539" s="15" t="e">
        <f t="shared" si="26"/>
        <v>#N/A</v>
      </c>
    </row>
    <row r="540" spans="1:8">
      <c r="A540" s="9">
        <v>42907</v>
      </c>
      <c r="B540" s="71">
        <v>0.61443105642399998</v>
      </c>
      <c r="C540" s="71">
        <v>0.83409666979700003</v>
      </c>
      <c r="D540" s="71">
        <v>1.3198017698860001</v>
      </c>
      <c r="E540" s="71">
        <v>1.9520497557550001</v>
      </c>
      <c r="F540" s="124">
        <f t="shared" si="24"/>
        <v>1</v>
      </c>
      <c r="G540" s="124">
        <f t="shared" si="25"/>
        <v>3</v>
      </c>
      <c r="H540" s="15" t="e">
        <f t="shared" si="26"/>
        <v>#N/A</v>
      </c>
    </row>
    <row r="541" spans="1:8">
      <c r="A541" s="9">
        <v>42908</v>
      </c>
      <c r="B541" s="71">
        <v>0.57233832783000005</v>
      </c>
      <c r="C541" s="71">
        <v>0.83598042510299997</v>
      </c>
      <c r="D541" s="71">
        <v>1.461707942498</v>
      </c>
      <c r="E541" s="71">
        <v>1.9103236681089999</v>
      </c>
      <c r="F541" s="124">
        <f t="shared" si="24"/>
        <v>1</v>
      </c>
      <c r="G541" s="124">
        <f t="shared" si="25"/>
        <v>3</v>
      </c>
      <c r="H541" s="15" t="e">
        <f t="shared" si="26"/>
        <v>#N/A</v>
      </c>
    </row>
    <row r="542" spans="1:8">
      <c r="A542" s="9">
        <v>42909</v>
      </c>
      <c r="B542" s="71">
        <v>0.57233832783000005</v>
      </c>
      <c r="C542" s="71">
        <v>0.83598042510299997</v>
      </c>
      <c r="D542" s="71">
        <v>1.461707942498</v>
      </c>
      <c r="E542" s="71">
        <v>1.9103236681089999</v>
      </c>
      <c r="F542" s="124">
        <f t="shared" si="24"/>
        <v>1</v>
      </c>
      <c r="G542" s="124">
        <f t="shared" si="25"/>
        <v>3</v>
      </c>
      <c r="H542" s="15" t="e">
        <f t="shared" si="26"/>
        <v>#N/A</v>
      </c>
    </row>
    <row r="543" spans="1:8">
      <c r="A543" s="9">
        <v>42910</v>
      </c>
      <c r="B543" s="71">
        <v>0.57233832783000005</v>
      </c>
      <c r="C543" s="71">
        <v>0.83598042510299997</v>
      </c>
      <c r="D543" s="71">
        <v>1.461707942498</v>
      </c>
      <c r="E543" s="71">
        <v>1.9103236681089999</v>
      </c>
      <c r="F543" s="124">
        <f t="shared" si="24"/>
        <v>1</v>
      </c>
      <c r="G543" s="124">
        <f t="shared" si="25"/>
        <v>3</v>
      </c>
      <c r="H543" s="15" t="e">
        <f t="shared" si="26"/>
        <v>#N/A</v>
      </c>
    </row>
    <row r="544" spans="1:8">
      <c r="A544" s="9">
        <v>42911</v>
      </c>
      <c r="B544" s="71">
        <v>0.572193530911</v>
      </c>
      <c r="C544" s="71">
        <v>0.89234230569100004</v>
      </c>
      <c r="D544" s="71">
        <v>1.539629440658</v>
      </c>
      <c r="E544" s="71">
        <v>1.8792902355159999</v>
      </c>
      <c r="F544" s="124">
        <f t="shared" si="24"/>
        <v>1</v>
      </c>
      <c r="G544" s="124">
        <f t="shared" si="25"/>
        <v>3</v>
      </c>
      <c r="H544" s="15" t="e">
        <f t="shared" si="26"/>
        <v>#N/A</v>
      </c>
    </row>
    <row r="545" spans="1:8">
      <c r="A545" s="9">
        <v>42912</v>
      </c>
      <c r="B545" s="71">
        <v>0.56920679179</v>
      </c>
      <c r="C545" s="71">
        <v>0.91718803337499999</v>
      </c>
      <c r="D545" s="71">
        <v>1.569270635536</v>
      </c>
      <c r="E545" s="71">
        <v>1.9365214171480001</v>
      </c>
      <c r="F545" s="124">
        <f t="shared" si="24"/>
        <v>1</v>
      </c>
      <c r="G545" s="124">
        <f t="shared" si="25"/>
        <v>3</v>
      </c>
      <c r="H545" s="15" t="e">
        <f t="shared" si="26"/>
        <v>#N/A</v>
      </c>
    </row>
    <row r="546" spans="1:8">
      <c r="A546" s="9">
        <v>42913</v>
      </c>
      <c r="B546" s="71">
        <v>0.58630619417800001</v>
      </c>
      <c r="C546" s="71">
        <v>0.88346467150200003</v>
      </c>
      <c r="D546" s="71">
        <v>1.5355246164880001</v>
      </c>
      <c r="E546" s="71">
        <v>1.961129235429</v>
      </c>
      <c r="F546" s="124">
        <f t="shared" si="24"/>
        <v>1</v>
      </c>
      <c r="G546" s="124">
        <f t="shared" si="25"/>
        <v>3</v>
      </c>
      <c r="H546" s="15" t="e">
        <f t="shared" si="26"/>
        <v>#N/A</v>
      </c>
    </row>
    <row r="547" spans="1:8">
      <c r="A547" s="9">
        <v>42914</v>
      </c>
      <c r="B547" s="71">
        <v>0.595309677649</v>
      </c>
      <c r="C547" s="71">
        <v>0.92813668394600002</v>
      </c>
      <c r="D547" s="71">
        <v>1.5066821035389999</v>
      </c>
      <c r="E547" s="71">
        <v>1.9590197554290001</v>
      </c>
      <c r="F547" s="124">
        <f t="shared" si="24"/>
        <v>1</v>
      </c>
      <c r="G547" s="124">
        <f t="shared" si="25"/>
        <v>3</v>
      </c>
      <c r="H547" s="15" t="e">
        <f t="shared" si="26"/>
        <v>#N/A</v>
      </c>
    </row>
    <row r="548" spans="1:8">
      <c r="A548" s="9">
        <v>42915</v>
      </c>
      <c r="B548" s="71">
        <v>0.60447970257899997</v>
      </c>
      <c r="C548" s="71">
        <v>0.92509010896900001</v>
      </c>
      <c r="D548" s="71">
        <v>1.456567299606</v>
      </c>
      <c r="E548" s="71">
        <v>2.0218358672800001</v>
      </c>
      <c r="F548" s="124">
        <f t="shared" si="24"/>
        <v>1</v>
      </c>
      <c r="G548" s="124">
        <f t="shared" si="25"/>
        <v>3</v>
      </c>
      <c r="H548" s="15" t="e">
        <f t="shared" si="26"/>
        <v>#N/A</v>
      </c>
    </row>
    <row r="549" spans="1:8">
      <c r="A549" s="9">
        <v>42916</v>
      </c>
      <c r="B549" s="71">
        <v>0.60447970257899997</v>
      </c>
      <c r="C549" s="71">
        <v>0.92509010896900001</v>
      </c>
      <c r="D549" s="71">
        <v>1.456567299606</v>
      </c>
      <c r="E549" s="71">
        <v>2.0218358672800001</v>
      </c>
      <c r="F549" s="124">
        <f t="shared" si="24"/>
        <v>1</v>
      </c>
      <c r="G549" s="124">
        <f t="shared" si="25"/>
        <v>3</v>
      </c>
      <c r="H549" s="15" t="e">
        <f t="shared" si="26"/>
        <v>#N/A</v>
      </c>
    </row>
    <row r="550" spans="1:8">
      <c r="A550" s="9">
        <v>42917</v>
      </c>
      <c r="B550" s="71">
        <v>0.60447970257899997</v>
      </c>
      <c r="C550" s="71">
        <v>0.92509010896900001</v>
      </c>
      <c r="D550" s="71">
        <v>1.456567299606</v>
      </c>
      <c r="E550" s="71">
        <v>2.0218358672800001</v>
      </c>
      <c r="F550" s="124">
        <f t="shared" si="24"/>
        <v>1</v>
      </c>
      <c r="G550" s="124">
        <f t="shared" si="25"/>
        <v>3</v>
      </c>
      <c r="H550" s="15" t="e">
        <f t="shared" si="26"/>
        <v>#N/A</v>
      </c>
    </row>
    <row r="551" spans="1:8">
      <c r="A551" s="9">
        <v>42918</v>
      </c>
      <c r="B551" s="71">
        <v>0.58702793241499995</v>
      </c>
      <c r="C551" s="71">
        <v>0.91649648159099995</v>
      </c>
      <c r="D551" s="71">
        <v>1.46471321507</v>
      </c>
      <c r="E551" s="71">
        <v>2.009539973216</v>
      </c>
      <c r="F551" s="124">
        <f t="shared" si="24"/>
        <v>1</v>
      </c>
      <c r="G551" s="124">
        <f t="shared" si="25"/>
        <v>3</v>
      </c>
      <c r="H551" s="15" t="e">
        <f t="shared" si="26"/>
        <v>#N/A</v>
      </c>
    </row>
    <row r="552" spans="1:8">
      <c r="A552" s="9">
        <v>42919</v>
      </c>
      <c r="B552" s="71">
        <v>0.573608704947</v>
      </c>
      <c r="C552" s="71">
        <v>0.90980455390199999</v>
      </c>
      <c r="D552" s="71">
        <v>1.548591012635</v>
      </c>
      <c r="E552" s="71">
        <v>2.0498199754790001</v>
      </c>
      <c r="F552" s="124">
        <f t="shared" si="24"/>
        <v>1</v>
      </c>
      <c r="G552" s="124">
        <f t="shared" si="25"/>
        <v>3</v>
      </c>
      <c r="H552" s="15" t="e">
        <f t="shared" si="26"/>
        <v>#N/A</v>
      </c>
    </row>
    <row r="553" spans="1:8">
      <c r="A553" s="9">
        <v>42920</v>
      </c>
      <c r="B553" s="71">
        <v>0.58225044502900003</v>
      </c>
      <c r="C553" s="71">
        <v>0.90058977303599996</v>
      </c>
      <c r="D553" s="71">
        <v>1.5602507435940001</v>
      </c>
      <c r="E553" s="71">
        <v>2.0541485671720001</v>
      </c>
      <c r="F553" s="124">
        <f t="shared" si="24"/>
        <v>1</v>
      </c>
      <c r="G553" s="124">
        <f t="shared" si="25"/>
        <v>3</v>
      </c>
      <c r="H553" s="15" t="e">
        <f t="shared" si="26"/>
        <v>#N/A</v>
      </c>
    </row>
    <row r="554" spans="1:8">
      <c r="A554" s="9">
        <v>42921</v>
      </c>
      <c r="B554" s="71">
        <v>0.54417577240299997</v>
      </c>
      <c r="C554" s="71">
        <v>0.88858504376299996</v>
      </c>
      <c r="D554" s="71">
        <v>1.5846285373440001</v>
      </c>
      <c r="E554" s="71">
        <v>2.0458523801539998</v>
      </c>
      <c r="F554" s="124">
        <f t="shared" si="24"/>
        <v>1</v>
      </c>
      <c r="G554" s="124">
        <f t="shared" si="25"/>
        <v>3</v>
      </c>
      <c r="H554" s="15" t="e">
        <f t="shared" si="26"/>
        <v>#N/A</v>
      </c>
    </row>
    <row r="555" spans="1:8">
      <c r="A555" s="9">
        <v>42922</v>
      </c>
      <c r="B555" s="71">
        <v>0.58391080621900004</v>
      </c>
      <c r="C555" s="71">
        <v>0.87609064604200004</v>
      </c>
      <c r="D555" s="71">
        <v>1.5704327450840001</v>
      </c>
      <c r="E555" s="71">
        <v>2.0824323560570002</v>
      </c>
      <c r="F555" s="124">
        <f t="shared" si="24"/>
        <v>1</v>
      </c>
      <c r="G555" s="124">
        <f t="shared" si="25"/>
        <v>3</v>
      </c>
      <c r="H555" s="15" t="e">
        <f t="shared" si="26"/>
        <v>#N/A</v>
      </c>
    </row>
    <row r="556" spans="1:8">
      <c r="A556" s="9">
        <v>42923</v>
      </c>
      <c r="B556" s="71">
        <v>0.58391080621900004</v>
      </c>
      <c r="C556" s="71">
        <v>0.87609064604200004</v>
      </c>
      <c r="D556" s="71">
        <v>1.5704327450840001</v>
      </c>
      <c r="E556" s="71">
        <v>2.0824323560570002</v>
      </c>
      <c r="F556" s="124">
        <f t="shared" si="24"/>
        <v>1</v>
      </c>
      <c r="G556" s="124">
        <f t="shared" si="25"/>
        <v>3</v>
      </c>
      <c r="H556" s="15" t="e">
        <f t="shared" si="26"/>
        <v>#N/A</v>
      </c>
    </row>
    <row r="557" spans="1:8">
      <c r="A557" s="9">
        <v>42924</v>
      </c>
      <c r="B557" s="71">
        <v>0.58391080621900004</v>
      </c>
      <c r="C557" s="71">
        <v>0.87609064604200004</v>
      </c>
      <c r="D557" s="71">
        <v>1.5704327450840001</v>
      </c>
      <c r="E557" s="71">
        <v>2.0824323560570002</v>
      </c>
      <c r="F557" s="124">
        <f t="shared" si="24"/>
        <v>1</v>
      </c>
      <c r="G557" s="124">
        <f t="shared" si="25"/>
        <v>3</v>
      </c>
      <c r="H557" s="15" t="e">
        <f t="shared" si="26"/>
        <v>#N/A</v>
      </c>
    </row>
    <row r="558" spans="1:8">
      <c r="A558" s="9">
        <v>42925</v>
      </c>
      <c r="B558" s="71">
        <v>0.52138849213299998</v>
      </c>
      <c r="C558" s="71">
        <v>0.86825987509799996</v>
      </c>
      <c r="D558" s="71">
        <v>1.5649384547709999</v>
      </c>
      <c r="E558" s="71">
        <v>2.0789216871590002</v>
      </c>
      <c r="F558" s="124">
        <f t="shared" si="24"/>
        <v>1</v>
      </c>
      <c r="G558" s="124">
        <f t="shared" si="25"/>
        <v>3</v>
      </c>
      <c r="H558" s="15" t="e">
        <f t="shared" si="26"/>
        <v>#N/A</v>
      </c>
    </row>
    <row r="559" spans="1:8">
      <c r="A559" s="9">
        <v>42926</v>
      </c>
      <c r="B559" s="71">
        <v>0.55276742997700001</v>
      </c>
      <c r="C559" s="71">
        <v>0.88442699578299999</v>
      </c>
      <c r="D559" s="71">
        <v>1.5768565809190001</v>
      </c>
      <c r="E559" s="71">
        <v>2.0495995937439999</v>
      </c>
      <c r="F559" s="124">
        <f t="shared" si="24"/>
        <v>1</v>
      </c>
      <c r="G559" s="124">
        <f t="shared" si="25"/>
        <v>3</v>
      </c>
      <c r="H559" s="15" t="e">
        <f t="shared" si="26"/>
        <v>#N/A</v>
      </c>
    </row>
    <row r="560" spans="1:8">
      <c r="A560" s="9">
        <v>42927</v>
      </c>
      <c r="B560" s="71">
        <v>0.59099029637099998</v>
      </c>
      <c r="C560" s="71">
        <v>0.90463908897599998</v>
      </c>
      <c r="D560" s="71">
        <v>1.6205026452189999</v>
      </c>
      <c r="E560" s="71">
        <v>2.0757999893050001</v>
      </c>
      <c r="F560" s="124">
        <f t="shared" si="24"/>
        <v>1</v>
      </c>
      <c r="G560" s="124">
        <f t="shared" si="25"/>
        <v>3</v>
      </c>
      <c r="H560" s="15" t="e">
        <f t="shared" si="26"/>
        <v>#N/A</v>
      </c>
    </row>
    <row r="561" spans="1:8">
      <c r="A561" s="9">
        <v>42928</v>
      </c>
      <c r="B561" s="71">
        <v>0.57048530314799994</v>
      </c>
      <c r="C561" s="71">
        <v>0.91442282479400006</v>
      </c>
      <c r="D561" s="71">
        <v>1.5401644904809999</v>
      </c>
      <c r="E561" s="71">
        <v>2.1324605421589999</v>
      </c>
      <c r="F561" s="124">
        <f t="shared" si="24"/>
        <v>1</v>
      </c>
      <c r="G561" s="124">
        <f t="shared" si="25"/>
        <v>3</v>
      </c>
      <c r="H561" s="15" t="e">
        <f t="shared" si="26"/>
        <v>#N/A</v>
      </c>
    </row>
    <row r="562" spans="1:8">
      <c r="A562" s="9">
        <v>42929</v>
      </c>
      <c r="B562" s="71">
        <v>0.61193803491800003</v>
      </c>
      <c r="C562" s="71">
        <v>0.92259413631200005</v>
      </c>
      <c r="D562" s="71">
        <v>1.5470387615279999</v>
      </c>
      <c r="E562" s="71">
        <v>2.1583144309410001</v>
      </c>
      <c r="F562" s="124">
        <f t="shared" si="24"/>
        <v>1</v>
      </c>
      <c r="G562" s="124">
        <f t="shared" si="25"/>
        <v>3</v>
      </c>
      <c r="H562" s="15" t="e">
        <f t="shared" si="26"/>
        <v>#N/A</v>
      </c>
    </row>
    <row r="563" spans="1:8">
      <c r="A563" s="9">
        <v>42930</v>
      </c>
      <c r="B563" s="71">
        <v>0.61193803491800003</v>
      </c>
      <c r="C563" s="71">
        <v>0.92259413631200005</v>
      </c>
      <c r="D563" s="71">
        <v>1.5470387615279999</v>
      </c>
      <c r="E563" s="71">
        <v>2.1583144309410001</v>
      </c>
      <c r="F563" s="124">
        <f t="shared" si="24"/>
        <v>1</v>
      </c>
      <c r="G563" s="124">
        <f t="shared" si="25"/>
        <v>3</v>
      </c>
      <c r="H563" s="15" t="e">
        <f t="shared" si="26"/>
        <v>#N/A</v>
      </c>
    </row>
    <row r="564" spans="1:8">
      <c r="A564" s="9">
        <v>42931</v>
      </c>
      <c r="B564" s="71">
        <v>0.61193803491800003</v>
      </c>
      <c r="C564" s="71">
        <v>0.92259413631200005</v>
      </c>
      <c r="D564" s="71">
        <v>1.5470387615279999</v>
      </c>
      <c r="E564" s="71">
        <v>2.1583144309410001</v>
      </c>
      <c r="F564" s="124">
        <f t="shared" si="24"/>
        <v>1</v>
      </c>
      <c r="G564" s="124">
        <f t="shared" si="25"/>
        <v>3</v>
      </c>
      <c r="H564" s="15" t="e">
        <f t="shared" si="26"/>
        <v>#N/A</v>
      </c>
    </row>
    <row r="565" spans="1:8">
      <c r="A565" s="9">
        <v>42932</v>
      </c>
      <c r="B565" s="71">
        <v>0.59973063406899996</v>
      </c>
      <c r="C565" s="71">
        <v>0.93268209454600004</v>
      </c>
      <c r="D565" s="71">
        <v>1.487325803601</v>
      </c>
      <c r="E565" s="71">
        <v>2.1672256066919999</v>
      </c>
      <c r="F565" s="124">
        <f t="shared" si="24"/>
        <v>1</v>
      </c>
      <c r="G565" s="124">
        <f t="shared" si="25"/>
        <v>3</v>
      </c>
      <c r="H565" s="15" t="e">
        <f t="shared" si="26"/>
        <v>#N/A</v>
      </c>
    </row>
    <row r="566" spans="1:8">
      <c r="A566" s="9">
        <v>42933</v>
      </c>
      <c r="B566" s="71">
        <v>0.59263246850499995</v>
      </c>
      <c r="C566" s="71">
        <v>0.89717139541299995</v>
      </c>
      <c r="D566" s="71">
        <v>1.3963923886009999</v>
      </c>
      <c r="E566" s="71">
        <v>2.1295048724069998</v>
      </c>
      <c r="F566" s="124">
        <f t="shared" si="24"/>
        <v>1</v>
      </c>
      <c r="G566" s="124">
        <f t="shared" si="25"/>
        <v>3</v>
      </c>
      <c r="H566" s="15" t="e">
        <f t="shared" si="26"/>
        <v>#N/A</v>
      </c>
    </row>
    <row r="567" spans="1:8">
      <c r="A567" s="9">
        <v>42934</v>
      </c>
      <c r="B567" s="71">
        <v>0.60085347408800005</v>
      </c>
      <c r="C567" s="71">
        <v>0.89914306976299996</v>
      </c>
      <c r="D567" s="71">
        <v>1.3429327322939999</v>
      </c>
      <c r="E567" s="71">
        <v>2.0574587895700001</v>
      </c>
      <c r="F567" s="124">
        <f t="shared" si="24"/>
        <v>1</v>
      </c>
      <c r="G567" s="124">
        <f t="shared" si="25"/>
        <v>3</v>
      </c>
      <c r="H567" s="15" t="e">
        <f t="shared" si="26"/>
        <v>#N/A</v>
      </c>
    </row>
    <row r="568" spans="1:8">
      <c r="A568" s="9">
        <v>42935</v>
      </c>
      <c r="B568" s="71">
        <v>0.61605453532999999</v>
      </c>
      <c r="C568" s="71">
        <v>0.930039593931</v>
      </c>
      <c r="D568" s="71">
        <v>1.3745873620510001</v>
      </c>
      <c r="E568" s="71">
        <v>2.065152460248</v>
      </c>
      <c r="F568" s="124">
        <f t="shared" si="24"/>
        <v>1</v>
      </c>
      <c r="G568" s="124">
        <f t="shared" si="25"/>
        <v>3</v>
      </c>
      <c r="H568" s="15" t="e">
        <f t="shared" si="26"/>
        <v>#N/A</v>
      </c>
    </row>
    <row r="569" spans="1:8">
      <c r="A569" s="9">
        <v>42936</v>
      </c>
      <c r="B569" s="71">
        <v>0.64037248896900001</v>
      </c>
      <c r="C569" s="71">
        <v>0.95194879846299996</v>
      </c>
      <c r="D569" s="71">
        <v>1.4145928121969999</v>
      </c>
      <c r="E569" s="71">
        <v>2.083177784713</v>
      </c>
      <c r="F569" s="124">
        <f t="shared" si="24"/>
        <v>1</v>
      </c>
      <c r="G569" s="124">
        <f t="shared" si="25"/>
        <v>3</v>
      </c>
      <c r="H569" s="15" t="e">
        <f t="shared" si="26"/>
        <v>#N/A</v>
      </c>
    </row>
    <row r="570" spans="1:8">
      <c r="A570" s="9">
        <v>42937</v>
      </c>
      <c r="B570" s="71">
        <v>0.64037248896900001</v>
      </c>
      <c r="C570" s="71">
        <v>0.95194879846299996</v>
      </c>
      <c r="D570" s="71">
        <v>1.4145928121969999</v>
      </c>
      <c r="E570" s="71">
        <v>2.083177784713</v>
      </c>
      <c r="F570" s="124">
        <f t="shared" si="24"/>
        <v>1</v>
      </c>
      <c r="G570" s="124">
        <f t="shared" si="25"/>
        <v>3</v>
      </c>
      <c r="H570" s="15" t="e">
        <f t="shared" si="26"/>
        <v>#N/A</v>
      </c>
    </row>
    <row r="571" spans="1:8">
      <c r="A571" s="9">
        <v>42938</v>
      </c>
      <c r="B571" s="71">
        <v>0.64037248896900001</v>
      </c>
      <c r="C571" s="71">
        <v>0.95194879846299996</v>
      </c>
      <c r="D571" s="71">
        <v>1.4145928121969999</v>
      </c>
      <c r="E571" s="71">
        <v>2.083177784713</v>
      </c>
      <c r="F571" s="124">
        <f t="shared" si="24"/>
        <v>1</v>
      </c>
      <c r="G571" s="124">
        <f t="shared" si="25"/>
        <v>3</v>
      </c>
      <c r="H571" s="15" t="e">
        <f t="shared" si="26"/>
        <v>#N/A</v>
      </c>
    </row>
    <row r="572" spans="1:8">
      <c r="A572" s="9">
        <v>42939</v>
      </c>
      <c r="B572" s="71">
        <v>0.60532677888200004</v>
      </c>
      <c r="C572" s="71">
        <v>1.0342234924410001</v>
      </c>
      <c r="D572" s="71">
        <v>1.45896273178</v>
      </c>
      <c r="E572" s="71">
        <v>2.028405907941</v>
      </c>
      <c r="F572" s="124">
        <f t="shared" si="24"/>
        <v>1</v>
      </c>
      <c r="G572" s="124">
        <f t="shared" si="25"/>
        <v>3</v>
      </c>
      <c r="H572" s="15" t="e">
        <f t="shared" si="26"/>
        <v>#N/A</v>
      </c>
    </row>
    <row r="573" spans="1:8">
      <c r="A573" s="9">
        <v>42940</v>
      </c>
      <c r="B573" s="71">
        <v>0.63276112737699997</v>
      </c>
      <c r="C573" s="71">
        <v>1.0252147724980001</v>
      </c>
      <c r="D573" s="71">
        <v>1.4278167202500001</v>
      </c>
      <c r="E573" s="71">
        <v>1.9994778460389999</v>
      </c>
      <c r="F573" s="124">
        <f t="shared" si="24"/>
        <v>1</v>
      </c>
      <c r="G573" s="124">
        <f t="shared" si="25"/>
        <v>3</v>
      </c>
      <c r="H573" s="15" t="e">
        <f t="shared" si="26"/>
        <v>#N/A</v>
      </c>
    </row>
    <row r="574" spans="1:8">
      <c r="A574" s="9">
        <v>42941</v>
      </c>
      <c r="B574" s="71">
        <v>0.64039265266500001</v>
      </c>
      <c r="C574" s="71">
        <v>0.99200261591200001</v>
      </c>
      <c r="D574" s="71">
        <v>1.368702483092</v>
      </c>
      <c r="E574" s="71">
        <v>2.0377377022099998</v>
      </c>
      <c r="F574" s="124">
        <f t="shared" si="24"/>
        <v>1</v>
      </c>
      <c r="G574" s="124">
        <f t="shared" si="25"/>
        <v>3</v>
      </c>
      <c r="H574" s="15" t="e">
        <f t="shared" si="26"/>
        <v>#N/A</v>
      </c>
    </row>
    <row r="575" spans="1:8">
      <c r="A575" s="9">
        <v>42942</v>
      </c>
      <c r="B575" s="71">
        <v>0.63744152990799996</v>
      </c>
      <c r="C575" s="71">
        <v>1.0096815045480001</v>
      </c>
      <c r="D575" s="71">
        <v>1.3655002166629999</v>
      </c>
      <c r="E575" s="71">
        <v>2.0673183723839998</v>
      </c>
      <c r="F575" s="124">
        <f t="shared" si="24"/>
        <v>1</v>
      </c>
      <c r="G575" s="124">
        <f t="shared" si="25"/>
        <v>3</v>
      </c>
      <c r="H575" s="15" t="e">
        <f t="shared" si="26"/>
        <v>#N/A</v>
      </c>
    </row>
    <row r="576" spans="1:8">
      <c r="A576" s="9">
        <v>42943</v>
      </c>
      <c r="B576" s="71">
        <v>0.64523534059400001</v>
      </c>
      <c r="C576" s="71">
        <v>0.98873848795800001</v>
      </c>
      <c r="D576" s="71">
        <v>1.414057209119</v>
      </c>
      <c r="E576" s="71">
        <v>2.008803589402</v>
      </c>
      <c r="F576" s="124">
        <f t="shared" si="24"/>
        <v>1</v>
      </c>
      <c r="G576" s="124">
        <f t="shared" si="25"/>
        <v>3</v>
      </c>
      <c r="H576" s="15" t="e">
        <f t="shared" si="26"/>
        <v>#N/A</v>
      </c>
    </row>
    <row r="577" spans="1:8">
      <c r="A577" s="9">
        <v>42944</v>
      </c>
      <c r="B577" s="71">
        <v>0.64523534059400001</v>
      </c>
      <c r="C577" s="71">
        <v>0.98873848795800001</v>
      </c>
      <c r="D577" s="71">
        <v>1.414057209119</v>
      </c>
      <c r="E577" s="71">
        <v>2.008803589402</v>
      </c>
      <c r="F577" s="124">
        <f t="shared" si="24"/>
        <v>1</v>
      </c>
      <c r="G577" s="124">
        <f t="shared" si="25"/>
        <v>3</v>
      </c>
      <c r="H577" s="15" t="e">
        <f t="shared" si="26"/>
        <v>#N/A</v>
      </c>
    </row>
    <row r="578" spans="1:8">
      <c r="A578" s="9">
        <v>42945</v>
      </c>
      <c r="B578" s="71">
        <v>0.64523534059400001</v>
      </c>
      <c r="C578" s="71">
        <v>0.98873848795800001</v>
      </c>
      <c r="D578" s="71">
        <v>1.414057209119</v>
      </c>
      <c r="E578" s="71">
        <v>2.008803589402</v>
      </c>
      <c r="F578" s="124">
        <f t="shared" si="24"/>
        <v>1</v>
      </c>
      <c r="G578" s="124">
        <f t="shared" si="25"/>
        <v>3</v>
      </c>
      <c r="H578" s="15" t="e">
        <f t="shared" si="26"/>
        <v>#N/A</v>
      </c>
    </row>
    <row r="579" spans="1:8">
      <c r="A579" s="9">
        <v>42946</v>
      </c>
      <c r="B579" s="71">
        <v>0.59289939626599997</v>
      </c>
      <c r="C579" s="71">
        <v>0.97020861114199997</v>
      </c>
      <c r="D579" s="71">
        <v>1.420818221809</v>
      </c>
      <c r="E579" s="71">
        <v>2.0067917204580001</v>
      </c>
      <c r="F579" s="124">
        <f t="shared" si="24"/>
        <v>1</v>
      </c>
      <c r="G579" s="124">
        <f t="shared" si="25"/>
        <v>3</v>
      </c>
      <c r="H579" s="15" t="e">
        <f t="shared" si="26"/>
        <v>#N/A</v>
      </c>
    </row>
    <row r="580" spans="1:8">
      <c r="A580" s="9">
        <v>42947</v>
      </c>
      <c r="B580" s="71">
        <v>0.61304436856</v>
      </c>
      <c r="C580" s="71">
        <v>0.97827604642400001</v>
      </c>
      <c r="D580" s="71">
        <v>1.3662511635200001</v>
      </c>
      <c r="E580" s="71">
        <v>1.97148859915</v>
      </c>
      <c r="F580" s="124">
        <f t="shared" ref="F580:F643" si="27">IF(ISNUMBER(A580),1,"")</f>
        <v>1</v>
      </c>
      <c r="G580" s="124">
        <f t="shared" ref="G580:G643" si="28">IF(ISNUMBER(A580),3,"")</f>
        <v>3</v>
      </c>
      <c r="H580" s="15" t="e">
        <f t="shared" ref="H580:H643" si="29">VLOOKUP(A580,J:L,2,0)</f>
        <v>#N/A</v>
      </c>
    </row>
    <row r="581" spans="1:8">
      <c r="A581" s="9">
        <v>42948</v>
      </c>
      <c r="B581" s="71">
        <v>0.61304436856</v>
      </c>
      <c r="C581" s="71">
        <v>0.97827604642400001</v>
      </c>
      <c r="D581" s="71">
        <v>1.3662511635200001</v>
      </c>
      <c r="E581" s="71">
        <v>1.97148859915</v>
      </c>
      <c r="F581" s="124">
        <f t="shared" si="27"/>
        <v>1</v>
      </c>
      <c r="G581" s="124">
        <f t="shared" si="28"/>
        <v>3</v>
      </c>
      <c r="H581" s="15" t="e">
        <f t="shared" si="29"/>
        <v>#N/A</v>
      </c>
    </row>
    <row r="582" spans="1:8">
      <c r="A582" s="9">
        <v>42949</v>
      </c>
      <c r="B582" s="71">
        <v>0.59446222241199997</v>
      </c>
      <c r="C582" s="71">
        <v>0.94595669178300001</v>
      </c>
      <c r="D582" s="71">
        <v>1.351951203229</v>
      </c>
      <c r="E582" s="71">
        <v>1.923303071194</v>
      </c>
      <c r="F582" s="124">
        <f t="shared" si="27"/>
        <v>1</v>
      </c>
      <c r="G582" s="124">
        <f t="shared" si="28"/>
        <v>3</v>
      </c>
      <c r="H582" s="15" t="e">
        <f t="shared" si="29"/>
        <v>#N/A</v>
      </c>
    </row>
    <row r="583" spans="1:8">
      <c r="A583" s="9">
        <v>42950</v>
      </c>
      <c r="B583" s="71">
        <v>0.59292513641699995</v>
      </c>
      <c r="C583" s="71">
        <v>1.0145169370689999</v>
      </c>
      <c r="D583" s="71">
        <v>1.4364858854389999</v>
      </c>
      <c r="E583" s="71">
        <v>1.9627013712470001</v>
      </c>
      <c r="F583" s="124">
        <f t="shared" si="27"/>
        <v>1</v>
      </c>
      <c r="G583" s="124">
        <f t="shared" si="28"/>
        <v>3</v>
      </c>
      <c r="H583" s="15" t="e">
        <f t="shared" si="29"/>
        <v>#N/A</v>
      </c>
    </row>
    <row r="584" spans="1:8">
      <c r="A584" s="9">
        <v>42951</v>
      </c>
      <c r="B584" s="71">
        <v>0.59292513641699995</v>
      </c>
      <c r="C584" s="71">
        <v>1.0145169370689999</v>
      </c>
      <c r="D584" s="71">
        <v>1.4364858854389999</v>
      </c>
      <c r="E584" s="71">
        <v>1.9627013712470001</v>
      </c>
      <c r="F584" s="124">
        <f t="shared" si="27"/>
        <v>1</v>
      </c>
      <c r="G584" s="124">
        <f t="shared" si="28"/>
        <v>3</v>
      </c>
      <c r="H584" s="15" t="e">
        <f t="shared" si="29"/>
        <v>#N/A</v>
      </c>
    </row>
    <row r="585" spans="1:8">
      <c r="A585" s="9">
        <v>42952</v>
      </c>
      <c r="B585" s="71">
        <v>0.59292513641699995</v>
      </c>
      <c r="C585" s="71">
        <v>1.0145169370689999</v>
      </c>
      <c r="D585" s="71">
        <v>1.4364858854389999</v>
      </c>
      <c r="E585" s="71">
        <v>1.9627013712470001</v>
      </c>
      <c r="F585" s="124">
        <f t="shared" si="27"/>
        <v>1</v>
      </c>
      <c r="G585" s="124">
        <f t="shared" si="28"/>
        <v>3</v>
      </c>
      <c r="H585" s="15" t="e">
        <f t="shared" si="29"/>
        <v>#N/A</v>
      </c>
    </row>
    <row r="586" spans="1:8">
      <c r="A586" s="9">
        <v>42953</v>
      </c>
      <c r="B586" s="71">
        <v>0.65629712409700003</v>
      </c>
      <c r="C586" s="71">
        <v>1.026021351812</v>
      </c>
      <c r="D586" s="71">
        <v>1.505628830347</v>
      </c>
      <c r="E586" s="71">
        <v>1.96088923783</v>
      </c>
      <c r="F586" s="124">
        <f t="shared" si="27"/>
        <v>1</v>
      </c>
      <c r="G586" s="124">
        <f t="shared" si="28"/>
        <v>3</v>
      </c>
      <c r="H586" s="15" t="e">
        <f t="shared" si="29"/>
        <v>#N/A</v>
      </c>
    </row>
    <row r="587" spans="1:8">
      <c r="A587" s="9">
        <v>42954</v>
      </c>
      <c r="B587" s="71">
        <v>0.67613747991999995</v>
      </c>
      <c r="C587" s="71">
        <v>1.0650470730549999</v>
      </c>
      <c r="D587" s="71">
        <v>1.540782715622</v>
      </c>
      <c r="E587" s="71">
        <v>1.9719779607400001</v>
      </c>
      <c r="F587" s="124">
        <f t="shared" si="27"/>
        <v>1</v>
      </c>
      <c r="G587" s="124">
        <f t="shared" si="28"/>
        <v>3</v>
      </c>
      <c r="H587" s="15" t="e">
        <f t="shared" si="29"/>
        <v>#N/A</v>
      </c>
    </row>
    <row r="588" spans="1:8">
      <c r="A588" s="9">
        <v>42955</v>
      </c>
      <c r="B588" s="71">
        <v>0.69087232951400002</v>
      </c>
      <c r="C588" s="71">
        <v>1.0862478234790001</v>
      </c>
      <c r="D588" s="71">
        <v>1.55330313792</v>
      </c>
      <c r="E588" s="71">
        <v>2.0066293447599999</v>
      </c>
      <c r="F588" s="124">
        <f t="shared" si="27"/>
        <v>1</v>
      </c>
      <c r="G588" s="124">
        <f t="shared" si="28"/>
        <v>3</v>
      </c>
      <c r="H588" s="15" t="e">
        <f t="shared" si="29"/>
        <v>#N/A</v>
      </c>
    </row>
    <row r="589" spans="1:8">
      <c r="A589" s="9">
        <v>42956</v>
      </c>
      <c r="B589" s="71">
        <v>0.67099993219599996</v>
      </c>
      <c r="C589" s="71">
        <v>1.1078946986860001</v>
      </c>
      <c r="D589" s="71">
        <v>1.5536427649939999</v>
      </c>
      <c r="E589" s="71">
        <v>2.0292958470269999</v>
      </c>
      <c r="F589" s="124">
        <f t="shared" si="27"/>
        <v>1</v>
      </c>
      <c r="G589" s="124">
        <f t="shared" si="28"/>
        <v>3</v>
      </c>
      <c r="H589" s="15" t="e">
        <f t="shared" si="29"/>
        <v>#N/A</v>
      </c>
    </row>
    <row r="590" spans="1:8">
      <c r="A590" s="9">
        <v>42957</v>
      </c>
      <c r="B590" s="71">
        <v>0.67286268208699995</v>
      </c>
      <c r="C590" s="71">
        <v>1.050630536223</v>
      </c>
      <c r="D590" s="71">
        <v>1.530490357286</v>
      </c>
      <c r="E590" s="71">
        <v>2.0414023541450002</v>
      </c>
      <c r="F590" s="124">
        <f t="shared" si="27"/>
        <v>1</v>
      </c>
      <c r="G590" s="124">
        <f t="shared" si="28"/>
        <v>3</v>
      </c>
      <c r="H590" s="15" t="e">
        <f t="shared" si="29"/>
        <v>#N/A</v>
      </c>
    </row>
    <row r="591" spans="1:8">
      <c r="A591" s="9">
        <v>42958</v>
      </c>
      <c r="B591" s="71">
        <v>0.67286268208699995</v>
      </c>
      <c r="C591" s="71">
        <v>1.050630536223</v>
      </c>
      <c r="D591" s="71">
        <v>1.530490357286</v>
      </c>
      <c r="E591" s="71">
        <v>2.0414023541450002</v>
      </c>
      <c r="F591" s="124">
        <f t="shared" si="27"/>
        <v>1</v>
      </c>
      <c r="G591" s="124">
        <f t="shared" si="28"/>
        <v>3</v>
      </c>
      <c r="H591" s="15" t="e">
        <f t="shared" si="29"/>
        <v>#N/A</v>
      </c>
    </row>
    <row r="592" spans="1:8">
      <c r="A592" s="9">
        <v>42959</v>
      </c>
      <c r="B592" s="71">
        <v>0.67286268208699995</v>
      </c>
      <c r="C592" s="71">
        <v>1.050630536223</v>
      </c>
      <c r="D592" s="71">
        <v>1.530490357286</v>
      </c>
      <c r="E592" s="71">
        <v>2.0414023541450002</v>
      </c>
      <c r="F592" s="124">
        <f t="shared" si="27"/>
        <v>1</v>
      </c>
      <c r="G592" s="124">
        <f t="shared" si="28"/>
        <v>3</v>
      </c>
      <c r="H592" s="15" t="e">
        <f t="shared" si="29"/>
        <v>#N/A</v>
      </c>
    </row>
    <row r="593" spans="1:8">
      <c r="A593" s="9">
        <v>42960</v>
      </c>
      <c r="B593" s="71">
        <v>0.61296652459199996</v>
      </c>
      <c r="C593" s="71">
        <v>1.058091922067</v>
      </c>
      <c r="D593" s="71">
        <v>1.5358028316900001</v>
      </c>
      <c r="E593" s="71">
        <v>2.0317939041100002</v>
      </c>
      <c r="F593" s="124">
        <f t="shared" si="27"/>
        <v>1</v>
      </c>
      <c r="G593" s="124">
        <f t="shared" si="28"/>
        <v>3</v>
      </c>
      <c r="H593" s="15" t="e">
        <f t="shared" si="29"/>
        <v>#N/A</v>
      </c>
    </row>
    <row r="594" spans="1:8">
      <c r="A594" s="9">
        <v>42961</v>
      </c>
      <c r="B594" s="71">
        <v>0.61936620040400003</v>
      </c>
      <c r="C594" s="71">
        <v>1.0436809300480001</v>
      </c>
      <c r="D594" s="71">
        <v>1.5084066372760001</v>
      </c>
      <c r="E594" s="71">
        <v>2.0449228432050002</v>
      </c>
      <c r="F594" s="124">
        <f t="shared" si="27"/>
        <v>1</v>
      </c>
      <c r="G594" s="124">
        <f t="shared" si="28"/>
        <v>3</v>
      </c>
      <c r="H594" s="15" t="e">
        <f t="shared" si="29"/>
        <v>#N/A</v>
      </c>
    </row>
    <row r="595" spans="1:8">
      <c r="A595" s="9">
        <v>42962</v>
      </c>
      <c r="B595" s="71">
        <v>0.65483343524299997</v>
      </c>
      <c r="C595" s="71">
        <v>1.0335523348469999</v>
      </c>
      <c r="D595" s="71">
        <v>1.5347383327499999</v>
      </c>
      <c r="E595" s="71">
        <v>2.0852943755759998</v>
      </c>
      <c r="F595" s="124">
        <f t="shared" si="27"/>
        <v>1</v>
      </c>
      <c r="G595" s="124">
        <f t="shared" si="28"/>
        <v>3</v>
      </c>
      <c r="H595" s="15" t="e">
        <f t="shared" si="29"/>
        <v>#N/A</v>
      </c>
    </row>
    <row r="596" spans="1:8">
      <c r="A596" s="9">
        <v>42963</v>
      </c>
      <c r="B596" s="71">
        <v>0.65102379431900004</v>
      </c>
      <c r="C596" s="71">
        <v>1.0324645970749999</v>
      </c>
      <c r="D596" s="71">
        <v>1.5407215122339999</v>
      </c>
      <c r="E596" s="71">
        <v>2.0473441344899999</v>
      </c>
      <c r="F596" s="124">
        <f t="shared" si="27"/>
        <v>1</v>
      </c>
      <c r="G596" s="124">
        <f t="shared" si="28"/>
        <v>3</v>
      </c>
      <c r="H596" s="15" t="e">
        <f t="shared" si="29"/>
        <v>#N/A</v>
      </c>
    </row>
    <row r="597" spans="1:8">
      <c r="A597" s="9">
        <v>42964</v>
      </c>
      <c r="B597" s="71">
        <v>0.63707329545000002</v>
      </c>
      <c r="C597" s="71">
        <v>1.0127568115029999</v>
      </c>
      <c r="D597" s="71">
        <v>1.576680260634</v>
      </c>
      <c r="E597" s="71">
        <v>2.05346980214</v>
      </c>
      <c r="F597" s="124">
        <f t="shared" si="27"/>
        <v>1</v>
      </c>
      <c r="G597" s="124">
        <f t="shared" si="28"/>
        <v>3</v>
      </c>
      <c r="H597" s="15" t="e">
        <f t="shared" si="29"/>
        <v>#N/A</v>
      </c>
    </row>
    <row r="598" spans="1:8">
      <c r="A598" s="9">
        <v>42965</v>
      </c>
      <c r="B598" s="71">
        <v>0.63707329545000002</v>
      </c>
      <c r="C598" s="71">
        <v>1.0127568115029999</v>
      </c>
      <c r="D598" s="71">
        <v>1.576680260634</v>
      </c>
      <c r="E598" s="71">
        <v>2.05346980214</v>
      </c>
      <c r="F598" s="124">
        <f t="shared" si="27"/>
        <v>1</v>
      </c>
      <c r="G598" s="124">
        <f t="shared" si="28"/>
        <v>3</v>
      </c>
      <c r="H598" s="15" t="e">
        <f t="shared" si="29"/>
        <v>#N/A</v>
      </c>
    </row>
    <row r="599" spans="1:8">
      <c r="A599" s="9">
        <v>42966</v>
      </c>
      <c r="B599" s="71">
        <v>0.63707329545000002</v>
      </c>
      <c r="C599" s="71">
        <v>1.0127568115029999</v>
      </c>
      <c r="D599" s="71">
        <v>1.576680260634</v>
      </c>
      <c r="E599" s="71">
        <v>2.05346980214</v>
      </c>
      <c r="F599" s="124">
        <f t="shared" si="27"/>
        <v>1</v>
      </c>
      <c r="G599" s="124">
        <f t="shared" si="28"/>
        <v>3</v>
      </c>
      <c r="H599" s="15" t="e">
        <f t="shared" si="29"/>
        <v>#N/A</v>
      </c>
    </row>
    <row r="600" spans="1:8">
      <c r="A600" s="9">
        <v>42967</v>
      </c>
      <c r="B600" s="71">
        <v>0.61636439184500003</v>
      </c>
      <c r="C600" s="71">
        <v>1.0513343031439999</v>
      </c>
      <c r="D600" s="71">
        <v>1.5935309568360001</v>
      </c>
      <c r="E600" s="71">
        <v>2.0510655933590001</v>
      </c>
      <c r="F600" s="124">
        <f t="shared" si="27"/>
        <v>1</v>
      </c>
      <c r="G600" s="124">
        <f t="shared" si="28"/>
        <v>3</v>
      </c>
      <c r="H600" s="15" t="e">
        <f t="shared" si="29"/>
        <v>#N/A</v>
      </c>
    </row>
    <row r="601" spans="1:8">
      <c r="A601" s="9">
        <v>42968</v>
      </c>
      <c r="B601" s="71">
        <v>0.62324112071299997</v>
      </c>
      <c r="C601" s="71">
        <v>1.0744120000170001</v>
      </c>
      <c r="D601" s="71">
        <v>1.643698314826</v>
      </c>
      <c r="E601" s="71">
        <v>2.0435106866399999</v>
      </c>
      <c r="F601" s="124">
        <f t="shared" si="27"/>
        <v>1</v>
      </c>
      <c r="G601" s="124">
        <f t="shared" si="28"/>
        <v>3</v>
      </c>
      <c r="H601" s="15" t="e">
        <f t="shared" si="29"/>
        <v>#N/A</v>
      </c>
    </row>
    <row r="602" spans="1:8">
      <c r="A602" s="9">
        <v>42969</v>
      </c>
      <c r="B602" s="71">
        <v>0.62530736132999998</v>
      </c>
      <c r="C602" s="71">
        <v>1.101323258211</v>
      </c>
      <c r="D602" s="71">
        <v>1.6648910617299999</v>
      </c>
      <c r="E602" s="71">
        <v>1.999446422683</v>
      </c>
      <c r="F602" s="124">
        <f t="shared" si="27"/>
        <v>1</v>
      </c>
      <c r="G602" s="124">
        <f t="shared" si="28"/>
        <v>3</v>
      </c>
      <c r="H602" s="15" t="e">
        <f t="shared" si="29"/>
        <v>#N/A</v>
      </c>
    </row>
    <row r="603" spans="1:8">
      <c r="A603" s="9">
        <v>42970</v>
      </c>
      <c r="B603" s="71">
        <v>0.60729593884699995</v>
      </c>
      <c r="C603" s="71">
        <v>1.0876777179320001</v>
      </c>
      <c r="D603" s="71">
        <v>1.6809825088970001</v>
      </c>
      <c r="E603" s="71">
        <v>1.9568652435</v>
      </c>
      <c r="F603" s="124">
        <f t="shared" si="27"/>
        <v>1</v>
      </c>
      <c r="G603" s="124">
        <f t="shared" si="28"/>
        <v>3</v>
      </c>
      <c r="H603" s="15" t="e">
        <f t="shared" si="29"/>
        <v>#N/A</v>
      </c>
    </row>
    <row r="604" spans="1:8">
      <c r="A604" s="9">
        <v>42971</v>
      </c>
      <c r="B604" s="71">
        <v>0.63781525315999998</v>
      </c>
      <c r="C604" s="71">
        <v>1.0757356311190001</v>
      </c>
      <c r="D604" s="71">
        <v>1.5704592353339999</v>
      </c>
      <c r="E604" s="71">
        <v>2.0274423653590001</v>
      </c>
      <c r="F604" s="124">
        <f t="shared" si="27"/>
        <v>1</v>
      </c>
      <c r="G604" s="124">
        <f t="shared" si="28"/>
        <v>3</v>
      </c>
      <c r="H604" s="15" t="e">
        <f t="shared" si="29"/>
        <v>#N/A</v>
      </c>
    </row>
    <row r="605" spans="1:8">
      <c r="A605" s="9">
        <v>42972</v>
      </c>
      <c r="B605" s="71">
        <v>0.63781525315999998</v>
      </c>
      <c r="C605" s="71">
        <v>1.0757356311190001</v>
      </c>
      <c r="D605" s="71">
        <v>1.5704592353339999</v>
      </c>
      <c r="E605" s="71">
        <v>2.0274423653590001</v>
      </c>
      <c r="F605" s="124">
        <f t="shared" si="27"/>
        <v>1</v>
      </c>
      <c r="G605" s="124">
        <f t="shared" si="28"/>
        <v>3</v>
      </c>
      <c r="H605" s="15" t="e">
        <f t="shared" si="29"/>
        <v>#N/A</v>
      </c>
    </row>
    <row r="606" spans="1:8">
      <c r="A606" s="9">
        <v>42973</v>
      </c>
      <c r="B606" s="71">
        <v>0.63781525315999998</v>
      </c>
      <c r="C606" s="71">
        <v>1.0757356311190001</v>
      </c>
      <c r="D606" s="71">
        <v>1.5704592353339999</v>
      </c>
      <c r="E606" s="71">
        <v>2.0274423653590001</v>
      </c>
      <c r="F606" s="124">
        <f t="shared" si="27"/>
        <v>1</v>
      </c>
      <c r="G606" s="124">
        <f t="shared" si="28"/>
        <v>3</v>
      </c>
      <c r="H606" s="15" t="e">
        <f t="shared" si="29"/>
        <v>#N/A</v>
      </c>
    </row>
    <row r="607" spans="1:8">
      <c r="A607" s="9">
        <v>42974</v>
      </c>
      <c r="B607" s="71">
        <v>0.58933235549499996</v>
      </c>
      <c r="C607" s="71">
        <v>1.0184691581309999</v>
      </c>
      <c r="D607" s="71">
        <v>1.515769209074</v>
      </c>
      <c r="E607" s="71">
        <v>2.0167785961360001</v>
      </c>
      <c r="F607" s="124">
        <f t="shared" si="27"/>
        <v>1</v>
      </c>
      <c r="G607" s="124">
        <f t="shared" si="28"/>
        <v>3</v>
      </c>
      <c r="H607" s="15" t="e">
        <f t="shared" si="29"/>
        <v>#N/A</v>
      </c>
    </row>
    <row r="608" spans="1:8">
      <c r="A608" s="9">
        <v>42975</v>
      </c>
      <c r="B608" s="71">
        <v>0.53768185977399996</v>
      </c>
      <c r="C608" s="71">
        <v>0.92749252416000005</v>
      </c>
      <c r="D608" s="71">
        <v>1.5168602811309999</v>
      </c>
      <c r="E608" s="71">
        <v>2.0549484592390002</v>
      </c>
      <c r="F608" s="124">
        <f t="shared" si="27"/>
        <v>1</v>
      </c>
      <c r="G608" s="124">
        <f t="shared" si="28"/>
        <v>3</v>
      </c>
      <c r="H608" s="15" t="e">
        <f t="shared" si="29"/>
        <v>#N/A</v>
      </c>
    </row>
    <row r="609" spans="1:8">
      <c r="A609" s="9">
        <v>42976</v>
      </c>
      <c r="B609" s="71">
        <v>0.58771324438000005</v>
      </c>
      <c r="C609" s="71">
        <v>0.90279730651099999</v>
      </c>
      <c r="D609" s="71">
        <v>1.5339111728620001</v>
      </c>
      <c r="E609" s="71">
        <v>2.0318177394179999</v>
      </c>
      <c r="F609" s="124">
        <f t="shared" si="27"/>
        <v>1</v>
      </c>
      <c r="G609" s="124">
        <f t="shared" si="28"/>
        <v>3</v>
      </c>
      <c r="H609" s="15" t="e">
        <f t="shared" si="29"/>
        <v>#N/A</v>
      </c>
    </row>
    <row r="610" spans="1:8">
      <c r="A610" s="9">
        <v>42977</v>
      </c>
      <c r="B610" s="71">
        <v>0.57578626018099999</v>
      </c>
      <c r="C610" s="71">
        <v>0.90756150910800004</v>
      </c>
      <c r="D610" s="71">
        <v>1.468651311153</v>
      </c>
      <c r="E610" s="71">
        <v>2.1096754315989998</v>
      </c>
      <c r="F610" s="124">
        <f t="shared" si="27"/>
        <v>1</v>
      </c>
      <c r="G610" s="124">
        <f t="shared" si="28"/>
        <v>3</v>
      </c>
      <c r="H610" s="15" t="e">
        <f t="shared" si="29"/>
        <v>#N/A</v>
      </c>
    </row>
    <row r="611" spans="1:8">
      <c r="A611" s="9">
        <v>42978</v>
      </c>
      <c r="B611" s="71">
        <v>0.61853405004200002</v>
      </c>
      <c r="C611" s="71">
        <v>0.95549885345999996</v>
      </c>
      <c r="D611" s="71">
        <v>1.41552863424</v>
      </c>
      <c r="E611" s="71">
        <v>2.086344838064</v>
      </c>
      <c r="F611" s="124">
        <f t="shared" si="27"/>
        <v>1</v>
      </c>
      <c r="G611" s="124">
        <f t="shared" si="28"/>
        <v>3</v>
      </c>
      <c r="H611" s="15" t="e">
        <f t="shared" si="29"/>
        <v>#N/A</v>
      </c>
    </row>
    <row r="612" spans="1:8">
      <c r="A612" s="9">
        <v>42979</v>
      </c>
      <c r="B612" s="71">
        <v>0.61853405004200002</v>
      </c>
      <c r="C612" s="71">
        <v>0.95549885345999996</v>
      </c>
      <c r="D612" s="71">
        <v>1.41552863424</v>
      </c>
      <c r="E612" s="71">
        <v>2.086344838064</v>
      </c>
      <c r="F612" s="124">
        <f t="shared" si="27"/>
        <v>1</v>
      </c>
      <c r="G612" s="124">
        <f t="shared" si="28"/>
        <v>3</v>
      </c>
      <c r="H612" s="15" t="e">
        <f t="shared" si="29"/>
        <v>#N/A</v>
      </c>
    </row>
    <row r="613" spans="1:8">
      <c r="A613" s="9">
        <v>42980</v>
      </c>
      <c r="B613" s="71">
        <v>0.61853405004200002</v>
      </c>
      <c r="C613" s="71">
        <v>0.95549885345999996</v>
      </c>
      <c r="D613" s="71">
        <v>1.41552863424</v>
      </c>
      <c r="E613" s="71">
        <v>2.086344838064</v>
      </c>
      <c r="F613" s="124">
        <f t="shared" si="27"/>
        <v>1</v>
      </c>
      <c r="G613" s="124">
        <f t="shared" si="28"/>
        <v>3</v>
      </c>
      <c r="H613" s="15" t="e">
        <f t="shared" si="29"/>
        <v>#N/A</v>
      </c>
    </row>
    <row r="614" spans="1:8">
      <c r="A614" s="9">
        <v>42981</v>
      </c>
      <c r="B614" s="71">
        <v>0.60720842429900002</v>
      </c>
      <c r="C614" s="71">
        <v>0.94728394481800005</v>
      </c>
      <c r="D614" s="71">
        <v>1.412199451447</v>
      </c>
      <c r="E614" s="71">
        <v>2.1101844620249999</v>
      </c>
      <c r="F614" s="124">
        <f t="shared" si="27"/>
        <v>1</v>
      </c>
      <c r="G614" s="124">
        <f t="shared" si="28"/>
        <v>3</v>
      </c>
      <c r="H614" s="15" t="e">
        <f t="shared" si="29"/>
        <v>#N/A</v>
      </c>
    </row>
    <row r="615" spans="1:8">
      <c r="A615" s="9">
        <v>42982</v>
      </c>
      <c r="B615" s="71">
        <v>0.63196871507700003</v>
      </c>
      <c r="C615" s="71">
        <v>0.94339718599099998</v>
      </c>
      <c r="D615" s="71">
        <v>1.453675534044</v>
      </c>
      <c r="E615" s="71">
        <v>2.1061620158530001</v>
      </c>
      <c r="F615" s="124">
        <f t="shared" si="27"/>
        <v>1</v>
      </c>
      <c r="G615" s="124">
        <f t="shared" si="28"/>
        <v>3</v>
      </c>
      <c r="H615" s="15" t="e">
        <f t="shared" si="29"/>
        <v>#N/A</v>
      </c>
    </row>
    <row r="616" spans="1:8">
      <c r="A616" s="9">
        <v>42983</v>
      </c>
      <c r="B616" s="71">
        <v>0.64824600526599996</v>
      </c>
      <c r="C616" s="71">
        <v>0.94665962834999995</v>
      </c>
      <c r="D616" s="71">
        <v>1.4767590079349999</v>
      </c>
      <c r="E616" s="71">
        <v>2.129100937614</v>
      </c>
      <c r="F616" s="124">
        <f t="shared" si="27"/>
        <v>1</v>
      </c>
      <c r="G616" s="124">
        <f t="shared" si="28"/>
        <v>3</v>
      </c>
      <c r="H616" s="15" t="e">
        <f t="shared" si="29"/>
        <v>#N/A</v>
      </c>
    </row>
    <row r="617" spans="1:8">
      <c r="A617" s="9">
        <v>42984</v>
      </c>
      <c r="B617" s="71">
        <v>0.65160168670399998</v>
      </c>
      <c r="C617" s="71">
        <v>0.96452679057299995</v>
      </c>
      <c r="D617" s="71">
        <v>1.446932581977</v>
      </c>
      <c r="E617" s="71">
        <v>2.1006768726799998</v>
      </c>
      <c r="F617" s="124">
        <f t="shared" si="27"/>
        <v>1</v>
      </c>
      <c r="G617" s="124">
        <f t="shared" si="28"/>
        <v>3</v>
      </c>
      <c r="H617" s="15" t="e">
        <f t="shared" si="29"/>
        <v>#N/A</v>
      </c>
    </row>
    <row r="618" spans="1:8">
      <c r="A618" s="9">
        <v>42985</v>
      </c>
      <c r="B618" s="71">
        <v>0.64012575761799995</v>
      </c>
      <c r="C618" s="71">
        <v>0.901056892394</v>
      </c>
      <c r="D618" s="71">
        <v>1.4647895118659999</v>
      </c>
      <c r="E618" s="71">
        <v>2.1103969185009999</v>
      </c>
      <c r="F618" s="124">
        <f t="shared" si="27"/>
        <v>1</v>
      </c>
      <c r="G618" s="124">
        <f t="shared" si="28"/>
        <v>3</v>
      </c>
      <c r="H618" s="15" t="e">
        <f t="shared" si="29"/>
        <v>#N/A</v>
      </c>
    </row>
    <row r="619" spans="1:8">
      <c r="A619" s="9">
        <v>42986</v>
      </c>
      <c r="B619" s="71">
        <v>0.64012575761799995</v>
      </c>
      <c r="C619" s="71">
        <v>0.901056892394</v>
      </c>
      <c r="D619" s="71">
        <v>1.4647895118659999</v>
      </c>
      <c r="E619" s="71">
        <v>2.1103969185009999</v>
      </c>
      <c r="F619" s="124">
        <f t="shared" si="27"/>
        <v>1</v>
      </c>
      <c r="G619" s="124">
        <f t="shared" si="28"/>
        <v>3</v>
      </c>
      <c r="H619" s="15" t="e">
        <f t="shared" si="29"/>
        <v>#N/A</v>
      </c>
    </row>
    <row r="620" spans="1:8">
      <c r="A620" s="9">
        <v>42987</v>
      </c>
      <c r="B620" s="71">
        <v>0.64012575761799995</v>
      </c>
      <c r="C620" s="71">
        <v>0.901056892394</v>
      </c>
      <c r="D620" s="71">
        <v>1.4647895118659999</v>
      </c>
      <c r="E620" s="71">
        <v>2.1103969185009999</v>
      </c>
      <c r="F620" s="124">
        <f t="shared" si="27"/>
        <v>1</v>
      </c>
      <c r="G620" s="124">
        <f t="shared" si="28"/>
        <v>3</v>
      </c>
      <c r="H620" s="15" t="e">
        <f t="shared" si="29"/>
        <v>#N/A</v>
      </c>
    </row>
    <row r="621" spans="1:8">
      <c r="A621" s="9">
        <v>42988</v>
      </c>
      <c r="B621" s="71">
        <v>0.644902011898</v>
      </c>
      <c r="C621" s="71">
        <v>0.90450298594400003</v>
      </c>
      <c r="D621" s="71">
        <v>1.4490554264190001</v>
      </c>
      <c r="E621" s="71">
        <v>2.1131082642810002</v>
      </c>
      <c r="F621" s="124">
        <f t="shared" si="27"/>
        <v>1</v>
      </c>
      <c r="G621" s="124">
        <f t="shared" si="28"/>
        <v>3</v>
      </c>
      <c r="H621" s="15" t="e">
        <f t="shared" si="29"/>
        <v>#N/A</v>
      </c>
    </row>
    <row r="622" spans="1:8">
      <c r="A622" s="9">
        <v>42989</v>
      </c>
      <c r="B622" s="71">
        <v>0.64406338886199999</v>
      </c>
      <c r="C622" s="71">
        <v>0.93114653490699995</v>
      </c>
      <c r="D622" s="71">
        <v>1.4507567674170001</v>
      </c>
      <c r="E622" s="71">
        <v>2.1386426446160001</v>
      </c>
      <c r="F622" s="124">
        <f t="shared" si="27"/>
        <v>1</v>
      </c>
      <c r="G622" s="124">
        <f t="shared" si="28"/>
        <v>3</v>
      </c>
      <c r="H622" s="15" t="e">
        <f t="shared" si="29"/>
        <v>#N/A</v>
      </c>
    </row>
    <row r="623" spans="1:8">
      <c r="A623" s="9">
        <v>42990</v>
      </c>
      <c r="B623" s="71">
        <v>0.67259292723700004</v>
      </c>
      <c r="C623" s="71">
        <v>0.95727653419699998</v>
      </c>
      <c r="D623" s="71">
        <v>1.4380242546049999</v>
      </c>
      <c r="E623" s="71">
        <v>2.1813044554359999</v>
      </c>
      <c r="F623" s="124">
        <f t="shared" si="27"/>
        <v>1</v>
      </c>
      <c r="G623" s="124">
        <f t="shared" si="28"/>
        <v>3</v>
      </c>
      <c r="H623" s="15" t="e">
        <f t="shared" si="29"/>
        <v>#N/A</v>
      </c>
    </row>
    <row r="624" spans="1:8">
      <c r="A624" s="9">
        <v>42991</v>
      </c>
      <c r="B624" s="71">
        <v>0.70520116361700003</v>
      </c>
      <c r="C624" s="71">
        <v>1.0198647154689999</v>
      </c>
      <c r="D624" s="71">
        <v>1.4577230665600001</v>
      </c>
      <c r="E624" s="71">
        <v>2.135753589253</v>
      </c>
      <c r="F624" s="124">
        <f t="shared" si="27"/>
        <v>1</v>
      </c>
      <c r="G624" s="124">
        <f t="shared" si="28"/>
        <v>3</v>
      </c>
      <c r="H624" s="15" t="e">
        <f t="shared" si="29"/>
        <v>#N/A</v>
      </c>
    </row>
    <row r="625" spans="1:8">
      <c r="A625" s="9">
        <v>42992</v>
      </c>
      <c r="B625" s="71">
        <v>0.70280624265400005</v>
      </c>
      <c r="C625" s="71">
        <v>1.068822128174</v>
      </c>
      <c r="D625" s="71">
        <v>1.438665195702</v>
      </c>
      <c r="E625" s="71">
        <v>2.0821695901480002</v>
      </c>
      <c r="F625" s="124">
        <f t="shared" si="27"/>
        <v>1</v>
      </c>
      <c r="G625" s="124">
        <f t="shared" si="28"/>
        <v>3</v>
      </c>
      <c r="H625" s="15" t="e">
        <f t="shared" si="29"/>
        <v>#N/A</v>
      </c>
    </row>
    <row r="626" spans="1:8">
      <c r="A626" s="9">
        <v>42993</v>
      </c>
      <c r="B626" s="71">
        <v>0.70280624265400005</v>
      </c>
      <c r="C626" s="71">
        <v>1.068822128174</v>
      </c>
      <c r="D626" s="71">
        <v>1.438665195702</v>
      </c>
      <c r="E626" s="71">
        <v>2.0821695901480002</v>
      </c>
      <c r="F626" s="124">
        <f t="shared" si="27"/>
        <v>1</v>
      </c>
      <c r="G626" s="124">
        <f t="shared" si="28"/>
        <v>3</v>
      </c>
      <c r="H626" s="15" t="e">
        <f t="shared" si="29"/>
        <v>#N/A</v>
      </c>
    </row>
    <row r="627" spans="1:8">
      <c r="A627" s="9">
        <v>42994</v>
      </c>
      <c r="B627" s="71">
        <v>0.70280624265400005</v>
      </c>
      <c r="C627" s="71">
        <v>1.068822128174</v>
      </c>
      <c r="D627" s="71">
        <v>1.438665195702</v>
      </c>
      <c r="E627" s="71">
        <v>2.0821695901480002</v>
      </c>
      <c r="F627" s="124">
        <f t="shared" si="27"/>
        <v>1</v>
      </c>
      <c r="G627" s="124">
        <f t="shared" si="28"/>
        <v>3</v>
      </c>
      <c r="H627" s="15" t="e">
        <f t="shared" si="29"/>
        <v>#N/A</v>
      </c>
    </row>
    <row r="628" spans="1:8">
      <c r="A628" s="9">
        <v>42995</v>
      </c>
      <c r="B628" s="71">
        <v>0.60999322630700004</v>
      </c>
      <c r="C628" s="71">
        <v>0.98389052681</v>
      </c>
      <c r="D628" s="71">
        <v>1.340812726891</v>
      </c>
      <c r="E628" s="71">
        <v>2.0095728411990001</v>
      </c>
      <c r="F628" s="124">
        <f t="shared" si="27"/>
        <v>1</v>
      </c>
      <c r="G628" s="124">
        <f t="shared" si="28"/>
        <v>3</v>
      </c>
      <c r="H628" s="15" t="e">
        <f t="shared" si="29"/>
        <v>#N/A</v>
      </c>
    </row>
    <row r="629" spans="1:8">
      <c r="A629" s="9">
        <v>42996</v>
      </c>
      <c r="B629" s="71">
        <v>0.70880840896700004</v>
      </c>
      <c r="C629" s="71">
        <v>0.99370673914399998</v>
      </c>
      <c r="D629" s="71">
        <v>1.3783921446</v>
      </c>
      <c r="E629" s="71">
        <v>2.0444382612630001</v>
      </c>
      <c r="F629" s="124">
        <f t="shared" si="27"/>
        <v>1</v>
      </c>
      <c r="G629" s="124">
        <f t="shared" si="28"/>
        <v>3</v>
      </c>
      <c r="H629" s="15" t="e">
        <f t="shared" si="29"/>
        <v>#N/A</v>
      </c>
    </row>
    <row r="630" spans="1:8">
      <c r="A630" s="9">
        <v>42997</v>
      </c>
      <c r="B630" s="71">
        <v>0.74742763474700002</v>
      </c>
      <c r="C630" s="71">
        <v>0.99924460460800002</v>
      </c>
      <c r="D630" s="71">
        <v>1.3965683381030001</v>
      </c>
      <c r="E630" s="71">
        <v>2.0927305604290001</v>
      </c>
      <c r="F630" s="124">
        <f t="shared" si="27"/>
        <v>1</v>
      </c>
      <c r="G630" s="124">
        <f t="shared" si="28"/>
        <v>3</v>
      </c>
      <c r="H630" s="15" t="e">
        <f t="shared" si="29"/>
        <v>#N/A</v>
      </c>
    </row>
    <row r="631" spans="1:8">
      <c r="A631" s="9">
        <v>42998</v>
      </c>
      <c r="B631" s="71">
        <v>0.74742763474700002</v>
      </c>
      <c r="C631" s="71">
        <v>0.99924460460800002</v>
      </c>
      <c r="D631" s="71">
        <v>1.3965683381030001</v>
      </c>
      <c r="E631" s="71">
        <v>2.0927305604290001</v>
      </c>
      <c r="F631" s="124">
        <f t="shared" si="27"/>
        <v>1</v>
      </c>
      <c r="G631" s="124">
        <f t="shared" si="28"/>
        <v>3</v>
      </c>
      <c r="H631" s="15" t="e">
        <f t="shared" si="29"/>
        <v>#N/A</v>
      </c>
    </row>
    <row r="632" spans="1:8">
      <c r="A632" s="9">
        <v>42999</v>
      </c>
      <c r="B632" s="71">
        <v>0.74742763474700002</v>
      </c>
      <c r="C632" s="71">
        <v>0.99924460460800002</v>
      </c>
      <c r="D632" s="71">
        <v>1.3965683381030001</v>
      </c>
      <c r="E632" s="71">
        <v>2.0927305604290001</v>
      </c>
      <c r="F632" s="124">
        <f t="shared" si="27"/>
        <v>1</v>
      </c>
      <c r="G632" s="124">
        <f t="shared" si="28"/>
        <v>3</v>
      </c>
      <c r="H632" s="15" t="e">
        <f t="shared" si="29"/>
        <v>#N/A</v>
      </c>
    </row>
    <row r="633" spans="1:8">
      <c r="A633" s="9">
        <v>43000</v>
      </c>
      <c r="B633" s="71">
        <v>0.74742763474700002</v>
      </c>
      <c r="C633" s="71">
        <v>0.99924460460800002</v>
      </c>
      <c r="D633" s="71">
        <v>1.3965683381030001</v>
      </c>
      <c r="E633" s="71">
        <v>2.0927305604290001</v>
      </c>
      <c r="F633" s="124">
        <f t="shared" si="27"/>
        <v>1</v>
      </c>
      <c r="G633" s="124">
        <f t="shared" si="28"/>
        <v>3</v>
      </c>
      <c r="H633" s="15" t="e">
        <f t="shared" si="29"/>
        <v>#N/A</v>
      </c>
    </row>
    <row r="634" spans="1:8">
      <c r="A634" s="9">
        <v>43001</v>
      </c>
      <c r="B634" s="71">
        <v>0.74742763474700002</v>
      </c>
      <c r="C634" s="71">
        <v>0.99924460460800002</v>
      </c>
      <c r="D634" s="71">
        <v>1.3965683381030001</v>
      </c>
      <c r="E634" s="71">
        <v>2.0927305604290001</v>
      </c>
      <c r="F634" s="124">
        <f t="shared" si="27"/>
        <v>1</v>
      </c>
      <c r="G634" s="124">
        <f t="shared" si="28"/>
        <v>3</v>
      </c>
      <c r="H634" s="15" t="e">
        <f t="shared" si="29"/>
        <v>#N/A</v>
      </c>
    </row>
    <row r="635" spans="1:8">
      <c r="A635" s="9">
        <v>43002</v>
      </c>
      <c r="B635" s="71">
        <v>0.73045226212900005</v>
      </c>
      <c r="C635" s="71">
        <v>0.98010848336</v>
      </c>
      <c r="D635" s="71">
        <v>1.4302058627600001</v>
      </c>
      <c r="E635" s="71">
        <v>2.0945119296189998</v>
      </c>
      <c r="F635" s="124">
        <f t="shared" si="27"/>
        <v>1</v>
      </c>
      <c r="G635" s="124">
        <f t="shared" si="28"/>
        <v>3</v>
      </c>
      <c r="H635" s="15" t="e">
        <f t="shared" si="29"/>
        <v>#N/A</v>
      </c>
    </row>
    <row r="636" spans="1:8">
      <c r="A636" s="9">
        <v>43003</v>
      </c>
      <c r="B636" s="71">
        <v>0.69935657780500005</v>
      </c>
      <c r="C636" s="71">
        <v>0.97900164557400005</v>
      </c>
      <c r="D636" s="71">
        <v>1.4202979173479999</v>
      </c>
      <c r="E636" s="71">
        <v>2.0503710989130002</v>
      </c>
      <c r="F636" s="124">
        <f t="shared" si="27"/>
        <v>1</v>
      </c>
      <c r="G636" s="124">
        <f t="shared" si="28"/>
        <v>3</v>
      </c>
      <c r="H636" s="15" t="e">
        <f t="shared" si="29"/>
        <v>#N/A</v>
      </c>
    </row>
    <row r="637" spans="1:8">
      <c r="A637" s="9">
        <v>43004</v>
      </c>
      <c r="B637" s="71">
        <v>0.65685071019100005</v>
      </c>
      <c r="C637" s="71">
        <v>1.0574796780539999</v>
      </c>
      <c r="D637" s="71">
        <v>1.389626854101</v>
      </c>
      <c r="E637" s="71">
        <v>2.0027546052709999</v>
      </c>
      <c r="F637" s="124">
        <f t="shared" si="27"/>
        <v>1</v>
      </c>
      <c r="G637" s="124">
        <f t="shared" si="28"/>
        <v>3</v>
      </c>
      <c r="H637" s="15" t="e">
        <f t="shared" si="29"/>
        <v>#N/A</v>
      </c>
    </row>
    <row r="638" spans="1:8">
      <c r="A638" s="9">
        <v>43005</v>
      </c>
      <c r="B638" s="71">
        <v>0.64887089970800005</v>
      </c>
      <c r="C638" s="71">
        <v>1.004285050012</v>
      </c>
      <c r="D638" s="71">
        <v>1.3532935179500001</v>
      </c>
      <c r="E638" s="71">
        <v>2.0522528139810001</v>
      </c>
      <c r="F638" s="124">
        <f t="shared" si="27"/>
        <v>1</v>
      </c>
      <c r="G638" s="124">
        <f t="shared" si="28"/>
        <v>3</v>
      </c>
      <c r="H638" s="15" t="e">
        <f t="shared" si="29"/>
        <v>#N/A</v>
      </c>
    </row>
    <row r="639" spans="1:8">
      <c r="A639" s="9">
        <v>43006</v>
      </c>
      <c r="B639" s="71">
        <v>0.57129551660300004</v>
      </c>
      <c r="C639" s="71">
        <v>0.94508969543499999</v>
      </c>
      <c r="D639" s="71">
        <v>1.48473567759</v>
      </c>
      <c r="E639" s="71">
        <v>2.0357172239099999</v>
      </c>
      <c r="F639" s="124">
        <f t="shared" si="27"/>
        <v>1</v>
      </c>
      <c r="G639" s="124">
        <f t="shared" si="28"/>
        <v>3</v>
      </c>
      <c r="H639" s="15" t="e">
        <f t="shared" si="29"/>
        <v>#N/A</v>
      </c>
    </row>
    <row r="640" spans="1:8">
      <c r="A640" s="9">
        <v>43007</v>
      </c>
      <c r="B640" s="71">
        <v>0.57129551660300004</v>
      </c>
      <c r="C640" s="71">
        <v>0.94508969543499999</v>
      </c>
      <c r="D640" s="71">
        <v>1.48473567759</v>
      </c>
      <c r="E640" s="71">
        <v>2.0357172239099999</v>
      </c>
      <c r="F640" s="124">
        <f t="shared" si="27"/>
        <v>1</v>
      </c>
      <c r="G640" s="124">
        <f t="shared" si="28"/>
        <v>3</v>
      </c>
      <c r="H640" s="15" t="e">
        <f t="shared" si="29"/>
        <v>#N/A</v>
      </c>
    </row>
    <row r="641" spans="1:8">
      <c r="A641" s="9">
        <v>43008</v>
      </c>
      <c r="B641" s="71">
        <v>0.57129551660300004</v>
      </c>
      <c r="C641" s="71">
        <v>0.94508969543499999</v>
      </c>
      <c r="D641" s="71">
        <v>1.48473567759</v>
      </c>
      <c r="E641" s="71">
        <v>2.0357172239099999</v>
      </c>
      <c r="F641" s="124">
        <f t="shared" si="27"/>
        <v>1</v>
      </c>
      <c r="G641" s="124">
        <f t="shared" si="28"/>
        <v>3</v>
      </c>
      <c r="H641" s="15" t="e">
        <f t="shared" si="29"/>
        <v>#N/A</v>
      </c>
    </row>
    <row r="642" spans="1:8">
      <c r="A642" s="9">
        <v>43009</v>
      </c>
      <c r="B642" s="71">
        <v>0.58806476585199996</v>
      </c>
      <c r="C642" s="71">
        <v>1.0013951870219999</v>
      </c>
      <c r="D642" s="71">
        <v>1.4772034649100001</v>
      </c>
      <c r="E642" s="71">
        <v>2.034784315295</v>
      </c>
      <c r="F642" s="124">
        <f t="shared" si="27"/>
        <v>1</v>
      </c>
      <c r="G642" s="124">
        <f t="shared" si="28"/>
        <v>3</v>
      </c>
      <c r="H642" s="15" t="e">
        <f t="shared" si="29"/>
        <v>#N/A</v>
      </c>
    </row>
    <row r="643" spans="1:8">
      <c r="A643" s="9">
        <v>43010</v>
      </c>
      <c r="B643" s="71">
        <v>0.60610248350399998</v>
      </c>
      <c r="C643" s="71">
        <v>1.0564441822999999</v>
      </c>
      <c r="D643" s="71">
        <v>1.5439509550999999</v>
      </c>
      <c r="E643" s="71">
        <v>2.063256232509</v>
      </c>
      <c r="F643" s="124">
        <f t="shared" si="27"/>
        <v>1</v>
      </c>
      <c r="G643" s="124">
        <f t="shared" si="28"/>
        <v>3</v>
      </c>
      <c r="H643" s="15" t="e">
        <f t="shared" si="29"/>
        <v>#N/A</v>
      </c>
    </row>
    <row r="644" spans="1:8">
      <c r="A644" s="9">
        <v>43011</v>
      </c>
      <c r="B644" s="71">
        <v>0.632636143283</v>
      </c>
      <c r="C644" s="71">
        <v>1.125620765931</v>
      </c>
      <c r="D644" s="71">
        <v>1.577640860062</v>
      </c>
      <c r="E644" s="71">
        <v>2.099843790095</v>
      </c>
      <c r="F644" s="124">
        <f t="shared" ref="F644:F707" si="30">IF(ISNUMBER(A644),1,"")</f>
        <v>1</v>
      </c>
      <c r="G644" s="124">
        <f t="shared" ref="G644:G707" si="31">IF(ISNUMBER(A644),3,"")</f>
        <v>3</v>
      </c>
      <c r="H644" s="15" t="e">
        <f t="shared" ref="H644:H707" si="32">VLOOKUP(A644,J:L,2,0)</f>
        <v>#N/A</v>
      </c>
    </row>
    <row r="645" spans="1:8">
      <c r="A645" s="9">
        <v>43012</v>
      </c>
      <c r="B645" s="71">
        <v>0.632636143283</v>
      </c>
      <c r="C645" s="71">
        <v>1.125620765931</v>
      </c>
      <c r="D645" s="71">
        <v>1.577640860062</v>
      </c>
      <c r="E645" s="71">
        <v>2.099843790095</v>
      </c>
      <c r="F645" s="124">
        <f t="shared" si="30"/>
        <v>1</v>
      </c>
      <c r="G645" s="124">
        <f t="shared" si="31"/>
        <v>3</v>
      </c>
      <c r="H645" s="15" t="e">
        <f t="shared" si="32"/>
        <v>#N/A</v>
      </c>
    </row>
    <row r="646" spans="1:8">
      <c r="A646" s="9">
        <v>43013</v>
      </c>
      <c r="B646" s="71">
        <v>0.632636143283</v>
      </c>
      <c r="C646" s="71">
        <v>1.125620765931</v>
      </c>
      <c r="D646" s="71">
        <v>1.577640860062</v>
      </c>
      <c r="E646" s="71">
        <v>2.099843790095</v>
      </c>
      <c r="F646" s="124">
        <f t="shared" si="30"/>
        <v>1</v>
      </c>
      <c r="G646" s="124">
        <f t="shared" si="31"/>
        <v>3</v>
      </c>
      <c r="H646" s="15" t="e">
        <f t="shared" si="32"/>
        <v>#N/A</v>
      </c>
    </row>
    <row r="647" spans="1:8">
      <c r="A647" s="9">
        <v>43014</v>
      </c>
      <c r="B647" s="71">
        <v>0.632636143283</v>
      </c>
      <c r="C647" s="71">
        <v>1.125620765931</v>
      </c>
      <c r="D647" s="71">
        <v>1.577640860062</v>
      </c>
      <c r="E647" s="71">
        <v>2.099843790095</v>
      </c>
      <c r="F647" s="124">
        <f t="shared" si="30"/>
        <v>1</v>
      </c>
      <c r="G647" s="124">
        <f t="shared" si="31"/>
        <v>3</v>
      </c>
      <c r="H647" s="15" t="e">
        <f t="shared" si="32"/>
        <v>#N/A</v>
      </c>
    </row>
    <row r="648" spans="1:8">
      <c r="A648" s="9">
        <v>43015</v>
      </c>
      <c r="B648" s="71">
        <v>0.632636143283</v>
      </c>
      <c r="C648" s="71">
        <v>1.125620765931</v>
      </c>
      <c r="D648" s="71">
        <v>1.577640860062</v>
      </c>
      <c r="E648" s="71">
        <v>2.099843790095</v>
      </c>
      <c r="F648" s="124">
        <f t="shared" si="30"/>
        <v>1</v>
      </c>
      <c r="G648" s="124">
        <f t="shared" si="31"/>
        <v>3</v>
      </c>
      <c r="H648" s="15" t="e">
        <f t="shared" si="32"/>
        <v>#N/A</v>
      </c>
    </row>
    <row r="649" spans="1:8">
      <c r="A649" s="9">
        <v>43016</v>
      </c>
      <c r="B649" s="71">
        <v>0.67318453350700003</v>
      </c>
      <c r="C649" s="71">
        <v>1.1515683660739999</v>
      </c>
      <c r="D649" s="71">
        <v>1.581910381113</v>
      </c>
      <c r="E649" s="71">
        <v>2.083528296895</v>
      </c>
      <c r="F649" s="124">
        <f t="shared" si="30"/>
        <v>1</v>
      </c>
      <c r="G649" s="124">
        <f t="shared" si="31"/>
        <v>3</v>
      </c>
      <c r="H649" s="15" t="e">
        <f t="shared" si="32"/>
        <v>#N/A</v>
      </c>
    </row>
    <row r="650" spans="1:8">
      <c r="A650" s="9">
        <v>43017</v>
      </c>
      <c r="B650" s="71">
        <v>0.62535017899800005</v>
      </c>
      <c r="C650" s="71">
        <v>1.095780189042</v>
      </c>
      <c r="D650" s="71">
        <v>1.603658910584</v>
      </c>
      <c r="E650" s="71">
        <v>2.04722243929</v>
      </c>
      <c r="F650" s="124">
        <f t="shared" si="30"/>
        <v>1</v>
      </c>
      <c r="G650" s="124">
        <f t="shared" si="31"/>
        <v>3</v>
      </c>
      <c r="H650" s="15" t="e">
        <f t="shared" si="32"/>
        <v>#N/A</v>
      </c>
    </row>
    <row r="651" spans="1:8">
      <c r="A651" s="9">
        <v>43018</v>
      </c>
      <c r="B651" s="71">
        <v>0.61200886757499995</v>
      </c>
      <c r="C651" s="71">
        <v>1.0446268211109999</v>
      </c>
      <c r="D651" s="71">
        <v>1.556862786675</v>
      </c>
      <c r="E651" s="71">
        <v>2.081830859798</v>
      </c>
      <c r="F651" s="124">
        <f t="shared" si="30"/>
        <v>1</v>
      </c>
      <c r="G651" s="124">
        <f t="shared" si="31"/>
        <v>3</v>
      </c>
      <c r="H651" s="15" t="e">
        <f t="shared" si="32"/>
        <v>#N/A</v>
      </c>
    </row>
    <row r="652" spans="1:8">
      <c r="A652" s="9">
        <v>43019</v>
      </c>
      <c r="B652" s="71">
        <v>0.61200886757499995</v>
      </c>
      <c r="C652" s="71">
        <v>1.0446268211109999</v>
      </c>
      <c r="D652" s="71">
        <v>1.556862786675</v>
      </c>
      <c r="E652" s="71">
        <v>2.081830859798</v>
      </c>
      <c r="F652" s="124">
        <f t="shared" si="30"/>
        <v>1</v>
      </c>
      <c r="G652" s="124">
        <f t="shared" si="31"/>
        <v>3</v>
      </c>
      <c r="H652" s="15" t="e">
        <f t="shared" si="32"/>
        <v>#N/A</v>
      </c>
    </row>
    <row r="653" spans="1:8">
      <c r="A653" s="9">
        <v>43020</v>
      </c>
      <c r="B653" s="71">
        <v>0.61200886757499995</v>
      </c>
      <c r="C653" s="71">
        <v>1.0446268211109999</v>
      </c>
      <c r="D653" s="71">
        <v>1.556862786675</v>
      </c>
      <c r="E653" s="71">
        <v>2.081830859798</v>
      </c>
      <c r="F653" s="124">
        <f t="shared" si="30"/>
        <v>1</v>
      </c>
      <c r="G653" s="124">
        <f t="shared" si="31"/>
        <v>3</v>
      </c>
      <c r="H653" s="15" t="e">
        <f t="shared" si="32"/>
        <v>#N/A</v>
      </c>
    </row>
    <row r="654" spans="1:8">
      <c r="A654" s="9">
        <v>43021</v>
      </c>
      <c r="B654" s="71">
        <v>0.61200886757499995</v>
      </c>
      <c r="C654" s="71">
        <v>1.0446268211109999</v>
      </c>
      <c r="D654" s="71">
        <v>1.556862786675</v>
      </c>
      <c r="E654" s="71">
        <v>2.081830859798</v>
      </c>
      <c r="F654" s="124">
        <f t="shared" si="30"/>
        <v>1</v>
      </c>
      <c r="G654" s="124">
        <f t="shared" si="31"/>
        <v>3</v>
      </c>
      <c r="H654" s="15" t="e">
        <f t="shared" si="32"/>
        <v>#N/A</v>
      </c>
    </row>
    <row r="655" spans="1:8">
      <c r="A655" s="9">
        <v>43022</v>
      </c>
      <c r="B655" s="71">
        <v>0.61200886757499995</v>
      </c>
      <c r="C655" s="71">
        <v>1.0446268211109999</v>
      </c>
      <c r="D655" s="71">
        <v>1.556862786675</v>
      </c>
      <c r="E655" s="71">
        <v>2.081830859798</v>
      </c>
      <c r="F655" s="124">
        <f t="shared" si="30"/>
        <v>1</v>
      </c>
      <c r="G655" s="124">
        <f t="shared" si="31"/>
        <v>3</v>
      </c>
      <c r="H655" s="15" t="e">
        <f t="shared" si="32"/>
        <v>#N/A</v>
      </c>
    </row>
    <row r="656" spans="1:8">
      <c r="A656" s="9">
        <v>43023</v>
      </c>
      <c r="B656" s="71">
        <v>0.54586099693500001</v>
      </c>
      <c r="C656" s="71">
        <v>0.96548712993600005</v>
      </c>
      <c r="D656" s="71">
        <v>1.4891881637919999</v>
      </c>
      <c r="E656" s="71">
        <v>2.0992194888469999</v>
      </c>
      <c r="F656" s="124">
        <f t="shared" si="30"/>
        <v>1</v>
      </c>
      <c r="G656" s="124">
        <f t="shared" si="31"/>
        <v>3</v>
      </c>
      <c r="H656" s="15" t="e">
        <f t="shared" si="32"/>
        <v>#N/A</v>
      </c>
    </row>
    <row r="657" spans="1:8">
      <c r="A657" s="9">
        <v>43024</v>
      </c>
      <c r="B657" s="71">
        <v>0.48748566046399999</v>
      </c>
      <c r="C657" s="71">
        <v>0.93116206906900001</v>
      </c>
      <c r="D657" s="71">
        <v>1.4788380566770001</v>
      </c>
      <c r="E657" s="71">
        <v>2.0443666690220001</v>
      </c>
      <c r="F657" s="124">
        <f t="shared" si="30"/>
        <v>1</v>
      </c>
      <c r="G657" s="124">
        <f t="shared" si="31"/>
        <v>3</v>
      </c>
      <c r="H657" s="15" t="e">
        <f t="shared" si="32"/>
        <v>#N/A</v>
      </c>
    </row>
    <row r="658" spans="1:8">
      <c r="A658" s="9">
        <v>43025</v>
      </c>
      <c r="B658" s="71">
        <v>0.56982508677199994</v>
      </c>
      <c r="C658" s="71">
        <v>0.95512659803199995</v>
      </c>
      <c r="D658" s="71">
        <v>1.452034528427</v>
      </c>
      <c r="E658" s="71">
        <v>2.042984618997</v>
      </c>
      <c r="F658" s="124">
        <f t="shared" si="30"/>
        <v>1</v>
      </c>
      <c r="G658" s="124">
        <f t="shared" si="31"/>
        <v>3</v>
      </c>
      <c r="H658" s="15" t="e">
        <f t="shared" si="32"/>
        <v>#N/A</v>
      </c>
    </row>
    <row r="659" spans="1:8">
      <c r="A659" s="9">
        <v>43026</v>
      </c>
      <c r="B659" s="71">
        <v>0.60167839305899995</v>
      </c>
      <c r="C659" s="71">
        <v>0.98409241781000001</v>
      </c>
      <c r="D659" s="71">
        <v>1.4251213944709999</v>
      </c>
      <c r="E659" s="71">
        <v>2.0844816444840002</v>
      </c>
      <c r="F659" s="124">
        <f t="shared" si="30"/>
        <v>1</v>
      </c>
      <c r="G659" s="124">
        <f t="shared" si="31"/>
        <v>3</v>
      </c>
      <c r="H659" s="15" t="e">
        <f t="shared" si="32"/>
        <v>#N/A</v>
      </c>
    </row>
    <row r="660" spans="1:8">
      <c r="A660" s="9">
        <v>43027</v>
      </c>
      <c r="B660" s="71">
        <v>0.59146256061699998</v>
      </c>
      <c r="C660" s="71">
        <v>0.96907842584799997</v>
      </c>
      <c r="D660" s="71">
        <v>1.3689448716249999</v>
      </c>
      <c r="E660" s="71">
        <v>2.0334894515089998</v>
      </c>
      <c r="F660" s="124">
        <f t="shared" si="30"/>
        <v>1</v>
      </c>
      <c r="G660" s="124">
        <f t="shared" si="31"/>
        <v>3</v>
      </c>
      <c r="H660" s="15">
        <f t="shared" si="32"/>
        <v>200</v>
      </c>
    </row>
    <row r="661" spans="1:8">
      <c r="A661" s="9">
        <v>43028</v>
      </c>
      <c r="B661" s="71">
        <v>0.59146256061699998</v>
      </c>
      <c r="C661" s="71">
        <v>0.96907842584799997</v>
      </c>
      <c r="D661" s="71">
        <v>1.3689448716249999</v>
      </c>
      <c r="E661" s="71">
        <v>2.0334894515089998</v>
      </c>
      <c r="F661" s="124">
        <f t="shared" si="30"/>
        <v>1</v>
      </c>
      <c r="G661" s="124">
        <f t="shared" si="31"/>
        <v>3</v>
      </c>
      <c r="H661" s="15">
        <f t="shared" si="32"/>
        <v>-100</v>
      </c>
    </row>
    <row r="662" spans="1:8">
      <c r="A662" s="9">
        <v>43029</v>
      </c>
      <c r="B662" s="71">
        <v>0.59146256061699998</v>
      </c>
      <c r="C662" s="71">
        <v>0.96907842584799997</v>
      </c>
      <c r="D662" s="71">
        <v>1.3689448716249999</v>
      </c>
      <c r="E662" s="71">
        <v>2.0334894515089998</v>
      </c>
      <c r="F662" s="124">
        <f t="shared" si="30"/>
        <v>1</v>
      </c>
      <c r="G662" s="124">
        <f t="shared" si="31"/>
        <v>3</v>
      </c>
      <c r="H662" s="15" t="e">
        <f t="shared" si="32"/>
        <v>#N/A</v>
      </c>
    </row>
    <row r="663" spans="1:8">
      <c r="A663" s="9">
        <v>43030</v>
      </c>
      <c r="B663" s="71">
        <v>0.63784286973399995</v>
      </c>
      <c r="C663" s="71">
        <v>0.95877083512500005</v>
      </c>
      <c r="D663" s="71">
        <v>1.408631967374</v>
      </c>
      <c r="E663" s="71">
        <v>1.976388699785</v>
      </c>
      <c r="F663" s="124">
        <f t="shared" si="30"/>
        <v>1</v>
      </c>
      <c r="G663" s="124">
        <f t="shared" si="31"/>
        <v>3</v>
      </c>
      <c r="H663" s="15" t="e">
        <f t="shared" si="32"/>
        <v>#N/A</v>
      </c>
    </row>
    <row r="664" spans="1:8">
      <c r="A664" s="9">
        <v>43031</v>
      </c>
      <c r="B664" s="71">
        <v>0.63639810240799999</v>
      </c>
      <c r="C664" s="71">
        <v>0.97106081745600004</v>
      </c>
      <c r="D664" s="71">
        <v>1.4074589186099999</v>
      </c>
      <c r="E664" s="71">
        <v>2.0206394808949999</v>
      </c>
      <c r="F664" s="124">
        <f t="shared" si="30"/>
        <v>1</v>
      </c>
      <c r="G664" s="124">
        <f t="shared" si="31"/>
        <v>3</v>
      </c>
      <c r="H664" s="15" t="e">
        <f t="shared" si="32"/>
        <v>#N/A</v>
      </c>
    </row>
    <row r="665" spans="1:8">
      <c r="A665" s="9">
        <v>43032</v>
      </c>
      <c r="B665" s="71">
        <v>0.65240061155399998</v>
      </c>
      <c r="C665" s="71">
        <v>0.96378743693799995</v>
      </c>
      <c r="D665" s="71">
        <v>1.3665837312910001</v>
      </c>
      <c r="E665" s="71">
        <v>2.0531488169580001</v>
      </c>
      <c r="F665" s="124">
        <f t="shared" si="30"/>
        <v>1</v>
      </c>
      <c r="G665" s="124">
        <f t="shared" si="31"/>
        <v>3</v>
      </c>
      <c r="H665" s="15" t="e">
        <f t="shared" si="32"/>
        <v>#N/A</v>
      </c>
    </row>
    <row r="666" spans="1:8">
      <c r="A666" s="9">
        <v>43033</v>
      </c>
      <c r="B666" s="71">
        <v>0.65655029265800002</v>
      </c>
      <c r="C666" s="71">
        <v>0.95068816983399995</v>
      </c>
      <c r="D666" s="71">
        <v>1.3513268704120001</v>
      </c>
      <c r="E666" s="71">
        <v>2.0611280649350001</v>
      </c>
      <c r="F666" s="124">
        <f t="shared" si="30"/>
        <v>1</v>
      </c>
      <c r="G666" s="124">
        <f t="shared" si="31"/>
        <v>3</v>
      </c>
      <c r="H666" s="15" t="e">
        <f t="shared" si="32"/>
        <v>#N/A</v>
      </c>
    </row>
    <row r="667" spans="1:8">
      <c r="A667" s="9">
        <v>43034</v>
      </c>
      <c r="B667" s="71">
        <v>0.696021132037</v>
      </c>
      <c r="C667" s="71">
        <v>0.95074445127200002</v>
      </c>
      <c r="D667" s="71">
        <v>1.3362679312129999</v>
      </c>
      <c r="E667" s="71">
        <v>2.067196643096</v>
      </c>
      <c r="F667" s="124">
        <f t="shared" si="30"/>
        <v>1</v>
      </c>
      <c r="G667" s="124">
        <f t="shared" si="31"/>
        <v>3</v>
      </c>
      <c r="H667" s="15" t="e">
        <f t="shared" si="32"/>
        <v>#N/A</v>
      </c>
    </row>
    <row r="668" spans="1:8">
      <c r="A668" s="9">
        <v>43035</v>
      </c>
      <c r="B668" s="71">
        <v>0.696021132037</v>
      </c>
      <c r="C668" s="71">
        <v>0.95074445127200002</v>
      </c>
      <c r="D668" s="71">
        <v>1.3362679312129999</v>
      </c>
      <c r="E668" s="71">
        <v>2.067196643096</v>
      </c>
      <c r="F668" s="124">
        <f t="shared" si="30"/>
        <v>1</v>
      </c>
      <c r="G668" s="124">
        <f t="shared" si="31"/>
        <v>3</v>
      </c>
      <c r="H668" s="15" t="e">
        <f t="shared" si="32"/>
        <v>#N/A</v>
      </c>
    </row>
    <row r="669" spans="1:8">
      <c r="A669" s="9">
        <v>43036</v>
      </c>
      <c r="B669" s="71">
        <v>0.696021132037</v>
      </c>
      <c r="C669" s="71">
        <v>0.95074445127200002</v>
      </c>
      <c r="D669" s="71">
        <v>1.3362679312129999</v>
      </c>
      <c r="E669" s="71">
        <v>2.067196643096</v>
      </c>
      <c r="F669" s="124">
        <f t="shared" si="30"/>
        <v>1</v>
      </c>
      <c r="G669" s="124">
        <f t="shared" si="31"/>
        <v>3</v>
      </c>
      <c r="H669" s="15" t="e">
        <f t="shared" si="32"/>
        <v>#N/A</v>
      </c>
    </row>
    <row r="670" spans="1:8">
      <c r="A670" s="9">
        <v>43037</v>
      </c>
      <c r="B670" s="71">
        <v>0.69006730249899995</v>
      </c>
      <c r="C670" s="71">
        <v>0.96864274028499997</v>
      </c>
      <c r="D670" s="71">
        <v>1.386162994547</v>
      </c>
      <c r="E670" s="71">
        <v>2.0016247292939999</v>
      </c>
      <c r="F670" s="124">
        <f t="shared" si="30"/>
        <v>1</v>
      </c>
      <c r="G670" s="124">
        <f t="shared" si="31"/>
        <v>3</v>
      </c>
      <c r="H670" s="15" t="e">
        <f t="shared" si="32"/>
        <v>#N/A</v>
      </c>
    </row>
    <row r="671" spans="1:8">
      <c r="A671" s="9">
        <v>43038</v>
      </c>
      <c r="B671" s="71">
        <v>0.75200350603099997</v>
      </c>
      <c r="C671" s="71">
        <v>1.0171060549619999</v>
      </c>
      <c r="D671" s="71">
        <v>1.4363244005589999</v>
      </c>
      <c r="E671" s="71">
        <v>1.9563384194769999</v>
      </c>
      <c r="F671" s="124">
        <f t="shared" si="30"/>
        <v>1</v>
      </c>
      <c r="G671" s="124">
        <f t="shared" si="31"/>
        <v>3</v>
      </c>
      <c r="H671" s="15" t="e">
        <f t="shared" si="32"/>
        <v>#N/A</v>
      </c>
    </row>
    <row r="672" spans="1:8">
      <c r="A672" s="9">
        <v>43039</v>
      </c>
      <c r="B672" s="71">
        <v>0.74422879230299999</v>
      </c>
      <c r="C672" s="71">
        <v>1.059672031042</v>
      </c>
      <c r="D672" s="71">
        <v>1.459509141484</v>
      </c>
      <c r="E672" s="71">
        <v>1.923671744505</v>
      </c>
      <c r="F672" s="124">
        <f t="shared" si="30"/>
        <v>1</v>
      </c>
      <c r="G672" s="124">
        <f t="shared" si="31"/>
        <v>3</v>
      </c>
      <c r="H672" s="15" t="e">
        <f t="shared" si="32"/>
        <v>#N/A</v>
      </c>
    </row>
    <row r="673" spans="1:8">
      <c r="A673" s="9">
        <v>43040</v>
      </c>
      <c r="B673" s="71">
        <v>0.74669935413599997</v>
      </c>
      <c r="C673" s="71">
        <v>1.0615094256499999</v>
      </c>
      <c r="D673" s="71">
        <v>1.477117610404</v>
      </c>
      <c r="E673" s="71">
        <v>2.0134974592220001</v>
      </c>
      <c r="F673" s="124">
        <f t="shared" si="30"/>
        <v>1</v>
      </c>
      <c r="G673" s="124">
        <f t="shared" si="31"/>
        <v>3</v>
      </c>
      <c r="H673" s="15" t="e">
        <f t="shared" si="32"/>
        <v>#N/A</v>
      </c>
    </row>
    <row r="674" spans="1:8">
      <c r="A674" s="9">
        <v>43041</v>
      </c>
      <c r="B674" s="71">
        <v>0.71212836189299999</v>
      </c>
      <c r="C674" s="71">
        <v>1.036368400457</v>
      </c>
      <c r="D674" s="71">
        <v>1.4917122958869999</v>
      </c>
      <c r="E674" s="71">
        <v>2.0223729067080001</v>
      </c>
      <c r="F674" s="124">
        <f t="shared" si="30"/>
        <v>1</v>
      </c>
      <c r="G674" s="124">
        <f t="shared" si="31"/>
        <v>3</v>
      </c>
      <c r="H674" s="15" t="e">
        <f t="shared" si="32"/>
        <v>#N/A</v>
      </c>
    </row>
    <row r="675" spans="1:8">
      <c r="A675" s="9">
        <v>43042</v>
      </c>
      <c r="B675" s="71">
        <v>0.71212836189299999</v>
      </c>
      <c r="C675" s="71">
        <v>1.036368400457</v>
      </c>
      <c r="D675" s="71">
        <v>1.4917122958869999</v>
      </c>
      <c r="E675" s="71">
        <v>2.0223729067080001</v>
      </c>
      <c r="F675" s="124">
        <f t="shared" si="30"/>
        <v>1</v>
      </c>
      <c r="G675" s="124">
        <f t="shared" si="31"/>
        <v>3</v>
      </c>
      <c r="H675" s="15" t="e">
        <f t="shared" si="32"/>
        <v>#N/A</v>
      </c>
    </row>
    <row r="676" spans="1:8">
      <c r="A676" s="9">
        <v>43043</v>
      </c>
      <c r="B676" s="71">
        <v>0.71212836189299999</v>
      </c>
      <c r="C676" s="71">
        <v>1.036368400457</v>
      </c>
      <c r="D676" s="71">
        <v>1.4917122958869999</v>
      </c>
      <c r="E676" s="71">
        <v>2.0223729067080001</v>
      </c>
      <c r="F676" s="124">
        <f t="shared" si="30"/>
        <v>1</v>
      </c>
      <c r="G676" s="124">
        <f t="shared" si="31"/>
        <v>3</v>
      </c>
      <c r="H676" s="15" t="e">
        <f t="shared" si="32"/>
        <v>#N/A</v>
      </c>
    </row>
    <row r="677" spans="1:8">
      <c r="A677" s="9">
        <v>43044</v>
      </c>
      <c r="B677" s="71">
        <v>0.71673775765900005</v>
      </c>
      <c r="C677" s="71">
        <v>1.064579464361</v>
      </c>
      <c r="D677" s="71">
        <v>1.5529447993229999</v>
      </c>
      <c r="E677" s="71">
        <v>1.8956528629610001</v>
      </c>
      <c r="F677" s="124">
        <f t="shared" si="30"/>
        <v>1</v>
      </c>
      <c r="G677" s="124">
        <f t="shared" si="31"/>
        <v>3</v>
      </c>
      <c r="H677" s="15" t="e">
        <f t="shared" si="32"/>
        <v>#N/A</v>
      </c>
    </row>
    <row r="678" spans="1:8">
      <c r="A678" s="9">
        <v>43045</v>
      </c>
      <c r="B678" s="71">
        <v>0.72033516707599998</v>
      </c>
      <c r="C678" s="71">
        <v>1.064943773203</v>
      </c>
      <c r="D678" s="71">
        <v>1.53260576969</v>
      </c>
      <c r="E678" s="71">
        <v>1.9156360011610001</v>
      </c>
      <c r="F678" s="124">
        <f t="shared" si="30"/>
        <v>1</v>
      </c>
      <c r="G678" s="124">
        <f t="shared" si="31"/>
        <v>3</v>
      </c>
      <c r="H678" s="15" t="e">
        <f t="shared" si="32"/>
        <v>#N/A</v>
      </c>
    </row>
    <row r="679" spans="1:8">
      <c r="A679" s="9">
        <v>43046</v>
      </c>
      <c r="B679" s="71">
        <v>0.73590587740799995</v>
      </c>
      <c r="C679" s="71">
        <v>1.1258767330799999</v>
      </c>
      <c r="D679" s="71">
        <v>1.5534321235449999</v>
      </c>
      <c r="E679" s="71">
        <v>1.911406259384</v>
      </c>
      <c r="F679" s="124">
        <f t="shared" si="30"/>
        <v>1</v>
      </c>
      <c r="G679" s="124">
        <f t="shared" si="31"/>
        <v>3</v>
      </c>
      <c r="H679" s="15" t="e">
        <f t="shared" si="32"/>
        <v>#N/A</v>
      </c>
    </row>
    <row r="680" spans="1:8">
      <c r="A680" s="9">
        <v>43047</v>
      </c>
      <c r="B680" s="71">
        <v>0.72317667175</v>
      </c>
      <c r="C680" s="71">
        <v>1.085077709296</v>
      </c>
      <c r="D680" s="71">
        <v>1.527599498277</v>
      </c>
      <c r="E680" s="71">
        <v>1.9146727117939999</v>
      </c>
      <c r="F680" s="124">
        <f t="shared" si="30"/>
        <v>1</v>
      </c>
      <c r="G680" s="124">
        <f t="shared" si="31"/>
        <v>3</v>
      </c>
      <c r="H680" s="15" t="e">
        <f t="shared" si="32"/>
        <v>#N/A</v>
      </c>
    </row>
    <row r="681" spans="1:8">
      <c r="A681" s="9">
        <v>43048</v>
      </c>
      <c r="B681" s="71">
        <v>0.74149209777400005</v>
      </c>
      <c r="C681" s="71">
        <v>1.074151420035</v>
      </c>
      <c r="D681" s="71">
        <v>1.4715993931660001</v>
      </c>
      <c r="E681" s="71">
        <v>1.9633688676100001</v>
      </c>
      <c r="F681" s="124">
        <f t="shared" si="30"/>
        <v>1</v>
      </c>
      <c r="G681" s="124">
        <f t="shared" si="31"/>
        <v>3</v>
      </c>
      <c r="H681" s="15" t="e">
        <f t="shared" si="32"/>
        <v>#N/A</v>
      </c>
    </row>
    <row r="682" spans="1:8">
      <c r="A682" s="9">
        <v>43049</v>
      </c>
      <c r="B682" s="71">
        <v>0.74149209777400005</v>
      </c>
      <c r="C682" s="71">
        <v>1.074151420035</v>
      </c>
      <c r="D682" s="71">
        <v>1.4715993931660001</v>
      </c>
      <c r="E682" s="71">
        <v>1.9633688676100001</v>
      </c>
      <c r="F682" s="124">
        <f t="shared" si="30"/>
        <v>1</v>
      </c>
      <c r="G682" s="124">
        <f t="shared" si="31"/>
        <v>3</v>
      </c>
      <c r="H682" s="15" t="e">
        <f t="shared" si="32"/>
        <v>#N/A</v>
      </c>
    </row>
    <row r="683" spans="1:8">
      <c r="A683" s="9">
        <v>43050</v>
      </c>
      <c r="B683" s="71">
        <v>0.74149209777400005</v>
      </c>
      <c r="C683" s="71">
        <v>1.074151420035</v>
      </c>
      <c r="D683" s="71">
        <v>1.4715993931660001</v>
      </c>
      <c r="E683" s="71">
        <v>1.9633688676100001</v>
      </c>
      <c r="F683" s="124">
        <f t="shared" si="30"/>
        <v>1</v>
      </c>
      <c r="G683" s="124">
        <f t="shared" si="31"/>
        <v>3</v>
      </c>
      <c r="H683" s="15" t="e">
        <f t="shared" si="32"/>
        <v>#N/A</v>
      </c>
    </row>
    <row r="684" spans="1:8">
      <c r="A684" s="9">
        <v>43051</v>
      </c>
      <c r="B684" s="71">
        <v>0.727776162073</v>
      </c>
      <c r="C684" s="71">
        <v>1.0360378705540001</v>
      </c>
      <c r="D684" s="71">
        <v>1.456885440934</v>
      </c>
      <c r="E684" s="71">
        <v>1.9877679948139999</v>
      </c>
      <c r="F684" s="124">
        <f t="shared" si="30"/>
        <v>1</v>
      </c>
      <c r="G684" s="124">
        <f t="shared" si="31"/>
        <v>3</v>
      </c>
      <c r="H684" s="15" t="e">
        <f t="shared" si="32"/>
        <v>#N/A</v>
      </c>
    </row>
    <row r="685" spans="1:8">
      <c r="A685" s="9">
        <v>43052</v>
      </c>
      <c r="B685" s="71">
        <v>0.71836885687800001</v>
      </c>
      <c r="C685" s="71">
        <v>1.0455255770259999</v>
      </c>
      <c r="D685" s="71">
        <v>1.4839211190299999</v>
      </c>
      <c r="E685" s="71">
        <v>2.0323952836779999</v>
      </c>
      <c r="F685" s="124">
        <f t="shared" si="30"/>
        <v>1</v>
      </c>
      <c r="G685" s="124">
        <f t="shared" si="31"/>
        <v>3</v>
      </c>
      <c r="H685" s="15" t="e">
        <f t="shared" si="32"/>
        <v>#N/A</v>
      </c>
    </row>
    <row r="686" spans="1:8">
      <c r="A686" s="9">
        <v>43053</v>
      </c>
      <c r="B686" s="71">
        <v>0.79680102652399998</v>
      </c>
      <c r="C686" s="71">
        <v>1.1105032835090001</v>
      </c>
      <c r="D686" s="71">
        <v>1.5109781044320001</v>
      </c>
      <c r="E686" s="71">
        <v>2.10577060506</v>
      </c>
      <c r="F686" s="124">
        <f t="shared" si="30"/>
        <v>1</v>
      </c>
      <c r="G686" s="124">
        <f t="shared" si="31"/>
        <v>3</v>
      </c>
      <c r="H686" s="15" t="e">
        <f t="shared" si="32"/>
        <v>#N/A</v>
      </c>
    </row>
    <row r="687" spans="1:8">
      <c r="A687" s="9">
        <v>43054</v>
      </c>
      <c r="B687" s="71">
        <v>0.78542908070799999</v>
      </c>
      <c r="C687" s="71">
        <v>1.0856711803250001</v>
      </c>
      <c r="D687" s="71">
        <v>1.491704645832</v>
      </c>
      <c r="E687" s="71">
        <v>2.0980033505510001</v>
      </c>
      <c r="F687" s="124">
        <f t="shared" si="30"/>
        <v>1</v>
      </c>
      <c r="G687" s="124">
        <f t="shared" si="31"/>
        <v>3</v>
      </c>
      <c r="H687" s="15" t="e">
        <f t="shared" si="32"/>
        <v>#N/A</v>
      </c>
    </row>
    <row r="688" spans="1:8">
      <c r="A688" s="9">
        <v>43055</v>
      </c>
      <c r="B688" s="71">
        <v>0.86355245269500003</v>
      </c>
      <c r="C688" s="71">
        <v>1.0983874767870001</v>
      </c>
      <c r="D688" s="71">
        <v>1.5105192212859999</v>
      </c>
      <c r="E688" s="71">
        <v>2.1253434608920001</v>
      </c>
      <c r="F688" s="124">
        <f t="shared" si="30"/>
        <v>1</v>
      </c>
      <c r="G688" s="124">
        <f t="shared" si="31"/>
        <v>3</v>
      </c>
      <c r="H688" s="15" t="e">
        <f t="shared" si="32"/>
        <v>#N/A</v>
      </c>
    </row>
    <row r="689" spans="1:8">
      <c r="A689" s="9">
        <v>43056</v>
      </c>
      <c r="B689" s="71">
        <v>0.86355245269500003</v>
      </c>
      <c r="C689" s="71">
        <v>1.0983874767870001</v>
      </c>
      <c r="D689" s="71">
        <v>1.5105192212859999</v>
      </c>
      <c r="E689" s="71">
        <v>2.1253434608920001</v>
      </c>
      <c r="F689" s="124">
        <f t="shared" si="30"/>
        <v>1</v>
      </c>
      <c r="G689" s="124">
        <f t="shared" si="31"/>
        <v>3</v>
      </c>
      <c r="H689" s="15" t="e">
        <f t="shared" si="32"/>
        <v>#N/A</v>
      </c>
    </row>
    <row r="690" spans="1:8">
      <c r="A690" s="9">
        <v>43057</v>
      </c>
      <c r="B690" s="71">
        <v>0.86355245269500003</v>
      </c>
      <c r="C690" s="71">
        <v>1.0983874767870001</v>
      </c>
      <c r="D690" s="71">
        <v>1.5105192212859999</v>
      </c>
      <c r="E690" s="71">
        <v>2.1253434608920001</v>
      </c>
      <c r="F690" s="124">
        <f t="shared" si="30"/>
        <v>1</v>
      </c>
      <c r="G690" s="124">
        <f t="shared" si="31"/>
        <v>3</v>
      </c>
      <c r="H690" s="15" t="e">
        <f t="shared" si="32"/>
        <v>#N/A</v>
      </c>
    </row>
    <row r="691" spans="1:8">
      <c r="A691" s="9">
        <v>43058</v>
      </c>
      <c r="B691" s="71">
        <v>0.91804606127900001</v>
      </c>
      <c r="C691" s="71">
        <v>1.192136250243</v>
      </c>
      <c r="D691" s="71">
        <v>1.4378464665249999</v>
      </c>
      <c r="E691" s="71">
        <v>2.078090484499</v>
      </c>
      <c r="F691" s="124">
        <f t="shared" si="30"/>
        <v>1</v>
      </c>
      <c r="G691" s="124">
        <f t="shared" si="31"/>
        <v>3</v>
      </c>
      <c r="H691" s="15" t="e">
        <f t="shared" si="32"/>
        <v>#N/A</v>
      </c>
    </row>
    <row r="692" spans="1:8">
      <c r="A692" s="9">
        <v>43059</v>
      </c>
      <c r="B692" s="71">
        <v>0.94281835656199997</v>
      </c>
      <c r="C692" s="71">
        <v>1.1608810384970001</v>
      </c>
      <c r="D692" s="71">
        <v>1.4026346782529999</v>
      </c>
      <c r="E692" s="71">
        <v>2.0849922045630001</v>
      </c>
      <c r="F692" s="124">
        <f t="shared" si="30"/>
        <v>1</v>
      </c>
      <c r="G692" s="124">
        <f t="shared" si="31"/>
        <v>3</v>
      </c>
      <c r="H692" s="15" t="e">
        <f t="shared" si="32"/>
        <v>#N/A</v>
      </c>
    </row>
    <row r="693" spans="1:8">
      <c r="A693" s="9">
        <v>43060</v>
      </c>
      <c r="B693" s="71">
        <v>0.96349243199099999</v>
      </c>
      <c r="C693" s="71">
        <v>1.1328121948500001</v>
      </c>
      <c r="D693" s="71">
        <v>1.431276120278</v>
      </c>
      <c r="E693" s="71">
        <v>2.1401988960340002</v>
      </c>
      <c r="F693" s="124">
        <f t="shared" si="30"/>
        <v>1</v>
      </c>
      <c r="G693" s="124">
        <f t="shared" si="31"/>
        <v>3</v>
      </c>
      <c r="H693" s="15" t="e">
        <f t="shared" si="32"/>
        <v>#N/A</v>
      </c>
    </row>
    <row r="694" spans="1:8">
      <c r="A694" s="9">
        <v>43061</v>
      </c>
      <c r="B694" s="71">
        <v>0.93064387956299999</v>
      </c>
      <c r="C694" s="71">
        <v>1.1838488974770001</v>
      </c>
      <c r="D694" s="71">
        <v>1.451706379505</v>
      </c>
      <c r="E694" s="71">
        <v>2.1652991810079998</v>
      </c>
      <c r="F694" s="124">
        <f t="shared" si="30"/>
        <v>1</v>
      </c>
      <c r="G694" s="124">
        <f t="shared" si="31"/>
        <v>3</v>
      </c>
      <c r="H694" s="15" t="e">
        <f t="shared" si="32"/>
        <v>#N/A</v>
      </c>
    </row>
    <row r="695" spans="1:8">
      <c r="F695" s="124" t="str">
        <f t="shared" si="30"/>
        <v/>
      </c>
      <c r="G695" s="124" t="str">
        <f t="shared" si="31"/>
        <v/>
      </c>
      <c r="H695" s="15" t="e">
        <f t="shared" si="32"/>
        <v>#N/A</v>
      </c>
    </row>
    <row r="696" spans="1:8">
      <c r="F696" s="124" t="str">
        <f t="shared" si="30"/>
        <v/>
      </c>
      <c r="G696" s="124" t="str">
        <f t="shared" si="31"/>
        <v/>
      </c>
      <c r="H696" s="15" t="e">
        <f t="shared" si="32"/>
        <v>#N/A</v>
      </c>
    </row>
    <row r="697" spans="1:8">
      <c r="F697" s="124" t="str">
        <f t="shared" si="30"/>
        <v/>
      </c>
      <c r="G697" s="124" t="str">
        <f t="shared" si="31"/>
        <v/>
      </c>
      <c r="H697" s="15" t="e">
        <f t="shared" si="32"/>
        <v>#N/A</v>
      </c>
    </row>
    <row r="698" spans="1:8">
      <c r="F698" s="124" t="str">
        <f t="shared" si="30"/>
        <v/>
      </c>
      <c r="G698" s="124" t="str">
        <f t="shared" si="31"/>
        <v/>
      </c>
      <c r="H698" s="15" t="e">
        <f t="shared" si="32"/>
        <v>#N/A</v>
      </c>
    </row>
    <row r="699" spans="1:8">
      <c r="F699" s="124" t="str">
        <f t="shared" si="30"/>
        <v/>
      </c>
      <c r="G699" s="124" t="str">
        <f t="shared" si="31"/>
        <v/>
      </c>
      <c r="H699" s="15" t="e">
        <f t="shared" si="32"/>
        <v>#N/A</v>
      </c>
    </row>
    <row r="700" spans="1:8">
      <c r="F700" s="124" t="str">
        <f t="shared" si="30"/>
        <v/>
      </c>
      <c r="G700" s="124" t="str">
        <f t="shared" si="31"/>
        <v/>
      </c>
      <c r="H700" s="15" t="e">
        <f t="shared" si="32"/>
        <v>#N/A</v>
      </c>
    </row>
    <row r="701" spans="1:8">
      <c r="F701" s="124" t="str">
        <f t="shared" si="30"/>
        <v/>
      </c>
      <c r="G701" s="124" t="str">
        <f t="shared" si="31"/>
        <v/>
      </c>
      <c r="H701" s="15" t="e">
        <f t="shared" si="32"/>
        <v>#N/A</v>
      </c>
    </row>
    <row r="702" spans="1:8">
      <c r="F702" s="124" t="str">
        <f t="shared" si="30"/>
        <v/>
      </c>
      <c r="G702" s="124" t="str">
        <f t="shared" si="31"/>
        <v/>
      </c>
      <c r="H702" s="15" t="e">
        <f t="shared" si="32"/>
        <v>#N/A</v>
      </c>
    </row>
    <row r="703" spans="1:8">
      <c r="F703" s="124" t="str">
        <f t="shared" si="30"/>
        <v/>
      </c>
      <c r="G703" s="124" t="str">
        <f t="shared" si="31"/>
        <v/>
      </c>
      <c r="H703" s="15" t="e">
        <f t="shared" si="32"/>
        <v>#N/A</v>
      </c>
    </row>
    <row r="704" spans="1:8">
      <c r="F704" s="124" t="str">
        <f t="shared" si="30"/>
        <v/>
      </c>
      <c r="G704" s="124" t="str">
        <f t="shared" si="31"/>
        <v/>
      </c>
      <c r="H704" s="15" t="e">
        <f t="shared" si="32"/>
        <v>#N/A</v>
      </c>
    </row>
    <row r="705" spans="6:8">
      <c r="F705" s="124" t="str">
        <f t="shared" si="30"/>
        <v/>
      </c>
      <c r="G705" s="124" t="str">
        <f t="shared" si="31"/>
        <v/>
      </c>
      <c r="H705" s="15" t="e">
        <f t="shared" si="32"/>
        <v>#N/A</v>
      </c>
    </row>
    <row r="706" spans="6:8">
      <c r="F706" s="124" t="str">
        <f t="shared" si="30"/>
        <v/>
      </c>
      <c r="G706" s="124" t="str">
        <f t="shared" si="31"/>
        <v/>
      </c>
      <c r="H706" s="15" t="e">
        <f t="shared" si="32"/>
        <v>#N/A</v>
      </c>
    </row>
    <row r="707" spans="6:8">
      <c r="F707" s="124" t="str">
        <f t="shared" si="30"/>
        <v/>
      </c>
      <c r="G707" s="124" t="str">
        <f t="shared" si="31"/>
        <v/>
      </c>
      <c r="H707" s="15" t="e">
        <f t="shared" si="32"/>
        <v>#N/A</v>
      </c>
    </row>
    <row r="708" spans="6:8">
      <c r="F708" s="124" t="str">
        <f t="shared" ref="F708:F771" si="33">IF(ISNUMBER(A708),1,"")</f>
        <v/>
      </c>
      <c r="G708" s="124" t="str">
        <f t="shared" ref="G708:G771" si="34">IF(ISNUMBER(A708),3,"")</f>
        <v/>
      </c>
      <c r="H708" s="15" t="e">
        <f t="shared" ref="H708:H771" si="35">VLOOKUP(A708,J:L,2,0)</f>
        <v>#N/A</v>
      </c>
    </row>
    <row r="709" spans="6:8">
      <c r="F709" s="124" t="str">
        <f t="shared" si="33"/>
        <v/>
      </c>
      <c r="G709" s="124" t="str">
        <f t="shared" si="34"/>
        <v/>
      </c>
      <c r="H709" s="15" t="e">
        <f t="shared" si="35"/>
        <v>#N/A</v>
      </c>
    </row>
    <row r="710" spans="6:8">
      <c r="F710" s="124" t="str">
        <f t="shared" si="33"/>
        <v/>
      </c>
      <c r="G710" s="124" t="str">
        <f t="shared" si="34"/>
        <v/>
      </c>
      <c r="H710" s="15" t="e">
        <f t="shared" si="35"/>
        <v>#N/A</v>
      </c>
    </row>
    <row r="711" spans="6:8">
      <c r="F711" s="124" t="str">
        <f t="shared" si="33"/>
        <v/>
      </c>
      <c r="G711" s="124" t="str">
        <f t="shared" si="34"/>
        <v/>
      </c>
      <c r="H711" s="15" t="e">
        <f t="shared" si="35"/>
        <v>#N/A</v>
      </c>
    </row>
    <row r="712" spans="6:8">
      <c r="F712" s="124" t="str">
        <f t="shared" si="33"/>
        <v/>
      </c>
      <c r="G712" s="124" t="str">
        <f t="shared" si="34"/>
        <v/>
      </c>
      <c r="H712" s="15" t="e">
        <f t="shared" si="35"/>
        <v>#N/A</v>
      </c>
    </row>
    <row r="713" spans="6:8">
      <c r="F713" s="124" t="str">
        <f t="shared" si="33"/>
        <v/>
      </c>
      <c r="G713" s="124" t="str">
        <f t="shared" si="34"/>
        <v/>
      </c>
      <c r="H713" s="15" t="e">
        <f t="shared" si="35"/>
        <v>#N/A</v>
      </c>
    </row>
    <row r="714" spans="6:8">
      <c r="F714" s="124" t="str">
        <f t="shared" si="33"/>
        <v/>
      </c>
      <c r="G714" s="124" t="str">
        <f t="shared" si="34"/>
        <v/>
      </c>
      <c r="H714" s="15" t="e">
        <f t="shared" si="35"/>
        <v>#N/A</v>
      </c>
    </row>
    <row r="715" spans="6:8">
      <c r="F715" s="124" t="str">
        <f t="shared" si="33"/>
        <v/>
      </c>
      <c r="G715" s="124" t="str">
        <f t="shared" si="34"/>
        <v/>
      </c>
      <c r="H715" s="15" t="e">
        <f t="shared" si="35"/>
        <v>#N/A</v>
      </c>
    </row>
    <row r="716" spans="6:8">
      <c r="F716" s="124" t="str">
        <f t="shared" si="33"/>
        <v/>
      </c>
      <c r="G716" s="124" t="str">
        <f t="shared" si="34"/>
        <v/>
      </c>
      <c r="H716" s="15" t="e">
        <f t="shared" si="35"/>
        <v>#N/A</v>
      </c>
    </row>
    <row r="717" spans="6:8">
      <c r="F717" s="124" t="str">
        <f t="shared" si="33"/>
        <v/>
      </c>
      <c r="G717" s="124" t="str">
        <f t="shared" si="34"/>
        <v/>
      </c>
      <c r="H717" s="15" t="e">
        <f t="shared" si="35"/>
        <v>#N/A</v>
      </c>
    </row>
    <row r="718" spans="6:8">
      <c r="F718" s="124" t="str">
        <f t="shared" si="33"/>
        <v/>
      </c>
      <c r="G718" s="124" t="str">
        <f t="shared" si="34"/>
        <v/>
      </c>
      <c r="H718" s="15" t="e">
        <f t="shared" si="35"/>
        <v>#N/A</v>
      </c>
    </row>
    <row r="719" spans="6:8">
      <c r="F719" s="124" t="str">
        <f t="shared" si="33"/>
        <v/>
      </c>
      <c r="G719" s="124" t="str">
        <f t="shared" si="34"/>
        <v/>
      </c>
      <c r="H719" s="15" t="e">
        <f t="shared" si="35"/>
        <v>#N/A</v>
      </c>
    </row>
    <row r="720" spans="6:8">
      <c r="F720" s="124" t="str">
        <f t="shared" si="33"/>
        <v/>
      </c>
      <c r="G720" s="124" t="str">
        <f t="shared" si="34"/>
        <v/>
      </c>
      <c r="H720" s="15" t="e">
        <f t="shared" si="35"/>
        <v>#N/A</v>
      </c>
    </row>
    <row r="721" spans="6:8">
      <c r="F721" s="124" t="str">
        <f t="shared" si="33"/>
        <v/>
      </c>
      <c r="G721" s="124" t="str">
        <f t="shared" si="34"/>
        <v/>
      </c>
      <c r="H721" s="15" t="e">
        <f t="shared" si="35"/>
        <v>#N/A</v>
      </c>
    </row>
    <row r="722" spans="6:8">
      <c r="F722" s="124" t="str">
        <f t="shared" si="33"/>
        <v/>
      </c>
      <c r="G722" s="124" t="str">
        <f t="shared" si="34"/>
        <v/>
      </c>
      <c r="H722" s="15" t="e">
        <f t="shared" si="35"/>
        <v>#N/A</v>
      </c>
    </row>
    <row r="723" spans="6:8">
      <c r="F723" s="124" t="str">
        <f t="shared" si="33"/>
        <v/>
      </c>
      <c r="G723" s="124" t="str">
        <f t="shared" si="34"/>
        <v/>
      </c>
      <c r="H723" s="15" t="e">
        <f t="shared" si="35"/>
        <v>#N/A</v>
      </c>
    </row>
    <row r="724" spans="6:8">
      <c r="F724" s="124" t="str">
        <f t="shared" si="33"/>
        <v/>
      </c>
      <c r="G724" s="124" t="str">
        <f t="shared" si="34"/>
        <v/>
      </c>
      <c r="H724" s="15" t="e">
        <f t="shared" si="35"/>
        <v>#N/A</v>
      </c>
    </row>
    <row r="725" spans="6:8">
      <c r="F725" s="124" t="str">
        <f t="shared" si="33"/>
        <v/>
      </c>
      <c r="G725" s="124" t="str">
        <f t="shared" si="34"/>
        <v/>
      </c>
      <c r="H725" s="15" t="e">
        <f t="shared" si="35"/>
        <v>#N/A</v>
      </c>
    </row>
    <row r="726" spans="6:8">
      <c r="F726" s="124" t="str">
        <f t="shared" si="33"/>
        <v/>
      </c>
      <c r="G726" s="124" t="str">
        <f t="shared" si="34"/>
        <v/>
      </c>
      <c r="H726" s="15" t="e">
        <f t="shared" si="35"/>
        <v>#N/A</v>
      </c>
    </row>
    <row r="727" spans="6:8">
      <c r="F727" s="124" t="str">
        <f t="shared" si="33"/>
        <v/>
      </c>
      <c r="G727" s="124" t="str">
        <f t="shared" si="34"/>
        <v/>
      </c>
      <c r="H727" s="15" t="e">
        <f t="shared" si="35"/>
        <v>#N/A</v>
      </c>
    </row>
    <row r="728" spans="6:8">
      <c r="F728" s="124" t="str">
        <f t="shared" si="33"/>
        <v/>
      </c>
      <c r="G728" s="124" t="str">
        <f t="shared" si="34"/>
        <v/>
      </c>
      <c r="H728" s="15" t="e">
        <f t="shared" si="35"/>
        <v>#N/A</v>
      </c>
    </row>
    <row r="729" spans="6:8">
      <c r="F729" s="124" t="str">
        <f t="shared" si="33"/>
        <v/>
      </c>
      <c r="G729" s="124" t="str">
        <f t="shared" si="34"/>
        <v/>
      </c>
      <c r="H729" s="15" t="e">
        <f t="shared" si="35"/>
        <v>#N/A</v>
      </c>
    </row>
    <row r="730" spans="6:8">
      <c r="F730" s="124" t="str">
        <f t="shared" si="33"/>
        <v/>
      </c>
      <c r="G730" s="124" t="str">
        <f t="shared" si="34"/>
        <v/>
      </c>
      <c r="H730" s="15" t="e">
        <f t="shared" si="35"/>
        <v>#N/A</v>
      </c>
    </row>
    <row r="731" spans="6:8">
      <c r="F731" s="124" t="str">
        <f t="shared" si="33"/>
        <v/>
      </c>
      <c r="G731" s="124" t="str">
        <f t="shared" si="34"/>
        <v/>
      </c>
      <c r="H731" s="15" t="e">
        <f t="shared" si="35"/>
        <v>#N/A</v>
      </c>
    </row>
    <row r="732" spans="6:8">
      <c r="F732" s="124" t="str">
        <f t="shared" si="33"/>
        <v/>
      </c>
      <c r="G732" s="124" t="str">
        <f t="shared" si="34"/>
        <v/>
      </c>
      <c r="H732" s="15" t="e">
        <f t="shared" si="35"/>
        <v>#N/A</v>
      </c>
    </row>
    <row r="733" spans="6:8">
      <c r="F733" s="124" t="str">
        <f t="shared" si="33"/>
        <v/>
      </c>
      <c r="G733" s="124" t="str">
        <f t="shared" si="34"/>
        <v/>
      </c>
      <c r="H733" s="15" t="e">
        <f t="shared" si="35"/>
        <v>#N/A</v>
      </c>
    </row>
    <row r="734" spans="6:8">
      <c r="F734" s="124" t="str">
        <f t="shared" si="33"/>
        <v/>
      </c>
      <c r="G734" s="124" t="str">
        <f t="shared" si="34"/>
        <v/>
      </c>
      <c r="H734" s="15" t="e">
        <f t="shared" si="35"/>
        <v>#N/A</v>
      </c>
    </row>
    <row r="735" spans="6:8">
      <c r="F735" s="124" t="str">
        <f t="shared" si="33"/>
        <v/>
      </c>
      <c r="G735" s="124" t="str">
        <f t="shared" si="34"/>
        <v/>
      </c>
      <c r="H735" s="15" t="e">
        <f t="shared" si="35"/>
        <v>#N/A</v>
      </c>
    </row>
    <row r="736" spans="6:8">
      <c r="F736" s="124" t="str">
        <f t="shared" si="33"/>
        <v/>
      </c>
      <c r="G736" s="124" t="str">
        <f t="shared" si="34"/>
        <v/>
      </c>
      <c r="H736" s="15" t="e">
        <f t="shared" si="35"/>
        <v>#N/A</v>
      </c>
    </row>
    <row r="737" spans="6:8">
      <c r="F737" s="124" t="str">
        <f t="shared" si="33"/>
        <v/>
      </c>
      <c r="G737" s="124" t="str">
        <f t="shared" si="34"/>
        <v/>
      </c>
      <c r="H737" s="15" t="e">
        <f t="shared" si="35"/>
        <v>#N/A</v>
      </c>
    </row>
    <row r="738" spans="6:8">
      <c r="F738" s="124" t="str">
        <f t="shared" si="33"/>
        <v/>
      </c>
      <c r="G738" s="124" t="str">
        <f t="shared" si="34"/>
        <v/>
      </c>
      <c r="H738" s="15" t="e">
        <f t="shared" si="35"/>
        <v>#N/A</v>
      </c>
    </row>
    <row r="739" spans="6:8">
      <c r="F739" s="124" t="str">
        <f t="shared" si="33"/>
        <v/>
      </c>
      <c r="G739" s="124" t="str">
        <f t="shared" si="34"/>
        <v/>
      </c>
      <c r="H739" s="15" t="e">
        <f t="shared" si="35"/>
        <v>#N/A</v>
      </c>
    </row>
    <row r="740" spans="6:8">
      <c r="F740" s="124" t="str">
        <f t="shared" si="33"/>
        <v/>
      </c>
      <c r="G740" s="124" t="str">
        <f t="shared" si="34"/>
        <v/>
      </c>
      <c r="H740" s="15" t="e">
        <f t="shared" si="35"/>
        <v>#N/A</v>
      </c>
    </row>
    <row r="741" spans="6:8">
      <c r="F741" s="124" t="str">
        <f t="shared" si="33"/>
        <v/>
      </c>
      <c r="G741" s="124" t="str">
        <f t="shared" si="34"/>
        <v/>
      </c>
      <c r="H741" s="15" t="e">
        <f t="shared" si="35"/>
        <v>#N/A</v>
      </c>
    </row>
    <row r="742" spans="6:8">
      <c r="F742" s="124" t="str">
        <f t="shared" si="33"/>
        <v/>
      </c>
      <c r="G742" s="124" t="str">
        <f t="shared" si="34"/>
        <v/>
      </c>
      <c r="H742" s="15" t="e">
        <f t="shared" si="35"/>
        <v>#N/A</v>
      </c>
    </row>
    <row r="743" spans="6:8">
      <c r="F743" s="124" t="str">
        <f t="shared" si="33"/>
        <v/>
      </c>
      <c r="G743" s="124" t="str">
        <f t="shared" si="34"/>
        <v/>
      </c>
      <c r="H743" s="15" t="e">
        <f t="shared" si="35"/>
        <v>#N/A</v>
      </c>
    </row>
    <row r="744" spans="6:8">
      <c r="F744" s="124" t="str">
        <f t="shared" si="33"/>
        <v/>
      </c>
      <c r="G744" s="124" t="str">
        <f t="shared" si="34"/>
        <v/>
      </c>
      <c r="H744" s="15" t="e">
        <f t="shared" si="35"/>
        <v>#N/A</v>
      </c>
    </row>
    <row r="745" spans="6:8">
      <c r="F745" s="124" t="str">
        <f t="shared" si="33"/>
        <v/>
      </c>
      <c r="G745" s="124" t="str">
        <f t="shared" si="34"/>
        <v/>
      </c>
      <c r="H745" s="15" t="e">
        <f t="shared" si="35"/>
        <v>#N/A</v>
      </c>
    </row>
    <row r="746" spans="6:8">
      <c r="F746" s="124" t="str">
        <f t="shared" si="33"/>
        <v/>
      </c>
      <c r="G746" s="124" t="str">
        <f t="shared" si="34"/>
        <v/>
      </c>
      <c r="H746" s="15" t="e">
        <f t="shared" si="35"/>
        <v>#N/A</v>
      </c>
    </row>
    <row r="747" spans="6:8">
      <c r="F747" s="124" t="str">
        <f t="shared" si="33"/>
        <v/>
      </c>
      <c r="G747" s="124" t="str">
        <f t="shared" si="34"/>
        <v/>
      </c>
      <c r="H747" s="15" t="e">
        <f t="shared" si="35"/>
        <v>#N/A</v>
      </c>
    </row>
    <row r="748" spans="6:8">
      <c r="F748" s="124" t="str">
        <f t="shared" si="33"/>
        <v/>
      </c>
      <c r="G748" s="124" t="str">
        <f t="shared" si="34"/>
        <v/>
      </c>
      <c r="H748" s="15" t="e">
        <f t="shared" si="35"/>
        <v>#N/A</v>
      </c>
    </row>
    <row r="749" spans="6:8">
      <c r="F749" s="124" t="str">
        <f t="shared" si="33"/>
        <v/>
      </c>
      <c r="G749" s="124" t="str">
        <f t="shared" si="34"/>
        <v/>
      </c>
      <c r="H749" s="15" t="e">
        <f t="shared" si="35"/>
        <v>#N/A</v>
      </c>
    </row>
    <row r="750" spans="6:8">
      <c r="F750" s="124" t="str">
        <f t="shared" si="33"/>
        <v/>
      </c>
      <c r="G750" s="124" t="str">
        <f t="shared" si="34"/>
        <v/>
      </c>
      <c r="H750" s="15" t="e">
        <f t="shared" si="35"/>
        <v>#N/A</v>
      </c>
    </row>
    <row r="751" spans="6:8">
      <c r="F751" s="124" t="str">
        <f t="shared" si="33"/>
        <v/>
      </c>
      <c r="G751" s="124" t="str">
        <f t="shared" si="34"/>
        <v/>
      </c>
      <c r="H751" s="15" t="e">
        <f t="shared" si="35"/>
        <v>#N/A</v>
      </c>
    </row>
    <row r="752" spans="6:8">
      <c r="F752" s="124" t="str">
        <f t="shared" si="33"/>
        <v/>
      </c>
      <c r="G752" s="124" t="str">
        <f t="shared" si="34"/>
        <v/>
      </c>
      <c r="H752" s="15" t="e">
        <f t="shared" si="35"/>
        <v>#N/A</v>
      </c>
    </row>
    <row r="753" spans="6:8">
      <c r="F753" s="124" t="str">
        <f t="shared" si="33"/>
        <v/>
      </c>
      <c r="G753" s="124" t="str">
        <f t="shared" si="34"/>
        <v/>
      </c>
      <c r="H753" s="15" t="e">
        <f t="shared" si="35"/>
        <v>#N/A</v>
      </c>
    </row>
    <row r="754" spans="6:8">
      <c r="F754" s="124" t="str">
        <f t="shared" si="33"/>
        <v/>
      </c>
      <c r="G754" s="124" t="str">
        <f t="shared" si="34"/>
        <v/>
      </c>
      <c r="H754" s="15" t="e">
        <f t="shared" si="35"/>
        <v>#N/A</v>
      </c>
    </row>
    <row r="755" spans="6:8">
      <c r="F755" s="124" t="str">
        <f t="shared" si="33"/>
        <v/>
      </c>
      <c r="G755" s="124" t="str">
        <f t="shared" si="34"/>
        <v/>
      </c>
      <c r="H755" s="15" t="e">
        <f t="shared" si="35"/>
        <v>#N/A</v>
      </c>
    </row>
    <row r="756" spans="6:8">
      <c r="F756" s="124" t="str">
        <f t="shared" si="33"/>
        <v/>
      </c>
      <c r="G756" s="124" t="str">
        <f t="shared" si="34"/>
        <v/>
      </c>
      <c r="H756" s="15" t="e">
        <f t="shared" si="35"/>
        <v>#N/A</v>
      </c>
    </row>
    <row r="757" spans="6:8">
      <c r="F757" s="124" t="str">
        <f t="shared" si="33"/>
        <v/>
      </c>
      <c r="G757" s="124" t="str">
        <f t="shared" si="34"/>
        <v/>
      </c>
      <c r="H757" s="15" t="e">
        <f t="shared" si="35"/>
        <v>#N/A</v>
      </c>
    </row>
    <row r="758" spans="6:8">
      <c r="F758" s="124" t="str">
        <f t="shared" si="33"/>
        <v/>
      </c>
      <c r="G758" s="124" t="str">
        <f t="shared" si="34"/>
        <v/>
      </c>
      <c r="H758" s="15" t="e">
        <f t="shared" si="35"/>
        <v>#N/A</v>
      </c>
    </row>
    <row r="759" spans="6:8">
      <c r="F759" s="124" t="str">
        <f t="shared" si="33"/>
        <v/>
      </c>
      <c r="G759" s="124" t="str">
        <f t="shared" si="34"/>
        <v/>
      </c>
      <c r="H759" s="15" t="e">
        <f t="shared" si="35"/>
        <v>#N/A</v>
      </c>
    </row>
    <row r="760" spans="6:8">
      <c r="F760" s="124" t="str">
        <f t="shared" si="33"/>
        <v/>
      </c>
      <c r="G760" s="124" t="str">
        <f t="shared" si="34"/>
        <v/>
      </c>
      <c r="H760" s="15" t="e">
        <f t="shared" si="35"/>
        <v>#N/A</v>
      </c>
    </row>
    <row r="761" spans="6:8">
      <c r="F761" s="124" t="str">
        <f t="shared" si="33"/>
        <v/>
      </c>
      <c r="G761" s="124" t="str">
        <f t="shared" si="34"/>
        <v/>
      </c>
      <c r="H761" s="15" t="e">
        <f t="shared" si="35"/>
        <v>#N/A</v>
      </c>
    </row>
    <row r="762" spans="6:8">
      <c r="F762" s="124" t="str">
        <f t="shared" si="33"/>
        <v/>
      </c>
      <c r="G762" s="124" t="str">
        <f t="shared" si="34"/>
        <v/>
      </c>
      <c r="H762" s="15" t="e">
        <f t="shared" si="35"/>
        <v>#N/A</v>
      </c>
    </row>
    <row r="763" spans="6:8">
      <c r="F763" s="124" t="str">
        <f t="shared" si="33"/>
        <v/>
      </c>
      <c r="G763" s="124" t="str">
        <f t="shared" si="34"/>
        <v/>
      </c>
      <c r="H763" s="15" t="e">
        <f t="shared" si="35"/>
        <v>#N/A</v>
      </c>
    </row>
    <row r="764" spans="6:8">
      <c r="F764" s="124" t="str">
        <f t="shared" si="33"/>
        <v/>
      </c>
      <c r="G764" s="124" t="str">
        <f t="shared" si="34"/>
        <v/>
      </c>
      <c r="H764" s="15" t="e">
        <f t="shared" si="35"/>
        <v>#N/A</v>
      </c>
    </row>
    <row r="765" spans="6:8">
      <c r="F765" s="124" t="str">
        <f t="shared" si="33"/>
        <v/>
      </c>
      <c r="G765" s="124" t="str">
        <f t="shared" si="34"/>
        <v/>
      </c>
      <c r="H765" s="15" t="e">
        <f t="shared" si="35"/>
        <v>#N/A</v>
      </c>
    </row>
    <row r="766" spans="6:8">
      <c r="F766" s="124" t="str">
        <f t="shared" si="33"/>
        <v/>
      </c>
      <c r="G766" s="124" t="str">
        <f t="shared" si="34"/>
        <v/>
      </c>
      <c r="H766" s="15" t="e">
        <f t="shared" si="35"/>
        <v>#N/A</v>
      </c>
    </row>
    <row r="767" spans="6:8">
      <c r="F767" s="124" t="str">
        <f t="shared" si="33"/>
        <v/>
      </c>
      <c r="G767" s="124" t="str">
        <f t="shared" si="34"/>
        <v/>
      </c>
      <c r="H767" s="15" t="e">
        <f t="shared" si="35"/>
        <v>#N/A</v>
      </c>
    </row>
    <row r="768" spans="6:8">
      <c r="F768" s="124" t="str">
        <f t="shared" si="33"/>
        <v/>
      </c>
      <c r="G768" s="124" t="str">
        <f t="shared" si="34"/>
        <v/>
      </c>
      <c r="H768" s="15" t="e">
        <f t="shared" si="35"/>
        <v>#N/A</v>
      </c>
    </row>
    <row r="769" spans="6:8">
      <c r="F769" s="124" t="str">
        <f t="shared" si="33"/>
        <v/>
      </c>
      <c r="G769" s="124" t="str">
        <f t="shared" si="34"/>
        <v/>
      </c>
      <c r="H769" s="15" t="e">
        <f t="shared" si="35"/>
        <v>#N/A</v>
      </c>
    </row>
    <row r="770" spans="6:8">
      <c r="F770" s="124" t="str">
        <f t="shared" si="33"/>
        <v/>
      </c>
      <c r="G770" s="124" t="str">
        <f t="shared" si="34"/>
        <v/>
      </c>
      <c r="H770" s="15" t="e">
        <f t="shared" si="35"/>
        <v>#N/A</v>
      </c>
    </row>
    <row r="771" spans="6:8">
      <c r="F771" s="124" t="str">
        <f t="shared" si="33"/>
        <v/>
      </c>
      <c r="G771" s="124" t="str">
        <f t="shared" si="34"/>
        <v/>
      </c>
      <c r="H771" s="15" t="e">
        <f t="shared" si="35"/>
        <v>#N/A</v>
      </c>
    </row>
    <row r="772" spans="6:8">
      <c r="F772" s="124" t="str">
        <f t="shared" ref="F772:F835" si="36">IF(ISNUMBER(A772),1,"")</f>
        <v/>
      </c>
      <c r="G772" s="124" t="str">
        <f t="shared" ref="G772:G835" si="37">IF(ISNUMBER(A772),3,"")</f>
        <v/>
      </c>
      <c r="H772" s="15" t="e">
        <f t="shared" ref="H772:H835" si="38">VLOOKUP(A772,J:L,2,0)</f>
        <v>#N/A</v>
      </c>
    </row>
    <row r="773" spans="6:8">
      <c r="F773" s="124" t="str">
        <f t="shared" si="36"/>
        <v/>
      </c>
      <c r="G773" s="124" t="str">
        <f t="shared" si="37"/>
        <v/>
      </c>
      <c r="H773" s="15" t="e">
        <f t="shared" si="38"/>
        <v>#N/A</v>
      </c>
    </row>
    <row r="774" spans="6:8">
      <c r="F774" s="124" t="str">
        <f t="shared" si="36"/>
        <v/>
      </c>
      <c r="G774" s="124" t="str">
        <f t="shared" si="37"/>
        <v/>
      </c>
      <c r="H774" s="15" t="e">
        <f t="shared" si="38"/>
        <v>#N/A</v>
      </c>
    </row>
    <row r="775" spans="6:8">
      <c r="F775" s="124" t="str">
        <f t="shared" si="36"/>
        <v/>
      </c>
      <c r="G775" s="124" t="str">
        <f t="shared" si="37"/>
        <v/>
      </c>
      <c r="H775" s="15" t="e">
        <f t="shared" si="38"/>
        <v>#N/A</v>
      </c>
    </row>
    <row r="776" spans="6:8">
      <c r="F776" s="124" t="str">
        <f t="shared" si="36"/>
        <v/>
      </c>
      <c r="G776" s="124" t="str">
        <f t="shared" si="37"/>
        <v/>
      </c>
      <c r="H776" s="15" t="e">
        <f t="shared" si="38"/>
        <v>#N/A</v>
      </c>
    </row>
    <row r="777" spans="6:8">
      <c r="F777" s="124" t="str">
        <f t="shared" si="36"/>
        <v/>
      </c>
      <c r="G777" s="124" t="str">
        <f t="shared" si="37"/>
        <v/>
      </c>
      <c r="H777" s="15" t="e">
        <f t="shared" si="38"/>
        <v>#N/A</v>
      </c>
    </row>
    <row r="778" spans="6:8">
      <c r="F778" s="124" t="str">
        <f t="shared" si="36"/>
        <v/>
      </c>
      <c r="G778" s="124" t="str">
        <f t="shared" si="37"/>
        <v/>
      </c>
      <c r="H778" s="15" t="e">
        <f t="shared" si="38"/>
        <v>#N/A</v>
      </c>
    </row>
    <row r="779" spans="6:8">
      <c r="F779" s="124" t="str">
        <f t="shared" si="36"/>
        <v/>
      </c>
      <c r="G779" s="124" t="str">
        <f t="shared" si="37"/>
        <v/>
      </c>
      <c r="H779" s="15" t="e">
        <f t="shared" si="38"/>
        <v>#N/A</v>
      </c>
    </row>
    <row r="780" spans="6:8">
      <c r="F780" s="124" t="str">
        <f t="shared" si="36"/>
        <v/>
      </c>
      <c r="G780" s="124" t="str">
        <f t="shared" si="37"/>
        <v/>
      </c>
      <c r="H780" s="15" t="e">
        <f t="shared" si="38"/>
        <v>#N/A</v>
      </c>
    </row>
    <row r="781" spans="6:8">
      <c r="F781" s="124" t="str">
        <f t="shared" si="36"/>
        <v/>
      </c>
      <c r="G781" s="124" t="str">
        <f t="shared" si="37"/>
        <v/>
      </c>
      <c r="H781" s="15" t="e">
        <f t="shared" si="38"/>
        <v>#N/A</v>
      </c>
    </row>
    <row r="782" spans="6:8">
      <c r="F782" s="124" t="str">
        <f t="shared" si="36"/>
        <v/>
      </c>
      <c r="G782" s="124" t="str">
        <f t="shared" si="37"/>
        <v/>
      </c>
      <c r="H782" s="15" t="e">
        <f t="shared" si="38"/>
        <v>#N/A</v>
      </c>
    </row>
    <row r="783" spans="6:8">
      <c r="F783" s="124" t="str">
        <f t="shared" si="36"/>
        <v/>
      </c>
      <c r="G783" s="124" t="str">
        <f t="shared" si="37"/>
        <v/>
      </c>
      <c r="H783" s="15" t="e">
        <f t="shared" si="38"/>
        <v>#N/A</v>
      </c>
    </row>
    <row r="784" spans="6:8">
      <c r="F784" s="124" t="str">
        <f t="shared" si="36"/>
        <v/>
      </c>
      <c r="G784" s="124" t="str">
        <f t="shared" si="37"/>
        <v/>
      </c>
      <c r="H784" s="15" t="e">
        <f t="shared" si="38"/>
        <v>#N/A</v>
      </c>
    </row>
    <row r="785" spans="6:8">
      <c r="F785" s="124" t="str">
        <f t="shared" si="36"/>
        <v/>
      </c>
      <c r="G785" s="124" t="str">
        <f t="shared" si="37"/>
        <v/>
      </c>
      <c r="H785" s="15" t="e">
        <f t="shared" si="38"/>
        <v>#N/A</v>
      </c>
    </row>
    <row r="786" spans="6:8">
      <c r="F786" s="124" t="str">
        <f t="shared" si="36"/>
        <v/>
      </c>
      <c r="G786" s="124" t="str">
        <f t="shared" si="37"/>
        <v/>
      </c>
      <c r="H786" s="15" t="e">
        <f t="shared" si="38"/>
        <v>#N/A</v>
      </c>
    </row>
    <row r="787" spans="6:8">
      <c r="F787" s="124" t="str">
        <f t="shared" si="36"/>
        <v/>
      </c>
      <c r="G787" s="124" t="str">
        <f t="shared" si="37"/>
        <v/>
      </c>
      <c r="H787" s="15" t="e">
        <f t="shared" si="38"/>
        <v>#N/A</v>
      </c>
    </row>
    <row r="788" spans="6:8">
      <c r="F788" s="124" t="str">
        <f t="shared" si="36"/>
        <v/>
      </c>
      <c r="G788" s="124" t="str">
        <f t="shared" si="37"/>
        <v/>
      </c>
      <c r="H788" s="15" t="e">
        <f t="shared" si="38"/>
        <v>#N/A</v>
      </c>
    </row>
    <row r="789" spans="6:8">
      <c r="F789" s="124" t="str">
        <f t="shared" si="36"/>
        <v/>
      </c>
      <c r="G789" s="124" t="str">
        <f t="shared" si="37"/>
        <v/>
      </c>
      <c r="H789" s="15" t="e">
        <f t="shared" si="38"/>
        <v>#N/A</v>
      </c>
    </row>
    <row r="790" spans="6:8">
      <c r="F790" s="124" t="str">
        <f t="shared" si="36"/>
        <v/>
      </c>
      <c r="G790" s="124" t="str">
        <f t="shared" si="37"/>
        <v/>
      </c>
      <c r="H790" s="15" t="e">
        <f t="shared" si="38"/>
        <v>#N/A</v>
      </c>
    </row>
    <row r="791" spans="6:8">
      <c r="F791" s="124" t="str">
        <f t="shared" si="36"/>
        <v/>
      </c>
      <c r="G791" s="124" t="str">
        <f t="shared" si="37"/>
        <v/>
      </c>
      <c r="H791" s="15" t="e">
        <f t="shared" si="38"/>
        <v>#N/A</v>
      </c>
    </row>
    <row r="792" spans="6:8">
      <c r="F792" s="124" t="str">
        <f t="shared" si="36"/>
        <v/>
      </c>
      <c r="G792" s="124" t="str">
        <f t="shared" si="37"/>
        <v/>
      </c>
      <c r="H792" s="15" t="e">
        <f t="shared" si="38"/>
        <v>#N/A</v>
      </c>
    </row>
    <row r="793" spans="6:8">
      <c r="F793" s="124" t="str">
        <f t="shared" si="36"/>
        <v/>
      </c>
      <c r="G793" s="124" t="str">
        <f t="shared" si="37"/>
        <v/>
      </c>
      <c r="H793" s="15" t="e">
        <f t="shared" si="38"/>
        <v>#N/A</v>
      </c>
    </row>
    <row r="794" spans="6:8">
      <c r="F794" s="124" t="str">
        <f t="shared" si="36"/>
        <v/>
      </c>
      <c r="G794" s="124" t="str">
        <f t="shared" si="37"/>
        <v/>
      </c>
      <c r="H794" s="15" t="e">
        <f t="shared" si="38"/>
        <v>#N/A</v>
      </c>
    </row>
    <row r="795" spans="6:8">
      <c r="F795" s="124" t="str">
        <f t="shared" si="36"/>
        <v/>
      </c>
      <c r="G795" s="124" t="str">
        <f t="shared" si="37"/>
        <v/>
      </c>
      <c r="H795" s="15" t="e">
        <f t="shared" si="38"/>
        <v>#N/A</v>
      </c>
    </row>
    <row r="796" spans="6:8">
      <c r="F796" s="124" t="str">
        <f t="shared" si="36"/>
        <v/>
      </c>
      <c r="G796" s="124" t="str">
        <f t="shared" si="37"/>
        <v/>
      </c>
      <c r="H796" s="15" t="e">
        <f t="shared" si="38"/>
        <v>#N/A</v>
      </c>
    </row>
    <row r="797" spans="6:8">
      <c r="F797" s="124" t="str">
        <f t="shared" si="36"/>
        <v/>
      </c>
      <c r="G797" s="124" t="str">
        <f t="shared" si="37"/>
        <v/>
      </c>
      <c r="H797" s="15" t="e">
        <f t="shared" si="38"/>
        <v>#N/A</v>
      </c>
    </row>
    <row r="798" spans="6:8">
      <c r="F798" s="124" t="str">
        <f t="shared" si="36"/>
        <v/>
      </c>
      <c r="G798" s="124" t="str">
        <f t="shared" si="37"/>
        <v/>
      </c>
      <c r="H798" s="15" t="e">
        <f t="shared" si="38"/>
        <v>#N/A</v>
      </c>
    </row>
    <row r="799" spans="6:8">
      <c r="F799" s="124" t="str">
        <f t="shared" si="36"/>
        <v/>
      </c>
      <c r="G799" s="124" t="str">
        <f t="shared" si="37"/>
        <v/>
      </c>
      <c r="H799" s="15" t="e">
        <f t="shared" si="38"/>
        <v>#N/A</v>
      </c>
    </row>
    <row r="800" spans="6:8">
      <c r="F800" s="124" t="str">
        <f t="shared" si="36"/>
        <v/>
      </c>
      <c r="G800" s="124" t="str">
        <f t="shared" si="37"/>
        <v/>
      </c>
      <c r="H800" s="15" t="e">
        <f t="shared" si="38"/>
        <v>#N/A</v>
      </c>
    </row>
    <row r="801" spans="6:8">
      <c r="F801" s="124" t="str">
        <f t="shared" si="36"/>
        <v/>
      </c>
      <c r="G801" s="124" t="str">
        <f t="shared" si="37"/>
        <v/>
      </c>
      <c r="H801" s="15" t="e">
        <f t="shared" si="38"/>
        <v>#N/A</v>
      </c>
    </row>
    <row r="802" spans="6:8">
      <c r="F802" s="124" t="str">
        <f t="shared" si="36"/>
        <v/>
      </c>
      <c r="G802" s="124" t="str">
        <f t="shared" si="37"/>
        <v/>
      </c>
      <c r="H802" s="15" t="e">
        <f t="shared" si="38"/>
        <v>#N/A</v>
      </c>
    </row>
    <row r="803" spans="6:8">
      <c r="F803" s="124" t="str">
        <f t="shared" si="36"/>
        <v/>
      </c>
      <c r="G803" s="124" t="str">
        <f t="shared" si="37"/>
        <v/>
      </c>
      <c r="H803" s="15" t="e">
        <f t="shared" si="38"/>
        <v>#N/A</v>
      </c>
    </row>
    <row r="804" spans="6:8">
      <c r="F804" s="124" t="str">
        <f t="shared" si="36"/>
        <v/>
      </c>
      <c r="G804" s="124" t="str">
        <f t="shared" si="37"/>
        <v/>
      </c>
      <c r="H804" s="15" t="e">
        <f t="shared" si="38"/>
        <v>#N/A</v>
      </c>
    </row>
    <row r="805" spans="6:8">
      <c r="F805" s="124" t="str">
        <f t="shared" si="36"/>
        <v/>
      </c>
      <c r="G805" s="124" t="str">
        <f t="shared" si="37"/>
        <v/>
      </c>
      <c r="H805" s="15" t="e">
        <f t="shared" si="38"/>
        <v>#N/A</v>
      </c>
    </row>
    <row r="806" spans="6:8">
      <c r="F806" s="124" t="str">
        <f t="shared" si="36"/>
        <v/>
      </c>
      <c r="G806" s="124" t="str">
        <f t="shared" si="37"/>
        <v/>
      </c>
      <c r="H806" s="15" t="e">
        <f t="shared" si="38"/>
        <v>#N/A</v>
      </c>
    </row>
    <row r="807" spans="6:8">
      <c r="F807" s="124" t="str">
        <f t="shared" si="36"/>
        <v/>
      </c>
      <c r="G807" s="124" t="str">
        <f t="shared" si="37"/>
        <v/>
      </c>
      <c r="H807" s="15" t="e">
        <f t="shared" si="38"/>
        <v>#N/A</v>
      </c>
    </row>
    <row r="808" spans="6:8">
      <c r="F808" s="124" t="str">
        <f t="shared" si="36"/>
        <v/>
      </c>
      <c r="G808" s="124" t="str">
        <f t="shared" si="37"/>
        <v/>
      </c>
      <c r="H808" s="15" t="e">
        <f t="shared" si="38"/>
        <v>#N/A</v>
      </c>
    </row>
    <row r="809" spans="6:8">
      <c r="F809" s="124" t="str">
        <f t="shared" si="36"/>
        <v/>
      </c>
      <c r="G809" s="124" t="str">
        <f t="shared" si="37"/>
        <v/>
      </c>
      <c r="H809" s="15" t="e">
        <f t="shared" si="38"/>
        <v>#N/A</v>
      </c>
    </row>
    <row r="810" spans="6:8">
      <c r="F810" s="124" t="str">
        <f t="shared" si="36"/>
        <v/>
      </c>
      <c r="G810" s="124" t="str">
        <f t="shared" si="37"/>
        <v/>
      </c>
      <c r="H810" s="15" t="e">
        <f t="shared" si="38"/>
        <v>#N/A</v>
      </c>
    </row>
    <row r="811" spans="6:8">
      <c r="F811" s="124" t="str">
        <f t="shared" si="36"/>
        <v/>
      </c>
      <c r="G811" s="124" t="str">
        <f t="shared" si="37"/>
        <v/>
      </c>
      <c r="H811" s="15" t="e">
        <f t="shared" si="38"/>
        <v>#N/A</v>
      </c>
    </row>
    <row r="812" spans="6:8">
      <c r="F812" s="124" t="str">
        <f t="shared" si="36"/>
        <v/>
      </c>
      <c r="G812" s="124" t="str">
        <f t="shared" si="37"/>
        <v/>
      </c>
      <c r="H812" s="15" t="e">
        <f t="shared" si="38"/>
        <v>#N/A</v>
      </c>
    </row>
    <row r="813" spans="6:8">
      <c r="F813" s="124" t="str">
        <f t="shared" si="36"/>
        <v/>
      </c>
      <c r="G813" s="124" t="str">
        <f t="shared" si="37"/>
        <v/>
      </c>
      <c r="H813" s="15" t="e">
        <f t="shared" si="38"/>
        <v>#N/A</v>
      </c>
    </row>
    <row r="814" spans="6:8">
      <c r="F814" s="124" t="str">
        <f t="shared" si="36"/>
        <v/>
      </c>
      <c r="G814" s="124" t="str">
        <f t="shared" si="37"/>
        <v/>
      </c>
      <c r="H814" s="15" t="e">
        <f t="shared" si="38"/>
        <v>#N/A</v>
      </c>
    </row>
    <row r="815" spans="6:8">
      <c r="F815" s="124" t="str">
        <f t="shared" si="36"/>
        <v/>
      </c>
      <c r="G815" s="124" t="str">
        <f t="shared" si="37"/>
        <v/>
      </c>
      <c r="H815" s="15" t="e">
        <f t="shared" si="38"/>
        <v>#N/A</v>
      </c>
    </row>
    <row r="816" spans="6:8">
      <c r="F816" s="124" t="str">
        <f t="shared" si="36"/>
        <v/>
      </c>
      <c r="G816" s="124" t="str">
        <f t="shared" si="37"/>
        <v/>
      </c>
      <c r="H816" s="15" t="e">
        <f t="shared" si="38"/>
        <v>#N/A</v>
      </c>
    </row>
    <row r="817" spans="6:8">
      <c r="F817" s="124" t="str">
        <f t="shared" si="36"/>
        <v/>
      </c>
      <c r="G817" s="124" t="str">
        <f t="shared" si="37"/>
        <v/>
      </c>
      <c r="H817" s="15" t="e">
        <f t="shared" si="38"/>
        <v>#N/A</v>
      </c>
    </row>
    <row r="818" spans="6:8">
      <c r="F818" s="124" t="str">
        <f t="shared" si="36"/>
        <v/>
      </c>
      <c r="G818" s="124" t="str">
        <f t="shared" si="37"/>
        <v/>
      </c>
      <c r="H818" s="15" t="e">
        <f t="shared" si="38"/>
        <v>#N/A</v>
      </c>
    </row>
    <row r="819" spans="6:8">
      <c r="F819" s="124" t="str">
        <f t="shared" si="36"/>
        <v/>
      </c>
      <c r="G819" s="124" t="str">
        <f t="shared" si="37"/>
        <v/>
      </c>
      <c r="H819" s="15" t="e">
        <f t="shared" si="38"/>
        <v>#N/A</v>
      </c>
    </row>
    <row r="820" spans="6:8">
      <c r="F820" s="124" t="str">
        <f t="shared" si="36"/>
        <v/>
      </c>
      <c r="G820" s="124" t="str">
        <f t="shared" si="37"/>
        <v/>
      </c>
      <c r="H820" s="15" t="e">
        <f t="shared" si="38"/>
        <v>#N/A</v>
      </c>
    </row>
    <row r="821" spans="6:8">
      <c r="F821" s="124" t="str">
        <f t="shared" si="36"/>
        <v/>
      </c>
      <c r="G821" s="124" t="str">
        <f t="shared" si="37"/>
        <v/>
      </c>
      <c r="H821" s="15" t="e">
        <f t="shared" si="38"/>
        <v>#N/A</v>
      </c>
    </row>
    <row r="822" spans="6:8">
      <c r="F822" s="124" t="str">
        <f t="shared" si="36"/>
        <v/>
      </c>
      <c r="G822" s="124" t="str">
        <f t="shared" si="37"/>
        <v/>
      </c>
      <c r="H822" s="15" t="e">
        <f t="shared" si="38"/>
        <v>#N/A</v>
      </c>
    </row>
    <row r="823" spans="6:8">
      <c r="F823" s="124" t="str">
        <f t="shared" si="36"/>
        <v/>
      </c>
      <c r="G823" s="124" t="str">
        <f t="shared" si="37"/>
        <v/>
      </c>
      <c r="H823" s="15" t="e">
        <f t="shared" si="38"/>
        <v>#N/A</v>
      </c>
    </row>
    <row r="824" spans="6:8">
      <c r="F824" s="124" t="str">
        <f t="shared" si="36"/>
        <v/>
      </c>
      <c r="G824" s="124" t="str">
        <f t="shared" si="37"/>
        <v/>
      </c>
      <c r="H824" s="15" t="e">
        <f t="shared" si="38"/>
        <v>#N/A</v>
      </c>
    </row>
    <row r="825" spans="6:8">
      <c r="F825" s="124" t="str">
        <f t="shared" si="36"/>
        <v/>
      </c>
      <c r="G825" s="124" t="str">
        <f t="shared" si="37"/>
        <v/>
      </c>
      <c r="H825" s="15" t="e">
        <f t="shared" si="38"/>
        <v>#N/A</v>
      </c>
    </row>
    <row r="826" spans="6:8">
      <c r="F826" s="124" t="str">
        <f t="shared" si="36"/>
        <v/>
      </c>
      <c r="G826" s="124" t="str">
        <f t="shared" si="37"/>
        <v/>
      </c>
      <c r="H826" s="15" t="e">
        <f t="shared" si="38"/>
        <v>#N/A</v>
      </c>
    </row>
    <row r="827" spans="6:8">
      <c r="F827" s="124" t="str">
        <f t="shared" si="36"/>
        <v/>
      </c>
      <c r="G827" s="124" t="str">
        <f t="shared" si="37"/>
        <v/>
      </c>
      <c r="H827" s="15" t="e">
        <f t="shared" si="38"/>
        <v>#N/A</v>
      </c>
    </row>
    <row r="828" spans="6:8">
      <c r="F828" s="124" t="str">
        <f t="shared" si="36"/>
        <v/>
      </c>
      <c r="G828" s="124" t="str">
        <f t="shared" si="37"/>
        <v/>
      </c>
      <c r="H828" s="15" t="e">
        <f t="shared" si="38"/>
        <v>#N/A</v>
      </c>
    </row>
    <row r="829" spans="6:8">
      <c r="F829" s="124" t="str">
        <f t="shared" si="36"/>
        <v/>
      </c>
      <c r="G829" s="124" t="str">
        <f t="shared" si="37"/>
        <v/>
      </c>
      <c r="H829" s="15" t="e">
        <f t="shared" si="38"/>
        <v>#N/A</v>
      </c>
    </row>
    <row r="830" spans="6:8">
      <c r="F830" s="124" t="str">
        <f t="shared" si="36"/>
        <v/>
      </c>
      <c r="G830" s="124" t="str">
        <f t="shared" si="37"/>
        <v/>
      </c>
      <c r="H830" s="15" t="e">
        <f t="shared" si="38"/>
        <v>#N/A</v>
      </c>
    </row>
    <row r="831" spans="6:8">
      <c r="F831" s="124" t="str">
        <f t="shared" si="36"/>
        <v/>
      </c>
      <c r="G831" s="124" t="str">
        <f t="shared" si="37"/>
        <v/>
      </c>
      <c r="H831" s="15" t="e">
        <f t="shared" si="38"/>
        <v>#N/A</v>
      </c>
    </row>
    <row r="832" spans="6:8">
      <c r="F832" s="124" t="str">
        <f t="shared" si="36"/>
        <v/>
      </c>
      <c r="G832" s="124" t="str">
        <f t="shared" si="37"/>
        <v/>
      </c>
      <c r="H832" s="15" t="e">
        <f t="shared" si="38"/>
        <v>#N/A</v>
      </c>
    </row>
    <row r="833" spans="6:8">
      <c r="F833" s="124" t="str">
        <f t="shared" si="36"/>
        <v/>
      </c>
      <c r="G833" s="124" t="str">
        <f t="shared" si="37"/>
        <v/>
      </c>
      <c r="H833" s="15" t="e">
        <f t="shared" si="38"/>
        <v>#N/A</v>
      </c>
    </row>
    <row r="834" spans="6:8">
      <c r="F834" s="124" t="str">
        <f t="shared" si="36"/>
        <v/>
      </c>
      <c r="G834" s="124" t="str">
        <f t="shared" si="37"/>
        <v/>
      </c>
      <c r="H834" s="15" t="e">
        <f t="shared" si="38"/>
        <v>#N/A</v>
      </c>
    </row>
    <row r="835" spans="6:8">
      <c r="F835" s="124" t="str">
        <f t="shared" si="36"/>
        <v/>
      </c>
      <c r="G835" s="124" t="str">
        <f t="shared" si="37"/>
        <v/>
      </c>
      <c r="H835" s="15" t="e">
        <f t="shared" si="38"/>
        <v>#N/A</v>
      </c>
    </row>
    <row r="836" spans="6:8">
      <c r="F836" s="124" t="str">
        <f t="shared" ref="F836:F899" si="39">IF(ISNUMBER(A836),1,"")</f>
        <v/>
      </c>
      <c r="G836" s="124" t="str">
        <f t="shared" ref="G836:G899" si="40">IF(ISNUMBER(A836),3,"")</f>
        <v/>
      </c>
      <c r="H836" s="15" t="e">
        <f t="shared" ref="H836:H899" si="41">VLOOKUP(A836,J:L,2,0)</f>
        <v>#N/A</v>
      </c>
    </row>
    <row r="837" spans="6:8">
      <c r="F837" s="124" t="str">
        <f t="shared" si="39"/>
        <v/>
      </c>
      <c r="G837" s="124" t="str">
        <f t="shared" si="40"/>
        <v/>
      </c>
      <c r="H837" s="15" t="e">
        <f t="shared" si="41"/>
        <v>#N/A</v>
      </c>
    </row>
    <row r="838" spans="6:8">
      <c r="F838" s="124" t="str">
        <f t="shared" si="39"/>
        <v/>
      </c>
      <c r="G838" s="124" t="str">
        <f t="shared" si="40"/>
        <v/>
      </c>
      <c r="H838" s="15" t="e">
        <f t="shared" si="41"/>
        <v>#N/A</v>
      </c>
    </row>
    <row r="839" spans="6:8">
      <c r="F839" s="124" t="str">
        <f t="shared" si="39"/>
        <v/>
      </c>
      <c r="G839" s="124" t="str">
        <f t="shared" si="40"/>
        <v/>
      </c>
      <c r="H839" s="15" t="e">
        <f t="shared" si="41"/>
        <v>#N/A</v>
      </c>
    </row>
    <row r="840" spans="6:8">
      <c r="F840" s="124" t="str">
        <f t="shared" si="39"/>
        <v/>
      </c>
      <c r="G840" s="124" t="str">
        <f t="shared" si="40"/>
        <v/>
      </c>
      <c r="H840" s="15" t="e">
        <f t="shared" si="41"/>
        <v>#N/A</v>
      </c>
    </row>
    <row r="841" spans="6:8">
      <c r="F841" s="124" t="str">
        <f t="shared" si="39"/>
        <v/>
      </c>
      <c r="G841" s="124" t="str">
        <f t="shared" si="40"/>
        <v/>
      </c>
      <c r="H841" s="15" t="e">
        <f t="shared" si="41"/>
        <v>#N/A</v>
      </c>
    </row>
    <row r="842" spans="6:8">
      <c r="F842" s="124" t="str">
        <f t="shared" si="39"/>
        <v/>
      </c>
      <c r="G842" s="124" t="str">
        <f t="shared" si="40"/>
        <v/>
      </c>
      <c r="H842" s="15" t="e">
        <f t="shared" si="41"/>
        <v>#N/A</v>
      </c>
    </row>
    <row r="843" spans="6:8">
      <c r="F843" s="124" t="str">
        <f t="shared" si="39"/>
        <v/>
      </c>
      <c r="G843" s="124" t="str">
        <f t="shared" si="40"/>
        <v/>
      </c>
      <c r="H843" s="15" t="e">
        <f t="shared" si="41"/>
        <v>#N/A</v>
      </c>
    </row>
    <row r="844" spans="6:8">
      <c r="F844" s="124" t="str">
        <f t="shared" si="39"/>
        <v/>
      </c>
      <c r="G844" s="124" t="str">
        <f t="shared" si="40"/>
        <v/>
      </c>
      <c r="H844" s="15" t="e">
        <f t="shared" si="41"/>
        <v>#N/A</v>
      </c>
    </row>
    <row r="845" spans="6:8">
      <c r="F845" s="124" t="str">
        <f t="shared" si="39"/>
        <v/>
      </c>
      <c r="G845" s="124" t="str">
        <f t="shared" si="40"/>
        <v/>
      </c>
      <c r="H845" s="15" t="e">
        <f t="shared" si="41"/>
        <v>#N/A</v>
      </c>
    </row>
    <row r="846" spans="6:8">
      <c r="F846" s="124" t="str">
        <f t="shared" si="39"/>
        <v/>
      </c>
      <c r="G846" s="124" t="str">
        <f t="shared" si="40"/>
        <v/>
      </c>
      <c r="H846" s="15" t="e">
        <f t="shared" si="41"/>
        <v>#N/A</v>
      </c>
    </row>
    <row r="847" spans="6:8">
      <c r="F847" s="124" t="str">
        <f t="shared" si="39"/>
        <v/>
      </c>
      <c r="G847" s="124" t="str">
        <f t="shared" si="40"/>
        <v/>
      </c>
      <c r="H847" s="15" t="e">
        <f t="shared" si="41"/>
        <v>#N/A</v>
      </c>
    </row>
    <row r="848" spans="6:8">
      <c r="F848" s="124" t="str">
        <f t="shared" si="39"/>
        <v/>
      </c>
      <c r="G848" s="124" t="str">
        <f t="shared" si="40"/>
        <v/>
      </c>
      <c r="H848" s="15" t="e">
        <f t="shared" si="41"/>
        <v>#N/A</v>
      </c>
    </row>
    <row r="849" spans="6:8">
      <c r="F849" s="124" t="str">
        <f t="shared" si="39"/>
        <v/>
      </c>
      <c r="G849" s="124" t="str">
        <f t="shared" si="40"/>
        <v/>
      </c>
      <c r="H849" s="15" t="e">
        <f t="shared" si="41"/>
        <v>#N/A</v>
      </c>
    </row>
    <row r="850" spans="6:8">
      <c r="F850" s="124" t="str">
        <f t="shared" si="39"/>
        <v/>
      </c>
      <c r="G850" s="124" t="str">
        <f t="shared" si="40"/>
        <v/>
      </c>
      <c r="H850" s="15" t="e">
        <f t="shared" si="41"/>
        <v>#N/A</v>
      </c>
    </row>
    <row r="851" spans="6:8">
      <c r="F851" s="124" t="str">
        <f t="shared" si="39"/>
        <v/>
      </c>
      <c r="G851" s="124" t="str">
        <f t="shared" si="40"/>
        <v/>
      </c>
      <c r="H851" s="15" t="e">
        <f t="shared" si="41"/>
        <v>#N/A</v>
      </c>
    </row>
    <row r="852" spans="6:8">
      <c r="F852" s="124" t="str">
        <f t="shared" si="39"/>
        <v/>
      </c>
      <c r="G852" s="124" t="str">
        <f t="shared" si="40"/>
        <v/>
      </c>
      <c r="H852" s="15" t="e">
        <f t="shared" si="41"/>
        <v>#N/A</v>
      </c>
    </row>
    <row r="853" spans="6:8">
      <c r="F853" s="124" t="str">
        <f t="shared" si="39"/>
        <v/>
      </c>
      <c r="G853" s="124" t="str">
        <f t="shared" si="40"/>
        <v/>
      </c>
      <c r="H853" s="15" t="e">
        <f t="shared" si="41"/>
        <v>#N/A</v>
      </c>
    </row>
    <row r="854" spans="6:8">
      <c r="F854" s="124" t="str">
        <f t="shared" si="39"/>
        <v/>
      </c>
      <c r="G854" s="124" t="str">
        <f t="shared" si="40"/>
        <v/>
      </c>
      <c r="H854" s="15" t="e">
        <f t="shared" si="41"/>
        <v>#N/A</v>
      </c>
    </row>
    <row r="855" spans="6:8">
      <c r="F855" s="124" t="str">
        <f t="shared" si="39"/>
        <v/>
      </c>
      <c r="G855" s="124" t="str">
        <f t="shared" si="40"/>
        <v/>
      </c>
      <c r="H855" s="15" t="e">
        <f t="shared" si="41"/>
        <v>#N/A</v>
      </c>
    </row>
    <row r="856" spans="6:8">
      <c r="F856" s="124" t="str">
        <f t="shared" si="39"/>
        <v/>
      </c>
      <c r="G856" s="124" t="str">
        <f t="shared" si="40"/>
        <v/>
      </c>
      <c r="H856" s="15" t="e">
        <f t="shared" si="41"/>
        <v>#N/A</v>
      </c>
    </row>
    <row r="857" spans="6:8">
      <c r="F857" s="124" t="str">
        <f t="shared" si="39"/>
        <v/>
      </c>
      <c r="G857" s="124" t="str">
        <f t="shared" si="40"/>
        <v/>
      </c>
      <c r="H857" s="15" t="e">
        <f t="shared" si="41"/>
        <v>#N/A</v>
      </c>
    </row>
    <row r="858" spans="6:8">
      <c r="F858" s="124" t="str">
        <f t="shared" si="39"/>
        <v/>
      </c>
      <c r="G858" s="124" t="str">
        <f t="shared" si="40"/>
        <v/>
      </c>
      <c r="H858" s="15" t="e">
        <f t="shared" si="41"/>
        <v>#N/A</v>
      </c>
    </row>
    <row r="859" spans="6:8">
      <c r="F859" s="124" t="str">
        <f t="shared" si="39"/>
        <v/>
      </c>
      <c r="G859" s="124" t="str">
        <f t="shared" si="40"/>
        <v/>
      </c>
      <c r="H859" s="15" t="e">
        <f t="shared" si="41"/>
        <v>#N/A</v>
      </c>
    </row>
    <row r="860" spans="6:8">
      <c r="F860" s="124" t="str">
        <f t="shared" si="39"/>
        <v/>
      </c>
      <c r="G860" s="124" t="str">
        <f t="shared" si="40"/>
        <v/>
      </c>
      <c r="H860" s="15" t="e">
        <f t="shared" si="41"/>
        <v>#N/A</v>
      </c>
    </row>
    <row r="861" spans="6:8">
      <c r="F861" s="124" t="str">
        <f t="shared" si="39"/>
        <v/>
      </c>
      <c r="G861" s="124" t="str">
        <f t="shared" si="40"/>
        <v/>
      </c>
      <c r="H861" s="15" t="e">
        <f t="shared" si="41"/>
        <v>#N/A</v>
      </c>
    </row>
    <row r="862" spans="6:8">
      <c r="F862" s="124" t="str">
        <f t="shared" si="39"/>
        <v/>
      </c>
      <c r="G862" s="124" t="str">
        <f t="shared" si="40"/>
        <v/>
      </c>
      <c r="H862" s="15" t="e">
        <f t="shared" si="41"/>
        <v>#N/A</v>
      </c>
    </row>
    <row r="863" spans="6:8">
      <c r="F863" s="124" t="str">
        <f t="shared" si="39"/>
        <v/>
      </c>
      <c r="G863" s="124" t="str">
        <f t="shared" si="40"/>
        <v/>
      </c>
      <c r="H863" s="15" t="e">
        <f t="shared" si="41"/>
        <v>#N/A</v>
      </c>
    </row>
    <row r="864" spans="6:8">
      <c r="F864" s="124" t="str">
        <f t="shared" si="39"/>
        <v/>
      </c>
      <c r="G864" s="124" t="str">
        <f t="shared" si="40"/>
        <v/>
      </c>
      <c r="H864" s="15" t="e">
        <f t="shared" si="41"/>
        <v>#N/A</v>
      </c>
    </row>
    <row r="865" spans="6:8">
      <c r="F865" s="124" t="str">
        <f t="shared" si="39"/>
        <v/>
      </c>
      <c r="G865" s="124" t="str">
        <f t="shared" si="40"/>
        <v/>
      </c>
      <c r="H865" s="15" t="e">
        <f t="shared" si="41"/>
        <v>#N/A</v>
      </c>
    </row>
    <row r="866" spans="6:8">
      <c r="F866" s="124" t="str">
        <f t="shared" si="39"/>
        <v/>
      </c>
      <c r="G866" s="124" t="str">
        <f t="shared" si="40"/>
        <v/>
      </c>
      <c r="H866" s="15" t="e">
        <f t="shared" si="41"/>
        <v>#N/A</v>
      </c>
    </row>
    <row r="867" spans="6:8">
      <c r="F867" s="124" t="str">
        <f t="shared" si="39"/>
        <v/>
      </c>
      <c r="G867" s="124" t="str">
        <f t="shared" si="40"/>
        <v/>
      </c>
      <c r="H867" s="15" t="e">
        <f t="shared" si="41"/>
        <v>#N/A</v>
      </c>
    </row>
    <row r="868" spans="6:8">
      <c r="F868" s="124" t="str">
        <f t="shared" si="39"/>
        <v/>
      </c>
      <c r="G868" s="124" t="str">
        <f t="shared" si="40"/>
        <v/>
      </c>
      <c r="H868" s="15" t="e">
        <f t="shared" si="41"/>
        <v>#N/A</v>
      </c>
    </row>
    <row r="869" spans="6:8">
      <c r="F869" s="124" t="str">
        <f t="shared" si="39"/>
        <v/>
      </c>
      <c r="G869" s="124" t="str">
        <f t="shared" si="40"/>
        <v/>
      </c>
      <c r="H869" s="15" t="e">
        <f t="shared" si="41"/>
        <v>#N/A</v>
      </c>
    </row>
    <row r="870" spans="6:8">
      <c r="F870" s="124" t="str">
        <f t="shared" si="39"/>
        <v/>
      </c>
      <c r="G870" s="124" t="str">
        <f t="shared" si="40"/>
        <v/>
      </c>
      <c r="H870" s="15" t="e">
        <f t="shared" si="41"/>
        <v>#N/A</v>
      </c>
    </row>
    <row r="871" spans="6:8">
      <c r="F871" s="124" t="str">
        <f t="shared" si="39"/>
        <v/>
      </c>
      <c r="G871" s="124" t="str">
        <f t="shared" si="40"/>
        <v/>
      </c>
      <c r="H871" s="15" t="e">
        <f t="shared" si="41"/>
        <v>#N/A</v>
      </c>
    </row>
    <row r="872" spans="6:8">
      <c r="F872" s="124" t="str">
        <f t="shared" si="39"/>
        <v/>
      </c>
      <c r="G872" s="124" t="str">
        <f t="shared" si="40"/>
        <v/>
      </c>
      <c r="H872" s="15" t="e">
        <f t="shared" si="41"/>
        <v>#N/A</v>
      </c>
    </row>
    <row r="873" spans="6:8">
      <c r="F873" s="124" t="str">
        <f t="shared" si="39"/>
        <v/>
      </c>
      <c r="G873" s="124" t="str">
        <f t="shared" si="40"/>
        <v/>
      </c>
      <c r="H873" s="15" t="e">
        <f t="shared" si="41"/>
        <v>#N/A</v>
      </c>
    </row>
    <row r="874" spans="6:8">
      <c r="F874" s="124" t="str">
        <f t="shared" si="39"/>
        <v/>
      </c>
      <c r="G874" s="124" t="str">
        <f t="shared" si="40"/>
        <v/>
      </c>
      <c r="H874" s="15" t="e">
        <f t="shared" si="41"/>
        <v>#N/A</v>
      </c>
    </row>
    <row r="875" spans="6:8">
      <c r="F875" s="124" t="str">
        <f t="shared" si="39"/>
        <v/>
      </c>
      <c r="G875" s="124" t="str">
        <f t="shared" si="40"/>
        <v/>
      </c>
      <c r="H875" s="15" t="e">
        <f t="shared" si="41"/>
        <v>#N/A</v>
      </c>
    </row>
    <row r="876" spans="6:8">
      <c r="F876" s="124" t="str">
        <f t="shared" si="39"/>
        <v/>
      </c>
      <c r="G876" s="124" t="str">
        <f t="shared" si="40"/>
        <v/>
      </c>
      <c r="H876" s="15" t="e">
        <f t="shared" si="41"/>
        <v>#N/A</v>
      </c>
    </row>
    <row r="877" spans="6:8">
      <c r="F877" s="124" t="str">
        <f t="shared" si="39"/>
        <v/>
      </c>
      <c r="G877" s="124" t="str">
        <f t="shared" si="40"/>
        <v/>
      </c>
      <c r="H877" s="15" t="e">
        <f t="shared" si="41"/>
        <v>#N/A</v>
      </c>
    </row>
    <row r="878" spans="6:8">
      <c r="F878" s="124" t="str">
        <f t="shared" si="39"/>
        <v/>
      </c>
      <c r="G878" s="124" t="str">
        <f t="shared" si="40"/>
        <v/>
      </c>
      <c r="H878" s="15" t="e">
        <f t="shared" si="41"/>
        <v>#N/A</v>
      </c>
    </row>
    <row r="879" spans="6:8">
      <c r="F879" s="124" t="str">
        <f t="shared" si="39"/>
        <v/>
      </c>
      <c r="G879" s="124" t="str">
        <f t="shared" si="40"/>
        <v/>
      </c>
      <c r="H879" s="15" t="e">
        <f t="shared" si="41"/>
        <v>#N/A</v>
      </c>
    </row>
    <row r="880" spans="6:8">
      <c r="F880" s="124" t="str">
        <f t="shared" si="39"/>
        <v/>
      </c>
      <c r="G880" s="124" t="str">
        <f t="shared" si="40"/>
        <v/>
      </c>
      <c r="H880" s="15" t="e">
        <f t="shared" si="41"/>
        <v>#N/A</v>
      </c>
    </row>
    <row r="881" spans="6:8">
      <c r="F881" s="124" t="str">
        <f t="shared" si="39"/>
        <v/>
      </c>
      <c r="G881" s="124" t="str">
        <f t="shared" si="40"/>
        <v/>
      </c>
      <c r="H881" s="15" t="e">
        <f t="shared" si="41"/>
        <v>#N/A</v>
      </c>
    </row>
    <row r="882" spans="6:8">
      <c r="F882" s="124" t="str">
        <f t="shared" si="39"/>
        <v/>
      </c>
      <c r="G882" s="124" t="str">
        <f t="shared" si="40"/>
        <v/>
      </c>
      <c r="H882" s="15" t="e">
        <f t="shared" si="41"/>
        <v>#N/A</v>
      </c>
    </row>
    <row r="883" spans="6:8">
      <c r="F883" s="124" t="str">
        <f t="shared" si="39"/>
        <v/>
      </c>
      <c r="G883" s="124" t="str">
        <f t="shared" si="40"/>
        <v/>
      </c>
      <c r="H883" s="15" t="e">
        <f t="shared" si="41"/>
        <v>#N/A</v>
      </c>
    </row>
    <row r="884" spans="6:8">
      <c r="F884" s="124" t="str">
        <f t="shared" si="39"/>
        <v/>
      </c>
      <c r="G884" s="124" t="str">
        <f t="shared" si="40"/>
        <v/>
      </c>
      <c r="H884" s="15" t="e">
        <f t="shared" si="41"/>
        <v>#N/A</v>
      </c>
    </row>
    <row r="885" spans="6:8">
      <c r="F885" s="124" t="str">
        <f t="shared" si="39"/>
        <v/>
      </c>
      <c r="G885" s="124" t="str">
        <f t="shared" si="40"/>
        <v/>
      </c>
      <c r="H885" s="15" t="e">
        <f t="shared" si="41"/>
        <v>#N/A</v>
      </c>
    </row>
    <row r="886" spans="6:8">
      <c r="F886" s="124" t="str">
        <f t="shared" si="39"/>
        <v/>
      </c>
      <c r="G886" s="124" t="str">
        <f t="shared" si="40"/>
        <v/>
      </c>
      <c r="H886" s="15" t="e">
        <f t="shared" si="41"/>
        <v>#N/A</v>
      </c>
    </row>
    <row r="887" spans="6:8">
      <c r="F887" s="124" t="str">
        <f t="shared" si="39"/>
        <v/>
      </c>
      <c r="G887" s="124" t="str">
        <f t="shared" si="40"/>
        <v/>
      </c>
      <c r="H887" s="15" t="e">
        <f t="shared" si="41"/>
        <v>#N/A</v>
      </c>
    </row>
    <row r="888" spans="6:8">
      <c r="F888" s="124" t="str">
        <f t="shared" si="39"/>
        <v/>
      </c>
      <c r="G888" s="124" t="str">
        <f t="shared" si="40"/>
        <v/>
      </c>
      <c r="H888" s="15" t="e">
        <f t="shared" si="41"/>
        <v>#N/A</v>
      </c>
    </row>
    <row r="889" spans="6:8">
      <c r="F889" s="124" t="str">
        <f t="shared" si="39"/>
        <v/>
      </c>
      <c r="G889" s="124" t="str">
        <f t="shared" si="40"/>
        <v/>
      </c>
      <c r="H889" s="15" t="e">
        <f t="shared" si="41"/>
        <v>#N/A</v>
      </c>
    </row>
    <row r="890" spans="6:8">
      <c r="F890" s="124" t="str">
        <f t="shared" si="39"/>
        <v/>
      </c>
      <c r="G890" s="124" t="str">
        <f t="shared" si="40"/>
        <v/>
      </c>
      <c r="H890" s="15" t="e">
        <f t="shared" si="41"/>
        <v>#N/A</v>
      </c>
    </row>
    <row r="891" spans="6:8">
      <c r="F891" s="124" t="str">
        <f t="shared" si="39"/>
        <v/>
      </c>
      <c r="G891" s="124" t="str">
        <f t="shared" si="40"/>
        <v/>
      </c>
      <c r="H891" s="15" t="e">
        <f t="shared" si="41"/>
        <v>#N/A</v>
      </c>
    </row>
    <row r="892" spans="6:8">
      <c r="F892" s="124" t="str">
        <f t="shared" si="39"/>
        <v/>
      </c>
      <c r="G892" s="124" t="str">
        <f t="shared" si="40"/>
        <v/>
      </c>
      <c r="H892" s="15" t="e">
        <f t="shared" si="41"/>
        <v>#N/A</v>
      </c>
    </row>
    <row r="893" spans="6:8">
      <c r="F893" s="124" t="str">
        <f t="shared" si="39"/>
        <v/>
      </c>
      <c r="G893" s="124" t="str">
        <f t="shared" si="40"/>
        <v/>
      </c>
      <c r="H893" s="15" t="e">
        <f t="shared" si="41"/>
        <v>#N/A</v>
      </c>
    </row>
    <row r="894" spans="6:8">
      <c r="F894" s="124" t="str">
        <f t="shared" si="39"/>
        <v/>
      </c>
      <c r="G894" s="124" t="str">
        <f t="shared" si="40"/>
        <v/>
      </c>
      <c r="H894" s="15" t="e">
        <f t="shared" si="41"/>
        <v>#N/A</v>
      </c>
    </row>
    <row r="895" spans="6:8">
      <c r="F895" s="124" t="str">
        <f t="shared" si="39"/>
        <v/>
      </c>
      <c r="G895" s="124" t="str">
        <f t="shared" si="40"/>
        <v/>
      </c>
      <c r="H895" s="15" t="e">
        <f t="shared" si="41"/>
        <v>#N/A</v>
      </c>
    </row>
    <row r="896" spans="6:8">
      <c r="F896" s="124" t="str">
        <f t="shared" si="39"/>
        <v/>
      </c>
      <c r="G896" s="124" t="str">
        <f t="shared" si="40"/>
        <v/>
      </c>
      <c r="H896" s="15" t="e">
        <f t="shared" si="41"/>
        <v>#N/A</v>
      </c>
    </row>
    <row r="897" spans="6:8">
      <c r="F897" s="124" t="str">
        <f t="shared" si="39"/>
        <v/>
      </c>
      <c r="G897" s="124" t="str">
        <f t="shared" si="40"/>
        <v/>
      </c>
      <c r="H897" s="15" t="e">
        <f t="shared" si="41"/>
        <v>#N/A</v>
      </c>
    </row>
    <row r="898" spans="6:8">
      <c r="F898" s="124" t="str">
        <f t="shared" si="39"/>
        <v/>
      </c>
      <c r="G898" s="124" t="str">
        <f t="shared" si="40"/>
        <v/>
      </c>
      <c r="H898" s="15" t="e">
        <f t="shared" si="41"/>
        <v>#N/A</v>
      </c>
    </row>
    <row r="899" spans="6:8">
      <c r="F899" s="124" t="str">
        <f t="shared" si="39"/>
        <v/>
      </c>
      <c r="G899" s="124" t="str">
        <f t="shared" si="40"/>
        <v/>
      </c>
      <c r="H899" s="15" t="e">
        <f t="shared" si="41"/>
        <v>#N/A</v>
      </c>
    </row>
    <row r="900" spans="6:8">
      <c r="F900" s="124" t="str">
        <f t="shared" ref="F900:F963" si="42">IF(ISNUMBER(A900),1,"")</f>
        <v/>
      </c>
      <c r="G900" s="124" t="str">
        <f t="shared" ref="G900:G963" si="43">IF(ISNUMBER(A900),3,"")</f>
        <v/>
      </c>
      <c r="H900" s="15" t="e">
        <f t="shared" ref="H900:H963" si="44">VLOOKUP(A900,J:L,2,0)</f>
        <v>#N/A</v>
      </c>
    </row>
    <row r="901" spans="6:8">
      <c r="F901" s="124" t="str">
        <f t="shared" si="42"/>
        <v/>
      </c>
      <c r="G901" s="124" t="str">
        <f t="shared" si="43"/>
        <v/>
      </c>
      <c r="H901" s="15" t="e">
        <f t="shared" si="44"/>
        <v>#N/A</v>
      </c>
    </row>
    <row r="902" spans="6:8">
      <c r="F902" s="124" t="str">
        <f t="shared" si="42"/>
        <v/>
      </c>
      <c r="G902" s="124" t="str">
        <f t="shared" si="43"/>
        <v/>
      </c>
      <c r="H902" s="15" t="e">
        <f t="shared" si="44"/>
        <v>#N/A</v>
      </c>
    </row>
    <row r="903" spans="6:8">
      <c r="F903" s="124" t="str">
        <f t="shared" si="42"/>
        <v/>
      </c>
      <c r="G903" s="124" t="str">
        <f t="shared" si="43"/>
        <v/>
      </c>
      <c r="H903" s="15" t="e">
        <f t="shared" si="44"/>
        <v>#N/A</v>
      </c>
    </row>
    <row r="904" spans="6:8">
      <c r="F904" s="124" t="str">
        <f t="shared" si="42"/>
        <v/>
      </c>
      <c r="G904" s="124" t="str">
        <f t="shared" si="43"/>
        <v/>
      </c>
      <c r="H904" s="15" t="e">
        <f t="shared" si="44"/>
        <v>#N/A</v>
      </c>
    </row>
    <row r="905" spans="6:8">
      <c r="F905" s="124" t="str">
        <f t="shared" si="42"/>
        <v/>
      </c>
      <c r="G905" s="124" t="str">
        <f t="shared" si="43"/>
        <v/>
      </c>
      <c r="H905" s="15" t="e">
        <f t="shared" si="44"/>
        <v>#N/A</v>
      </c>
    </row>
    <row r="906" spans="6:8">
      <c r="F906" s="124" t="str">
        <f t="shared" si="42"/>
        <v/>
      </c>
      <c r="G906" s="124" t="str">
        <f t="shared" si="43"/>
        <v/>
      </c>
      <c r="H906" s="15" t="e">
        <f t="shared" si="44"/>
        <v>#N/A</v>
      </c>
    </row>
    <row r="907" spans="6:8">
      <c r="F907" s="124" t="str">
        <f t="shared" si="42"/>
        <v/>
      </c>
      <c r="G907" s="124" t="str">
        <f t="shared" si="43"/>
        <v/>
      </c>
      <c r="H907" s="15" t="e">
        <f t="shared" si="44"/>
        <v>#N/A</v>
      </c>
    </row>
    <row r="908" spans="6:8">
      <c r="F908" s="124" t="str">
        <f t="shared" si="42"/>
        <v/>
      </c>
      <c r="G908" s="124" t="str">
        <f t="shared" si="43"/>
        <v/>
      </c>
      <c r="H908" s="15" t="e">
        <f t="shared" si="44"/>
        <v>#N/A</v>
      </c>
    </row>
    <row r="909" spans="6:8">
      <c r="F909" s="124" t="str">
        <f t="shared" si="42"/>
        <v/>
      </c>
      <c r="G909" s="124" t="str">
        <f t="shared" si="43"/>
        <v/>
      </c>
      <c r="H909" s="15" t="e">
        <f t="shared" si="44"/>
        <v>#N/A</v>
      </c>
    </row>
    <row r="910" spans="6:8">
      <c r="F910" s="124" t="str">
        <f t="shared" si="42"/>
        <v/>
      </c>
      <c r="G910" s="124" t="str">
        <f t="shared" si="43"/>
        <v/>
      </c>
      <c r="H910" s="15" t="e">
        <f t="shared" si="44"/>
        <v>#N/A</v>
      </c>
    </row>
    <row r="911" spans="6:8">
      <c r="F911" s="124" t="str">
        <f t="shared" si="42"/>
        <v/>
      </c>
      <c r="G911" s="124" t="str">
        <f t="shared" si="43"/>
        <v/>
      </c>
      <c r="H911" s="15" t="e">
        <f t="shared" si="44"/>
        <v>#N/A</v>
      </c>
    </row>
    <row r="912" spans="6:8">
      <c r="F912" s="124" t="str">
        <f t="shared" si="42"/>
        <v/>
      </c>
      <c r="G912" s="124" t="str">
        <f t="shared" si="43"/>
        <v/>
      </c>
      <c r="H912" s="15" t="e">
        <f t="shared" si="44"/>
        <v>#N/A</v>
      </c>
    </row>
    <row r="913" spans="6:8">
      <c r="F913" s="124" t="str">
        <f t="shared" si="42"/>
        <v/>
      </c>
      <c r="G913" s="124" t="str">
        <f t="shared" si="43"/>
        <v/>
      </c>
      <c r="H913" s="15" t="e">
        <f t="shared" si="44"/>
        <v>#N/A</v>
      </c>
    </row>
    <row r="914" spans="6:8">
      <c r="F914" s="124" t="str">
        <f t="shared" si="42"/>
        <v/>
      </c>
      <c r="G914" s="124" t="str">
        <f t="shared" si="43"/>
        <v/>
      </c>
      <c r="H914" s="15" t="e">
        <f t="shared" si="44"/>
        <v>#N/A</v>
      </c>
    </row>
    <row r="915" spans="6:8">
      <c r="F915" s="124" t="str">
        <f t="shared" si="42"/>
        <v/>
      </c>
      <c r="G915" s="124" t="str">
        <f t="shared" si="43"/>
        <v/>
      </c>
      <c r="H915" s="15" t="e">
        <f t="shared" si="44"/>
        <v>#N/A</v>
      </c>
    </row>
    <row r="916" spans="6:8">
      <c r="F916" s="124" t="str">
        <f t="shared" si="42"/>
        <v/>
      </c>
      <c r="G916" s="124" t="str">
        <f t="shared" si="43"/>
        <v/>
      </c>
      <c r="H916" s="15" t="e">
        <f t="shared" si="44"/>
        <v>#N/A</v>
      </c>
    </row>
    <row r="917" spans="6:8">
      <c r="F917" s="124" t="str">
        <f t="shared" si="42"/>
        <v/>
      </c>
      <c r="G917" s="124" t="str">
        <f t="shared" si="43"/>
        <v/>
      </c>
      <c r="H917" s="15" t="e">
        <f t="shared" si="44"/>
        <v>#N/A</v>
      </c>
    </row>
    <row r="918" spans="6:8">
      <c r="F918" s="124" t="str">
        <f t="shared" si="42"/>
        <v/>
      </c>
      <c r="G918" s="124" t="str">
        <f t="shared" si="43"/>
        <v/>
      </c>
      <c r="H918" s="15" t="e">
        <f t="shared" si="44"/>
        <v>#N/A</v>
      </c>
    </row>
    <row r="919" spans="6:8">
      <c r="F919" s="124" t="str">
        <f t="shared" si="42"/>
        <v/>
      </c>
      <c r="G919" s="124" t="str">
        <f t="shared" si="43"/>
        <v/>
      </c>
      <c r="H919" s="15" t="e">
        <f t="shared" si="44"/>
        <v>#N/A</v>
      </c>
    </row>
    <row r="920" spans="6:8">
      <c r="F920" s="124" t="str">
        <f t="shared" si="42"/>
        <v/>
      </c>
      <c r="G920" s="124" t="str">
        <f t="shared" si="43"/>
        <v/>
      </c>
      <c r="H920" s="15" t="e">
        <f t="shared" si="44"/>
        <v>#N/A</v>
      </c>
    </row>
    <row r="921" spans="6:8">
      <c r="F921" s="124" t="str">
        <f t="shared" si="42"/>
        <v/>
      </c>
      <c r="G921" s="124" t="str">
        <f t="shared" si="43"/>
        <v/>
      </c>
      <c r="H921" s="15" t="e">
        <f t="shared" si="44"/>
        <v>#N/A</v>
      </c>
    </row>
    <row r="922" spans="6:8">
      <c r="F922" s="124" t="str">
        <f t="shared" si="42"/>
        <v/>
      </c>
      <c r="G922" s="124" t="str">
        <f t="shared" si="43"/>
        <v/>
      </c>
      <c r="H922" s="15" t="e">
        <f t="shared" si="44"/>
        <v>#N/A</v>
      </c>
    </row>
    <row r="923" spans="6:8">
      <c r="F923" s="124" t="str">
        <f t="shared" si="42"/>
        <v/>
      </c>
      <c r="G923" s="124" t="str">
        <f t="shared" si="43"/>
        <v/>
      </c>
      <c r="H923" s="15" t="e">
        <f t="shared" si="44"/>
        <v>#N/A</v>
      </c>
    </row>
    <row r="924" spans="6:8">
      <c r="F924" s="124" t="str">
        <f t="shared" si="42"/>
        <v/>
      </c>
      <c r="G924" s="124" t="str">
        <f t="shared" si="43"/>
        <v/>
      </c>
      <c r="H924" s="15" t="e">
        <f t="shared" si="44"/>
        <v>#N/A</v>
      </c>
    </row>
    <row r="925" spans="6:8">
      <c r="F925" s="124" t="str">
        <f t="shared" si="42"/>
        <v/>
      </c>
      <c r="G925" s="124" t="str">
        <f t="shared" si="43"/>
        <v/>
      </c>
      <c r="H925" s="15" t="e">
        <f t="shared" si="44"/>
        <v>#N/A</v>
      </c>
    </row>
    <row r="926" spans="6:8">
      <c r="F926" s="124" t="str">
        <f t="shared" si="42"/>
        <v/>
      </c>
      <c r="G926" s="124" t="str">
        <f t="shared" si="43"/>
        <v/>
      </c>
      <c r="H926" s="15" t="e">
        <f t="shared" si="44"/>
        <v>#N/A</v>
      </c>
    </row>
    <row r="927" spans="6:8">
      <c r="F927" s="124" t="str">
        <f t="shared" si="42"/>
        <v/>
      </c>
      <c r="G927" s="124" t="str">
        <f t="shared" si="43"/>
        <v/>
      </c>
      <c r="H927" s="15" t="e">
        <f t="shared" si="44"/>
        <v>#N/A</v>
      </c>
    </row>
    <row r="928" spans="6:8">
      <c r="F928" s="124" t="str">
        <f t="shared" si="42"/>
        <v/>
      </c>
      <c r="G928" s="124" t="str">
        <f t="shared" si="43"/>
        <v/>
      </c>
      <c r="H928" s="15" t="e">
        <f t="shared" si="44"/>
        <v>#N/A</v>
      </c>
    </row>
    <row r="929" spans="6:8">
      <c r="F929" s="124" t="str">
        <f t="shared" si="42"/>
        <v/>
      </c>
      <c r="G929" s="124" t="str">
        <f t="shared" si="43"/>
        <v/>
      </c>
      <c r="H929" s="15" t="e">
        <f t="shared" si="44"/>
        <v>#N/A</v>
      </c>
    </row>
    <row r="930" spans="6:8">
      <c r="F930" s="124" t="str">
        <f t="shared" si="42"/>
        <v/>
      </c>
      <c r="G930" s="124" t="str">
        <f t="shared" si="43"/>
        <v/>
      </c>
      <c r="H930" s="15" t="e">
        <f t="shared" si="44"/>
        <v>#N/A</v>
      </c>
    </row>
    <row r="931" spans="6:8">
      <c r="F931" s="124" t="str">
        <f t="shared" si="42"/>
        <v/>
      </c>
      <c r="G931" s="124" t="str">
        <f t="shared" si="43"/>
        <v/>
      </c>
      <c r="H931" s="15" t="e">
        <f t="shared" si="44"/>
        <v>#N/A</v>
      </c>
    </row>
    <row r="932" spans="6:8">
      <c r="F932" s="124" t="str">
        <f t="shared" si="42"/>
        <v/>
      </c>
      <c r="G932" s="124" t="str">
        <f t="shared" si="43"/>
        <v/>
      </c>
      <c r="H932" s="15" t="e">
        <f t="shared" si="44"/>
        <v>#N/A</v>
      </c>
    </row>
    <row r="933" spans="6:8">
      <c r="F933" s="124" t="str">
        <f t="shared" si="42"/>
        <v/>
      </c>
      <c r="G933" s="124" t="str">
        <f t="shared" si="43"/>
        <v/>
      </c>
      <c r="H933" s="15" t="e">
        <f t="shared" si="44"/>
        <v>#N/A</v>
      </c>
    </row>
    <row r="934" spans="6:8">
      <c r="F934" s="124" t="str">
        <f t="shared" si="42"/>
        <v/>
      </c>
      <c r="G934" s="124" t="str">
        <f t="shared" si="43"/>
        <v/>
      </c>
      <c r="H934" s="15" t="e">
        <f t="shared" si="44"/>
        <v>#N/A</v>
      </c>
    </row>
    <row r="935" spans="6:8">
      <c r="F935" s="124" t="str">
        <f t="shared" si="42"/>
        <v/>
      </c>
      <c r="G935" s="124" t="str">
        <f t="shared" si="43"/>
        <v/>
      </c>
      <c r="H935" s="15" t="e">
        <f t="shared" si="44"/>
        <v>#N/A</v>
      </c>
    </row>
    <row r="936" spans="6:8">
      <c r="F936" s="124" t="str">
        <f t="shared" si="42"/>
        <v/>
      </c>
      <c r="G936" s="124" t="str">
        <f t="shared" si="43"/>
        <v/>
      </c>
      <c r="H936" s="15" t="e">
        <f t="shared" si="44"/>
        <v>#N/A</v>
      </c>
    </row>
    <row r="937" spans="6:8">
      <c r="F937" s="124" t="str">
        <f t="shared" si="42"/>
        <v/>
      </c>
      <c r="G937" s="124" t="str">
        <f t="shared" si="43"/>
        <v/>
      </c>
      <c r="H937" s="15" t="e">
        <f t="shared" si="44"/>
        <v>#N/A</v>
      </c>
    </row>
    <row r="938" spans="6:8">
      <c r="F938" s="124" t="str">
        <f t="shared" si="42"/>
        <v/>
      </c>
      <c r="G938" s="124" t="str">
        <f t="shared" si="43"/>
        <v/>
      </c>
      <c r="H938" s="15" t="e">
        <f t="shared" si="44"/>
        <v>#N/A</v>
      </c>
    </row>
    <row r="939" spans="6:8">
      <c r="F939" s="124" t="str">
        <f t="shared" si="42"/>
        <v/>
      </c>
      <c r="G939" s="124" t="str">
        <f t="shared" si="43"/>
        <v/>
      </c>
      <c r="H939" s="15" t="e">
        <f t="shared" si="44"/>
        <v>#N/A</v>
      </c>
    </row>
    <row r="940" spans="6:8">
      <c r="F940" s="124" t="str">
        <f t="shared" si="42"/>
        <v/>
      </c>
      <c r="G940" s="124" t="str">
        <f t="shared" si="43"/>
        <v/>
      </c>
      <c r="H940" s="15" t="e">
        <f t="shared" si="44"/>
        <v>#N/A</v>
      </c>
    </row>
    <row r="941" spans="6:8">
      <c r="F941" s="124" t="str">
        <f t="shared" si="42"/>
        <v/>
      </c>
      <c r="G941" s="124" t="str">
        <f t="shared" si="43"/>
        <v/>
      </c>
      <c r="H941" s="15" t="e">
        <f t="shared" si="44"/>
        <v>#N/A</v>
      </c>
    </row>
    <row r="942" spans="6:8">
      <c r="F942" s="124" t="str">
        <f t="shared" si="42"/>
        <v/>
      </c>
      <c r="G942" s="124" t="str">
        <f t="shared" si="43"/>
        <v/>
      </c>
      <c r="H942" s="15" t="e">
        <f t="shared" si="44"/>
        <v>#N/A</v>
      </c>
    </row>
    <row r="943" spans="6:8">
      <c r="F943" s="124" t="str">
        <f t="shared" si="42"/>
        <v/>
      </c>
      <c r="G943" s="124" t="str">
        <f t="shared" si="43"/>
        <v/>
      </c>
      <c r="H943" s="15" t="e">
        <f t="shared" si="44"/>
        <v>#N/A</v>
      </c>
    </row>
    <row r="944" spans="6:8">
      <c r="F944" s="124" t="str">
        <f t="shared" si="42"/>
        <v/>
      </c>
      <c r="G944" s="124" t="str">
        <f t="shared" si="43"/>
        <v/>
      </c>
      <c r="H944" s="15" t="e">
        <f t="shared" si="44"/>
        <v>#N/A</v>
      </c>
    </row>
    <row r="945" spans="6:8">
      <c r="F945" s="124" t="str">
        <f t="shared" si="42"/>
        <v/>
      </c>
      <c r="G945" s="124" t="str">
        <f t="shared" si="43"/>
        <v/>
      </c>
      <c r="H945" s="15" t="e">
        <f t="shared" si="44"/>
        <v>#N/A</v>
      </c>
    </row>
    <row r="946" spans="6:8">
      <c r="F946" s="124" t="str">
        <f t="shared" si="42"/>
        <v/>
      </c>
      <c r="G946" s="124" t="str">
        <f t="shared" si="43"/>
        <v/>
      </c>
      <c r="H946" s="15" t="e">
        <f t="shared" si="44"/>
        <v>#N/A</v>
      </c>
    </row>
    <row r="947" spans="6:8">
      <c r="F947" s="124" t="str">
        <f t="shared" si="42"/>
        <v/>
      </c>
      <c r="G947" s="124" t="str">
        <f t="shared" si="43"/>
        <v/>
      </c>
      <c r="H947" s="15" t="e">
        <f t="shared" si="44"/>
        <v>#N/A</v>
      </c>
    </row>
    <row r="948" spans="6:8">
      <c r="F948" s="124" t="str">
        <f t="shared" si="42"/>
        <v/>
      </c>
      <c r="G948" s="124" t="str">
        <f t="shared" si="43"/>
        <v/>
      </c>
      <c r="H948" s="15" t="e">
        <f t="shared" si="44"/>
        <v>#N/A</v>
      </c>
    </row>
    <row r="949" spans="6:8">
      <c r="F949" s="124" t="str">
        <f t="shared" si="42"/>
        <v/>
      </c>
      <c r="G949" s="124" t="str">
        <f t="shared" si="43"/>
        <v/>
      </c>
      <c r="H949" s="15" t="e">
        <f t="shared" si="44"/>
        <v>#N/A</v>
      </c>
    </row>
    <row r="950" spans="6:8">
      <c r="F950" s="124" t="str">
        <f t="shared" si="42"/>
        <v/>
      </c>
      <c r="G950" s="124" t="str">
        <f t="shared" si="43"/>
        <v/>
      </c>
      <c r="H950" s="15" t="e">
        <f t="shared" si="44"/>
        <v>#N/A</v>
      </c>
    </row>
    <row r="951" spans="6:8">
      <c r="F951" s="124" t="str">
        <f t="shared" si="42"/>
        <v/>
      </c>
      <c r="G951" s="124" t="str">
        <f t="shared" si="43"/>
        <v/>
      </c>
      <c r="H951" s="15" t="e">
        <f t="shared" si="44"/>
        <v>#N/A</v>
      </c>
    </row>
    <row r="952" spans="6:8">
      <c r="F952" s="124" t="str">
        <f t="shared" si="42"/>
        <v/>
      </c>
      <c r="G952" s="124" t="str">
        <f t="shared" si="43"/>
        <v/>
      </c>
      <c r="H952" s="15" t="e">
        <f t="shared" si="44"/>
        <v>#N/A</v>
      </c>
    </row>
    <row r="953" spans="6:8">
      <c r="F953" s="124" t="str">
        <f t="shared" si="42"/>
        <v/>
      </c>
      <c r="G953" s="124" t="str">
        <f t="shared" si="43"/>
        <v/>
      </c>
      <c r="H953" s="15" t="e">
        <f t="shared" si="44"/>
        <v>#N/A</v>
      </c>
    </row>
    <row r="954" spans="6:8">
      <c r="F954" s="124" t="str">
        <f t="shared" si="42"/>
        <v/>
      </c>
      <c r="G954" s="124" t="str">
        <f t="shared" si="43"/>
        <v/>
      </c>
      <c r="H954" s="15" t="e">
        <f t="shared" si="44"/>
        <v>#N/A</v>
      </c>
    </row>
    <row r="955" spans="6:8">
      <c r="F955" s="124" t="str">
        <f t="shared" si="42"/>
        <v/>
      </c>
      <c r="G955" s="124" t="str">
        <f t="shared" si="43"/>
        <v/>
      </c>
      <c r="H955" s="15" t="e">
        <f t="shared" si="44"/>
        <v>#N/A</v>
      </c>
    </row>
    <row r="956" spans="6:8">
      <c r="F956" s="124" t="str">
        <f t="shared" si="42"/>
        <v/>
      </c>
      <c r="G956" s="124" t="str">
        <f t="shared" si="43"/>
        <v/>
      </c>
      <c r="H956" s="15" t="e">
        <f t="shared" si="44"/>
        <v>#N/A</v>
      </c>
    </row>
    <row r="957" spans="6:8">
      <c r="F957" s="124" t="str">
        <f t="shared" si="42"/>
        <v/>
      </c>
      <c r="G957" s="124" t="str">
        <f t="shared" si="43"/>
        <v/>
      </c>
      <c r="H957" s="15" t="e">
        <f t="shared" si="44"/>
        <v>#N/A</v>
      </c>
    </row>
    <row r="958" spans="6:8">
      <c r="F958" s="124" t="str">
        <f t="shared" si="42"/>
        <v/>
      </c>
      <c r="G958" s="124" t="str">
        <f t="shared" si="43"/>
        <v/>
      </c>
      <c r="H958" s="15" t="e">
        <f t="shared" si="44"/>
        <v>#N/A</v>
      </c>
    </row>
    <row r="959" spans="6:8">
      <c r="F959" s="124" t="str">
        <f t="shared" si="42"/>
        <v/>
      </c>
      <c r="G959" s="124" t="str">
        <f t="shared" si="43"/>
        <v/>
      </c>
      <c r="H959" s="15" t="e">
        <f t="shared" si="44"/>
        <v>#N/A</v>
      </c>
    </row>
    <row r="960" spans="6:8">
      <c r="F960" s="124" t="str">
        <f t="shared" si="42"/>
        <v/>
      </c>
      <c r="G960" s="124" t="str">
        <f t="shared" si="43"/>
        <v/>
      </c>
      <c r="H960" s="15" t="e">
        <f t="shared" si="44"/>
        <v>#N/A</v>
      </c>
    </row>
    <row r="961" spans="6:8">
      <c r="F961" s="124" t="str">
        <f t="shared" si="42"/>
        <v/>
      </c>
      <c r="G961" s="124" t="str">
        <f t="shared" si="43"/>
        <v/>
      </c>
      <c r="H961" s="15" t="e">
        <f t="shared" si="44"/>
        <v>#N/A</v>
      </c>
    </row>
    <row r="962" spans="6:8">
      <c r="F962" s="124" t="str">
        <f t="shared" si="42"/>
        <v/>
      </c>
      <c r="G962" s="124" t="str">
        <f t="shared" si="43"/>
        <v/>
      </c>
      <c r="H962" s="15" t="e">
        <f t="shared" si="44"/>
        <v>#N/A</v>
      </c>
    </row>
    <row r="963" spans="6:8">
      <c r="F963" s="124" t="str">
        <f t="shared" si="42"/>
        <v/>
      </c>
      <c r="G963" s="124" t="str">
        <f t="shared" si="43"/>
        <v/>
      </c>
      <c r="H963" s="15" t="e">
        <f t="shared" si="44"/>
        <v>#N/A</v>
      </c>
    </row>
    <row r="964" spans="6:8">
      <c r="F964" s="124" t="str">
        <f t="shared" ref="F964:F1027" si="45">IF(ISNUMBER(A964),1,"")</f>
        <v/>
      </c>
      <c r="G964" s="124" t="str">
        <f t="shared" ref="G964:G1027" si="46">IF(ISNUMBER(A964),3,"")</f>
        <v/>
      </c>
      <c r="H964" s="15" t="e">
        <f t="shared" ref="H964:H1027" si="47">VLOOKUP(A964,J:L,2,0)</f>
        <v>#N/A</v>
      </c>
    </row>
    <row r="965" spans="6:8">
      <c r="F965" s="124" t="str">
        <f t="shared" si="45"/>
        <v/>
      </c>
      <c r="G965" s="124" t="str">
        <f t="shared" si="46"/>
        <v/>
      </c>
      <c r="H965" s="15" t="e">
        <f t="shared" si="47"/>
        <v>#N/A</v>
      </c>
    </row>
    <row r="966" spans="6:8">
      <c r="F966" s="124" t="str">
        <f t="shared" si="45"/>
        <v/>
      </c>
      <c r="G966" s="124" t="str">
        <f t="shared" si="46"/>
        <v/>
      </c>
      <c r="H966" s="15" t="e">
        <f t="shared" si="47"/>
        <v>#N/A</v>
      </c>
    </row>
    <row r="967" spans="6:8">
      <c r="F967" s="124" t="str">
        <f t="shared" si="45"/>
        <v/>
      </c>
      <c r="G967" s="124" t="str">
        <f t="shared" si="46"/>
        <v/>
      </c>
      <c r="H967" s="15" t="e">
        <f t="shared" si="47"/>
        <v>#N/A</v>
      </c>
    </row>
    <row r="968" spans="6:8">
      <c r="F968" s="124" t="str">
        <f t="shared" si="45"/>
        <v/>
      </c>
      <c r="G968" s="124" t="str">
        <f t="shared" si="46"/>
        <v/>
      </c>
      <c r="H968" s="15" t="e">
        <f t="shared" si="47"/>
        <v>#N/A</v>
      </c>
    </row>
    <row r="969" spans="6:8">
      <c r="F969" s="124" t="str">
        <f t="shared" si="45"/>
        <v/>
      </c>
      <c r="G969" s="124" t="str">
        <f t="shared" si="46"/>
        <v/>
      </c>
      <c r="H969" s="15" t="e">
        <f t="shared" si="47"/>
        <v>#N/A</v>
      </c>
    </row>
    <row r="970" spans="6:8">
      <c r="F970" s="124" t="str">
        <f t="shared" si="45"/>
        <v/>
      </c>
      <c r="G970" s="124" t="str">
        <f t="shared" si="46"/>
        <v/>
      </c>
      <c r="H970" s="15" t="e">
        <f t="shared" si="47"/>
        <v>#N/A</v>
      </c>
    </row>
    <row r="971" spans="6:8">
      <c r="F971" s="124" t="str">
        <f t="shared" si="45"/>
        <v/>
      </c>
      <c r="G971" s="124" t="str">
        <f t="shared" si="46"/>
        <v/>
      </c>
      <c r="H971" s="15" t="e">
        <f t="shared" si="47"/>
        <v>#N/A</v>
      </c>
    </row>
    <row r="972" spans="6:8">
      <c r="F972" s="124" t="str">
        <f t="shared" si="45"/>
        <v/>
      </c>
      <c r="G972" s="124" t="str">
        <f t="shared" si="46"/>
        <v/>
      </c>
      <c r="H972" s="15" t="e">
        <f t="shared" si="47"/>
        <v>#N/A</v>
      </c>
    </row>
    <row r="973" spans="6:8">
      <c r="F973" s="124" t="str">
        <f t="shared" si="45"/>
        <v/>
      </c>
      <c r="G973" s="124" t="str">
        <f t="shared" si="46"/>
        <v/>
      </c>
      <c r="H973" s="15" t="e">
        <f t="shared" si="47"/>
        <v>#N/A</v>
      </c>
    </row>
    <row r="974" spans="6:8">
      <c r="F974" s="124" t="str">
        <f t="shared" si="45"/>
        <v/>
      </c>
      <c r="G974" s="124" t="str">
        <f t="shared" si="46"/>
        <v/>
      </c>
      <c r="H974" s="15" t="e">
        <f t="shared" si="47"/>
        <v>#N/A</v>
      </c>
    </row>
    <row r="975" spans="6:8">
      <c r="F975" s="124" t="str">
        <f t="shared" si="45"/>
        <v/>
      </c>
      <c r="G975" s="124" t="str">
        <f t="shared" si="46"/>
        <v/>
      </c>
      <c r="H975" s="15" t="e">
        <f t="shared" si="47"/>
        <v>#N/A</v>
      </c>
    </row>
    <row r="976" spans="6:8">
      <c r="F976" s="124" t="str">
        <f t="shared" si="45"/>
        <v/>
      </c>
      <c r="G976" s="124" t="str">
        <f t="shared" si="46"/>
        <v/>
      </c>
      <c r="H976" s="15" t="e">
        <f t="shared" si="47"/>
        <v>#N/A</v>
      </c>
    </row>
    <row r="977" spans="6:8">
      <c r="F977" s="124" t="str">
        <f t="shared" si="45"/>
        <v/>
      </c>
      <c r="G977" s="124" t="str">
        <f t="shared" si="46"/>
        <v/>
      </c>
      <c r="H977" s="15" t="e">
        <f t="shared" si="47"/>
        <v>#N/A</v>
      </c>
    </row>
    <row r="978" spans="6:8">
      <c r="F978" s="124" t="str">
        <f t="shared" si="45"/>
        <v/>
      </c>
      <c r="G978" s="124" t="str">
        <f t="shared" si="46"/>
        <v/>
      </c>
      <c r="H978" s="15" t="e">
        <f t="shared" si="47"/>
        <v>#N/A</v>
      </c>
    </row>
    <row r="979" spans="6:8">
      <c r="F979" s="124" t="str">
        <f t="shared" si="45"/>
        <v/>
      </c>
      <c r="G979" s="124" t="str">
        <f t="shared" si="46"/>
        <v/>
      </c>
      <c r="H979" s="15" t="e">
        <f t="shared" si="47"/>
        <v>#N/A</v>
      </c>
    </row>
    <row r="980" spans="6:8">
      <c r="F980" s="124" t="str">
        <f t="shared" si="45"/>
        <v/>
      </c>
      <c r="G980" s="124" t="str">
        <f t="shared" si="46"/>
        <v/>
      </c>
      <c r="H980" s="15" t="e">
        <f t="shared" si="47"/>
        <v>#N/A</v>
      </c>
    </row>
    <row r="981" spans="6:8">
      <c r="F981" s="124" t="str">
        <f t="shared" si="45"/>
        <v/>
      </c>
      <c r="G981" s="124" t="str">
        <f t="shared" si="46"/>
        <v/>
      </c>
      <c r="H981" s="15" t="e">
        <f t="shared" si="47"/>
        <v>#N/A</v>
      </c>
    </row>
    <row r="982" spans="6:8">
      <c r="F982" s="124" t="str">
        <f t="shared" si="45"/>
        <v/>
      </c>
      <c r="G982" s="124" t="str">
        <f t="shared" si="46"/>
        <v/>
      </c>
      <c r="H982" s="15" t="e">
        <f t="shared" si="47"/>
        <v>#N/A</v>
      </c>
    </row>
    <row r="983" spans="6:8">
      <c r="F983" s="124" t="str">
        <f t="shared" si="45"/>
        <v/>
      </c>
      <c r="G983" s="124" t="str">
        <f t="shared" si="46"/>
        <v/>
      </c>
      <c r="H983" s="15" t="e">
        <f t="shared" si="47"/>
        <v>#N/A</v>
      </c>
    </row>
    <row r="984" spans="6:8">
      <c r="F984" s="124" t="str">
        <f t="shared" si="45"/>
        <v/>
      </c>
      <c r="G984" s="124" t="str">
        <f t="shared" si="46"/>
        <v/>
      </c>
      <c r="H984" s="15" t="e">
        <f t="shared" si="47"/>
        <v>#N/A</v>
      </c>
    </row>
    <row r="985" spans="6:8">
      <c r="F985" s="124" t="str">
        <f t="shared" si="45"/>
        <v/>
      </c>
      <c r="G985" s="124" t="str">
        <f t="shared" si="46"/>
        <v/>
      </c>
      <c r="H985" s="15" t="e">
        <f t="shared" si="47"/>
        <v>#N/A</v>
      </c>
    </row>
    <row r="986" spans="6:8">
      <c r="F986" s="124" t="str">
        <f t="shared" si="45"/>
        <v/>
      </c>
      <c r="G986" s="124" t="str">
        <f t="shared" si="46"/>
        <v/>
      </c>
      <c r="H986" s="15" t="e">
        <f t="shared" si="47"/>
        <v>#N/A</v>
      </c>
    </row>
    <row r="987" spans="6:8">
      <c r="F987" s="124" t="str">
        <f t="shared" si="45"/>
        <v/>
      </c>
      <c r="G987" s="124" t="str">
        <f t="shared" si="46"/>
        <v/>
      </c>
      <c r="H987" s="15" t="e">
        <f t="shared" si="47"/>
        <v>#N/A</v>
      </c>
    </row>
    <row r="988" spans="6:8">
      <c r="F988" s="124" t="str">
        <f t="shared" si="45"/>
        <v/>
      </c>
      <c r="G988" s="124" t="str">
        <f t="shared" si="46"/>
        <v/>
      </c>
      <c r="H988" s="15" t="e">
        <f t="shared" si="47"/>
        <v>#N/A</v>
      </c>
    </row>
    <row r="989" spans="6:8">
      <c r="F989" s="124" t="str">
        <f t="shared" si="45"/>
        <v/>
      </c>
      <c r="G989" s="124" t="str">
        <f t="shared" si="46"/>
        <v/>
      </c>
      <c r="H989" s="15" t="e">
        <f t="shared" si="47"/>
        <v>#N/A</v>
      </c>
    </row>
    <row r="990" spans="6:8">
      <c r="F990" s="124" t="str">
        <f t="shared" si="45"/>
        <v/>
      </c>
      <c r="G990" s="124" t="str">
        <f t="shared" si="46"/>
        <v/>
      </c>
      <c r="H990" s="15" t="e">
        <f t="shared" si="47"/>
        <v>#N/A</v>
      </c>
    </row>
    <row r="991" spans="6:8">
      <c r="F991" s="124" t="str">
        <f t="shared" si="45"/>
        <v/>
      </c>
      <c r="G991" s="124" t="str">
        <f t="shared" si="46"/>
        <v/>
      </c>
      <c r="H991" s="15" t="e">
        <f t="shared" si="47"/>
        <v>#N/A</v>
      </c>
    </row>
    <row r="992" spans="6:8">
      <c r="F992" s="124" t="str">
        <f t="shared" si="45"/>
        <v/>
      </c>
      <c r="G992" s="124" t="str">
        <f t="shared" si="46"/>
        <v/>
      </c>
      <c r="H992" s="15" t="e">
        <f t="shared" si="47"/>
        <v>#N/A</v>
      </c>
    </row>
    <row r="993" spans="6:8">
      <c r="F993" s="124" t="str">
        <f t="shared" si="45"/>
        <v/>
      </c>
      <c r="G993" s="124" t="str">
        <f t="shared" si="46"/>
        <v/>
      </c>
      <c r="H993" s="15" t="e">
        <f t="shared" si="47"/>
        <v>#N/A</v>
      </c>
    </row>
    <row r="994" spans="6:8">
      <c r="F994" s="124" t="str">
        <f t="shared" si="45"/>
        <v/>
      </c>
      <c r="G994" s="124" t="str">
        <f t="shared" si="46"/>
        <v/>
      </c>
      <c r="H994" s="15" t="e">
        <f t="shared" si="47"/>
        <v>#N/A</v>
      </c>
    </row>
    <row r="995" spans="6:8">
      <c r="F995" s="124" t="str">
        <f t="shared" si="45"/>
        <v/>
      </c>
      <c r="G995" s="124" t="str">
        <f t="shared" si="46"/>
        <v/>
      </c>
      <c r="H995" s="15" t="e">
        <f t="shared" si="47"/>
        <v>#N/A</v>
      </c>
    </row>
    <row r="996" spans="6:8">
      <c r="F996" s="124" t="str">
        <f t="shared" si="45"/>
        <v/>
      </c>
      <c r="G996" s="124" t="str">
        <f t="shared" si="46"/>
        <v/>
      </c>
      <c r="H996" s="15" t="e">
        <f t="shared" si="47"/>
        <v>#N/A</v>
      </c>
    </row>
    <row r="997" spans="6:8">
      <c r="F997" s="124" t="str">
        <f t="shared" si="45"/>
        <v/>
      </c>
      <c r="G997" s="124" t="str">
        <f t="shared" si="46"/>
        <v/>
      </c>
      <c r="H997" s="15" t="e">
        <f t="shared" si="47"/>
        <v>#N/A</v>
      </c>
    </row>
    <row r="998" spans="6:8">
      <c r="F998" s="124" t="str">
        <f t="shared" si="45"/>
        <v/>
      </c>
      <c r="G998" s="124" t="str">
        <f t="shared" si="46"/>
        <v/>
      </c>
      <c r="H998" s="15" t="e">
        <f t="shared" si="47"/>
        <v>#N/A</v>
      </c>
    </row>
    <row r="999" spans="6:8">
      <c r="F999" s="124" t="str">
        <f t="shared" si="45"/>
        <v/>
      </c>
      <c r="G999" s="124" t="str">
        <f t="shared" si="46"/>
        <v/>
      </c>
      <c r="H999" s="15" t="e">
        <f t="shared" si="47"/>
        <v>#N/A</v>
      </c>
    </row>
    <row r="1000" spans="6:8">
      <c r="F1000" s="124" t="str">
        <f t="shared" si="45"/>
        <v/>
      </c>
      <c r="G1000" s="124" t="str">
        <f t="shared" si="46"/>
        <v/>
      </c>
      <c r="H1000" s="15" t="e">
        <f t="shared" si="47"/>
        <v>#N/A</v>
      </c>
    </row>
    <row r="1001" spans="6:8">
      <c r="F1001" s="124" t="str">
        <f t="shared" si="45"/>
        <v/>
      </c>
      <c r="G1001" s="124" t="str">
        <f t="shared" si="46"/>
        <v/>
      </c>
      <c r="H1001" s="15" t="e">
        <f t="shared" si="47"/>
        <v>#N/A</v>
      </c>
    </row>
    <row r="1002" spans="6:8">
      <c r="F1002" s="124" t="str">
        <f t="shared" si="45"/>
        <v/>
      </c>
      <c r="G1002" s="124" t="str">
        <f t="shared" si="46"/>
        <v/>
      </c>
      <c r="H1002" s="15" t="e">
        <f t="shared" si="47"/>
        <v>#N/A</v>
      </c>
    </row>
    <row r="1003" spans="6:8">
      <c r="F1003" s="124" t="str">
        <f t="shared" si="45"/>
        <v/>
      </c>
      <c r="G1003" s="124" t="str">
        <f t="shared" si="46"/>
        <v/>
      </c>
      <c r="H1003" s="15" t="e">
        <f t="shared" si="47"/>
        <v>#N/A</v>
      </c>
    </row>
    <row r="1004" spans="6:8">
      <c r="F1004" s="124" t="str">
        <f t="shared" si="45"/>
        <v/>
      </c>
      <c r="G1004" s="124" t="str">
        <f t="shared" si="46"/>
        <v/>
      </c>
      <c r="H1004" s="15" t="e">
        <f t="shared" si="47"/>
        <v>#N/A</v>
      </c>
    </row>
    <row r="1005" spans="6:8">
      <c r="F1005" s="124" t="str">
        <f t="shared" si="45"/>
        <v/>
      </c>
      <c r="G1005" s="124" t="str">
        <f t="shared" si="46"/>
        <v/>
      </c>
      <c r="H1005" s="15" t="e">
        <f t="shared" si="47"/>
        <v>#N/A</v>
      </c>
    </row>
    <row r="1006" spans="6:8">
      <c r="F1006" s="124" t="str">
        <f t="shared" si="45"/>
        <v/>
      </c>
      <c r="G1006" s="124" t="str">
        <f t="shared" si="46"/>
        <v/>
      </c>
      <c r="H1006" s="15" t="e">
        <f t="shared" si="47"/>
        <v>#N/A</v>
      </c>
    </row>
    <row r="1007" spans="6:8">
      <c r="F1007" s="124" t="str">
        <f t="shared" si="45"/>
        <v/>
      </c>
      <c r="G1007" s="124" t="str">
        <f t="shared" si="46"/>
        <v/>
      </c>
      <c r="H1007" s="15" t="e">
        <f t="shared" si="47"/>
        <v>#N/A</v>
      </c>
    </row>
    <row r="1008" spans="6:8">
      <c r="F1008" s="124" t="str">
        <f t="shared" si="45"/>
        <v/>
      </c>
      <c r="G1008" s="124" t="str">
        <f t="shared" si="46"/>
        <v/>
      </c>
      <c r="H1008" s="15" t="e">
        <f t="shared" si="47"/>
        <v>#N/A</v>
      </c>
    </row>
    <row r="1009" spans="6:8">
      <c r="F1009" s="124" t="str">
        <f t="shared" si="45"/>
        <v/>
      </c>
      <c r="G1009" s="124" t="str">
        <f t="shared" si="46"/>
        <v/>
      </c>
      <c r="H1009" s="15" t="e">
        <f t="shared" si="47"/>
        <v>#N/A</v>
      </c>
    </row>
    <row r="1010" spans="6:8">
      <c r="F1010" s="124" t="str">
        <f t="shared" si="45"/>
        <v/>
      </c>
      <c r="G1010" s="124" t="str">
        <f t="shared" si="46"/>
        <v/>
      </c>
      <c r="H1010" s="15" t="e">
        <f t="shared" si="47"/>
        <v>#N/A</v>
      </c>
    </row>
    <row r="1011" spans="6:8">
      <c r="F1011" s="124" t="str">
        <f t="shared" si="45"/>
        <v/>
      </c>
      <c r="G1011" s="124" t="str">
        <f t="shared" si="46"/>
        <v/>
      </c>
      <c r="H1011" s="15" t="e">
        <f t="shared" si="47"/>
        <v>#N/A</v>
      </c>
    </row>
    <row r="1012" spans="6:8">
      <c r="F1012" s="124" t="str">
        <f t="shared" si="45"/>
        <v/>
      </c>
      <c r="G1012" s="124" t="str">
        <f t="shared" si="46"/>
        <v/>
      </c>
      <c r="H1012" s="15" t="e">
        <f t="shared" si="47"/>
        <v>#N/A</v>
      </c>
    </row>
    <row r="1013" spans="6:8">
      <c r="F1013" s="124" t="str">
        <f t="shared" si="45"/>
        <v/>
      </c>
      <c r="G1013" s="124" t="str">
        <f t="shared" si="46"/>
        <v/>
      </c>
      <c r="H1013" s="15" t="e">
        <f t="shared" si="47"/>
        <v>#N/A</v>
      </c>
    </row>
    <row r="1014" spans="6:8">
      <c r="F1014" s="124" t="str">
        <f t="shared" si="45"/>
        <v/>
      </c>
      <c r="G1014" s="124" t="str">
        <f t="shared" si="46"/>
        <v/>
      </c>
      <c r="H1014" s="15" t="e">
        <f t="shared" si="47"/>
        <v>#N/A</v>
      </c>
    </row>
    <row r="1015" spans="6:8">
      <c r="F1015" s="124" t="str">
        <f t="shared" si="45"/>
        <v/>
      </c>
      <c r="G1015" s="124" t="str">
        <f t="shared" si="46"/>
        <v/>
      </c>
      <c r="H1015" s="15" t="e">
        <f t="shared" si="47"/>
        <v>#N/A</v>
      </c>
    </row>
    <row r="1016" spans="6:8">
      <c r="F1016" s="124" t="str">
        <f t="shared" si="45"/>
        <v/>
      </c>
      <c r="G1016" s="124" t="str">
        <f t="shared" si="46"/>
        <v/>
      </c>
      <c r="H1016" s="15" t="e">
        <f t="shared" si="47"/>
        <v>#N/A</v>
      </c>
    </row>
    <row r="1017" spans="6:8">
      <c r="F1017" s="124" t="str">
        <f t="shared" si="45"/>
        <v/>
      </c>
      <c r="G1017" s="124" t="str">
        <f t="shared" si="46"/>
        <v/>
      </c>
      <c r="H1017" s="15" t="e">
        <f t="shared" si="47"/>
        <v>#N/A</v>
      </c>
    </row>
    <row r="1018" spans="6:8">
      <c r="F1018" s="124" t="str">
        <f t="shared" si="45"/>
        <v/>
      </c>
      <c r="G1018" s="124" t="str">
        <f t="shared" si="46"/>
        <v/>
      </c>
      <c r="H1018" s="15" t="e">
        <f t="shared" si="47"/>
        <v>#N/A</v>
      </c>
    </row>
    <row r="1019" spans="6:8">
      <c r="F1019" s="124" t="str">
        <f t="shared" si="45"/>
        <v/>
      </c>
      <c r="G1019" s="124" t="str">
        <f t="shared" si="46"/>
        <v/>
      </c>
      <c r="H1019" s="15" t="e">
        <f t="shared" si="47"/>
        <v>#N/A</v>
      </c>
    </row>
    <row r="1020" spans="6:8">
      <c r="F1020" s="124" t="str">
        <f t="shared" si="45"/>
        <v/>
      </c>
      <c r="G1020" s="124" t="str">
        <f t="shared" si="46"/>
        <v/>
      </c>
      <c r="H1020" s="15" t="e">
        <f t="shared" si="47"/>
        <v>#N/A</v>
      </c>
    </row>
    <row r="1021" spans="6:8">
      <c r="F1021" s="124" t="str">
        <f t="shared" si="45"/>
        <v/>
      </c>
      <c r="G1021" s="124" t="str">
        <f t="shared" si="46"/>
        <v/>
      </c>
      <c r="H1021" s="15" t="e">
        <f t="shared" si="47"/>
        <v>#N/A</v>
      </c>
    </row>
    <row r="1022" spans="6:8">
      <c r="F1022" s="124" t="str">
        <f t="shared" si="45"/>
        <v/>
      </c>
      <c r="G1022" s="124" t="str">
        <f t="shared" si="46"/>
        <v/>
      </c>
      <c r="H1022" s="15" t="e">
        <f t="shared" si="47"/>
        <v>#N/A</v>
      </c>
    </row>
    <row r="1023" spans="6:8">
      <c r="F1023" s="124" t="str">
        <f t="shared" si="45"/>
        <v/>
      </c>
      <c r="G1023" s="124" t="str">
        <f t="shared" si="46"/>
        <v/>
      </c>
      <c r="H1023" s="15" t="e">
        <f t="shared" si="47"/>
        <v>#N/A</v>
      </c>
    </row>
    <row r="1024" spans="6:8">
      <c r="F1024" s="124" t="str">
        <f t="shared" si="45"/>
        <v/>
      </c>
      <c r="G1024" s="124" t="str">
        <f t="shared" si="46"/>
        <v/>
      </c>
      <c r="H1024" s="15" t="e">
        <f t="shared" si="47"/>
        <v>#N/A</v>
      </c>
    </row>
    <row r="1025" spans="6:8">
      <c r="F1025" s="124" t="str">
        <f t="shared" si="45"/>
        <v/>
      </c>
      <c r="G1025" s="124" t="str">
        <f t="shared" si="46"/>
        <v/>
      </c>
      <c r="H1025" s="15" t="e">
        <f t="shared" si="47"/>
        <v>#N/A</v>
      </c>
    </row>
    <row r="1026" spans="6:8">
      <c r="F1026" s="124" t="str">
        <f t="shared" si="45"/>
        <v/>
      </c>
      <c r="G1026" s="124" t="str">
        <f t="shared" si="46"/>
        <v/>
      </c>
      <c r="H1026" s="15" t="e">
        <f t="shared" si="47"/>
        <v>#N/A</v>
      </c>
    </row>
    <row r="1027" spans="6:8">
      <c r="F1027" s="124" t="str">
        <f t="shared" si="45"/>
        <v/>
      </c>
      <c r="G1027" s="124" t="str">
        <f t="shared" si="46"/>
        <v/>
      </c>
      <c r="H1027" s="15" t="e">
        <f t="shared" si="47"/>
        <v>#N/A</v>
      </c>
    </row>
    <row r="1028" spans="6:8">
      <c r="F1028" s="124" t="str">
        <f t="shared" ref="F1028:F1091" si="48">IF(ISNUMBER(A1028),1,"")</f>
        <v/>
      </c>
      <c r="G1028" s="124" t="str">
        <f t="shared" ref="G1028:G1091" si="49">IF(ISNUMBER(A1028),3,"")</f>
        <v/>
      </c>
      <c r="H1028" s="15" t="e">
        <f t="shared" ref="H1028:H1091" si="50">VLOOKUP(A1028,J:L,2,0)</f>
        <v>#N/A</v>
      </c>
    </row>
    <row r="1029" spans="6:8">
      <c r="F1029" s="124" t="str">
        <f t="shared" si="48"/>
        <v/>
      </c>
      <c r="G1029" s="124" t="str">
        <f t="shared" si="49"/>
        <v/>
      </c>
      <c r="H1029" s="15" t="e">
        <f t="shared" si="50"/>
        <v>#N/A</v>
      </c>
    </row>
    <row r="1030" spans="6:8">
      <c r="F1030" s="124" t="str">
        <f t="shared" si="48"/>
        <v/>
      </c>
      <c r="G1030" s="124" t="str">
        <f t="shared" si="49"/>
        <v/>
      </c>
      <c r="H1030" s="15" t="e">
        <f t="shared" si="50"/>
        <v>#N/A</v>
      </c>
    </row>
    <row r="1031" spans="6:8">
      <c r="F1031" s="124" t="str">
        <f t="shared" si="48"/>
        <v/>
      </c>
      <c r="G1031" s="124" t="str">
        <f t="shared" si="49"/>
        <v/>
      </c>
      <c r="H1031" s="15" t="e">
        <f t="shared" si="50"/>
        <v>#N/A</v>
      </c>
    </row>
    <row r="1032" spans="6:8">
      <c r="F1032" s="124" t="str">
        <f t="shared" si="48"/>
        <v/>
      </c>
      <c r="G1032" s="124" t="str">
        <f t="shared" si="49"/>
        <v/>
      </c>
      <c r="H1032" s="15" t="e">
        <f t="shared" si="50"/>
        <v>#N/A</v>
      </c>
    </row>
    <row r="1033" spans="6:8">
      <c r="F1033" s="124" t="str">
        <f t="shared" si="48"/>
        <v/>
      </c>
      <c r="G1033" s="124" t="str">
        <f t="shared" si="49"/>
        <v/>
      </c>
      <c r="H1033" s="15" t="e">
        <f t="shared" si="50"/>
        <v>#N/A</v>
      </c>
    </row>
    <row r="1034" spans="6:8">
      <c r="F1034" s="124" t="str">
        <f t="shared" si="48"/>
        <v/>
      </c>
      <c r="G1034" s="124" t="str">
        <f t="shared" si="49"/>
        <v/>
      </c>
      <c r="H1034" s="15" t="e">
        <f t="shared" si="50"/>
        <v>#N/A</v>
      </c>
    </row>
    <row r="1035" spans="6:8">
      <c r="F1035" s="124" t="str">
        <f t="shared" si="48"/>
        <v/>
      </c>
      <c r="G1035" s="124" t="str">
        <f t="shared" si="49"/>
        <v/>
      </c>
      <c r="H1035" s="15" t="e">
        <f t="shared" si="50"/>
        <v>#N/A</v>
      </c>
    </row>
    <row r="1036" spans="6:8">
      <c r="F1036" s="124" t="str">
        <f t="shared" si="48"/>
        <v/>
      </c>
      <c r="G1036" s="124" t="str">
        <f t="shared" si="49"/>
        <v/>
      </c>
      <c r="H1036" s="15" t="e">
        <f t="shared" si="50"/>
        <v>#N/A</v>
      </c>
    </row>
    <row r="1037" spans="6:8">
      <c r="F1037" s="124" t="str">
        <f t="shared" si="48"/>
        <v/>
      </c>
      <c r="G1037" s="124" t="str">
        <f t="shared" si="49"/>
        <v/>
      </c>
      <c r="H1037" s="15" t="e">
        <f t="shared" si="50"/>
        <v>#N/A</v>
      </c>
    </row>
    <row r="1038" spans="6:8">
      <c r="F1038" s="124" t="str">
        <f t="shared" si="48"/>
        <v/>
      </c>
      <c r="G1038" s="124" t="str">
        <f t="shared" si="49"/>
        <v/>
      </c>
      <c r="H1038" s="15" t="e">
        <f t="shared" si="50"/>
        <v>#N/A</v>
      </c>
    </row>
    <row r="1039" spans="6:8">
      <c r="F1039" s="124" t="str">
        <f t="shared" si="48"/>
        <v/>
      </c>
      <c r="G1039" s="124" t="str">
        <f t="shared" si="49"/>
        <v/>
      </c>
      <c r="H1039" s="15" t="e">
        <f t="shared" si="50"/>
        <v>#N/A</v>
      </c>
    </row>
    <row r="1040" spans="6:8">
      <c r="F1040" s="124" t="str">
        <f t="shared" si="48"/>
        <v/>
      </c>
      <c r="G1040" s="124" t="str">
        <f t="shared" si="49"/>
        <v/>
      </c>
      <c r="H1040" s="15" t="e">
        <f t="shared" si="50"/>
        <v>#N/A</v>
      </c>
    </row>
    <row r="1041" spans="6:8">
      <c r="F1041" s="124" t="str">
        <f t="shared" si="48"/>
        <v/>
      </c>
      <c r="G1041" s="124" t="str">
        <f t="shared" si="49"/>
        <v/>
      </c>
      <c r="H1041" s="15" t="e">
        <f t="shared" si="50"/>
        <v>#N/A</v>
      </c>
    </row>
    <row r="1042" spans="6:8">
      <c r="F1042" s="124" t="str">
        <f t="shared" si="48"/>
        <v/>
      </c>
      <c r="G1042" s="124" t="str">
        <f t="shared" si="49"/>
        <v/>
      </c>
      <c r="H1042" s="15" t="e">
        <f t="shared" si="50"/>
        <v>#N/A</v>
      </c>
    </row>
    <row r="1043" spans="6:8">
      <c r="F1043" s="124" t="str">
        <f t="shared" si="48"/>
        <v/>
      </c>
      <c r="G1043" s="124" t="str">
        <f t="shared" si="49"/>
        <v/>
      </c>
      <c r="H1043" s="15" t="e">
        <f t="shared" si="50"/>
        <v>#N/A</v>
      </c>
    </row>
    <row r="1044" spans="6:8">
      <c r="F1044" s="124" t="str">
        <f t="shared" si="48"/>
        <v/>
      </c>
      <c r="G1044" s="124" t="str">
        <f t="shared" si="49"/>
        <v/>
      </c>
      <c r="H1044" s="15" t="e">
        <f t="shared" si="50"/>
        <v>#N/A</v>
      </c>
    </row>
    <row r="1045" spans="6:8">
      <c r="F1045" s="124" t="str">
        <f t="shared" si="48"/>
        <v/>
      </c>
      <c r="G1045" s="124" t="str">
        <f t="shared" si="49"/>
        <v/>
      </c>
      <c r="H1045" s="15" t="e">
        <f t="shared" si="50"/>
        <v>#N/A</v>
      </c>
    </row>
    <row r="1046" spans="6:8">
      <c r="F1046" s="124" t="str">
        <f t="shared" si="48"/>
        <v/>
      </c>
      <c r="G1046" s="124" t="str">
        <f t="shared" si="49"/>
        <v/>
      </c>
      <c r="H1046" s="15" t="e">
        <f t="shared" si="50"/>
        <v>#N/A</v>
      </c>
    </row>
    <row r="1047" spans="6:8">
      <c r="F1047" s="124" t="str">
        <f t="shared" si="48"/>
        <v/>
      </c>
      <c r="G1047" s="124" t="str">
        <f t="shared" si="49"/>
        <v/>
      </c>
      <c r="H1047" s="15" t="e">
        <f t="shared" si="50"/>
        <v>#N/A</v>
      </c>
    </row>
    <row r="1048" spans="6:8">
      <c r="F1048" s="124" t="str">
        <f t="shared" si="48"/>
        <v/>
      </c>
      <c r="G1048" s="124" t="str">
        <f t="shared" si="49"/>
        <v/>
      </c>
      <c r="H1048" s="15" t="e">
        <f t="shared" si="50"/>
        <v>#N/A</v>
      </c>
    </row>
    <row r="1049" spans="6:8">
      <c r="F1049" s="124" t="str">
        <f t="shared" si="48"/>
        <v/>
      </c>
      <c r="G1049" s="124" t="str">
        <f t="shared" si="49"/>
        <v/>
      </c>
      <c r="H1049" s="15" t="e">
        <f t="shared" si="50"/>
        <v>#N/A</v>
      </c>
    </row>
    <row r="1050" spans="6:8">
      <c r="F1050" s="124" t="str">
        <f t="shared" si="48"/>
        <v/>
      </c>
      <c r="G1050" s="124" t="str">
        <f t="shared" si="49"/>
        <v/>
      </c>
      <c r="H1050" s="15" t="e">
        <f t="shared" si="50"/>
        <v>#N/A</v>
      </c>
    </row>
    <row r="1051" spans="6:8">
      <c r="F1051" s="124" t="str">
        <f t="shared" si="48"/>
        <v/>
      </c>
      <c r="G1051" s="124" t="str">
        <f t="shared" si="49"/>
        <v/>
      </c>
      <c r="H1051" s="15" t="e">
        <f t="shared" si="50"/>
        <v>#N/A</v>
      </c>
    </row>
    <row r="1052" spans="6:8">
      <c r="F1052" s="124" t="str">
        <f t="shared" si="48"/>
        <v/>
      </c>
      <c r="G1052" s="124" t="str">
        <f t="shared" si="49"/>
        <v/>
      </c>
      <c r="H1052" s="15" t="e">
        <f t="shared" si="50"/>
        <v>#N/A</v>
      </c>
    </row>
    <row r="1053" spans="6:8">
      <c r="F1053" s="124" t="str">
        <f t="shared" si="48"/>
        <v/>
      </c>
      <c r="G1053" s="124" t="str">
        <f t="shared" si="49"/>
        <v/>
      </c>
      <c r="H1053" s="15" t="e">
        <f t="shared" si="50"/>
        <v>#N/A</v>
      </c>
    </row>
    <row r="1054" spans="6:8">
      <c r="F1054" s="124" t="str">
        <f t="shared" si="48"/>
        <v/>
      </c>
      <c r="G1054" s="124" t="str">
        <f t="shared" si="49"/>
        <v/>
      </c>
      <c r="H1054" s="15" t="e">
        <f t="shared" si="50"/>
        <v>#N/A</v>
      </c>
    </row>
    <row r="1055" spans="6:8">
      <c r="F1055" s="124" t="str">
        <f t="shared" si="48"/>
        <v/>
      </c>
      <c r="G1055" s="124" t="str">
        <f t="shared" si="49"/>
        <v/>
      </c>
      <c r="H1055" s="15" t="e">
        <f t="shared" si="50"/>
        <v>#N/A</v>
      </c>
    </row>
    <row r="1056" spans="6:8">
      <c r="F1056" s="124" t="str">
        <f t="shared" si="48"/>
        <v/>
      </c>
      <c r="G1056" s="124" t="str">
        <f t="shared" si="49"/>
        <v/>
      </c>
      <c r="H1056" s="15" t="e">
        <f t="shared" si="50"/>
        <v>#N/A</v>
      </c>
    </row>
    <row r="1057" spans="6:8">
      <c r="F1057" s="124" t="str">
        <f t="shared" si="48"/>
        <v/>
      </c>
      <c r="G1057" s="124" t="str">
        <f t="shared" si="49"/>
        <v/>
      </c>
      <c r="H1057" s="15" t="e">
        <f t="shared" si="50"/>
        <v>#N/A</v>
      </c>
    </row>
    <row r="1058" spans="6:8">
      <c r="F1058" s="124" t="str">
        <f t="shared" si="48"/>
        <v/>
      </c>
      <c r="G1058" s="124" t="str">
        <f t="shared" si="49"/>
        <v/>
      </c>
      <c r="H1058" s="15" t="e">
        <f t="shared" si="50"/>
        <v>#N/A</v>
      </c>
    </row>
    <row r="1059" spans="6:8">
      <c r="F1059" s="124" t="str">
        <f t="shared" si="48"/>
        <v/>
      </c>
      <c r="G1059" s="124" t="str">
        <f t="shared" si="49"/>
        <v/>
      </c>
      <c r="H1059" s="15" t="e">
        <f t="shared" si="50"/>
        <v>#N/A</v>
      </c>
    </row>
    <row r="1060" spans="6:8">
      <c r="F1060" s="124" t="str">
        <f t="shared" si="48"/>
        <v/>
      </c>
      <c r="G1060" s="124" t="str">
        <f t="shared" si="49"/>
        <v/>
      </c>
      <c r="H1060" s="15" t="e">
        <f t="shared" si="50"/>
        <v>#N/A</v>
      </c>
    </row>
    <row r="1061" spans="6:8">
      <c r="F1061" s="124" t="str">
        <f t="shared" si="48"/>
        <v/>
      </c>
      <c r="G1061" s="124" t="str">
        <f t="shared" si="49"/>
        <v/>
      </c>
      <c r="H1061" s="15" t="e">
        <f t="shared" si="50"/>
        <v>#N/A</v>
      </c>
    </row>
    <row r="1062" spans="6:8">
      <c r="F1062" s="124" t="str">
        <f t="shared" si="48"/>
        <v/>
      </c>
      <c r="G1062" s="124" t="str">
        <f t="shared" si="49"/>
        <v/>
      </c>
      <c r="H1062" s="15" t="e">
        <f t="shared" si="50"/>
        <v>#N/A</v>
      </c>
    </row>
    <row r="1063" spans="6:8">
      <c r="F1063" s="124" t="str">
        <f t="shared" si="48"/>
        <v/>
      </c>
      <c r="G1063" s="124" t="str">
        <f t="shared" si="49"/>
        <v/>
      </c>
      <c r="H1063" s="15" t="e">
        <f t="shared" si="50"/>
        <v>#N/A</v>
      </c>
    </row>
    <row r="1064" spans="6:8">
      <c r="F1064" s="124" t="str">
        <f t="shared" si="48"/>
        <v/>
      </c>
      <c r="G1064" s="124" t="str">
        <f t="shared" si="49"/>
        <v/>
      </c>
      <c r="H1064" s="15" t="e">
        <f t="shared" si="50"/>
        <v>#N/A</v>
      </c>
    </row>
    <row r="1065" spans="6:8">
      <c r="F1065" s="124" t="str">
        <f t="shared" si="48"/>
        <v/>
      </c>
      <c r="G1065" s="124" t="str">
        <f t="shared" si="49"/>
        <v/>
      </c>
      <c r="H1065" s="15" t="e">
        <f t="shared" si="50"/>
        <v>#N/A</v>
      </c>
    </row>
    <row r="1066" spans="6:8">
      <c r="F1066" s="124" t="str">
        <f t="shared" si="48"/>
        <v/>
      </c>
      <c r="G1066" s="124" t="str">
        <f t="shared" si="49"/>
        <v/>
      </c>
      <c r="H1066" s="15" t="e">
        <f t="shared" si="50"/>
        <v>#N/A</v>
      </c>
    </row>
    <row r="1067" spans="6:8">
      <c r="F1067" s="124" t="str">
        <f t="shared" si="48"/>
        <v/>
      </c>
      <c r="G1067" s="124" t="str">
        <f t="shared" si="49"/>
        <v/>
      </c>
      <c r="H1067" s="15" t="e">
        <f t="shared" si="50"/>
        <v>#N/A</v>
      </c>
    </row>
    <row r="1068" spans="6:8">
      <c r="F1068" s="124" t="str">
        <f t="shared" si="48"/>
        <v/>
      </c>
      <c r="G1068" s="124" t="str">
        <f t="shared" si="49"/>
        <v/>
      </c>
      <c r="H1068" s="15" t="e">
        <f t="shared" si="50"/>
        <v>#N/A</v>
      </c>
    </row>
    <row r="1069" spans="6:8">
      <c r="F1069" s="124" t="str">
        <f t="shared" si="48"/>
        <v/>
      </c>
      <c r="G1069" s="124" t="str">
        <f t="shared" si="49"/>
        <v/>
      </c>
      <c r="H1069" s="15" t="e">
        <f t="shared" si="50"/>
        <v>#N/A</v>
      </c>
    </row>
    <row r="1070" spans="6:8">
      <c r="F1070" s="124" t="str">
        <f t="shared" si="48"/>
        <v/>
      </c>
      <c r="G1070" s="124" t="str">
        <f t="shared" si="49"/>
        <v/>
      </c>
      <c r="H1070" s="15" t="e">
        <f t="shared" si="50"/>
        <v>#N/A</v>
      </c>
    </row>
    <row r="1071" spans="6:8">
      <c r="F1071" s="124" t="str">
        <f t="shared" si="48"/>
        <v/>
      </c>
      <c r="G1071" s="124" t="str">
        <f t="shared" si="49"/>
        <v/>
      </c>
      <c r="H1071" s="15" t="e">
        <f t="shared" si="50"/>
        <v>#N/A</v>
      </c>
    </row>
    <row r="1072" spans="6:8">
      <c r="F1072" s="124" t="str">
        <f t="shared" si="48"/>
        <v/>
      </c>
      <c r="G1072" s="124" t="str">
        <f t="shared" si="49"/>
        <v/>
      </c>
      <c r="H1072" s="15" t="e">
        <f t="shared" si="50"/>
        <v>#N/A</v>
      </c>
    </row>
    <row r="1073" spans="6:8">
      <c r="F1073" s="124" t="str">
        <f t="shared" si="48"/>
        <v/>
      </c>
      <c r="G1073" s="124" t="str">
        <f t="shared" si="49"/>
        <v/>
      </c>
      <c r="H1073" s="15" t="e">
        <f t="shared" si="50"/>
        <v>#N/A</v>
      </c>
    </row>
    <row r="1074" spans="6:8">
      <c r="F1074" s="124" t="str">
        <f t="shared" si="48"/>
        <v/>
      </c>
      <c r="G1074" s="124" t="str">
        <f t="shared" si="49"/>
        <v/>
      </c>
      <c r="H1074" s="15" t="e">
        <f t="shared" si="50"/>
        <v>#N/A</v>
      </c>
    </row>
    <row r="1075" spans="6:8">
      <c r="F1075" s="124" t="str">
        <f t="shared" si="48"/>
        <v/>
      </c>
      <c r="G1075" s="124" t="str">
        <f t="shared" si="49"/>
        <v/>
      </c>
      <c r="H1075" s="15" t="e">
        <f t="shared" si="50"/>
        <v>#N/A</v>
      </c>
    </row>
    <row r="1076" spans="6:8">
      <c r="F1076" s="124" t="str">
        <f t="shared" si="48"/>
        <v/>
      </c>
      <c r="G1076" s="124" t="str">
        <f t="shared" si="49"/>
        <v/>
      </c>
      <c r="H1076" s="15" t="e">
        <f t="shared" si="50"/>
        <v>#N/A</v>
      </c>
    </row>
    <row r="1077" spans="6:8">
      <c r="F1077" s="124" t="str">
        <f t="shared" si="48"/>
        <v/>
      </c>
      <c r="G1077" s="124" t="str">
        <f t="shared" si="49"/>
        <v/>
      </c>
      <c r="H1077" s="15" t="e">
        <f t="shared" si="50"/>
        <v>#N/A</v>
      </c>
    </row>
    <row r="1078" spans="6:8">
      <c r="F1078" s="124" t="str">
        <f t="shared" si="48"/>
        <v/>
      </c>
      <c r="G1078" s="124" t="str">
        <f t="shared" si="49"/>
        <v/>
      </c>
      <c r="H1078" s="15" t="e">
        <f t="shared" si="50"/>
        <v>#N/A</v>
      </c>
    </row>
    <row r="1079" spans="6:8">
      <c r="F1079" s="124" t="str">
        <f t="shared" si="48"/>
        <v/>
      </c>
      <c r="G1079" s="124" t="str">
        <f t="shared" si="49"/>
        <v/>
      </c>
      <c r="H1079" s="15" t="e">
        <f t="shared" si="50"/>
        <v>#N/A</v>
      </c>
    </row>
    <row r="1080" spans="6:8">
      <c r="F1080" s="124" t="str">
        <f t="shared" si="48"/>
        <v/>
      </c>
      <c r="G1080" s="124" t="str">
        <f t="shared" si="49"/>
        <v/>
      </c>
      <c r="H1080" s="15" t="e">
        <f t="shared" si="50"/>
        <v>#N/A</v>
      </c>
    </row>
    <row r="1081" spans="6:8">
      <c r="F1081" s="124" t="str">
        <f t="shared" si="48"/>
        <v/>
      </c>
      <c r="G1081" s="124" t="str">
        <f t="shared" si="49"/>
        <v/>
      </c>
      <c r="H1081" s="15" t="e">
        <f t="shared" si="50"/>
        <v>#N/A</v>
      </c>
    </row>
    <row r="1082" spans="6:8">
      <c r="F1082" s="124" t="str">
        <f t="shared" si="48"/>
        <v/>
      </c>
      <c r="G1082" s="124" t="str">
        <f t="shared" si="49"/>
        <v/>
      </c>
      <c r="H1082" s="15" t="e">
        <f t="shared" si="50"/>
        <v>#N/A</v>
      </c>
    </row>
    <row r="1083" spans="6:8">
      <c r="F1083" s="124" t="str">
        <f t="shared" si="48"/>
        <v/>
      </c>
      <c r="G1083" s="124" t="str">
        <f t="shared" si="49"/>
        <v/>
      </c>
      <c r="H1083" s="15" t="e">
        <f t="shared" si="50"/>
        <v>#N/A</v>
      </c>
    </row>
    <row r="1084" spans="6:8">
      <c r="F1084" s="124" t="str">
        <f t="shared" si="48"/>
        <v/>
      </c>
      <c r="G1084" s="124" t="str">
        <f t="shared" si="49"/>
        <v/>
      </c>
      <c r="H1084" s="15" t="e">
        <f t="shared" si="50"/>
        <v>#N/A</v>
      </c>
    </row>
    <row r="1085" spans="6:8">
      <c r="F1085" s="124" t="str">
        <f t="shared" si="48"/>
        <v/>
      </c>
      <c r="G1085" s="124" t="str">
        <f t="shared" si="49"/>
        <v/>
      </c>
      <c r="H1085" s="15" t="e">
        <f t="shared" si="50"/>
        <v>#N/A</v>
      </c>
    </row>
    <row r="1086" spans="6:8">
      <c r="F1086" s="124" t="str">
        <f t="shared" si="48"/>
        <v/>
      </c>
      <c r="G1086" s="124" t="str">
        <f t="shared" si="49"/>
        <v/>
      </c>
      <c r="H1086" s="15" t="e">
        <f t="shared" si="50"/>
        <v>#N/A</v>
      </c>
    </row>
    <row r="1087" spans="6:8">
      <c r="F1087" s="124" t="str">
        <f t="shared" si="48"/>
        <v/>
      </c>
      <c r="G1087" s="124" t="str">
        <f t="shared" si="49"/>
        <v/>
      </c>
      <c r="H1087" s="15" t="e">
        <f t="shared" si="50"/>
        <v>#N/A</v>
      </c>
    </row>
    <row r="1088" spans="6:8">
      <c r="F1088" s="124" t="str">
        <f t="shared" si="48"/>
        <v/>
      </c>
      <c r="G1088" s="124" t="str">
        <f t="shared" si="49"/>
        <v/>
      </c>
      <c r="H1088" s="15" t="e">
        <f t="shared" si="50"/>
        <v>#N/A</v>
      </c>
    </row>
    <row r="1089" spans="6:8">
      <c r="F1089" s="124" t="str">
        <f t="shared" si="48"/>
        <v/>
      </c>
      <c r="G1089" s="124" t="str">
        <f t="shared" si="49"/>
        <v/>
      </c>
      <c r="H1089" s="15" t="e">
        <f t="shared" si="50"/>
        <v>#N/A</v>
      </c>
    </row>
    <row r="1090" spans="6:8">
      <c r="F1090" s="124" t="str">
        <f t="shared" si="48"/>
        <v/>
      </c>
      <c r="G1090" s="124" t="str">
        <f t="shared" si="49"/>
        <v/>
      </c>
      <c r="H1090" s="15" t="e">
        <f t="shared" si="50"/>
        <v>#N/A</v>
      </c>
    </row>
    <row r="1091" spans="6:8">
      <c r="F1091" s="124" t="str">
        <f t="shared" si="48"/>
        <v/>
      </c>
      <c r="G1091" s="124" t="str">
        <f t="shared" si="49"/>
        <v/>
      </c>
      <c r="H1091" s="15" t="e">
        <f t="shared" si="50"/>
        <v>#N/A</v>
      </c>
    </row>
    <row r="1092" spans="6:8">
      <c r="F1092" s="124" t="str">
        <f t="shared" ref="F1092:F1155" si="51">IF(ISNUMBER(A1092),1,"")</f>
        <v/>
      </c>
      <c r="G1092" s="124" t="str">
        <f t="shared" ref="G1092:G1155" si="52">IF(ISNUMBER(A1092),3,"")</f>
        <v/>
      </c>
      <c r="H1092" s="15" t="e">
        <f t="shared" ref="H1092:H1155" si="53">VLOOKUP(A1092,J:L,2,0)</f>
        <v>#N/A</v>
      </c>
    </row>
    <row r="1093" spans="6:8">
      <c r="F1093" s="124" t="str">
        <f t="shared" si="51"/>
        <v/>
      </c>
      <c r="G1093" s="124" t="str">
        <f t="shared" si="52"/>
        <v/>
      </c>
      <c r="H1093" s="15" t="e">
        <f t="shared" si="53"/>
        <v>#N/A</v>
      </c>
    </row>
    <row r="1094" spans="6:8">
      <c r="F1094" s="124" t="str">
        <f t="shared" si="51"/>
        <v/>
      </c>
      <c r="G1094" s="124" t="str">
        <f t="shared" si="52"/>
        <v/>
      </c>
      <c r="H1094" s="15" t="e">
        <f t="shared" si="53"/>
        <v>#N/A</v>
      </c>
    </row>
    <row r="1095" spans="6:8">
      <c r="F1095" s="124" t="str">
        <f t="shared" si="51"/>
        <v/>
      </c>
      <c r="G1095" s="124" t="str">
        <f t="shared" si="52"/>
        <v/>
      </c>
      <c r="H1095" s="15" t="e">
        <f t="shared" si="53"/>
        <v>#N/A</v>
      </c>
    </row>
    <row r="1096" spans="6:8">
      <c r="F1096" s="124" t="str">
        <f t="shared" si="51"/>
        <v/>
      </c>
      <c r="G1096" s="124" t="str">
        <f t="shared" si="52"/>
        <v/>
      </c>
      <c r="H1096" s="15" t="e">
        <f t="shared" si="53"/>
        <v>#N/A</v>
      </c>
    </row>
    <row r="1097" spans="6:8">
      <c r="F1097" s="124" t="str">
        <f t="shared" si="51"/>
        <v/>
      </c>
      <c r="G1097" s="124" t="str">
        <f t="shared" si="52"/>
        <v/>
      </c>
      <c r="H1097" s="15" t="e">
        <f t="shared" si="53"/>
        <v>#N/A</v>
      </c>
    </row>
    <row r="1098" spans="6:8">
      <c r="F1098" s="124" t="str">
        <f t="shared" si="51"/>
        <v/>
      </c>
      <c r="G1098" s="124" t="str">
        <f t="shared" si="52"/>
        <v/>
      </c>
      <c r="H1098" s="15" t="e">
        <f t="shared" si="53"/>
        <v>#N/A</v>
      </c>
    </row>
    <row r="1099" spans="6:8">
      <c r="F1099" s="124" t="str">
        <f t="shared" si="51"/>
        <v/>
      </c>
      <c r="G1099" s="124" t="str">
        <f t="shared" si="52"/>
        <v/>
      </c>
      <c r="H1099" s="15" t="e">
        <f t="shared" si="53"/>
        <v>#N/A</v>
      </c>
    </row>
    <row r="1100" spans="6:8">
      <c r="F1100" s="124" t="str">
        <f t="shared" si="51"/>
        <v/>
      </c>
      <c r="G1100" s="124" t="str">
        <f t="shared" si="52"/>
        <v/>
      </c>
      <c r="H1100" s="15" t="e">
        <f t="shared" si="53"/>
        <v>#N/A</v>
      </c>
    </row>
    <row r="1101" spans="6:8">
      <c r="F1101" s="124" t="str">
        <f t="shared" si="51"/>
        <v/>
      </c>
      <c r="G1101" s="124" t="str">
        <f t="shared" si="52"/>
        <v/>
      </c>
      <c r="H1101" s="15" t="e">
        <f t="shared" si="53"/>
        <v>#N/A</v>
      </c>
    </row>
    <row r="1102" spans="6:8">
      <c r="F1102" s="124" t="str">
        <f t="shared" si="51"/>
        <v/>
      </c>
      <c r="G1102" s="124" t="str">
        <f t="shared" si="52"/>
        <v/>
      </c>
      <c r="H1102" s="15" t="e">
        <f t="shared" si="53"/>
        <v>#N/A</v>
      </c>
    </row>
    <row r="1103" spans="6:8">
      <c r="F1103" s="124" t="str">
        <f t="shared" si="51"/>
        <v/>
      </c>
      <c r="G1103" s="124" t="str">
        <f t="shared" si="52"/>
        <v/>
      </c>
      <c r="H1103" s="15" t="e">
        <f t="shared" si="53"/>
        <v>#N/A</v>
      </c>
    </row>
    <row r="1104" spans="6:8">
      <c r="F1104" s="124" t="str">
        <f t="shared" si="51"/>
        <v/>
      </c>
      <c r="G1104" s="124" t="str">
        <f t="shared" si="52"/>
        <v/>
      </c>
      <c r="H1104" s="15" t="e">
        <f t="shared" si="53"/>
        <v>#N/A</v>
      </c>
    </row>
    <row r="1105" spans="6:8">
      <c r="F1105" s="124" t="str">
        <f t="shared" si="51"/>
        <v/>
      </c>
      <c r="G1105" s="124" t="str">
        <f t="shared" si="52"/>
        <v/>
      </c>
      <c r="H1105" s="15" t="e">
        <f t="shared" si="53"/>
        <v>#N/A</v>
      </c>
    </row>
    <row r="1106" spans="6:8">
      <c r="F1106" s="124" t="str">
        <f t="shared" si="51"/>
        <v/>
      </c>
      <c r="G1106" s="124" t="str">
        <f t="shared" si="52"/>
        <v/>
      </c>
      <c r="H1106" s="15" t="e">
        <f t="shared" si="53"/>
        <v>#N/A</v>
      </c>
    </row>
    <row r="1107" spans="6:8">
      <c r="F1107" s="124" t="str">
        <f t="shared" si="51"/>
        <v/>
      </c>
      <c r="G1107" s="124" t="str">
        <f t="shared" si="52"/>
        <v/>
      </c>
      <c r="H1107" s="15" t="e">
        <f t="shared" si="53"/>
        <v>#N/A</v>
      </c>
    </row>
    <row r="1108" spans="6:8">
      <c r="F1108" s="124" t="str">
        <f t="shared" si="51"/>
        <v/>
      </c>
      <c r="G1108" s="124" t="str">
        <f t="shared" si="52"/>
        <v/>
      </c>
      <c r="H1108" s="15" t="e">
        <f t="shared" si="53"/>
        <v>#N/A</v>
      </c>
    </row>
    <row r="1109" spans="6:8">
      <c r="F1109" s="124" t="str">
        <f t="shared" si="51"/>
        <v/>
      </c>
      <c r="G1109" s="124" t="str">
        <f t="shared" si="52"/>
        <v/>
      </c>
      <c r="H1109" s="15" t="e">
        <f t="shared" si="53"/>
        <v>#N/A</v>
      </c>
    </row>
    <row r="1110" spans="6:8">
      <c r="F1110" s="124" t="str">
        <f t="shared" si="51"/>
        <v/>
      </c>
      <c r="G1110" s="124" t="str">
        <f t="shared" si="52"/>
        <v/>
      </c>
      <c r="H1110" s="15" t="e">
        <f t="shared" si="53"/>
        <v>#N/A</v>
      </c>
    </row>
    <row r="1111" spans="6:8">
      <c r="F1111" s="124" t="str">
        <f t="shared" si="51"/>
        <v/>
      </c>
      <c r="G1111" s="124" t="str">
        <f t="shared" si="52"/>
        <v/>
      </c>
      <c r="H1111" s="15" t="e">
        <f t="shared" si="53"/>
        <v>#N/A</v>
      </c>
    </row>
    <row r="1112" spans="6:8">
      <c r="F1112" s="124" t="str">
        <f t="shared" si="51"/>
        <v/>
      </c>
      <c r="G1112" s="124" t="str">
        <f t="shared" si="52"/>
        <v/>
      </c>
      <c r="H1112" s="15" t="e">
        <f t="shared" si="53"/>
        <v>#N/A</v>
      </c>
    </row>
    <row r="1113" spans="6:8">
      <c r="F1113" s="124" t="str">
        <f t="shared" si="51"/>
        <v/>
      </c>
      <c r="G1113" s="124" t="str">
        <f t="shared" si="52"/>
        <v/>
      </c>
      <c r="H1113" s="15" t="e">
        <f t="shared" si="53"/>
        <v>#N/A</v>
      </c>
    </row>
    <row r="1114" spans="6:8">
      <c r="F1114" s="124" t="str">
        <f t="shared" si="51"/>
        <v/>
      </c>
      <c r="G1114" s="124" t="str">
        <f t="shared" si="52"/>
        <v/>
      </c>
      <c r="H1114" s="15" t="e">
        <f t="shared" si="53"/>
        <v>#N/A</v>
      </c>
    </row>
    <row r="1115" spans="6:8">
      <c r="F1115" s="124" t="str">
        <f t="shared" si="51"/>
        <v/>
      </c>
      <c r="G1115" s="124" t="str">
        <f t="shared" si="52"/>
        <v/>
      </c>
      <c r="H1115" s="15" t="e">
        <f t="shared" si="53"/>
        <v>#N/A</v>
      </c>
    </row>
    <row r="1116" spans="6:8">
      <c r="F1116" s="124" t="str">
        <f t="shared" si="51"/>
        <v/>
      </c>
      <c r="G1116" s="124" t="str">
        <f t="shared" si="52"/>
        <v/>
      </c>
      <c r="H1116" s="15" t="e">
        <f t="shared" si="53"/>
        <v>#N/A</v>
      </c>
    </row>
    <row r="1117" spans="6:8">
      <c r="F1117" s="124" t="str">
        <f t="shared" si="51"/>
        <v/>
      </c>
      <c r="G1117" s="124" t="str">
        <f t="shared" si="52"/>
        <v/>
      </c>
      <c r="H1117" s="15" t="e">
        <f t="shared" si="53"/>
        <v>#N/A</v>
      </c>
    </row>
    <row r="1118" spans="6:8">
      <c r="F1118" s="124" t="str">
        <f t="shared" si="51"/>
        <v/>
      </c>
      <c r="G1118" s="124" t="str">
        <f t="shared" si="52"/>
        <v/>
      </c>
      <c r="H1118" s="15" t="e">
        <f t="shared" si="53"/>
        <v>#N/A</v>
      </c>
    </row>
    <row r="1119" spans="6:8">
      <c r="F1119" s="124" t="str">
        <f t="shared" si="51"/>
        <v/>
      </c>
      <c r="G1119" s="124" t="str">
        <f t="shared" si="52"/>
        <v/>
      </c>
      <c r="H1119" s="15" t="e">
        <f t="shared" si="53"/>
        <v>#N/A</v>
      </c>
    </row>
    <row r="1120" spans="6:8">
      <c r="F1120" s="124" t="str">
        <f t="shared" si="51"/>
        <v/>
      </c>
      <c r="G1120" s="124" t="str">
        <f t="shared" si="52"/>
        <v/>
      </c>
      <c r="H1120" s="15" t="e">
        <f t="shared" si="53"/>
        <v>#N/A</v>
      </c>
    </row>
    <row r="1121" spans="6:8">
      <c r="F1121" s="124" t="str">
        <f t="shared" si="51"/>
        <v/>
      </c>
      <c r="G1121" s="124" t="str">
        <f t="shared" si="52"/>
        <v/>
      </c>
      <c r="H1121" s="15" t="e">
        <f t="shared" si="53"/>
        <v>#N/A</v>
      </c>
    </row>
    <row r="1122" spans="6:8">
      <c r="F1122" s="124" t="str">
        <f t="shared" si="51"/>
        <v/>
      </c>
      <c r="G1122" s="124" t="str">
        <f t="shared" si="52"/>
        <v/>
      </c>
      <c r="H1122" s="15" t="e">
        <f t="shared" si="53"/>
        <v>#N/A</v>
      </c>
    </row>
    <row r="1123" spans="6:8">
      <c r="F1123" s="124" t="str">
        <f t="shared" si="51"/>
        <v/>
      </c>
      <c r="G1123" s="124" t="str">
        <f t="shared" si="52"/>
        <v/>
      </c>
      <c r="H1123" s="15" t="e">
        <f t="shared" si="53"/>
        <v>#N/A</v>
      </c>
    </row>
    <row r="1124" spans="6:8">
      <c r="F1124" s="124" t="str">
        <f t="shared" si="51"/>
        <v/>
      </c>
      <c r="G1124" s="124" t="str">
        <f t="shared" si="52"/>
        <v/>
      </c>
      <c r="H1124" s="15" t="e">
        <f t="shared" si="53"/>
        <v>#N/A</v>
      </c>
    </row>
    <row r="1125" spans="6:8">
      <c r="F1125" s="124" t="str">
        <f t="shared" si="51"/>
        <v/>
      </c>
      <c r="G1125" s="124" t="str">
        <f t="shared" si="52"/>
        <v/>
      </c>
      <c r="H1125" s="15" t="e">
        <f t="shared" si="53"/>
        <v>#N/A</v>
      </c>
    </row>
    <row r="1126" spans="6:8">
      <c r="F1126" s="124" t="str">
        <f t="shared" si="51"/>
        <v/>
      </c>
      <c r="G1126" s="124" t="str">
        <f t="shared" si="52"/>
        <v/>
      </c>
      <c r="H1126" s="15" t="e">
        <f t="shared" si="53"/>
        <v>#N/A</v>
      </c>
    </row>
    <row r="1127" spans="6:8">
      <c r="F1127" s="124" t="str">
        <f t="shared" si="51"/>
        <v/>
      </c>
      <c r="G1127" s="124" t="str">
        <f t="shared" si="52"/>
        <v/>
      </c>
      <c r="H1127" s="15" t="e">
        <f t="shared" si="53"/>
        <v>#N/A</v>
      </c>
    </row>
    <row r="1128" spans="6:8">
      <c r="F1128" s="124" t="str">
        <f t="shared" si="51"/>
        <v/>
      </c>
      <c r="G1128" s="124" t="str">
        <f t="shared" si="52"/>
        <v/>
      </c>
      <c r="H1128" s="15" t="e">
        <f t="shared" si="53"/>
        <v>#N/A</v>
      </c>
    </row>
    <row r="1129" spans="6:8">
      <c r="F1129" s="124" t="str">
        <f t="shared" si="51"/>
        <v/>
      </c>
      <c r="G1129" s="124" t="str">
        <f t="shared" si="52"/>
        <v/>
      </c>
      <c r="H1129" s="15" t="e">
        <f t="shared" si="53"/>
        <v>#N/A</v>
      </c>
    </row>
    <row r="1130" spans="6:8">
      <c r="F1130" s="124" t="str">
        <f t="shared" si="51"/>
        <v/>
      </c>
      <c r="G1130" s="124" t="str">
        <f t="shared" si="52"/>
        <v/>
      </c>
      <c r="H1130" s="15" t="e">
        <f t="shared" si="53"/>
        <v>#N/A</v>
      </c>
    </row>
    <row r="1131" spans="6:8">
      <c r="F1131" s="124" t="str">
        <f t="shared" si="51"/>
        <v/>
      </c>
      <c r="G1131" s="124" t="str">
        <f t="shared" si="52"/>
        <v/>
      </c>
      <c r="H1131" s="15" t="e">
        <f t="shared" si="53"/>
        <v>#N/A</v>
      </c>
    </row>
    <row r="1132" spans="6:8">
      <c r="F1132" s="124" t="str">
        <f t="shared" si="51"/>
        <v/>
      </c>
      <c r="G1132" s="124" t="str">
        <f t="shared" si="52"/>
        <v/>
      </c>
      <c r="H1132" s="15" t="e">
        <f t="shared" si="53"/>
        <v>#N/A</v>
      </c>
    </row>
    <row r="1133" spans="6:8">
      <c r="F1133" s="124" t="str">
        <f t="shared" si="51"/>
        <v/>
      </c>
      <c r="G1133" s="124" t="str">
        <f t="shared" si="52"/>
        <v/>
      </c>
      <c r="H1133" s="15" t="e">
        <f t="shared" si="53"/>
        <v>#N/A</v>
      </c>
    </row>
    <row r="1134" spans="6:8">
      <c r="F1134" s="124" t="str">
        <f t="shared" si="51"/>
        <v/>
      </c>
      <c r="G1134" s="124" t="str">
        <f t="shared" si="52"/>
        <v/>
      </c>
      <c r="H1134" s="15" t="e">
        <f t="shared" si="53"/>
        <v>#N/A</v>
      </c>
    </row>
    <row r="1135" spans="6:8">
      <c r="F1135" s="124" t="str">
        <f t="shared" si="51"/>
        <v/>
      </c>
      <c r="G1135" s="124" t="str">
        <f t="shared" si="52"/>
        <v/>
      </c>
      <c r="H1135" s="15" t="e">
        <f t="shared" si="53"/>
        <v>#N/A</v>
      </c>
    </row>
    <row r="1136" spans="6:8">
      <c r="F1136" s="124" t="str">
        <f t="shared" si="51"/>
        <v/>
      </c>
      <c r="G1136" s="124" t="str">
        <f t="shared" si="52"/>
        <v/>
      </c>
      <c r="H1136" s="15" t="e">
        <f t="shared" si="53"/>
        <v>#N/A</v>
      </c>
    </row>
    <row r="1137" spans="6:8">
      <c r="F1137" s="124" t="str">
        <f t="shared" si="51"/>
        <v/>
      </c>
      <c r="G1137" s="124" t="str">
        <f t="shared" si="52"/>
        <v/>
      </c>
      <c r="H1137" s="15" t="e">
        <f t="shared" si="53"/>
        <v>#N/A</v>
      </c>
    </row>
    <row r="1138" spans="6:8">
      <c r="F1138" s="124" t="str">
        <f t="shared" si="51"/>
        <v/>
      </c>
      <c r="G1138" s="124" t="str">
        <f t="shared" si="52"/>
        <v/>
      </c>
      <c r="H1138" s="15" t="e">
        <f t="shared" si="53"/>
        <v>#N/A</v>
      </c>
    </row>
    <row r="1139" spans="6:8">
      <c r="F1139" s="124" t="str">
        <f t="shared" si="51"/>
        <v/>
      </c>
      <c r="G1139" s="124" t="str">
        <f t="shared" si="52"/>
        <v/>
      </c>
      <c r="H1139" s="15" t="e">
        <f t="shared" si="53"/>
        <v>#N/A</v>
      </c>
    </row>
    <row r="1140" spans="6:8">
      <c r="F1140" s="124" t="str">
        <f t="shared" si="51"/>
        <v/>
      </c>
      <c r="G1140" s="124" t="str">
        <f t="shared" si="52"/>
        <v/>
      </c>
      <c r="H1140" s="15" t="e">
        <f t="shared" si="53"/>
        <v>#N/A</v>
      </c>
    </row>
    <row r="1141" spans="6:8">
      <c r="F1141" s="124" t="str">
        <f t="shared" si="51"/>
        <v/>
      </c>
      <c r="G1141" s="124" t="str">
        <f t="shared" si="52"/>
        <v/>
      </c>
      <c r="H1141" s="15" t="e">
        <f t="shared" si="53"/>
        <v>#N/A</v>
      </c>
    </row>
    <row r="1142" spans="6:8">
      <c r="F1142" s="124" t="str">
        <f t="shared" si="51"/>
        <v/>
      </c>
      <c r="G1142" s="124" t="str">
        <f t="shared" si="52"/>
        <v/>
      </c>
      <c r="H1142" s="15" t="e">
        <f t="shared" si="53"/>
        <v>#N/A</v>
      </c>
    </row>
    <row r="1143" spans="6:8">
      <c r="F1143" s="124" t="str">
        <f t="shared" si="51"/>
        <v/>
      </c>
      <c r="G1143" s="124" t="str">
        <f t="shared" si="52"/>
        <v/>
      </c>
      <c r="H1143" s="15" t="e">
        <f t="shared" si="53"/>
        <v>#N/A</v>
      </c>
    </row>
    <row r="1144" spans="6:8">
      <c r="F1144" s="124" t="str">
        <f t="shared" si="51"/>
        <v/>
      </c>
      <c r="G1144" s="124" t="str">
        <f t="shared" si="52"/>
        <v/>
      </c>
      <c r="H1144" s="15" t="e">
        <f t="shared" si="53"/>
        <v>#N/A</v>
      </c>
    </row>
    <row r="1145" spans="6:8">
      <c r="F1145" s="124" t="str">
        <f t="shared" si="51"/>
        <v/>
      </c>
      <c r="G1145" s="124" t="str">
        <f t="shared" si="52"/>
        <v/>
      </c>
      <c r="H1145" s="15" t="e">
        <f t="shared" si="53"/>
        <v>#N/A</v>
      </c>
    </row>
    <row r="1146" spans="6:8">
      <c r="F1146" s="124" t="str">
        <f t="shared" si="51"/>
        <v/>
      </c>
      <c r="G1146" s="124" t="str">
        <f t="shared" si="52"/>
        <v/>
      </c>
      <c r="H1146" s="15" t="e">
        <f t="shared" si="53"/>
        <v>#N/A</v>
      </c>
    </row>
    <row r="1147" spans="6:8">
      <c r="F1147" s="124" t="str">
        <f t="shared" si="51"/>
        <v/>
      </c>
      <c r="G1147" s="124" t="str">
        <f t="shared" si="52"/>
        <v/>
      </c>
      <c r="H1147" s="15" t="e">
        <f t="shared" si="53"/>
        <v>#N/A</v>
      </c>
    </row>
    <row r="1148" spans="6:8">
      <c r="F1148" s="124" t="str">
        <f t="shared" si="51"/>
        <v/>
      </c>
      <c r="G1148" s="124" t="str">
        <f t="shared" si="52"/>
        <v/>
      </c>
      <c r="H1148" s="15" t="e">
        <f t="shared" si="53"/>
        <v>#N/A</v>
      </c>
    </row>
    <row r="1149" spans="6:8">
      <c r="F1149" s="124" t="str">
        <f t="shared" si="51"/>
        <v/>
      </c>
      <c r="G1149" s="124" t="str">
        <f t="shared" si="52"/>
        <v/>
      </c>
      <c r="H1149" s="15" t="e">
        <f t="shared" si="53"/>
        <v>#N/A</v>
      </c>
    </row>
    <row r="1150" spans="6:8">
      <c r="F1150" s="124" t="str">
        <f t="shared" si="51"/>
        <v/>
      </c>
      <c r="G1150" s="124" t="str">
        <f t="shared" si="52"/>
        <v/>
      </c>
      <c r="H1150" s="15" t="e">
        <f t="shared" si="53"/>
        <v>#N/A</v>
      </c>
    </row>
    <row r="1151" spans="6:8">
      <c r="F1151" s="124" t="str">
        <f t="shared" si="51"/>
        <v/>
      </c>
      <c r="G1151" s="124" t="str">
        <f t="shared" si="52"/>
        <v/>
      </c>
      <c r="H1151" s="15" t="e">
        <f t="shared" si="53"/>
        <v>#N/A</v>
      </c>
    </row>
    <row r="1152" spans="6:8">
      <c r="F1152" s="124" t="str">
        <f t="shared" si="51"/>
        <v/>
      </c>
      <c r="G1152" s="124" t="str">
        <f t="shared" si="52"/>
        <v/>
      </c>
      <c r="H1152" s="15" t="e">
        <f t="shared" si="53"/>
        <v>#N/A</v>
      </c>
    </row>
    <row r="1153" spans="6:8">
      <c r="F1153" s="124" t="str">
        <f t="shared" si="51"/>
        <v/>
      </c>
      <c r="G1153" s="124" t="str">
        <f t="shared" si="52"/>
        <v/>
      </c>
      <c r="H1153" s="15" t="e">
        <f t="shared" si="53"/>
        <v>#N/A</v>
      </c>
    </row>
    <row r="1154" spans="6:8">
      <c r="F1154" s="124" t="str">
        <f t="shared" si="51"/>
        <v/>
      </c>
      <c r="G1154" s="124" t="str">
        <f t="shared" si="52"/>
        <v/>
      </c>
      <c r="H1154" s="15" t="e">
        <f t="shared" si="53"/>
        <v>#N/A</v>
      </c>
    </row>
    <row r="1155" spans="6:8">
      <c r="F1155" s="124" t="str">
        <f t="shared" si="51"/>
        <v/>
      </c>
      <c r="G1155" s="124" t="str">
        <f t="shared" si="52"/>
        <v/>
      </c>
      <c r="H1155" s="15" t="e">
        <f t="shared" si="53"/>
        <v>#N/A</v>
      </c>
    </row>
    <row r="1156" spans="6:8">
      <c r="F1156" s="124" t="str">
        <f t="shared" ref="F1156:F1219" si="54">IF(ISNUMBER(A1156),1,"")</f>
        <v/>
      </c>
      <c r="G1156" s="124" t="str">
        <f t="shared" ref="G1156:G1219" si="55">IF(ISNUMBER(A1156),3,"")</f>
        <v/>
      </c>
      <c r="H1156" s="15" t="e">
        <f t="shared" ref="H1156:H1219" si="56">VLOOKUP(A1156,J:L,2,0)</f>
        <v>#N/A</v>
      </c>
    </row>
    <row r="1157" spans="6:8">
      <c r="F1157" s="124" t="str">
        <f t="shared" si="54"/>
        <v/>
      </c>
      <c r="G1157" s="124" t="str">
        <f t="shared" si="55"/>
        <v/>
      </c>
      <c r="H1157" s="15" t="e">
        <f t="shared" si="56"/>
        <v>#N/A</v>
      </c>
    </row>
    <row r="1158" spans="6:8">
      <c r="F1158" s="124" t="str">
        <f t="shared" si="54"/>
        <v/>
      </c>
      <c r="G1158" s="124" t="str">
        <f t="shared" si="55"/>
        <v/>
      </c>
      <c r="H1158" s="15" t="e">
        <f t="shared" si="56"/>
        <v>#N/A</v>
      </c>
    </row>
    <row r="1159" spans="6:8">
      <c r="F1159" s="124" t="str">
        <f t="shared" si="54"/>
        <v/>
      </c>
      <c r="G1159" s="124" t="str">
        <f t="shared" si="55"/>
        <v/>
      </c>
      <c r="H1159" s="15" t="e">
        <f t="shared" si="56"/>
        <v>#N/A</v>
      </c>
    </row>
    <row r="1160" spans="6:8">
      <c r="F1160" s="124" t="str">
        <f t="shared" si="54"/>
        <v/>
      </c>
      <c r="G1160" s="124" t="str">
        <f t="shared" si="55"/>
        <v/>
      </c>
      <c r="H1160" s="15" t="e">
        <f t="shared" si="56"/>
        <v>#N/A</v>
      </c>
    </row>
    <row r="1161" spans="6:8">
      <c r="F1161" s="124" t="str">
        <f t="shared" si="54"/>
        <v/>
      </c>
      <c r="G1161" s="124" t="str">
        <f t="shared" si="55"/>
        <v/>
      </c>
      <c r="H1161" s="15" t="e">
        <f t="shared" si="56"/>
        <v>#N/A</v>
      </c>
    </row>
    <row r="1162" spans="6:8">
      <c r="F1162" s="124" t="str">
        <f t="shared" si="54"/>
        <v/>
      </c>
      <c r="G1162" s="124" t="str">
        <f t="shared" si="55"/>
        <v/>
      </c>
      <c r="H1162" s="15" t="e">
        <f t="shared" si="56"/>
        <v>#N/A</v>
      </c>
    </row>
    <row r="1163" spans="6:8">
      <c r="F1163" s="124" t="str">
        <f t="shared" si="54"/>
        <v/>
      </c>
      <c r="G1163" s="124" t="str">
        <f t="shared" si="55"/>
        <v/>
      </c>
      <c r="H1163" s="15" t="e">
        <f t="shared" si="56"/>
        <v>#N/A</v>
      </c>
    </row>
    <row r="1164" spans="6:8">
      <c r="F1164" s="124" t="str">
        <f t="shared" si="54"/>
        <v/>
      </c>
      <c r="G1164" s="124" t="str">
        <f t="shared" si="55"/>
        <v/>
      </c>
      <c r="H1164" s="15" t="e">
        <f t="shared" si="56"/>
        <v>#N/A</v>
      </c>
    </row>
    <row r="1165" spans="6:8">
      <c r="F1165" s="124" t="str">
        <f t="shared" si="54"/>
        <v/>
      </c>
      <c r="G1165" s="124" t="str">
        <f t="shared" si="55"/>
        <v/>
      </c>
      <c r="H1165" s="15" t="e">
        <f t="shared" si="56"/>
        <v>#N/A</v>
      </c>
    </row>
    <row r="1166" spans="6:8">
      <c r="F1166" s="124" t="str">
        <f t="shared" si="54"/>
        <v/>
      </c>
      <c r="G1166" s="124" t="str">
        <f t="shared" si="55"/>
        <v/>
      </c>
      <c r="H1166" s="15" t="e">
        <f t="shared" si="56"/>
        <v>#N/A</v>
      </c>
    </row>
    <row r="1167" spans="6:8">
      <c r="F1167" s="124" t="str">
        <f t="shared" si="54"/>
        <v/>
      </c>
      <c r="G1167" s="124" t="str">
        <f t="shared" si="55"/>
        <v/>
      </c>
      <c r="H1167" s="15" t="e">
        <f t="shared" si="56"/>
        <v>#N/A</v>
      </c>
    </row>
    <row r="1168" spans="6:8">
      <c r="F1168" s="124" t="str">
        <f t="shared" si="54"/>
        <v/>
      </c>
      <c r="G1168" s="124" t="str">
        <f t="shared" si="55"/>
        <v/>
      </c>
      <c r="H1168" s="15" t="e">
        <f t="shared" si="56"/>
        <v>#N/A</v>
      </c>
    </row>
    <row r="1169" spans="6:8">
      <c r="F1169" s="124" t="str">
        <f t="shared" si="54"/>
        <v/>
      </c>
      <c r="G1169" s="124" t="str">
        <f t="shared" si="55"/>
        <v/>
      </c>
      <c r="H1169" s="15" t="e">
        <f t="shared" si="56"/>
        <v>#N/A</v>
      </c>
    </row>
    <row r="1170" spans="6:8">
      <c r="F1170" s="124" t="str">
        <f t="shared" si="54"/>
        <v/>
      </c>
      <c r="G1170" s="124" t="str">
        <f t="shared" si="55"/>
        <v/>
      </c>
      <c r="H1170" s="15" t="e">
        <f t="shared" si="56"/>
        <v>#N/A</v>
      </c>
    </row>
    <row r="1171" spans="6:8">
      <c r="F1171" s="124" t="str">
        <f t="shared" si="54"/>
        <v/>
      </c>
      <c r="G1171" s="124" t="str">
        <f t="shared" si="55"/>
        <v/>
      </c>
      <c r="H1171" s="15" t="e">
        <f t="shared" si="56"/>
        <v>#N/A</v>
      </c>
    </row>
    <row r="1172" spans="6:8">
      <c r="F1172" s="124" t="str">
        <f t="shared" si="54"/>
        <v/>
      </c>
      <c r="G1172" s="124" t="str">
        <f t="shared" si="55"/>
        <v/>
      </c>
      <c r="H1172" s="15" t="e">
        <f t="shared" si="56"/>
        <v>#N/A</v>
      </c>
    </row>
    <row r="1173" spans="6:8">
      <c r="F1173" s="124" t="str">
        <f t="shared" si="54"/>
        <v/>
      </c>
      <c r="G1173" s="124" t="str">
        <f t="shared" si="55"/>
        <v/>
      </c>
      <c r="H1173" s="15" t="e">
        <f t="shared" si="56"/>
        <v>#N/A</v>
      </c>
    </row>
    <row r="1174" spans="6:8">
      <c r="F1174" s="124" t="str">
        <f t="shared" si="54"/>
        <v/>
      </c>
      <c r="G1174" s="124" t="str">
        <f t="shared" si="55"/>
        <v/>
      </c>
      <c r="H1174" s="15" t="e">
        <f t="shared" si="56"/>
        <v>#N/A</v>
      </c>
    </row>
    <row r="1175" spans="6:8">
      <c r="F1175" s="124" t="str">
        <f t="shared" si="54"/>
        <v/>
      </c>
      <c r="G1175" s="124" t="str">
        <f t="shared" si="55"/>
        <v/>
      </c>
      <c r="H1175" s="15" t="e">
        <f t="shared" si="56"/>
        <v>#N/A</v>
      </c>
    </row>
    <row r="1176" spans="6:8">
      <c r="F1176" s="124" t="str">
        <f t="shared" si="54"/>
        <v/>
      </c>
      <c r="G1176" s="124" t="str">
        <f t="shared" si="55"/>
        <v/>
      </c>
      <c r="H1176" s="15" t="e">
        <f t="shared" si="56"/>
        <v>#N/A</v>
      </c>
    </row>
    <row r="1177" spans="6:8">
      <c r="F1177" s="124" t="str">
        <f t="shared" si="54"/>
        <v/>
      </c>
      <c r="G1177" s="124" t="str">
        <f t="shared" si="55"/>
        <v/>
      </c>
      <c r="H1177" s="15" t="e">
        <f t="shared" si="56"/>
        <v>#N/A</v>
      </c>
    </row>
    <row r="1178" spans="6:8">
      <c r="F1178" s="124" t="str">
        <f t="shared" si="54"/>
        <v/>
      </c>
      <c r="G1178" s="124" t="str">
        <f t="shared" si="55"/>
        <v/>
      </c>
      <c r="H1178" s="15" t="e">
        <f t="shared" si="56"/>
        <v>#N/A</v>
      </c>
    </row>
    <row r="1179" spans="6:8">
      <c r="F1179" s="124" t="str">
        <f t="shared" si="54"/>
        <v/>
      </c>
      <c r="G1179" s="124" t="str">
        <f t="shared" si="55"/>
        <v/>
      </c>
      <c r="H1179" s="15" t="e">
        <f t="shared" si="56"/>
        <v>#N/A</v>
      </c>
    </row>
    <row r="1180" spans="6:8">
      <c r="F1180" s="124" t="str">
        <f t="shared" si="54"/>
        <v/>
      </c>
      <c r="G1180" s="124" t="str">
        <f t="shared" si="55"/>
        <v/>
      </c>
      <c r="H1180" s="15" t="e">
        <f t="shared" si="56"/>
        <v>#N/A</v>
      </c>
    </row>
    <row r="1181" spans="6:8">
      <c r="F1181" s="124" t="str">
        <f t="shared" si="54"/>
        <v/>
      </c>
      <c r="G1181" s="124" t="str">
        <f t="shared" si="55"/>
        <v/>
      </c>
      <c r="H1181" s="15" t="e">
        <f t="shared" si="56"/>
        <v>#N/A</v>
      </c>
    </row>
    <row r="1182" spans="6:8">
      <c r="F1182" s="124" t="str">
        <f t="shared" si="54"/>
        <v/>
      </c>
      <c r="G1182" s="124" t="str">
        <f t="shared" si="55"/>
        <v/>
      </c>
      <c r="H1182" s="15" t="e">
        <f t="shared" si="56"/>
        <v>#N/A</v>
      </c>
    </row>
    <row r="1183" spans="6:8">
      <c r="F1183" s="124" t="str">
        <f t="shared" si="54"/>
        <v/>
      </c>
      <c r="G1183" s="124" t="str">
        <f t="shared" si="55"/>
        <v/>
      </c>
      <c r="H1183" s="15" t="e">
        <f t="shared" si="56"/>
        <v>#N/A</v>
      </c>
    </row>
    <row r="1184" spans="6:8">
      <c r="F1184" s="124" t="str">
        <f t="shared" si="54"/>
        <v/>
      </c>
      <c r="G1184" s="124" t="str">
        <f t="shared" si="55"/>
        <v/>
      </c>
      <c r="H1184" s="15" t="e">
        <f t="shared" si="56"/>
        <v>#N/A</v>
      </c>
    </row>
    <row r="1185" spans="6:8">
      <c r="F1185" s="124" t="str">
        <f t="shared" si="54"/>
        <v/>
      </c>
      <c r="G1185" s="124" t="str">
        <f t="shared" si="55"/>
        <v/>
      </c>
      <c r="H1185" s="15" t="e">
        <f t="shared" si="56"/>
        <v>#N/A</v>
      </c>
    </row>
    <row r="1186" spans="6:8">
      <c r="F1186" s="124" t="str">
        <f t="shared" si="54"/>
        <v/>
      </c>
      <c r="G1186" s="124" t="str">
        <f t="shared" si="55"/>
        <v/>
      </c>
      <c r="H1186" s="15" t="e">
        <f t="shared" si="56"/>
        <v>#N/A</v>
      </c>
    </row>
    <row r="1187" spans="6:8">
      <c r="F1187" s="124" t="str">
        <f t="shared" si="54"/>
        <v/>
      </c>
      <c r="G1187" s="124" t="str">
        <f t="shared" si="55"/>
        <v/>
      </c>
      <c r="H1187" s="15" t="e">
        <f t="shared" si="56"/>
        <v>#N/A</v>
      </c>
    </row>
    <row r="1188" spans="6:8">
      <c r="F1188" s="124" t="str">
        <f t="shared" si="54"/>
        <v/>
      </c>
      <c r="G1188" s="124" t="str">
        <f t="shared" si="55"/>
        <v/>
      </c>
      <c r="H1188" s="15" t="e">
        <f t="shared" si="56"/>
        <v>#N/A</v>
      </c>
    </row>
    <row r="1189" spans="6:8">
      <c r="F1189" s="124" t="str">
        <f t="shared" si="54"/>
        <v/>
      </c>
      <c r="G1189" s="124" t="str">
        <f t="shared" si="55"/>
        <v/>
      </c>
      <c r="H1189" s="15" t="e">
        <f t="shared" si="56"/>
        <v>#N/A</v>
      </c>
    </row>
    <row r="1190" spans="6:8">
      <c r="F1190" s="124" t="str">
        <f t="shared" si="54"/>
        <v/>
      </c>
      <c r="G1190" s="124" t="str">
        <f t="shared" si="55"/>
        <v/>
      </c>
      <c r="H1190" s="15" t="e">
        <f t="shared" si="56"/>
        <v>#N/A</v>
      </c>
    </row>
    <row r="1191" spans="6:8">
      <c r="F1191" s="124" t="str">
        <f t="shared" si="54"/>
        <v/>
      </c>
      <c r="G1191" s="124" t="str">
        <f t="shared" si="55"/>
        <v/>
      </c>
      <c r="H1191" s="15" t="e">
        <f t="shared" si="56"/>
        <v>#N/A</v>
      </c>
    </row>
    <row r="1192" spans="6:8">
      <c r="F1192" s="124" t="str">
        <f t="shared" si="54"/>
        <v/>
      </c>
      <c r="G1192" s="124" t="str">
        <f t="shared" si="55"/>
        <v/>
      </c>
      <c r="H1192" s="15" t="e">
        <f t="shared" si="56"/>
        <v>#N/A</v>
      </c>
    </row>
    <row r="1193" spans="6:8">
      <c r="F1193" s="124" t="str">
        <f t="shared" si="54"/>
        <v/>
      </c>
      <c r="G1193" s="124" t="str">
        <f t="shared" si="55"/>
        <v/>
      </c>
      <c r="H1193" s="15" t="e">
        <f t="shared" si="56"/>
        <v>#N/A</v>
      </c>
    </row>
    <row r="1194" spans="6:8">
      <c r="F1194" s="124" t="str">
        <f t="shared" si="54"/>
        <v/>
      </c>
      <c r="G1194" s="124" t="str">
        <f t="shared" si="55"/>
        <v/>
      </c>
      <c r="H1194" s="15" t="e">
        <f t="shared" si="56"/>
        <v>#N/A</v>
      </c>
    </row>
    <row r="1195" spans="6:8">
      <c r="F1195" s="124" t="str">
        <f t="shared" si="54"/>
        <v/>
      </c>
      <c r="G1195" s="124" t="str">
        <f t="shared" si="55"/>
        <v/>
      </c>
      <c r="H1195" s="15" t="e">
        <f t="shared" si="56"/>
        <v>#N/A</v>
      </c>
    </row>
    <row r="1196" spans="6:8">
      <c r="F1196" s="124" t="str">
        <f t="shared" si="54"/>
        <v/>
      </c>
      <c r="G1196" s="124" t="str">
        <f t="shared" si="55"/>
        <v/>
      </c>
      <c r="H1196" s="15" t="e">
        <f t="shared" si="56"/>
        <v>#N/A</v>
      </c>
    </row>
    <row r="1197" spans="6:8">
      <c r="F1197" s="124" t="str">
        <f t="shared" si="54"/>
        <v/>
      </c>
      <c r="G1197" s="124" t="str">
        <f t="shared" si="55"/>
        <v/>
      </c>
      <c r="H1197" s="15" t="e">
        <f t="shared" si="56"/>
        <v>#N/A</v>
      </c>
    </row>
    <row r="1198" spans="6:8">
      <c r="F1198" s="124" t="str">
        <f t="shared" si="54"/>
        <v/>
      </c>
      <c r="G1198" s="124" t="str">
        <f t="shared" si="55"/>
        <v/>
      </c>
      <c r="H1198" s="15" t="e">
        <f t="shared" si="56"/>
        <v>#N/A</v>
      </c>
    </row>
    <row r="1199" spans="6:8">
      <c r="F1199" s="124" t="str">
        <f t="shared" si="54"/>
        <v/>
      </c>
      <c r="G1199" s="124" t="str">
        <f t="shared" si="55"/>
        <v/>
      </c>
      <c r="H1199" s="15" t="e">
        <f t="shared" si="56"/>
        <v>#N/A</v>
      </c>
    </row>
    <row r="1200" spans="6:8">
      <c r="F1200" s="124" t="str">
        <f t="shared" si="54"/>
        <v/>
      </c>
      <c r="G1200" s="124" t="str">
        <f t="shared" si="55"/>
        <v/>
      </c>
      <c r="H1200" s="15" t="e">
        <f t="shared" si="56"/>
        <v>#N/A</v>
      </c>
    </row>
    <row r="1201" spans="6:8">
      <c r="F1201" s="124" t="str">
        <f t="shared" si="54"/>
        <v/>
      </c>
      <c r="G1201" s="124" t="str">
        <f t="shared" si="55"/>
        <v/>
      </c>
      <c r="H1201" s="15" t="e">
        <f t="shared" si="56"/>
        <v>#N/A</v>
      </c>
    </row>
    <row r="1202" spans="6:8">
      <c r="F1202" s="124" t="str">
        <f t="shared" si="54"/>
        <v/>
      </c>
      <c r="G1202" s="124" t="str">
        <f t="shared" si="55"/>
        <v/>
      </c>
      <c r="H1202" s="15" t="e">
        <f t="shared" si="56"/>
        <v>#N/A</v>
      </c>
    </row>
    <row r="1203" spans="6:8">
      <c r="F1203" s="124" t="str">
        <f t="shared" si="54"/>
        <v/>
      </c>
      <c r="G1203" s="124" t="str">
        <f t="shared" si="55"/>
        <v/>
      </c>
      <c r="H1203" s="15" t="e">
        <f t="shared" si="56"/>
        <v>#N/A</v>
      </c>
    </row>
    <row r="1204" spans="6:8">
      <c r="F1204" s="124" t="str">
        <f t="shared" si="54"/>
        <v/>
      </c>
      <c r="G1204" s="124" t="str">
        <f t="shared" si="55"/>
        <v/>
      </c>
      <c r="H1204" s="15" t="e">
        <f t="shared" si="56"/>
        <v>#N/A</v>
      </c>
    </row>
    <row r="1205" spans="6:8">
      <c r="F1205" s="124" t="str">
        <f t="shared" si="54"/>
        <v/>
      </c>
      <c r="G1205" s="124" t="str">
        <f t="shared" si="55"/>
        <v/>
      </c>
      <c r="H1205" s="15" t="e">
        <f t="shared" si="56"/>
        <v>#N/A</v>
      </c>
    </row>
    <row r="1206" spans="6:8">
      <c r="F1206" s="124" t="str">
        <f t="shared" si="54"/>
        <v/>
      </c>
      <c r="G1206" s="124" t="str">
        <f t="shared" si="55"/>
        <v/>
      </c>
      <c r="H1206" s="15" t="e">
        <f t="shared" si="56"/>
        <v>#N/A</v>
      </c>
    </row>
    <row r="1207" spans="6:8">
      <c r="F1207" s="124" t="str">
        <f t="shared" si="54"/>
        <v/>
      </c>
      <c r="G1207" s="124" t="str">
        <f t="shared" si="55"/>
        <v/>
      </c>
      <c r="H1207" s="15" t="e">
        <f t="shared" si="56"/>
        <v>#N/A</v>
      </c>
    </row>
    <row r="1208" spans="6:8">
      <c r="F1208" s="124" t="str">
        <f t="shared" si="54"/>
        <v/>
      </c>
      <c r="G1208" s="124" t="str">
        <f t="shared" si="55"/>
        <v/>
      </c>
      <c r="H1208" s="15" t="e">
        <f t="shared" si="56"/>
        <v>#N/A</v>
      </c>
    </row>
    <row r="1209" spans="6:8">
      <c r="F1209" s="124" t="str">
        <f t="shared" si="54"/>
        <v/>
      </c>
      <c r="G1209" s="124" t="str">
        <f t="shared" si="55"/>
        <v/>
      </c>
      <c r="H1209" s="15" t="e">
        <f t="shared" si="56"/>
        <v>#N/A</v>
      </c>
    </row>
    <row r="1210" spans="6:8">
      <c r="F1210" s="124" t="str">
        <f t="shared" si="54"/>
        <v/>
      </c>
      <c r="G1210" s="124" t="str">
        <f t="shared" si="55"/>
        <v/>
      </c>
      <c r="H1210" s="15" t="e">
        <f t="shared" si="56"/>
        <v>#N/A</v>
      </c>
    </row>
    <row r="1211" spans="6:8">
      <c r="F1211" s="124" t="str">
        <f t="shared" si="54"/>
        <v/>
      </c>
      <c r="G1211" s="124" t="str">
        <f t="shared" si="55"/>
        <v/>
      </c>
      <c r="H1211" s="15" t="e">
        <f t="shared" si="56"/>
        <v>#N/A</v>
      </c>
    </row>
    <row r="1212" spans="6:8">
      <c r="F1212" s="124" t="str">
        <f t="shared" si="54"/>
        <v/>
      </c>
      <c r="G1212" s="124" t="str">
        <f t="shared" si="55"/>
        <v/>
      </c>
      <c r="H1212" s="15" t="e">
        <f t="shared" si="56"/>
        <v>#N/A</v>
      </c>
    </row>
    <row r="1213" spans="6:8">
      <c r="F1213" s="124" t="str">
        <f t="shared" si="54"/>
        <v/>
      </c>
      <c r="G1213" s="124" t="str">
        <f t="shared" si="55"/>
        <v/>
      </c>
      <c r="H1213" s="15" t="e">
        <f t="shared" si="56"/>
        <v>#N/A</v>
      </c>
    </row>
    <row r="1214" spans="6:8">
      <c r="F1214" s="124" t="str">
        <f t="shared" si="54"/>
        <v/>
      </c>
      <c r="G1214" s="124" t="str">
        <f t="shared" si="55"/>
        <v/>
      </c>
      <c r="H1214" s="15" t="e">
        <f t="shared" si="56"/>
        <v>#N/A</v>
      </c>
    </row>
    <row r="1215" spans="6:8">
      <c r="F1215" s="124" t="str">
        <f t="shared" si="54"/>
        <v/>
      </c>
      <c r="G1215" s="124" t="str">
        <f t="shared" si="55"/>
        <v/>
      </c>
      <c r="H1215" s="15" t="e">
        <f t="shared" si="56"/>
        <v>#N/A</v>
      </c>
    </row>
    <row r="1216" spans="6:8">
      <c r="F1216" s="124" t="str">
        <f t="shared" si="54"/>
        <v/>
      </c>
      <c r="G1216" s="124" t="str">
        <f t="shared" si="55"/>
        <v/>
      </c>
      <c r="H1216" s="15" t="e">
        <f t="shared" si="56"/>
        <v>#N/A</v>
      </c>
    </row>
    <row r="1217" spans="6:8">
      <c r="F1217" s="124" t="str">
        <f t="shared" si="54"/>
        <v/>
      </c>
      <c r="G1217" s="124" t="str">
        <f t="shared" si="55"/>
        <v/>
      </c>
      <c r="H1217" s="15" t="e">
        <f t="shared" si="56"/>
        <v>#N/A</v>
      </c>
    </row>
    <row r="1218" spans="6:8">
      <c r="F1218" s="124" t="str">
        <f t="shared" si="54"/>
        <v/>
      </c>
      <c r="G1218" s="124" t="str">
        <f t="shared" si="55"/>
        <v/>
      </c>
      <c r="H1218" s="15" t="e">
        <f t="shared" si="56"/>
        <v>#N/A</v>
      </c>
    </row>
    <row r="1219" spans="6:8">
      <c r="F1219" s="124" t="str">
        <f t="shared" si="54"/>
        <v/>
      </c>
      <c r="G1219" s="124" t="str">
        <f t="shared" si="55"/>
        <v/>
      </c>
      <c r="H1219" s="15" t="e">
        <f t="shared" si="56"/>
        <v>#N/A</v>
      </c>
    </row>
    <row r="1220" spans="6:8">
      <c r="F1220" s="124" t="str">
        <f t="shared" ref="F1220:F1283" si="57">IF(ISNUMBER(A1220),1,"")</f>
        <v/>
      </c>
      <c r="G1220" s="124" t="str">
        <f t="shared" ref="G1220:G1283" si="58">IF(ISNUMBER(A1220),3,"")</f>
        <v/>
      </c>
      <c r="H1220" s="15" t="e">
        <f t="shared" ref="H1220:H1283" si="59">VLOOKUP(A1220,J:L,2,0)</f>
        <v>#N/A</v>
      </c>
    </row>
    <row r="1221" spans="6:8">
      <c r="F1221" s="124" t="str">
        <f t="shared" si="57"/>
        <v/>
      </c>
      <c r="G1221" s="124" t="str">
        <f t="shared" si="58"/>
        <v/>
      </c>
      <c r="H1221" s="15" t="e">
        <f t="shared" si="59"/>
        <v>#N/A</v>
      </c>
    </row>
    <row r="1222" spans="6:8">
      <c r="F1222" s="124" t="str">
        <f t="shared" si="57"/>
        <v/>
      </c>
      <c r="G1222" s="124" t="str">
        <f t="shared" si="58"/>
        <v/>
      </c>
      <c r="H1222" s="15" t="e">
        <f t="shared" si="59"/>
        <v>#N/A</v>
      </c>
    </row>
    <row r="1223" spans="6:8">
      <c r="F1223" s="124" t="str">
        <f t="shared" si="57"/>
        <v/>
      </c>
      <c r="G1223" s="124" t="str">
        <f t="shared" si="58"/>
        <v/>
      </c>
      <c r="H1223" s="15" t="e">
        <f t="shared" si="59"/>
        <v>#N/A</v>
      </c>
    </row>
    <row r="1224" spans="6:8">
      <c r="F1224" s="124" t="str">
        <f t="shared" si="57"/>
        <v/>
      </c>
      <c r="G1224" s="124" t="str">
        <f t="shared" si="58"/>
        <v/>
      </c>
      <c r="H1224" s="15" t="e">
        <f t="shared" si="59"/>
        <v>#N/A</v>
      </c>
    </row>
    <row r="1225" spans="6:8">
      <c r="F1225" s="124" t="str">
        <f t="shared" si="57"/>
        <v/>
      </c>
      <c r="G1225" s="124" t="str">
        <f t="shared" si="58"/>
        <v/>
      </c>
      <c r="H1225" s="15" t="e">
        <f t="shared" si="59"/>
        <v>#N/A</v>
      </c>
    </row>
    <row r="1226" spans="6:8">
      <c r="F1226" s="124" t="str">
        <f t="shared" si="57"/>
        <v/>
      </c>
      <c r="G1226" s="124" t="str">
        <f t="shared" si="58"/>
        <v/>
      </c>
      <c r="H1226" s="15" t="e">
        <f t="shared" si="59"/>
        <v>#N/A</v>
      </c>
    </row>
    <row r="1227" spans="6:8">
      <c r="F1227" s="124" t="str">
        <f t="shared" si="57"/>
        <v/>
      </c>
      <c r="G1227" s="124" t="str">
        <f t="shared" si="58"/>
        <v/>
      </c>
      <c r="H1227" s="15" t="e">
        <f t="shared" si="59"/>
        <v>#N/A</v>
      </c>
    </row>
    <row r="1228" spans="6:8">
      <c r="F1228" s="124" t="str">
        <f t="shared" si="57"/>
        <v/>
      </c>
      <c r="G1228" s="124" t="str">
        <f t="shared" si="58"/>
        <v/>
      </c>
      <c r="H1228" s="15" t="e">
        <f t="shared" si="59"/>
        <v>#N/A</v>
      </c>
    </row>
    <row r="1229" spans="6:8">
      <c r="F1229" s="124" t="str">
        <f t="shared" si="57"/>
        <v/>
      </c>
      <c r="G1229" s="124" t="str">
        <f t="shared" si="58"/>
        <v/>
      </c>
      <c r="H1229" s="15" t="e">
        <f t="shared" si="59"/>
        <v>#N/A</v>
      </c>
    </row>
    <row r="1230" spans="6:8">
      <c r="F1230" s="124" t="str">
        <f t="shared" si="57"/>
        <v/>
      </c>
      <c r="G1230" s="124" t="str">
        <f t="shared" si="58"/>
        <v/>
      </c>
      <c r="H1230" s="15" t="e">
        <f t="shared" si="59"/>
        <v>#N/A</v>
      </c>
    </row>
    <row r="1231" spans="6:8">
      <c r="F1231" s="124" t="str">
        <f t="shared" si="57"/>
        <v/>
      </c>
      <c r="G1231" s="124" t="str">
        <f t="shared" si="58"/>
        <v/>
      </c>
      <c r="H1231" s="15" t="e">
        <f t="shared" si="59"/>
        <v>#N/A</v>
      </c>
    </row>
    <row r="1232" spans="6:8">
      <c r="F1232" s="124" t="str">
        <f t="shared" si="57"/>
        <v/>
      </c>
      <c r="G1232" s="124" t="str">
        <f t="shared" si="58"/>
        <v/>
      </c>
      <c r="H1232" s="15" t="e">
        <f t="shared" si="59"/>
        <v>#N/A</v>
      </c>
    </row>
    <row r="1233" spans="6:8">
      <c r="F1233" s="124" t="str">
        <f t="shared" si="57"/>
        <v/>
      </c>
      <c r="G1233" s="124" t="str">
        <f t="shared" si="58"/>
        <v/>
      </c>
      <c r="H1233" s="15" t="e">
        <f t="shared" si="59"/>
        <v>#N/A</v>
      </c>
    </row>
    <row r="1234" spans="6:8">
      <c r="F1234" s="124" t="str">
        <f t="shared" si="57"/>
        <v/>
      </c>
      <c r="G1234" s="124" t="str">
        <f t="shared" si="58"/>
        <v/>
      </c>
      <c r="H1234" s="15" t="e">
        <f t="shared" si="59"/>
        <v>#N/A</v>
      </c>
    </row>
    <row r="1235" spans="6:8">
      <c r="F1235" s="124" t="str">
        <f t="shared" si="57"/>
        <v/>
      </c>
      <c r="G1235" s="124" t="str">
        <f t="shared" si="58"/>
        <v/>
      </c>
      <c r="H1235" s="15" t="e">
        <f t="shared" si="59"/>
        <v>#N/A</v>
      </c>
    </row>
    <row r="1236" spans="6:8">
      <c r="F1236" s="124" t="str">
        <f t="shared" si="57"/>
        <v/>
      </c>
      <c r="G1236" s="124" t="str">
        <f t="shared" si="58"/>
        <v/>
      </c>
      <c r="H1236" s="15" t="e">
        <f t="shared" si="59"/>
        <v>#N/A</v>
      </c>
    </row>
    <row r="1237" spans="6:8">
      <c r="F1237" s="124" t="str">
        <f t="shared" si="57"/>
        <v/>
      </c>
      <c r="G1237" s="124" t="str">
        <f t="shared" si="58"/>
        <v/>
      </c>
      <c r="H1237" s="15" t="e">
        <f t="shared" si="59"/>
        <v>#N/A</v>
      </c>
    </row>
    <row r="1238" spans="6:8">
      <c r="F1238" s="124" t="str">
        <f t="shared" si="57"/>
        <v/>
      </c>
      <c r="G1238" s="124" t="str">
        <f t="shared" si="58"/>
        <v/>
      </c>
      <c r="H1238" s="15" t="e">
        <f t="shared" si="59"/>
        <v>#N/A</v>
      </c>
    </row>
    <row r="1239" spans="6:8">
      <c r="F1239" s="124" t="str">
        <f t="shared" si="57"/>
        <v/>
      </c>
      <c r="G1239" s="124" t="str">
        <f t="shared" si="58"/>
        <v/>
      </c>
      <c r="H1239" s="15" t="e">
        <f t="shared" si="59"/>
        <v>#N/A</v>
      </c>
    </row>
    <row r="1240" spans="6:8">
      <c r="F1240" s="124" t="str">
        <f t="shared" si="57"/>
        <v/>
      </c>
      <c r="G1240" s="124" t="str">
        <f t="shared" si="58"/>
        <v/>
      </c>
      <c r="H1240" s="15" t="e">
        <f t="shared" si="59"/>
        <v>#N/A</v>
      </c>
    </row>
    <row r="1241" spans="6:8">
      <c r="F1241" s="124" t="str">
        <f t="shared" si="57"/>
        <v/>
      </c>
      <c r="G1241" s="124" t="str">
        <f t="shared" si="58"/>
        <v/>
      </c>
      <c r="H1241" s="15" t="e">
        <f t="shared" si="59"/>
        <v>#N/A</v>
      </c>
    </row>
    <row r="1242" spans="6:8">
      <c r="F1242" s="124" t="str">
        <f t="shared" si="57"/>
        <v/>
      </c>
      <c r="G1242" s="124" t="str">
        <f t="shared" si="58"/>
        <v/>
      </c>
      <c r="H1242" s="15" t="e">
        <f t="shared" si="59"/>
        <v>#N/A</v>
      </c>
    </row>
    <row r="1243" spans="6:8">
      <c r="F1243" s="124" t="str">
        <f t="shared" si="57"/>
        <v/>
      </c>
      <c r="G1243" s="124" t="str">
        <f t="shared" si="58"/>
        <v/>
      </c>
      <c r="H1243" s="15" t="e">
        <f t="shared" si="59"/>
        <v>#N/A</v>
      </c>
    </row>
    <row r="1244" spans="6:8">
      <c r="F1244" s="124" t="str">
        <f t="shared" si="57"/>
        <v/>
      </c>
      <c r="G1244" s="124" t="str">
        <f t="shared" si="58"/>
        <v/>
      </c>
      <c r="H1244" s="15" t="e">
        <f t="shared" si="59"/>
        <v>#N/A</v>
      </c>
    </row>
    <row r="1245" spans="6:8">
      <c r="F1245" s="124" t="str">
        <f t="shared" si="57"/>
        <v/>
      </c>
      <c r="G1245" s="124" t="str">
        <f t="shared" si="58"/>
        <v/>
      </c>
      <c r="H1245" s="15" t="e">
        <f t="shared" si="59"/>
        <v>#N/A</v>
      </c>
    </row>
    <row r="1246" spans="6:8">
      <c r="F1246" s="124" t="str">
        <f t="shared" si="57"/>
        <v/>
      </c>
      <c r="G1246" s="124" t="str">
        <f t="shared" si="58"/>
        <v/>
      </c>
      <c r="H1246" s="15" t="e">
        <f t="shared" si="59"/>
        <v>#N/A</v>
      </c>
    </row>
    <row r="1247" spans="6:8">
      <c r="F1247" s="124" t="str">
        <f t="shared" si="57"/>
        <v/>
      </c>
      <c r="G1247" s="124" t="str">
        <f t="shared" si="58"/>
        <v/>
      </c>
      <c r="H1247" s="15" t="e">
        <f t="shared" si="59"/>
        <v>#N/A</v>
      </c>
    </row>
    <row r="1248" spans="6:8">
      <c r="F1248" s="124" t="str">
        <f t="shared" si="57"/>
        <v/>
      </c>
      <c r="G1248" s="124" t="str">
        <f t="shared" si="58"/>
        <v/>
      </c>
      <c r="H1248" s="15" t="e">
        <f t="shared" si="59"/>
        <v>#N/A</v>
      </c>
    </row>
    <row r="1249" spans="6:8">
      <c r="F1249" s="124" t="str">
        <f t="shared" si="57"/>
        <v/>
      </c>
      <c r="G1249" s="124" t="str">
        <f t="shared" si="58"/>
        <v/>
      </c>
      <c r="H1249" s="15" t="e">
        <f t="shared" si="59"/>
        <v>#N/A</v>
      </c>
    </row>
    <row r="1250" spans="6:8">
      <c r="F1250" s="124" t="str">
        <f t="shared" si="57"/>
        <v/>
      </c>
      <c r="G1250" s="124" t="str">
        <f t="shared" si="58"/>
        <v/>
      </c>
      <c r="H1250" s="15" t="e">
        <f t="shared" si="59"/>
        <v>#N/A</v>
      </c>
    </row>
    <row r="1251" spans="6:8">
      <c r="F1251" s="124" t="str">
        <f t="shared" si="57"/>
        <v/>
      </c>
      <c r="G1251" s="124" t="str">
        <f t="shared" si="58"/>
        <v/>
      </c>
      <c r="H1251" s="15" t="e">
        <f t="shared" si="59"/>
        <v>#N/A</v>
      </c>
    </row>
    <row r="1252" spans="6:8">
      <c r="F1252" s="124" t="str">
        <f t="shared" si="57"/>
        <v/>
      </c>
      <c r="G1252" s="124" t="str">
        <f t="shared" si="58"/>
        <v/>
      </c>
      <c r="H1252" s="15" t="e">
        <f t="shared" si="59"/>
        <v>#N/A</v>
      </c>
    </row>
    <row r="1253" spans="6:8">
      <c r="F1253" s="124" t="str">
        <f t="shared" si="57"/>
        <v/>
      </c>
      <c r="G1253" s="124" t="str">
        <f t="shared" si="58"/>
        <v/>
      </c>
      <c r="H1253" s="15" t="e">
        <f t="shared" si="59"/>
        <v>#N/A</v>
      </c>
    </row>
    <row r="1254" spans="6:8">
      <c r="F1254" s="124" t="str">
        <f t="shared" si="57"/>
        <v/>
      </c>
      <c r="G1254" s="124" t="str">
        <f t="shared" si="58"/>
        <v/>
      </c>
      <c r="H1254" s="15" t="e">
        <f t="shared" si="59"/>
        <v>#N/A</v>
      </c>
    </row>
    <row r="1255" spans="6:8">
      <c r="F1255" s="124" t="str">
        <f t="shared" si="57"/>
        <v/>
      </c>
      <c r="G1255" s="124" t="str">
        <f t="shared" si="58"/>
        <v/>
      </c>
      <c r="H1255" s="15" t="e">
        <f t="shared" si="59"/>
        <v>#N/A</v>
      </c>
    </row>
    <row r="1256" spans="6:8">
      <c r="F1256" s="124" t="str">
        <f t="shared" si="57"/>
        <v/>
      </c>
      <c r="G1256" s="124" t="str">
        <f t="shared" si="58"/>
        <v/>
      </c>
      <c r="H1256" s="15" t="e">
        <f t="shared" si="59"/>
        <v>#N/A</v>
      </c>
    </row>
    <row r="1257" spans="6:8">
      <c r="F1257" s="124" t="str">
        <f t="shared" si="57"/>
        <v/>
      </c>
      <c r="G1257" s="124" t="str">
        <f t="shared" si="58"/>
        <v/>
      </c>
      <c r="H1257" s="15" t="e">
        <f t="shared" si="59"/>
        <v>#N/A</v>
      </c>
    </row>
    <row r="1258" spans="6:8">
      <c r="F1258" s="124" t="str">
        <f t="shared" si="57"/>
        <v/>
      </c>
      <c r="G1258" s="124" t="str">
        <f t="shared" si="58"/>
        <v/>
      </c>
      <c r="H1258" s="15" t="e">
        <f t="shared" si="59"/>
        <v>#N/A</v>
      </c>
    </row>
    <row r="1259" spans="6:8">
      <c r="F1259" s="124" t="str">
        <f t="shared" si="57"/>
        <v/>
      </c>
      <c r="G1259" s="124" t="str">
        <f t="shared" si="58"/>
        <v/>
      </c>
      <c r="H1259" s="15" t="e">
        <f t="shared" si="59"/>
        <v>#N/A</v>
      </c>
    </row>
    <row r="1260" spans="6:8">
      <c r="F1260" s="124" t="str">
        <f t="shared" si="57"/>
        <v/>
      </c>
      <c r="G1260" s="124" t="str">
        <f t="shared" si="58"/>
        <v/>
      </c>
      <c r="H1260" s="15" t="e">
        <f t="shared" si="59"/>
        <v>#N/A</v>
      </c>
    </row>
    <row r="1261" spans="6:8">
      <c r="F1261" s="124" t="str">
        <f t="shared" si="57"/>
        <v/>
      </c>
      <c r="G1261" s="124" t="str">
        <f t="shared" si="58"/>
        <v/>
      </c>
      <c r="H1261" s="15" t="e">
        <f t="shared" si="59"/>
        <v>#N/A</v>
      </c>
    </row>
    <row r="1262" spans="6:8">
      <c r="F1262" s="124" t="str">
        <f t="shared" si="57"/>
        <v/>
      </c>
      <c r="G1262" s="124" t="str">
        <f t="shared" si="58"/>
        <v/>
      </c>
      <c r="H1262" s="15" t="e">
        <f t="shared" si="59"/>
        <v>#N/A</v>
      </c>
    </row>
    <row r="1263" spans="6:8">
      <c r="F1263" s="124" t="str">
        <f t="shared" si="57"/>
        <v/>
      </c>
      <c r="G1263" s="124" t="str">
        <f t="shared" si="58"/>
        <v/>
      </c>
      <c r="H1263" s="15" t="e">
        <f t="shared" si="59"/>
        <v>#N/A</v>
      </c>
    </row>
    <row r="1264" spans="6:8">
      <c r="F1264" s="124" t="str">
        <f t="shared" si="57"/>
        <v/>
      </c>
      <c r="G1264" s="124" t="str">
        <f t="shared" si="58"/>
        <v/>
      </c>
      <c r="H1264" s="15" t="e">
        <f t="shared" si="59"/>
        <v>#N/A</v>
      </c>
    </row>
    <row r="1265" spans="6:8">
      <c r="F1265" s="124" t="str">
        <f t="shared" si="57"/>
        <v/>
      </c>
      <c r="G1265" s="124" t="str">
        <f t="shared" si="58"/>
        <v/>
      </c>
      <c r="H1265" s="15" t="e">
        <f t="shared" si="59"/>
        <v>#N/A</v>
      </c>
    </row>
    <row r="1266" spans="6:8">
      <c r="F1266" s="124" t="str">
        <f t="shared" si="57"/>
        <v/>
      </c>
      <c r="G1266" s="124" t="str">
        <f t="shared" si="58"/>
        <v/>
      </c>
      <c r="H1266" s="15" t="e">
        <f t="shared" si="59"/>
        <v>#N/A</v>
      </c>
    </row>
    <row r="1267" spans="6:8">
      <c r="F1267" s="124" t="str">
        <f t="shared" si="57"/>
        <v/>
      </c>
      <c r="G1267" s="124" t="str">
        <f t="shared" si="58"/>
        <v/>
      </c>
      <c r="H1267" s="15" t="e">
        <f t="shared" si="59"/>
        <v>#N/A</v>
      </c>
    </row>
    <row r="1268" spans="6:8">
      <c r="F1268" s="124" t="str">
        <f t="shared" si="57"/>
        <v/>
      </c>
      <c r="G1268" s="124" t="str">
        <f t="shared" si="58"/>
        <v/>
      </c>
      <c r="H1268" s="15" t="e">
        <f t="shared" si="59"/>
        <v>#N/A</v>
      </c>
    </row>
    <row r="1269" spans="6:8">
      <c r="F1269" s="124" t="str">
        <f t="shared" si="57"/>
        <v/>
      </c>
      <c r="G1269" s="124" t="str">
        <f t="shared" si="58"/>
        <v/>
      </c>
      <c r="H1269" s="15" t="e">
        <f t="shared" si="59"/>
        <v>#N/A</v>
      </c>
    </row>
    <row r="1270" spans="6:8">
      <c r="F1270" s="124" t="str">
        <f t="shared" si="57"/>
        <v/>
      </c>
      <c r="G1270" s="124" t="str">
        <f t="shared" si="58"/>
        <v/>
      </c>
      <c r="H1270" s="15" t="e">
        <f t="shared" si="59"/>
        <v>#N/A</v>
      </c>
    </row>
    <row r="1271" spans="6:8">
      <c r="F1271" s="124" t="str">
        <f t="shared" si="57"/>
        <v/>
      </c>
      <c r="G1271" s="124" t="str">
        <f t="shared" si="58"/>
        <v/>
      </c>
      <c r="H1271" s="15" t="e">
        <f t="shared" si="59"/>
        <v>#N/A</v>
      </c>
    </row>
    <row r="1272" spans="6:8">
      <c r="F1272" s="124" t="str">
        <f t="shared" si="57"/>
        <v/>
      </c>
      <c r="G1272" s="124" t="str">
        <f t="shared" si="58"/>
        <v/>
      </c>
      <c r="H1272" s="15" t="e">
        <f t="shared" si="59"/>
        <v>#N/A</v>
      </c>
    </row>
    <row r="1273" spans="6:8">
      <c r="F1273" s="124" t="str">
        <f t="shared" si="57"/>
        <v/>
      </c>
      <c r="G1273" s="124" t="str">
        <f t="shared" si="58"/>
        <v/>
      </c>
      <c r="H1273" s="15" t="e">
        <f t="shared" si="59"/>
        <v>#N/A</v>
      </c>
    </row>
    <row r="1274" spans="6:8">
      <c r="F1274" s="124" t="str">
        <f t="shared" si="57"/>
        <v/>
      </c>
      <c r="G1274" s="124" t="str">
        <f t="shared" si="58"/>
        <v/>
      </c>
      <c r="H1274" s="15" t="e">
        <f t="shared" si="59"/>
        <v>#N/A</v>
      </c>
    </row>
    <row r="1275" spans="6:8">
      <c r="F1275" s="124" t="str">
        <f t="shared" si="57"/>
        <v/>
      </c>
      <c r="G1275" s="124" t="str">
        <f t="shared" si="58"/>
        <v/>
      </c>
      <c r="H1275" s="15" t="e">
        <f t="shared" si="59"/>
        <v>#N/A</v>
      </c>
    </row>
    <row r="1276" spans="6:8">
      <c r="F1276" s="124" t="str">
        <f t="shared" si="57"/>
        <v/>
      </c>
      <c r="G1276" s="124" t="str">
        <f t="shared" si="58"/>
        <v/>
      </c>
      <c r="H1276" s="15" t="e">
        <f t="shared" si="59"/>
        <v>#N/A</v>
      </c>
    </row>
    <row r="1277" spans="6:8">
      <c r="F1277" s="124" t="str">
        <f t="shared" si="57"/>
        <v/>
      </c>
      <c r="G1277" s="124" t="str">
        <f t="shared" si="58"/>
        <v/>
      </c>
      <c r="H1277" s="15" t="e">
        <f t="shared" si="59"/>
        <v>#N/A</v>
      </c>
    </row>
    <row r="1278" spans="6:8">
      <c r="F1278" s="124" t="str">
        <f t="shared" si="57"/>
        <v/>
      </c>
      <c r="G1278" s="124" t="str">
        <f t="shared" si="58"/>
        <v/>
      </c>
      <c r="H1278" s="15" t="e">
        <f t="shared" si="59"/>
        <v>#N/A</v>
      </c>
    </row>
    <row r="1279" spans="6:8">
      <c r="F1279" s="124" t="str">
        <f t="shared" si="57"/>
        <v/>
      </c>
      <c r="G1279" s="124" t="str">
        <f t="shared" si="58"/>
        <v/>
      </c>
      <c r="H1279" s="15" t="e">
        <f t="shared" si="59"/>
        <v>#N/A</v>
      </c>
    </row>
    <row r="1280" spans="6:8">
      <c r="F1280" s="124" t="str">
        <f t="shared" si="57"/>
        <v/>
      </c>
      <c r="G1280" s="124" t="str">
        <f t="shared" si="58"/>
        <v/>
      </c>
      <c r="H1280" s="15" t="e">
        <f t="shared" si="59"/>
        <v>#N/A</v>
      </c>
    </row>
    <row r="1281" spans="6:8">
      <c r="F1281" s="124" t="str">
        <f t="shared" si="57"/>
        <v/>
      </c>
      <c r="G1281" s="124" t="str">
        <f t="shared" si="58"/>
        <v/>
      </c>
      <c r="H1281" s="15" t="e">
        <f t="shared" si="59"/>
        <v>#N/A</v>
      </c>
    </row>
    <row r="1282" spans="6:8">
      <c r="F1282" s="124" t="str">
        <f t="shared" si="57"/>
        <v/>
      </c>
      <c r="G1282" s="124" t="str">
        <f t="shared" si="58"/>
        <v/>
      </c>
      <c r="H1282" s="15" t="e">
        <f t="shared" si="59"/>
        <v>#N/A</v>
      </c>
    </row>
    <row r="1283" spans="6:8">
      <c r="F1283" s="124" t="str">
        <f t="shared" si="57"/>
        <v/>
      </c>
      <c r="G1283" s="124" t="str">
        <f t="shared" si="58"/>
        <v/>
      </c>
      <c r="H1283" s="15" t="e">
        <f t="shared" si="59"/>
        <v>#N/A</v>
      </c>
    </row>
    <row r="1284" spans="6:8">
      <c r="F1284" s="124" t="str">
        <f t="shared" ref="F1284:F1347" si="60">IF(ISNUMBER(A1284),1,"")</f>
        <v/>
      </c>
      <c r="G1284" s="124" t="str">
        <f t="shared" ref="G1284:G1347" si="61">IF(ISNUMBER(A1284),3,"")</f>
        <v/>
      </c>
      <c r="H1284" s="15" t="e">
        <f t="shared" ref="H1284:H1347" si="62">VLOOKUP(A1284,J:L,2,0)</f>
        <v>#N/A</v>
      </c>
    </row>
    <row r="1285" spans="6:8">
      <c r="F1285" s="124" t="str">
        <f t="shared" si="60"/>
        <v/>
      </c>
      <c r="G1285" s="124" t="str">
        <f t="shared" si="61"/>
        <v/>
      </c>
      <c r="H1285" s="15" t="e">
        <f t="shared" si="62"/>
        <v>#N/A</v>
      </c>
    </row>
    <row r="1286" spans="6:8">
      <c r="F1286" s="124" t="str">
        <f t="shared" si="60"/>
        <v/>
      </c>
      <c r="G1286" s="124" t="str">
        <f t="shared" si="61"/>
        <v/>
      </c>
      <c r="H1286" s="15" t="e">
        <f t="shared" si="62"/>
        <v>#N/A</v>
      </c>
    </row>
    <row r="1287" spans="6:8">
      <c r="F1287" s="124" t="str">
        <f t="shared" si="60"/>
        <v/>
      </c>
      <c r="G1287" s="124" t="str">
        <f t="shared" si="61"/>
        <v/>
      </c>
      <c r="H1287" s="15" t="e">
        <f t="shared" si="62"/>
        <v>#N/A</v>
      </c>
    </row>
    <row r="1288" spans="6:8">
      <c r="F1288" s="124" t="str">
        <f t="shared" si="60"/>
        <v/>
      </c>
      <c r="G1288" s="124" t="str">
        <f t="shared" si="61"/>
        <v/>
      </c>
      <c r="H1288" s="15" t="e">
        <f t="shared" si="62"/>
        <v>#N/A</v>
      </c>
    </row>
    <row r="1289" spans="6:8">
      <c r="F1289" s="124" t="str">
        <f t="shared" si="60"/>
        <v/>
      </c>
      <c r="G1289" s="124" t="str">
        <f t="shared" si="61"/>
        <v/>
      </c>
      <c r="H1289" s="15" t="e">
        <f t="shared" si="62"/>
        <v>#N/A</v>
      </c>
    </row>
    <row r="1290" spans="6:8">
      <c r="F1290" s="124" t="str">
        <f t="shared" si="60"/>
        <v/>
      </c>
      <c r="G1290" s="124" t="str">
        <f t="shared" si="61"/>
        <v/>
      </c>
      <c r="H1290" s="15" t="e">
        <f t="shared" si="62"/>
        <v>#N/A</v>
      </c>
    </row>
    <row r="1291" spans="6:8">
      <c r="F1291" s="124" t="str">
        <f t="shared" si="60"/>
        <v/>
      </c>
      <c r="G1291" s="124" t="str">
        <f t="shared" si="61"/>
        <v/>
      </c>
      <c r="H1291" s="15" t="e">
        <f t="shared" si="62"/>
        <v>#N/A</v>
      </c>
    </row>
    <row r="1292" spans="6:8">
      <c r="F1292" s="124" t="str">
        <f t="shared" si="60"/>
        <v/>
      </c>
      <c r="G1292" s="124" t="str">
        <f t="shared" si="61"/>
        <v/>
      </c>
      <c r="H1292" s="15" t="e">
        <f t="shared" si="62"/>
        <v>#N/A</v>
      </c>
    </row>
    <row r="1293" spans="6:8">
      <c r="F1293" s="124" t="str">
        <f t="shared" si="60"/>
        <v/>
      </c>
      <c r="G1293" s="124" t="str">
        <f t="shared" si="61"/>
        <v/>
      </c>
      <c r="H1293" s="15" t="e">
        <f t="shared" si="62"/>
        <v>#N/A</v>
      </c>
    </row>
    <row r="1294" spans="6:8">
      <c r="F1294" s="124" t="str">
        <f t="shared" si="60"/>
        <v/>
      </c>
      <c r="G1294" s="124" t="str">
        <f t="shared" si="61"/>
        <v/>
      </c>
      <c r="H1294" s="15" t="e">
        <f t="shared" si="62"/>
        <v>#N/A</v>
      </c>
    </row>
    <row r="1295" spans="6:8">
      <c r="F1295" s="124" t="str">
        <f t="shared" si="60"/>
        <v/>
      </c>
      <c r="G1295" s="124" t="str">
        <f t="shared" si="61"/>
        <v/>
      </c>
      <c r="H1295" s="15" t="e">
        <f t="shared" si="62"/>
        <v>#N/A</v>
      </c>
    </row>
    <row r="1296" spans="6:8">
      <c r="F1296" s="124" t="str">
        <f t="shared" si="60"/>
        <v/>
      </c>
      <c r="G1296" s="124" t="str">
        <f t="shared" si="61"/>
        <v/>
      </c>
      <c r="H1296" s="15" t="e">
        <f t="shared" si="62"/>
        <v>#N/A</v>
      </c>
    </row>
    <row r="1297" spans="6:8">
      <c r="F1297" s="124" t="str">
        <f t="shared" si="60"/>
        <v/>
      </c>
      <c r="G1297" s="124" t="str">
        <f t="shared" si="61"/>
        <v/>
      </c>
      <c r="H1297" s="15" t="e">
        <f t="shared" si="62"/>
        <v>#N/A</v>
      </c>
    </row>
    <row r="1298" spans="6:8">
      <c r="F1298" s="124" t="str">
        <f t="shared" si="60"/>
        <v/>
      </c>
      <c r="G1298" s="124" t="str">
        <f t="shared" si="61"/>
        <v/>
      </c>
      <c r="H1298" s="15" t="e">
        <f t="shared" si="62"/>
        <v>#N/A</v>
      </c>
    </row>
    <row r="1299" spans="6:8">
      <c r="F1299" s="124" t="str">
        <f t="shared" si="60"/>
        <v/>
      </c>
      <c r="G1299" s="124" t="str">
        <f t="shared" si="61"/>
        <v/>
      </c>
      <c r="H1299" s="15" t="e">
        <f t="shared" si="62"/>
        <v>#N/A</v>
      </c>
    </row>
    <row r="1300" spans="6:8">
      <c r="F1300" s="124" t="str">
        <f t="shared" si="60"/>
        <v/>
      </c>
      <c r="G1300" s="124" t="str">
        <f t="shared" si="61"/>
        <v/>
      </c>
      <c r="H1300" s="15" t="e">
        <f t="shared" si="62"/>
        <v>#N/A</v>
      </c>
    </row>
    <row r="1301" spans="6:8">
      <c r="F1301" s="124" t="str">
        <f t="shared" si="60"/>
        <v/>
      </c>
      <c r="G1301" s="124" t="str">
        <f t="shared" si="61"/>
        <v/>
      </c>
      <c r="H1301" s="15" t="e">
        <f t="shared" si="62"/>
        <v>#N/A</v>
      </c>
    </row>
    <row r="1302" spans="6:8">
      <c r="F1302" s="124" t="str">
        <f t="shared" si="60"/>
        <v/>
      </c>
      <c r="G1302" s="124" t="str">
        <f t="shared" si="61"/>
        <v/>
      </c>
      <c r="H1302" s="15" t="e">
        <f t="shared" si="62"/>
        <v>#N/A</v>
      </c>
    </row>
    <row r="1303" spans="6:8">
      <c r="F1303" s="124" t="str">
        <f t="shared" si="60"/>
        <v/>
      </c>
      <c r="G1303" s="124" t="str">
        <f t="shared" si="61"/>
        <v/>
      </c>
      <c r="H1303" s="15" t="e">
        <f t="shared" si="62"/>
        <v>#N/A</v>
      </c>
    </row>
    <row r="1304" spans="6:8">
      <c r="F1304" s="124" t="str">
        <f t="shared" si="60"/>
        <v/>
      </c>
      <c r="G1304" s="124" t="str">
        <f t="shared" si="61"/>
        <v/>
      </c>
      <c r="H1304" s="15" t="e">
        <f t="shared" si="62"/>
        <v>#N/A</v>
      </c>
    </row>
    <row r="1305" spans="6:8">
      <c r="F1305" s="124" t="str">
        <f t="shared" si="60"/>
        <v/>
      </c>
      <c r="G1305" s="124" t="str">
        <f t="shared" si="61"/>
        <v/>
      </c>
      <c r="H1305" s="15" t="e">
        <f t="shared" si="62"/>
        <v>#N/A</v>
      </c>
    </row>
    <row r="1306" spans="6:8">
      <c r="F1306" s="124" t="str">
        <f t="shared" si="60"/>
        <v/>
      </c>
      <c r="G1306" s="124" t="str">
        <f t="shared" si="61"/>
        <v/>
      </c>
      <c r="H1306" s="15" t="e">
        <f t="shared" si="62"/>
        <v>#N/A</v>
      </c>
    </row>
    <row r="1307" spans="6:8">
      <c r="F1307" s="124" t="str">
        <f t="shared" si="60"/>
        <v/>
      </c>
      <c r="G1307" s="124" t="str">
        <f t="shared" si="61"/>
        <v/>
      </c>
      <c r="H1307" s="15" t="e">
        <f t="shared" si="62"/>
        <v>#N/A</v>
      </c>
    </row>
    <row r="1308" spans="6:8">
      <c r="F1308" s="124" t="str">
        <f t="shared" si="60"/>
        <v/>
      </c>
      <c r="G1308" s="124" t="str">
        <f t="shared" si="61"/>
        <v/>
      </c>
      <c r="H1308" s="15" t="e">
        <f t="shared" si="62"/>
        <v>#N/A</v>
      </c>
    </row>
    <row r="1309" spans="6:8">
      <c r="F1309" s="124" t="str">
        <f t="shared" si="60"/>
        <v/>
      </c>
      <c r="G1309" s="124" t="str">
        <f t="shared" si="61"/>
        <v/>
      </c>
      <c r="H1309" s="15" t="e">
        <f t="shared" si="62"/>
        <v>#N/A</v>
      </c>
    </row>
    <row r="1310" spans="6:8">
      <c r="F1310" s="124" t="str">
        <f t="shared" si="60"/>
        <v/>
      </c>
      <c r="G1310" s="124" t="str">
        <f t="shared" si="61"/>
        <v/>
      </c>
      <c r="H1310" s="15" t="e">
        <f t="shared" si="62"/>
        <v>#N/A</v>
      </c>
    </row>
    <row r="1311" spans="6:8">
      <c r="F1311" s="124" t="str">
        <f t="shared" si="60"/>
        <v/>
      </c>
      <c r="G1311" s="124" t="str">
        <f t="shared" si="61"/>
        <v/>
      </c>
      <c r="H1311" s="15" t="e">
        <f t="shared" si="62"/>
        <v>#N/A</v>
      </c>
    </row>
    <row r="1312" spans="6:8">
      <c r="F1312" s="124" t="str">
        <f t="shared" si="60"/>
        <v/>
      </c>
      <c r="G1312" s="124" t="str">
        <f t="shared" si="61"/>
        <v/>
      </c>
      <c r="H1312" s="15" t="e">
        <f t="shared" si="62"/>
        <v>#N/A</v>
      </c>
    </row>
    <row r="1313" spans="6:8">
      <c r="F1313" s="124" t="str">
        <f t="shared" si="60"/>
        <v/>
      </c>
      <c r="G1313" s="124" t="str">
        <f t="shared" si="61"/>
        <v/>
      </c>
      <c r="H1313" s="15" t="e">
        <f t="shared" si="62"/>
        <v>#N/A</v>
      </c>
    </row>
    <row r="1314" spans="6:8">
      <c r="F1314" s="124" t="str">
        <f t="shared" si="60"/>
        <v/>
      </c>
      <c r="G1314" s="124" t="str">
        <f t="shared" si="61"/>
        <v/>
      </c>
      <c r="H1314" s="15" t="e">
        <f t="shared" si="62"/>
        <v>#N/A</v>
      </c>
    </row>
    <row r="1315" spans="6:8">
      <c r="F1315" s="124" t="str">
        <f t="shared" si="60"/>
        <v/>
      </c>
      <c r="G1315" s="124" t="str">
        <f t="shared" si="61"/>
        <v/>
      </c>
      <c r="H1315" s="15" t="e">
        <f t="shared" si="62"/>
        <v>#N/A</v>
      </c>
    </row>
    <row r="1316" spans="6:8">
      <c r="F1316" s="124" t="str">
        <f t="shared" si="60"/>
        <v/>
      </c>
      <c r="G1316" s="124" t="str">
        <f t="shared" si="61"/>
        <v/>
      </c>
      <c r="H1316" s="15" t="e">
        <f t="shared" si="62"/>
        <v>#N/A</v>
      </c>
    </row>
    <row r="1317" spans="6:8">
      <c r="F1317" s="124" t="str">
        <f t="shared" si="60"/>
        <v/>
      </c>
      <c r="G1317" s="124" t="str">
        <f t="shared" si="61"/>
        <v/>
      </c>
      <c r="H1317" s="15" t="e">
        <f t="shared" si="62"/>
        <v>#N/A</v>
      </c>
    </row>
    <row r="1318" spans="6:8">
      <c r="F1318" s="124" t="str">
        <f t="shared" si="60"/>
        <v/>
      </c>
      <c r="G1318" s="124" t="str">
        <f t="shared" si="61"/>
        <v/>
      </c>
      <c r="H1318" s="15" t="e">
        <f t="shared" si="62"/>
        <v>#N/A</v>
      </c>
    </row>
    <row r="1319" spans="6:8">
      <c r="F1319" s="124" t="str">
        <f t="shared" si="60"/>
        <v/>
      </c>
      <c r="G1319" s="124" t="str">
        <f t="shared" si="61"/>
        <v/>
      </c>
      <c r="H1319" s="15" t="e">
        <f t="shared" si="62"/>
        <v>#N/A</v>
      </c>
    </row>
    <row r="1320" spans="6:8">
      <c r="F1320" s="124" t="str">
        <f t="shared" si="60"/>
        <v/>
      </c>
      <c r="G1320" s="124" t="str">
        <f t="shared" si="61"/>
        <v/>
      </c>
      <c r="H1320" s="15" t="e">
        <f t="shared" si="62"/>
        <v>#N/A</v>
      </c>
    </row>
    <row r="1321" spans="6:8">
      <c r="F1321" s="124" t="str">
        <f t="shared" si="60"/>
        <v/>
      </c>
      <c r="G1321" s="124" t="str">
        <f t="shared" si="61"/>
        <v/>
      </c>
      <c r="H1321" s="15" t="e">
        <f t="shared" si="62"/>
        <v>#N/A</v>
      </c>
    </row>
    <row r="1322" spans="6:8">
      <c r="F1322" s="124" t="str">
        <f t="shared" si="60"/>
        <v/>
      </c>
      <c r="G1322" s="124" t="str">
        <f t="shared" si="61"/>
        <v/>
      </c>
      <c r="H1322" s="15" t="e">
        <f t="shared" si="62"/>
        <v>#N/A</v>
      </c>
    </row>
    <row r="1323" spans="6:8">
      <c r="F1323" s="124" t="str">
        <f t="shared" si="60"/>
        <v/>
      </c>
      <c r="G1323" s="124" t="str">
        <f t="shared" si="61"/>
        <v/>
      </c>
      <c r="H1323" s="15" t="e">
        <f t="shared" si="62"/>
        <v>#N/A</v>
      </c>
    </row>
    <row r="1324" spans="6:8">
      <c r="F1324" s="124" t="str">
        <f t="shared" si="60"/>
        <v/>
      </c>
      <c r="G1324" s="124" t="str">
        <f t="shared" si="61"/>
        <v/>
      </c>
      <c r="H1324" s="15" t="e">
        <f t="shared" si="62"/>
        <v>#N/A</v>
      </c>
    </row>
    <row r="1325" spans="6:8">
      <c r="F1325" s="124" t="str">
        <f t="shared" si="60"/>
        <v/>
      </c>
      <c r="G1325" s="124" t="str">
        <f t="shared" si="61"/>
        <v/>
      </c>
      <c r="H1325" s="15" t="e">
        <f t="shared" si="62"/>
        <v>#N/A</v>
      </c>
    </row>
    <row r="1326" spans="6:8">
      <c r="F1326" s="124" t="str">
        <f t="shared" si="60"/>
        <v/>
      </c>
      <c r="G1326" s="124" t="str">
        <f t="shared" si="61"/>
        <v/>
      </c>
      <c r="H1326" s="15" t="e">
        <f t="shared" si="62"/>
        <v>#N/A</v>
      </c>
    </row>
    <row r="1327" spans="6:8">
      <c r="F1327" s="124" t="str">
        <f t="shared" si="60"/>
        <v/>
      </c>
      <c r="G1327" s="124" t="str">
        <f t="shared" si="61"/>
        <v/>
      </c>
      <c r="H1327" s="15" t="e">
        <f t="shared" si="62"/>
        <v>#N/A</v>
      </c>
    </row>
    <row r="1328" spans="6:8">
      <c r="F1328" s="124" t="str">
        <f t="shared" si="60"/>
        <v/>
      </c>
      <c r="G1328" s="124" t="str">
        <f t="shared" si="61"/>
        <v/>
      </c>
      <c r="H1328" s="15" t="e">
        <f t="shared" si="62"/>
        <v>#N/A</v>
      </c>
    </row>
    <row r="1329" spans="6:8">
      <c r="F1329" s="124" t="str">
        <f t="shared" si="60"/>
        <v/>
      </c>
      <c r="G1329" s="124" t="str">
        <f t="shared" si="61"/>
        <v/>
      </c>
      <c r="H1329" s="15" t="e">
        <f t="shared" si="62"/>
        <v>#N/A</v>
      </c>
    </row>
    <row r="1330" spans="6:8">
      <c r="F1330" s="124" t="str">
        <f t="shared" si="60"/>
        <v/>
      </c>
      <c r="G1330" s="124" t="str">
        <f t="shared" si="61"/>
        <v/>
      </c>
      <c r="H1330" s="15" t="e">
        <f t="shared" si="62"/>
        <v>#N/A</v>
      </c>
    </row>
    <row r="1331" spans="6:8">
      <c r="F1331" s="124" t="str">
        <f t="shared" si="60"/>
        <v/>
      </c>
      <c r="G1331" s="124" t="str">
        <f t="shared" si="61"/>
        <v/>
      </c>
      <c r="H1331" s="15" t="e">
        <f t="shared" si="62"/>
        <v>#N/A</v>
      </c>
    </row>
    <row r="1332" spans="6:8">
      <c r="F1332" s="124" t="str">
        <f t="shared" si="60"/>
        <v/>
      </c>
      <c r="G1332" s="124" t="str">
        <f t="shared" si="61"/>
        <v/>
      </c>
      <c r="H1332" s="15" t="e">
        <f t="shared" si="62"/>
        <v>#N/A</v>
      </c>
    </row>
    <row r="1333" spans="6:8">
      <c r="F1333" s="124" t="str">
        <f t="shared" si="60"/>
        <v/>
      </c>
      <c r="G1333" s="124" t="str">
        <f t="shared" si="61"/>
        <v/>
      </c>
      <c r="H1333" s="15" t="e">
        <f t="shared" si="62"/>
        <v>#N/A</v>
      </c>
    </row>
    <row r="1334" spans="6:8">
      <c r="F1334" s="124" t="str">
        <f t="shared" si="60"/>
        <v/>
      </c>
      <c r="G1334" s="124" t="str">
        <f t="shared" si="61"/>
        <v/>
      </c>
      <c r="H1334" s="15" t="e">
        <f t="shared" si="62"/>
        <v>#N/A</v>
      </c>
    </row>
    <row r="1335" spans="6:8">
      <c r="F1335" s="124" t="str">
        <f t="shared" si="60"/>
        <v/>
      </c>
      <c r="G1335" s="124" t="str">
        <f t="shared" si="61"/>
        <v/>
      </c>
      <c r="H1335" s="15" t="e">
        <f t="shared" si="62"/>
        <v>#N/A</v>
      </c>
    </row>
    <row r="1336" spans="6:8">
      <c r="F1336" s="124" t="str">
        <f t="shared" si="60"/>
        <v/>
      </c>
      <c r="G1336" s="124" t="str">
        <f t="shared" si="61"/>
        <v/>
      </c>
      <c r="H1336" s="15" t="e">
        <f t="shared" si="62"/>
        <v>#N/A</v>
      </c>
    </row>
    <row r="1337" spans="6:8">
      <c r="F1337" s="124" t="str">
        <f t="shared" si="60"/>
        <v/>
      </c>
      <c r="G1337" s="124" t="str">
        <f t="shared" si="61"/>
        <v/>
      </c>
      <c r="H1337" s="15" t="e">
        <f t="shared" si="62"/>
        <v>#N/A</v>
      </c>
    </row>
    <row r="1338" spans="6:8">
      <c r="F1338" s="124" t="str">
        <f t="shared" si="60"/>
        <v/>
      </c>
      <c r="G1338" s="124" t="str">
        <f t="shared" si="61"/>
        <v/>
      </c>
      <c r="H1338" s="15" t="e">
        <f t="shared" si="62"/>
        <v>#N/A</v>
      </c>
    </row>
    <row r="1339" spans="6:8">
      <c r="F1339" s="124" t="str">
        <f t="shared" si="60"/>
        <v/>
      </c>
      <c r="G1339" s="124" t="str">
        <f t="shared" si="61"/>
        <v/>
      </c>
      <c r="H1339" s="15" t="e">
        <f t="shared" si="62"/>
        <v>#N/A</v>
      </c>
    </row>
    <row r="1340" spans="6:8">
      <c r="F1340" s="124" t="str">
        <f t="shared" si="60"/>
        <v/>
      </c>
      <c r="G1340" s="124" t="str">
        <f t="shared" si="61"/>
        <v/>
      </c>
      <c r="H1340" s="15" t="e">
        <f t="shared" si="62"/>
        <v>#N/A</v>
      </c>
    </row>
    <row r="1341" spans="6:8">
      <c r="F1341" s="124" t="str">
        <f t="shared" si="60"/>
        <v/>
      </c>
      <c r="G1341" s="124" t="str">
        <f t="shared" si="61"/>
        <v/>
      </c>
      <c r="H1341" s="15" t="e">
        <f t="shared" si="62"/>
        <v>#N/A</v>
      </c>
    </row>
    <row r="1342" spans="6:8">
      <c r="F1342" s="124" t="str">
        <f t="shared" si="60"/>
        <v/>
      </c>
      <c r="G1342" s="124" t="str">
        <f t="shared" si="61"/>
        <v/>
      </c>
      <c r="H1342" s="15" t="e">
        <f t="shared" si="62"/>
        <v>#N/A</v>
      </c>
    </row>
    <row r="1343" spans="6:8">
      <c r="F1343" s="124" t="str">
        <f t="shared" si="60"/>
        <v/>
      </c>
      <c r="G1343" s="124" t="str">
        <f t="shared" si="61"/>
        <v/>
      </c>
      <c r="H1343" s="15" t="e">
        <f t="shared" si="62"/>
        <v>#N/A</v>
      </c>
    </row>
    <row r="1344" spans="6:8">
      <c r="F1344" s="124" t="str">
        <f t="shared" si="60"/>
        <v/>
      </c>
      <c r="G1344" s="124" t="str">
        <f t="shared" si="61"/>
        <v/>
      </c>
      <c r="H1344" s="15" t="e">
        <f t="shared" si="62"/>
        <v>#N/A</v>
      </c>
    </row>
    <row r="1345" spans="6:8">
      <c r="F1345" s="124" t="str">
        <f t="shared" si="60"/>
        <v/>
      </c>
      <c r="G1345" s="124" t="str">
        <f t="shared" si="61"/>
        <v/>
      </c>
      <c r="H1345" s="15" t="e">
        <f t="shared" si="62"/>
        <v>#N/A</v>
      </c>
    </row>
    <row r="1346" spans="6:8">
      <c r="F1346" s="124" t="str">
        <f t="shared" si="60"/>
        <v/>
      </c>
      <c r="G1346" s="124" t="str">
        <f t="shared" si="61"/>
        <v/>
      </c>
      <c r="H1346" s="15" t="e">
        <f t="shared" si="62"/>
        <v>#N/A</v>
      </c>
    </row>
    <row r="1347" spans="6:8">
      <c r="F1347" s="124" t="str">
        <f t="shared" si="60"/>
        <v/>
      </c>
      <c r="G1347" s="124" t="str">
        <f t="shared" si="61"/>
        <v/>
      </c>
      <c r="H1347" s="15" t="e">
        <f t="shared" si="62"/>
        <v>#N/A</v>
      </c>
    </row>
    <row r="1348" spans="6:8">
      <c r="F1348" s="124" t="str">
        <f t="shared" ref="F1348:F1411" si="63">IF(ISNUMBER(A1348),1,"")</f>
        <v/>
      </c>
      <c r="G1348" s="124" t="str">
        <f t="shared" ref="G1348:G1411" si="64">IF(ISNUMBER(A1348),3,"")</f>
        <v/>
      </c>
      <c r="H1348" s="15" t="e">
        <f t="shared" ref="H1348:H1411" si="65">VLOOKUP(A1348,J:L,2,0)</f>
        <v>#N/A</v>
      </c>
    </row>
    <row r="1349" spans="6:8">
      <c r="F1349" s="124" t="str">
        <f t="shared" si="63"/>
        <v/>
      </c>
      <c r="G1349" s="124" t="str">
        <f t="shared" si="64"/>
        <v/>
      </c>
      <c r="H1349" s="15" t="e">
        <f t="shared" si="65"/>
        <v>#N/A</v>
      </c>
    </row>
    <row r="1350" spans="6:8">
      <c r="F1350" s="124" t="str">
        <f t="shared" si="63"/>
        <v/>
      </c>
      <c r="G1350" s="124" t="str">
        <f t="shared" si="64"/>
        <v/>
      </c>
      <c r="H1350" s="15" t="e">
        <f t="shared" si="65"/>
        <v>#N/A</v>
      </c>
    </row>
    <row r="1351" spans="6:8">
      <c r="F1351" s="124" t="str">
        <f t="shared" si="63"/>
        <v/>
      </c>
      <c r="G1351" s="124" t="str">
        <f t="shared" si="64"/>
        <v/>
      </c>
      <c r="H1351" s="15" t="e">
        <f t="shared" si="65"/>
        <v>#N/A</v>
      </c>
    </row>
    <row r="1352" spans="6:8">
      <c r="F1352" s="124" t="str">
        <f t="shared" si="63"/>
        <v/>
      </c>
      <c r="G1352" s="124" t="str">
        <f t="shared" si="64"/>
        <v/>
      </c>
      <c r="H1352" s="15" t="e">
        <f t="shared" si="65"/>
        <v>#N/A</v>
      </c>
    </row>
    <row r="1353" spans="6:8">
      <c r="F1353" s="124" t="str">
        <f t="shared" si="63"/>
        <v/>
      </c>
      <c r="G1353" s="124" t="str">
        <f t="shared" si="64"/>
        <v/>
      </c>
      <c r="H1353" s="15" t="e">
        <f t="shared" si="65"/>
        <v>#N/A</v>
      </c>
    </row>
    <row r="1354" spans="6:8">
      <c r="F1354" s="124" t="str">
        <f t="shared" si="63"/>
        <v/>
      </c>
      <c r="G1354" s="124" t="str">
        <f t="shared" si="64"/>
        <v/>
      </c>
      <c r="H1354" s="15" t="e">
        <f t="shared" si="65"/>
        <v>#N/A</v>
      </c>
    </row>
    <row r="1355" spans="6:8">
      <c r="F1355" s="124" t="str">
        <f t="shared" si="63"/>
        <v/>
      </c>
      <c r="G1355" s="124" t="str">
        <f t="shared" si="64"/>
        <v/>
      </c>
      <c r="H1355" s="15" t="e">
        <f t="shared" si="65"/>
        <v>#N/A</v>
      </c>
    </row>
    <row r="1356" spans="6:8">
      <c r="F1356" s="124" t="str">
        <f t="shared" si="63"/>
        <v/>
      </c>
      <c r="G1356" s="124" t="str">
        <f t="shared" si="64"/>
        <v/>
      </c>
      <c r="H1356" s="15" t="e">
        <f t="shared" si="65"/>
        <v>#N/A</v>
      </c>
    </row>
    <row r="1357" spans="6:8">
      <c r="F1357" s="124" t="str">
        <f t="shared" si="63"/>
        <v/>
      </c>
      <c r="G1357" s="124" t="str">
        <f t="shared" si="64"/>
        <v/>
      </c>
      <c r="H1357" s="15" t="e">
        <f t="shared" si="65"/>
        <v>#N/A</v>
      </c>
    </row>
    <row r="1358" spans="6:8">
      <c r="F1358" s="124" t="str">
        <f t="shared" si="63"/>
        <v/>
      </c>
      <c r="G1358" s="124" t="str">
        <f t="shared" si="64"/>
        <v/>
      </c>
      <c r="H1358" s="15" t="e">
        <f t="shared" si="65"/>
        <v>#N/A</v>
      </c>
    </row>
    <row r="1359" spans="6:8">
      <c r="F1359" s="124" t="str">
        <f t="shared" si="63"/>
        <v/>
      </c>
      <c r="G1359" s="124" t="str">
        <f t="shared" si="64"/>
        <v/>
      </c>
      <c r="H1359" s="15" t="e">
        <f t="shared" si="65"/>
        <v>#N/A</v>
      </c>
    </row>
    <row r="1360" spans="6:8">
      <c r="F1360" s="124" t="str">
        <f t="shared" si="63"/>
        <v/>
      </c>
      <c r="G1360" s="124" t="str">
        <f t="shared" si="64"/>
        <v/>
      </c>
      <c r="H1360" s="15" t="e">
        <f t="shared" si="65"/>
        <v>#N/A</v>
      </c>
    </row>
    <row r="1361" spans="6:8">
      <c r="F1361" s="124" t="str">
        <f t="shared" si="63"/>
        <v/>
      </c>
      <c r="G1361" s="124" t="str">
        <f t="shared" si="64"/>
        <v/>
      </c>
      <c r="H1361" s="15" t="e">
        <f t="shared" si="65"/>
        <v>#N/A</v>
      </c>
    </row>
    <row r="1362" spans="6:8">
      <c r="F1362" s="124" t="str">
        <f t="shared" si="63"/>
        <v/>
      </c>
      <c r="G1362" s="124" t="str">
        <f t="shared" si="64"/>
        <v/>
      </c>
      <c r="H1362" s="15" t="e">
        <f t="shared" si="65"/>
        <v>#N/A</v>
      </c>
    </row>
    <row r="1363" spans="6:8">
      <c r="F1363" s="124" t="str">
        <f t="shared" si="63"/>
        <v/>
      </c>
      <c r="G1363" s="124" t="str">
        <f t="shared" si="64"/>
        <v/>
      </c>
      <c r="H1363" s="15" t="e">
        <f t="shared" si="65"/>
        <v>#N/A</v>
      </c>
    </row>
    <row r="1364" spans="6:8">
      <c r="F1364" s="124" t="str">
        <f t="shared" si="63"/>
        <v/>
      </c>
      <c r="G1364" s="124" t="str">
        <f t="shared" si="64"/>
        <v/>
      </c>
      <c r="H1364" s="15" t="e">
        <f t="shared" si="65"/>
        <v>#N/A</v>
      </c>
    </row>
    <row r="1365" spans="6:8">
      <c r="F1365" s="124" t="str">
        <f t="shared" si="63"/>
        <v/>
      </c>
      <c r="G1365" s="124" t="str">
        <f t="shared" si="64"/>
        <v/>
      </c>
      <c r="H1365" s="15" t="e">
        <f t="shared" si="65"/>
        <v>#N/A</v>
      </c>
    </row>
    <row r="1366" spans="6:8">
      <c r="F1366" s="124" t="str">
        <f t="shared" si="63"/>
        <v/>
      </c>
      <c r="G1366" s="124" t="str">
        <f t="shared" si="64"/>
        <v/>
      </c>
      <c r="H1366" s="15" t="e">
        <f t="shared" si="65"/>
        <v>#N/A</v>
      </c>
    </row>
    <row r="1367" spans="6:8">
      <c r="F1367" s="124" t="str">
        <f t="shared" si="63"/>
        <v/>
      </c>
      <c r="G1367" s="124" t="str">
        <f t="shared" si="64"/>
        <v/>
      </c>
      <c r="H1367" s="15" t="e">
        <f t="shared" si="65"/>
        <v>#N/A</v>
      </c>
    </row>
    <row r="1368" spans="6:8">
      <c r="F1368" s="124" t="str">
        <f t="shared" si="63"/>
        <v/>
      </c>
      <c r="G1368" s="124" t="str">
        <f t="shared" si="64"/>
        <v/>
      </c>
      <c r="H1368" s="15" t="e">
        <f t="shared" si="65"/>
        <v>#N/A</v>
      </c>
    </row>
    <row r="1369" spans="6:8">
      <c r="F1369" s="124" t="str">
        <f t="shared" si="63"/>
        <v/>
      </c>
      <c r="G1369" s="124" t="str">
        <f t="shared" si="64"/>
        <v/>
      </c>
      <c r="H1369" s="15" t="e">
        <f t="shared" si="65"/>
        <v>#N/A</v>
      </c>
    </row>
    <row r="1370" spans="6:8">
      <c r="F1370" s="124" t="str">
        <f t="shared" si="63"/>
        <v/>
      </c>
      <c r="G1370" s="124" t="str">
        <f t="shared" si="64"/>
        <v/>
      </c>
      <c r="H1370" s="15" t="e">
        <f t="shared" si="65"/>
        <v>#N/A</v>
      </c>
    </row>
    <row r="1371" spans="6:8">
      <c r="F1371" s="124" t="str">
        <f t="shared" si="63"/>
        <v/>
      </c>
      <c r="G1371" s="124" t="str">
        <f t="shared" si="64"/>
        <v/>
      </c>
      <c r="H1371" s="15" t="e">
        <f t="shared" si="65"/>
        <v>#N/A</v>
      </c>
    </row>
    <row r="1372" spans="6:8">
      <c r="F1372" s="124" t="str">
        <f t="shared" si="63"/>
        <v/>
      </c>
      <c r="G1372" s="124" t="str">
        <f t="shared" si="64"/>
        <v/>
      </c>
      <c r="H1372" s="15" t="e">
        <f t="shared" si="65"/>
        <v>#N/A</v>
      </c>
    </row>
    <row r="1373" spans="6:8">
      <c r="F1373" s="124" t="str">
        <f t="shared" si="63"/>
        <v/>
      </c>
      <c r="G1373" s="124" t="str">
        <f t="shared" si="64"/>
        <v/>
      </c>
      <c r="H1373" s="15" t="e">
        <f t="shared" si="65"/>
        <v>#N/A</v>
      </c>
    </row>
    <row r="1374" spans="6:8">
      <c r="F1374" s="124" t="str">
        <f t="shared" si="63"/>
        <v/>
      </c>
      <c r="G1374" s="124" t="str">
        <f t="shared" si="64"/>
        <v/>
      </c>
      <c r="H1374" s="15" t="e">
        <f t="shared" si="65"/>
        <v>#N/A</v>
      </c>
    </row>
    <row r="1375" spans="6:8">
      <c r="F1375" s="124" t="str">
        <f t="shared" si="63"/>
        <v/>
      </c>
      <c r="G1375" s="124" t="str">
        <f t="shared" si="64"/>
        <v/>
      </c>
      <c r="H1375" s="15" t="e">
        <f t="shared" si="65"/>
        <v>#N/A</v>
      </c>
    </row>
    <row r="1376" spans="6:8">
      <c r="F1376" s="124" t="str">
        <f t="shared" si="63"/>
        <v/>
      </c>
      <c r="G1376" s="124" t="str">
        <f t="shared" si="64"/>
        <v/>
      </c>
      <c r="H1376" s="15" t="e">
        <f t="shared" si="65"/>
        <v>#N/A</v>
      </c>
    </row>
    <row r="1377" spans="6:8">
      <c r="F1377" s="124" t="str">
        <f t="shared" si="63"/>
        <v/>
      </c>
      <c r="G1377" s="124" t="str">
        <f t="shared" si="64"/>
        <v/>
      </c>
      <c r="H1377" s="15" t="e">
        <f t="shared" si="65"/>
        <v>#N/A</v>
      </c>
    </row>
    <row r="1378" spans="6:8">
      <c r="F1378" s="124" t="str">
        <f t="shared" si="63"/>
        <v/>
      </c>
      <c r="G1378" s="124" t="str">
        <f t="shared" si="64"/>
        <v/>
      </c>
      <c r="H1378" s="15" t="e">
        <f t="shared" si="65"/>
        <v>#N/A</v>
      </c>
    </row>
    <row r="1379" spans="6:8">
      <c r="F1379" s="124" t="str">
        <f t="shared" si="63"/>
        <v/>
      </c>
      <c r="G1379" s="124" t="str">
        <f t="shared" si="64"/>
        <v/>
      </c>
      <c r="H1379" s="15" t="e">
        <f t="shared" si="65"/>
        <v>#N/A</v>
      </c>
    </row>
    <row r="1380" spans="6:8">
      <c r="F1380" s="124" t="str">
        <f t="shared" si="63"/>
        <v/>
      </c>
      <c r="G1380" s="124" t="str">
        <f t="shared" si="64"/>
        <v/>
      </c>
      <c r="H1380" s="15" t="e">
        <f t="shared" si="65"/>
        <v>#N/A</v>
      </c>
    </row>
    <row r="1381" spans="6:8">
      <c r="F1381" s="124" t="str">
        <f t="shared" si="63"/>
        <v/>
      </c>
      <c r="G1381" s="124" t="str">
        <f t="shared" si="64"/>
        <v/>
      </c>
      <c r="H1381" s="15" t="e">
        <f t="shared" si="65"/>
        <v>#N/A</v>
      </c>
    </row>
    <row r="1382" spans="6:8">
      <c r="F1382" s="124" t="str">
        <f t="shared" si="63"/>
        <v/>
      </c>
      <c r="G1382" s="124" t="str">
        <f t="shared" si="64"/>
        <v/>
      </c>
      <c r="H1382" s="15" t="e">
        <f t="shared" si="65"/>
        <v>#N/A</v>
      </c>
    </row>
    <row r="1383" spans="6:8">
      <c r="F1383" s="124" t="str">
        <f t="shared" si="63"/>
        <v/>
      </c>
      <c r="G1383" s="124" t="str">
        <f t="shared" si="64"/>
        <v/>
      </c>
      <c r="H1383" s="15" t="e">
        <f t="shared" si="65"/>
        <v>#N/A</v>
      </c>
    </row>
    <row r="1384" spans="6:8">
      <c r="F1384" s="124" t="str">
        <f t="shared" si="63"/>
        <v/>
      </c>
      <c r="G1384" s="124" t="str">
        <f t="shared" si="64"/>
        <v/>
      </c>
      <c r="H1384" s="15" t="e">
        <f t="shared" si="65"/>
        <v>#N/A</v>
      </c>
    </row>
    <row r="1385" spans="6:8">
      <c r="F1385" s="124" t="str">
        <f t="shared" si="63"/>
        <v/>
      </c>
      <c r="G1385" s="124" t="str">
        <f t="shared" si="64"/>
        <v/>
      </c>
      <c r="H1385" s="15" t="e">
        <f t="shared" si="65"/>
        <v>#N/A</v>
      </c>
    </row>
    <row r="1386" spans="6:8">
      <c r="F1386" s="124" t="str">
        <f t="shared" si="63"/>
        <v/>
      </c>
      <c r="G1386" s="124" t="str">
        <f t="shared" si="64"/>
        <v/>
      </c>
      <c r="H1386" s="15" t="e">
        <f t="shared" si="65"/>
        <v>#N/A</v>
      </c>
    </row>
    <row r="1387" spans="6:8">
      <c r="F1387" s="124" t="str">
        <f t="shared" si="63"/>
        <v/>
      </c>
      <c r="G1387" s="124" t="str">
        <f t="shared" si="64"/>
        <v/>
      </c>
      <c r="H1387" s="15" t="e">
        <f t="shared" si="65"/>
        <v>#N/A</v>
      </c>
    </row>
    <row r="1388" spans="6:8">
      <c r="F1388" s="124" t="str">
        <f t="shared" si="63"/>
        <v/>
      </c>
      <c r="G1388" s="124" t="str">
        <f t="shared" si="64"/>
        <v/>
      </c>
      <c r="H1388" s="15" t="e">
        <f t="shared" si="65"/>
        <v>#N/A</v>
      </c>
    </row>
    <row r="1389" spans="6:8">
      <c r="F1389" s="124" t="str">
        <f t="shared" si="63"/>
        <v/>
      </c>
      <c r="G1389" s="124" t="str">
        <f t="shared" si="64"/>
        <v/>
      </c>
      <c r="H1389" s="15" t="e">
        <f t="shared" si="65"/>
        <v>#N/A</v>
      </c>
    </row>
    <row r="1390" spans="6:8">
      <c r="F1390" s="124" t="str">
        <f t="shared" si="63"/>
        <v/>
      </c>
      <c r="G1390" s="124" t="str">
        <f t="shared" si="64"/>
        <v/>
      </c>
      <c r="H1390" s="15" t="e">
        <f t="shared" si="65"/>
        <v>#N/A</v>
      </c>
    </row>
    <row r="1391" spans="6:8">
      <c r="F1391" s="124" t="str">
        <f t="shared" si="63"/>
        <v/>
      </c>
      <c r="G1391" s="124" t="str">
        <f t="shared" si="64"/>
        <v/>
      </c>
      <c r="H1391" s="15" t="e">
        <f t="shared" si="65"/>
        <v>#N/A</v>
      </c>
    </row>
    <row r="1392" spans="6:8">
      <c r="F1392" s="124" t="str">
        <f t="shared" si="63"/>
        <v/>
      </c>
      <c r="G1392" s="124" t="str">
        <f t="shared" si="64"/>
        <v/>
      </c>
      <c r="H1392" s="15" t="e">
        <f t="shared" si="65"/>
        <v>#N/A</v>
      </c>
    </row>
    <row r="1393" spans="6:8">
      <c r="F1393" s="124" t="str">
        <f t="shared" si="63"/>
        <v/>
      </c>
      <c r="G1393" s="124" t="str">
        <f t="shared" si="64"/>
        <v/>
      </c>
      <c r="H1393" s="15" t="e">
        <f t="shared" si="65"/>
        <v>#N/A</v>
      </c>
    </row>
    <row r="1394" spans="6:8">
      <c r="F1394" s="124" t="str">
        <f t="shared" si="63"/>
        <v/>
      </c>
      <c r="G1394" s="124" t="str">
        <f t="shared" si="64"/>
        <v/>
      </c>
      <c r="H1394" s="15" t="e">
        <f t="shared" si="65"/>
        <v>#N/A</v>
      </c>
    </row>
    <row r="1395" spans="6:8">
      <c r="F1395" s="124" t="str">
        <f t="shared" si="63"/>
        <v/>
      </c>
      <c r="G1395" s="124" t="str">
        <f t="shared" si="64"/>
        <v/>
      </c>
      <c r="H1395" s="15" t="e">
        <f t="shared" si="65"/>
        <v>#N/A</v>
      </c>
    </row>
    <row r="1396" spans="6:8">
      <c r="F1396" s="124" t="str">
        <f t="shared" si="63"/>
        <v/>
      </c>
      <c r="G1396" s="124" t="str">
        <f t="shared" si="64"/>
        <v/>
      </c>
      <c r="H1396" s="15" t="e">
        <f t="shared" si="65"/>
        <v>#N/A</v>
      </c>
    </row>
    <row r="1397" spans="6:8">
      <c r="F1397" s="124" t="str">
        <f t="shared" si="63"/>
        <v/>
      </c>
      <c r="G1397" s="124" t="str">
        <f t="shared" si="64"/>
        <v/>
      </c>
      <c r="H1397" s="15" t="e">
        <f t="shared" si="65"/>
        <v>#N/A</v>
      </c>
    </row>
    <row r="1398" spans="6:8">
      <c r="F1398" s="124" t="str">
        <f t="shared" si="63"/>
        <v/>
      </c>
      <c r="G1398" s="124" t="str">
        <f t="shared" si="64"/>
        <v/>
      </c>
      <c r="H1398" s="15" t="e">
        <f t="shared" si="65"/>
        <v>#N/A</v>
      </c>
    </row>
    <row r="1399" spans="6:8">
      <c r="F1399" s="124" t="str">
        <f t="shared" si="63"/>
        <v/>
      </c>
      <c r="G1399" s="124" t="str">
        <f t="shared" si="64"/>
        <v/>
      </c>
      <c r="H1399" s="15" t="e">
        <f t="shared" si="65"/>
        <v>#N/A</v>
      </c>
    </row>
    <row r="1400" spans="6:8">
      <c r="F1400" s="124" t="str">
        <f t="shared" si="63"/>
        <v/>
      </c>
      <c r="G1400" s="124" t="str">
        <f t="shared" si="64"/>
        <v/>
      </c>
      <c r="H1400" s="15" t="e">
        <f t="shared" si="65"/>
        <v>#N/A</v>
      </c>
    </row>
    <row r="1401" spans="6:8">
      <c r="F1401" s="124" t="str">
        <f t="shared" si="63"/>
        <v/>
      </c>
      <c r="G1401" s="124" t="str">
        <f t="shared" si="64"/>
        <v/>
      </c>
      <c r="H1401" s="15" t="e">
        <f t="shared" si="65"/>
        <v>#N/A</v>
      </c>
    </row>
    <row r="1402" spans="6:8">
      <c r="F1402" s="124" t="str">
        <f t="shared" si="63"/>
        <v/>
      </c>
      <c r="G1402" s="124" t="str">
        <f t="shared" si="64"/>
        <v/>
      </c>
      <c r="H1402" s="15" t="e">
        <f t="shared" si="65"/>
        <v>#N/A</v>
      </c>
    </row>
    <row r="1403" spans="6:8">
      <c r="F1403" s="124" t="str">
        <f t="shared" si="63"/>
        <v/>
      </c>
      <c r="G1403" s="124" t="str">
        <f t="shared" si="64"/>
        <v/>
      </c>
      <c r="H1403" s="15" t="e">
        <f t="shared" si="65"/>
        <v>#N/A</v>
      </c>
    </row>
    <row r="1404" spans="6:8">
      <c r="F1404" s="124" t="str">
        <f t="shared" si="63"/>
        <v/>
      </c>
      <c r="G1404" s="124" t="str">
        <f t="shared" si="64"/>
        <v/>
      </c>
      <c r="H1404" s="15" t="e">
        <f t="shared" si="65"/>
        <v>#N/A</v>
      </c>
    </row>
    <row r="1405" spans="6:8">
      <c r="F1405" s="124" t="str">
        <f t="shared" si="63"/>
        <v/>
      </c>
      <c r="G1405" s="124" t="str">
        <f t="shared" si="64"/>
        <v/>
      </c>
      <c r="H1405" s="15" t="e">
        <f t="shared" si="65"/>
        <v>#N/A</v>
      </c>
    </row>
    <row r="1406" spans="6:8">
      <c r="F1406" s="124" t="str">
        <f t="shared" si="63"/>
        <v/>
      </c>
      <c r="G1406" s="124" t="str">
        <f t="shared" si="64"/>
        <v/>
      </c>
      <c r="H1406" s="15" t="e">
        <f t="shared" si="65"/>
        <v>#N/A</v>
      </c>
    </row>
    <row r="1407" spans="6:8">
      <c r="F1407" s="124" t="str">
        <f t="shared" si="63"/>
        <v/>
      </c>
      <c r="G1407" s="124" t="str">
        <f t="shared" si="64"/>
        <v/>
      </c>
      <c r="H1407" s="15" t="e">
        <f t="shared" si="65"/>
        <v>#N/A</v>
      </c>
    </row>
    <row r="1408" spans="6:8">
      <c r="F1408" s="124" t="str">
        <f t="shared" si="63"/>
        <v/>
      </c>
      <c r="G1408" s="124" t="str">
        <f t="shared" si="64"/>
        <v/>
      </c>
      <c r="H1408" s="15" t="e">
        <f t="shared" si="65"/>
        <v>#N/A</v>
      </c>
    </row>
    <row r="1409" spans="6:8">
      <c r="F1409" s="124" t="str">
        <f t="shared" si="63"/>
        <v/>
      </c>
      <c r="G1409" s="124" t="str">
        <f t="shared" si="64"/>
        <v/>
      </c>
      <c r="H1409" s="15" t="e">
        <f t="shared" si="65"/>
        <v>#N/A</v>
      </c>
    </row>
    <row r="1410" spans="6:8">
      <c r="F1410" s="124" t="str">
        <f t="shared" si="63"/>
        <v/>
      </c>
      <c r="G1410" s="124" t="str">
        <f t="shared" si="64"/>
        <v/>
      </c>
      <c r="H1410" s="15" t="e">
        <f t="shared" si="65"/>
        <v>#N/A</v>
      </c>
    </row>
    <row r="1411" spans="6:8">
      <c r="F1411" s="124" t="str">
        <f t="shared" si="63"/>
        <v/>
      </c>
      <c r="G1411" s="124" t="str">
        <f t="shared" si="64"/>
        <v/>
      </c>
      <c r="H1411" s="15" t="e">
        <f t="shared" si="65"/>
        <v>#N/A</v>
      </c>
    </row>
    <row r="1412" spans="6:8">
      <c r="F1412" s="124" t="str">
        <f t="shared" ref="F1412:F1475" si="66">IF(ISNUMBER(A1412),1,"")</f>
        <v/>
      </c>
      <c r="G1412" s="124" t="str">
        <f t="shared" ref="G1412:G1475" si="67">IF(ISNUMBER(A1412),3,"")</f>
        <v/>
      </c>
      <c r="H1412" s="15" t="e">
        <f t="shared" ref="H1412:H1475" si="68">VLOOKUP(A1412,J:L,2,0)</f>
        <v>#N/A</v>
      </c>
    </row>
    <row r="1413" spans="6:8">
      <c r="F1413" s="124" t="str">
        <f t="shared" si="66"/>
        <v/>
      </c>
      <c r="G1413" s="124" t="str">
        <f t="shared" si="67"/>
        <v/>
      </c>
      <c r="H1413" s="15" t="e">
        <f t="shared" si="68"/>
        <v>#N/A</v>
      </c>
    </row>
    <row r="1414" spans="6:8">
      <c r="F1414" s="124" t="str">
        <f t="shared" si="66"/>
        <v/>
      </c>
      <c r="G1414" s="124" t="str">
        <f t="shared" si="67"/>
        <v/>
      </c>
      <c r="H1414" s="15" t="e">
        <f t="shared" si="68"/>
        <v>#N/A</v>
      </c>
    </row>
    <row r="1415" spans="6:8">
      <c r="F1415" s="124" t="str">
        <f t="shared" si="66"/>
        <v/>
      </c>
      <c r="G1415" s="124" t="str">
        <f t="shared" si="67"/>
        <v/>
      </c>
      <c r="H1415" s="15" t="e">
        <f t="shared" si="68"/>
        <v>#N/A</v>
      </c>
    </row>
    <row r="1416" spans="6:8">
      <c r="F1416" s="124" t="str">
        <f t="shared" si="66"/>
        <v/>
      </c>
      <c r="G1416" s="124" t="str">
        <f t="shared" si="67"/>
        <v/>
      </c>
      <c r="H1416" s="15" t="e">
        <f t="shared" si="68"/>
        <v>#N/A</v>
      </c>
    </row>
    <row r="1417" spans="6:8">
      <c r="F1417" s="124" t="str">
        <f t="shared" si="66"/>
        <v/>
      </c>
      <c r="G1417" s="124" t="str">
        <f t="shared" si="67"/>
        <v/>
      </c>
      <c r="H1417" s="15" t="e">
        <f t="shared" si="68"/>
        <v>#N/A</v>
      </c>
    </row>
    <row r="1418" spans="6:8">
      <c r="F1418" s="124" t="str">
        <f t="shared" si="66"/>
        <v/>
      </c>
      <c r="G1418" s="124" t="str">
        <f t="shared" si="67"/>
        <v/>
      </c>
      <c r="H1418" s="15" t="e">
        <f t="shared" si="68"/>
        <v>#N/A</v>
      </c>
    </row>
    <row r="1419" spans="6:8">
      <c r="F1419" s="124" t="str">
        <f t="shared" si="66"/>
        <v/>
      </c>
      <c r="G1419" s="124" t="str">
        <f t="shared" si="67"/>
        <v/>
      </c>
      <c r="H1419" s="15" t="e">
        <f t="shared" si="68"/>
        <v>#N/A</v>
      </c>
    </row>
    <row r="1420" spans="6:8">
      <c r="F1420" s="124" t="str">
        <f t="shared" si="66"/>
        <v/>
      </c>
      <c r="G1420" s="124" t="str">
        <f t="shared" si="67"/>
        <v/>
      </c>
      <c r="H1420" s="15" t="e">
        <f t="shared" si="68"/>
        <v>#N/A</v>
      </c>
    </row>
    <row r="1421" spans="6:8">
      <c r="F1421" s="124" t="str">
        <f t="shared" si="66"/>
        <v/>
      </c>
      <c r="G1421" s="124" t="str">
        <f t="shared" si="67"/>
        <v/>
      </c>
      <c r="H1421" s="15" t="e">
        <f t="shared" si="68"/>
        <v>#N/A</v>
      </c>
    </row>
    <row r="1422" spans="6:8">
      <c r="F1422" s="124" t="str">
        <f t="shared" si="66"/>
        <v/>
      </c>
      <c r="G1422" s="124" t="str">
        <f t="shared" si="67"/>
        <v/>
      </c>
      <c r="H1422" s="15" t="e">
        <f t="shared" si="68"/>
        <v>#N/A</v>
      </c>
    </row>
    <row r="1423" spans="6:8">
      <c r="F1423" s="124" t="str">
        <f t="shared" si="66"/>
        <v/>
      </c>
      <c r="G1423" s="124" t="str">
        <f t="shared" si="67"/>
        <v/>
      </c>
      <c r="H1423" s="15" t="e">
        <f t="shared" si="68"/>
        <v>#N/A</v>
      </c>
    </row>
    <row r="1424" spans="6:8">
      <c r="F1424" s="124" t="str">
        <f t="shared" si="66"/>
        <v/>
      </c>
      <c r="G1424" s="124" t="str">
        <f t="shared" si="67"/>
        <v/>
      </c>
      <c r="H1424" s="15" t="e">
        <f t="shared" si="68"/>
        <v>#N/A</v>
      </c>
    </row>
    <row r="1425" spans="6:8">
      <c r="F1425" s="124" t="str">
        <f t="shared" si="66"/>
        <v/>
      </c>
      <c r="G1425" s="124" t="str">
        <f t="shared" si="67"/>
        <v/>
      </c>
      <c r="H1425" s="15" t="e">
        <f t="shared" si="68"/>
        <v>#N/A</v>
      </c>
    </row>
    <row r="1426" spans="6:8">
      <c r="F1426" s="124" t="str">
        <f t="shared" si="66"/>
        <v/>
      </c>
      <c r="G1426" s="124" t="str">
        <f t="shared" si="67"/>
        <v/>
      </c>
      <c r="H1426" s="15" t="e">
        <f t="shared" si="68"/>
        <v>#N/A</v>
      </c>
    </row>
    <row r="1427" spans="6:8">
      <c r="F1427" s="124" t="str">
        <f t="shared" si="66"/>
        <v/>
      </c>
      <c r="G1427" s="124" t="str">
        <f t="shared" si="67"/>
        <v/>
      </c>
      <c r="H1427" s="15" t="e">
        <f t="shared" si="68"/>
        <v>#N/A</v>
      </c>
    </row>
    <row r="1428" spans="6:8">
      <c r="F1428" s="124" t="str">
        <f t="shared" si="66"/>
        <v/>
      </c>
      <c r="G1428" s="124" t="str">
        <f t="shared" si="67"/>
        <v/>
      </c>
      <c r="H1428" s="15" t="e">
        <f t="shared" si="68"/>
        <v>#N/A</v>
      </c>
    </row>
    <row r="1429" spans="6:8">
      <c r="F1429" s="124" t="str">
        <f t="shared" si="66"/>
        <v/>
      </c>
      <c r="G1429" s="124" t="str">
        <f t="shared" si="67"/>
        <v/>
      </c>
      <c r="H1429" s="15" t="e">
        <f t="shared" si="68"/>
        <v>#N/A</v>
      </c>
    </row>
    <row r="1430" spans="6:8">
      <c r="F1430" s="124" t="str">
        <f t="shared" si="66"/>
        <v/>
      </c>
      <c r="G1430" s="124" t="str">
        <f t="shared" si="67"/>
        <v/>
      </c>
      <c r="H1430" s="15" t="e">
        <f t="shared" si="68"/>
        <v>#N/A</v>
      </c>
    </row>
    <row r="1431" spans="6:8">
      <c r="F1431" s="124" t="str">
        <f t="shared" si="66"/>
        <v/>
      </c>
      <c r="G1431" s="124" t="str">
        <f t="shared" si="67"/>
        <v/>
      </c>
      <c r="H1431" s="15" t="e">
        <f t="shared" si="68"/>
        <v>#N/A</v>
      </c>
    </row>
    <row r="1432" spans="6:8">
      <c r="F1432" s="124" t="str">
        <f t="shared" si="66"/>
        <v/>
      </c>
      <c r="G1432" s="124" t="str">
        <f t="shared" si="67"/>
        <v/>
      </c>
      <c r="H1432" s="15" t="e">
        <f t="shared" si="68"/>
        <v>#N/A</v>
      </c>
    </row>
    <row r="1433" spans="6:8">
      <c r="F1433" s="124" t="str">
        <f t="shared" si="66"/>
        <v/>
      </c>
      <c r="G1433" s="124" t="str">
        <f t="shared" si="67"/>
        <v/>
      </c>
      <c r="H1433" s="15" t="e">
        <f t="shared" si="68"/>
        <v>#N/A</v>
      </c>
    </row>
    <row r="1434" spans="6:8">
      <c r="F1434" s="124" t="str">
        <f t="shared" si="66"/>
        <v/>
      </c>
      <c r="G1434" s="124" t="str">
        <f t="shared" si="67"/>
        <v/>
      </c>
      <c r="H1434" s="15" t="e">
        <f t="shared" si="68"/>
        <v>#N/A</v>
      </c>
    </row>
    <row r="1435" spans="6:8">
      <c r="F1435" s="124" t="str">
        <f t="shared" si="66"/>
        <v/>
      </c>
      <c r="G1435" s="124" t="str">
        <f t="shared" si="67"/>
        <v/>
      </c>
      <c r="H1435" s="15" t="e">
        <f t="shared" si="68"/>
        <v>#N/A</v>
      </c>
    </row>
    <row r="1436" spans="6:8">
      <c r="F1436" s="124" t="str">
        <f t="shared" si="66"/>
        <v/>
      </c>
      <c r="G1436" s="124" t="str">
        <f t="shared" si="67"/>
        <v/>
      </c>
      <c r="H1436" s="15" t="e">
        <f t="shared" si="68"/>
        <v>#N/A</v>
      </c>
    </row>
    <row r="1437" spans="6:8">
      <c r="F1437" s="124" t="str">
        <f t="shared" si="66"/>
        <v/>
      </c>
      <c r="G1437" s="124" t="str">
        <f t="shared" si="67"/>
        <v/>
      </c>
      <c r="H1437" s="15" t="e">
        <f t="shared" si="68"/>
        <v>#N/A</v>
      </c>
    </row>
    <row r="1438" spans="6:8">
      <c r="F1438" s="124" t="str">
        <f t="shared" si="66"/>
        <v/>
      </c>
      <c r="G1438" s="124" t="str">
        <f t="shared" si="67"/>
        <v/>
      </c>
      <c r="H1438" s="15" t="e">
        <f t="shared" si="68"/>
        <v>#N/A</v>
      </c>
    </row>
    <row r="1439" spans="6:8">
      <c r="F1439" s="124" t="str">
        <f t="shared" si="66"/>
        <v/>
      </c>
      <c r="G1439" s="124" t="str">
        <f t="shared" si="67"/>
        <v/>
      </c>
      <c r="H1439" s="15" t="e">
        <f t="shared" si="68"/>
        <v>#N/A</v>
      </c>
    </row>
    <row r="1440" spans="6:8">
      <c r="F1440" s="124" t="str">
        <f t="shared" si="66"/>
        <v/>
      </c>
      <c r="G1440" s="124" t="str">
        <f t="shared" si="67"/>
        <v/>
      </c>
      <c r="H1440" s="15" t="e">
        <f t="shared" si="68"/>
        <v>#N/A</v>
      </c>
    </row>
    <row r="1441" spans="6:8">
      <c r="F1441" s="124" t="str">
        <f t="shared" si="66"/>
        <v/>
      </c>
      <c r="G1441" s="124" t="str">
        <f t="shared" si="67"/>
        <v/>
      </c>
      <c r="H1441" s="15" t="e">
        <f t="shared" si="68"/>
        <v>#N/A</v>
      </c>
    </row>
    <row r="1442" spans="6:8">
      <c r="F1442" s="124" t="str">
        <f t="shared" si="66"/>
        <v/>
      </c>
      <c r="G1442" s="124" t="str">
        <f t="shared" si="67"/>
        <v/>
      </c>
      <c r="H1442" s="15" t="e">
        <f t="shared" si="68"/>
        <v>#N/A</v>
      </c>
    </row>
    <row r="1443" spans="6:8">
      <c r="F1443" s="124" t="str">
        <f t="shared" si="66"/>
        <v/>
      </c>
      <c r="G1443" s="124" t="str">
        <f t="shared" si="67"/>
        <v/>
      </c>
      <c r="H1443" s="15" t="e">
        <f t="shared" si="68"/>
        <v>#N/A</v>
      </c>
    </row>
    <row r="1444" spans="6:8">
      <c r="F1444" s="124" t="str">
        <f t="shared" si="66"/>
        <v/>
      </c>
      <c r="G1444" s="124" t="str">
        <f t="shared" si="67"/>
        <v/>
      </c>
      <c r="H1444" s="15" t="e">
        <f t="shared" si="68"/>
        <v>#N/A</v>
      </c>
    </row>
    <row r="1445" spans="6:8">
      <c r="F1445" s="124" t="str">
        <f t="shared" si="66"/>
        <v/>
      </c>
      <c r="G1445" s="124" t="str">
        <f t="shared" si="67"/>
        <v/>
      </c>
      <c r="H1445" s="15" t="e">
        <f t="shared" si="68"/>
        <v>#N/A</v>
      </c>
    </row>
    <row r="1446" spans="6:8">
      <c r="F1446" s="124" t="str">
        <f t="shared" si="66"/>
        <v/>
      </c>
      <c r="G1446" s="124" t="str">
        <f t="shared" si="67"/>
        <v/>
      </c>
      <c r="H1446" s="15" t="e">
        <f t="shared" si="68"/>
        <v>#N/A</v>
      </c>
    </row>
    <row r="1447" spans="6:8">
      <c r="F1447" s="124" t="str">
        <f t="shared" si="66"/>
        <v/>
      </c>
      <c r="G1447" s="124" t="str">
        <f t="shared" si="67"/>
        <v/>
      </c>
      <c r="H1447" s="15" t="e">
        <f t="shared" si="68"/>
        <v>#N/A</v>
      </c>
    </row>
    <row r="1448" spans="6:8">
      <c r="F1448" s="124" t="str">
        <f t="shared" si="66"/>
        <v/>
      </c>
      <c r="G1448" s="124" t="str">
        <f t="shared" si="67"/>
        <v/>
      </c>
      <c r="H1448" s="15" t="e">
        <f t="shared" si="68"/>
        <v>#N/A</v>
      </c>
    </row>
    <row r="1449" spans="6:8">
      <c r="F1449" s="124" t="str">
        <f t="shared" si="66"/>
        <v/>
      </c>
      <c r="G1449" s="124" t="str">
        <f t="shared" si="67"/>
        <v/>
      </c>
      <c r="H1449" s="15" t="e">
        <f t="shared" si="68"/>
        <v>#N/A</v>
      </c>
    </row>
    <row r="1450" spans="6:8">
      <c r="F1450" s="124" t="str">
        <f t="shared" si="66"/>
        <v/>
      </c>
      <c r="G1450" s="124" t="str">
        <f t="shared" si="67"/>
        <v/>
      </c>
      <c r="H1450" s="15" t="e">
        <f t="shared" si="68"/>
        <v>#N/A</v>
      </c>
    </row>
    <row r="1451" spans="6:8">
      <c r="F1451" s="124" t="str">
        <f t="shared" si="66"/>
        <v/>
      </c>
      <c r="G1451" s="124" t="str">
        <f t="shared" si="67"/>
        <v/>
      </c>
      <c r="H1451" s="15" t="e">
        <f t="shared" si="68"/>
        <v>#N/A</v>
      </c>
    </row>
    <row r="1452" spans="6:8">
      <c r="F1452" s="124" t="str">
        <f t="shared" si="66"/>
        <v/>
      </c>
      <c r="G1452" s="124" t="str">
        <f t="shared" si="67"/>
        <v/>
      </c>
      <c r="H1452" s="15" t="e">
        <f t="shared" si="68"/>
        <v>#N/A</v>
      </c>
    </row>
    <row r="1453" spans="6:8">
      <c r="F1453" s="124" t="str">
        <f t="shared" si="66"/>
        <v/>
      </c>
      <c r="G1453" s="124" t="str">
        <f t="shared" si="67"/>
        <v/>
      </c>
      <c r="H1453" s="15" t="e">
        <f t="shared" si="68"/>
        <v>#N/A</v>
      </c>
    </row>
    <row r="1454" spans="6:8">
      <c r="F1454" s="124" t="str">
        <f t="shared" si="66"/>
        <v/>
      </c>
      <c r="G1454" s="124" t="str">
        <f t="shared" si="67"/>
        <v/>
      </c>
      <c r="H1454" s="15" t="e">
        <f t="shared" si="68"/>
        <v>#N/A</v>
      </c>
    </row>
    <row r="1455" spans="6:8">
      <c r="F1455" s="124" t="str">
        <f t="shared" si="66"/>
        <v/>
      </c>
      <c r="G1455" s="124" t="str">
        <f t="shared" si="67"/>
        <v/>
      </c>
      <c r="H1455" s="15" t="e">
        <f t="shared" si="68"/>
        <v>#N/A</v>
      </c>
    </row>
    <row r="1456" spans="6:8">
      <c r="F1456" s="124" t="str">
        <f t="shared" si="66"/>
        <v/>
      </c>
      <c r="G1456" s="124" t="str">
        <f t="shared" si="67"/>
        <v/>
      </c>
      <c r="H1456" s="15" t="e">
        <f t="shared" si="68"/>
        <v>#N/A</v>
      </c>
    </row>
    <row r="1457" spans="6:8">
      <c r="F1457" s="124" t="str">
        <f t="shared" si="66"/>
        <v/>
      </c>
      <c r="G1457" s="124" t="str">
        <f t="shared" si="67"/>
        <v/>
      </c>
      <c r="H1457" s="15" t="e">
        <f t="shared" si="68"/>
        <v>#N/A</v>
      </c>
    </row>
    <row r="1458" spans="6:8">
      <c r="F1458" s="124" t="str">
        <f t="shared" si="66"/>
        <v/>
      </c>
      <c r="G1458" s="124" t="str">
        <f t="shared" si="67"/>
        <v/>
      </c>
      <c r="H1458" s="15" t="e">
        <f t="shared" si="68"/>
        <v>#N/A</v>
      </c>
    </row>
    <row r="1459" spans="6:8">
      <c r="F1459" s="124" t="str">
        <f t="shared" si="66"/>
        <v/>
      </c>
      <c r="G1459" s="124" t="str">
        <f t="shared" si="67"/>
        <v/>
      </c>
      <c r="H1459" s="15" t="e">
        <f t="shared" si="68"/>
        <v>#N/A</v>
      </c>
    </row>
    <row r="1460" spans="6:8">
      <c r="F1460" s="124" t="str">
        <f t="shared" si="66"/>
        <v/>
      </c>
      <c r="G1460" s="124" t="str">
        <f t="shared" si="67"/>
        <v/>
      </c>
      <c r="H1460" s="15" t="e">
        <f t="shared" si="68"/>
        <v>#N/A</v>
      </c>
    </row>
    <row r="1461" spans="6:8">
      <c r="F1461" s="124" t="str">
        <f t="shared" si="66"/>
        <v/>
      </c>
      <c r="G1461" s="124" t="str">
        <f t="shared" si="67"/>
        <v/>
      </c>
      <c r="H1461" s="15" t="e">
        <f t="shared" si="68"/>
        <v>#N/A</v>
      </c>
    </row>
    <row r="1462" spans="6:8">
      <c r="F1462" s="124" t="str">
        <f t="shared" si="66"/>
        <v/>
      </c>
      <c r="G1462" s="124" t="str">
        <f t="shared" si="67"/>
        <v/>
      </c>
      <c r="H1462" s="15" t="e">
        <f t="shared" si="68"/>
        <v>#N/A</v>
      </c>
    </row>
    <row r="1463" spans="6:8">
      <c r="F1463" s="124" t="str">
        <f t="shared" si="66"/>
        <v/>
      </c>
      <c r="G1463" s="124" t="str">
        <f t="shared" si="67"/>
        <v/>
      </c>
      <c r="H1463" s="15" t="e">
        <f t="shared" si="68"/>
        <v>#N/A</v>
      </c>
    </row>
    <row r="1464" spans="6:8">
      <c r="F1464" s="124" t="str">
        <f t="shared" si="66"/>
        <v/>
      </c>
      <c r="G1464" s="124" t="str">
        <f t="shared" si="67"/>
        <v/>
      </c>
      <c r="H1464" s="15" t="e">
        <f t="shared" si="68"/>
        <v>#N/A</v>
      </c>
    </row>
    <row r="1465" spans="6:8">
      <c r="F1465" s="124" t="str">
        <f t="shared" si="66"/>
        <v/>
      </c>
      <c r="G1465" s="124" t="str">
        <f t="shared" si="67"/>
        <v/>
      </c>
      <c r="H1465" s="15" t="e">
        <f t="shared" si="68"/>
        <v>#N/A</v>
      </c>
    </row>
    <row r="1466" spans="6:8">
      <c r="F1466" s="124" t="str">
        <f t="shared" si="66"/>
        <v/>
      </c>
      <c r="G1466" s="124" t="str">
        <f t="shared" si="67"/>
        <v/>
      </c>
      <c r="H1466" s="15" t="e">
        <f t="shared" si="68"/>
        <v>#N/A</v>
      </c>
    </row>
    <row r="1467" spans="6:8">
      <c r="F1467" s="124" t="str">
        <f t="shared" si="66"/>
        <v/>
      </c>
      <c r="G1467" s="124" t="str">
        <f t="shared" si="67"/>
        <v/>
      </c>
      <c r="H1467" s="15" t="e">
        <f t="shared" si="68"/>
        <v>#N/A</v>
      </c>
    </row>
    <row r="1468" spans="6:8">
      <c r="F1468" s="124" t="str">
        <f t="shared" si="66"/>
        <v/>
      </c>
      <c r="G1468" s="124" t="str">
        <f t="shared" si="67"/>
        <v/>
      </c>
      <c r="H1468" s="15" t="e">
        <f t="shared" si="68"/>
        <v>#N/A</v>
      </c>
    </row>
    <row r="1469" spans="6:8">
      <c r="F1469" s="124" t="str">
        <f t="shared" si="66"/>
        <v/>
      </c>
      <c r="G1469" s="124" t="str">
        <f t="shared" si="67"/>
        <v/>
      </c>
      <c r="H1469" s="15" t="e">
        <f t="shared" si="68"/>
        <v>#N/A</v>
      </c>
    </row>
    <row r="1470" spans="6:8">
      <c r="F1470" s="124" t="str">
        <f t="shared" si="66"/>
        <v/>
      </c>
      <c r="G1470" s="124" t="str">
        <f t="shared" si="67"/>
        <v/>
      </c>
      <c r="H1470" s="15" t="e">
        <f t="shared" si="68"/>
        <v>#N/A</v>
      </c>
    </row>
    <row r="1471" spans="6:8">
      <c r="F1471" s="124" t="str">
        <f t="shared" si="66"/>
        <v/>
      </c>
      <c r="G1471" s="124" t="str">
        <f t="shared" si="67"/>
        <v/>
      </c>
      <c r="H1471" s="15" t="e">
        <f t="shared" si="68"/>
        <v>#N/A</v>
      </c>
    </row>
    <row r="1472" spans="6:8">
      <c r="F1472" s="124" t="str">
        <f t="shared" si="66"/>
        <v/>
      </c>
      <c r="G1472" s="124" t="str">
        <f t="shared" si="67"/>
        <v/>
      </c>
      <c r="H1472" s="15" t="e">
        <f t="shared" si="68"/>
        <v>#N/A</v>
      </c>
    </row>
    <row r="1473" spans="6:8">
      <c r="F1473" s="124" t="str">
        <f t="shared" si="66"/>
        <v/>
      </c>
      <c r="G1473" s="124" t="str">
        <f t="shared" si="67"/>
        <v/>
      </c>
      <c r="H1473" s="15" t="e">
        <f t="shared" si="68"/>
        <v>#N/A</v>
      </c>
    </row>
    <row r="1474" spans="6:8">
      <c r="F1474" s="124" t="str">
        <f t="shared" si="66"/>
        <v/>
      </c>
      <c r="G1474" s="124" t="str">
        <f t="shared" si="67"/>
        <v/>
      </c>
      <c r="H1474" s="15" t="e">
        <f t="shared" si="68"/>
        <v>#N/A</v>
      </c>
    </row>
    <row r="1475" spans="6:8">
      <c r="F1475" s="124" t="str">
        <f t="shared" si="66"/>
        <v/>
      </c>
      <c r="G1475" s="124" t="str">
        <f t="shared" si="67"/>
        <v/>
      </c>
      <c r="H1475" s="15" t="e">
        <f t="shared" si="68"/>
        <v>#N/A</v>
      </c>
    </row>
    <row r="1476" spans="6:8">
      <c r="F1476" s="124" t="str">
        <f t="shared" ref="F1476:F1539" si="69">IF(ISNUMBER(A1476),1,"")</f>
        <v/>
      </c>
      <c r="G1476" s="124" t="str">
        <f t="shared" ref="G1476:G1539" si="70">IF(ISNUMBER(A1476),3,"")</f>
        <v/>
      </c>
      <c r="H1476" s="15" t="e">
        <f t="shared" ref="H1476:H1539" si="71">VLOOKUP(A1476,J:L,2,0)</f>
        <v>#N/A</v>
      </c>
    </row>
    <row r="1477" spans="6:8">
      <c r="F1477" s="124" t="str">
        <f t="shared" si="69"/>
        <v/>
      </c>
      <c r="G1477" s="124" t="str">
        <f t="shared" si="70"/>
        <v/>
      </c>
      <c r="H1477" s="15" t="e">
        <f t="shared" si="71"/>
        <v>#N/A</v>
      </c>
    </row>
    <row r="1478" spans="6:8">
      <c r="F1478" s="124" t="str">
        <f t="shared" si="69"/>
        <v/>
      </c>
      <c r="G1478" s="124" t="str">
        <f t="shared" si="70"/>
        <v/>
      </c>
      <c r="H1478" s="15" t="e">
        <f t="shared" si="71"/>
        <v>#N/A</v>
      </c>
    </row>
    <row r="1479" spans="6:8">
      <c r="F1479" s="124" t="str">
        <f t="shared" si="69"/>
        <v/>
      </c>
      <c r="G1479" s="124" t="str">
        <f t="shared" si="70"/>
        <v/>
      </c>
      <c r="H1479" s="15" t="e">
        <f t="shared" si="71"/>
        <v>#N/A</v>
      </c>
    </row>
    <row r="1480" spans="6:8">
      <c r="F1480" s="124" t="str">
        <f t="shared" si="69"/>
        <v/>
      </c>
      <c r="G1480" s="124" t="str">
        <f t="shared" si="70"/>
        <v/>
      </c>
      <c r="H1480" s="15" t="e">
        <f t="shared" si="71"/>
        <v>#N/A</v>
      </c>
    </row>
    <row r="1481" spans="6:8">
      <c r="F1481" s="124" t="str">
        <f t="shared" si="69"/>
        <v/>
      </c>
      <c r="G1481" s="124" t="str">
        <f t="shared" si="70"/>
        <v/>
      </c>
      <c r="H1481" s="15" t="e">
        <f t="shared" si="71"/>
        <v>#N/A</v>
      </c>
    </row>
    <row r="1482" spans="6:8">
      <c r="F1482" s="124" t="str">
        <f t="shared" si="69"/>
        <v/>
      </c>
      <c r="G1482" s="124" t="str">
        <f t="shared" si="70"/>
        <v/>
      </c>
      <c r="H1482" s="15" t="e">
        <f t="shared" si="71"/>
        <v>#N/A</v>
      </c>
    </row>
    <row r="1483" spans="6:8">
      <c r="F1483" s="124" t="str">
        <f t="shared" si="69"/>
        <v/>
      </c>
      <c r="G1483" s="124" t="str">
        <f t="shared" si="70"/>
        <v/>
      </c>
      <c r="H1483" s="15" t="e">
        <f t="shared" si="71"/>
        <v>#N/A</v>
      </c>
    </row>
    <row r="1484" spans="6:8">
      <c r="F1484" s="124" t="str">
        <f t="shared" si="69"/>
        <v/>
      </c>
      <c r="G1484" s="124" t="str">
        <f t="shared" si="70"/>
        <v/>
      </c>
      <c r="H1484" s="15" t="e">
        <f t="shared" si="71"/>
        <v>#N/A</v>
      </c>
    </row>
    <row r="1485" spans="6:8">
      <c r="F1485" s="124" t="str">
        <f t="shared" si="69"/>
        <v/>
      </c>
      <c r="G1485" s="124" t="str">
        <f t="shared" si="70"/>
        <v/>
      </c>
      <c r="H1485" s="15" t="e">
        <f t="shared" si="71"/>
        <v>#N/A</v>
      </c>
    </row>
    <row r="1486" spans="6:8">
      <c r="F1486" s="124" t="str">
        <f t="shared" si="69"/>
        <v/>
      </c>
      <c r="G1486" s="124" t="str">
        <f t="shared" si="70"/>
        <v/>
      </c>
      <c r="H1486" s="15" t="e">
        <f t="shared" si="71"/>
        <v>#N/A</v>
      </c>
    </row>
    <row r="1487" spans="6:8">
      <c r="F1487" s="124" t="str">
        <f t="shared" si="69"/>
        <v/>
      </c>
      <c r="G1487" s="124" t="str">
        <f t="shared" si="70"/>
        <v/>
      </c>
      <c r="H1487" s="15" t="e">
        <f t="shared" si="71"/>
        <v>#N/A</v>
      </c>
    </row>
    <row r="1488" spans="6:8">
      <c r="F1488" s="124" t="str">
        <f t="shared" si="69"/>
        <v/>
      </c>
      <c r="G1488" s="124" t="str">
        <f t="shared" si="70"/>
        <v/>
      </c>
      <c r="H1488" s="15" t="e">
        <f t="shared" si="71"/>
        <v>#N/A</v>
      </c>
    </row>
    <row r="1489" spans="6:8">
      <c r="F1489" s="124" t="str">
        <f t="shared" si="69"/>
        <v/>
      </c>
      <c r="G1489" s="124" t="str">
        <f t="shared" si="70"/>
        <v/>
      </c>
      <c r="H1489" s="15" t="e">
        <f t="shared" si="71"/>
        <v>#N/A</v>
      </c>
    </row>
    <row r="1490" spans="6:8">
      <c r="F1490" s="124" t="str">
        <f t="shared" si="69"/>
        <v/>
      </c>
      <c r="G1490" s="124" t="str">
        <f t="shared" si="70"/>
        <v/>
      </c>
      <c r="H1490" s="15" t="e">
        <f t="shared" si="71"/>
        <v>#N/A</v>
      </c>
    </row>
    <row r="1491" spans="6:8">
      <c r="F1491" s="124" t="str">
        <f t="shared" si="69"/>
        <v/>
      </c>
      <c r="G1491" s="124" t="str">
        <f t="shared" si="70"/>
        <v/>
      </c>
      <c r="H1491" s="15" t="e">
        <f t="shared" si="71"/>
        <v>#N/A</v>
      </c>
    </row>
    <row r="1492" spans="6:8">
      <c r="F1492" s="124" t="str">
        <f t="shared" si="69"/>
        <v/>
      </c>
      <c r="G1492" s="124" t="str">
        <f t="shared" si="70"/>
        <v/>
      </c>
      <c r="H1492" s="15" t="e">
        <f t="shared" si="71"/>
        <v>#N/A</v>
      </c>
    </row>
    <row r="1493" spans="6:8">
      <c r="F1493" s="124" t="str">
        <f t="shared" si="69"/>
        <v/>
      </c>
      <c r="G1493" s="124" t="str">
        <f t="shared" si="70"/>
        <v/>
      </c>
      <c r="H1493" s="15" t="e">
        <f t="shared" si="71"/>
        <v>#N/A</v>
      </c>
    </row>
    <row r="1494" spans="6:8">
      <c r="F1494" s="124" t="str">
        <f t="shared" si="69"/>
        <v/>
      </c>
      <c r="G1494" s="124" t="str">
        <f t="shared" si="70"/>
        <v/>
      </c>
      <c r="H1494" s="15" t="e">
        <f t="shared" si="71"/>
        <v>#N/A</v>
      </c>
    </row>
    <row r="1495" spans="6:8">
      <c r="F1495" s="124" t="str">
        <f t="shared" si="69"/>
        <v/>
      </c>
      <c r="G1495" s="124" t="str">
        <f t="shared" si="70"/>
        <v/>
      </c>
      <c r="H1495" s="15" t="e">
        <f t="shared" si="71"/>
        <v>#N/A</v>
      </c>
    </row>
    <row r="1496" spans="6:8">
      <c r="F1496" s="124" t="str">
        <f t="shared" si="69"/>
        <v/>
      </c>
      <c r="G1496" s="124" t="str">
        <f t="shared" si="70"/>
        <v/>
      </c>
      <c r="H1496" s="15" t="e">
        <f t="shared" si="71"/>
        <v>#N/A</v>
      </c>
    </row>
    <row r="1497" spans="6:8">
      <c r="F1497" s="124" t="str">
        <f t="shared" si="69"/>
        <v/>
      </c>
      <c r="G1497" s="124" t="str">
        <f t="shared" si="70"/>
        <v/>
      </c>
      <c r="H1497" s="15" t="e">
        <f t="shared" si="71"/>
        <v>#N/A</v>
      </c>
    </row>
    <row r="1498" spans="6:8">
      <c r="F1498" s="124" t="str">
        <f t="shared" si="69"/>
        <v/>
      </c>
      <c r="G1498" s="124" t="str">
        <f t="shared" si="70"/>
        <v/>
      </c>
      <c r="H1498" s="15" t="e">
        <f t="shared" si="71"/>
        <v>#N/A</v>
      </c>
    </row>
    <row r="1499" spans="6:8">
      <c r="F1499" s="124" t="str">
        <f t="shared" si="69"/>
        <v/>
      </c>
      <c r="G1499" s="124" t="str">
        <f t="shared" si="70"/>
        <v/>
      </c>
      <c r="H1499" s="15" t="e">
        <f t="shared" si="71"/>
        <v>#N/A</v>
      </c>
    </row>
    <row r="1500" spans="6:8">
      <c r="F1500" s="124" t="str">
        <f t="shared" si="69"/>
        <v/>
      </c>
      <c r="G1500" s="124" t="str">
        <f t="shared" si="70"/>
        <v/>
      </c>
      <c r="H1500" s="15" t="e">
        <f t="shared" si="71"/>
        <v>#N/A</v>
      </c>
    </row>
    <row r="1501" spans="6:8">
      <c r="F1501" s="124" t="str">
        <f t="shared" si="69"/>
        <v/>
      </c>
      <c r="G1501" s="124" t="str">
        <f t="shared" si="70"/>
        <v/>
      </c>
      <c r="H1501" s="15" t="e">
        <f t="shared" si="71"/>
        <v>#N/A</v>
      </c>
    </row>
    <row r="1502" spans="6:8">
      <c r="F1502" s="124" t="str">
        <f t="shared" si="69"/>
        <v/>
      </c>
      <c r="G1502" s="124" t="str">
        <f t="shared" si="70"/>
        <v/>
      </c>
      <c r="H1502" s="15" t="e">
        <f t="shared" si="71"/>
        <v>#N/A</v>
      </c>
    </row>
    <row r="1503" spans="6:8">
      <c r="F1503" s="124" t="str">
        <f t="shared" si="69"/>
        <v/>
      </c>
      <c r="G1503" s="124" t="str">
        <f t="shared" si="70"/>
        <v/>
      </c>
      <c r="H1503" s="15" t="e">
        <f t="shared" si="71"/>
        <v>#N/A</v>
      </c>
    </row>
    <row r="1504" spans="6:8">
      <c r="F1504" s="124" t="str">
        <f t="shared" si="69"/>
        <v/>
      </c>
      <c r="G1504" s="124" t="str">
        <f t="shared" si="70"/>
        <v/>
      </c>
      <c r="H1504" s="15" t="e">
        <f t="shared" si="71"/>
        <v>#N/A</v>
      </c>
    </row>
    <row r="1505" spans="6:8">
      <c r="F1505" s="124" t="str">
        <f t="shared" si="69"/>
        <v/>
      </c>
      <c r="G1505" s="124" t="str">
        <f t="shared" si="70"/>
        <v/>
      </c>
      <c r="H1505" s="15" t="e">
        <f t="shared" si="71"/>
        <v>#N/A</v>
      </c>
    </row>
    <row r="1506" spans="6:8">
      <c r="F1506" s="124" t="str">
        <f t="shared" si="69"/>
        <v/>
      </c>
      <c r="G1506" s="124" t="str">
        <f t="shared" si="70"/>
        <v/>
      </c>
      <c r="H1506" s="15" t="e">
        <f t="shared" si="71"/>
        <v>#N/A</v>
      </c>
    </row>
    <row r="1507" spans="6:8">
      <c r="F1507" s="124" t="str">
        <f t="shared" si="69"/>
        <v/>
      </c>
      <c r="G1507" s="124" t="str">
        <f t="shared" si="70"/>
        <v/>
      </c>
      <c r="H1507" s="15" t="e">
        <f t="shared" si="71"/>
        <v>#N/A</v>
      </c>
    </row>
    <row r="1508" spans="6:8">
      <c r="F1508" s="124" t="str">
        <f t="shared" si="69"/>
        <v/>
      </c>
      <c r="G1508" s="124" t="str">
        <f t="shared" si="70"/>
        <v/>
      </c>
      <c r="H1508" s="15" t="e">
        <f t="shared" si="71"/>
        <v>#N/A</v>
      </c>
    </row>
    <row r="1509" spans="6:8">
      <c r="F1509" s="124" t="str">
        <f t="shared" si="69"/>
        <v/>
      </c>
      <c r="G1509" s="124" t="str">
        <f t="shared" si="70"/>
        <v/>
      </c>
      <c r="H1509" s="15" t="e">
        <f t="shared" si="71"/>
        <v>#N/A</v>
      </c>
    </row>
    <row r="1510" spans="6:8">
      <c r="F1510" s="124" t="str">
        <f t="shared" si="69"/>
        <v/>
      </c>
      <c r="G1510" s="124" t="str">
        <f t="shared" si="70"/>
        <v/>
      </c>
      <c r="H1510" s="15" t="e">
        <f t="shared" si="71"/>
        <v>#N/A</v>
      </c>
    </row>
    <row r="1511" spans="6:8">
      <c r="F1511" s="124" t="str">
        <f t="shared" si="69"/>
        <v/>
      </c>
      <c r="G1511" s="124" t="str">
        <f t="shared" si="70"/>
        <v/>
      </c>
      <c r="H1511" s="15" t="e">
        <f t="shared" si="71"/>
        <v>#N/A</v>
      </c>
    </row>
    <row r="1512" spans="6:8">
      <c r="F1512" s="124" t="str">
        <f t="shared" si="69"/>
        <v/>
      </c>
      <c r="G1512" s="124" t="str">
        <f t="shared" si="70"/>
        <v/>
      </c>
      <c r="H1512" s="15" t="e">
        <f t="shared" si="71"/>
        <v>#N/A</v>
      </c>
    </row>
    <row r="1513" spans="6:8">
      <c r="F1513" s="124" t="str">
        <f t="shared" si="69"/>
        <v/>
      </c>
      <c r="G1513" s="124" t="str">
        <f t="shared" si="70"/>
        <v/>
      </c>
      <c r="H1513" s="15" t="e">
        <f t="shared" si="71"/>
        <v>#N/A</v>
      </c>
    </row>
    <row r="1514" spans="6:8">
      <c r="F1514" s="124" t="str">
        <f t="shared" si="69"/>
        <v/>
      </c>
      <c r="G1514" s="124" t="str">
        <f t="shared" si="70"/>
        <v/>
      </c>
      <c r="H1514" s="15" t="e">
        <f t="shared" si="71"/>
        <v>#N/A</v>
      </c>
    </row>
    <row r="1515" spans="6:8">
      <c r="F1515" s="124" t="str">
        <f t="shared" si="69"/>
        <v/>
      </c>
      <c r="G1515" s="124" t="str">
        <f t="shared" si="70"/>
        <v/>
      </c>
      <c r="H1515" s="15" t="e">
        <f t="shared" si="71"/>
        <v>#N/A</v>
      </c>
    </row>
    <row r="1516" spans="6:8">
      <c r="F1516" s="124" t="str">
        <f t="shared" si="69"/>
        <v/>
      </c>
      <c r="G1516" s="124" t="str">
        <f t="shared" si="70"/>
        <v/>
      </c>
      <c r="H1516" s="15" t="e">
        <f t="shared" si="71"/>
        <v>#N/A</v>
      </c>
    </row>
    <row r="1517" spans="6:8">
      <c r="F1517" s="124" t="str">
        <f t="shared" si="69"/>
        <v/>
      </c>
      <c r="G1517" s="124" t="str">
        <f t="shared" si="70"/>
        <v/>
      </c>
      <c r="H1517" s="15" t="e">
        <f t="shared" si="71"/>
        <v>#N/A</v>
      </c>
    </row>
    <row r="1518" spans="6:8">
      <c r="F1518" s="124" t="str">
        <f t="shared" si="69"/>
        <v/>
      </c>
      <c r="G1518" s="124" t="str">
        <f t="shared" si="70"/>
        <v/>
      </c>
      <c r="H1518" s="15" t="e">
        <f t="shared" si="71"/>
        <v>#N/A</v>
      </c>
    </row>
    <row r="1519" spans="6:8">
      <c r="F1519" s="124" t="str">
        <f t="shared" si="69"/>
        <v/>
      </c>
      <c r="G1519" s="124" t="str">
        <f t="shared" si="70"/>
        <v/>
      </c>
      <c r="H1519" s="15" t="e">
        <f t="shared" si="71"/>
        <v>#N/A</v>
      </c>
    </row>
    <row r="1520" spans="6:8">
      <c r="F1520" s="124" t="str">
        <f t="shared" si="69"/>
        <v/>
      </c>
      <c r="G1520" s="124" t="str">
        <f t="shared" si="70"/>
        <v/>
      </c>
      <c r="H1520" s="15" t="e">
        <f t="shared" si="71"/>
        <v>#N/A</v>
      </c>
    </row>
    <row r="1521" spans="6:8">
      <c r="F1521" s="124" t="str">
        <f t="shared" si="69"/>
        <v/>
      </c>
      <c r="G1521" s="124" t="str">
        <f t="shared" si="70"/>
        <v/>
      </c>
      <c r="H1521" s="15" t="e">
        <f t="shared" si="71"/>
        <v>#N/A</v>
      </c>
    </row>
    <row r="1522" spans="6:8">
      <c r="F1522" s="124" t="str">
        <f t="shared" si="69"/>
        <v/>
      </c>
      <c r="G1522" s="124" t="str">
        <f t="shared" si="70"/>
        <v/>
      </c>
      <c r="H1522" s="15" t="e">
        <f t="shared" si="71"/>
        <v>#N/A</v>
      </c>
    </row>
    <row r="1523" spans="6:8">
      <c r="F1523" s="124" t="str">
        <f t="shared" si="69"/>
        <v/>
      </c>
      <c r="G1523" s="124" t="str">
        <f t="shared" si="70"/>
        <v/>
      </c>
      <c r="H1523" s="15" t="e">
        <f t="shared" si="71"/>
        <v>#N/A</v>
      </c>
    </row>
    <row r="1524" spans="6:8">
      <c r="F1524" s="124" t="str">
        <f t="shared" si="69"/>
        <v/>
      </c>
      <c r="G1524" s="124" t="str">
        <f t="shared" si="70"/>
        <v/>
      </c>
      <c r="H1524" s="15" t="e">
        <f t="shared" si="71"/>
        <v>#N/A</v>
      </c>
    </row>
    <row r="1525" spans="6:8">
      <c r="F1525" s="124" t="str">
        <f t="shared" si="69"/>
        <v/>
      </c>
      <c r="G1525" s="124" t="str">
        <f t="shared" si="70"/>
        <v/>
      </c>
      <c r="H1525" s="15" t="e">
        <f t="shared" si="71"/>
        <v>#N/A</v>
      </c>
    </row>
    <row r="1526" spans="6:8">
      <c r="F1526" s="124" t="str">
        <f t="shared" si="69"/>
        <v/>
      </c>
      <c r="G1526" s="124" t="str">
        <f t="shared" si="70"/>
        <v/>
      </c>
      <c r="H1526" s="15" t="e">
        <f t="shared" si="71"/>
        <v>#N/A</v>
      </c>
    </row>
    <row r="1527" spans="6:8">
      <c r="F1527" s="124" t="str">
        <f t="shared" si="69"/>
        <v/>
      </c>
      <c r="G1527" s="124" t="str">
        <f t="shared" si="70"/>
        <v/>
      </c>
      <c r="H1527" s="15" t="e">
        <f t="shared" si="71"/>
        <v>#N/A</v>
      </c>
    </row>
    <row r="1528" spans="6:8">
      <c r="F1528" s="124" t="str">
        <f t="shared" si="69"/>
        <v/>
      </c>
      <c r="G1528" s="124" t="str">
        <f t="shared" si="70"/>
        <v/>
      </c>
      <c r="H1528" s="15" t="e">
        <f t="shared" si="71"/>
        <v>#N/A</v>
      </c>
    </row>
    <row r="1529" spans="6:8">
      <c r="F1529" s="124" t="str">
        <f t="shared" si="69"/>
        <v/>
      </c>
      <c r="G1529" s="124" t="str">
        <f t="shared" si="70"/>
        <v/>
      </c>
      <c r="H1529" s="15" t="e">
        <f t="shared" si="71"/>
        <v>#N/A</v>
      </c>
    </row>
    <row r="1530" spans="6:8">
      <c r="F1530" s="124" t="str">
        <f t="shared" si="69"/>
        <v/>
      </c>
      <c r="G1530" s="124" t="str">
        <f t="shared" si="70"/>
        <v/>
      </c>
      <c r="H1530" s="15" t="e">
        <f t="shared" si="71"/>
        <v>#N/A</v>
      </c>
    </row>
    <row r="1531" spans="6:8">
      <c r="F1531" s="124" t="str">
        <f t="shared" si="69"/>
        <v/>
      </c>
      <c r="G1531" s="124" t="str">
        <f t="shared" si="70"/>
        <v/>
      </c>
      <c r="H1531" s="15" t="e">
        <f t="shared" si="71"/>
        <v>#N/A</v>
      </c>
    </row>
    <row r="1532" spans="6:8">
      <c r="F1532" s="124" t="str">
        <f t="shared" si="69"/>
        <v/>
      </c>
      <c r="G1532" s="124" t="str">
        <f t="shared" si="70"/>
        <v/>
      </c>
      <c r="H1532" s="15" t="e">
        <f t="shared" si="71"/>
        <v>#N/A</v>
      </c>
    </row>
    <row r="1533" spans="6:8">
      <c r="F1533" s="124" t="str">
        <f t="shared" si="69"/>
        <v/>
      </c>
      <c r="G1533" s="124" t="str">
        <f t="shared" si="70"/>
        <v/>
      </c>
      <c r="H1533" s="15" t="e">
        <f t="shared" si="71"/>
        <v>#N/A</v>
      </c>
    </row>
    <row r="1534" spans="6:8">
      <c r="F1534" s="124" t="str">
        <f t="shared" si="69"/>
        <v/>
      </c>
      <c r="G1534" s="124" t="str">
        <f t="shared" si="70"/>
        <v/>
      </c>
      <c r="H1534" s="15" t="e">
        <f t="shared" si="71"/>
        <v>#N/A</v>
      </c>
    </row>
    <row r="1535" spans="6:8">
      <c r="F1535" s="124" t="str">
        <f t="shared" si="69"/>
        <v/>
      </c>
      <c r="G1535" s="124" t="str">
        <f t="shared" si="70"/>
        <v/>
      </c>
      <c r="H1535" s="15" t="e">
        <f t="shared" si="71"/>
        <v>#N/A</v>
      </c>
    </row>
    <row r="1536" spans="6:8">
      <c r="F1536" s="124" t="str">
        <f t="shared" si="69"/>
        <v/>
      </c>
      <c r="G1536" s="124" t="str">
        <f t="shared" si="70"/>
        <v/>
      </c>
      <c r="H1536" s="15" t="e">
        <f t="shared" si="71"/>
        <v>#N/A</v>
      </c>
    </row>
    <row r="1537" spans="6:8">
      <c r="F1537" s="124" t="str">
        <f t="shared" si="69"/>
        <v/>
      </c>
      <c r="G1537" s="124" t="str">
        <f t="shared" si="70"/>
        <v/>
      </c>
      <c r="H1537" s="15" t="e">
        <f t="shared" si="71"/>
        <v>#N/A</v>
      </c>
    </row>
    <row r="1538" spans="6:8">
      <c r="F1538" s="124" t="str">
        <f t="shared" si="69"/>
        <v/>
      </c>
      <c r="G1538" s="124" t="str">
        <f t="shared" si="70"/>
        <v/>
      </c>
      <c r="H1538" s="15" t="e">
        <f t="shared" si="71"/>
        <v>#N/A</v>
      </c>
    </row>
    <row r="1539" spans="6:8">
      <c r="F1539" s="124" t="str">
        <f t="shared" si="69"/>
        <v/>
      </c>
      <c r="G1539" s="124" t="str">
        <f t="shared" si="70"/>
        <v/>
      </c>
      <c r="H1539" s="15" t="e">
        <f t="shared" si="71"/>
        <v>#N/A</v>
      </c>
    </row>
    <row r="1540" spans="6:8">
      <c r="F1540" s="124" t="str">
        <f t="shared" ref="F1540:F1603" si="72">IF(ISNUMBER(A1540),1,"")</f>
        <v/>
      </c>
      <c r="G1540" s="124" t="str">
        <f t="shared" ref="G1540:G1603" si="73">IF(ISNUMBER(A1540),3,"")</f>
        <v/>
      </c>
      <c r="H1540" s="15" t="e">
        <f t="shared" ref="H1540:H1603" si="74">VLOOKUP(A1540,J:L,2,0)</f>
        <v>#N/A</v>
      </c>
    </row>
    <row r="1541" spans="6:8">
      <c r="F1541" s="124" t="str">
        <f t="shared" si="72"/>
        <v/>
      </c>
      <c r="G1541" s="124" t="str">
        <f t="shared" si="73"/>
        <v/>
      </c>
      <c r="H1541" s="15" t="e">
        <f t="shared" si="74"/>
        <v>#N/A</v>
      </c>
    </row>
    <row r="1542" spans="6:8">
      <c r="F1542" s="124" t="str">
        <f t="shared" si="72"/>
        <v/>
      </c>
      <c r="G1542" s="124" t="str">
        <f t="shared" si="73"/>
        <v/>
      </c>
      <c r="H1542" s="15" t="e">
        <f t="shared" si="74"/>
        <v>#N/A</v>
      </c>
    </row>
    <row r="1543" spans="6:8">
      <c r="F1543" s="124" t="str">
        <f t="shared" si="72"/>
        <v/>
      </c>
      <c r="G1543" s="124" t="str">
        <f t="shared" si="73"/>
        <v/>
      </c>
      <c r="H1543" s="15" t="e">
        <f t="shared" si="74"/>
        <v>#N/A</v>
      </c>
    </row>
    <row r="1544" spans="6:8">
      <c r="F1544" s="124" t="str">
        <f t="shared" si="72"/>
        <v/>
      </c>
      <c r="G1544" s="124" t="str">
        <f t="shared" si="73"/>
        <v/>
      </c>
      <c r="H1544" s="15" t="e">
        <f t="shared" si="74"/>
        <v>#N/A</v>
      </c>
    </row>
    <row r="1545" spans="6:8">
      <c r="F1545" s="124" t="str">
        <f t="shared" si="72"/>
        <v/>
      </c>
      <c r="G1545" s="124" t="str">
        <f t="shared" si="73"/>
        <v/>
      </c>
      <c r="H1545" s="15" t="e">
        <f t="shared" si="74"/>
        <v>#N/A</v>
      </c>
    </row>
    <row r="1546" spans="6:8">
      <c r="F1546" s="124" t="str">
        <f t="shared" si="72"/>
        <v/>
      </c>
      <c r="G1546" s="124" t="str">
        <f t="shared" si="73"/>
        <v/>
      </c>
      <c r="H1546" s="15" t="e">
        <f t="shared" si="74"/>
        <v>#N/A</v>
      </c>
    </row>
    <row r="1547" spans="6:8">
      <c r="F1547" s="124" t="str">
        <f t="shared" si="72"/>
        <v/>
      </c>
      <c r="G1547" s="124" t="str">
        <f t="shared" si="73"/>
        <v/>
      </c>
      <c r="H1547" s="15" t="e">
        <f t="shared" si="74"/>
        <v>#N/A</v>
      </c>
    </row>
    <row r="1548" spans="6:8">
      <c r="F1548" s="124" t="str">
        <f t="shared" si="72"/>
        <v/>
      </c>
      <c r="G1548" s="124" t="str">
        <f t="shared" si="73"/>
        <v/>
      </c>
      <c r="H1548" s="15" t="e">
        <f t="shared" si="74"/>
        <v>#N/A</v>
      </c>
    </row>
    <row r="1549" spans="6:8">
      <c r="F1549" s="124" t="str">
        <f t="shared" si="72"/>
        <v/>
      </c>
      <c r="G1549" s="124" t="str">
        <f t="shared" si="73"/>
        <v/>
      </c>
      <c r="H1549" s="15" t="e">
        <f t="shared" si="74"/>
        <v>#N/A</v>
      </c>
    </row>
    <row r="1550" spans="6:8">
      <c r="F1550" s="124" t="str">
        <f t="shared" si="72"/>
        <v/>
      </c>
      <c r="G1550" s="124" t="str">
        <f t="shared" si="73"/>
        <v/>
      </c>
      <c r="H1550" s="15" t="e">
        <f t="shared" si="74"/>
        <v>#N/A</v>
      </c>
    </row>
    <row r="1551" spans="6:8">
      <c r="F1551" s="124" t="str">
        <f t="shared" si="72"/>
        <v/>
      </c>
      <c r="G1551" s="124" t="str">
        <f t="shared" si="73"/>
        <v/>
      </c>
      <c r="H1551" s="15" t="e">
        <f t="shared" si="74"/>
        <v>#N/A</v>
      </c>
    </row>
    <row r="1552" spans="6:8">
      <c r="F1552" s="124" t="str">
        <f t="shared" si="72"/>
        <v/>
      </c>
      <c r="G1552" s="124" t="str">
        <f t="shared" si="73"/>
        <v/>
      </c>
      <c r="H1552" s="15" t="e">
        <f t="shared" si="74"/>
        <v>#N/A</v>
      </c>
    </row>
    <row r="1553" spans="6:8">
      <c r="F1553" s="124" t="str">
        <f t="shared" si="72"/>
        <v/>
      </c>
      <c r="G1553" s="124" t="str">
        <f t="shared" si="73"/>
        <v/>
      </c>
      <c r="H1553" s="15" t="e">
        <f t="shared" si="74"/>
        <v>#N/A</v>
      </c>
    </row>
    <row r="1554" spans="6:8">
      <c r="F1554" s="124" t="str">
        <f t="shared" si="72"/>
        <v/>
      </c>
      <c r="G1554" s="124" t="str">
        <f t="shared" si="73"/>
        <v/>
      </c>
      <c r="H1554" s="15" t="e">
        <f t="shared" si="74"/>
        <v>#N/A</v>
      </c>
    </row>
    <row r="1555" spans="6:8">
      <c r="F1555" s="124" t="str">
        <f t="shared" si="72"/>
        <v/>
      </c>
      <c r="G1555" s="124" t="str">
        <f t="shared" si="73"/>
        <v/>
      </c>
      <c r="H1555" s="15" t="e">
        <f t="shared" si="74"/>
        <v>#N/A</v>
      </c>
    </row>
    <row r="1556" spans="6:8">
      <c r="F1556" s="124" t="str">
        <f t="shared" si="72"/>
        <v/>
      </c>
      <c r="G1556" s="124" t="str">
        <f t="shared" si="73"/>
        <v/>
      </c>
      <c r="H1556" s="15" t="e">
        <f t="shared" si="74"/>
        <v>#N/A</v>
      </c>
    </row>
    <row r="1557" spans="6:8">
      <c r="F1557" s="124" t="str">
        <f t="shared" si="72"/>
        <v/>
      </c>
      <c r="G1557" s="124" t="str">
        <f t="shared" si="73"/>
        <v/>
      </c>
      <c r="H1557" s="15" t="e">
        <f t="shared" si="74"/>
        <v>#N/A</v>
      </c>
    </row>
    <row r="1558" spans="6:8">
      <c r="F1558" s="124" t="str">
        <f t="shared" si="72"/>
        <v/>
      </c>
      <c r="G1558" s="124" t="str">
        <f t="shared" si="73"/>
        <v/>
      </c>
      <c r="H1558" s="15" t="e">
        <f t="shared" si="74"/>
        <v>#N/A</v>
      </c>
    </row>
    <row r="1559" spans="6:8">
      <c r="F1559" s="124" t="str">
        <f t="shared" si="72"/>
        <v/>
      </c>
      <c r="G1559" s="124" t="str">
        <f t="shared" si="73"/>
        <v/>
      </c>
      <c r="H1559" s="15" t="e">
        <f t="shared" si="74"/>
        <v>#N/A</v>
      </c>
    </row>
    <row r="1560" spans="6:8">
      <c r="F1560" s="124" t="str">
        <f t="shared" si="72"/>
        <v/>
      </c>
      <c r="G1560" s="124" t="str">
        <f t="shared" si="73"/>
        <v/>
      </c>
      <c r="H1560" s="15" t="e">
        <f t="shared" si="74"/>
        <v>#N/A</v>
      </c>
    </row>
    <row r="1561" spans="6:8">
      <c r="F1561" s="124" t="str">
        <f t="shared" si="72"/>
        <v/>
      </c>
      <c r="G1561" s="124" t="str">
        <f t="shared" si="73"/>
        <v/>
      </c>
      <c r="H1561" s="15" t="e">
        <f t="shared" si="74"/>
        <v>#N/A</v>
      </c>
    </row>
    <row r="1562" spans="6:8">
      <c r="F1562" s="124" t="str">
        <f t="shared" si="72"/>
        <v/>
      </c>
      <c r="G1562" s="124" t="str">
        <f t="shared" si="73"/>
        <v/>
      </c>
      <c r="H1562" s="15" t="e">
        <f t="shared" si="74"/>
        <v>#N/A</v>
      </c>
    </row>
    <row r="1563" spans="6:8">
      <c r="F1563" s="124" t="str">
        <f t="shared" si="72"/>
        <v/>
      </c>
      <c r="G1563" s="124" t="str">
        <f t="shared" si="73"/>
        <v/>
      </c>
      <c r="H1563" s="15" t="e">
        <f t="shared" si="74"/>
        <v>#N/A</v>
      </c>
    </row>
    <row r="1564" spans="6:8">
      <c r="F1564" s="124" t="str">
        <f t="shared" si="72"/>
        <v/>
      </c>
      <c r="G1564" s="124" t="str">
        <f t="shared" si="73"/>
        <v/>
      </c>
      <c r="H1564" s="15" t="e">
        <f t="shared" si="74"/>
        <v>#N/A</v>
      </c>
    </row>
    <row r="1565" spans="6:8">
      <c r="F1565" s="124" t="str">
        <f t="shared" si="72"/>
        <v/>
      </c>
      <c r="G1565" s="124" t="str">
        <f t="shared" si="73"/>
        <v/>
      </c>
      <c r="H1565" s="15" t="e">
        <f t="shared" si="74"/>
        <v>#N/A</v>
      </c>
    </row>
    <row r="1566" spans="6:8">
      <c r="F1566" s="124" t="str">
        <f t="shared" si="72"/>
        <v/>
      </c>
      <c r="G1566" s="124" t="str">
        <f t="shared" si="73"/>
        <v/>
      </c>
      <c r="H1566" s="15" t="e">
        <f t="shared" si="74"/>
        <v>#N/A</v>
      </c>
    </row>
    <row r="1567" spans="6:8">
      <c r="F1567" s="124" t="str">
        <f t="shared" si="72"/>
        <v/>
      </c>
      <c r="G1567" s="124" t="str">
        <f t="shared" si="73"/>
        <v/>
      </c>
      <c r="H1567" s="15" t="e">
        <f t="shared" si="74"/>
        <v>#N/A</v>
      </c>
    </row>
    <row r="1568" spans="6:8">
      <c r="F1568" s="124" t="str">
        <f t="shared" si="72"/>
        <v/>
      </c>
      <c r="G1568" s="124" t="str">
        <f t="shared" si="73"/>
        <v/>
      </c>
      <c r="H1568" s="15" t="e">
        <f t="shared" si="74"/>
        <v>#N/A</v>
      </c>
    </row>
    <row r="1569" spans="6:8">
      <c r="F1569" s="124" t="str">
        <f t="shared" si="72"/>
        <v/>
      </c>
      <c r="G1569" s="124" t="str">
        <f t="shared" si="73"/>
        <v/>
      </c>
      <c r="H1569" s="15" t="e">
        <f t="shared" si="74"/>
        <v>#N/A</v>
      </c>
    </row>
    <row r="1570" spans="6:8">
      <c r="F1570" s="124" t="str">
        <f t="shared" si="72"/>
        <v/>
      </c>
      <c r="G1570" s="124" t="str">
        <f t="shared" si="73"/>
        <v/>
      </c>
      <c r="H1570" s="15" t="e">
        <f t="shared" si="74"/>
        <v>#N/A</v>
      </c>
    </row>
    <row r="1571" spans="6:8">
      <c r="F1571" s="124" t="str">
        <f t="shared" si="72"/>
        <v/>
      </c>
      <c r="G1571" s="124" t="str">
        <f t="shared" si="73"/>
        <v/>
      </c>
      <c r="H1571" s="15" t="e">
        <f t="shared" si="74"/>
        <v>#N/A</v>
      </c>
    </row>
    <row r="1572" spans="6:8">
      <c r="F1572" s="124" t="str">
        <f t="shared" si="72"/>
        <v/>
      </c>
      <c r="G1572" s="124" t="str">
        <f t="shared" si="73"/>
        <v/>
      </c>
      <c r="H1572" s="15" t="e">
        <f t="shared" si="74"/>
        <v>#N/A</v>
      </c>
    </row>
    <row r="1573" spans="6:8">
      <c r="F1573" s="124" t="str">
        <f t="shared" si="72"/>
        <v/>
      </c>
      <c r="G1573" s="124" t="str">
        <f t="shared" si="73"/>
        <v/>
      </c>
      <c r="H1573" s="15" t="e">
        <f t="shared" si="74"/>
        <v>#N/A</v>
      </c>
    </row>
    <row r="1574" spans="6:8">
      <c r="F1574" s="124" t="str">
        <f t="shared" si="72"/>
        <v/>
      </c>
      <c r="G1574" s="124" t="str">
        <f t="shared" si="73"/>
        <v/>
      </c>
      <c r="H1574" s="15" t="e">
        <f t="shared" si="74"/>
        <v>#N/A</v>
      </c>
    </row>
    <row r="1575" spans="6:8">
      <c r="F1575" s="124" t="str">
        <f t="shared" si="72"/>
        <v/>
      </c>
      <c r="G1575" s="124" t="str">
        <f t="shared" si="73"/>
        <v/>
      </c>
      <c r="H1575" s="15" t="e">
        <f t="shared" si="74"/>
        <v>#N/A</v>
      </c>
    </row>
    <row r="1576" spans="6:8">
      <c r="F1576" s="124" t="str">
        <f t="shared" si="72"/>
        <v/>
      </c>
      <c r="G1576" s="124" t="str">
        <f t="shared" si="73"/>
        <v/>
      </c>
      <c r="H1576" s="15" t="e">
        <f t="shared" si="74"/>
        <v>#N/A</v>
      </c>
    </row>
    <row r="1577" spans="6:8">
      <c r="F1577" s="124" t="str">
        <f t="shared" si="72"/>
        <v/>
      </c>
      <c r="G1577" s="124" t="str">
        <f t="shared" si="73"/>
        <v/>
      </c>
      <c r="H1577" s="15" t="e">
        <f t="shared" si="74"/>
        <v>#N/A</v>
      </c>
    </row>
    <row r="1578" spans="6:8">
      <c r="F1578" s="124" t="str">
        <f t="shared" si="72"/>
        <v/>
      </c>
      <c r="G1578" s="124" t="str">
        <f t="shared" si="73"/>
        <v/>
      </c>
      <c r="H1578" s="15" t="e">
        <f t="shared" si="74"/>
        <v>#N/A</v>
      </c>
    </row>
    <row r="1579" spans="6:8">
      <c r="F1579" s="124" t="str">
        <f t="shared" si="72"/>
        <v/>
      </c>
      <c r="G1579" s="124" t="str">
        <f t="shared" si="73"/>
        <v/>
      </c>
      <c r="H1579" s="15" t="e">
        <f t="shared" si="74"/>
        <v>#N/A</v>
      </c>
    </row>
    <row r="1580" spans="6:8">
      <c r="F1580" s="124" t="str">
        <f t="shared" si="72"/>
        <v/>
      </c>
      <c r="G1580" s="124" t="str">
        <f t="shared" si="73"/>
        <v/>
      </c>
      <c r="H1580" s="15" t="e">
        <f t="shared" si="74"/>
        <v>#N/A</v>
      </c>
    </row>
    <row r="1581" spans="6:8">
      <c r="F1581" s="124" t="str">
        <f t="shared" si="72"/>
        <v/>
      </c>
      <c r="G1581" s="124" t="str">
        <f t="shared" si="73"/>
        <v/>
      </c>
      <c r="H1581" s="15" t="e">
        <f t="shared" si="74"/>
        <v>#N/A</v>
      </c>
    </row>
    <row r="1582" spans="6:8">
      <c r="F1582" s="124" t="str">
        <f t="shared" si="72"/>
        <v/>
      </c>
      <c r="G1582" s="124" t="str">
        <f t="shared" si="73"/>
        <v/>
      </c>
      <c r="H1582" s="15" t="e">
        <f t="shared" si="74"/>
        <v>#N/A</v>
      </c>
    </row>
    <row r="1583" spans="6:8">
      <c r="F1583" s="124" t="str">
        <f t="shared" si="72"/>
        <v/>
      </c>
      <c r="G1583" s="124" t="str">
        <f t="shared" si="73"/>
        <v/>
      </c>
      <c r="H1583" s="15" t="e">
        <f t="shared" si="74"/>
        <v>#N/A</v>
      </c>
    </row>
    <row r="1584" spans="6:8">
      <c r="F1584" s="124" t="str">
        <f t="shared" si="72"/>
        <v/>
      </c>
      <c r="G1584" s="124" t="str">
        <f t="shared" si="73"/>
        <v/>
      </c>
      <c r="H1584" s="15" t="e">
        <f t="shared" si="74"/>
        <v>#N/A</v>
      </c>
    </row>
    <row r="1585" spans="6:8">
      <c r="F1585" s="124" t="str">
        <f t="shared" si="72"/>
        <v/>
      </c>
      <c r="G1585" s="124" t="str">
        <f t="shared" si="73"/>
        <v/>
      </c>
      <c r="H1585" s="15" t="e">
        <f t="shared" si="74"/>
        <v>#N/A</v>
      </c>
    </row>
    <row r="1586" spans="6:8">
      <c r="F1586" s="124" t="str">
        <f t="shared" si="72"/>
        <v/>
      </c>
      <c r="G1586" s="124" t="str">
        <f t="shared" si="73"/>
        <v/>
      </c>
      <c r="H1586" s="15" t="e">
        <f t="shared" si="74"/>
        <v>#N/A</v>
      </c>
    </row>
    <row r="1587" spans="6:8">
      <c r="F1587" s="124" t="str">
        <f t="shared" si="72"/>
        <v/>
      </c>
      <c r="G1587" s="124" t="str">
        <f t="shared" si="73"/>
        <v/>
      </c>
      <c r="H1587" s="15" t="e">
        <f t="shared" si="74"/>
        <v>#N/A</v>
      </c>
    </row>
    <row r="1588" spans="6:8">
      <c r="F1588" s="124" t="str">
        <f t="shared" si="72"/>
        <v/>
      </c>
      <c r="G1588" s="124" t="str">
        <f t="shared" si="73"/>
        <v/>
      </c>
      <c r="H1588" s="15" t="e">
        <f t="shared" si="74"/>
        <v>#N/A</v>
      </c>
    </row>
    <row r="1589" spans="6:8">
      <c r="F1589" s="124" t="str">
        <f t="shared" si="72"/>
        <v/>
      </c>
      <c r="G1589" s="124" t="str">
        <f t="shared" si="73"/>
        <v/>
      </c>
      <c r="H1589" s="15" t="e">
        <f t="shared" si="74"/>
        <v>#N/A</v>
      </c>
    </row>
    <row r="1590" spans="6:8">
      <c r="F1590" s="124" t="str">
        <f t="shared" si="72"/>
        <v/>
      </c>
      <c r="G1590" s="124" t="str">
        <f t="shared" si="73"/>
        <v/>
      </c>
      <c r="H1590" s="15" t="e">
        <f t="shared" si="74"/>
        <v>#N/A</v>
      </c>
    </row>
    <row r="1591" spans="6:8">
      <c r="F1591" s="124" t="str">
        <f t="shared" si="72"/>
        <v/>
      </c>
      <c r="G1591" s="124" t="str">
        <f t="shared" si="73"/>
        <v/>
      </c>
      <c r="H1591" s="15" t="e">
        <f t="shared" si="74"/>
        <v>#N/A</v>
      </c>
    </row>
    <row r="1592" spans="6:8">
      <c r="F1592" s="124" t="str">
        <f t="shared" si="72"/>
        <v/>
      </c>
      <c r="G1592" s="124" t="str">
        <f t="shared" si="73"/>
        <v/>
      </c>
      <c r="H1592" s="15" t="e">
        <f t="shared" si="74"/>
        <v>#N/A</v>
      </c>
    </row>
    <row r="1593" spans="6:8">
      <c r="F1593" s="124" t="str">
        <f t="shared" si="72"/>
        <v/>
      </c>
      <c r="G1593" s="124" t="str">
        <f t="shared" si="73"/>
        <v/>
      </c>
      <c r="H1593" s="15" t="e">
        <f t="shared" si="74"/>
        <v>#N/A</v>
      </c>
    </row>
    <row r="1594" spans="6:8">
      <c r="F1594" s="124" t="str">
        <f t="shared" si="72"/>
        <v/>
      </c>
      <c r="G1594" s="124" t="str">
        <f t="shared" si="73"/>
        <v/>
      </c>
      <c r="H1594" s="15" t="e">
        <f t="shared" si="74"/>
        <v>#N/A</v>
      </c>
    </row>
    <row r="1595" spans="6:8">
      <c r="F1595" s="124" t="str">
        <f t="shared" si="72"/>
        <v/>
      </c>
      <c r="G1595" s="124" t="str">
        <f t="shared" si="73"/>
        <v/>
      </c>
      <c r="H1595" s="15" t="e">
        <f t="shared" si="74"/>
        <v>#N/A</v>
      </c>
    </row>
    <row r="1596" spans="6:8">
      <c r="F1596" s="124" t="str">
        <f t="shared" si="72"/>
        <v/>
      </c>
      <c r="G1596" s="124" t="str">
        <f t="shared" si="73"/>
        <v/>
      </c>
      <c r="H1596" s="15" t="e">
        <f t="shared" si="74"/>
        <v>#N/A</v>
      </c>
    </row>
    <row r="1597" spans="6:8">
      <c r="F1597" s="124" t="str">
        <f t="shared" si="72"/>
        <v/>
      </c>
      <c r="G1597" s="124" t="str">
        <f t="shared" si="73"/>
        <v/>
      </c>
      <c r="H1597" s="15" t="e">
        <f t="shared" si="74"/>
        <v>#N/A</v>
      </c>
    </row>
    <row r="1598" spans="6:8">
      <c r="F1598" s="124" t="str">
        <f t="shared" si="72"/>
        <v/>
      </c>
      <c r="G1598" s="124" t="str">
        <f t="shared" si="73"/>
        <v/>
      </c>
      <c r="H1598" s="15" t="e">
        <f t="shared" si="74"/>
        <v>#N/A</v>
      </c>
    </row>
    <row r="1599" spans="6:8">
      <c r="F1599" s="124" t="str">
        <f t="shared" si="72"/>
        <v/>
      </c>
      <c r="G1599" s="124" t="str">
        <f t="shared" si="73"/>
        <v/>
      </c>
      <c r="H1599" s="15" t="e">
        <f t="shared" si="74"/>
        <v>#N/A</v>
      </c>
    </row>
    <row r="1600" spans="6:8">
      <c r="F1600" s="124" t="str">
        <f t="shared" si="72"/>
        <v/>
      </c>
      <c r="G1600" s="124" t="str">
        <f t="shared" si="73"/>
        <v/>
      </c>
      <c r="H1600" s="15" t="e">
        <f t="shared" si="74"/>
        <v>#N/A</v>
      </c>
    </row>
    <row r="1601" spans="6:8">
      <c r="F1601" s="124" t="str">
        <f t="shared" si="72"/>
        <v/>
      </c>
      <c r="G1601" s="124" t="str">
        <f t="shared" si="73"/>
        <v/>
      </c>
      <c r="H1601" s="15" t="e">
        <f t="shared" si="74"/>
        <v>#N/A</v>
      </c>
    </row>
    <row r="1602" spans="6:8">
      <c r="F1602" s="124" t="str">
        <f t="shared" si="72"/>
        <v/>
      </c>
      <c r="G1602" s="124" t="str">
        <f t="shared" si="73"/>
        <v/>
      </c>
      <c r="H1602" s="15" t="e">
        <f t="shared" si="74"/>
        <v>#N/A</v>
      </c>
    </row>
    <row r="1603" spans="6:8">
      <c r="F1603" s="124" t="str">
        <f t="shared" si="72"/>
        <v/>
      </c>
      <c r="G1603" s="124" t="str">
        <f t="shared" si="73"/>
        <v/>
      </c>
      <c r="H1603" s="15" t="e">
        <f t="shared" si="74"/>
        <v>#N/A</v>
      </c>
    </row>
    <row r="1604" spans="6:8">
      <c r="F1604" s="124" t="str">
        <f t="shared" ref="F1604:F1667" si="75">IF(ISNUMBER(A1604),1,"")</f>
        <v/>
      </c>
      <c r="G1604" s="124" t="str">
        <f t="shared" ref="G1604:G1667" si="76">IF(ISNUMBER(A1604),3,"")</f>
        <v/>
      </c>
      <c r="H1604" s="15" t="e">
        <f t="shared" ref="H1604:H1667" si="77">VLOOKUP(A1604,J:L,2,0)</f>
        <v>#N/A</v>
      </c>
    </row>
    <row r="1605" spans="6:8">
      <c r="F1605" s="124" t="str">
        <f t="shared" si="75"/>
        <v/>
      </c>
      <c r="G1605" s="124" t="str">
        <f t="shared" si="76"/>
        <v/>
      </c>
      <c r="H1605" s="15" t="e">
        <f t="shared" si="77"/>
        <v>#N/A</v>
      </c>
    </row>
    <row r="1606" spans="6:8">
      <c r="F1606" s="124" t="str">
        <f t="shared" si="75"/>
        <v/>
      </c>
      <c r="G1606" s="124" t="str">
        <f t="shared" si="76"/>
        <v/>
      </c>
      <c r="H1606" s="15" t="e">
        <f t="shared" si="77"/>
        <v>#N/A</v>
      </c>
    </row>
    <row r="1607" spans="6:8">
      <c r="F1607" s="124" t="str">
        <f t="shared" si="75"/>
        <v/>
      </c>
      <c r="G1607" s="124" t="str">
        <f t="shared" si="76"/>
        <v/>
      </c>
      <c r="H1607" s="15" t="e">
        <f t="shared" si="77"/>
        <v>#N/A</v>
      </c>
    </row>
    <row r="1608" spans="6:8">
      <c r="F1608" s="124" t="str">
        <f t="shared" si="75"/>
        <v/>
      </c>
      <c r="G1608" s="124" t="str">
        <f t="shared" si="76"/>
        <v/>
      </c>
      <c r="H1608" s="15" t="e">
        <f t="shared" si="77"/>
        <v>#N/A</v>
      </c>
    </row>
    <row r="1609" spans="6:8">
      <c r="F1609" s="124" t="str">
        <f t="shared" si="75"/>
        <v/>
      </c>
      <c r="G1609" s="124" t="str">
        <f t="shared" si="76"/>
        <v/>
      </c>
      <c r="H1609" s="15" t="e">
        <f t="shared" si="77"/>
        <v>#N/A</v>
      </c>
    </row>
    <row r="1610" spans="6:8">
      <c r="F1610" s="124" t="str">
        <f t="shared" si="75"/>
        <v/>
      </c>
      <c r="G1610" s="124" t="str">
        <f t="shared" si="76"/>
        <v/>
      </c>
      <c r="H1610" s="15" t="e">
        <f t="shared" si="77"/>
        <v>#N/A</v>
      </c>
    </row>
    <row r="1611" spans="6:8">
      <c r="F1611" s="124" t="str">
        <f t="shared" si="75"/>
        <v/>
      </c>
      <c r="G1611" s="124" t="str">
        <f t="shared" si="76"/>
        <v/>
      </c>
      <c r="H1611" s="15" t="e">
        <f t="shared" si="77"/>
        <v>#N/A</v>
      </c>
    </row>
    <row r="1612" spans="6:8">
      <c r="F1612" s="124" t="str">
        <f t="shared" si="75"/>
        <v/>
      </c>
      <c r="G1612" s="124" t="str">
        <f t="shared" si="76"/>
        <v/>
      </c>
      <c r="H1612" s="15" t="e">
        <f t="shared" si="77"/>
        <v>#N/A</v>
      </c>
    </row>
    <row r="1613" spans="6:8">
      <c r="F1613" s="124" t="str">
        <f t="shared" si="75"/>
        <v/>
      </c>
      <c r="G1613" s="124" t="str">
        <f t="shared" si="76"/>
        <v/>
      </c>
      <c r="H1613" s="15" t="e">
        <f t="shared" si="77"/>
        <v>#N/A</v>
      </c>
    </row>
    <row r="1614" spans="6:8">
      <c r="F1614" s="124" t="str">
        <f t="shared" si="75"/>
        <v/>
      </c>
      <c r="G1614" s="124" t="str">
        <f t="shared" si="76"/>
        <v/>
      </c>
      <c r="H1614" s="15" t="e">
        <f t="shared" si="77"/>
        <v>#N/A</v>
      </c>
    </row>
    <row r="1615" spans="6:8">
      <c r="F1615" s="124" t="str">
        <f t="shared" si="75"/>
        <v/>
      </c>
      <c r="G1615" s="124" t="str">
        <f t="shared" si="76"/>
        <v/>
      </c>
      <c r="H1615" s="15" t="e">
        <f t="shared" si="77"/>
        <v>#N/A</v>
      </c>
    </row>
    <row r="1616" spans="6:8">
      <c r="F1616" s="124" t="str">
        <f t="shared" si="75"/>
        <v/>
      </c>
      <c r="G1616" s="124" t="str">
        <f t="shared" si="76"/>
        <v/>
      </c>
      <c r="H1616" s="15" t="e">
        <f t="shared" si="77"/>
        <v>#N/A</v>
      </c>
    </row>
    <row r="1617" spans="6:8">
      <c r="F1617" s="124" t="str">
        <f t="shared" si="75"/>
        <v/>
      </c>
      <c r="G1617" s="124" t="str">
        <f t="shared" si="76"/>
        <v/>
      </c>
      <c r="H1617" s="15" t="e">
        <f t="shared" si="77"/>
        <v>#N/A</v>
      </c>
    </row>
    <row r="1618" spans="6:8">
      <c r="F1618" s="124" t="str">
        <f t="shared" si="75"/>
        <v/>
      </c>
      <c r="G1618" s="124" t="str">
        <f t="shared" si="76"/>
        <v/>
      </c>
      <c r="H1618" s="15" t="e">
        <f t="shared" si="77"/>
        <v>#N/A</v>
      </c>
    </row>
    <row r="1619" spans="6:8">
      <c r="F1619" s="124" t="str">
        <f t="shared" si="75"/>
        <v/>
      </c>
      <c r="G1619" s="124" t="str">
        <f t="shared" si="76"/>
        <v/>
      </c>
      <c r="H1619" s="15" t="e">
        <f t="shared" si="77"/>
        <v>#N/A</v>
      </c>
    </row>
    <row r="1620" spans="6:8">
      <c r="F1620" s="124" t="str">
        <f t="shared" si="75"/>
        <v/>
      </c>
      <c r="G1620" s="124" t="str">
        <f t="shared" si="76"/>
        <v/>
      </c>
      <c r="H1620" s="15" t="e">
        <f t="shared" si="77"/>
        <v>#N/A</v>
      </c>
    </row>
    <row r="1621" spans="6:8">
      <c r="F1621" s="124" t="str">
        <f t="shared" si="75"/>
        <v/>
      </c>
      <c r="G1621" s="124" t="str">
        <f t="shared" si="76"/>
        <v/>
      </c>
      <c r="H1621" s="15" t="e">
        <f t="shared" si="77"/>
        <v>#N/A</v>
      </c>
    </row>
    <row r="1622" spans="6:8">
      <c r="F1622" s="124" t="str">
        <f t="shared" si="75"/>
        <v/>
      </c>
      <c r="G1622" s="124" t="str">
        <f t="shared" si="76"/>
        <v/>
      </c>
      <c r="H1622" s="15" t="e">
        <f t="shared" si="77"/>
        <v>#N/A</v>
      </c>
    </row>
    <row r="1623" spans="6:8">
      <c r="F1623" s="124" t="str">
        <f t="shared" si="75"/>
        <v/>
      </c>
      <c r="G1623" s="124" t="str">
        <f t="shared" si="76"/>
        <v/>
      </c>
      <c r="H1623" s="15" t="e">
        <f t="shared" si="77"/>
        <v>#N/A</v>
      </c>
    </row>
    <row r="1624" spans="6:8">
      <c r="F1624" s="124" t="str">
        <f t="shared" si="75"/>
        <v/>
      </c>
      <c r="G1624" s="124" t="str">
        <f t="shared" si="76"/>
        <v/>
      </c>
      <c r="H1624" s="15" t="e">
        <f t="shared" si="77"/>
        <v>#N/A</v>
      </c>
    </row>
    <row r="1625" spans="6:8">
      <c r="F1625" s="124" t="str">
        <f t="shared" si="75"/>
        <v/>
      </c>
      <c r="G1625" s="124" t="str">
        <f t="shared" si="76"/>
        <v/>
      </c>
      <c r="H1625" s="15" t="e">
        <f t="shared" si="77"/>
        <v>#N/A</v>
      </c>
    </row>
    <row r="1626" spans="6:8">
      <c r="F1626" s="124" t="str">
        <f t="shared" si="75"/>
        <v/>
      </c>
      <c r="G1626" s="124" t="str">
        <f t="shared" si="76"/>
        <v/>
      </c>
      <c r="H1626" s="15" t="e">
        <f t="shared" si="77"/>
        <v>#N/A</v>
      </c>
    </row>
    <row r="1627" spans="6:8">
      <c r="F1627" s="124" t="str">
        <f t="shared" si="75"/>
        <v/>
      </c>
      <c r="G1627" s="124" t="str">
        <f t="shared" si="76"/>
        <v/>
      </c>
      <c r="H1627" s="15" t="e">
        <f t="shared" si="77"/>
        <v>#N/A</v>
      </c>
    </row>
    <row r="1628" spans="6:8">
      <c r="F1628" s="124" t="str">
        <f t="shared" si="75"/>
        <v/>
      </c>
      <c r="G1628" s="124" t="str">
        <f t="shared" si="76"/>
        <v/>
      </c>
      <c r="H1628" s="15" t="e">
        <f t="shared" si="77"/>
        <v>#N/A</v>
      </c>
    </row>
    <row r="1629" spans="6:8">
      <c r="F1629" s="124" t="str">
        <f t="shared" si="75"/>
        <v/>
      </c>
      <c r="G1629" s="124" t="str">
        <f t="shared" si="76"/>
        <v/>
      </c>
      <c r="H1629" s="15" t="e">
        <f t="shared" si="77"/>
        <v>#N/A</v>
      </c>
    </row>
    <row r="1630" spans="6:8">
      <c r="F1630" s="124" t="str">
        <f t="shared" si="75"/>
        <v/>
      </c>
      <c r="G1630" s="124" t="str">
        <f t="shared" si="76"/>
        <v/>
      </c>
      <c r="H1630" s="15" t="e">
        <f t="shared" si="77"/>
        <v>#N/A</v>
      </c>
    </row>
    <row r="1631" spans="6:8">
      <c r="F1631" s="124" t="str">
        <f t="shared" si="75"/>
        <v/>
      </c>
      <c r="G1631" s="124" t="str">
        <f t="shared" si="76"/>
        <v/>
      </c>
      <c r="H1631" s="15" t="e">
        <f t="shared" si="77"/>
        <v>#N/A</v>
      </c>
    </row>
    <row r="1632" spans="6:8">
      <c r="F1632" s="124" t="str">
        <f t="shared" si="75"/>
        <v/>
      </c>
      <c r="G1632" s="124" t="str">
        <f t="shared" si="76"/>
        <v/>
      </c>
      <c r="H1632" s="15" t="e">
        <f t="shared" si="77"/>
        <v>#N/A</v>
      </c>
    </row>
    <row r="1633" spans="6:8">
      <c r="F1633" s="124" t="str">
        <f t="shared" si="75"/>
        <v/>
      </c>
      <c r="G1633" s="124" t="str">
        <f t="shared" si="76"/>
        <v/>
      </c>
      <c r="H1633" s="15" t="e">
        <f t="shared" si="77"/>
        <v>#N/A</v>
      </c>
    </row>
    <row r="1634" spans="6:8">
      <c r="F1634" s="124" t="str">
        <f t="shared" si="75"/>
        <v/>
      </c>
      <c r="G1634" s="124" t="str">
        <f t="shared" si="76"/>
        <v/>
      </c>
      <c r="H1634" s="15" t="e">
        <f t="shared" si="77"/>
        <v>#N/A</v>
      </c>
    </row>
    <row r="1635" spans="6:8">
      <c r="F1635" s="124" t="str">
        <f t="shared" si="75"/>
        <v/>
      </c>
      <c r="G1635" s="124" t="str">
        <f t="shared" si="76"/>
        <v/>
      </c>
      <c r="H1635" s="15" t="e">
        <f t="shared" si="77"/>
        <v>#N/A</v>
      </c>
    </row>
    <row r="1636" spans="6:8">
      <c r="F1636" s="124" t="str">
        <f t="shared" si="75"/>
        <v/>
      </c>
      <c r="G1636" s="124" t="str">
        <f t="shared" si="76"/>
        <v/>
      </c>
      <c r="H1636" s="15" t="e">
        <f t="shared" si="77"/>
        <v>#N/A</v>
      </c>
    </row>
    <row r="1637" spans="6:8">
      <c r="F1637" s="124" t="str">
        <f t="shared" si="75"/>
        <v/>
      </c>
      <c r="G1637" s="124" t="str">
        <f t="shared" si="76"/>
        <v/>
      </c>
      <c r="H1637" s="15" t="e">
        <f t="shared" si="77"/>
        <v>#N/A</v>
      </c>
    </row>
    <row r="1638" spans="6:8">
      <c r="F1638" s="124" t="str">
        <f t="shared" si="75"/>
        <v/>
      </c>
      <c r="G1638" s="124" t="str">
        <f t="shared" si="76"/>
        <v/>
      </c>
      <c r="H1638" s="15" t="e">
        <f t="shared" si="77"/>
        <v>#N/A</v>
      </c>
    </row>
    <row r="1639" spans="6:8">
      <c r="F1639" s="124" t="str">
        <f t="shared" si="75"/>
        <v/>
      </c>
      <c r="G1639" s="124" t="str">
        <f t="shared" si="76"/>
        <v/>
      </c>
      <c r="H1639" s="15" t="e">
        <f t="shared" si="77"/>
        <v>#N/A</v>
      </c>
    </row>
    <row r="1640" spans="6:8">
      <c r="F1640" s="124" t="str">
        <f t="shared" si="75"/>
        <v/>
      </c>
      <c r="G1640" s="124" t="str">
        <f t="shared" si="76"/>
        <v/>
      </c>
      <c r="H1640" s="15" t="e">
        <f t="shared" si="77"/>
        <v>#N/A</v>
      </c>
    </row>
    <row r="1641" spans="6:8">
      <c r="F1641" s="124" t="str">
        <f t="shared" si="75"/>
        <v/>
      </c>
      <c r="G1641" s="124" t="str">
        <f t="shared" si="76"/>
        <v/>
      </c>
      <c r="H1641" s="15" t="e">
        <f t="shared" si="77"/>
        <v>#N/A</v>
      </c>
    </row>
    <row r="1642" spans="6:8">
      <c r="F1642" s="124" t="str">
        <f t="shared" si="75"/>
        <v/>
      </c>
      <c r="G1642" s="124" t="str">
        <f t="shared" si="76"/>
        <v/>
      </c>
      <c r="H1642" s="15" t="e">
        <f t="shared" si="77"/>
        <v>#N/A</v>
      </c>
    </row>
    <row r="1643" spans="6:8">
      <c r="F1643" s="124" t="str">
        <f t="shared" si="75"/>
        <v/>
      </c>
      <c r="G1643" s="124" t="str">
        <f t="shared" si="76"/>
        <v/>
      </c>
      <c r="H1643" s="15" t="e">
        <f t="shared" si="77"/>
        <v>#N/A</v>
      </c>
    </row>
    <row r="1644" spans="6:8">
      <c r="F1644" s="124" t="str">
        <f t="shared" si="75"/>
        <v/>
      </c>
      <c r="G1644" s="124" t="str">
        <f t="shared" si="76"/>
        <v/>
      </c>
      <c r="H1644" s="15" t="e">
        <f t="shared" si="77"/>
        <v>#N/A</v>
      </c>
    </row>
    <row r="1645" spans="6:8">
      <c r="F1645" s="124" t="str">
        <f t="shared" si="75"/>
        <v/>
      </c>
      <c r="G1645" s="124" t="str">
        <f t="shared" si="76"/>
        <v/>
      </c>
      <c r="H1645" s="15" t="e">
        <f t="shared" si="77"/>
        <v>#N/A</v>
      </c>
    </row>
    <row r="1646" spans="6:8">
      <c r="F1646" s="124" t="str">
        <f t="shared" si="75"/>
        <v/>
      </c>
      <c r="G1646" s="124" t="str">
        <f t="shared" si="76"/>
        <v/>
      </c>
      <c r="H1646" s="15" t="e">
        <f t="shared" si="77"/>
        <v>#N/A</v>
      </c>
    </row>
    <row r="1647" spans="6:8">
      <c r="F1647" s="124" t="str">
        <f t="shared" si="75"/>
        <v/>
      </c>
      <c r="G1647" s="124" t="str">
        <f t="shared" si="76"/>
        <v/>
      </c>
      <c r="H1647" s="15" t="e">
        <f t="shared" si="77"/>
        <v>#N/A</v>
      </c>
    </row>
    <row r="1648" spans="6:8">
      <c r="F1648" s="124" t="str">
        <f t="shared" si="75"/>
        <v/>
      </c>
      <c r="G1648" s="124" t="str">
        <f t="shared" si="76"/>
        <v/>
      </c>
      <c r="H1648" s="15" t="e">
        <f t="shared" si="77"/>
        <v>#N/A</v>
      </c>
    </row>
    <row r="1649" spans="6:8">
      <c r="F1649" s="124" t="str">
        <f t="shared" si="75"/>
        <v/>
      </c>
      <c r="G1649" s="124" t="str">
        <f t="shared" si="76"/>
        <v/>
      </c>
      <c r="H1649" s="15" t="e">
        <f t="shared" si="77"/>
        <v>#N/A</v>
      </c>
    </row>
    <row r="1650" spans="6:8">
      <c r="F1650" s="124" t="str">
        <f t="shared" si="75"/>
        <v/>
      </c>
      <c r="G1650" s="124" t="str">
        <f t="shared" si="76"/>
        <v/>
      </c>
      <c r="H1650" s="15" t="e">
        <f t="shared" si="77"/>
        <v>#N/A</v>
      </c>
    </row>
    <row r="1651" spans="6:8">
      <c r="F1651" s="124" t="str">
        <f t="shared" si="75"/>
        <v/>
      </c>
      <c r="G1651" s="124" t="str">
        <f t="shared" si="76"/>
        <v/>
      </c>
      <c r="H1651" s="15" t="e">
        <f t="shared" si="77"/>
        <v>#N/A</v>
      </c>
    </row>
    <row r="1652" spans="6:8">
      <c r="F1652" s="124" t="str">
        <f t="shared" si="75"/>
        <v/>
      </c>
      <c r="G1652" s="124" t="str">
        <f t="shared" si="76"/>
        <v/>
      </c>
      <c r="H1652" s="15" t="e">
        <f t="shared" si="77"/>
        <v>#N/A</v>
      </c>
    </row>
    <row r="1653" spans="6:8">
      <c r="F1653" s="124" t="str">
        <f t="shared" si="75"/>
        <v/>
      </c>
      <c r="G1653" s="124" t="str">
        <f t="shared" si="76"/>
        <v/>
      </c>
      <c r="H1653" s="15" t="e">
        <f t="shared" si="77"/>
        <v>#N/A</v>
      </c>
    </row>
    <row r="1654" spans="6:8">
      <c r="F1654" s="124" t="str">
        <f t="shared" si="75"/>
        <v/>
      </c>
      <c r="G1654" s="124" t="str">
        <f t="shared" si="76"/>
        <v/>
      </c>
      <c r="H1654" s="15" t="e">
        <f t="shared" si="77"/>
        <v>#N/A</v>
      </c>
    </row>
    <row r="1655" spans="6:8">
      <c r="F1655" s="124" t="str">
        <f t="shared" si="75"/>
        <v/>
      </c>
      <c r="G1655" s="124" t="str">
        <f t="shared" si="76"/>
        <v/>
      </c>
      <c r="H1655" s="15" t="e">
        <f t="shared" si="77"/>
        <v>#N/A</v>
      </c>
    </row>
    <row r="1656" spans="6:8">
      <c r="F1656" s="124" t="str">
        <f t="shared" si="75"/>
        <v/>
      </c>
      <c r="G1656" s="124" t="str">
        <f t="shared" si="76"/>
        <v/>
      </c>
      <c r="H1656" s="15" t="e">
        <f t="shared" si="77"/>
        <v>#N/A</v>
      </c>
    </row>
    <row r="1657" spans="6:8">
      <c r="F1657" s="124" t="str">
        <f t="shared" si="75"/>
        <v/>
      </c>
      <c r="G1657" s="124" t="str">
        <f t="shared" si="76"/>
        <v/>
      </c>
      <c r="H1657" s="15" t="e">
        <f t="shared" si="77"/>
        <v>#N/A</v>
      </c>
    </row>
    <row r="1658" spans="6:8">
      <c r="F1658" s="124" t="str">
        <f t="shared" si="75"/>
        <v/>
      </c>
      <c r="G1658" s="124" t="str">
        <f t="shared" si="76"/>
        <v/>
      </c>
      <c r="H1658" s="15" t="e">
        <f t="shared" si="77"/>
        <v>#N/A</v>
      </c>
    </row>
    <row r="1659" spans="6:8">
      <c r="F1659" s="124" t="str">
        <f t="shared" si="75"/>
        <v/>
      </c>
      <c r="G1659" s="124" t="str">
        <f t="shared" si="76"/>
        <v/>
      </c>
      <c r="H1659" s="15" t="e">
        <f t="shared" si="77"/>
        <v>#N/A</v>
      </c>
    </row>
    <row r="1660" spans="6:8">
      <c r="F1660" s="124" t="str">
        <f t="shared" si="75"/>
        <v/>
      </c>
      <c r="G1660" s="124" t="str">
        <f t="shared" si="76"/>
        <v/>
      </c>
      <c r="H1660" s="15" t="e">
        <f t="shared" si="77"/>
        <v>#N/A</v>
      </c>
    </row>
    <row r="1661" spans="6:8">
      <c r="F1661" s="124" t="str">
        <f t="shared" si="75"/>
        <v/>
      </c>
      <c r="G1661" s="124" t="str">
        <f t="shared" si="76"/>
        <v/>
      </c>
      <c r="H1661" s="15" t="e">
        <f t="shared" si="77"/>
        <v>#N/A</v>
      </c>
    </row>
    <row r="1662" spans="6:8">
      <c r="F1662" s="124" t="str">
        <f t="shared" si="75"/>
        <v/>
      </c>
      <c r="G1662" s="124" t="str">
        <f t="shared" si="76"/>
        <v/>
      </c>
      <c r="H1662" s="15" t="e">
        <f t="shared" si="77"/>
        <v>#N/A</v>
      </c>
    </row>
    <row r="1663" spans="6:8">
      <c r="F1663" s="124" t="str">
        <f t="shared" si="75"/>
        <v/>
      </c>
      <c r="G1663" s="124" t="str">
        <f t="shared" si="76"/>
        <v/>
      </c>
      <c r="H1663" s="15" t="e">
        <f t="shared" si="77"/>
        <v>#N/A</v>
      </c>
    </row>
    <row r="1664" spans="6:8">
      <c r="F1664" s="124" t="str">
        <f t="shared" si="75"/>
        <v/>
      </c>
      <c r="G1664" s="124" t="str">
        <f t="shared" si="76"/>
        <v/>
      </c>
      <c r="H1664" s="15" t="e">
        <f t="shared" si="77"/>
        <v>#N/A</v>
      </c>
    </row>
    <row r="1665" spans="6:8">
      <c r="F1665" s="124" t="str">
        <f t="shared" si="75"/>
        <v/>
      </c>
      <c r="G1665" s="124" t="str">
        <f t="shared" si="76"/>
        <v/>
      </c>
      <c r="H1665" s="15" t="e">
        <f t="shared" si="77"/>
        <v>#N/A</v>
      </c>
    </row>
    <row r="1666" spans="6:8">
      <c r="F1666" s="124" t="str">
        <f t="shared" si="75"/>
        <v/>
      </c>
      <c r="G1666" s="124" t="str">
        <f t="shared" si="76"/>
        <v/>
      </c>
      <c r="H1666" s="15" t="e">
        <f t="shared" si="77"/>
        <v>#N/A</v>
      </c>
    </row>
    <row r="1667" spans="6:8">
      <c r="F1667" s="124" t="str">
        <f t="shared" si="75"/>
        <v/>
      </c>
      <c r="G1667" s="124" t="str">
        <f t="shared" si="76"/>
        <v/>
      </c>
      <c r="H1667" s="15" t="e">
        <f t="shared" si="77"/>
        <v>#N/A</v>
      </c>
    </row>
    <row r="1668" spans="6:8">
      <c r="F1668" s="124" t="str">
        <f t="shared" ref="F1668:F1731" si="78">IF(ISNUMBER(A1668),1,"")</f>
        <v/>
      </c>
      <c r="G1668" s="124" t="str">
        <f t="shared" ref="G1668:G1731" si="79">IF(ISNUMBER(A1668),3,"")</f>
        <v/>
      </c>
      <c r="H1668" s="15" t="e">
        <f t="shared" ref="H1668:H1731" si="80">VLOOKUP(A1668,J:L,2,0)</f>
        <v>#N/A</v>
      </c>
    </row>
    <row r="1669" spans="6:8">
      <c r="F1669" s="124" t="str">
        <f t="shared" si="78"/>
        <v/>
      </c>
      <c r="G1669" s="124" t="str">
        <f t="shared" si="79"/>
        <v/>
      </c>
      <c r="H1669" s="15" t="e">
        <f t="shared" si="80"/>
        <v>#N/A</v>
      </c>
    </row>
    <row r="1670" spans="6:8">
      <c r="F1670" s="124" t="str">
        <f t="shared" si="78"/>
        <v/>
      </c>
      <c r="G1670" s="124" t="str">
        <f t="shared" si="79"/>
        <v/>
      </c>
      <c r="H1670" s="15" t="e">
        <f t="shared" si="80"/>
        <v>#N/A</v>
      </c>
    </row>
    <row r="1671" spans="6:8">
      <c r="F1671" s="124" t="str">
        <f t="shared" si="78"/>
        <v/>
      </c>
      <c r="G1671" s="124" t="str">
        <f t="shared" si="79"/>
        <v/>
      </c>
      <c r="H1671" s="15" t="e">
        <f t="shared" si="80"/>
        <v>#N/A</v>
      </c>
    </row>
    <row r="1672" spans="6:8">
      <c r="F1672" s="124" t="str">
        <f t="shared" si="78"/>
        <v/>
      </c>
      <c r="G1672" s="124" t="str">
        <f t="shared" si="79"/>
        <v/>
      </c>
      <c r="H1672" s="15" t="e">
        <f t="shared" si="80"/>
        <v>#N/A</v>
      </c>
    </row>
    <row r="1673" spans="6:8">
      <c r="F1673" s="124" t="str">
        <f t="shared" si="78"/>
        <v/>
      </c>
      <c r="G1673" s="124" t="str">
        <f t="shared" si="79"/>
        <v/>
      </c>
      <c r="H1673" s="15" t="e">
        <f t="shared" si="80"/>
        <v>#N/A</v>
      </c>
    </row>
    <row r="1674" spans="6:8">
      <c r="F1674" s="124" t="str">
        <f t="shared" si="78"/>
        <v/>
      </c>
      <c r="G1674" s="124" t="str">
        <f t="shared" si="79"/>
        <v/>
      </c>
      <c r="H1674" s="15" t="e">
        <f t="shared" si="80"/>
        <v>#N/A</v>
      </c>
    </row>
    <row r="1675" spans="6:8">
      <c r="F1675" s="124" t="str">
        <f t="shared" si="78"/>
        <v/>
      </c>
      <c r="G1675" s="124" t="str">
        <f t="shared" si="79"/>
        <v/>
      </c>
      <c r="H1675" s="15" t="e">
        <f t="shared" si="80"/>
        <v>#N/A</v>
      </c>
    </row>
    <row r="1676" spans="6:8">
      <c r="F1676" s="124" t="str">
        <f t="shared" si="78"/>
        <v/>
      </c>
      <c r="G1676" s="124" t="str">
        <f t="shared" si="79"/>
        <v/>
      </c>
      <c r="H1676" s="15" t="e">
        <f t="shared" si="80"/>
        <v>#N/A</v>
      </c>
    </row>
    <row r="1677" spans="6:8">
      <c r="F1677" s="124" t="str">
        <f t="shared" si="78"/>
        <v/>
      </c>
      <c r="G1677" s="124" t="str">
        <f t="shared" si="79"/>
        <v/>
      </c>
      <c r="H1677" s="15" t="e">
        <f t="shared" si="80"/>
        <v>#N/A</v>
      </c>
    </row>
    <row r="1678" spans="6:8">
      <c r="F1678" s="124" t="str">
        <f t="shared" si="78"/>
        <v/>
      </c>
      <c r="G1678" s="124" t="str">
        <f t="shared" si="79"/>
        <v/>
      </c>
      <c r="H1678" s="15" t="e">
        <f t="shared" si="80"/>
        <v>#N/A</v>
      </c>
    </row>
    <row r="1679" spans="6:8">
      <c r="F1679" s="124" t="str">
        <f t="shared" si="78"/>
        <v/>
      </c>
      <c r="G1679" s="124" t="str">
        <f t="shared" si="79"/>
        <v/>
      </c>
      <c r="H1679" s="15" t="e">
        <f t="shared" si="80"/>
        <v>#N/A</v>
      </c>
    </row>
    <row r="1680" spans="6:8">
      <c r="F1680" s="124" t="str">
        <f t="shared" si="78"/>
        <v/>
      </c>
      <c r="G1680" s="124" t="str">
        <f t="shared" si="79"/>
        <v/>
      </c>
      <c r="H1680" s="15" t="e">
        <f t="shared" si="80"/>
        <v>#N/A</v>
      </c>
    </row>
    <row r="1681" spans="6:8">
      <c r="F1681" s="124" t="str">
        <f t="shared" si="78"/>
        <v/>
      </c>
      <c r="G1681" s="124" t="str">
        <f t="shared" si="79"/>
        <v/>
      </c>
      <c r="H1681" s="15" t="e">
        <f t="shared" si="80"/>
        <v>#N/A</v>
      </c>
    </row>
    <row r="1682" spans="6:8">
      <c r="F1682" s="124" t="str">
        <f t="shared" si="78"/>
        <v/>
      </c>
      <c r="G1682" s="124" t="str">
        <f t="shared" si="79"/>
        <v/>
      </c>
      <c r="H1682" s="15" t="e">
        <f t="shared" si="80"/>
        <v>#N/A</v>
      </c>
    </row>
    <row r="1683" spans="6:8">
      <c r="F1683" s="124" t="str">
        <f t="shared" si="78"/>
        <v/>
      </c>
      <c r="G1683" s="124" t="str">
        <f t="shared" si="79"/>
        <v/>
      </c>
      <c r="H1683" s="15" t="e">
        <f t="shared" si="80"/>
        <v>#N/A</v>
      </c>
    </row>
    <row r="1684" spans="6:8">
      <c r="F1684" s="124" t="str">
        <f t="shared" si="78"/>
        <v/>
      </c>
      <c r="G1684" s="124" t="str">
        <f t="shared" si="79"/>
        <v/>
      </c>
      <c r="H1684" s="15" t="e">
        <f t="shared" si="80"/>
        <v>#N/A</v>
      </c>
    </row>
    <row r="1685" spans="6:8">
      <c r="F1685" s="124" t="str">
        <f t="shared" si="78"/>
        <v/>
      </c>
      <c r="G1685" s="124" t="str">
        <f t="shared" si="79"/>
        <v/>
      </c>
      <c r="H1685" s="15" t="e">
        <f t="shared" si="80"/>
        <v>#N/A</v>
      </c>
    </row>
    <row r="1686" spans="6:8">
      <c r="F1686" s="124" t="str">
        <f t="shared" si="78"/>
        <v/>
      </c>
      <c r="G1686" s="124" t="str">
        <f t="shared" si="79"/>
        <v/>
      </c>
      <c r="H1686" s="15" t="e">
        <f t="shared" si="80"/>
        <v>#N/A</v>
      </c>
    </row>
    <row r="1687" spans="6:8">
      <c r="F1687" s="124" t="str">
        <f t="shared" si="78"/>
        <v/>
      </c>
      <c r="G1687" s="124" t="str">
        <f t="shared" si="79"/>
        <v/>
      </c>
      <c r="H1687" s="15" t="e">
        <f t="shared" si="80"/>
        <v>#N/A</v>
      </c>
    </row>
    <row r="1688" spans="6:8">
      <c r="F1688" s="124" t="str">
        <f t="shared" si="78"/>
        <v/>
      </c>
      <c r="G1688" s="124" t="str">
        <f t="shared" si="79"/>
        <v/>
      </c>
      <c r="H1688" s="15" t="e">
        <f t="shared" si="80"/>
        <v>#N/A</v>
      </c>
    </row>
    <row r="1689" spans="6:8">
      <c r="F1689" s="124" t="str">
        <f t="shared" si="78"/>
        <v/>
      </c>
      <c r="G1689" s="124" t="str">
        <f t="shared" si="79"/>
        <v/>
      </c>
      <c r="H1689" s="15" t="e">
        <f t="shared" si="80"/>
        <v>#N/A</v>
      </c>
    </row>
    <row r="1690" spans="6:8">
      <c r="F1690" s="124" t="str">
        <f t="shared" si="78"/>
        <v/>
      </c>
      <c r="G1690" s="124" t="str">
        <f t="shared" si="79"/>
        <v/>
      </c>
      <c r="H1690" s="15" t="e">
        <f t="shared" si="80"/>
        <v>#N/A</v>
      </c>
    </row>
    <row r="1691" spans="6:8">
      <c r="F1691" s="124" t="str">
        <f t="shared" si="78"/>
        <v/>
      </c>
      <c r="G1691" s="124" t="str">
        <f t="shared" si="79"/>
        <v/>
      </c>
      <c r="H1691" s="15" t="e">
        <f t="shared" si="80"/>
        <v>#N/A</v>
      </c>
    </row>
    <row r="1692" spans="6:8">
      <c r="F1692" s="124" t="str">
        <f t="shared" si="78"/>
        <v/>
      </c>
      <c r="G1692" s="124" t="str">
        <f t="shared" si="79"/>
        <v/>
      </c>
      <c r="H1692" s="15" t="e">
        <f t="shared" si="80"/>
        <v>#N/A</v>
      </c>
    </row>
    <row r="1693" spans="6:8">
      <c r="F1693" s="124" t="str">
        <f t="shared" si="78"/>
        <v/>
      </c>
      <c r="G1693" s="124" t="str">
        <f t="shared" si="79"/>
        <v/>
      </c>
      <c r="H1693" s="15" t="e">
        <f t="shared" si="80"/>
        <v>#N/A</v>
      </c>
    </row>
    <row r="1694" spans="6:8">
      <c r="F1694" s="124" t="str">
        <f t="shared" si="78"/>
        <v/>
      </c>
      <c r="G1694" s="124" t="str">
        <f t="shared" si="79"/>
        <v/>
      </c>
      <c r="H1694" s="15" t="e">
        <f t="shared" si="80"/>
        <v>#N/A</v>
      </c>
    </row>
    <row r="1695" spans="6:8">
      <c r="F1695" s="124" t="str">
        <f t="shared" si="78"/>
        <v/>
      </c>
      <c r="G1695" s="124" t="str">
        <f t="shared" si="79"/>
        <v/>
      </c>
      <c r="H1695" s="15" t="e">
        <f t="shared" si="80"/>
        <v>#N/A</v>
      </c>
    </row>
    <row r="1696" spans="6:8">
      <c r="F1696" s="124" t="str">
        <f t="shared" si="78"/>
        <v/>
      </c>
      <c r="G1696" s="124" t="str">
        <f t="shared" si="79"/>
        <v/>
      </c>
      <c r="H1696" s="15" t="e">
        <f t="shared" si="80"/>
        <v>#N/A</v>
      </c>
    </row>
    <row r="1697" spans="6:8">
      <c r="F1697" s="124" t="str">
        <f t="shared" si="78"/>
        <v/>
      </c>
      <c r="G1697" s="124" t="str">
        <f t="shared" si="79"/>
        <v/>
      </c>
      <c r="H1697" s="15" t="e">
        <f t="shared" si="80"/>
        <v>#N/A</v>
      </c>
    </row>
    <row r="1698" spans="6:8">
      <c r="F1698" s="124" t="str">
        <f t="shared" si="78"/>
        <v/>
      </c>
      <c r="G1698" s="124" t="str">
        <f t="shared" si="79"/>
        <v/>
      </c>
      <c r="H1698" s="15" t="e">
        <f t="shared" si="80"/>
        <v>#N/A</v>
      </c>
    </row>
    <row r="1699" spans="6:8">
      <c r="F1699" s="124" t="str">
        <f t="shared" si="78"/>
        <v/>
      </c>
      <c r="G1699" s="124" t="str">
        <f t="shared" si="79"/>
        <v/>
      </c>
      <c r="H1699" s="15" t="e">
        <f t="shared" si="80"/>
        <v>#N/A</v>
      </c>
    </row>
    <row r="1700" spans="6:8">
      <c r="F1700" s="124" t="str">
        <f t="shared" si="78"/>
        <v/>
      </c>
      <c r="G1700" s="124" t="str">
        <f t="shared" si="79"/>
        <v/>
      </c>
      <c r="H1700" s="15" t="e">
        <f t="shared" si="80"/>
        <v>#N/A</v>
      </c>
    </row>
    <row r="1701" spans="6:8">
      <c r="F1701" s="124" t="str">
        <f t="shared" si="78"/>
        <v/>
      </c>
      <c r="G1701" s="124" t="str">
        <f t="shared" si="79"/>
        <v/>
      </c>
      <c r="H1701" s="15" t="e">
        <f t="shared" si="80"/>
        <v>#N/A</v>
      </c>
    </row>
    <row r="1702" spans="6:8">
      <c r="F1702" s="124" t="str">
        <f t="shared" si="78"/>
        <v/>
      </c>
      <c r="G1702" s="124" t="str">
        <f t="shared" si="79"/>
        <v/>
      </c>
      <c r="H1702" s="15" t="e">
        <f t="shared" si="80"/>
        <v>#N/A</v>
      </c>
    </row>
    <row r="1703" spans="6:8">
      <c r="F1703" s="124" t="str">
        <f t="shared" si="78"/>
        <v/>
      </c>
      <c r="G1703" s="124" t="str">
        <f t="shared" si="79"/>
        <v/>
      </c>
      <c r="H1703" s="15" t="e">
        <f t="shared" si="80"/>
        <v>#N/A</v>
      </c>
    </row>
    <row r="1704" spans="6:8">
      <c r="F1704" s="124" t="str">
        <f t="shared" si="78"/>
        <v/>
      </c>
      <c r="G1704" s="124" t="str">
        <f t="shared" si="79"/>
        <v/>
      </c>
      <c r="H1704" s="15" t="e">
        <f t="shared" si="80"/>
        <v>#N/A</v>
      </c>
    </row>
    <row r="1705" spans="6:8">
      <c r="F1705" s="124" t="str">
        <f t="shared" si="78"/>
        <v/>
      </c>
      <c r="G1705" s="124" t="str">
        <f t="shared" si="79"/>
        <v/>
      </c>
      <c r="H1705" s="15" t="e">
        <f t="shared" si="80"/>
        <v>#N/A</v>
      </c>
    </row>
    <row r="1706" spans="6:8">
      <c r="F1706" s="124" t="str">
        <f t="shared" si="78"/>
        <v/>
      </c>
      <c r="G1706" s="124" t="str">
        <f t="shared" si="79"/>
        <v/>
      </c>
      <c r="H1706" s="15" t="e">
        <f t="shared" si="80"/>
        <v>#N/A</v>
      </c>
    </row>
    <row r="1707" spans="6:8">
      <c r="F1707" s="124" t="str">
        <f t="shared" si="78"/>
        <v/>
      </c>
      <c r="G1707" s="124" t="str">
        <f t="shared" si="79"/>
        <v/>
      </c>
      <c r="H1707" s="15" t="e">
        <f t="shared" si="80"/>
        <v>#N/A</v>
      </c>
    </row>
    <row r="1708" spans="6:8">
      <c r="F1708" s="124" t="str">
        <f t="shared" si="78"/>
        <v/>
      </c>
      <c r="G1708" s="124" t="str">
        <f t="shared" si="79"/>
        <v/>
      </c>
      <c r="H1708" s="15" t="e">
        <f t="shared" si="80"/>
        <v>#N/A</v>
      </c>
    </row>
    <row r="1709" spans="6:8">
      <c r="F1709" s="124" t="str">
        <f t="shared" si="78"/>
        <v/>
      </c>
      <c r="G1709" s="124" t="str">
        <f t="shared" si="79"/>
        <v/>
      </c>
      <c r="H1709" s="15" t="e">
        <f t="shared" si="80"/>
        <v>#N/A</v>
      </c>
    </row>
    <row r="1710" spans="6:8">
      <c r="F1710" s="124" t="str">
        <f t="shared" si="78"/>
        <v/>
      </c>
      <c r="G1710" s="124" t="str">
        <f t="shared" si="79"/>
        <v/>
      </c>
      <c r="H1710" s="15" t="e">
        <f t="shared" si="80"/>
        <v>#N/A</v>
      </c>
    </row>
    <row r="1711" spans="6:8">
      <c r="F1711" s="124" t="str">
        <f t="shared" si="78"/>
        <v/>
      </c>
      <c r="G1711" s="124" t="str">
        <f t="shared" si="79"/>
        <v/>
      </c>
      <c r="H1711" s="15" t="e">
        <f t="shared" si="80"/>
        <v>#N/A</v>
      </c>
    </row>
    <row r="1712" spans="6:8">
      <c r="F1712" s="124" t="str">
        <f t="shared" si="78"/>
        <v/>
      </c>
      <c r="G1712" s="124" t="str">
        <f t="shared" si="79"/>
        <v/>
      </c>
      <c r="H1712" s="15" t="e">
        <f t="shared" si="80"/>
        <v>#N/A</v>
      </c>
    </row>
    <row r="1713" spans="6:8">
      <c r="F1713" s="124" t="str">
        <f t="shared" si="78"/>
        <v/>
      </c>
      <c r="G1713" s="124" t="str">
        <f t="shared" si="79"/>
        <v/>
      </c>
      <c r="H1713" s="15" t="e">
        <f t="shared" si="80"/>
        <v>#N/A</v>
      </c>
    </row>
    <row r="1714" spans="6:8">
      <c r="F1714" s="124" t="str">
        <f t="shared" si="78"/>
        <v/>
      </c>
      <c r="G1714" s="124" t="str">
        <f t="shared" si="79"/>
        <v/>
      </c>
      <c r="H1714" s="15" t="e">
        <f t="shared" si="80"/>
        <v>#N/A</v>
      </c>
    </row>
    <row r="1715" spans="6:8">
      <c r="F1715" s="124" t="str">
        <f t="shared" si="78"/>
        <v/>
      </c>
      <c r="G1715" s="124" t="str">
        <f t="shared" si="79"/>
        <v/>
      </c>
      <c r="H1715" s="15" t="e">
        <f t="shared" si="80"/>
        <v>#N/A</v>
      </c>
    </row>
    <row r="1716" spans="6:8">
      <c r="F1716" s="124" t="str">
        <f t="shared" si="78"/>
        <v/>
      </c>
      <c r="G1716" s="124" t="str">
        <f t="shared" si="79"/>
        <v/>
      </c>
      <c r="H1716" s="15" t="e">
        <f t="shared" si="80"/>
        <v>#N/A</v>
      </c>
    </row>
    <row r="1717" spans="6:8">
      <c r="F1717" s="124" t="str">
        <f t="shared" si="78"/>
        <v/>
      </c>
      <c r="G1717" s="124" t="str">
        <f t="shared" si="79"/>
        <v/>
      </c>
      <c r="H1717" s="15" t="e">
        <f t="shared" si="80"/>
        <v>#N/A</v>
      </c>
    </row>
    <row r="1718" spans="6:8">
      <c r="F1718" s="124" t="str">
        <f t="shared" si="78"/>
        <v/>
      </c>
      <c r="G1718" s="124" t="str">
        <f t="shared" si="79"/>
        <v/>
      </c>
      <c r="H1718" s="15" t="e">
        <f t="shared" si="80"/>
        <v>#N/A</v>
      </c>
    </row>
    <row r="1719" spans="6:8">
      <c r="F1719" s="124" t="str">
        <f t="shared" si="78"/>
        <v/>
      </c>
      <c r="G1719" s="124" t="str">
        <f t="shared" si="79"/>
        <v/>
      </c>
      <c r="H1719" s="15" t="e">
        <f t="shared" si="80"/>
        <v>#N/A</v>
      </c>
    </row>
    <row r="1720" spans="6:8">
      <c r="F1720" s="124" t="str">
        <f t="shared" si="78"/>
        <v/>
      </c>
      <c r="G1720" s="124" t="str">
        <f t="shared" si="79"/>
        <v/>
      </c>
      <c r="H1720" s="15" t="e">
        <f t="shared" si="80"/>
        <v>#N/A</v>
      </c>
    </row>
    <row r="1721" spans="6:8">
      <c r="F1721" s="124" t="str">
        <f t="shared" si="78"/>
        <v/>
      </c>
      <c r="G1721" s="124" t="str">
        <f t="shared" si="79"/>
        <v/>
      </c>
      <c r="H1721" s="15" t="e">
        <f t="shared" si="80"/>
        <v>#N/A</v>
      </c>
    </row>
    <row r="1722" spans="6:8">
      <c r="F1722" s="124" t="str">
        <f t="shared" si="78"/>
        <v/>
      </c>
      <c r="G1722" s="124" t="str">
        <f t="shared" si="79"/>
        <v/>
      </c>
      <c r="H1722" s="15" t="e">
        <f t="shared" si="80"/>
        <v>#N/A</v>
      </c>
    </row>
    <row r="1723" spans="6:8">
      <c r="F1723" s="124" t="str">
        <f t="shared" si="78"/>
        <v/>
      </c>
      <c r="G1723" s="124" t="str">
        <f t="shared" si="79"/>
        <v/>
      </c>
      <c r="H1723" s="15" t="e">
        <f t="shared" si="80"/>
        <v>#N/A</v>
      </c>
    </row>
    <row r="1724" spans="6:8">
      <c r="F1724" s="124" t="str">
        <f t="shared" si="78"/>
        <v/>
      </c>
      <c r="G1724" s="124" t="str">
        <f t="shared" si="79"/>
        <v/>
      </c>
      <c r="H1724" s="15" t="e">
        <f t="shared" si="80"/>
        <v>#N/A</v>
      </c>
    </row>
    <row r="1725" spans="6:8">
      <c r="F1725" s="124" t="str">
        <f t="shared" si="78"/>
        <v/>
      </c>
      <c r="G1725" s="124" t="str">
        <f t="shared" si="79"/>
        <v/>
      </c>
      <c r="H1725" s="15" t="e">
        <f t="shared" si="80"/>
        <v>#N/A</v>
      </c>
    </row>
    <row r="1726" spans="6:8">
      <c r="F1726" s="124" t="str">
        <f t="shared" si="78"/>
        <v/>
      </c>
      <c r="G1726" s="124" t="str">
        <f t="shared" si="79"/>
        <v/>
      </c>
      <c r="H1726" s="15" t="e">
        <f t="shared" si="80"/>
        <v>#N/A</v>
      </c>
    </row>
    <row r="1727" spans="6:8">
      <c r="F1727" s="124" t="str">
        <f t="shared" si="78"/>
        <v/>
      </c>
      <c r="G1727" s="124" t="str">
        <f t="shared" si="79"/>
        <v/>
      </c>
      <c r="H1727" s="15" t="e">
        <f t="shared" si="80"/>
        <v>#N/A</v>
      </c>
    </row>
    <row r="1728" spans="6:8">
      <c r="F1728" s="124" t="str">
        <f t="shared" si="78"/>
        <v/>
      </c>
      <c r="G1728" s="124" t="str">
        <f t="shared" si="79"/>
        <v/>
      </c>
      <c r="H1728" s="15" t="e">
        <f t="shared" si="80"/>
        <v>#N/A</v>
      </c>
    </row>
    <row r="1729" spans="6:8">
      <c r="F1729" s="124" t="str">
        <f t="shared" si="78"/>
        <v/>
      </c>
      <c r="G1729" s="124" t="str">
        <f t="shared" si="79"/>
        <v/>
      </c>
      <c r="H1729" s="15" t="e">
        <f t="shared" si="80"/>
        <v>#N/A</v>
      </c>
    </row>
    <row r="1730" spans="6:8">
      <c r="F1730" s="124" t="str">
        <f t="shared" si="78"/>
        <v/>
      </c>
      <c r="G1730" s="124" t="str">
        <f t="shared" si="79"/>
        <v/>
      </c>
      <c r="H1730" s="15" t="e">
        <f t="shared" si="80"/>
        <v>#N/A</v>
      </c>
    </row>
    <row r="1731" spans="6:8">
      <c r="F1731" s="124" t="str">
        <f t="shared" si="78"/>
        <v/>
      </c>
      <c r="G1731" s="124" t="str">
        <f t="shared" si="79"/>
        <v/>
      </c>
      <c r="H1731" s="15" t="e">
        <f t="shared" si="80"/>
        <v>#N/A</v>
      </c>
    </row>
    <row r="1732" spans="6:8">
      <c r="F1732" s="124" t="str">
        <f t="shared" ref="F1732:F1795" si="81">IF(ISNUMBER(A1732),1,"")</f>
        <v/>
      </c>
      <c r="G1732" s="124" t="str">
        <f t="shared" ref="G1732:G1795" si="82">IF(ISNUMBER(A1732),3,"")</f>
        <v/>
      </c>
      <c r="H1732" s="15" t="e">
        <f t="shared" ref="H1732:H1795" si="83">VLOOKUP(A1732,J:L,2,0)</f>
        <v>#N/A</v>
      </c>
    </row>
    <row r="1733" spans="6:8">
      <c r="F1733" s="124" t="str">
        <f t="shared" si="81"/>
        <v/>
      </c>
      <c r="G1733" s="124" t="str">
        <f t="shared" si="82"/>
        <v/>
      </c>
      <c r="H1733" s="15" t="e">
        <f t="shared" si="83"/>
        <v>#N/A</v>
      </c>
    </row>
    <row r="1734" spans="6:8">
      <c r="F1734" s="124" t="str">
        <f t="shared" si="81"/>
        <v/>
      </c>
      <c r="G1734" s="124" t="str">
        <f t="shared" si="82"/>
        <v/>
      </c>
      <c r="H1734" s="15" t="e">
        <f t="shared" si="83"/>
        <v>#N/A</v>
      </c>
    </row>
    <row r="1735" spans="6:8">
      <c r="F1735" s="124" t="str">
        <f t="shared" si="81"/>
        <v/>
      </c>
      <c r="G1735" s="124" t="str">
        <f t="shared" si="82"/>
        <v/>
      </c>
      <c r="H1735" s="15" t="e">
        <f t="shared" si="83"/>
        <v>#N/A</v>
      </c>
    </row>
    <row r="1736" spans="6:8">
      <c r="F1736" s="124" t="str">
        <f t="shared" si="81"/>
        <v/>
      </c>
      <c r="G1736" s="124" t="str">
        <f t="shared" si="82"/>
        <v/>
      </c>
      <c r="H1736" s="15" t="e">
        <f t="shared" si="83"/>
        <v>#N/A</v>
      </c>
    </row>
    <row r="1737" spans="6:8">
      <c r="F1737" s="124" t="str">
        <f t="shared" si="81"/>
        <v/>
      </c>
      <c r="G1737" s="124" t="str">
        <f t="shared" si="82"/>
        <v/>
      </c>
      <c r="H1737" s="15" t="e">
        <f t="shared" si="83"/>
        <v>#N/A</v>
      </c>
    </row>
    <row r="1738" spans="6:8">
      <c r="F1738" s="124" t="str">
        <f t="shared" si="81"/>
        <v/>
      </c>
      <c r="G1738" s="124" t="str">
        <f t="shared" si="82"/>
        <v/>
      </c>
      <c r="H1738" s="15" t="e">
        <f t="shared" si="83"/>
        <v>#N/A</v>
      </c>
    </row>
    <row r="1739" spans="6:8">
      <c r="F1739" s="124" t="str">
        <f t="shared" si="81"/>
        <v/>
      </c>
      <c r="G1739" s="124" t="str">
        <f t="shared" si="82"/>
        <v/>
      </c>
      <c r="H1739" s="15" t="e">
        <f t="shared" si="83"/>
        <v>#N/A</v>
      </c>
    </row>
    <row r="1740" spans="6:8">
      <c r="F1740" s="124" t="str">
        <f t="shared" si="81"/>
        <v/>
      </c>
      <c r="G1740" s="124" t="str">
        <f t="shared" si="82"/>
        <v/>
      </c>
      <c r="H1740" s="15" t="e">
        <f t="shared" si="83"/>
        <v>#N/A</v>
      </c>
    </row>
    <row r="1741" spans="6:8">
      <c r="F1741" s="124" t="str">
        <f t="shared" si="81"/>
        <v/>
      </c>
      <c r="G1741" s="124" t="str">
        <f t="shared" si="82"/>
        <v/>
      </c>
      <c r="H1741" s="15" t="e">
        <f t="shared" si="83"/>
        <v>#N/A</v>
      </c>
    </row>
    <row r="1742" spans="6:8">
      <c r="F1742" s="124" t="str">
        <f t="shared" si="81"/>
        <v/>
      </c>
      <c r="G1742" s="124" t="str">
        <f t="shared" si="82"/>
        <v/>
      </c>
      <c r="H1742" s="15" t="e">
        <f t="shared" si="83"/>
        <v>#N/A</v>
      </c>
    </row>
    <row r="1743" spans="6:8">
      <c r="F1743" s="124" t="str">
        <f t="shared" si="81"/>
        <v/>
      </c>
      <c r="G1743" s="124" t="str">
        <f t="shared" si="82"/>
        <v/>
      </c>
      <c r="H1743" s="15" t="e">
        <f t="shared" si="83"/>
        <v>#N/A</v>
      </c>
    </row>
    <row r="1744" spans="6:8">
      <c r="F1744" s="124" t="str">
        <f t="shared" si="81"/>
        <v/>
      </c>
      <c r="G1744" s="124" t="str">
        <f t="shared" si="82"/>
        <v/>
      </c>
      <c r="H1744" s="15" t="e">
        <f t="shared" si="83"/>
        <v>#N/A</v>
      </c>
    </row>
    <row r="1745" spans="6:8">
      <c r="F1745" s="124" t="str">
        <f t="shared" si="81"/>
        <v/>
      </c>
      <c r="G1745" s="124" t="str">
        <f t="shared" si="82"/>
        <v/>
      </c>
      <c r="H1745" s="15" t="e">
        <f t="shared" si="83"/>
        <v>#N/A</v>
      </c>
    </row>
    <row r="1746" spans="6:8">
      <c r="F1746" s="124" t="str">
        <f t="shared" si="81"/>
        <v/>
      </c>
      <c r="G1746" s="124" t="str">
        <f t="shared" si="82"/>
        <v/>
      </c>
      <c r="H1746" s="15" t="e">
        <f t="shared" si="83"/>
        <v>#N/A</v>
      </c>
    </row>
    <row r="1747" spans="6:8">
      <c r="F1747" s="124" t="str">
        <f t="shared" si="81"/>
        <v/>
      </c>
      <c r="G1747" s="124" t="str">
        <f t="shared" si="82"/>
        <v/>
      </c>
      <c r="H1747" s="15" t="e">
        <f t="shared" si="83"/>
        <v>#N/A</v>
      </c>
    </row>
    <row r="1748" spans="6:8">
      <c r="F1748" s="124" t="str">
        <f t="shared" si="81"/>
        <v/>
      </c>
      <c r="G1748" s="124" t="str">
        <f t="shared" si="82"/>
        <v/>
      </c>
      <c r="H1748" s="15" t="e">
        <f t="shared" si="83"/>
        <v>#N/A</v>
      </c>
    </row>
    <row r="1749" spans="6:8">
      <c r="F1749" s="124" t="str">
        <f t="shared" si="81"/>
        <v/>
      </c>
      <c r="G1749" s="124" t="str">
        <f t="shared" si="82"/>
        <v/>
      </c>
      <c r="H1749" s="15" t="e">
        <f t="shared" si="83"/>
        <v>#N/A</v>
      </c>
    </row>
    <row r="1750" spans="6:8">
      <c r="F1750" s="124" t="str">
        <f t="shared" si="81"/>
        <v/>
      </c>
      <c r="G1750" s="124" t="str">
        <f t="shared" si="82"/>
        <v/>
      </c>
      <c r="H1750" s="15" t="e">
        <f t="shared" si="83"/>
        <v>#N/A</v>
      </c>
    </row>
    <row r="1751" spans="6:8">
      <c r="F1751" s="124" t="str">
        <f t="shared" si="81"/>
        <v/>
      </c>
      <c r="G1751" s="124" t="str">
        <f t="shared" si="82"/>
        <v/>
      </c>
      <c r="H1751" s="15" t="e">
        <f t="shared" si="83"/>
        <v>#N/A</v>
      </c>
    </row>
    <row r="1752" spans="6:8">
      <c r="F1752" s="124" t="str">
        <f t="shared" si="81"/>
        <v/>
      </c>
      <c r="G1752" s="124" t="str">
        <f t="shared" si="82"/>
        <v/>
      </c>
      <c r="H1752" s="15" t="e">
        <f t="shared" si="83"/>
        <v>#N/A</v>
      </c>
    </row>
    <row r="1753" spans="6:8">
      <c r="F1753" s="124" t="str">
        <f t="shared" si="81"/>
        <v/>
      </c>
      <c r="G1753" s="124" t="str">
        <f t="shared" si="82"/>
        <v/>
      </c>
      <c r="H1753" s="15" t="e">
        <f t="shared" si="83"/>
        <v>#N/A</v>
      </c>
    </row>
    <row r="1754" spans="6:8">
      <c r="F1754" s="124" t="str">
        <f t="shared" si="81"/>
        <v/>
      </c>
      <c r="G1754" s="124" t="str">
        <f t="shared" si="82"/>
        <v/>
      </c>
      <c r="H1754" s="15" t="e">
        <f t="shared" si="83"/>
        <v>#N/A</v>
      </c>
    </row>
    <row r="1755" spans="6:8">
      <c r="F1755" s="124" t="str">
        <f t="shared" si="81"/>
        <v/>
      </c>
      <c r="G1755" s="124" t="str">
        <f t="shared" si="82"/>
        <v/>
      </c>
      <c r="H1755" s="15" t="e">
        <f t="shared" si="83"/>
        <v>#N/A</v>
      </c>
    </row>
    <row r="1756" spans="6:8">
      <c r="F1756" s="124" t="str">
        <f t="shared" si="81"/>
        <v/>
      </c>
      <c r="G1756" s="124" t="str">
        <f t="shared" si="82"/>
        <v/>
      </c>
      <c r="H1756" s="15" t="e">
        <f t="shared" si="83"/>
        <v>#N/A</v>
      </c>
    </row>
    <row r="1757" spans="6:8">
      <c r="F1757" s="124" t="str">
        <f t="shared" si="81"/>
        <v/>
      </c>
      <c r="G1757" s="124" t="str">
        <f t="shared" si="82"/>
        <v/>
      </c>
      <c r="H1757" s="15" t="e">
        <f t="shared" si="83"/>
        <v>#N/A</v>
      </c>
    </row>
    <row r="1758" spans="6:8">
      <c r="F1758" s="124" t="str">
        <f t="shared" si="81"/>
        <v/>
      </c>
      <c r="G1758" s="124" t="str">
        <f t="shared" si="82"/>
        <v/>
      </c>
      <c r="H1758" s="15" t="e">
        <f t="shared" si="83"/>
        <v>#N/A</v>
      </c>
    </row>
    <row r="1759" spans="6:8">
      <c r="F1759" s="124" t="str">
        <f t="shared" si="81"/>
        <v/>
      </c>
      <c r="G1759" s="124" t="str">
        <f t="shared" si="82"/>
        <v/>
      </c>
      <c r="H1759" s="15" t="e">
        <f t="shared" si="83"/>
        <v>#N/A</v>
      </c>
    </row>
    <row r="1760" spans="6:8">
      <c r="F1760" s="124" t="str">
        <f t="shared" si="81"/>
        <v/>
      </c>
      <c r="G1760" s="124" t="str">
        <f t="shared" si="82"/>
        <v/>
      </c>
      <c r="H1760" s="15" t="e">
        <f t="shared" si="83"/>
        <v>#N/A</v>
      </c>
    </row>
    <row r="1761" spans="6:8">
      <c r="F1761" s="124" t="str">
        <f t="shared" si="81"/>
        <v/>
      </c>
      <c r="G1761" s="124" t="str">
        <f t="shared" si="82"/>
        <v/>
      </c>
      <c r="H1761" s="15" t="e">
        <f t="shared" si="83"/>
        <v>#N/A</v>
      </c>
    </row>
    <row r="1762" spans="6:8">
      <c r="F1762" s="124" t="str">
        <f t="shared" si="81"/>
        <v/>
      </c>
      <c r="G1762" s="124" t="str">
        <f t="shared" si="82"/>
        <v/>
      </c>
      <c r="H1762" s="15" t="e">
        <f t="shared" si="83"/>
        <v>#N/A</v>
      </c>
    </row>
    <row r="1763" spans="6:8">
      <c r="F1763" s="124" t="str">
        <f t="shared" si="81"/>
        <v/>
      </c>
      <c r="G1763" s="124" t="str">
        <f t="shared" si="82"/>
        <v/>
      </c>
      <c r="H1763" s="15" t="e">
        <f t="shared" si="83"/>
        <v>#N/A</v>
      </c>
    </row>
    <row r="1764" spans="6:8">
      <c r="F1764" s="124" t="str">
        <f t="shared" si="81"/>
        <v/>
      </c>
      <c r="G1764" s="124" t="str">
        <f t="shared" si="82"/>
        <v/>
      </c>
      <c r="H1764" s="15" t="e">
        <f t="shared" si="83"/>
        <v>#N/A</v>
      </c>
    </row>
    <row r="1765" spans="6:8">
      <c r="F1765" s="124" t="str">
        <f t="shared" si="81"/>
        <v/>
      </c>
      <c r="G1765" s="124" t="str">
        <f t="shared" si="82"/>
        <v/>
      </c>
      <c r="H1765" s="15" t="e">
        <f t="shared" si="83"/>
        <v>#N/A</v>
      </c>
    </row>
    <row r="1766" spans="6:8">
      <c r="F1766" s="124" t="str">
        <f t="shared" si="81"/>
        <v/>
      </c>
      <c r="G1766" s="124" t="str">
        <f t="shared" si="82"/>
        <v/>
      </c>
      <c r="H1766" s="15" t="e">
        <f t="shared" si="83"/>
        <v>#N/A</v>
      </c>
    </row>
    <row r="1767" spans="6:8">
      <c r="F1767" s="124" t="str">
        <f t="shared" si="81"/>
        <v/>
      </c>
      <c r="G1767" s="124" t="str">
        <f t="shared" si="82"/>
        <v/>
      </c>
      <c r="H1767" s="15" t="e">
        <f t="shared" si="83"/>
        <v>#N/A</v>
      </c>
    </row>
    <row r="1768" spans="6:8">
      <c r="F1768" s="124" t="str">
        <f t="shared" si="81"/>
        <v/>
      </c>
      <c r="G1768" s="124" t="str">
        <f t="shared" si="82"/>
        <v/>
      </c>
      <c r="H1768" s="15" t="e">
        <f t="shared" si="83"/>
        <v>#N/A</v>
      </c>
    </row>
    <row r="1769" spans="6:8">
      <c r="F1769" s="124" t="str">
        <f t="shared" si="81"/>
        <v/>
      </c>
      <c r="G1769" s="124" t="str">
        <f t="shared" si="82"/>
        <v/>
      </c>
      <c r="H1769" s="15" t="e">
        <f t="shared" si="83"/>
        <v>#N/A</v>
      </c>
    </row>
    <row r="1770" spans="6:8">
      <c r="F1770" s="124" t="str">
        <f t="shared" si="81"/>
        <v/>
      </c>
      <c r="G1770" s="124" t="str">
        <f t="shared" si="82"/>
        <v/>
      </c>
      <c r="H1770" s="15" t="e">
        <f t="shared" si="83"/>
        <v>#N/A</v>
      </c>
    </row>
    <row r="1771" spans="6:8">
      <c r="F1771" s="124" t="str">
        <f t="shared" si="81"/>
        <v/>
      </c>
      <c r="G1771" s="124" t="str">
        <f t="shared" si="82"/>
        <v/>
      </c>
      <c r="H1771" s="15" t="e">
        <f t="shared" si="83"/>
        <v>#N/A</v>
      </c>
    </row>
    <row r="1772" spans="6:8">
      <c r="F1772" s="124" t="str">
        <f t="shared" si="81"/>
        <v/>
      </c>
      <c r="G1772" s="124" t="str">
        <f t="shared" si="82"/>
        <v/>
      </c>
      <c r="H1772" s="15" t="e">
        <f t="shared" si="83"/>
        <v>#N/A</v>
      </c>
    </row>
    <row r="1773" spans="6:8">
      <c r="F1773" s="124" t="str">
        <f t="shared" si="81"/>
        <v/>
      </c>
      <c r="G1773" s="124" t="str">
        <f t="shared" si="82"/>
        <v/>
      </c>
      <c r="H1773" s="15" t="e">
        <f t="shared" si="83"/>
        <v>#N/A</v>
      </c>
    </row>
    <row r="1774" spans="6:8">
      <c r="F1774" s="124" t="str">
        <f t="shared" si="81"/>
        <v/>
      </c>
      <c r="G1774" s="124" t="str">
        <f t="shared" si="82"/>
        <v/>
      </c>
      <c r="H1774" s="15" t="e">
        <f t="shared" si="83"/>
        <v>#N/A</v>
      </c>
    </row>
    <row r="1775" spans="6:8">
      <c r="F1775" s="124" t="str">
        <f t="shared" si="81"/>
        <v/>
      </c>
      <c r="G1775" s="124" t="str">
        <f t="shared" si="82"/>
        <v/>
      </c>
      <c r="H1775" s="15" t="e">
        <f t="shared" si="83"/>
        <v>#N/A</v>
      </c>
    </row>
    <row r="1776" spans="6:8">
      <c r="F1776" s="124" t="str">
        <f t="shared" si="81"/>
        <v/>
      </c>
      <c r="G1776" s="124" t="str">
        <f t="shared" si="82"/>
        <v/>
      </c>
      <c r="H1776" s="15" t="e">
        <f t="shared" si="83"/>
        <v>#N/A</v>
      </c>
    </row>
    <row r="1777" spans="6:8">
      <c r="F1777" s="124" t="str">
        <f t="shared" si="81"/>
        <v/>
      </c>
      <c r="G1777" s="124" t="str">
        <f t="shared" si="82"/>
        <v/>
      </c>
      <c r="H1777" s="15" t="e">
        <f t="shared" si="83"/>
        <v>#N/A</v>
      </c>
    </row>
    <row r="1778" spans="6:8">
      <c r="F1778" s="124" t="str">
        <f t="shared" si="81"/>
        <v/>
      </c>
      <c r="G1778" s="124" t="str">
        <f t="shared" si="82"/>
        <v/>
      </c>
      <c r="H1778" s="15" t="e">
        <f t="shared" si="83"/>
        <v>#N/A</v>
      </c>
    </row>
    <row r="1779" spans="6:8">
      <c r="F1779" s="124" t="str">
        <f t="shared" si="81"/>
        <v/>
      </c>
      <c r="G1779" s="124" t="str">
        <f t="shared" si="82"/>
        <v/>
      </c>
      <c r="H1779" s="15" t="e">
        <f t="shared" si="83"/>
        <v>#N/A</v>
      </c>
    </row>
    <row r="1780" spans="6:8">
      <c r="F1780" s="124" t="str">
        <f t="shared" si="81"/>
        <v/>
      </c>
      <c r="G1780" s="124" t="str">
        <f t="shared" si="82"/>
        <v/>
      </c>
      <c r="H1780" s="15" t="e">
        <f t="shared" si="83"/>
        <v>#N/A</v>
      </c>
    </row>
    <row r="1781" spans="6:8">
      <c r="F1781" s="124" t="str">
        <f t="shared" si="81"/>
        <v/>
      </c>
      <c r="G1781" s="124" t="str">
        <f t="shared" si="82"/>
        <v/>
      </c>
      <c r="H1781" s="15" t="e">
        <f t="shared" si="83"/>
        <v>#N/A</v>
      </c>
    </row>
    <row r="1782" spans="6:8">
      <c r="F1782" s="124" t="str">
        <f t="shared" si="81"/>
        <v/>
      </c>
      <c r="G1782" s="124" t="str">
        <f t="shared" si="82"/>
        <v/>
      </c>
      <c r="H1782" s="15" t="e">
        <f t="shared" si="83"/>
        <v>#N/A</v>
      </c>
    </row>
    <row r="1783" spans="6:8">
      <c r="F1783" s="124" t="str">
        <f t="shared" si="81"/>
        <v/>
      </c>
      <c r="G1783" s="124" t="str">
        <f t="shared" si="82"/>
        <v/>
      </c>
      <c r="H1783" s="15" t="e">
        <f t="shared" si="83"/>
        <v>#N/A</v>
      </c>
    </row>
    <row r="1784" spans="6:8">
      <c r="F1784" s="124" t="str">
        <f t="shared" si="81"/>
        <v/>
      </c>
      <c r="G1784" s="124" t="str">
        <f t="shared" si="82"/>
        <v/>
      </c>
      <c r="H1784" s="15" t="e">
        <f t="shared" si="83"/>
        <v>#N/A</v>
      </c>
    </row>
    <row r="1785" spans="6:8">
      <c r="F1785" s="124" t="str">
        <f t="shared" si="81"/>
        <v/>
      </c>
      <c r="G1785" s="124" t="str">
        <f t="shared" si="82"/>
        <v/>
      </c>
      <c r="H1785" s="15" t="e">
        <f t="shared" si="83"/>
        <v>#N/A</v>
      </c>
    </row>
    <row r="1786" spans="6:8">
      <c r="F1786" s="124" t="str">
        <f t="shared" si="81"/>
        <v/>
      </c>
      <c r="G1786" s="124" t="str">
        <f t="shared" si="82"/>
        <v/>
      </c>
      <c r="H1786" s="15" t="e">
        <f t="shared" si="83"/>
        <v>#N/A</v>
      </c>
    </row>
    <row r="1787" spans="6:8">
      <c r="F1787" s="124" t="str">
        <f t="shared" si="81"/>
        <v/>
      </c>
      <c r="G1787" s="124" t="str">
        <f t="shared" si="82"/>
        <v/>
      </c>
      <c r="H1787" s="15" t="e">
        <f t="shared" si="83"/>
        <v>#N/A</v>
      </c>
    </row>
    <row r="1788" spans="6:8">
      <c r="F1788" s="124" t="str">
        <f t="shared" si="81"/>
        <v/>
      </c>
      <c r="G1788" s="124" t="str">
        <f t="shared" si="82"/>
        <v/>
      </c>
      <c r="H1788" s="15" t="e">
        <f t="shared" si="83"/>
        <v>#N/A</v>
      </c>
    </row>
    <row r="1789" spans="6:8">
      <c r="F1789" s="124" t="str">
        <f t="shared" si="81"/>
        <v/>
      </c>
      <c r="G1789" s="124" t="str">
        <f t="shared" si="82"/>
        <v/>
      </c>
      <c r="H1789" s="15" t="e">
        <f t="shared" si="83"/>
        <v>#N/A</v>
      </c>
    </row>
    <row r="1790" spans="6:8">
      <c r="F1790" s="124" t="str">
        <f t="shared" si="81"/>
        <v/>
      </c>
      <c r="G1790" s="124" t="str">
        <f t="shared" si="82"/>
        <v/>
      </c>
      <c r="H1790" s="15" t="e">
        <f t="shared" si="83"/>
        <v>#N/A</v>
      </c>
    </row>
    <row r="1791" spans="6:8">
      <c r="F1791" s="124" t="str">
        <f t="shared" si="81"/>
        <v/>
      </c>
      <c r="G1791" s="124" t="str">
        <f t="shared" si="82"/>
        <v/>
      </c>
      <c r="H1791" s="15" t="e">
        <f t="shared" si="83"/>
        <v>#N/A</v>
      </c>
    </row>
    <row r="1792" spans="6:8">
      <c r="F1792" s="124" t="str">
        <f t="shared" si="81"/>
        <v/>
      </c>
      <c r="G1792" s="124" t="str">
        <f t="shared" si="82"/>
        <v/>
      </c>
      <c r="H1792" s="15" t="e">
        <f t="shared" si="83"/>
        <v>#N/A</v>
      </c>
    </row>
    <row r="1793" spans="6:8">
      <c r="F1793" s="124" t="str">
        <f t="shared" si="81"/>
        <v/>
      </c>
      <c r="G1793" s="124" t="str">
        <f t="shared" si="82"/>
        <v/>
      </c>
      <c r="H1793" s="15" t="e">
        <f t="shared" si="83"/>
        <v>#N/A</v>
      </c>
    </row>
    <row r="1794" spans="6:8">
      <c r="F1794" s="124" t="str">
        <f t="shared" si="81"/>
        <v/>
      </c>
      <c r="G1794" s="124" t="str">
        <f t="shared" si="82"/>
        <v/>
      </c>
      <c r="H1794" s="15" t="e">
        <f t="shared" si="83"/>
        <v>#N/A</v>
      </c>
    </row>
    <row r="1795" spans="6:8">
      <c r="F1795" s="124" t="str">
        <f t="shared" si="81"/>
        <v/>
      </c>
      <c r="G1795" s="124" t="str">
        <f t="shared" si="82"/>
        <v/>
      </c>
      <c r="H1795" s="15" t="e">
        <f t="shared" si="83"/>
        <v>#N/A</v>
      </c>
    </row>
    <row r="1796" spans="6:8">
      <c r="F1796" s="124" t="str">
        <f t="shared" ref="F1796:F1859" si="84">IF(ISNUMBER(A1796),1,"")</f>
        <v/>
      </c>
      <c r="G1796" s="124" t="str">
        <f t="shared" ref="G1796:G1859" si="85">IF(ISNUMBER(A1796),3,"")</f>
        <v/>
      </c>
      <c r="H1796" s="15" t="e">
        <f t="shared" ref="H1796:H1859" si="86">VLOOKUP(A1796,J:L,2,0)</f>
        <v>#N/A</v>
      </c>
    </row>
    <row r="1797" spans="6:8">
      <c r="F1797" s="124" t="str">
        <f t="shared" si="84"/>
        <v/>
      </c>
      <c r="G1797" s="124" t="str">
        <f t="shared" si="85"/>
        <v/>
      </c>
      <c r="H1797" s="15" t="e">
        <f t="shared" si="86"/>
        <v>#N/A</v>
      </c>
    </row>
    <row r="1798" spans="6:8">
      <c r="F1798" s="124" t="str">
        <f t="shared" si="84"/>
        <v/>
      </c>
      <c r="G1798" s="124" t="str">
        <f t="shared" si="85"/>
        <v/>
      </c>
      <c r="H1798" s="15" t="e">
        <f t="shared" si="86"/>
        <v>#N/A</v>
      </c>
    </row>
    <row r="1799" spans="6:8">
      <c r="F1799" s="124" t="str">
        <f t="shared" si="84"/>
        <v/>
      </c>
      <c r="G1799" s="124" t="str">
        <f t="shared" si="85"/>
        <v/>
      </c>
      <c r="H1799" s="15" t="e">
        <f t="shared" si="86"/>
        <v>#N/A</v>
      </c>
    </row>
    <row r="1800" spans="6:8">
      <c r="F1800" s="124" t="str">
        <f t="shared" si="84"/>
        <v/>
      </c>
      <c r="G1800" s="124" t="str">
        <f t="shared" si="85"/>
        <v/>
      </c>
      <c r="H1800" s="15" t="e">
        <f t="shared" si="86"/>
        <v>#N/A</v>
      </c>
    </row>
    <row r="1801" spans="6:8">
      <c r="F1801" s="124" t="str">
        <f t="shared" si="84"/>
        <v/>
      </c>
      <c r="G1801" s="124" t="str">
        <f t="shared" si="85"/>
        <v/>
      </c>
      <c r="H1801" s="15" t="e">
        <f t="shared" si="86"/>
        <v>#N/A</v>
      </c>
    </row>
    <row r="1802" spans="6:8">
      <c r="F1802" s="124" t="str">
        <f t="shared" si="84"/>
        <v/>
      </c>
      <c r="G1802" s="124" t="str">
        <f t="shared" si="85"/>
        <v/>
      </c>
      <c r="H1802" s="15" t="e">
        <f t="shared" si="86"/>
        <v>#N/A</v>
      </c>
    </row>
    <row r="1803" spans="6:8">
      <c r="F1803" s="124" t="str">
        <f t="shared" si="84"/>
        <v/>
      </c>
      <c r="G1803" s="124" t="str">
        <f t="shared" si="85"/>
        <v/>
      </c>
      <c r="H1803" s="15" t="e">
        <f t="shared" si="86"/>
        <v>#N/A</v>
      </c>
    </row>
    <row r="1804" spans="6:8">
      <c r="F1804" s="124" t="str">
        <f t="shared" si="84"/>
        <v/>
      </c>
      <c r="G1804" s="124" t="str">
        <f t="shared" si="85"/>
        <v/>
      </c>
      <c r="H1804" s="15" t="e">
        <f t="shared" si="86"/>
        <v>#N/A</v>
      </c>
    </row>
    <row r="1805" spans="6:8">
      <c r="F1805" s="124" t="str">
        <f t="shared" si="84"/>
        <v/>
      </c>
      <c r="G1805" s="124" t="str">
        <f t="shared" si="85"/>
        <v/>
      </c>
      <c r="H1805" s="15" t="e">
        <f t="shared" si="86"/>
        <v>#N/A</v>
      </c>
    </row>
    <row r="1806" spans="6:8">
      <c r="F1806" s="124" t="str">
        <f t="shared" si="84"/>
        <v/>
      </c>
      <c r="G1806" s="124" t="str">
        <f t="shared" si="85"/>
        <v/>
      </c>
      <c r="H1806" s="15" t="e">
        <f t="shared" si="86"/>
        <v>#N/A</v>
      </c>
    </row>
    <row r="1807" spans="6:8">
      <c r="F1807" s="124" t="str">
        <f t="shared" si="84"/>
        <v/>
      </c>
      <c r="G1807" s="124" t="str">
        <f t="shared" si="85"/>
        <v/>
      </c>
      <c r="H1807" s="15" t="e">
        <f t="shared" si="86"/>
        <v>#N/A</v>
      </c>
    </row>
    <row r="1808" spans="6:8">
      <c r="F1808" s="124" t="str">
        <f t="shared" si="84"/>
        <v/>
      </c>
      <c r="G1808" s="124" t="str">
        <f t="shared" si="85"/>
        <v/>
      </c>
      <c r="H1808" s="15" t="e">
        <f t="shared" si="86"/>
        <v>#N/A</v>
      </c>
    </row>
    <row r="1809" spans="6:8">
      <c r="F1809" s="124" t="str">
        <f t="shared" si="84"/>
        <v/>
      </c>
      <c r="G1809" s="124" t="str">
        <f t="shared" si="85"/>
        <v/>
      </c>
      <c r="H1809" s="15" t="e">
        <f t="shared" si="86"/>
        <v>#N/A</v>
      </c>
    </row>
    <row r="1810" spans="6:8">
      <c r="F1810" s="124" t="str">
        <f t="shared" si="84"/>
        <v/>
      </c>
      <c r="G1810" s="124" t="str">
        <f t="shared" si="85"/>
        <v/>
      </c>
      <c r="H1810" s="15" t="e">
        <f t="shared" si="86"/>
        <v>#N/A</v>
      </c>
    </row>
    <row r="1811" spans="6:8">
      <c r="F1811" s="124" t="str">
        <f t="shared" si="84"/>
        <v/>
      </c>
      <c r="G1811" s="124" t="str">
        <f t="shared" si="85"/>
        <v/>
      </c>
      <c r="H1811" s="15" t="e">
        <f t="shared" si="86"/>
        <v>#N/A</v>
      </c>
    </row>
    <row r="1812" spans="6:8">
      <c r="F1812" s="124" t="str">
        <f t="shared" si="84"/>
        <v/>
      </c>
      <c r="G1812" s="124" t="str">
        <f t="shared" si="85"/>
        <v/>
      </c>
      <c r="H1812" s="15" t="e">
        <f t="shared" si="86"/>
        <v>#N/A</v>
      </c>
    </row>
    <row r="1813" spans="6:8">
      <c r="F1813" s="124" t="str">
        <f t="shared" si="84"/>
        <v/>
      </c>
      <c r="G1813" s="124" t="str">
        <f t="shared" si="85"/>
        <v/>
      </c>
      <c r="H1813" s="15" t="e">
        <f t="shared" si="86"/>
        <v>#N/A</v>
      </c>
    </row>
    <row r="1814" spans="6:8">
      <c r="F1814" s="124" t="str">
        <f t="shared" si="84"/>
        <v/>
      </c>
      <c r="G1814" s="124" t="str">
        <f t="shared" si="85"/>
        <v/>
      </c>
      <c r="H1814" s="15" t="e">
        <f t="shared" si="86"/>
        <v>#N/A</v>
      </c>
    </row>
    <row r="1815" spans="6:8">
      <c r="F1815" s="124" t="str">
        <f t="shared" si="84"/>
        <v/>
      </c>
      <c r="G1815" s="124" t="str">
        <f t="shared" si="85"/>
        <v/>
      </c>
      <c r="H1815" s="15" t="e">
        <f t="shared" si="86"/>
        <v>#N/A</v>
      </c>
    </row>
    <row r="1816" spans="6:8">
      <c r="F1816" s="124" t="str">
        <f t="shared" si="84"/>
        <v/>
      </c>
      <c r="G1816" s="124" t="str">
        <f t="shared" si="85"/>
        <v/>
      </c>
      <c r="H1816" s="15" t="e">
        <f t="shared" si="86"/>
        <v>#N/A</v>
      </c>
    </row>
    <row r="1817" spans="6:8">
      <c r="F1817" s="124" t="str">
        <f t="shared" si="84"/>
        <v/>
      </c>
      <c r="G1817" s="124" t="str">
        <f t="shared" si="85"/>
        <v/>
      </c>
      <c r="H1817" s="15" t="e">
        <f t="shared" si="86"/>
        <v>#N/A</v>
      </c>
    </row>
    <row r="1818" spans="6:8">
      <c r="F1818" s="124" t="str">
        <f t="shared" si="84"/>
        <v/>
      </c>
      <c r="G1818" s="124" t="str">
        <f t="shared" si="85"/>
        <v/>
      </c>
      <c r="H1818" s="15" t="e">
        <f t="shared" si="86"/>
        <v>#N/A</v>
      </c>
    </row>
    <row r="1819" spans="6:8">
      <c r="F1819" s="124" t="str">
        <f t="shared" si="84"/>
        <v/>
      </c>
      <c r="G1819" s="124" t="str">
        <f t="shared" si="85"/>
        <v/>
      </c>
      <c r="H1819" s="15" t="e">
        <f t="shared" si="86"/>
        <v>#N/A</v>
      </c>
    </row>
    <row r="1820" spans="6:8">
      <c r="F1820" s="124" t="str">
        <f t="shared" si="84"/>
        <v/>
      </c>
      <c r="G1820" s="124" t="str">
        <f t="shared" si="85"/>
        <v/>
      </c>
      <c r="H1820" s="15" t="e">
        <f t="shared" si="86"/>
        <v>#N/A</v>
      </c>
    </row>
    <row r="1821" spans="6:8">
      <c r="F1821" s="124" t="str">
        <f t="shared" si="84"/>
        <v/>
      </c>
      <c r="G1821" s="124" t="str">
        <f t="shared" si="85"/>
        <v/>
      </c>
      <c r="H1821" s="15" t="e">
        <f t="shared" si="86"/>
        <v>#N/A</v>
      </c>
    </row>
    <row r="1822" spans="6:8">
      <c r="F1822" s="124" t="str">
        <f t="shared" si="84"/>
        <v/>
      </c>
      <c r="G1822" s="124" t="str">
        <f t="shared" si="85"/>
        <v/>
      </c>
      <c r="H1822" s="15" t="e">
        <f t="shared" si="86"/>
        <v>#N/A</v>
      </c>
    </row>
    <row r="1823" spans="6:8">
      <c r="F1823" s="124" t="str">
        <f t="shared" si="84"/>
        <v/>
      </c>
      <c r="G1823" s="124" t="str">
        <f t="shared" si="85"/>
        <v/>
      </c>
      <c r="H1823" s="15" t="e">
        <f t="shared" si="86"/>
        <v>#N/A</v>
      </c>
    </row>
    <row r="1824" spans="6:8">
      <c r="F1824" s="124" t="str">
        <f t="shared" si="84"/>
        <v/>
      </c>
      <c r="G1824" s="124" t="str">
        <f t="shared" si="85"/>
        <v/>
      </c>
      <c r="H1824" s="15" t="e">
        <f t="shared" si="86"/>
        <v>#N/A</v>
      </c>
    </row>
    <row r="1825" spans="6:8">
      <c r="F1825" s="124" t="str">
        <f t="shared" si="84"/>
        <v/>
      </c>
      <c r="G1825" s="124" t="str">
        <f t="shared" si="85"/>
        <v/>
      </c>
      <c r="H1825" s="15" t="e">
        <f t="shared" si="86"/>
        <v>#N/A</v>
      </c>
    </row>
    <row r="1826" spans="6:8">
      <c r="F1826" s="124" t="str">
        <f t="shared" si="84"/>
        <v/>
      </c>
      <c r="G1826" s="124" t="str">
        <f t="shared" si="85"/>
        <v/>
      </c>
      <c r="H1826" s="15" t="e">
        <f t="shared" si="86"/>
        <v>#N/A</v>
      </c>
    </row>
    <row r="1827" spans="6:8">
      <c r="F1827" s="124" t="str">
        <f t="shared" si="84"/>
        <v/>
      </c>
      <c r="G1827" s="124" t="str">
        <f t="shared" si="85"/>
        <v/>
      </c>
      <c r="H1827" s="15" t="e">
        <f t="shared" si="86"/>
        <v>#N/A</v>
      </c>
    </row>
    <row r="1828" spans="6:8">
      <c r="F1828" s="124" t="str">
        <f t="shared" si="84"/>
        <v/>
      </c>
      <c r="G1828" s="124" t="str">
        <f t="shared" si="85"/>
        <v/>
      </c>
      <c r="H1828" s="15" t="e">
        <f t="shared" si="86"/>
        <v>#N/A</v>
      </c>
    </row>
    <row r="1829" spans="6:8">
      <c r="F1829" s="124" t="str">
        <f t="shared" si="84"/>
        <v/>
      </c>
      <c r="G1829" s="124" t="str">
        <f t="shared" si="85"/>
        <v/>
      </c>
      <c r="H1829" s="15" t="e">
        <f t="shared" si="86"/>
        <v>#N/A</v>
      </c>
    </row>
    <row r="1830" spans="6:8">
      <c r="F1830" s="124" t="str">
        <f t="shared" si="84"/>
        <v/>
      </c>
      <c r="G1830" s="124" t="str">
        <f t="shared" si="85"/>
        <v/>
      </c>
      <c r="H1830" s="15" t="e">
        <f t="shared" si="86"/>
        <v>#N/A</v>
      </c>
    </row>
    <row r="1831" spans="6:8">
      <c r="F1831" s="124" t="str">
        <f t="shared" si="84"/>
        <v/>
      </c>
      <c r="G1831" s="124" t="str">
        <f t="shared" si="85"/>
        <v/>
      </c>
      <c r="H1831" s="15" t="e">
        <f t="shared" si="86"/>
        <v>#N/A</v>
      </c>
    </row>
    <row r="1832" spans="6:8">
      <c r="F1832" s="124" t="str">
        <f t="shared" si="84"/>
        <v/>
      </c>
      <c r="G1832" s="124" t="str">
        <f t="shared" si="85"/>
        <v/>
      </c>
      <c r="H1832" s="15" t="e">
        <f t="shared" si="86"/>
        <v>#N/A</v>
      </c>
    </row>
    <row r="1833" spans="6:8">
      <c r="F1833" s="124" t="str">
        <f t="shared" si="84"/>
        <v/>
      </c>
      <c r="G1833" s="124" t="str">
        <f t="shared" si="85"/>
        <v/>
      </c>
      <c r="H1833" s="15" t="e">
        <f t="shared" si="86"/>
        <v>#N/A</v>
      </c>
    </row>
    <row r="1834" spans="6:8">
      <c r="F1834" s="124" t="str">
        <f t="shared" si="84"/>
        <v/>
      </c>
      <c r="G1834" s="124" t="str">
        <f t="shared" si="85"/>
        <v/>
      </c>
      <c r="H1834" s="15" t="e">
        <f t="shared" si="86"/>
        <v>#N/A</v>
      </c>
    </row>
    <row r="1835" spans="6:8">
      <c r="F1835" s="124" t="str">
        <f t="shared" si="84"/>
        <v/>
      </c>
      <c r="G1835" s="124" t="str">
        <f t="shared" si="85"/>
        <v/>
      </c>
      <c r="H1835" s="15" t="e">
        <f t="shared" si="86"/>
        <v>#N/A</v>
      </c>
    </row>
    <row r="1836" spans="6:8">
      <c r="F1836" s="124" t="str">
        <f t="shared" si="84"/>
        <v/>
      </c>
      <c r="G1836" s="124" t="str">
        <f t="shared" si="85"/>
        <v/>
      </c>
      <c r="H1836" s="15" t="e">
        <f t="shared" si="86"/>
        <v>#N/A</v>
      </c>
    </row>
    <row r="1837" spans="6:8">
      <c r="F1837" s="124" t="str">
        <f t="shared" si="84"/>
        <v/>
      </c>
      <c r="G1837" s="124" t="str">
        <f t="shared" si="85"/>
        <v/>
      </c>
      <c r="H1837" s="15" t="e">
        <f t="shared" si="86"/>
        <v>#N/A</v>
      </c>
    </row>
    <row r="1838" spans="6:8">
      <c r="F1838" s="124" t="str">
        <f t="shared" si="84"/>
        <v/>
      </c>
      <c r="G1838" s="124" t="str">
        <f t="shared" si="85"/>
        <v/>
      </c>
      <c r="H1838" s="15" t="e">
        <f t="shared" si="86"/>
        <v>#N/A</v>
      </c>
    </row>
    <row r="1839" spans="6:8">
      <c r="F1839" s="124" t="str">
        <f t="shared" si="84"/>
        <v/>
      </c>
      <c r="G1839" s="124" t="str">
        <f t="shared" si="85"/>
        <v/>
      </c>
      <c r="H1839" s="15" t="e">
        <f t="shared" si="86"/>
        <v>#N/A</v>
      </c>
    </row>
    <row r="1840" spans="6:8">
      <c r="F1840" s="124" t="str">
        <f t="shared" si="84"/>
        <v/>
      </c>
      <c r="G1840" s="124" t="str">
        <f t="shared" si="85"/>
        <v/>
      </c>
      <c r="H1840" s="15" t="e">
        <f t="shared" si="86"/>
        <v>#N/A</v>
      </c>
    </row>
    <row r="1841" spans="6:8">
      <c r="F1841" s="124" t="str">
        <f t="shared" si="84"/>
        <v/>
      </c>
      <c r="G1841" s="124" t="str">
        <f t="shared" si="85"/>
        <v/>
      </c>
      <c r="H1841" s="15" t="e">
        <f t="shared" si="86"/>
        <v>#N/A</v>
      </c>
    </row>
    <row r="1842" spans="6:8">
      <c r="F1842" s="124" t="str">
        <f t="shared" si="84"/>
        <v/>
      </c>
      <c r="G1842" s="124" t="str">
        <f t="shared" si="85"/>
        <v/>
      </c>
      <c r="H1842" s="15" t="e">
        <f t="shared" si="86"/>
        <v>#N/A</v>
      </c>
    </row>
    <row r="1843" spans="6:8">
      <c r="F1843" s="124" t="str">
        <f t="shared" si="84"/>
        <v/>
      </c>
      <c r="G1843" s="124" t="str">
        <f t="shared" si="85"/>
        <v/>
      </c>
      <c r="H1843" s="15" t="e">
        <f t="shared" si="86"/>
        <v>#N/A</v>
      </c>
    </row>
    <row r="1844" spans="6:8">
      <c r="F1844" s="124" t="str">
        <f t="shared" si="84"/>
        <v/>
      </c>
      <c r="G1844" s="124" t="str">
        <f t="shared" si="85"/>
        <v/>
      </c>
      <c r="H1844" s="15" t="e">
        <f t="shared" si="86"/>
        <v>#N/A</v>
      </c>
    </row>
    <row r="1845" spans="6:8">
      <c r="F1845" s="124" t="str">
        <f t="shared" si="84"/>
        <v/>
      </c>
      <c r="G1845" s="124" t="str">
        <f t="shared" si="85"/>
        <v/>
      </c>
      <c r="H1845" s="15" t="e">
        <f t="shared" si="86"/>
        <v>#N/A</v>
      </c>
    </row>
    <row r="1846" spans="6:8">
      <c r="F1846" s="124" t="str">
        <f t="shared" si="84"/>
        <v/>
      </c>
      <c r="G1846" s="124" t="str">
        <f t="shared" si="85"/>
        <v/>
      </c>
      <c r="H1846" s="15" t="e">
        <f t="shared" si="86"/>
        <v>#N/A</v>
      </c>
    </row>
    <row r="1847" spans="6:8">
      <c r="F1847" s="124" t="str">
        <f t="shared" si="84"/>
        <v/>
      </c>
      <c r="G1847" s="124" t="str">
        <f t="shared" si="85"/>
        <v/>
      </c>
      <c r="H1847" s="15" t="e">
        <f t="shared" si="86"/>
        <v>#N/A</v>
      </c>
    </row>
    <row r="1848" spans="6:8">
      <c r="F1848" s="124" t="str">
        <f t="shared" si="84"/>
        <v/>
      </c>
      <c r="G1848" s="124" t="str">
        <f t="shared" si="85"/>
        <v/>
      </c>
      <c r="H1848" s="15" t="e">
        <f t="shared" si="86"/>
        <v>#N/A</v>
      </c>
    </row>
    <row r="1849" spans="6:8">
      <c r="F1849" s="124" t="str">
        <f t="shared" si="84"/>
        <v/>
      </c>
      <c r="G1849" s="124" t="str">
        <f t="shared" si="85"/>
        <v/>
      </c>
      <c r="H1849" s="15" t="e">
        <f t="shared" si="86"/>
        <v>#N/A</v>
      </c>
    </row>
    <row r="1850" spans="6:8">
      <c r="F1850" s="124" t="str">
        <f t="shared" si="84"/>
        <v/>
      </c>
      <c r="G1850" s="124" t="str">
        <f t="shared" si="85"/>
        <v/>
      </c>
      <c r="H1850" s="15" t="e">
        <f t="shared" si="86"/>
        <v>#N/A</v>
      </c>
    </row>
    <row r="1851" spans="6:8">
      <c r="F1851" s="124" t="str">
        <f t="shared" si="84"/>
        <v/>
      </c>
      <c r="G1851" s="124" t="str">
        <f t="shared" si="85"/>
        <v/>
      </c>
      <c r="H1851" s="15" t="e">
        <f t="shared" si="86"/>
        <v>#N/A</v>
      </c>
    </row>
    <row r="1852" spans="6:8">
      <c r="F1852" s="124" t="str">
        <f t="shared" si="84"/>
        <v/>
      </c>
      <c r="G1852" s="124" t="str">
        <f t="shared" si="85"/>
        <v/>
      </c>
      <c r="H1852" s="15" t="e">
        <f t="shared" si="86"/>
        <v>#N/A</v>
      </c>
    </row>
    <row r="1853" spans="6:8">
      <c r="F1853" s="124" t="str">
        <f t="shared" si="84"/>
        <v/>
      </c>
      <c r="G1853" s="124" t="str">
        <f t="shared" si="85"/>
        <v/>
      </c>
      <c r="H1853" s="15" t="e">
        <f t="shared" si="86"/>
        <v>#N/A</v>
      </c>
    </row>
    <row r="1854" spans="6:8">
      <c r="F1854" s="124" t="str">
        <f t="shared" si="84"/>
        <v/>
      </c>
      <c r="G1854" s="124" t="str">
        <f t="shared" si="85"/>
        <v/>
      </c>
      <c r="H1854" s="15" t="e">
        <f t="shared" si="86"/>
        <v>#N/A</v>
      </c>
    </row>
    <row r="1855" spans="6:8">
      <c r="F1855" s="124" t="str">
        <f t="shared" si="84"/>
        <v/>
      </c>
      <c r="G1855" s="124" t="str">
        <f t="shared" si="85"/>
        <v/>
      </c>
      <c r="H1855" s="15" t="e">
        <f t="shared" si="86"/>
        <v>#N/A</v>
      </c>
    </row>
    <row r="1856" spans="6:8">
      <c r="F1856" s="124" t="str">
        <f t="shared" si="84"/>
        <v/>
      </c>
      <c r="G1856" s="124" t="str">
        <f t="shared" si="85"/>
        <v/>
      </c>
      <c r="H1856" s="15" t="e">
        <f t="shared" si="86"/>
        <v>#N/A</v>
      </c>
    </row>
    <row r="1857" spans="6:8">
      <c r="F1857" s="124" t="str">
        <f t="shared" si="84"/>
        <v/>
      </c>
      <c r="G1857" s="124" t="str">
        <f t="shared" si="85"/>
        <v/>
      </c>
      <c r="H1857" s="15" t="e">
        <f t="shared" si="86"/>
        <v>#N/A</v>
      </c>
    </row>
    <row r="1858" spans="6:8">
      <c r="F1858" s="124" t="str">
        <f t="shared" si="84"/>
        <v/>
      </c>
      <c r="G1858" s="124" t="str">
        <f t="shared" si="85"/>
        <v/>
      </c>
      <c r="H1858" s="15" t="e">
        <f t="shared" si="86"/>
        <v>#N/A</v>
      </c>
    </row>
    <row r="1859" spans="6:8">
      <c r="F1859" s="124" t="str">
        <f t="shared" si="84"/>
        <v/>
      </c>
      <c r="G1859" s="124" t="str">
        <f t="shared" si="85"/>
        <v/>
      </c>
      <c r="H1859" s="15" t="e">
        <f t="shared" si="86"/>
        <v>#N/A</v>
      </c>
    </row>
    <row r="1860" spans="6:8">
      <c r="F1860" s="124" t="str">
        <f t="shared" ref="F1860:F1923" si="87">IF(ISNUMBER(A1860),1,"")</f>
        <v/>
      </c>
      <c r="G1860" s="124" t="str">
        <f t="shared" ref="G1860:G1923" si="88">IF(ISNUMBER(A1860),3,"")</f>
        <v/>
      </c>
      <c r="H1860" s="15" t="e">
        <f t="shared" ref="H1860:H1923" si="89">VLOOKUP(A1860,J:L,2,0)</f>
        <v>#N/A</v>
      </c>
    </row>
    <row r="1861" spans="6:8">
      <c r="F1861" s="124" t="str">
        <f t="shared" si="87"/>
        <v/>
      </c>
      <c r="G1861" s="124" t="str">
        <f t="shared" si="88"/>
        <v/>
      </c>
      <c r="H1861" s="15" t="e">
        <f t="shared" si="89"/>
        <v>#N/A</v>
      </c>
    </row>
    <row r="1862" spans="6:8">
      <c r="F1862" s="124" t="str">
        <f t="shared" si="87"/>
        <v/>
      </c>
      <c r="G1862" s="124" t="str">
        <f t="shared" si="88"/>
        <v/>
      </c>
      <c r="H1862" s="15" t="e">
        <f t="shared" si="89"/>
        <v>#N/A</v>
      </c>
    </row>
    <row r="1863" spans="6:8">
      <c r="F1863" s="124" t="str">
        <f t="shared" si="87"/>
        <v/>
      </c>
      <c r="G1863" s="124" t="str">
        <f t="shared" si="88"/>
        <v/>
      </c>
      <c r="H1863" s="15" t="e">
        <f t="shared" si="89"/>
        <v>#N/A</v>
      </c>
    </row>
    <row r="1864" spans="6:8">
      <c r="F1864" s="124" t="str">
        <f t="shared" si="87"/>
        <v/>
      </c>
      <c r="G1864" s="124" t="str">
        <f t="shared" si="88"/>
        <v/>
      </c>
      <c r="H1864" s="15" t="e">
        <f t="shared" si="89"/>
        <v>#N/A</v>
      </c>
    </row>
    <row r="1865" spans="6:8">
      <c r="F1865" s="124" t="str">
        <f t="shared" si="87"/>
        <v/>
      </c>
      <c r="G1865" s="124" t="str">
        <f t="shared" si="88"/>
        <v/>
      </c>
      <c r="H1865" s="15" t="e">
        <f t="shared" si="89"/>
        <v>#N/A</v>
      </c>
    </row>
    <row r="1866" spans="6:8">
      <c r="F1866" s="124" t="str">
        <f t="shared" si="87"/>
        <v/>
      </c>
      <c r="G1866" s="124" t="str">
        <f t="shared" si="88"/>
        <v/>
      </c>
      <c r="H1866" s="15" t="e">
        <f t="shared" si="89"/>
        <v>#N/A</v>
      </c>
    </row>
    <row r="1867" spans="6:8">
      <c r="F1867" s="124" t="str">
        <f t="shared" si="87"/>
        <v/>
      </c>
      <c r="G1867" s="124" t="str">
        <f t="shared" si="88"/>
        <v/>
      </c>
      <c r="H1867" s="15" t="e">
        <f t="shared" si="89"/>
        <v>#N/A</v>
      </c>
    </row>
    <row r="1868" spans="6:8">
      <c r="F1868" s="124" t="str">
        <f t="shared" si="87"/>
        <v/>
      </c>
      <c r="G1868" s="124" t="str">
        <f t="shared" si="88"/>
        <v/>
      </c>
      <c r="H1868" s="15" t="e">
        <f t="shared" si="89"/>
        <v>#N/A</v>
      </c>
    </row>
    <row r="1869" spans="6:8">
      <c r="F1869" s="124" t="str">
        <f t="shared" si="87"/>
        <v/>
      </c>
      <c r="G1869" s="124" t="str">
        <f t="shared" si="88"/>
        <v/>
      </c>
      <c r="H1869" s="15" t="e">
        <f t="shared" si="89"/>
        <v>#N/A</v>
      </c>
    </row>
    <row r="1870" spans="6:8">
      <c r="F1870" s="124" t="str">
        <f t="shared" si="87"/>
        <v/>
      </c>
      <c r="G1870" s="124" t="str">
        <f t="shared" si="88"/>
        <v/>
      </c>
      <c r="H1870" s="15" t="e">
        <f t="shared" si="89"/>
        <v>#N/A</v>
      </c>
    </row>
    <row r="1871" spans="6:8">
      <c r="F1871" s="124" t="str">
        <f t="shared" si="87"/>
        <v/>
      </c>
      <c r="G1871" s="124" t="str">
        <f t="shared" si="88"/>
        <v/>
      </c>
      <c r="H1871" s="15" t="e">
        <f t="shared" si="89"/>
        <v>#N/A</v>
      </c>
    </row>
    <row r="1872" spans="6:8">
      <c r="F1872" s="124" t="str">
        <f t="shared" si="87"/>
        <v/>
      </c>
      <c r="G1872" s="124" t="str">
        <f t="shared" si="88"/>
        <v/>
      </c>
      <c r="H1872" s="15" t="e">
        <f t="shared" si="89"/>
        <v>#N/A</v>
      </c>
    </row>
    <row r="1873" spans="6:8">
      <c r="F1873" s="124" t="str">
        <f t="shared" si="87"/>
        <v/>
      </c>
      <c r="G1873" s="124" t="str">
        <f t="shared" si="88"/>
        <v/>
      </c>
      <c r="H1873" s="15" t="e">
        <f t="shared" si="89"/>
        <v>#N/A</v>
      </c>
    </row>
    <row r="1874" spans="6:8">
      <c r="F1874" s="124" t="str">
        <f t="shared" si="87"/>
        <v/>
      </c>
      <c r="G1874" s="124" t="str">
        <f t="shared" si="88"/>
        <v/>
      </c>
      <c r="H1874" s="15" t="e">
        <f t="shared" si="89"/>
        <v>#N/A</v>
      </c>
    </row>
    <row r="1875" spans="6:8">
      <c r="F1875" s="124" t="str">
        <f t="shared" si="87"/>
        <v/>
      </c>
      <c r="G1875" s="124" t="str">
        <f t="shared" si="88"/>
        <v/>
      </c>
      <c r="H1875" s="15" t="e">
        <f t="shared" si="89"/>
        <v>#N/A</v>
      </c>
    </row>
    <row r="1876" spans="6:8">
      <c r="F1876" s="124" t="str">
        <f t="shared" si="87"/>
        <v/>
      </c>
      <c r="G1876" s="124" t="str">
        <f t="shared" si="88"/>
        <v/>
      </c>
      <c r="H1876" s="15" t="e">
        <f t="shared" si="89"/>
        <v>#N/A</v>
      </c>
    </row>
    <row r="1877" spans="6:8">
      <c r="F1877" s="124" t="str">
        <f t="shared" si="87"/>
        <v/>
      </c>
      <c r="G1877" s="124" t="str">
        <f t="shared" si="88"/>
        <v/>
      </c>
      <c r="H1877" s="15" t="e">
        <f t="shared" si="89"/>
        <v>#N/A</v>
      </c>
    </row>
    <row r="1878" spans="6:8">
      <c r="F1878" s="124" t="str">
        <f t="shared" si="87"/>
        <v/>
      </c>
      <c r="G1878" s="124" t="str">
        <f t="shared" si="88"/>
        <v/>
      </c>
      <c r="H1878" s="15" t="e">
        <f t="shared" si="89"/>
        <v>#N/A</v>
      </c>
    </row>
    <row r="1879" spans="6:8">
      <c r="F1879" s="124" t="str">
        <f t="shared" si="87"/>
        <v/>
      </c>
      <c r="G1879" s="124" t="str">
        <f t="shared" si="88"/>
        <v/>
      </c>
      <c r="H1879" s="15" t="e">
        <f t="shared" si="89"/>
        <v>#N/A</v>
      </c>
    </row>
    <row r="1880" spans="6:8">
      <c r="F1880" s="124" t="str">
        <f t="shared" si="87"/>
        <v/>
      </c>
      <c r="G1880" s="124" t="str">
        <f t="shared" si="88"/>
        <v/>
      </c>
      <c r="H1880" s="15" t="e">
        <f t="shared" si="89"/>
        <v>#N/A</v>
      </c>
    </row>
    <row r="1881" spans="6:8">
      <c r="F1881" s="124" t="str">
        <f t="shared" si="87"/>
        <v/>
      </c>
      <c r="G1881" s="124" t="str">
        <f t="shared" si="88"/>
        <v/>
      </c>
      <c r="H1881" s="15" t="e">
        <f t="shared" si="89"/>
        <v>#N/A</v>
      </c>
    </row>
    <row r="1882" spans="6:8">
      <c r="F1882" s="124" t="str">
        <f t="shared" si="87"/>
        <v/>
      </c>
      <c r="G1882" s="124" t="str">
        <f t="shared" si="88"/>
        <v/>
      </c>
      <c r="H1882" s="15" t="e">
        <f t="shared" si="89"/>
        <v>#N/A</v>
      </c>
    </row>
    <row r="1883" spans="6:8">
      <c r="F1883" s="124" t="str">
        <f t="shared" si="87"/>
        <v/>
      </c>
      <c r="G1883" s="124" t="str">
        <f t="shared" si="88"/>
        <v/>
      </c>
      <c r="H1883" s="15" t="e">
        <f t="shared" si="89"/>
        <v>#N/A</v>
      </c>
    </row>
    <row r="1884" spans="6:8">
      <c r="F1884" s="124" t="str">
        <f t="shared" si="87"/>
        <v/>
      </c>
      <c r="G1884" s="124" t="str">
        <f t="shared" si="88"/>
        <v/>
      </c>
      <c r="H1884" s="15" t="e">
        <f t="shared" si="89"/>
        <v>#N/A</v>
      </c>
    </row>
    <row r="1885" spans="6:8">
      <c r="F1885" s="124" t="str">
        <f t="shared" si="87"/>
        <v/>
      </c>
      <c r="G1885" s="124" t="str">
        <f t="shared" si="88"/>
        <v/>
      </c>
      <c r="H1885" s="15" t="e">
        <f t="shared" si="89"/>
        <v>#N/A</v>
      </c>
    </row>
    <row r="1886" spans="6:8">
      <c r="F1886" s="124" t="str">
        <f t="shared" si="87"/>
        <v/>
      </c>
      <c r="G1886" s="124" t="str">
        <f t="shared" si="88"/>
        <v/>
      </c>
      <c r="H1886" s="15" t="e">
        <f t="shared" si="89"/>
        <v>#N/A</v>
      </c>
    </row>
    <row r="1887" spans="6:8">
      <c r="F1887" s="124" t="str">
        <f t="shared" si="87"/>
        <v/>
      </c>
      <c r="G1887" s="124" t="str">
        <f t="shared" si="88"/>
        <v/>
      </c>
      <c r="H1887" s="15" t="e">
        <f t="shared" si="89"/>
        <v>#N/A</v>
      </c>
    </row>
    <row r="1888" spans="6:8">
      <c r="F1888" s="124" t="str">
        <f t="shared" si="87"/>
        <v/>
      </c>
      <c r="G1888" s="124" t="str">
        <f t="shared" si="88"/>
        <v/>
      </c>
      <c r="H1888" s="15" t="e">
        <f t="shared" si="89"/>
        <v>#N/A</v>
      </c>
    </row>
    <row r="1889" spans="6:8">
      <c r="F1889" s="124" t="str">
        <f t="shared" si="87"/>
        <v/>
      </c>
      <c r="G1889" s="124" t="str">
        <f t="shared" si="88"/>
        <v/>
      </c>
      <c r="H1889" s="15" t="e">
        <f t="shared" si="89"/>
        <v>#N/A</v>
      </c>
    </row>
    <row r="1890" spans="6:8">
      <c r="F1890" s="124" t="str">
        <f t="shared" si="87"/>
        <v/>
      </c>
      <c r="G1890" s="124" t="str">
        <f t="shared" si="88"/>
        <v/>
      </c>
      <c r="H1890" s="15" t="e">
        <f t="shared" si="89"/>
        <v>#N/A</v>
      </c>
    </row>
    <row r="1891" spans="6:8">
      <c r="F1891" s="124" t="str">
        <f t="shared" si="87"/>
        <v/>
      </c>
      <c r="G1891" s="124" t="str">
        <f t="shared" si="88"/>
        <v/>
      </c>
      <c r="H1891" s="15" t="e">
        <f t="shared" si="89"/>
        <v>#N/A</v>
      </c>
    </row>
    <row r="1892" spans="6:8">
      <c r="F1892" s="124" t="str">
        <f t="shared" si="87"/>
        <v/>
      </c>
      <c r="G1892" s="124" t="str">
        <f t="shared" si="88"/>
        <v/>
      </c>
      <c r="H1892" s="15" t="e">
        <f t="shared" si="89"/>
        <v>#N/A</v>
      </c>
    </row>
    <row r="1893" spans="6:8">
      <c r="F1893" s="124" t="str">
        <f t="shared" si="87"/>
        <v/>
      </c>
      <c r="G1893" s="124" t="str">
        <f t="shared" si="88"/>
        <v/>
      </c>
      <c r="H1893" s="15" t="e">
        <f t="shared" si="89"/>
        <v>#N/A</v>
      </c>
    </row>
    <row r="1894" spans="6:8">
      <c r="F1894" s="124" t="str">
        <f t="shared" si="87"/>
        <v/>
      </c>
      <c r="G1894" s="124" t="str">
        <f t="shared" si="88"/>
        <v/>
      </c>
      <c r="H1894" s="15" t="e">
        <f t="shared" si="89"/>
        <v>#N/A</v>
      </c>
    </row>
    <row r="1895" spans="6:8">
      <c r="F1895" s="124" t="str">
        <f t="shared" si="87"/>
        <v/>
      </c>
      <c r="G1895" s="124" t="str">
        <f t="shared" si="88"/>
        <v/>
      </c>
      <c r="H1895" s="15" t="e">
        <f t="shared" si="89"/>
        <v>#N/A</v>
      </c>
    </row>
    <row r="1896" spans="6:8">
      <c r="F1896" s="124" t="str">
        <f t="shared" si="87"/>
        <v/>
      </c>
      <c r="G1896" s="124" t="str">
        <f t="shared" si="88"/>
        <v/>
      </c>
      <c r="H1896" s="15" t="e">
        <f t="shared" si="89"/>
        <v>#N/A</v>
      </c>
    </row>
    <row r="1897" spans="6:8">
      <c r="F1897" s="124" t="str">
        <f t="shared" si="87"/>
        <v/>
      </c>
      <c r="G1897" s="124" t="str">
        <f t="shared" si="88"/>
        <v/>
      </c>
      <c r="H1897" s="15" t="e">
        <f t="shared" si="89"/>
        <v>#N/A</v>
      </c>
    </row>
    <row r="1898" spans="6:8">
      <c r="F1898" s="124" t="str">
        <f t="shared" si="87"/>
        <v/>
      </c>
      <c r="G1898" s="124" t="str">
        <f t="shared" si="88"/>
        <v/>
      </c>
      <c r="H1898" s="15" t="e">
        <f t="shared" si="89"/>
        <v>#N/A</v>
      </c>
    </row>
    <row r="1899" spans="6:8">
      <c r="F1899" s="124" t="str">
        <f t="shared" si="87"/>
        <v/>
      </c>
      <c r="G1899" s="124" t="str">
        <f t="shared" si="88"/>
        <v/>
      </c>
      <c r="H1899" s="15" t="e">
        <f t="shared" si="89"/>
        <v>#N/A</v>
      </c>
    </row>
    <row r="1900" spans="6:8">
      <c r="F1900" s="124" t="str">
        <f t="shared" si="87"/>
        <v/>
      </c>
      <c r="G1900" s="124" t="str">
        <f t="shared" si="88"/>
        <v/>
      </c>
      <c r="H1900" s="15" t="e">
        <f t="shared" si="89"/>
        <v>#N/A</v>
      </c>
    </row>
    <row r="1901" spans="6:8">
      <c r="F1901" s="124" t="str">
        <f t="shared" si="87"/>
        <v/>
      </c>
      <c r="G1901" s="124" t="str">
        <f t="shared" si="88"/>
        <v/>
      </c>
      <c r="H1901" s="15" t="e">
        <f t="shared" si="89"/>
        <v>#N/A</v>
      </c>
    </row>
    <row r="1902" spans="6:8">
      <c r="F1902" s="124" t="str">
        <f t="shared" si="87"/>
        <v/>
      </c>
      <c r="G1902" s="124" t="str">
        <f t="shared" si="88"/>
        <v/>
      </c>
      <c r="H1902" s="15" t="e">
        <f t="shared" si="89"/>
        <v>#N/A</v>
      </c>
    </row>
    <row r="1903" spans="6:8">
      <c r="F1903" s="124" t="str">
        <f t="shared" si="87"/>
        <v/>
      </c>
      <c r="G1903" s="124" t="str">
        <f t="shared" si="88"/>
        <v/>
      </c>
      <c r="H1903" s="15" t="e">
        <f t="shared" si="89"/>
        <v>#N/A</v>
      </c>
    </row>
    <row r="1904" spans="6:8">
      <c r="F1904" s="124" t="str">
        <f t="shared" si="87"/>
        <v/>
      </c>
      <c r="G1904" s="124" t="str">
        <f t="shared" si="88"/>
        <v/>
      </c>
      <c r="H1904" s="15" t="e">
        <f t="shared" si="89"/>
        <v>#N/A</v>
      </c>
    </row>
    <row r="1905" spans="6:8">
      <c r="F1905" s="124" t="str">
        <f t="shared" si="87"/>
        <v/>
      </c>
      <c r="G1905" s="124" t="str">
        <f t="shared" si="88"/>
        <v/>
      </c>
      <c r="H1905" s="15" t="e">
        <f t="shared" si="89"/>
        <v>#N/A</v>
      </c>
    </row>
    <row r="1906" spans="6:8">
      <c r="F1906" s="124" t="str">
        <f t="shared" si="87"/>
        <v/>
      </c>
      <c r="G1906" s="124" t="str">
        <f t="shared" si="88"/>
        <v/>
      </c>
      <c r="H1906" s="15" t="e">
        <f t="shared" si="89"/>
        <v>#N/A</v>
      </c>
    </row>
    <row r="1907" spans="6:8">
      <c r="F1907" s="124" t="str">
        <f t="shared" si="87"/>
        <v/>
      </c>
      <c r="G1907" s="124" t="str">
        <f t="shared" si="88"/>
        <v/>
      </c>
      <c r="H1907" s="15" t="e">
        <f t="shared" si="89"/>
        <v>#N/A</v>
      </c>
    </row>
    <row r="1908" spans="6:8">
      <c r="F1908" s="124" t="str">
        <f t="shared" si="87"/>
        <v/>
      </c>
      <c r="G1908" s="124" t="str">
        <f t="shared" si="88"/>
        <v/>
      </c>
      <c r="H1908" s="15" t="e">
        <f t="shared" si="89"/>
        <v>#N/A</v>
      </c>
    </row>
    <row r="1909" spans="6:8">
      <c r="F1909" s="124" t="str">
        <f t="shared" si="87"/>
        <v/>
      </c>
      <c r="G1909" s="124" t="str">
        <f t="shared" si="88"/>
        <v/>
      </c>
      <c r="H1909" s="15" t="e">
        <f t="shared" si="89"/>
        <v>#N/A</v>
      </c>
    </row>
    <row r="1910" spans="6:8">
      <c r="F1910" s="124" t="str">
        <f t="shared" si="87"/>
        <v/>
      </c>
      <c r="G1910" s="124" t="str">
        <f t="shared" si="88"/>
        <v/>
      </c>
      <c r="H1910" s="15" t="e">
        <f t="shared" si="89"/>
        <v>#N/A</v>
      </c>
    </row>
    <row r="1911" spans="6:8">
      <c r="F1911" s="124" t="str">
        <f t="shared" si="87"/>
        <v/>
      </c>
      <c r="G1911" s="124" t="str">
        <f t="shared" si="88"/>
        <v/>
      </c>
      <c r="H1911" s="15" t="e">
        <f t="shared" si="89"/>
        <v>#N/A</v>
      </c>
    </row>
    <row r="1912" spans="6:8">
      <c r="F1912" s="124" t="str">
        <f t="shared" si="87"/>
        <v/>
      </c>
      <c r="G1912" s="124" t="str">
        <f t="shared" si="88"/>
        <v/>
      </c>
      <c r="H1912" s="15" t="e">
        <f t="shared" si="89"/>
        <v>#N/A</v>
      </c>
    </row>
    <row r="1913" spans="6:8">
      <c r="F1913" s="124" t="str">
        <f t="shared" si="87"/>
        <v/>
      </c>
      <c r="G1913" s="124" t="str">
        <f t="shared" si="88"/>
        <v/>
      </c>
      <c r="H1913" s="15" t="e">
        <f t="shared" si="89"/>
        <v>#N/A</v>
      </c>
    </row>
    <row r="1914" spans="6:8">
      <c r="F1914" s="124" t="str">
        <f t="shared" si="87"/>
        <v/>
      </c>
      <c r="G1914" s="124" t="str">
        <f t="shared" si="88"/>
        <v/>
      </c>
      <c r="H1914" s="15" t="e">
        <f t="shared" si="89"/>
        <v>#N/A</v>
      </c>
    </row>
    <row r="1915" spans="6:8">
      <c r="F1915" s="124" t="str">
        <f t="shared" si="87"/>
        <v/>
      </c>
      <c r="G1915" s="124" t="str">
        <f t="shared" si="88"/>
        <v/>
      </c>
      <c r="H1915" s="15" t="e">
        <f t="shared" si="89"/>
        <v>#N/A</v>
      </c>
    </row>
    <row r="1916" spans="6:8">
      <c r="F1916" s="124" t="str">
        <f t="shared" si="87"/>
        <v/>
      </c>
      <c r="G1916" s="124" t="str">
        <f t="shared" si="88"/>
        <v/>
      </c>
      <c r="H1916" s="15" t="e">
        <f t="shared" si="89"/>
        <v>#N/A</v>
      </c>
    </row>
    <row r="1917" spans="6:8">
      <c r="F1917" s="124" t="str">
        <f t="shared" si="87"/>
        <v/>
      </c>
      <c r="G1917" s="124" t="str">
        <f t="shared" si="88"/>
        <v/>
      </c>
      <c r="H1917" s="15" t="e">
        <f t="shared" si="89"/>
        <v>#N/A</v>
      </c>
    </row>
    <row r="1918" spans="6:8">
      <c r="F1918" s="124" t="str">
        <f t="shared" si="87"/>
        <v/>
      </c>
      <c r="G1918" s="124" t="str">
        <f t="shared" si="88"/>
        <v/>
      </c>
      <c r="H1918" s="15" t="e">
        <f t="shared" si="89"/>
        <v>#N/A</v>
      </c>
    </row>
    <row r="1919" spans="6:8">
      <c r="F1919" s="124" t="str">
        <f t="shared" si="87"/>
        <v/>
      </c>
      <c r="G1919" s="124" t="str">
        <f t="shared" si="88"/>
        <v/>
      </c>
      <c r="H1919" s="15" t="e">
        <f t="shared" si="89"/>
        <v>#N/A</v>
      </c>
    </row>
    <row r="1920" spans="6:8">
      <c r="F1920" s="124" t="str">
        <f t="shared" si="87"/>
        <v/>
      </c>
      <c r="G1920" s="124" t="str">
        <f t="shared" si="88"/>
        <v/>
      </c>
      <c r="H1920" s="15" t="e">
        <f t="shared" si="89"/>
        <v>#N/A</v>
      </c>
    </row>
    <row r="1921" spans="6:8">
      <c r="F1921" s="124" t="str">
        <f t="shared" si="87"/>
        <v/>
      </c>
      <c r="G1921" s="124" t="str">
        <f t="shared" si="88"/>
        <v/>
      </c>
      <c r="H1921" s="15" t="e">
        <f t="shared" si="89"/>
        <v>#N/A</v>
      </c>
    </row>
    <row r="1922" spans="6:8">
      <c r="F1922" s="124" t="str">
        <f t="shared" si="87"/>
        <v/>
      </c>
      <c r="G1922" s="124" t="str">
        <f t="shared" si="88"/>
        <v/>
      </c>
      <c r="H1922" s="15" t="e">
        <f t="shared" si="89"/>
        <v>#N/A</v>
      </c>
    </row>
    <row r="1923" spans="6:8">
      <c r="F1923" s="124" t="str">
        <f t="shared" si="87"/>
        <v/>
      </c>
      <c r="G1923" s="124" t="str">
        <f t="shared" si="88"/>
        <v/>
      </c>
      <c r="H1923" s="15" t="e">
        <f t="shared" si="89"/>
        <v>#N/A</v>
      </c>
    </row>
    <row r="1924" spans="6:8">
      <c r="F1924" s="124" t="str">
        <f t="shared" ref="F1924:F1987" si="90">IF(ISNUMBER(A1924),1,"")</f>
        <v/>
      </c>
      <c r="G1924" s="124" t="str">
        <f t="shared" ref="G1924:G1987" si="91">IF(ISNUMBER(A1924),3,"")</f>
        <v/>
      </c>
      <c r="H1924" s="15" t="e">
        <f t="shared" ref="H1924:H1987" si="92">VLOOKUP(A1924,J:L,2,0)</f>
        <v>#N/A</v>
      </c>
    </row>
    <row r="1925" spans="6:8">
      <c r="F1925" s="124" t="str">
        <f t="shared" si="90"/>
        <v/>
      </c>
      <c r="G1925" s="124" t="str">
        <f t="shared" si="91"/>
        <v/>
      </c>
      <c r="H1925" s="15" t="e">
        <f t="shared" si="92"/>
        <v>#N/A</v>
      </c>
    </row>
    <row r="1926" spans="6:8">
      <c r="F1926" s="124" t="str">
        <f t="shared" si="90"/>
        <v/>
      </c>
      <c r="G1926" s="124" t="str">
        <f t="shared" si="91"/>
        <v/>
      </c>
      <c r="H1926" s="15" t="e">
        <f t="shared" si="92"/>
        <v>#N/A</v>
      </c>
    </row>
    <row r="1927" spans="6:8">
      <c r="F1927" s="124" t="str">
        <f t="shared" si="90"/>
        <v/>
      </c>
      <c r="G1927" s="124" t="str">
        <f t="shared" si="91"/>
        <v/>
      </c>
      <c r="H1927" s="15" t="e">
        <f t="shared" si="92"/>
        <v>#N/A</v>
      </c>
    </row>
    <row r="1928" spans="6:8">
      <c r="F1928" s="124" t="str">
        <f t="shared" si="90"/>
        <v/>
      </c>
      <c r="G1928" s="124" t="str">
        <f t="shared" si="91"/>
        <v/>
      </c>
      <c r="H1928" s="15" t="e">
        <f t="shared" si="92"/>
        <v>#N/A</v>
      </c>
    </row>
    <row r="1929" spans="6:8">
      <c r="F1929" s="124" t="str">
        <f t="shared" si="90"/>
        <v/>
      </c>
      <c r="G1929" s="124" t="str">
        <f t="shared" si="91"/>
        <v/>
      </c>
      <c r="H1929" s="15" t="e">
        <f t="shared" si="92"/>
        <v>#N/A</v>
      </c>
    </row>
    <row r="1930" spans="6:8">
      <c r="F1930" s="124" t="str">
        <f t="shared" si="90"/>
        <v/>
      </c>
      <c r="G1930" s="124" t="str">
        <f t="shared" si="91"/>
        <v/>
      </c>
      <c r="H1930" s="15" t="e">
        <f t="shared" si="92"/>
        <v>#N/A</v>
      </c>
    </row>
    <row r="1931" spans="6:8">
      <c r="F1931" s="124" t="str">
        <f t="shared" si="90"/>
        <v/>
      </c>
      <c r="G1931" s="124" t="str">
        <f t="shared" si="91"/>
        <v/>
      </c>
      <c r="H1931" s="15" t="e">
        <f t="shared" si="92"/>
        <v>#N/A</v>
      </c>
    </row>
    <row r="1932" spans="6:8">
      <c r="F1932" s="124" t="str">
        <f t="shared" si="90"/>
        <v/>
      </c>
      <c r="G1932" s="124" t="str">
        <f t="shared" si="91"/>
        <v/>
      </c>
      <c r="H1932" s="15" t="e">
        <f t="shared" si="92"/>
        <v>#N/A</v>
      </c>
    </row>
    <row r="1933" spans="6:8">
      <c r="F1933" s="124" t="str">
        <f t="shared" si="90"/>
        <v/>
      </c>
      <c r="G1933" s="124" t="str">
        <f t="shared" si="91"/>
        <v/>
      </c>
      <c r="H1933" s="15" t="e">
        <f t="shared" si="92"/>
        <v>#N/A</v>
      </c>
    </row>
    <row r="1934" spans="6:8">
      <c r="F1934" s="124" t="str">
        <f t="shared" si="90"/>
        <v/>
      </c>
      <c r="G1934" s="124" t="str">
        <f t="shared" si="91"/>
        <v/>
      </c>
      <c r="H1934" s="15" t="e">
        <f t="shared" si="92"/>
        <v>#N/A</v>
      </c>
    </row>
    <row r="1935" spans="6:8">
      <c r="F1935" s="124" t="str">
        <f t="shared" si="90"/>
        <v/>
      </c>
      <c r="G1935" s="124" t="str">
        <f t="shared" si="91"/>
        <v/>
      </c>
      <c r="H1935" s="15" t="e">
        <f t="shared" si="92"/>
        <v>#N/A</v>
      </c>
    </row>
    <row r="1936" spans="6:8">
      <c r="F1936" s="124" t="str">
        <f t="shared" si="90"/>
        <v/>
      </c>
      <c r="G1936" s="124" t="str">
        <f t="shared" si="91"/>
        <v/>
      </c>
      <c r="H1936" s="15" t="e">
        <f t="shared" si="92"/>
        <v>#N/A</v>
      </c>
    </row>
    <row r="1937" spans="6:8">
      <c r="F1937" s="124" t="str">
        <f t="shared" si="90"/>
        <v/>
      </c>
      <c r="G1937" s="124" t="str">
        <f t="shared" si="91"/>
        <v/>
      </c>
      <c r="H1937" s="15" t="e">
        <f t="shared" si="92"/>
        <v>#N/A</v>
      </c>
    </row>
    <row r="1938" spans="6:8">
      <c r="F1938" s="124" t="str">
        <f t="shared" si="90"/>
        <v/>
      </c>
      <c r="G1938" s="124" t="str">
        <f t="shared" si="91"/>
        <v/>
      </c>
      <c r="H1938" s="15" t="e">
        <f t="shared" si="92"/>
        <v>#N/A</v>
      </c>
    </row>
    <row r="1939" spans="6:8">
      <c r="F1939" s="124" t="str">
        <f t="shared" si="90"/>
        <v/>
      </c>
      <c r="G1939" s="124" t="str">
        <f t="shared" si="91"/>
        <v/>
      </c>
      <c r="H1939" s="15" t="e">
        <f t="shared" si="92"/>
        <v>#N/A</v>
      </c>
    </row>
    <row r="1940" spans="6:8">
      <c r="F1940" s="124" t="str">
        <f t="shared" si="90"/>
        <v/>
      </c>
      <c r="G1940" s="124" t="str">
        <f t="shared" si="91"/>
        <v/>
      </c>
      <c r="H1940" s="15" t="e">
        <f t="shared" si="92"/>
        <v>#N/A</v>
      </c>
    </row>
    <row r="1941" spans="6:8">
      <c r="F1941" s="124" t="str">
        <f t="shared" si="90"/>
        <v/>
      </c>
      <c r="G1941" s="124" t="str">
        <f t="shared" si="91"/>
        <v/>
      </c>
      <c r="H1941" s="15" t="e">
        <f t="shared" si="92"/>
        <v>#N/A</v>
      </c>
    </row>
    <row r="1942" spans="6:8">
      <c r="F1942" s="124" t="str">
        <f t="shared" si="90"/>
        <v/>
      </c>
      <c r="G1942" s="124" t="str">
        <f t="shared" si="91"/>
        <v/>
      </c>
      <c r="H1942" s="15" t="e">
        <f t="shared" si="92"/>
        <v>#N/A</v>
      </c>
    </row>
    <row r="1943" spans="6:8">
      <c r="F1943" s="124" t="str">
        <f t="shared" si="90"/>
        <v/>
      </c>
      <c r="G1943" s="124" t="str">
        <f t="shared" si="91"/>
        <v/>
      </c>
      <c r="H1943" s="15" t="e">
        <f t="shared" si="92"/>
        <v>#N/A</v>
      </c>
    </row>
    <row r="1944" spans="6:8">
      <c r="F1944" s="124" t="str">
        <f t="shared" si="90"/>
        <v/>
      </c>
      <c r="G1944" s="124" t="str">
        <f t="shared" si="91"/>
        <v/>
      </c>
      <c r="H1944" s="15" t="e">
        <f t="shared" si="92"/>
        <v>#N/A</v>
      </c>
    </row>
    <row r="1945" spans="6:8">
      <c r="F1945" s="124" t="str">
        <f t="shared" si="90"/>
        <v/>
      </c>
      <c r="G1945" s="124" t="str">
        <f t="shared" si="91"/>
        <v/>
      </c>
      <c r="H1945" s="15" t="e">
        <f t="shared" si="92"/>
        <v>#N/A</v>
      </c>
    </row>
    <row r="1946" spans="6:8">
      <c r="F1946" s="124" t="str">
        <f t="shared" si="90"/>
        <v/>
      </c>
      <c r="G1946" s="124" t="str">
        <f t="shared" si="91"/>
        <v/>
      </c>
      <c r="H1946" s="15" t="e">
        <f t="shared" si="92"/>
        <v>#N/A</v>
      </c>
    </row>
    <row r="1947" spans="6:8">
      <c r="F1947" s="124" t="str">
        <f t="shared" si="90"/>
        <v/>
      </c>
      <c r="G1947" s="124" t="str">
        <f t="shared" si="91"/>
        <v/>
      </c>
      <c r="H1947" s="15" t="e">
        <f t="shared" si="92"/>
        <v>#N/A</v>
      </c>
    </row>
    <row r="1948" spans="6:8">
      <c r="F1948" s="124" t="str">
        <f t="shared" si="90"/>
        <v/>
      </c>
      <c r="G1948" s="124" t="str">
        <f t="shared" si="91"/>
        <v/>
      </c>
      <c r="H1948" s="15" t="e">
        <f t="shared" si="92"/>
        <v>#N/A</v>
      </c>
    </row>
    <row r="1949" spans="6:8">
      <c r="F1949" s="124" t="str">
        <f t="shared" si="90"/>
        <v/>
      </c>
      <c r="G1949" s="124" t="str">
        <f t="shared" si="91"/>
        <v/>
      </c>
      <c r="H1949" s="15" t="e">
        <f t="shared" si="92"/>
        <v>#N/A</v>
      </c>
    </row>
    <row r="1950" spans="6:8">
      <c r="F1950" s="124" t="str">
        <f t="shared" si="90"/>
        <v/>
      </c>
      <c r="G1950" s="124" t="str">
        <f t="shared" si="91"/>
        <v/>
      </c>
      <c r="H1950" s="15" t="e">
        <f t="shared" si="92"/>
        <v>#N/A</v>
      </c>
    </row>
    <row r="1951" spans="6:8">
      <c r="F1951" s="124" t="str">
        <f t="shared" si="90"/>
        <v/>
      </c>
      <c r="G1951" s="124" t="str">
        <f t="shared" si="91"/>
        <v/>
      </c>
      <c r="H1951" s="15" t="e">
        <f t="shared" si="92"/>
        <v>#N/A</v>
      </c>
    </row>
    <row r="1952" spans="6:8">
      <c r="F1952" s="124" t="str">
        <f t="shared" si="90"/>
        <v/>
      </c>
      <c r="G1952" s="124" t="str">
        <f t="shared" si="91"/>
        <v/>
      </c>
      <c r="H1952" s="15" t="e">
        <f t="shared" si="92"/>
        <v>#N/A</v>
      </c>
    </row>
    <row r="1953" spans="6:8">
      <c r="F1953" s="124" t="str">
        <f t="shared" si="90"/>
        <v/>
      </c>
      <c r="G1953" s="124" t="str">
        <f t="shared" si="91"/>
        <v/>
      </c>
      <c r="H1953" s="15" t="e">
        <f t="shared" si="92"/>
        <v>#N/A</v>
      </c>
    </row>
    <row r="1954" spans="6:8">
      <c r="F1954" s="124" t="str">
        <f t="shared" si="90"/>
        <v/>
      </c>
      <c r="G1954" s="124" t="str">
        <f t="shared" si="91"/>
        <v/>
      </c>
      <c r="H1954" s="15" t="e">
        <f t="shared" si="92"/>
        <v>#N/A</v>
      </c>
    </row>
    <row r="1955" spans="6:8">
      <c r="F1955" s="124" t="str">
        <f t="shared" si="90"/>
        <v/>
      </c>
      <c r="G1955" s="124" t="str">
        <f t="shared" si="91"/>
        <v/>
      </c>
      <c r="H1955" s="15" t="e">
        <f t="shared" si="92"/>
        <v>#N/A</v>
      </c>
    </row>
    <row r="1956" spans="6:8">
      <c r="F1956" s="124" t="str">
        <f t="shared" si="90"/>
        <v/>
      </c>
      <c r="G1956" s="124" t="str">
        <f t="shared" si="91"/>
        <v/>
      </c>
      <c r="H1956" s="15" t="e">
        <f t="shared" si="92"/>
        <v>#N/A</v>
      </c>
    </row>
    <row r="1957" spans="6:8">
      <c r="F1957" s="124" t="str">
        <f t="shared" si="90"/>
        <v/>
      </c>
      <c r="G1957" s="124" t="str">
        <f t="shared" si="91"/>
        <v/>
      </c>
      <c r="H1957" s="15" t="e">
        <f t="shared" si="92"/>
        <v>#N/A</v>
      </c>
    </row>
    <row r="1958" spans="6:8">
      <c r="F1958" s="124" t="str">
        <f t="shared" si="90"/>
        <v/>
      </c>
      <c r="G1958" s="124" t="str">
        <f t="shared" si="91"/>
        <v/>
      </c>
      <c r="H1958" s="15" t="e">
        <f t="shared" si="92"/>
        <v>#N/A</v>
      </c>
    </row>
    <row r="1959" spans="6:8">
      <c r="F1959" s="124" t="str">
        <f t="shared" si="90"/>
        <v/>
      </c>
      <c r="G1959" s="124" t="str">
        <f t="shared" si="91"/>
        <v/>
      </c>
      <c r="H1959" s="15" t="e">
        <f t="shared" si="92"/>
        <v>#N/A</v>
      </c>
    </row>
    <row r="1960" spans="6:8">
      <c r="F1960" s="124" t="str">
        <f t="shared" si="90"/>
        <v/>
      </c>
      <c r="G1960" s="124" t="str">
        <f t="shared" si="91"/>
        <v/>
      </c>
      <c r="H1960" s="15" t="e">
        <f t="shared" si="92"/>
        <v>#N/A</v>
      </c>
    </row>
    <row r="1961" spans="6:8">
      <c r="F1961" s="124" t="str">
        <f t="shared" si="90"/>
        <v/>
      </c>
      <c r="G1961" s="124" t="str">
        <f t="shared" si="91"/>
        <v/>
      </c>
      <c r="H1961" s="15" t="e">
        <f t="shared" si="92"/>
        <v>#N/A</v>
      </c>
    </row>
    <row r="1962" spans="6:8">
      <c r="F1962" s="124" t="str">
        <f t="shared" si="90"/>
        <v/>
      </c>
      <c r="G1962" s="124" t="str">
        <f t="shared" si="91"/>
        <v/>
      </c>
      <c r="H1962" s="15" t="e">
        <f t="shared" si="92"/>
        <v>#N/A</v>
      </c>
    </row>
    <row r="1963" spans="6:8">
      <c r="F1963" s="124" t="str">
        <f t="shared" si="90"/>
        <v/>
      </c>
      <c r="G1963" s="124" t="str">
        <f t="shared" si="91"/>
        <v/>
      </c>
      <c r="H1963" s="15" t="e">
        <f t="shared" si="92"/>
        <v>#N/A</v>
      </c>
    </row>
    <row r="1964" spans="6:8">
      <c r="F1964" s="124" t="str">
        <f t="shared" si="90"/>
        <v/>
      </c>
      <c r="G1964" s="124" t="str">
        <f t="shared" si="91"/>
        <v/>
      </c>
      <c r="H1964" s="15" t="e">
        <f t="shared" si="92"/>
        <v>#N/A</v>
      </c>
    </row>
    <row r="1965" spans="6:8">
      <c r="F1965" s="124" t="str">
        <f t="shared" si="90"/>
        <v/>
      </c>
      <c r="G1965" s="124" t="str">
        <f t="shared" si="91"/>
        <v/>
      </c>
      <c r="H1965" s="15" t="e">
        <f t="shared" si="92"/>
        <v>#N/A</v>
      </c>
    </row>
    <row r="1966" spans="6:8">
      <c r="F1966" s="124" t="str">
        <f t="shared" si="90"/>
        <v/>
      </c>
      <c r="G1966" s="124" t="str">
        <f t="shared" si="91"/>
        <v/>
      </c>
      <c r="H1966" s="15" t="e">
        <f t="shared" si="92"/>
        <v>#N/A</v>
      </c>
    </row>
    <row r="1967" spans="6:8">
      <c r="F1967" s="124" t="str">
        <f t="shared" si="90"/>
        <v/>
      </c>
      <c r="G1967" s="124" t="str">
        <f t="shared" si="91"/>
        <v/>
      </c>
      <c r="H1967" s="15" t="e">
        <f t="shared" si="92"/>
        <v>#N/A</v>
      </c>
    </row>
    <row r="1968" spans="6:8">
      <c r="F1968" s="124" t="str">
        <f t="shared" si="90"/>
        <v/>
      </c>
      <c r="G1968" s="124" t="str">
        <f t="shared" si="91"/>
        <v/>
      </c>
      <c r="H1968" s="15" t="e">
        <f t="shared" si="92"/>
        <v>#N/A</v>
      </c>
    </row>
    <row r="1969" spans="6:8">
      <c r="F1969" s="124" t="str">
        <f t="shared" si="90"/>
        <v/>
      </c>
      <c r="G1969" s="124" t="str">
        <f t="shared" si="91"/>
        <v/>
      </c>
      <c r="H1969" s="15" t="e">
        <f t="shared" si="92"/>
        <v>#N/A</v>
      </c>
    </row>
    <row r="1970" spans="6:8">
      <c r="F1970" s="124" t="str">
        <f t="shared" si="90"/>
        <v/>
      </c>
      <c r="G1970" s="124" t="str">
        <f t="shared" si="91"/>
        <v/>
      </c>
      <c r="H1970" s="15" t="e">
        <f t="shared" si="92"/>
        <v>#N/A</v>
      </c>
    </row>
    <row r="1971" spans="6:8">
      <c r="F1971" s="124" t="str">
        <f t="shared" si="90"/>
        <v/>
      </c>
      <c r="G1971" s="124" t="str">
        <f t="shared" si="91"/>
        <v/>
      </c>
      <c r="H1971" s="15" t="e">
        <f t="shared" si="92"/>
        <v>#N/A</v>
      </c>
    </row>
    <row r="1972" spans="6:8">
      <c r="F1972" s="124" t="str">
        <f t="shared" si="90"/>
        <v/>
      </c>
      <c r="G1972" s="124" t="str">
        <f t="shared" si="91"/>
        <v/>
      </c>
      <c r="H1972" s="15" t="e">
        <f t="shared" si="92"/>
        <v>#N/A</v>
      </c>
    </row>
    <row r="1973" spans="6:8">
      <c r="F1973" s="124" t="str">
        <f t="shared" si="90"/>
        <v/>
      </c>
      <c r="G1973" s="124" t="str">
        <f t="shared" si="91"/>
        <v/>
      </c>
      <c r="H1973" s="15" t="e">
        <f t="shared" si="92"/>
        <v>#N/A</v>
      </c>
    </row>
    <row r="1974" spans="6:8">
      <c r="F1974" s="124" t="str">
        <f t="shared" si="90"/>
        <v/>
      </c>
      <c r="G1974" s="124" t="str">
        <f t="shared" si="91"/>
        <v/>
      </c>
      <c r="H1974" s="15" t="e">
        <f t="shared" si="92"/>
        <v>#N/A</v>
      </c>
    </row>
    <row r="1975" spans="6:8">
      <c r="F1975" s="124" t="str">
        <f t="shared" si="90"/>
        <v/>
      </c>
      <c r="G1975" s="124" t="str">
        <f t="shared" si="91"/>
        <v/>
      </c>
      <c r="H1975" s="15" t="e">
        <f t="shared" si="92"/>
        <v>#N/A</v>
      </c>
    </row>
    <row r="1976" spans="6:8">
      <c r="F1976" s="124" t="str">
        <f t="shared" si="90"/>
        <v/>
      </c>
      <c r="G1976" s="124" t="str">
        <f t="shared" si="91"/>
        <v/>
      </c>
      <c r="H1976" s="15" t="e">
        <f t="shared" si="92"/>
        <v>#N/A</v>
      </c>
    </row>
    <row r="1977" spans="6:8">
      <c r="F1977" s="124" t="str">
        <f t="shared" si="90"/>
        <v/>
      </c>
      <c r="G1977" s="124" t="str">
        <f t="shared" si="91"/>
        <v/>
      </c>
      <c r="H1977" s="15" t="e">
        <f t="shared" si="92"/>
        <v>#N/A</v>
      </c>
    </row>
    <row r="1978" spans="6:8">
      <c r="F1978" s="124" t="str">
        <f t="shared" si="90"/>
        <v/>
      </c>
      <c r="G1978" s="124" t="str">
        <f t="shared" si="91"/>
        <v/>
      </c>
      <c r="H1978" s="15" t="e">
        <f t="shared" si="92"/>
        <v>#N/A</v>
      </c>
    </row>
    <row r="1979" spans="6:8">
      <c r="F1979" s="124" t="str">
        <f t="shared" si="90"/>
        <v/>
      </c>
      <c r="G1979" s="124" t="str">
        <f t="shared" si="91"/>
        <v/>
      </c>
      <c r="H1979" s="15" t="e">
        <f t="shared" si="92"/>
        <v>#N/A</v>
      </c>
    </row>
    <row r="1980" spans="6:8">
      <c r="F1980" s="124" t="str">
        <f t="shared" si="90"/>
        <v/>
      </c>
      <c r="G1980" s="124" t="str">
        <f t="shared" si="91"/>
        <v/>
      </c>
      <c r="H1980" s="15" t="e">
        <f t="shared" si="92"/>
        <v>#N/A</v>
      </c>
    </row>
    <row r="1981" spans="6:8">
      <c r="F1981" s="124" t="str">
        <f t="shared" si="90"/>
        <v/>
      </c>
      <c r="G1981" s="124" t="str">
        <f t="shared" si="91"/>
        <v/>
      </c>
      <c r="H1981" s="15" t="e">
        <f t="shared" si="92"/>
        <v>#N/A</v>
      </c>
    </row>
    <row r="1982" spans="6:8">
      <c r="F1982" s="124" t="str">
        <f t="shared" si="90"/>
        <v/>
      </c>
      <c r="G1982" s="124" t="str">
        <f t="shared" si="91"/>
        <v/>
      </c>
      <c r="H1982" s="15" t="e">
        <f t="shared" si="92"/>
        <v>#N/A</v>
      </c>
    </row>
    <row r="1983" spans="6:8">
      <c r="F1983" s="124" t="str">
        <f t="shared" si="90"/>
        <v/>
      </c>
      <c r="G1983" s="124" t="str">
        <f t="shared" si="91"/>
        <v/>
      </c>
      <c r="H1983" s="15" t="e">
        <f t="shared" si="92"/>
        <v>#N/A</v>
      </c>
    </row>
    <row r="1984" spans="6:8">
      <c r="F1984" s="124" t="str">
        <f t="shared" si="90"/>
        <v/>
      </c>
      <c r="G1984" s="124" t="str">
        <f t="shared" si="91"/>
        <v/>
      </c>
      <c r="H1984" s="15" t="e">
        <f t="shared" si="92"/>
        <v>#N/A</v>
      </c>
    </row>
    <row r="1985" spans="6:8">
      <c r="F1985" s="124" t="str">
        <f t="shared" si="90"/>
        <v/>
      </c>
      <c r="G1985" s="124" t="str">
        <f t="shared" si="91"/>
        <v/>
      </c>
      <c r="H1985" s="15" t="e">
        <f t="shared" si="92"/>
        <v>#N/A</v>
      </c>
    </row>
    <row r="1986" spans="6:8">
      <c r="F1986" s="124" t="str">
        <f t="shared" si="90"/>
        <v/>
      </c>
      <c r="G1986" s="124" t="str">
        <f t="shared" si="91"/>
        <v/>
      </c>
      <c r="H1986" s="15" t="e">
        <f t="shared" si="92"/>
        <v>#N/A</v>
      </c>
    </row>
    <row r="1987" spans="6:8">
      <c r="F1987" s="124" t="str">
        <f t="shared" si="90"/>
        <v/>
      </c>
      <c r="G1987" s="124" t="str">
        <f t="shared" si="91"/>
        <v/>
      </c>
      <c r="H1987" s="15" t="e">
        <f t="shared" si="92"/>
        <v>#N/A</v>
      </c>
    </row>
    <row r="1988" spans="6:8">
      <c r="F1988" s="124" t="str">
        <f t="shared" ref="F1988:F2051" si="93">IF(ISNUMBER(A1988),1,"")</f>
        <v/>
      </c>
      <c r="G1988" s="124" t="str">
        <f t="shared" ref="G1988:G2051" si="94">IF(ISNUMBER(A1988),3,"")</f>
        <v/>
      </c>
      <c r="H1988" s="15" t="e">
        <f t="shared" ref="H1988:H2051" si="95">VLOOKUP(A1988,J:L,2,0)</f>
        <v>#N/A</v>
      </c>
    </row>
    <row r="1989" spans="6:8">
      <c r="F1989" s="124" t="str">
        <f t="shared" si="93"/>
        <v/>
      </c>
      <c r="G1989" s="124" t="str">
        <f t="shared" si="94"/>
        <v/>
      </c>
      <c r="H1989" s="15" t="e">
        <f t="shared" si="95"/>
        <v>#N/A</v>
      </c>
    </row>
    <row r="1990" spans="6:8">
      <c r="F1990" s="124" t="str">
        <f t="shared" si="93"/>
        <v/>
      </c>
      <c r="G1990" s="124" t="str">
        <f t="shared" si="94"/>
        <v/>
      </c>
      <c r="H1990" s="15" t="e">
        <f t="shared" si="95"/>
        <v>#N/A</v>
      </c>
    </row>
    <row r="1991" spans="6:8">
      <c r="F1991" s="124" t="str">
        <f t="shared" si="93"/>
        <v/>
      </c>
      <c r="G1991" s="124" t="str">
        <f t="shared" si="94"/>
        <v/>
      </c>
      <c r="H1991" s="15" t="e">
        <f t="shared" si="95"/>
        <v>#N/A</v>
      </c>
    </row>
    <row r="1992" spans="6:8">
      <c r="F1992" s="124" t="str">
        <f t="shared" si="93"/>
        <v/>
      </c>
      <c r="G1992" s="124" t="str">
        <f t="shared" si="94"/>
        <v/>
      </c>
      <c r="H1992" s="15" t="e">
        <f t="shared" si="95"/>
        <v>#N/A</v>
      </c>
    </row>
    <row r="1993" spans="6:8">
      <c r="F1993" s="124" t="str">
        <f t="shared" si="93"/>
        <v/>
      </c>
      <c r="G1993" s="124" t="str">
        <f t="shared" si="94"/>
        <v/>
      </c>
      <c r="H1993" s="15" t="e">
        <f t="shared" si="95"/>
        <v>#N/A</v>
      </c>
    </row>
    <row r="1994" spans="6:8">
      <c r="F1994" s="124" t="str">
        <f t="shared" si="93"/>
        <v/>
      </c>
      <c r="G1994" s="124" t="str">
        <f t="shared" si="94"/>
        <v/>
      </c>
      <c r="H1994" s="15" t="e">
        <f t="shared" si="95"/>
        <v>#N/A</v>
      </c>
    </row>
    <row r="1995" spans="6:8">
      <c r="F1995" s="124" t="str">
        <f t="shared" si="93"/>
        <v/>
      </c>
      <c r="G1995" s="124" t="str">
        <f t="shared" si="94"/>
        <v/>
      </c>
      <c r="H1995" s="15" t="e">
        <f t="shared" si="95"/>
        <v>#N/A</v>
      </c>
    </row>
    <row r="1996" spans="6:8">
      <c r="F1996" s="124" t="str">
        <f t="shared" si="93"/>
        <v/>
      </c>
      <c r="G1996" s="124" t="str">
        <f t="shared" si="94"/>
        <v/>
      </c>
      <c r="H1996" s="15" t="e">
        <f t="shared" si="95"/>
        <v>#N/A</v>
      </c>
    </row>
    <row r="1997" spans="6:8">
      <c r="F1997" s="124" t="str">
        <f t="shared" si="93"/>
        <v/>
      </c>
      <c r="G1997" s="124" t="str">
        <f t="shared" si="94"/>
        <v/>
      </c>
      <c r="H1997" s="15" t="e">
        <f t="shared" si="95"/>
        <v>#N/A</v>
      </c>
    </row>
    <row r="1998" spans="6:8">
      <c r="F1998" s="124" t="str">
        <f t="shared" si="93"/>
        <v/>
      </c>
      <c r="G1998" s="124" t="str">
        <f t="shared" si="94"/>
        <v/>
      </c>
      <c r="H1998" s="15" t="e">
        <f t="shared" si="95"/>
        <v>#N/A</v>
      </c>
    </row>
    <row r="1999" spans="6:8">
      <c r="F1999" s="124" t="str">
        <f t="shared" si="93"/>
        <v/>
      </c>
      <c r="G1999" s="124" t="str">
        <f t="shared" si="94"/>
        <v/>
      </c>
      <c r="H1999" s="15" t="e">
        <f t="shared" si="95"/>
        <v>#N/A</v>
      </c>
    </row>
    <row r="2000" spans="6:8">
      <c r="F2000" s="124" t="str">
        <f t="shared" si="93"/>
        <v/>
      </c>
      <c r="G2000" s="124" t="str">
        <f t="shared" si="94"/>
        <v/>
      </c>
      <c r="H2000" s="15" t="e">
        <f t="shared" si="95"/>
        <v>#N/A</v>
      </c>
    </row>
    <row r="2001" spans="6:8">
      <c r="F2001" s="124" t="str">
        <f t="shared" si="93"/>
        <v/>
      </c>
      <c r="G2001" s="124" t="str">
        <f t="shared" si="94"/>
        <v/>
      </c>
      <c r="H2001" s="15" t="e">
        <f t="shared" si="95"/>
        <v>#N/A</v>
      </c>
    </row>
    <row r="2002" spans="6:8">
      <c r="F2002" s="124" t="str">
        <f t="shared" si="93"/>
        <v/>
      </c>
      <c r="G2002" s="124" t="str">
        <f t="shared" si="94"/>
        <v/>
      </c>
      <c r="H2002" s="15" t="e">
        <f t="shared" si="95"/>
        <v>#N/A</v>
      </c>
    </row>
    <row r="2003" spans="6:8">
      <c r="F2003" s="124" t="str">
        <f t="shared" si="93"/>
        <v/>
      </c>
      <c r="G2003" s="124" t="str">
        <f t="shared" si="94"/>
        <v/>
      </c>
      <c r="H2003" s="15" t="e">
        <f t="shared" si="95"/>
        <v>#N/A</v>
      </c>
    </row>
    <row r="2004" spans="6:8">
      <c r="F2004" s="124" t="str">
        <f t="shared" si="93"/>
        <v/>
      </c>
      <c r="G2004" s="124" t="str">
        <f t="shared" si="94"/>
        <v/>
      </c>
      <c r="H2004" s="15" t="e">
        <f t="shared" si="95"/>
        <v>#N/A</v>
      </c>
    </row>
    <row r="2005" spans="6:8">
      <c r="F2005" s="124" t="str">
        <f t="shared" si="93"/>
        <v/>
      </c>
      <c r="G2005" s="124" t="str">
        <f t="shared" si="94"/>
        <v/>
      </c>
      <c r="H2005" s="15" t="e">
        <f t="shared" si="95"/>
        <v>#N/A</v>
      </c>
    </row>
    <row r="2006" spans="6:8">
      <c r="F2006" s="124" t="str">
        <f t="shared" si="93"/>
        <v/>
      </c>
      <c r="G2006" s="124" t="str">
        <f t="shared" si="94"/>
        <v/>
      </c>
      <c r="H2006" s="15" t="e">
        <f t="shared" si="95"/>
        <v>#N/A</v>
      </c>
    </row>
    <row r="2007" spans="6:8">
      <c r="F2007" s="124" t="str">
        <f t="shared" si="93"/>
        <v/>
      </c>
      <c r="G2007" s="124" t="str">
        <f t="shared" si="94"/>
        <v/>
      </c>
      <c r="H2007" s="15" t="e">
        <f t="shared" si="95"/>
        <v>#N/A</v>
      </c>
    </row>
    <row r="2008" spans="6:8">
      <c r="F2008" s="124" t="str">
        <f t="shared" si="93"/>
        <v/>
      </c>
      <c r="G2008" s="124" t="str">
        <f t="shared" si="94"/>
        <v/>
      </c>
      <c r="H2008" s="15" t="e">
        <f t="shared" si="95"/>
        <v>#N/A</v>
      </c>
    </row>
    <row r="2009" spans="6:8">
      <c r="F2009" s="124" t="str">
        <f t="shared" si="93"/>
        <v/>
      </c>
      <c r="G2009" s="124" t="str">
        <f t="shared" si="94"/>
        <v/>
      </c>
      <c r="H2009" s="15" t="e">
        <f t="shared" si="95"/>
        <v>#N/A</v>
      </c>
    </row>
    <row r="2010" spans="6:8">
      <c r="F2010" s="124" t="str">
        <f t="shared" si="93"/>
        <v/>
      </c>
      <c r="G2010" s="124" t="str">
        <f t="shared" si="94"/>
        <v/>
      </c>
      <c r="H2010" s="15" t="e">
        <f t="shared" si="95"/>
        <v>#N/A</v>
      </c>
    </row>
    <row r="2011" spans="6:8">
      <c r="F2011" s="124" t="str">
        <f t="shared" si="93"/>
        <v/>
      </c>
      <c r="G2011" s="124" t="str">
        <f t="shared" si="94"/>
        <v/>
      </c>
      <c r="H2011" s="15" t="e">
        <f t="shared" si="95"/>
        <v>#N/A</v>
      </c>
    </row>
    <row r="2012" spans="6:8">
      <c r="F2012" s="124" t="str">
        <f t="shared" si="93"/>
        <v/>
      </c>
      <c r="G2012" s="124" t="str">
        <f t="shared" si="94"/>
        <v/>
      </c>
      <c r="H2012" s="15" t="e">
        <f t="shared" si="95"/>
        <v>#N/A</v>
      </c>
    </row>
    <row r="2013" spans="6:8">
      <c r="F2013" s="124" t="str">
        <f t="shared" si="93"/>
        <v/>
      </c>
      <c r="G2013" s="124" t="str">
        <f t="shared" si="94"/>
        <v/>
      </c>
      <c r="H2013" s="15" t="e">
        <f t="shared" si="95"/>
        <v>#N/A</v>
      </c>
    </row>
    <row r="2014" spans="6:8">
      <c r="F2014" s="124" t="str">
        <f t="shared" si="93"/>
        <v/>
      </c>
      <c r="G2014" s="124" t="str">
        <f t="shared" si="94"/>
        <v/>
      </c>
      <c r="H2014" s="15" t="e">
        <f t="shared" si="95"/>
        <v>#N/A</v>
      </c>
    </row>
    <row r="2015" spans="6:8">
      <c r="F2015" s="124" t="str">
        <f t="shared" si="93"/>
        <v/>
      </c>
      <c r="G2015" s="124" t="str">
        <f t="shared" si="94"/>
        <v/>
      </c>
      <c r="H2015" s="15" t="e">
        <f t="shared" si="95"/>
        <v>#N/A</v>
      </c>
    </row>
    <row r="2016" spans="6:8">
      <c r="F2016" s="124" t="str">
        <f t="shared" si="93"/>
        <v/>
      </c>
      <c r="G2016" s="124" t="str">
        <f t="shared" si="94"/>
        <v/>
      </c>
      <c r="H2016" s="15" t="e">
        <f t="shared" si="95"/>
        <v>#N/A</v>
      </c>
    </row>
    <row r="2017" spans="6:8">
      <c r="F2017" s="124" t="str">
        <f t="shared" si="93"/>
        <v/>
      </c>
      <c r="G2017" s="124" t="str">
        <f t="shared" si="94"/>
        <v/>
      </c>
      <c r="H2017" s="15" t="e">
        <f t="shared" si="95"/>
        <v>#N/A</v>
      </c>
    </row>
    <row r="2018" spans="6:8">
      <c r="F2018" s="124" t="str">
        <f t="shared" si="93"/>
        <v/>
      </c>
      <c r="G2018" s="124" t="str">
        <f t="shared" si="94"/>
        <v/>
      </c>
      <c r="H2018" s="15" t="e">
        <f t="shared" si="95"/>
        <v>#N/A</v>
      </c>
    </row>
    <row r="2019" spans="6:8">
      <c r="F2019" s="124" t="str">
        <f t="shared" si="93"/>
        <v/>
      </c>
      <c r="G2019" s="124" t="str">
        <f t="shared" si="94"/>
        <v/>
      </c>
      <c r="H2019" s="15" t="e">
        <f t="shared" si="95"/>
        <v>#N/A</v>
      </c>
    </row>
    <row r="2020" spans="6:8">
      <c r="F2020" s="124" t="str">
        <f t="shared" si="93"/>
        <v/>
      </c>
      <c r="G2020" s="124" t="str">
        <f t="shared" si="94"/>
        <v/>
      </c>
      <c r="H2020" s="15" t="e">
        <f t="shared" si="95"/>
        <v>#N/A</v>
      </c>
    </row>
    <row r="2021" spans="6:8">
      <c r="F2021" s="124" t="str">
        <f t="shared" si="93"/>
        <v/>
      </c>
      <c r="G2021" s="124" t="str">
        <f t="shared" si="94"/>
        <v/>
      </c>
      <c r="H2021" s="15" t="e">
        <f t="shared" si="95"/>
        <v>#N/A</v>
      </c>
    </row>
    <row r="2022" spans="6:8">
      <c r="F2022" s="124" t="str">
        <f t="shared" si="93"/>
        <v/>
      </c>
      <c r="G2022" s="124" t="str">
        <f t="shared" si="94"/>
        <v/>
      </c>
      <c r="H2022" s="15" t="e">
        <f t="shared" si="95"/>
        <v>#N/A</v>
      </c>
    </row>
    <row r="2023" spans="6:8">
      <c r="F2023" s="124" t="str">
        <f t="shared" si="93"/>
        <v/>
      </c>
      <c r="G2023" s="124" t="str">
        <f t="shared" si="94"/>
        <v/>
      </c>
      <c r="H2023" s="15" t="e">
        <f t="shared" si="95"/>
        <v>#N/A</v>
      </c>
    </row>
    <row r="2024" spans="6:8">
      <c r="F2024" s="124" t="str">
        <f t="shared" si="93"/>
        <v/>
      </c>
      <c r="G2024" s="124" t="str">
        <f t="shared" si="94"/>
        <v/>
      </c>
      <c r="H2024" s="15" t="e">
        <f t="shared" si="95"/>
        <v>#N/A</v>
      </c>
    </row>
    <row r="2025" spans="6:8">
      <c r="F2025" s="124" t="str">
        <f t="shared" si="93"/>
        <v/>
      </c>
      <c r="G2025" s="124" t="str">
        <f t="shared" si="94"/>
        <v/>
      </c>
      <c r="H2025" s="15" t="e">
        <f t="shared" si="95"/>
        <v>#N/A</v>
      </c>
    </row>
    <row r="2026" spans="6:8">
      <c r="F2026" s="124" t="str">
        <f t="shared" si="93"/>
        <v/>
      </c>
      <c r="G2026" s="124" t="str">
        <f t="shared" si="94"/>
        <v/>
      </c>
      <c r="H2026" s="15" t="e">
        <f t="shared" si="95"/>
        <v>#N/A</v>
      </c>
    </row>
    <row r="2027" spans="6:8">
      <c r="F2027" s="124" t="str">
        <f t="shared" si="93"/>
        <v/>
      </c>
      <c r="G2027" s="124" t="str">
        <f t="shared" si="94"/>
        <v/>
      </c>
      <c r="H2027" s="15" t="e">
        <f t="shared" si="95"/>
        <v>#N/A</v>
      </c>
    </row>
    <row r="2028" spans="6:8">
      <c r="F2028" s="124" t="str">
        <f t="shared" si="93"/>
        <v/>
      </c>
      <c r="G2028" s="124" t="str">
        <f t="shared" si="94"/>
        <v/>
      </c>
      <c r="H2028" s="15" t="e">
        <f t="shared" si="95"/>
        <v>#N/A</v>
      </c>
    </row>
    <row r="2029" spans="6:8">
      <c r="F2029" s="124" t="str">
        <f t="shared" si="93"/>
        <v/>
      </c>
      <c r="G2029" s="124" t="str">
        <f t="shared" si="94"/>
        <v/>
      </c>
      <c r="H2029" s="15" t="e">
        <f t="shared" si="95"/>
        <v>#N/A</v>
      </c>
    </row>
    <row r="2030" spans="6:8">
      <c r="F2030" s="124" t="str">
        <f t="shared" si="93"/>
        <v/>
      </c>
      <c r="G2030" s="124" t="str">
        <f t="shared" si="94"/>
        <v/>
      </c>
      <c r="H2030" s="15" t="e">
        <f t="shared" si="95"/>
        <v>#N/A</v>
      </c>
    </row>
    <row r="2031" spans="6:8">
      <c r="F2031" s="124" t="str">
        <f t="shared" si="93"/>
        <v/>
      </c>
      <c r="G2031" s="124" t="str">
        <f t="shared" si="94"/>
        <v/>
      </c>
      <c r="H2031" s="15" t="e">
        <f t="shared" si="95"/>
        <v>#N/A</v>
      </c>
    </row>
    <row r="2032" spans="6:8">
      <c r="F2032" s="124" t="str">
        <f t="shared" si="93"/>
        <v/>
      </c>
      <c r="G2032" s="124" t="str">
        <f t="shared" si="94"/>
        <v/>
      </c>
      <c r="H2032" s="15" t="e">
        <f t="shared" si="95"/>
        <v>#N/A</v>
      </c>
    </row>
    <row r="2033" spans="6:8">
      <c r="F2033" s="124" t="str">
        <f t="shared" si="93"/>
        <v/>
      </c>
      <c r="G2033" s="124" t="str">
        <f t="shared" si="94"/>
        <v/>
      </c>
      <c r="H2033" s="15" t="e">
        <f t="shared" si="95"/>
        <v>#N/A</v>
      </c>
    </row>
    <row r="2034" spans="6:8">
      <c r="F2034" s="124" t="str">
        <f t="shared" si="93"/>
        <v/>
      </c>
      <c r="G2034" s="124" t="str">
        <f t="shared" si="94"/>
        <v/>
      </c>
      <c r="H2034" s="15" t="e">
        <f t="shared" si="95"/>
        <v>#N/A</v>
      </c>
    </row>
    <row r="2035" spans="6:8">
      <c r="F2035" s="124" t="str">
        <f t="shared" si="93"/>
        <v/>
      </c>
      <c r="G2035" s="124" t="str">
        <f t="shared" si="94"/>
        <v/>
      </c>
      <c r="H2035" s="15" t="e">
        <f t="shared" si="95"/>
        <v>#N/A</v>
      </c>
    </row>
    <row r="2036" spans="6:8">
      <c r="F2036" s="124" t="str">
        <f t="shared" si="93"/>
        <v/>
      </c>
      <c r="G2036" s="124" t="str">
        <f t="shared" si="94"/>
        <v/>
      </c>
      <c r="H2036" s="15" t="e">
        <f t="shared" si="95"/>
        <v>#N/A</v>
      </c>
    </row>
    <row r="2037" spans="6:8">
      <c r="F2037" s="124" t="str">
        <f t="shared" si="93"/>
        <v/>
      </c>
      <c r="G2037" s="124" t="str">
        <f t="shared" si="94"/>
        <v/>
      </c>
      <c r="H2037" s="15" t="e">
        <f t="shared" si="95"/>
        <v>#N/A</v>
      </c>
    </row>
    <row r="2038" spans="6:8">
      <c r="F2038" s="124" t="str">
        <f t="shared" si="93"/>
        <v/>
      </c>
      <c r="G2038" s="124" t="str">
        <f t="shared" si="94"/>
        <v/>
      </c>
      <c r="H2038" s="15" t="e">
        <f t="shared" si="95"/>
        <v>#N/A</v>
      </c>
    </row>
    <row r="2039" spans="6:8">
      <c r="F2039" s="124" t="str">
        <f t="shared" si="93"/>
        <v/>
      </c>
      <c r="G2039" s="124" t="str">
        <f t="shared" si="94"/>
        <v/>
      </c>
      <c r="H2039" s="15" t="e">
        <f t="shared" si="95"/>
        <v>#N/A</v>
      </c>
    </row>
    <row r="2040" spans="6:8">
      <c r="F2040" s="124" t="str">
        <f t="shared" si="93"/>
        <v/>
      </c>
      <c r="G2040" s="124" t="str">
        <f t="shared" si="94"/>
        <v/>
      </c>
      <c r="H2040" s="15" t="e">
        <f t="shared" si="95"/>
        <v>#N/A</v>
      </c>
    </row>
    <row r="2041" spans="6:8">
      <c r="F2041" s="124" t="str">
        <f t="shared" si="93"/>
        <v/>
      </c>
      <c r="G2041" s="124" t="str">
        <f t="shared" si="94"/>
        <v/>
      </c>
      <c r="H2041" s="15" t="e">
        <f t="shared" si="95"/>
        <v>#N/A</v>
      </c>
    </row>
    <row r="2042" spans="6:8">
      <c r="F2042" s="124" t="str">
        <f t="shared" si="93"/>
        <v/>
      </c>
      <c r="G2042" s="124" t="str">
        <f t="shared" si="94"/>
        <v/>
      </c>
      <c r="H2042" s="15" t="e">
        <f t="shared" si="95"/>
        <v>#N/A</v>
      </c>
    </row>
    <row r="2043" spans="6:8">
      <c r="F2043" s="124" t="str">
        <f t="shared" si="93"/>
        <v/>
      </c>
      <c r="G2043" s="124" t="str">
        <f t="shared" si="94"/>
        <v/>
      </c>
      <c r="H2043" s="15" t="e">
        <f t="shared" si="95"/>
        <v>#N/A</v>
      </c>
    </row>
    <row r="2044" spans="6:8">
      <c r="F2044" s="124" t="str">
        <f t="shared" si="93"/>
        <v/>
      </c>
      <c r="G2044" s="124" t="str">
        <f t="shared" si="94"/>
        <v/>
      </c>
      <c r="H2044" s="15" t="e">
        <f t="shared" si="95"/>
        <v>#N/A</v>
      </c>
    </row>
    <row r="2045" spans="6:8">
      <c r="F2045" s="124" t="str">
        <f t="shared" si="93"/>
        <v/>
      </c>
      <c r="G2045" s="124" t="str">
        <f t="shared" si="94"/>
        <v/>
      </c>
      <c r="H2045" s="15" t="e">
        <f t="shared" si="95"/>
        <v>#N/A</v>
      </c>
    </row>
    <row r="2046" spans="6:8">
      <c r="F2046" s="124" t="str">
        <f t="shared" si="93"/>
        <v/>
      </c>
      <c r="G2046" s="124" t="str">
        <f t="shared" si="94"/>
        <v/>
      </c>
      <c r="H2046" s="15" t="e">
        <f t="shared" si="95"/>
        <v>#N/A</v>
      </c>
    </row>
    <row r="2047" spans="6:8">
      <c r="F2047" s="124" t="str">
        <f t="shared" si="93"/>
        <v/>
      </c>
      <c r="G2047" s="124" t="str">
        <f t="shared" si="94"/>
        <v/>
      </c>
      <c r="H2047" s="15" t="e">
        <f t="shared" si="95"/>
        <v>#N/A</v>
      </c>
    </row>
    <row r="2048" spans="6:8">
      <c r="F2048" s="124" t="str">
        <f t="shared" si="93"/>
        <v/>
      </c>
      <c r="G2048" s="124" t="str">
        <f t="shared" si="94"/>
        <v/>
      </c>
      <c r="H2048" s="15" t="e">
        <f t="shared" si="95"/>
        <v>#N/A</v>
      </c>
    </row>
    <row r="2049" spans="6:8">
      <c r="F2049" s="124" t="str">
        <f t="shared" si="93"/>
        <v/>
      </c>
      <c r="G2049" s="124" t="str">
        <f t="shared" si="94"/>
        <v/>
      </c>
      <c r="H2049" s="15" t="e">
        <f t="shared" si="95"/>
        <v>#N/A</v>
      </c>
    </row>
    <row r="2050" spans="6:8">
      <c r="F2050" s="124" t="str">
        <f t="shared" si="93"/>
        <v/>
      </c>
      <c r="G2050" s="124" t="str">
        <f t="shared" si="94"/>
        <v/>
      </c>
      <c r="H2050" s="15" t="e">
        <f t="shared" si="95"/>
        <v>#N/A</v>
      </c>
    </row>
    <row r="2051" spans="6:8">
      <c r="F2051" s="124" t="str">
        <f t="shared" si="93"/>
        <v/>
      </c>
      <c r="G2051" s="124" t="str">
        <f t="shared" si="94"/>
        <v/>
      </c>
      <c r="H2051" s="15" t="e">
        <f t="shared" si="95"/>
        <v>#N/A</v>
      </c>
    </row>
    <row r="2052" spans="6:8">
      <c r="F2052" s="124" t="str">
        <f t="shared" ref="F2052:F2115" si="96">IF(ISNUMBER(A2052),1,"")</f>
        <v/>
      </c>
      <c r="G2052" s="124" t="str">
        <f t="shared" ref="G2052:G2115" si="97">IF(ISNUMBER(A2052),3,"")</f>
        <v/>
      </c>
      <c r="H2052" s="15" t="e">
        <f t="shared" ref="H2052:H2115" si="98">VLOOKUP(A2052,J:L,2,0)</f>
        <v>#N/A</v>
      </c>
    </row>
    <row r="2053" spans="6:8">
      <c r="F2053" s="124" t="str">
        <f t="shared" si="96"/>
        <v/>
      </c>
      <c r="G2053" s="124" t="str">
        <f t="shared" si="97"/>
        <v/>
      </c>
      <c r="H2053" s="15" t="e">
        <f t="shared" si="98"/>
        <v>#N/A</v>
      </c>
    </row>
    <row r="2054" spans="6:8">
      <c r="F2054" s="124" t="str">
        <f t="shared" si="96"/>
        <v/>
      </c>
      <c r="G2054" s="124" t="str">
        <f t="shared" si="97"/>
        <v/>
      </c>
      <c r="H2054" s="15" t="e">
        <f t="shared" si="98"/>
        <v>#N/A</v>
      </c>
    </row>
    <row r="2055" spans="6:8">
      <c r="F2055" s="124" t="str">
        <f t="shared" si="96"/>
        <v/>
      </c>
      <c r="G2055" s="124" t="str">
        <f t="shared" si="97"/>
        <v/>
      </c>
      <c r="H2055" s="15" t="e">
        <f t="shared" si="98"/>
        <v>#N/A</v>
      </c>
    </row>
    <row r="2056" spans="6:8">
      <c r="F2056" s="124" t="str">
        <f t="shared" si="96"/>
        <v/>
      </c>
      <c r="G2056" s="124" t="str">
        <f t="shared" si="97"/>
        <v/>
      </c>
      <c r="H2056" s="15" t="e">
        <f t="shared" si="98"/>
        <v>#N/A</v>
      </c>
    </row>
    <row r="2057" spans="6:8">
      <c r="F2057" s="124" t="str">
        <f t="shared" si="96"/>
        <v/>
      </c>
      <c r="G2057" s="124" t="str">
        <f t="shared" si="97"/>
        <v/>
      </c>
      <c r="H2057" s="15" t="e">
        <f t="shared" si="98"/>
        <v>#N/A</v>
      </c>
    </row>
    <row r="2058" spans="6:8">
      <c r="F2058" s="124" t="str">
        <f t="shared" si="96"/>
        <v/>
      </c>
      <c r="G2058" s="124" t="str">
        <f t="shared" si="97"/>
        <v/>
      </c>
      <c r="H2058" s="15" t="e">
        <f t="shared" si="98"/>
        <v>#N/A</v>
      </c>
    </row>
    <row r="2059" spans="6:8">
      <c r="F2059" s="124" t="str">
        <f t="shared" si="96"/>
        <v/>
      </c>
      <c r="G2059" s="124" t="str">
        <f t="shared" si="97"/>
        <v/>
      </c>
      <c r="H2059" s="15" t="e">
        <f t="shared" si="98"/>
        <v>#N/A</v>
      </c>
    </row>
    <row r="2060" spans="6:8">
      <c r="F2060" s="124" t="str">
        <f t="shared" si="96"/>
        <v/>
      </c>
      <c r="G2060" s="124" t="str">
        <f t="shared" si="97"/>
        <v/>
      </c>
      <c r="H2060" s="15" t="e">
        <f t="shared" si="98"/>
        <v>#N/A</v>
      </c>
    </row>
    <row r="2061" spans="6:8">
      <c r="F2061" s="124" t="str">
        <f t="shared" si="96"/>
        <v/>
      </c>
      <c r="G2061" s="124" t="str">
        <f t="shared" si="97"/>
        <v/>
      </c>
      <c r="H2061" s="15" t="e">
        <f t="shared" si="98"/>
        <v>#N/A</v>
      </c>
    </row>
    <row r="2062" spans="6:8">
      <c r="F2062" s="124" t="str">
        <f t="shared" si="96"/>
        <v/>
      </c>
      <c r="G2062" s="124" t="str">
        <f t="shared" si="97"/>
        <v/>
      </c>
      <c r="H2062" s="15" t="e">
        <f t="shared" si="98"/>
        <v>#N/A</v>
      </c>
    </row>
    <row r="2063" spans="6:8">
      <c r="F2063" s="124" t="str">
        <f t="shared" si="96"/>
        <v/>
      </c>
      <c r="G2063" s="124" t="str">
        <f t="shared" si="97"/>
        <v/>
      </c>
      <c r="H2063" s="15" t="e">
        <f t="shared" si="98"/>
        <v>#N/A</v>
      </c>
    </row>
    <row r="2064" spans="6:8">
      <c r="F2064" s="124" t="str">
        <f t="shared" si="96"/>
        <v/>
      </c>
      <c r="G2064" s="124" t="str">
        <f t="shared" si="97"/>
        <v/>
      </c>
      <c r="H2064" s="15" t="e">
        <f t="shared" si="98"/>
        <v>#N/A</v>
      </c>
    </row>
    <row r="2065" spans="6:8">
      <c r="F2065" s="124" t="str">
        <f t="shared" si="96"/>
        <v/>
      </c>
      <c r="G2065" s="124" t="str">
        <f t="shared" si="97"/>
        <v/>
      </c>
      <c r="H2065" s="15" t="e">
        <f t="shared" si="98"/>
        <v>#N/A</v>
      </c>
    </row>
    <row r="2066" spans="6:8">
      <c r="F2066" s="124" t="str">
        <f t="shared" si="96"/>
        <v/>
      </c>
      <c r="G2066" s="124" t="str">
        <f t="shared" si="97"/>
        <v/>
      </c>
      <c r="H2066" s="15" t="e">
        <f t="shared" si="98"/>
        <v>#N/A</v>
      </c>
    </row>
    <row r="2067" spans="6:8">
      <c r="F2067" s="124" t="str">
        <f t="shared" si="96"/>
        <v/>
      </c>
      <c r="G2067" s="124" t="str">
        <f t="shared" si="97"/>
        <v/>
      </c>
      <c r="H2067" s="15" t="e">
        <f t="shared" si="98"/>
        <v>#N/A</v>
      </c>
    </row>
    <row r="2068" spans="6:8">
      <c r="F2068" s="124" t="str">
        <f t="shared" si="96"/>
        <v/>
      </c>
      <c r="G2068" s="124" t="str">
        <f t="shared" si="97"/>
        <v/>
      </c>
      <c r="H2068" s="15" t="e">
        <f t="shared" si="98"/>
        <v>#N/A</v>
      </c>
    </row>
    <row r="2069" spans="6:8">
      <c r="F2069" s="124" t="str">
        <f t="shared" si="96"/>
        <v/>
      </c>
      <c r="G2069" s="124" t="str">
        <f t="shared" si="97"/>
        <v/>
      </c>
      <c r="H2069" s="15" t="e">
        <f t="shared" si="98"/>
        <v>#N/A</v>
      </c>
    </row>
    <row r="2070" spans="6:8">
      <c r="F2070" s="124" t="str">
        <f t="shared" si="96"/>
        <v/>
      </c>
      <c r="G2070" s="124" t="str">
        <f t="shared" si="97"/>
        <v/>
      </c>
      <c r="H2070" s="15" t="e">
        <f t="shared" si="98"/>
        <v>#N/A</v>
      </c>
    </row>
    <row r="2071" spans="6:8">
      <c r="F2071" s="124" t="str">
        <f t="shared" si="96"/>
        <v/>
      </c>
      <c r="G2071" s="124" t="str">
        <f t="shared" si="97"/>
        <v/>
      </c>
      <c r="H2071" s="15" t="e">
        <f t="shared" si="98"/>
        <v>#N/A</v>
      </c>
    </row>
    <row r="2072" spans="6:8">
      <c r="F2072" s="124" t="str">
        <f t="shared" si="96"/>
        <v/>
      </c>
      <c r="G2072" s="124" t="str">
        <f t="shared" si="97"/>
        <v/>
      </c>
      <c r="H2072" s="15" t="e">
        <f t="shared" si="98"/>
        <v>#N/A</v>
      </c>
    </row>
    <row r="2073" spans="6:8">
      <c r="F2073" s="124" t="str">
        <f t="shared" si="96"/>
        <v/>
      </c>
      <c r="G2073" s="124" t="str">
        <f t="shared" si="97"/>
        <v/>
      </c>
      <c r="H2073" s="15" t="e">
        <f t="shared" si="98"/>
        <v>#N/A</v>
      </c>
    </row>
    <row r="2074" spans="6:8">
      <c r="F2074" s="124" t="str">
        <f t="shared" si="96"/>
        <v/>
      </c>
      <c r="G2074" s="124" t="str">
        <f t="shared" si="97"/>
        <v/>
      </c>
      <c r="H2074" s="15" t="e">
        <f t="shared" si="98"/>
        <v>#N/A</v>
      </c>
    </row>
    <row r="2075" spans="6:8">
      <c r="F2075" s="124" t="str">
        <f t="shared" si="96"/>
        <v/>
      </c>
      <c r="G2075" s="124" t="str">
        <f t="shared" si="97"/>
        <v/>
      </c>
      <c r="H2075" s="15" t="e">
        <f t="shared" si="98"/>
        <v>#N/A</v>
      </c>
    </row>
    <row r="2076" spans="6:8">
      <c r="F2076" s="124" t="str">
        <f t="shared" si="96"/>
        <v/>
      </c>
      <c r="G2076" s="124" t="str">
        <f t="shared" si="97"/>
        <v/>
      </c>
      <c r="H2076" s="15" t="e">
        <f t="shared" si="98"/>
        <v>#N/A</v>
      </c>
    </row>
    <row r="2077" spans="6:8">
      <c r="F2077" s="124" t="str">
        <f t="shared" si="96"/>
        <v/>
      </c>
      <c r="G2077" s="124" t="str">
        <f t="shared" si="97"/>
        <v/>
      </c>
      <c r="H2077" s="15" t="e">
        <f t="shared" si="98"/>
        <v>#N/A</v>
      </c>
    </row>
    <row r="2078" spans="6:8">
      <c r="F2078" s="124" t="str">
        <f t="shared" si="96"/>
        <v/>
      </c>
      <c r="G2078" s="124" t="str">
        <f t="shared" si="97"/>
        <v/>
      </c>
      <c r="H2078" s="15" t="e">
        <f t="shared" si="98"/>
        <v>#N/A</v>
      </c>
    </row>
    <row r="2079" spans="6:8">
      <c r="F2079" s="124" t="str">
        <f t="shared" si="96"/>
        <v/>
      </c>
      <c r="G2079" s="124" t="str">
        <f t="shared" si="97"/>
        <v/>
      </c>
      <c r="H2079" s="15" t="e">
        <f t="shared" si="98"/>
        <v>#N/A</v>
      </c>
    </row>
    <row r="2080" spans="6:8">
      <c r="F2080" s="124" t="str">
        <f t="shared" si="96"/>
        <v/>
      </c>
      <c r="G2080" s="124" t="str">
        <f t="shared" si="97"/>
        <v/>
      </c>
      <c r="H2080" s="15" t="e">
        <f t="shared" si="98"/>
        <v>#N/A</v>
      </c>
    </row>
    <row r="2081" spans="6:8">
      <c r="F2081" s="124" t="str">
        <f t="shared" si="96"/>
        <v/>
      </c>
      <c r="G2081" s="124" t="str">
        <f t="shared" si="97"/>
        <v/>
      </c>
      <c r="H2081" s="15" t="e">
        <f t="shared" si="98"/>
        <v>#N/A</v>
      </c>
    </row>
    <row r="2082" spans="6:8">
      <c r="F2082" s="124" t="str">
        <f t="shared" si="96"/>
        <v/>
      </c>
      <c r="G2082" s="124" t="str">
        <f t="shared" si="97"/>
        <v/>
      </c>
      <c r="H2082" s="15" t="e">
        <f t="shared" si="98"/>
        <v>#N/A</v>
      </c>
    </row>
    <row r="2083" spans="6:8">
      <c r="F2083" s="124" t="str">
        <f t="shared" si="96"/>
        <v/>
      </c>
      <c r="G2083" s="124" t="str">
        <f t="shared" si="97"/>
        <v/>
      </c>
      <c r="H2083" s="15" t="e">
        <f t="shared" si="98"/>
        <v>#N/A</v>
      </c>
    </row>
    <row r="2084" spans="6:8">
      <c r="F2084" s="124" t="str">
        <f t="shared" si="96"/>
        <v/>
      </c>
      <c r="G2084" s="124" t="str">
        <f t="shared" si="97"/>
        <v/>
      </c>
      <c r="H2084" s="15" t="e">
        <f t="shared" si="98"/>
        <v>#N/A</v>
      </c>
    </row>
    <row r="2085" spans="6:8">
      <c r="F2085" s="124" t="str">
        <f t="shared" si="96"/>
        <v/>
      </c>
      <c r="G2085" s="124" t="str">
        <f t="shared" si="97"/>
        <v/>
      </c>
      <c r="H2085" s="15" t="e">
        <f t="shared" si="98"/>
        <v>#N/A</v>
      </c>
    </row>
    <row r="2086" spans="6:8">
      <c r="F2086" s="124" t="str">
        <f t="shared" si="96"/>
        <v/>
      </c>
      <c r="G2086" s="124" t="str">
        <f t="shared" si="97"/>
        <v/>
      </c>
      <c r="H2086" s="15" t="e">
        <f t="shared" si="98"/>
        <v>#N/A</v>
      </c>
    </row>
    <row r="2087" spans="6:8">
      <c r="F2087" s="124" t="str">
        <f t="shared" si="96"/>
        <v/>
      </c>
      <c r="G2087" s="124" t="str">
        <f t="shared" si="97"/>
        <v/>
      </c>
      <c r="H2087" s="15" t="e">
        <f t="shared" si="98"/>
        <v>#N/A</v>
      </c>
    </row>
    <row r="2088" spans="6:8">
      <c r="F2088" s="124" t="str">
        <f t="shared" si="96"/>
        <v/>
      </c>
      <c r="G2088" s="124" t="str">
        <f t="shared" si="97"/>
        <v/>
      </c>
      <c r="H2088" s="15" t="e">
        <f t="shared" si="98"/>
        <v>#N/A</v>
      </c>
    </row>
    <row r="2089" spans="6:8">
      <c r="F2089" s="124" t="str">
        <f t="shared" si="96"/>
        <v/>
      </c>
      <c r="G2089" s="124" t="str">
        <f t="shared" si="97"/>
        <v/>
      </c>
      <c r="H2089" s="15" t="e">
        <f t="shared" si="98"/>
        <v>#N/A</v>
      </c>
    </row>
    <row r="2090" spans="6:8">
      <c r="F2090" s="124" t="str">
        <f t="shared" si="96"/>
        <v/>
      </c>
      <c r="G2090" s="124" t="str">
        <f t="shared" si="97"/>
        <v/>
      </c>
      <c r="H2090" s="15" t="e">
        <f t="shared" si="98"/>
        <v>#N/A</v>
      </c>
    </row>
    <row r="2091" spans="6:8">
      <c r="F2091" s="124" t="str">
        <f t="shared" si="96"/>
        <v/>
      </c>
      <c r="G2091" s="124" t="str">
        <f t="shared" si="97"/>
        <v/>
      </c>
      <c r="H2091" s="15" t="e">
        <f t="shared" si="98"/>
        <v>#N/A</v>
      </c>
    </row>
    <row r="2092" spans="6:8">
      <c r="F2092" s="124" t="str">
        <f t="shared" si="96"/>
        <v/>
      </c>
      <c r="G2092" s="124" t="str">
        <f t="shared" si="97"/>
        <v/>
      </c>
      <c r="H2092" s="15" t="e">
        <f t="shared" si="98"/>
        <v>#N/A</v>
      </c>
    </row>
    <row r="2093" spans="6:8">
      <c r="F2093" s="124" t="str">
        <f t="shared" si="96"/>
        <v/>
      </c>
      <c r="G2093" s="124" t="str">
        <f t="shared" si="97"/>
        <v/>
      </c>
      <c r="H2093" s="15" t="e">
        <f t="shared" si="98"/>
        <v>#N/A</v>
      </c>
    </row>
    <row r="2094" spans="6:8">
      <c r="F2094" s="124" t="str">
        <f t="shared" si="96"/>
        <v/>
      </c>
      <c r="G2094" s="124" t="str">
        <f t="shared" si="97"/>
        <v/>
      </c>
      <c r="H2094" s="15" t="e">
        <f t="shared" si="98"/>
        <v>#N/A</v>
      </c>
    </row>
    <row r="2095" spans="6:8">
      <c r="F2095" s="124" t="str">
        <f t="shared" si="96"/>
        <v/>
      </c>
      <c r="G2095" s="124" t="str">
        <f t="shared" si="97"/>
        <v/>
      </c>
      <c r="H2095" s="15" t="e">
        <f t="shared" si="98"/>
        <v>#N/A</v>
      </c>
    </row>
    <row r="2096" spans="6:8">
      <c r="F2096" s="124" t="str">
        <f t="shared" si="96"/>
        <v/>
      </c>
      <c r="G2096" s="124" t="str">
        <f t="shared" si="97"/>
        <v/>
      </c>
      <c r="H2096" s="15" t="e">
        <f t="shared" si="98"/>
        <v>#N/A</v>
      </c>
    </row>
    <row r="2097" spans="6:8">
      <c r="F2097" s="124" t="str">
        <f t="shared" si="96"/>
        <v/>
      </c>
      <c r="G2097" s="124" t="str">
        <f t="shared" si="97"/>
        <v/>
      </c>
      <c r="H2097" s="15" t="e">
        <f t="shared" si="98"/>
        <v>#N/A</v>
      </c>
    </row>
    <row r="2098" spans="6:8">
      <c r="F2098" s="124" t="str">
        <f t="shared" si="96"/>
        <v/>
      </c>
      <c r="G2098" s="124" t="str">
        <f t="shared" si="97"/>
        <v/>
      </c>
      <c r="H2098" s="15" t="e">
        <f t="shared" si="98"/>
        <v>#N/A</v>
      </c>
    </row>
    <row r="2099" spans="6:8">
      <c r="F2099" s="124" t="str">
        <f t="shared" si="96"/>
        <v/>
      </c>
      <c r="G2099" s="124" t="str">
        <f t="shared" si="97"/>
        <v/>
      </c>
      <c r="H2099" s="15" t="e">
        <f t="shared" si="98"/>
        <v>#N/A</v>
      </c>
    </row>
    <row r="2100" spans="6:8">
      <c r="F2100" s="124" t="str">
        <f t="shared" si="96"/>
        <v/>
      </c>
      <c r="G2100" s="124" t="str">
        <f t="shared" si="97"/>
        <v/>
      </c>
      <c r="H2100" s="15" t="e">
        <f t="shared" si="98"/>
        <v>#N/A</v>
      </c>
    </row>
    <row r="2101" spans="6:8">
      <c r="F2101" s="124" t="str">
        <f t="shared" si="96"/>
        <v/>
      </c>
      <c r="G2101" s="124" t="str">
        <f t="shared" si="97"/>
        <v/>
      </c>
      <c r="H2101" s="15" t="e">
        <f t="shared" si="98"/>
        <v>#N/A</v>
      </c>
    </row>
    <row r="2102" spans="6:8">
      <c r="F2102" s="124" t="str">
        <f t="shared" si="96"/>
        <v/>
      </c>
      <c r="G2102" s="124" t="str">
        <f t="shared" si="97"/>
        <v/>
      </c>
      <c r="H2102" s="15" t="e">
        <f t="shared" si="98"/>
        <v>#N/A</v>
      </c>
    </row>
    <row r="2103" spans="6:8">
      <c r="F2103" s="124" t="str">
        <f t="shared" si="96"/>
        <v/>
      </c>
      <c r="G2103" s="124" t="str">
        <f t="shared" si="97"/>
        <v/>
      </c>
      <c r="H2103" s="15" t="e">
        <f t="shared" si="98"/>
        <v>#N/A</v>
      </c>
    </row>
    <row r="2104" spans="6:8">
      <c r="F2104" s="124" t="str">
        <f t="shared" si="96"/>
        <v/>
      </c>
      <c r="G2104" s="124" t="str">
        <f t="shared" si="97"/>
        <v/>
      </c>
      <c r="H2104" s="15" t="e">
        <f t="shared" si="98"/>
        <v>#N/A</v>
      </c>
    </row>
    <row r="2105" spans="6:8">
      <c r="F2105" s="124" t="str">
        <f t="shared" si="96"/>
        <v/>
      </c>
      <c r="G2105" s="124" t="str">
        <f t="shared" si="97"/>
        <v/>
      </c>
      <c r="H2105" s="15" t="e">
        <f t="shared" si="98"/>
        <v>#N/A</v>
      </c>
    </row>
    <row r="2106" spans="6:8">
      <c r="F2106" s="124" t="str">
        <f t="shared" si="96"/>
        <v/>
      </c>
      <c r="G2106" s="124" t="str">
        <f t="shared" si="97"/>
        <v/>
      </c>
      <c r="H2106" s="15" t="e">
        <f t="shared" si="98"/>
        <v>#N/A</v>
      </c>
    </row>
    <row r="2107" spans="6:8">
      <c r="F2107" s="124" t="str">
        <f t="shared" si="96"/>
        <v/>
      </c>
      <c r="G2107" s="124" t="str">
        <f t="shared" si="97"/>
        <v/>
      </c>
      <c r="H2107" s="15" t="e">
        <f t="shared" si="98"/>
        <v>#N/A</v>
      </c>
    </row>
    <row r="2108" spans="6:8">
      <c r="F2108" s="124" t="str">
        <f t="shared" si="96"/>
        <v/>
      </c>
      <c r="G2108" s="124" t="str">
        <f t="shared" si="97"/>
        <v/>
      </c>
      <c r="H2108" s="15" t="e">
        <f t="shared" si="98"/>
        <v>#N/A</v>
      </c>
    </row>
    <row r="2109" spans="6:8">
      <c r="F2109" s="124" t="str">
        <f t="shared" si="96"/>
        <v/>
      </c>
      <c r="G2109" s="124" t="str">
        <f t="shared" si="97"/>
        <v/>
      </c>
      <c r="H2109" s="15" t="e">
        <f t="shared" si="98"/>
        <v>#N/A</v>
      </c>
    </row>
    <row r="2110" spans="6:8">
      <c r="F2110" s="124" t="str">
        <f t="shared" si="96"/>
        <v/>
      </c>
      <c r="G2110" s="124" t="str">
        <f t="shared" si="97"/>
        <v/>
      </c>
      <c r="H2110" s="15" t="e">
        <f t="shared" si="98"/>
        <v>#N/A</v>
      </c>
    </row>
    <row r="2111" spans="6:8">
      <c r="F2111" s="124" t="str">
        <f t="shared" si="96"/>
        <v/>
      </c>
      <c r="G2111" s="124" t="str">
        <f t="shared" si="97"/>
        <v/>
      </c>
      <c r="H2111" s="15" t="e">
        <f t="shared" si="98"/>
        <v>#N/A</v>
      </c>
    </row>
    <row r="2112" spans="6:8">
      <c r="F2112" s="124" t="str">
        <f t="shared" si="96"/>
        <v/>
      </c>
      <c r="G2112" s="124" t="str">
        <f t="shared" si="97"/>
        <v/>
      </c>
      <c r="H2112" s="15" t="e">
        <f t="shared" si="98"/>
        <v>#N/A</v>
      </c>
    </row>
    <row r="2113" spans="6:8">
      <c r="F2113" s="124" t="str">
        <f t="shared" si="96"/>
        <v/>
      </c>
      <c r="G2113" s="124" t="str">
        <f t="shared" si="97"/>
        <v/>
      </c>
      <c r="H2113" s="15" t="e">
        <f t="shared" si="98"/>
        <v>#N/A</v>
      </c>
    </row>
    <row r="2114" spans="6:8">
      <c r="F2114" s="124" t="str">
        <f t="shared" si="96"/>
        <v/>
      </c>
      <c r="G2114" s="124" t="str">
        <f t="shared" si="97"/>
        <v/>
      </c>
      <c r="H2114" s="15" t="e">
        <f t="shared" si="98"/>
        <v>#N/A</v>
      </c>
    </row>
    <row r="2115" spans="6:8">
      <c r="F2115" s="124" t="str">
        <f t="shared" si="96"/>
        <v/>
      </c>
      <c r="G2115" s="124" t="str">
        <f t="shared" si="97"/>
        <v/>
      </c>
      <c r="H2115" s="15" t="e">
        <f t="shared" si="98"/>
        <v>#N/A</v>
      </c>
    </row>
    <row r="2116" spans="6:8">
      <c r="F2116" s="124" t="str">
        <f t="shared" ref="F2116:F2179" si="99">IF(ISNUMBER(A2116),1,"")</f>
        <v/>
      </c>
      <c r="G2116" s="124" t="str">
        <f t="shared" ref="G2116:G2179" si="100">IF(ISNUMBER(A2116),3,"")</f>
        <v/>
      </c>
      <c r="H2116" s="15" t="e">
        <f t="shared" ref="H2116:H2179" si="101">VLOOKUP(A2116,J:L,2,0)</f>
        <v>#N/A</v>
      </c>
    </row>
    <row r="2117" spans="6:8">
      <c r="F2117" s="124" t="str">
        <f t="shared" si="99"/>
        <v/>
      </c>
      <c r="G2117" s="124" t="str">
        <f t="shared" si="100"/>
        <v/>
      </c>
      <c r="H2117" s="15" t="e">
        <f t="shared" si="101"/>
        <v>#N/A</v>
      </c>
    </row>
    <row r="2118" spans="6:8">
      <c r="F2118" s="124" t="str">
        <f t="shared" si="99"/>
        <v/>
      </c>
      <c r="G2118" s="124" t="str">
        <f t="shared" si="100"/>
        <v/>
      </c>
      <c r="H2118" s="15" t="e">
        <f t="shared" si="101"/>
        <v>#N/A</v>
      </c>
    </row>
    <row r="2119" spans="6:8">
      <c r="F2119" s="124" t="str">
        <f t="shared" si="99"/>
        <v/>
      </c>
      <c r="G2119" s="124" t="str">
        <f t="shared" si="100"/>
        <v/>
      </c>
      <c r="H2119" s="15" t="e">
        <f t="shared" si="101"/>
        <v>#N/A</v>
      </c>
    </row>
    <row r="2120" spans="6:8">
      <c r="F2120" s="124" t="str">
        <f t="shared" si="99"/>
        <v/>
      </c>
      <c r="G2120" s="124" t="str">
        <f t="shared" si="100"/>
        <v/>
      </c>
      <c r="H2120" s="15" t="e">
        <f t="shared" si="101"/>
        <v>#N/A</v>
      </c>
    </row>
    <row r="2121" spans="6:8">
      <c r="F2121" s="124" t="str">
        <f t="shared" si="99"/>
        <v/>
      </c>
      <c r="G2121" s="124" t="str">
        <f t="shared" si="100"/>
        <v/>
      </c>
      <c r="H2121" s="15" t="e">
        <f t="shared" si="101"/>
        <v>#N/A</v>
      </c>
    </row>
    <row r="2122" spans="6:8">
      <c r="F2122" s="124" t="str">
        <f t="shared" si="99"/>
        <v/>
      </c>
      <c r="G2122" s="124" t="str">
        <f t="shared" si="100"/>
        <v/>
      </c>
      <c r="H2122" s="15" t="e">
        <f t="shared" si="101"/>
        <v>#N/A</v>
      </c>
    </row>
    <row r="2123" spans="6:8">
      <c r="F2123" s="124" t="str">
        <f t="shared" si="99"/>
        <v/>
      </c>
      <c r="G2123" s="124" t="str">
        <f t="shared" si="100"/>
        <v/>
      </c>
      <c r="H2123" s="15" t="e">
        <f t="shared" si="101"/>
        <v>#N/A</v>
      </c>
    </row>
    <row r="2124" spans="6:8">
      <c r="F2124" s="124" t="str">
        <f t="shared" si="99"/>
        <v/>
      </c>
      <c r="G2124" s="124" t="str">
        <f t="shared" si="100"/>
        <v/>
      </c>
      <c r="H2124" s="15" t="e">
        <f t="shared" si="101"/>
        <v>#N/A</v>
      </c>
    </row>
    <row r="2125" spans="6:8">
      <c r="F2125" s="124" t="str">
        <f t="shared" si="99"/>
        <v/>
      </c>
      <c r="G2125" s="124" t="str">
        <f t="shared" si="100"/>
        <v/>
      </c>
      <c r="H2125" s="15" t="e">
        <f t="shared" si="101"/>
        <v>#N/A</v>
      </c>
    </row>
    <row r="2126" spans="6:8">
      <c r="F2126" s="124" t="str">
        <f t="shared" si="99"/>
        <v/>
      </c>
      <c r="G2126" s="124" t="str">
        <f t="shared" si="100"/>
        <v/>
      </c>
      <c r="H2126" s="15" t="e">
        <f t="shared" si="101"/>
        <v>#N/A</v>
      </c>
    </row>
    <row r="2127" spans="6:8">
      <c r="F2127" s="124" t="str">
        <f t="shared" si="99"/>
        <v/>
      </c>
      <c r="G2127" s="124" t="str">
        <f t="shared" si="100"/>
        <v/>
      </c>
      <c r="H2127" s="15" t="e">
        <f t="shared" si="101"/>
        <v>#N/A</v>
      </c>
    </row>
    <row r="2128" spans="6:8">
      <c r="F2128" s="124" t="str">
        <f t="shared" si="99"/>
        <v/>
      </c>
      <c r="G2128" s="124" t="str">
        <f t="shared" si="100"/>
        <v/>
      </c>
      <c r="H2128" s="15" t="e">
        <f t="shared" si="101"/>
        <v>#N/A</v>
      </c>
    </row>
    <row r="2129" spans="6:8">
      <c r="F2129" s="124" t="str">
        <f t="shared" si="99"/>
        <v/>
      </c>
      <c r="G2129" s="124" t="str">
        <f t="shared" si="100"/>
        <v/>
      </c>
      <c r="H2129" s="15" t="e">
        <f t="shared" si="101"/>
        <v>#N/A</v>
      </c>
    </row>
    <row r="2130" spans="6:8">
      <c r="F2130" s="124" t="str">
        <f t="shared" si="99"/>
        <v/>
      </c>
      <c r="G2130" s="124" t="str">
        <f t="shared" si="100"/>
        <v/>
      </c>
      <c r="H2130" s="15" t="e">
        <f t="shared" si="101"/>
        <v>#N/A</v>
      </c>
    </row>
    <row r="2131" spans="6:8">
      <c r="F2131" s="124" t="str">
        <f t="shared" si="99"/>
        <v/>
      </c>
      <c r="G2131" s="124" t="str">
        <f t="shared" si="100"/>
        <v/>
      </c>
      <c r="H2131" s="15" t="e">
        <f t="shared" si="101"/>
        <v>#N/A</v>
      </c>
    </row>
    <row r="2132" spans="6:8">
      <c r="F2132" s="124" t="str">
        <f t="shared" si="99"/>
        <v/>
      </c>
      <c r="G2132" s="124" t="str">
        <f t="shared" si="100"/>
        <v/>
      </c>
      <c r="H2132" s="15" t="e">
        <f t="shared" si="101"/>
        <v>#N/A</v>
      </c>
    </row>
    <row r="2133" spans="6:8">
      <c r="F2133" s="124" t="str">
        <f t="shared" si="99"/>
        <v/>
      </c>
      <c r="G2133" s="124" t="str">
        <f t="shared" si="100"/>
        <v/>
      </c>
      <c r="H2133" s="15" t="e">
        <f t="shared" si="101"/>
        <v>#N/A</v>
      </c>
    </row>
    <row r="2134" spans="6:8">
      <c r="F2134" s="124" t="str">
        <f t="shared" si="99"/>
        <v/>
      </c>
      <c r="G2134" s="124" t="str">
        <f t="shared" si="100"/>
        <v/>
      </c>
      <c r="H2134" s="15" t="e">
        <f t="shared" si="101"/>
        <v>#N/A</v>
      </c>
    </row>
    <row r="2135" spans="6:8">
      <c r="F2135" s="124" t="str">
        <f t="shared" si="99"/>
        <v/>
      </c>
      <c r="G2135" s="124" t="str">
        <f t="shared" si="100"/>
        <v/>
      </c>
      <c r="H2135" s="15" t="e">
        <f t="shared" si="101"/>
        <v>#N/A</v>
      </c>
    </row>
    <row r="2136" spans="6:8">
      <c r="F2136" s="124" t="str">
        <f t="shared" si="99"/>
        <v/>
      </c>
      <c r="G2136" s="124" t="str">
        <f t="shared" si="100"/>
        <v/>
      </c>
      <c r="H2136" s="15" t="e">
        <f t="shared" si="101"/>
        <v>#N/A</v>
      </c>
    </row>
    <row r="2137" spans="6:8">
      <c r="F2137" s="124" t="str">
        <f t="shared" si="99"/>
        <v/>
      </c>
      <c r="G2137" s="124" t="str">
        <f t="shared" si="100"/>
        <v/>
      </c>
      <c r="H2137" s="15" t="e">
        <f t="shared" si="101"/>
        <v>#N/A</v>
      </c>
    </row>
    <row r="2138" spans="6:8">
      <c r="F2138" s="124" t="str">
        <f t="shared" si="99"/>
        <v/>
      </c>
      <c r="G2138" s="124" t="str">
        <f t="shared" si="100"/>
        <v/>
      </c>
      <c r="H2138" s="15" t="e">
        <f t="shared" si="101"/>
        <v>#N/A</v>
      </c>
    </row>
    <row r="2139" spans="6:8">
      <c r="F2139" s="124" t="str">
        <f t="shared" si="99"/>
        <v/>
      </c>
      <c r="G2139" s="124" t="str">
        <f t="shared" si="100"/>
        <v/>
      </c>
      <c r="H2139" s="15" t="e">
        <f t="shared" si="101"/>
        <v>#N/A</v>
      </c>
    </row>
    <row r="2140" spans="6:8">
      <c r="F2140" s="124" t="str">
        <f t="shared" si="99"/>
        <v/>
      </c>
      <c r="G2140" s="124" t="str">
        <f t="shared" si="100"/>
        <v/>
      </c>
      <c r="H2140" s="15" t="e">
        <f t="shared" si="101"/>
        <v>#N/A</v>
      </c>
    </row>
    <row r="2141" spans="6:8">
      <c r="F2141" s="124" t="str">
        <f t="shared" si="99"/>
        <v/>
      </c>
      <c r="G2141" s="124" t="str">
        <f t="shared" si="100"/>
        <v/>
      </c>
      <c r="H2141" s="15" t="e">
        <f t="shared" si="101"/>
        <v>#N/A</v>
      </c>
    </row>
    <row r="2142" spans="6:8">
      <c r="F2142" s="124" t="str">
        <f t="shared" si="99"/>
        <v/>
      </c>
      <c r="G2142" s="124" t="str">
        <f t="shared" si="100"/>
        <v/>
      </c>
      <c r="H2142" s="15" t="e">
        <f t="shared" si="101"/>
        <v>#N/A</v>
      </c>
    </row>
    <row r="2143" spans="6:8">
      <c r="F2143" s="124" t="str">
        <f t="shared" si="99"/>
        <v/>
      </c>
      <c r="G2143" s="124" t="str">
        <f t="shared" si="100"/>
        <v/>
      </c>
      <c r="H2143" s="15" t="e">
        <f t="shared" si="101"/>
        <v>#N/A</v>
      </c>
    </row>
    <row r="2144" spans="6:8">
      <c r="F2144" s="124" t="str">
        <f t="shared" si="99"/>
        <v/>
      </c>
      <c r="G2144" s="124" t="str">
        <f t="shared" si="100"/>
        <v/>
      </c>
      <c r="H2144" s="15" t="e">
        <f t="shared" si="101"/>
        <v>#N/A</v>
      </c>
    </row>
    <row r="2145" spans="6:8">
      <c r="F2145" s="124" t="str">
        <f t="shared" si="99"/>
        <v/>
      </c>
      <c r="G2145" s="124" t="str">
        <f t="shared" si="100"/>
        <v/>
      </c>
      <c r="H2145" s="15" t="e">
        <f t="shared" si="101"/>
        <v>#N/A</v>
      </c>
    </row>
    <row r="2146" spans="6:8">
      <c r="F2146" s="124" t="str">
        <f t="shared" si="99"/>
        <v/>
      </c>
      <c r="G2146" s="124" t="str">
        <f t="shared" si="100"/>
        <v/>
      </c>
      <c r="H2146" s="15" t="e">
        <f t="shared" si="101"/>
        <v>#N/A</v>
      </c>
    </row>
    <row r="2147" spans="6:8">
      <c r="F2147" s="124" t="str">
        <f t="shared" si="99"/>
        <v/>
      </c>
      <c r="G2147" s="124" t="str">
        <f t="shared" si="100"/>
        <v/>
      </c>
      <c r="H2147" s="15" t="e">
        <f t="shared" si="101"/>
        <v>#N/A</v>
      </c>
    </row>
    <row r="2148" spans="6:8">
      <c r="F2148" s="124" t="str">
        <f t="shared" si="99"/>
        <v/>
      </c>
      <c r="G2148" s="124" t="str">
        <f t="shared" si="100"/>
        <v/>
      </c>
      <c r="H2148" s="15" t="e">
        <f t="shared" si="101"/>
        <v>#N/A</v>
      </c>
    </row>
    <row r="2149" spans="6:8">
      <c r="F2149" s="124" t="str">
        <f t="shared" si="99"/>
        <v/>
      </c>
      <c r="G2149" s="124" t="str">
        <f t="shared" si="100"/>
        <v/>
      </c>
      <c r="H2149" s="15" t="e">
        <f t="shared" si="101"/>
        <v>#N/A</v>
      </c>
    </row>
    <row r="2150" spans="6:8">
      <c r="F2150" s="124" t="str">
        <f t="shared" si="99"/>
        <v/>
      </c>
      <c r="G2150" s="124" t="str">
        <f t="shared" si="100"/>
        <v/>
      </c>
      <c r="H2150" s="15" t="e">
        <f t="shared" si="101"/>
        <v>#N/A</v>
      </c>
    </row>
    <row r="2151" spans="6:8">
      <c r="F2151" s="124" t="str">
        <f t="shared" si="99"/>
        <v/>
      </c>
      <c r="G2151" s="124" t="str">
        <f t="shared" si="100"/>
        <v/>
      </c>
      <c r="H2151" s="15" t="e">
        <f t="shared" si="101"/>
        <v>#N/A</v>
      </c>
    </row>
    <row r="2152" spans="6:8">
      <c r="F2152" s="124" t="str">
        <f t="shared" si="99"/>
        <v/>
      </c>
      <c r="G2152" s="124" t="str">
        <f t="shared" si="100"/>
        <v/>
      </c>
      <c r="H2152" s="15" t="e">
        <f t="shared" si="101"/>
        <v>#N/A</v>
      </c>
    </row>
    <row r="2153" spans="6:8">
      <c r="F2153" s="124" t="str">
        <f t="shared" si="99"/>
        <v/>
      </c>
      <c r="G2153" s="124" t="str">
        <f t="shared" si="100"/>
        <v/>
      </c>
      <c r="H2153" s="15" t="e">
        <f t="shared" si="101"/>
        <v>#N/A</v>
      </c>
    </row>
    <row r="2154" spans="6:8">
      <c r="F2154" s="124" t="str">
        <f t="shared" si="99"/>
        <v/>
      </c>
      <c r="G2154" s="124" t="str">
        <f t="shared" si="100"/>
        <v/>
      </c>
      <c r="H2154" s="15" t="e">
        <f t="shared" si="101"/>
        <v>#N/A</v>
      </c>
    </row>
    <row r="2155" spans="6:8">
      <c r="F2155" s="124" t="str">
        <f t="shared" si="99"/>
        <v/>
      </c>
      <c r="G2155" s="124" t="str">
        <f t="shared" si="100"/>
        <v/>
      </c>
      <c r="H2155" s="15" t="e">
        <f t="shared" si="101"/>
        <v>#N/A</v>
      </c>
    </row>
    <row r="2156" spans="6:8">
      <c r="F2156" s="124" t="str">
        <f t="shared" si="99"/>
        <v/>
      </c>
      <c r="G2156" s="124" t="str">
        <f t="shared" si="100"/>
        <v/>
      </c>
      <c r="H2156" s="15" t="e">
        <f t="shared" si="101"/>
        <v>#N/A</v>
      </c>
    </row>
    <row r="2157" spans="6:8">
      <c r="F2157" s="124" t="str">
        <f t="shared" si="99"/>
        <v/>
      </c>
      <c r="G2157" s="124" t="str">
        <f t="shared" si="100"/>
        <v/>
      </c>
      <c r="H2157" s="15" t="e">
        <f t="shared" si="101"/>
        <v>#N/A</v>
      </c>
    </row>
    <row r="2158" spans="6:8">
      <c r="F2158" s="124" t="str">
        <f t="shared" si="99"/>
        <v/>
      </c>
      <c r="G2158" s="124" t="str">
        <f t="shared" si="100"/>
        <v/>
      </c>
      <c r="H2158" s="15" t="e">
        <f t="shared" si="101"/>
        <v>#N/A</v>
      </c>
    </row>
    <row r="2159" spans="6:8">
      <c r="F2159" s="124" t="str">
        <f t="shared" si="99"/>
        <v/>
      </c>
      <c r="G2159" s="124" t="str">
        <f t="shared" si="100"/>
        <v/>
      </c>
      <c r="H2159" s="15" t="e">
        <f t="shared" si="101"/>
        <v>#N/A</v>
      </c>
    </row>
    <row r="2160" spans="6:8">
      <c r="F2160" s="124" t="str">
        <f t="shared" si="99"/>
        <v/>
      </c>
      <c r="G2160" s="124" t="str">
        <f t="shared" si="100"/>
        <v/>
      </c>
      <c r="H2160" s="15" t="e">
        <f t="shared" si="101"/>
        <v>#N/A</v>
      </c>
    </row>
    <row r="2161" spans="6:8">
      <c r="F2161" s="124" t="str">
        <f t="shared" si="99"/>
        <v/>
      </c>
      <c r="G2161" s="124" t="str">
        <f t="shared" si="100"/>
        <v/>
      </c>
      <c r="H2161" s="15" t="e">
        <f t="shared" si="101"/>
        <v>#N/A</v>
      </c>
    </row>
    <row r="2162" spans="6:8">
      <c r="F2162" s="124" t="str">
        <f t="shared" si="99"/>
        <v/>
      </c>
      <c r="G2162" s="124" t="str">
        <f t="shared" si="100"/>
        <v/>
      </c>
      <c r="H2162" s="15" t="e">
        <f t="shared" si="101"/>
        <v>#N/A</v>
      </c>
    </row>
    <row r="2163" spans="6:8">
      <c r="F2163" s="124" t="str">
        <f t="shared" si="99"/>
        <v/>
      </c>
      <c r="G2163" s="124" t="str">
        <f t="shared" si="100"/>
        <v/>
      </c>
      <c r="H2163" s="15" t="e">
        <f t="shared" si="101"/>
        <v>#N/A</v>
      </c>
    </row>
    <row r="2164" spans="6:8">
      <c r="F2164" s="124" t="str">
        <f t="shared" si="99"/>
        <v/>
      </c>
      <c r="G2164" s="124" t="str">
        <f t="shared" si="100"/>
        <v/>
      </c>
      <c r="H2164" s="15" t="e">
        <f t="shared" si="101"/>
        <v>#N/A</v>
      </c>
    </row>
    <row r="2165" spans="6:8">
      <c r="F2165" s="124" t="str">
        <f t="shared" si="99"/>
        <v/>
      </c>
      <c r="G2165" s="124" t="str">
        <f t="shared" si="100"/>
        <v/>
      </c>
      <c r="H2165" s="15" t="e">
        <f t="shared" si="101"/>
        <v>#N/A</v>
      </c>
    </row>
    <row r="2166" spans="6:8">
      <c r="F2166" s="124" t="str">
        <f t="shared" si="99"/>
        <v/>
      </c>
      <c r="G2166" s="124" t="str">
        <f t="shared" si="100"/>
        <v/>
      </c>
      <c r="H2166" s="15" t="e">
        <f t="shared" si="101"/>
        <v>#N/A</v>
      </c>
    </row>
    <row r="2167" spans="6:8">
      <c r="F2167" s="124" t="str">
        <f t="shared" si="99"/>
        <v/>
      </c>
      <c r="G2167" s="124" t="str">
        <f t="shared" si="100"/>
        <v/>
      </c>
      <c r="H2167" s="15" t="e">
        <f t="shared" si="101"/>
        <v>#N/A</v>
      </c>
    </row>
    <row r="2168" spans="6:8">
      <c r="F2168" s="124" t="str">
        <f t="shared" si="99"/>
        <v/>
      </c>
      <c r="G2168" s="124" t="str">
        <f t="shared" si="100"/>
        <v/>
      </c>
      <c r="H2168" s="15" t="e">
        <f t="shared" si="101"/>
        <v>#N/A</v>
      </c>
    </row>
    <row r="2169" spans="6:8">
      <c r="F2169" s="124" t="str">
        <f t="shared" si="99"/>
        <v/>
      </c>
      <c r="G2169" s="124" t="str">
        <f t="shared" si="100"/>
        <v/>
      </c>
      <c r="H2169" s="15" t="e">
        <f t="shared" si="101"/>
        <v>#N/A</v>
      </c>
    </row>
    <row r="2170" spans="6:8">
      <c r="F2170" s="124" t="str">
        <f t="shared" si="99"/>
        <v/>
      </c>
      <c r="G2170" s="124" t="str">
        <f t="shared" si="100"/>
        <v/>
      </c>
      <c r="H2170" s="15" t="e">
        <f t="shared" si="101"/>
        <v>#N/A</v>
      </c>
    </row>
    <row r="2171" spans="6:8">
      <c r="F2171" s="124" t="str">
        <f t="shared" si="99"/>
        <v/>
      </c>
      <c r="G2171" s="124" t="str">
        <f t="shared" si="100"/>
        <v/>
      </c>
      <c r="H2171" s="15" t="e">
        <f t="shared" si="101"/>
        <v>#N/A</v>
      </c>
    </row>
    <row r="2172" spans="6:8">
      <c r="F2172" s="124" t="str">
        <f t="shared" si="99"/>
        <v/>
      </c>
      <c r="G2172" s="124" t="str">
        <f t="shared" si="100"/>
        <v/>
      </c>
      <c r="H2172" s="15" t="e">
        <f t="shared" si="101"/>
        <v>#N/A</v>
      </c>
    </row>
    <row r="2173" spans="6:8">
      <c r="F2173" s="124" t="str">
        <f t="shared" si="99"/>
        <v/>
      </c>
      <c r="G2173" s="124" t="str">
        <f t="shared" si="100"/>
        <v/>
      </c>
      <c r="H2173" s="15" t="e">
        <f t="shared" si="101"/>
        <v>#N/A</v>
      </c>
    </row>
    <row r="2174" spans="6:8">
      <c r="F2174" s="124" t="str">
        <f t="shared" si="99"/>
        <v/>
      </c>
      <c r="G2174" s="124" t="str">
        <f t="shared" si="100"/>
        <v/>
      </c>
      <c r="H2174" s="15" t="e">
        <f t="shared" si="101"/>
        <v>#N/A</v>
      </c>
    </row>
    <row r="2175" spans="6:8">
      <c r="F2175" s="124" t="str">
        <f t="shared" si="99"/>
        <v/>
      </c>
      <c r="G2175" s="124" t="str">
        <f t="shared" si="100"/>
        <v/>
      </c>
      <c r="H2175" s="15" t="e">
        <f t="shared" si="101"/>
        <v>#N/A</v>
      </c>
    </row>
    <row r="2176" spans="6:8">
      <c r="F2176" s="124" t="str">
        <f t="shared" si="99"/>
        <v/>
      </c>
      <c r="G2176" s="124" t="str">
        <f t="shared" si="100"/>
        <v/>
      </c>
      <c r="H2176" s="15" t="e">
        <f t="shared" si="101"/>
        <v>#N/A</v>
      </c>
    </row>
    <row r="2177" spans="6:8">
      <c r="F2177" s="124" t="str">
        <f t="shared" si="99"/>
        <v/>
      </c>
      <c r="G2177" s="124" t="str">
        <f t="shared" si="100"/>
        <v/>
      </c>
      <c r="H2177" s="15" t="e">
        <f t="shared" si="101"/>
        <v>#N/A</v>
      </c>
    </row>
    <row r="2178" spans="6:8">
      <c r="F2178" s="124" t="str">
        <f t="shared" si="99"/>
        <v/>
      </c>
      <c r="G2178" s="124" t="str">
        <f t="shared" si="100"/>
        <v/>
      </c>
      <c r="H2178" s="15" t="e">
        <f t="shared" si="101"/>
        <v>#N/A</v>
      </c>
    </row>
    <row r="2179" spans="6:8">
      <c r="F2179" s="124" t="str">
        <f t="shared" si="99"/>
        <v/>
      </c>
      <c r="G2179" s="124" t="str">
        <f t="shared" si="100"/>
        <v/>
      </c>
      <c r="H2179" s="15" t="e">
        <f t="shared" si="101"/>
        <v>#N/A</v>
      </c>
    </row>
    <row r="2180" spans="6:8">
      <c r="F2180" s="124" t="str">
        <f t="shared" ref="F2180:F2243" si="102">IF(ISNUMBER(A2180),1,"")</f>
        <v/>
      </c>
      <c r="G2180" s="124" t="str">
        <f t="shared" ref="G2180:G2243" si="103">IF(ISNUMBER(A2180),3,"")</f>
        <v/>
      </c>
      <c r="H2180" s="15" t="e">
        <f t="shared" ref="H2180:H2243" si="104">VLOOKUP(A2180,J:L,2,0)</f>
        <v>#N/A</v>
      </c>
    </row>
    <row r="2181" spans="6:8">
      <c r="F2181" s="124" t="str">
        <f t="shared" si="102"/>
        <v/>
      </c>
      <c r="G2181" s="124" t="str">
        <f t="shared" si="103"/>
        <v/>
      </c>
      <c r="H2181" s="15" t="e">
        <f t="shared" si="104"/>
        <v>#N/A</v>
      </c>
    </row>
    <row r="2182" spans="6:8">
      <c r="F2182" s="124" t="str">
        <f t="shared" si="102"/>
        <v/>
      </c>
      <c r="G2182" s="124" t="str">
        <f t="shared" si="103"/>
        <v/>
      </c>
      <c r="H2182" s="15" t="e">
        <f t="shared" si="104"/>
        <v>#N/A</v>
      </c>
    </row>
    <row r="2183" spans="6:8">
      <c r="F2183" s="124" t="str">
        <f t="shared" si="102"/>
        <v/>
      </c>
      <c r="G2183" s="124" t="str">
        <f t="shared" si="103"/>
        <v/>
      </c>
      <c r="H2183" s="15" t="e">
        <f t="shared" si="104"/>
        <v>#N/A</v>
      </c>
    </row>
    <row r="2184" spans="6:8">
      <c r="F2184" s="124" t="str">
        <f t="shared" si="102"/>
        <v/>
      </c>
      <c r="G2184" s="124" t="str">
        <f t="shared" si="103"/>
        <v/>
      </c>
      <c r="H2184" s="15" t="e">
        <f t="shared" si="104"/>
        <v>#N/A</v>
      </c>
    </row>
    <row r="2185" spans="6:8">
      <c r="F2185" s="124" t="str">
        <f t="shared" si="102"/>
        <v/>
      </c>
      <c r="G2185" s="124" t="str">
        <f t="shared" si="103"/>
        <v/>
      </c>
      <c r="H2185" s="15" t="e">
        <f t="shared" si="104"/>
        <v>#N/A</v>
      </c>
    </row>
    <row r="2186" spans="6:8">
      <c r="F2186" s="124" t="str">
        <f t="shared" si="102"/>
        <v/>
      </c>
      <c r="G2186" s="124" t="str">
        <f t="shared" si="103"/>
        <v/>
      </c>
      <c r="H2186" s="15" t="e">
        <f t="shared" si="104"/>
        <v>#N/A</v>
      </c>
    </row>
    <row r="2187" spans="6:8">
      <c r="F2187" s="124" t="str">
        <f t="shared" si="102"/>
        <v/>
      </c>
      <c r="G2187" s="124" t="str">
        <f t="shared" si="103"/>
        <v/>
      </c>
      <c r="H2187" s="15" t="e">
        <f t="shared" si="104"/>
        <v>#N/A</v>
      </c>
    </row>
    <row r="2188" spans="6:8">
      <c r="F2188" s="124" t="str">
        <f t="shared" si="102"/>
        <v/>
      </c>
      <c r="G2188" s="124" t="str">
        <f t="shared" si="103"/>
        <v/>
      </c>
      <c r="H2188" s="15" t="e">
        <f t="shared" si="104"/>
        <v>#N/A</v>
      </c>
    </row>
    <row r="2189" spans="6:8">
      <c r="F2189" s="124" t="str">
        <f t="shared" si="102"/>
        <v/>
      </c>
      <c r="G2189" s="124" t="str">
        <f t="shared" si="103"/>
        <v/>
      </c>
      <c r="H2189" s="15" t="e">
        <f t="shared" si="104"/>
        <v>#N/A</v>
      </c>
    </row>
    <row r="2190" spans="6:8">
      <c r="F2190" s="124" t="str">
        <f t="shared" si="102"/>
        <v/>
      </c>
      <c r="G2190" s="124" t="str">
        <f t="shared" si="103"/>
        <v/>
      </c>
      <c r="H2190" s="15" t="e">
        <f t="shared" si="104"/>
        <v>#N/A</v>
      </c>
    </row>
    <row r="2191" spans="6:8">
      <c r="F2191" s="124" t="str">
        <f t="shared" si="102"/>
        <v/>
      </c>
      <c r="G2191" s="124" t="str">
        <f t="shared" si="103"/>
        <v/>
      </c>
      <c r="H2191" s="15" t="e">
        <f t="shared" si="104"/>
        <v>#N/A</v>
      </c>
    </row>
    <row r="2192" spans="6:8">
      <c r="F2192" s="124" t="str">
        <f t="shared" si="102"/>
        <v/>
      </c>
      <c r="G2192" s="124" t="str">
        <f t="shared" si="103"/>
        <v/>
      </c>
      <c r="H2192" s="15" t="e">
        <f t="shared" si="104"/>
        <v>#N/A</v>
      </c>
    </row>
    <row r="2193" spans="6:8">
      <c r="F2193" s="124" t="str">
        <f t="shared" si="102"/>
        <v/>
      </c>
      <c r="G2193" s="124" t="str">
        <f t="shared" si="103"/>
        <v/>
      </c>
      <c r="H2193" s="15" t="e">
        <f t="shared" si="104"/>
        <v>#N/A</v>
      </c>
    </row>
    <row r="2194" spans="6:8">
      <c r="F2194" s="124" t="str">
        <f t="shared" si="102"/>
        <v/>
      </c>
      <c r="G2194" s="124" t="str">
        <f t="shared" si="103"/>
        <v/>
      </c>
      <c r="H2194" s="15" t="e">
        <f t="shared" si="104"/>
        <v>#N/A</v>
      </c>
    </row>
    <row r="2195" spans="6:8">
      <c r="F2195" s="124" t="str">
        <f t="shared" si="102"/>
        <v/>
      </c>
      <c r="G2195" s="124" t="str">
        <f t="shared" si="103"/>
        <v/>
      </c>
      <c r="H2195" s="15" t="e">
        <f t="shared" si="104"/>
        <v>#N/A</v>
      </c>
    </row>
    <row r="2196" spans="6:8">
      <c r="F2196" s="124" t="str">
        <f t="shared" si="102"/>
        <v/>
      </c>
      <c r="G2196" s="124" t="str">
        <f t="shared" si="103"/>
        <v/>
      </c>
      <c r="H2196" s="15" t="e">
        <f t="shared" si="104"/>
        <v>#N/A</v>
      </c>
    </row>
    <row r="2197" spans="6:8">
      <c r="F2197" s="124" t="str">
        <f t="shared" si="102"/>
        <v/>
      </c>
      <c r="G2197" s="124" t="str">
        <f t="shared" si="103"/>
        <v/>
      </c>
      <c r="H2197" s="15" t="e">
        <f t="shared" si="104"/>
        <v>#N/A</v>
      </c>
    </row>
    <row r="2198" spans="6:8">
      <c r="F2198" s="124" t="str">
        <f t="shared" si="102"/>
        <v/>
      </c>
      <c r="G2198" s="124" t="str">
        <f t="shared" si="103"/>
        <v/>
      </c>
      <c r="H2198" s="15" t="e">
        <f t="shared" si="104"/>
        <v>#N/A</v>
      </c>
    </row>
    <row r="2199" spans="6:8">
      <c r="F2199" s="124" t="str">
        <f t="shared" si="102"/>
        <v/>
      </c>
      <c r="G2199" s="124" t="str">
        <f t="shared" si="103"/>
        <v/>
      </c>
      <c r="H2199" s="15" t="e">
        <f t="shared" si="104"/>
        <v>#N/A</v>
      </c>
    </row>
    <row r="2200" spans="6:8">
      <c r="F2200" s="124" t="str">
        <f t="shared" si="102"/>
        <v/>
      </c>
      <c r="G2200" s="124" t="str">
        <f t="shared" si="103"/>
        <v/>
      </c>
      <c r="H2200" s="15" t="e">
        <f t="shared" si="104"/>
        <v>#N/A</v>
      </c>
    </row>
    <row r="2201" spans="6:8">
      <c r="F2201" s="124" t="str">
        <f t="shared" si="102"/>
        <v/>
      </c>
      <c r="G2201" s="124" t="str">
        <f t="shared" si="103"/>
        <v/>
      </c>
      <c r="H2201" s="15" t="e">
        <f t="shared" si="104"/>
        <v>#N/A</v>
      </c>
    </row>
    <row r="2202" spans="6:8">
      <c r="F2202" s="124" t="str">
        <f t="shared" si="102"/>
        <v/>
      </c>
      <c r="G2202" s="124" t="str">
        <f t="shared" si="103"/>
        <v/>
      </c>
      <c r="H2202" s="15" t="e">
        <f t="shared" si="104"/>
        <v>#N/A</v>
      </c>
    </row>
    <row r="2203" spans="6:8">
      <c r="F2203" s="124" t="str">
        <f t="shared" si="102"/>
        <v/>
      </c>
      <c r="G2203" s="124" t="str">
        <f t="shared" si="103"/>
        <v/>
      </c>
      <c r="H2203" s="15" t="e">
        <f t="shared" si="104"/>
        <v>#N/A</v>
      </c>
    </row>
    <row r="2204" spans="6:8">
      <c r="F2204" s="124" t="str">
        <f t="shared" si="102"/>
        <v/>
      </c>
      <c r="G2204" s="124" t="str">
        <f t="shared" si="103"/>
        <v/>
      </c>
      <c r="H2204" s="15" t="e">
        <f t="shared" si="104"/>
        <v>#N/A</v>
      </c>
    </row>
    <row r="2205" spans="6:8">
      <c r="F2205" s="124" t="str">
        <f t="shared" si="102"/>
        <v/>
      </c>
      <c r="G2205" s="124" t="str">
        <f t="shared" si="103"/>
        <v/>
      </c>
      <c r="H2205" s="15" t="e">
        <f t="shared" si="104"/>
        <v>#N/A</v>
      </c>
    </row>
    <row r="2206" spans="6:8">
      <c r="F2206" s="124" t="str">
        <f t="shared" si="102"/>
        <v/>
      </c>
      <c r="G2206" s="124" t="str">
        <f t="shared" si="103"/>
        <v/>
      </c>
      <c r="H2206" s="15" t="e">
        <f t="shared" si="104"/>
        <v>#N/A</v>
      </c>
    </row>
    <row r="2207" spans="6:8">
      <c r="F2207" s="124" t="str">
        <f t="shared" si="102"/>
        <v/>
      </c>
      <c r="G2207" s="124" t="str">
        <f t="shared" si="103"/>
        <v/>
      </c>
      <c r="H2207" s="15" t="e">
        <f t="shared" si="104"/>
        <v>#N/A</v>
      </c>
    </row>
    <row r="2208" spans="6:8">
      <c r="F2208" s="124" t="str">
        <f t="shared" si="102"/>
        <v/>
      </c>
      <c r="G2208" s="124" t="str">
        <f t="shared" si="103"/>
        <v/>
      </c>
      <c r="H2208" s="15" t="e">
        <f t="shared" si="104"/>
        <v>#N/A</v>
      </c>
    </row>
    <row r="2209" spans="6:8">
      <c r="F2209" s="124" t="str">
        <f t="shared" si="102"/>
        <v/>
      </c>
      <c r="G2209" s="124" t="str">
        <f t="shared" si="103"/>
        <v/>
      </c>
      <c r="H2209" s="15" t="e">
        <f t="shared" si="104"/>
        <v>#N/A</v>
      </c>
    </row>
    <row r="2210" spans="6:8">
      <c r="F2210" s="124" t="str">
        <f t="shared" si="102"/>
        <v/>
      </c>
      <c r="G2210" s="124" t="str">
        <f t="shared" si="103"/>
        <v/>
      </c>
      <c r="H2210" s="15" t="e">
        <f t="shared" si="104"/>
        <v>#N/A</v>
      </c>
    </row>
    <row r="2211" spans="6:8">
      <c r="F2211" s="124" t="str">
        <f t="shared" si="102"/>
        <v/>
      </c>
      <c r="G2211" s="124" t="str">
        <f t="shared" si="103"/>
        <v/>
      </c>
      <c r="H2211" s="15" t="e">
        <f t="shared" si="104"/>
        <v>#N/A</v>
      </c>
    </row>
    <row r="2212" spans="6:8">
      <c r="F2212" s="124" t="str">
        <f t="shared" si="102"/>
        <v/>
      </c>
      <c r="G2212" s="124" t="str">
        <f t="shared" si="103"/>
        <v/>
      </c>
      <c r="H2212" s="15" t="e">
        <f t="shared" si="104"/>
        <v>#N/A</v>
      </c>
    </row>
    <row r="2213" spans="6:8">
      <c r="F2213" s="124" t="str">
        <f t="shared" si="102"/>
        <v/>
      </c>
      <c r="G2213" s="124" t="str">
        <f t="shared" si="103"/>
        <v/>
      </c>
      <c r="H2213" s="15" t="e">
        <f t="shared" si="104"/>
        <v>#N/A</v>
      </c>
    </row>
    <row r="2214" spans="6:8">
      <c r="F2214" s="124" t="str">
        <f t="shared" si="102"/>
        <v/>
      </c>
      <c r="G2214" s="124" t="str">
        <f t="shared" si="103"/>
        <v/>
      </c>
      <c r="H2214" s="15" t="e">
        <f t="shared" si="104"/>
        <v>#N/A</v>
      </c>
    </row>
    <row r="2215" spans="6:8">
      <c r="F2215" s="124" t="str">
        <f t="shared" si="102"/>
        <v/>
      </c>
      <c r="G2215" s="124" t="str">
        <f t="shared" si="103"/>
        <v/>
      </c>
      <c r="H2215" s="15" t="e">
        <f t="shared" si="104"/>
        <v>#N/A</v>
      </c>
    </row>
    <row r="2216" spans="6:8">
      <c r="F2216" s="124" t="str">
        <f t="shared" si="102"/>
        <v/>
      </c>
      <c r="G2216" s="124" t="str">
        <f t="shared" si="103"/>
        <v/>
      </c>
      <c r="H2216" s="15" t="e">
        <f t="shared" si="104"/>
        <v>#N/A</v>
      </c>
    </row>
    <row r="2217" spans="6:8">
      <c r="F2217" s="124" t="str">
        <f t="shared" si="102"/>
        <v/>
      </c>
      <c r="G2217" s="124" t="str">
        <f t="shared" si="103"/>
        <v/>
      </c>
      <c r="H2217" s="15" t="e">
        <f t="shared" si="104"/>
        <v>#N/A</v>
      </c>
    </row>
    <row r="2218" spans="6:8">
      <c r="F2218" s="124" t="str">
        <f t="shared" si="102"/>
        <v/>
      </c>
      <c r="G2218" s="124" t="str">
        <f t="shared" si="103"/>
        <v/>
      </c>
      <c r="H2218" s="15" t="e">
        <f t="shared" si="104"/>
        <v>#N/A</v>
      </c>
    </row>
    <row r="2219" spans="6:8">
      <c r="F2219" s="124" t="str">
        <f t="shared" si="102"/>
        <v/>
      </c>
      <c r="G2219" s="124" t="str">
        <f t="shared" si="103"/>
        <v/>
      </c>
      <c r="H2219" s="15" t="e">
        <f t="shared" si="104"/>
        <v>#N/A</v>
      </c>
    </row>
    <row r="2220" spans="6:8">
      <c r="F2220" s="124" t="str">
        <f t="shared" si="102"/>
        <v/>
      </c>
      <c r="G2220" s="124" t="str">
        <f t="shared" si="103"/>
        <v/>
      </c>
      <c r="H2220" s="15" t="e">
        <f t="shared" si="104"/>
        <v>#N/A</v>
      </c>
    </row>
    <row r="2221" spans="6:8">
      <c r="F2221" s="124" t="str">
        <f t="shared" si="102"/>
        <v/>
      </c>
      <c r="G2221" s="124" t="str">
        <f t="shared" si="103"/>
        <v/>
      </c>
      <c r="H2221" s="15" t="e">
        <f t="shared" si="104"/>
        <v>#N/A</v>
      </c>
    </row>
    <row r="2222" spans="6:8">
      <c r="F2222" s="124" t="str">
        <f t="shared" si="102"/>
        <v/>
      </c>
      <c r="G2222" s="124" t="str">
        <f t="shared" si="103"/>
        <v/>
      </c>
      <c r="H2222" s="15" t="e">
        <f t="shared" si="104"/>
        <v>#N/A</v>
      </c>
    </row>
    <row r="2223" spans="6:8">
      <c r="F2223" s="124" t="str">
        <f t="shared" si="102"/>
        <v/>
      </c>
      <c r="G2223" s="124" t="str">
        <f t="shared" si="103"/>
        <v/>
      </c>
      <c r="H2223" s="15" t="e">
        <f t="shared" si="104"/>
        <v>#N/A</v>
      </c>
    </row>
    <row r="2224" spans="6:8">
      <c r="F2224" s="124" t="str">
        <f t="shared" si="102"/>
        <v/>
      </c>
      <c r="G2224" s="124" t="str">
        <f t="shared" si="103"/>
        <v/>
      </c>
      <c r="H2224" s="15" t="e">
        <f t="shared" si="104"/>
        <v>#N/A</v>
      </c>
    </row>
    <row r="2225" spans="6:8">
      <c r="F2225" s="124" t="str">
        <f t="shared" si="102"/>
        <v/>
      </c>
      <c r="G2225" s="124" t="str">
        <f t="shared" si="103"/>
        <v/>
      </c>
      <c r="H2225" s="15" t="e">
        <f t="shared" si="104"/>
        <v>#N/A</v>
      </c>
    </row>
    <row r="2226" spans="6:8">
      <c r="F2226" s="124" t="str">
        <f t="shared" si="102"/>
        <v/>
      </c>
      <c r="G2226" s="124" t="str">
        <f t="shared" si="103"/>
        <v/>
      </c>
      <c r="H2226" s="15" t="e">
        <f t="shared" si="104"/>
        <v>#N/A</v>
      </c>
    </row>
    <row r="2227" spans="6:8">
      <c r="F2227" s="124" t="str">
        <f t="shared" si="102"/>
        <v/>
      </c>
      <c r="G2227" s="124" t="str">
        <f t="shared" si="103"/>
        <v/>
      </c>
      <c r="H2227" s="15" t="e">
        <f t="shared" si="104"/>
        <v>#N/A</v>
      </c>
    </row>
    <row r="2228" spans="6:8">
      <c r="F2228" s="124" t="str">
        <f t="shared" si="102"/>
        <v/>
      </c>
      <c r="G2228" s="124" t="str">
        <f t="shared" si="103"/>
        <v/>
      </c>
      <c r="H2228" s="15" t="e">
        <f t="shared" si="104"/>
        <v>#N/A</v>
      </c>
    </row>
    <row r="2229" spans="6:8">
      <c r="F2229" s="124" t="str">
        <f t="shared" si="102"/>
        <v/>
      </c>
      <c r="G2229" s="124" t="str">
        <f t="shared" si="103"/>
        <v/>
      </c>
      <c r="H2229" s="15" t="e">
        <f t="shared" si="104"/>
        <v>#N/A</v>
      </c>
    </row>
    <row r="2230" spans="6:8">
      <c r="F2230" s="124" t="str">
        <f t="shared" si="102"/>
        <v/>
      </c>
      <c r="G2230" s="124" t="str">
        <f t="shared" si="103"/>
        <v/>
      </c>
      <c r="H2230" s="15" t="e">
        <f t="shared" si="104"/>
        <v>#N/A</v>
      </c>
    </row>
    <row r="2231" spans="6:8">
      <c r="F2231" s="124" t="str">
        <f t="shared" si="102"/>
        <v/>
      </c>
      <c r="G2231" s="124" t="str">
        <f t="shared" si="103"/>
        <v/>
      </c>
      <c r="H2231" s="15" t="e">
        <f t="shared" si="104"/>
        <v>#N/A</v>
      </c>
    </row>
    <row r="2232" spans="6:8">
      <c r="F2232" s="124" t="str">
        <f t="shared" si="102"/>
        <v/>
      </c>
      <c r="G2232" s="124" t="str">
        <f t="shared" si="103"/>
        <v/>
      </c>
      <c r="H2232" s="15" t="e">
        <f t="shared" si="104"/>
        <v>#N/A</v>
      </c>
    </row>
    <row r="2233" spans="6:8">
      <c r="F2233" s="124" t="str">
        <f t="shared" si="102"/>
        <v/>
      </c>
      <c r="G2233" s="124" t="str">
        <f t="shared" si="103"/>
        <v/>
      </c>
      <c r="H2233" s="15" t="e">
        <f t="shared" si="104"/>
        <v>#N/A</v>
      </c>
    </row>
    <row r="2234" spans="6:8">
      <c r="F2234" s="124" t="str">
        <f t="shared" si="102"/>
        <v/>
      </c>
      <c r="G2234" s="124" t="str">
        <f t="shared" si="103"/>
        <v/>
      </c>
      <c r="H2234" s="15" t="e">
        <f t="shared" si="104"/>
        <v>#N/A</v>
      </c>
    </row>
    <row r="2235" spans="6:8">
      <c r="F2235" s="124" t="str">
        <f t="shared" si="102"/>
        <v/>
      </c>
      <c r="G2235" s="124" t="str">
        <f t="shared" si="103"/>
        <v/>
      </c>
      <c r="H2235" s="15" t="e">
        <f t="shared" si="104"/>
        <v>#N/A</v>
      </c>
    </row>
    <row r="2236" spans="6:8">
      <c r="F2236" s="124" t="str">
        <f t="shared" si="102"/>
        <v/>
      </c>
      <c r="G2236" s="124" t="str">
        <f t="shared" si="103"/>
        <v/>
      </c>
      <c r="H2236" s="15" t="e">
        <f t="shared" si="104"/>
        <v>#N/A</v>
      </c>
    </row>
    <row r="2237" spans="6:8">
      <c r="F2237" s="124" t="str">
        <f t="shared" si="102"/>
        <v/>
      </c>
      <c r="G2237" s="124" t="str">
        <f t="shared" si="103"/>
        <v/>
      </c>
      <c r="H2237" s="15" t="e">
        <f t="shared" si="104"/>
        <v>#N/A</v>
      </c>
    </row>
    <row r="2238" spans="6:8">
      <c r="F2238" s="124" t="str">
        <f t="shared" si="102"/>
        <v/>
      </c>
      <c r="G2238" s="124" t="str">
        <f t="shared" si="103"/>
        <v/>
      </c>
      <c r="H2238" s="15" t="e">
        <f t="shared" si="104"/>
        <v>#N/A</v>
      </c>
    </row>
    <row r="2239" spans="6:8">
      <c r="F2239" s="124" t="str">
        <f t="shared" si="102"/>
        <v/>
      </c>
      <c r="G2239" s="124" t="str">
        <f t="shared" si="103"/>
        <v/>
      </c>
      <c r="H2239" s="15" t="e">
        <f t="shared" si="104"/>
        <v>#N/A</v>
      </c>
    </row>
    <row r="2240" spans="6:8">
      <c r="F2240" s="124" t="str">
        <f t="shared" si="102"/>
        <v/>
      </c>
      <c r="G2240" s="124" t="str">
        <f t="shared" si="103"/>
        <v/>
      </c>
      <c r="H2240" s="15" t="e">
        <f t="shared" si="104"/>
        <v>#N/A</v>
      </c>
    </row>
    <row r="2241" spans="6:8">
      <c r="F2241" s="124" t="str">
        <f t="shared" si="102"/>
        <v/>
      </c>
      <c r="G2241" s="124" t="str">
        <f t="shared" si="103"/>
        <v/>
      </c>
      <c r="H2241" s="15" t="e">
        <f t="shared" si="104"/>
        <v>#N/A</v>
      </c>
    </row>
    <row r="2242" spans="6:8">
      <c r="F2242" s="124" t="str">
        <f t="shared" si="102"/>
        <v/>
      </c>
      <c r="G2242" s="124" t="str">
        <f t="shared" si="103"/>
        <v/>
      </c>
      <c r="H2242" s="15" t="e">
        <f t="shared" si="104"/>
        <v>#N/A</v>
      </c>
    </row>
    <row r="2243" spans="6:8">
      <c r="F2243" s="124" t="str">
        <f t="shared" si="102"/>
        <v/>
      </c>
      <c r="G2243" s="124" t="str">
        <f t="shared" si="103"/>
        <v/>
      </c>
      <c r="H2243" s="15" t="e">
        <f t="shared" si="104"/>
        <v>#N/A</v>
      </c>
    </row>
    <row r="2244" spans="6:8">
      <c r="F2244" s="124" t="str">
        <f t="shared" ref="F2244:F2307" si="105">IF(ISNUMBER(A2244),1,"")</f>
        <v/>
      </c>
      <c r="G2244" s="124" t="str">
        <f t="shared" ref="G2244:G2307" si="106">IF(ISNUMBER(A2244),3,"")</f>
        <v/>
      </c>
      <c r="H2244" s="15" t="e">
        <f t="shared" ref="H2244:H2307" si="107">VLOOKUP(A2244,J:L,2,0)</f>
        <v>#N/A</v>
      </c>
    </row>
    <row r="2245" spans="6:8">
      <c r="F2245" s="124" t="str">
        <f t="shared" si="105"/>
        <v/>
      </c>
      <c r="G2245" s="124" t="str">
        <f t="shared" si="106"/>
        <v/>
      </c>
      <c r="H2245" s="15" t="e">
        <f t="shared" si="107"/>
        <v>#N/A</v>
      </c>
    </row>
    <row r="2246" spans="6:8">
      <c r="F2246" s="124" t="str">
        <f t="shared" si="105"/>
        <v/>
      </c>
      <c r="G2246" s="124" t="str">
        <f t="shared" si="106"/>
        <v/>
      </c>
      <c r="H2246" s="15" t="e">
        <f t="shared" si="107"/>
        <v>#N/A</v>
      </c>
    </row>
    <row r="2247" spans="6:8">
      <c r="F2247" s="124" t="str">
        <f t="shared" si="105"/>
        <v/>
      </c>
      <c r="G2247" s="124" t="str">
        <f t="shared" si="106"/>
        <v/>
      </c>
      <c r="H2247" s="15" t="e">
        <f t="shared" si="107"/>
        <v>#N/A</v>
      </c>
    </row>
    <row r="2248" spans="6:8">
      <c r="F2248" s="124" t="str">
        <f t="shared" si="105"/>
        <v/>
      </c>
      <c r="G2248" s="124" t="str">
        <f t="shared" si="106"/>
        <v/>
      </c>
      <c r="H2248" s="15" t="e">
        <f t="shared" si="107"/>
        <v>#N/A</v>
      </c>
    </row>
    <row r="2249" spans="6:8">
      <c r="F2249" s="124" t="str">
        <f t="shared" si="105"/>
        <v/>
      </c>
      <c r="G2249" s="124" t="str">
        <f t="shared" si="106"/>
        <v/>
      </c>
      <c r="H2249" s="15" t="e">
        <f t="shared" si="107"/>
        <v>#N/A</v>
      </c>
    </row>
    <row r="2250" spans="6:8">
      <c r="F2250" s="124" t="str">
        <f t="shared" si="105"/>
        <v/>
      </c>
      <c r="G2250" s="124" t="str">
        <f t="shared" si="106"/>
        <v/>
      </c>
      <c r="H2250" s="15" t="e">
        <f t="shared" si="107"/>
        <v>#N/A</v>
      </c>
    </row>
    <row r="2251" spans="6:8">
      <c r="F2251" s="124" t="str">
        <f t="shared" si="105"/>
        <v/>
      </c>
      <c r="G2251" s="124" t="str">
        <f t="shared" si="106"/>
        <v/>
      </c>
      <c r="H2251" s="15" t="e">
        <f t="shared" si="107"/>
        <v>#N/A</v>
      </c>
    </row>
    <row r="2252" spans="6:8">
      <c r="F2252" s="124" t="str">
        <f t="shared" si="105"/>
        <v/>
      </c>
      <c r="G2252" s="124" t="str">
        <f t="shared" si="106"/>
        <v/>
      </c>
      <c r="H2252" s="15" t="e">
        <f t="shared" si="107"/>
        <v>#N/A</v>
      </c>
    </row>
    <row r="2253" spans="6:8">
      <c r="F2253" s="124" t="str">
        <f t="shared" si="105"/>
        <v/>
      </c>
      <c r="G2253" s="124" t="str">
        <f t="shared" si="106"/>
        <v/>
      </c>
      <c r="H2253" s="15" t="e">
        <f t="shared" si="107"/>
        <v>#N/A</v>
      </c>
    </row>
    <row r="2254" spans="6:8">
      <c r="F2254" s="124" t="str">
        <f t="shared" si="105"/>
        <v/>
      </c>
      <c r="G2254" s="124" t="str">
        <f t="shared" si="106"/>
        <v/>
      </c>
      <c r="H2254" s="15" t="e">
        <f t="shared" si="107"/>
        <v>#N/A</v>
      </c>
    </row>
    <row r="2255" spans="6:8">
      <c r="F2255" s="124" t="str">
        <f t="shared" si="105"/>
        <v/>
      </c>
      <c r="G2255" s="124" t="str">
        <f t="shared" si="106"/>
        <v/>
      </c>
      <c r="H2255" s="15" t="e">
        <f t="shared" si="107"/>
        <v>#N/A</v>
      </c>
    </row>
    <row r="2256" spans="6:8">
      <c r="F2256" s="124" t="str">
        <f t="shared" si="105"/>
        <v/>
      </c>
      <c r="G2256" s="124" t="str">
        <f t="shared" si="106"/>
        <v/>
      </c>
      <c r="H2256" s="15" t="e">
        <f t="shared" si="107"/>
        <v>#N/A</v>
      </c>
    </row>
    <row r="2257" spans="6:8">
      <c r="F2257" s="124" t="str">
        <f t="shared" si="105"/>
        <v/>
      </c>
      <c r="G2257" s="124" t="str">
        <f t="shared" si="106"/>
        <v/>
      </c>
      <c r="H2257" s="15" t="e">
        <f t="shared" si="107"/>
        <v>#N/A</v>
      </c>
    </row>
    <row r="2258" spans="6:8">
      <c r="F2258" s="124" t="str">
        <f t="shared" si="105"/>
        <v/>
      </c>
      <c r="G2258" s="124" t="str">
        <f t="shared" si="106"/>
        <v/>
      </c>
      <c r="H2258" s="15" t="e">
        <f t="shared" si="107"/>
        <v>#N/A</v>
      </c>
    </row>
    <row r="2259" spans="6:8">
      <c r="F2259" s="124" t="str">
        <f t="shared" si="105"/>
        <v/>
      </c>
      <c r="G2259" s="124" t="str">
        <f t="shared" si="106"/>
        <v/>
      </c>
      <c r="H2259" s="15" t="e">
        <f t="shared" si="107"/>
        <v>#N/A</v>
      </c>
    </row>
    <row r="2260" spans="6:8">
      <c r="F2260" s="124" t="str">
        <f t="shared" si="105"/>
        <v/>
      </c>
      <c r="G2260" s="124" t="str">
        <f t="shared" si="106"/>
        <v/>
      </c>
      <c r="H2260" s="15" t="e">
        <f t="shared" si="107"/>
        <v>#N/A</v>
      </c>
    </row>
    <row r="2261" spans="6:8">
      <c r="F2261" s="124" t="str">
        <f t="shared" si="105"/>
        <v/>
      </c>
      <c r="G2261" s="124" t="str">
        <f t="shared" si="106"/>
        <v/>
      </c>
      <c r="H2261" s="15" t="e">
        <f t="shared" si="107"/>
        <v>#N/A</v>
      </c>
    </row>
    <row r="2262" spans="6:8">
      <c r="F2262" s="124" t="str">
        <f t="shared" si="105"/>
        <v/>
      </c>
      <c r="G2262" s="124" t="str">
        <f t="shared" si="106"/>
        <v/>
      </c>
      <c r="H2262" s="15" t="e">
        <f t="shared" si="107"/>
        <v>#N/A</v>
      </c>
    </row>
    <row r="2263" spans="6:8">
      <c r="F2263" s="124" t="str">
        <f t="shared" si="105"/>
        <v/>
      </c>
      <c r="G2263" s="124" t="str">
        <f t="shared" si="106"/>
        <v/>
      </c>
      <c r="H2263" s="15" t="e">
        <f t="shared" si="107"/>
        <v>#N/A</v>
      </c>
    </row>
    <row r="2264" spans="6:8">
      <c r="F2264" s="124" t="str">
        <f t="shared" si="105"/>
        <v/>
      </c>
      <c r="G2264" s="124" t="str">
        <f t="shared" si="106"/>
        <v/>
      </c>
      <c r="H2264" s="15" t="e">
        <f t="shared" si="107"/>
        <v>#N/A</v>
      </c>
    </row>
    <row r="2265" spans="6:8">
      <c r="F2265" s="124" t="str">
        <f t="shared" si="105"/>
        <v/>
      </c>
      <c r="G2265" s="124" t="str">
        <f t="shared" si="106"/>
        <v/>
      </c>
      <c r="H2265" s="15" t="e">
        <f t="shared" si="107"/>
        <v>#N/A</v>
      </c>
    </row>
    <row r="2266" spans="6:8">
      <c r="F2266" s="124" t="str">
        <f t="shared" si="105"/>
        <v/>
      </c>
      <c r="G2266" s="124" t="str">
        <f t="shared" si="106"/>
        <v/>
      </c>
      <c r="H2266" s="15" t="e">
        <f t="shared" si="107"/>
        <v>#N/A</v>
      </c>
    </row>
    <row r="2267" spans="6:8">
      <c r="F2267" s="124" t="str">
        <f t="shared" si="105"/>
        <v/>
      </c>
      <c r="G2267" s="124" t="str">
        <f t="shared" si="106"/>
        <v/>
      </c>
      <c r="H2267" s="15" t="e">
        <f t="shared" si="107"/>
        <v>#N/A</v>
      </c>
    </row>
    <row r="2268" spans="6:8">
      <c r="F2268" s="124" t="str">
        <f t="shared" si="105"/>
        <v/>
      </c>
      <c r="G2268" s="124" t="str">
        <f t="shared" si="106"/>
        <v/>
      </c>
      <c r="H2268" s="15" t="e">
        <f t="shared" si="107"/>
        <v>#N/A</v>
      </c>
    </row>
    <row r="2269" spans="6:8">
      <c r="F2269" s="124" t="str">
        <f t="shared" si="105"/>
        <v/>
      </c>
      <c r="G2269" s="124" t="str">
        <f t="shared" si="106"/>
        <v/>
      </c>
      <c r="H2269" s="15" t="e">
        <f t="shared" si="107"/>
        <v>#N/A</v>
      </c>
    </row>
    <row r="2270" spans="6:8">
      <c r="F2270" s="124" t="str">
        <f t="shared" si="105"/>
        <v/>
      </c>
      <c r="G2270" s="124" t="str">
        <f t="shared" si="106"/>
        <v/>
      </c>
      <c r="H2270" s="15" t="e">
        <f t="shared" si="107"/>
        <v>#N/A</v>
      </c>
    </row>
    <row r="2271" spans="6:8">
      <c r="F2271" s="124" t="str">
        <f t="shared" si="105"/>
        <v/>
      </c>
      <c r="G2271" s="124" t="str">
        <f t="shared" si="106"/>
        <v/>
      </c>
      <c r="H2271" s="15" t="e">
        <f t="shared" si="107"/>
        <v>#N/A</v>
      </c>
    </row>
    <row r="2272" spans="6:8">
      <c r="F2272" s="124" t="str">
        <f t="shared" si="105"/>
        <v/>
      </c>
      <c r="G2272" s="124" t="str">
        <f t="shared" si="106"/>
        <v/>
      </c>
      <c r="H2272" s="15" t="e">
        <f t="shared" si="107"/>
        <v>#N/A</v>
      </c>
    </row>
    <row r="2273" spans="6:8">
      <c r="F2273" s="124" t="str">
        <f t="shared" si="105"/>
        <v/>
      </c>
      <c r="G2273" s="124" t="str">
        <f t="shared" si="106"/>
        <v/>
      </c>
      <c r="H2273" s="15" t="e">
        <f t="shared" si="107"/>
        <v>#N/A</v>
      </c>
    </row>
    <row r="2274" spans="6:8">
      <c r="F2274" s="124" t="str">
        <f t="shared" si="105"/>
        <v/>
      </c>
      <c r="G2274" s="124" t="str">
        <f t="shared" si="106"/>
        <v/>
      </c>
      <c r="H2274" s="15" t="e">
        <f t="shared" si="107"/>
        <v>#N/A</v>
      </c>
    </row>
    <row r="2275" spans="6:8">
      <c r="F2275" s="124" t="str">
        <f t="shared" si="105"/>
        <v/>
      </c>
      <c r="G2275" s="124" t="str">
        <f t="shared" si="106"/>
        <v/>
      </c>
      <c r="H2275" s="15" t="e">
        <f t="shared" si="107"/>
        <v>#N/A</v>
      </c>
    </row>
    <row r="2276" spans="6:8">
      <c r="F2276" s="124" t="str">
        <f t="shared" si="105"/>
        <v/>
      </c>
      <c r="G2276" s="124" t="str">
        <f t="shared" si="106"/>
        <v/>
      </c>
      <c r="H2276" s="15" t="e">
        <f t="shared" si="107"/>
        <v>#N/A</v>
      </c>
    </row>
    <row r="2277" spans="6:8">
      <c r="F2277" s="124" t="str">
        <f t="shared" si="105"/>
        <v/>
      </c>
      <c r="G2277" s="124" t="str">
        <f t="shared" si="106"/>
        <v/>
      </c>
      <c r="H2277" s="15" t="e">
        <f t="shared" si="107"/>
        <v>#N/A</v>
      </c>
    </row>
    <row r="2278" spans="6:8">
      <c r="F2278" s="124" t="str">
        <f t="shared" si="105"/>
        <v/>
      </c>
      <c r="G2278" s="124" t="str">
        <f t="shared" si="106"/>
        <v/>
      </c>
      <c r="H2278" s="15" t="e">
        <f t="shared" si="107"/>
        <v>#N/A</v>
      </c>
    </row>
    <row r="2279" spans="6:8">
      <c r="F2279" s="124" t="str">
        <f t="shared" si="105"/>
        <v/>
      </c>
      <c r="G2279" s="124" t="str">
        <f t="shared" si="106"/>
        <v/>
      </c>
      <c r="H2279" s="15" t="e">
        <f t="shared" si="107"/>
        <v>#N/A</v>
      </c>
    </row>
    <row r="2280" spans="6:8">
      <c r="F2280" s="124" t="str">
        <f t="shared" si="105"/>
        <v/>
      </c>
      <c r="G2280" s="124" t="str">
        <f t="shared" si="106"/>
        <v/>
      </c>
      <c r="H2280" s="15" t="e">
        <f t="shared" si="107"/>
        <v>#N/A</v>
      </c>
    </row>
    <row r="2281" spans="6:8">
      <c r="F2281" s="124" t="str">
        <f t="shared" si="105"/>
        <v/>
      </c>
      <c r="G2281" s="124" t="str">
        <f t="shared" si="106"/>
        <v/>
      </c>
      <c r="H2281" s="15" t="e">
        <f t="shared" si="107"/>
        <v>#N/A</v>
      </c>
    </row>
    <row r="2282" spans="6:8">
      <c r="F2282" s="124" t="str">
        <f t="shared" si="105"/>
        <v/>
      </c>
      <c r="G2282" s="124" t="str">
        <f t="shared" si="106"/>
        <v/>
      </c>
      <c r="H2282" s="15" t="e">
        <f t="shared" si="107"/>
        <v>#N/A</v>
      </c>
    </row>
    <row r="2283" spans="6:8">
      <c r="F2283" s="124" t="str">
        <f t="shared" si="105"/>
        <v/>
      </c>
      <c r="G2283" s="124" t="str">
        <f t="shared" si="106"/>
        <v/>
      </c>
      <c r="H2283" s="15" t="e">
        <f t="shared" si="107"/>
        <v>#N/A</v>
      </c>
    </row>
    <row r="2284" spans="6:8">
      <c r="F2284" s="124" t="str">
        <f t="shared" si="105"/>
        <v/>
      </c>
      <c r="G2284" s="124" t="str">
        <f t="shared" si="106"/>
        <v/>
      </c>
      <c r="H2284" s="15" t="e">
        <f t="shared" si="107"/>
        <v>#N/A</v>
      </c>
    </row>
    <row r="2285" spans="6:8">
      <c r="F2285" s="124" t="str">
        <f t="shared" si="105"/>
        <v/>
      </c>
      <c r="G2285" s="124" t="str">
        <f t="shared" si="106"/>
        <v/>
      </c>
      <c r="H2285" s="15" t="e">
        <f t="shared" si="107"/>
        <v>#N/A</v>
      </c>
    </row>
    <row r="2286" spans="6:8">
      <c r="F2286" s="124" t="str">
        <f t="shared" si="105"/>
        <v/>
      </c>
      <c r="G2286" s="124" t="str">
        <f t="shared" si="106"/>
        <v/>
      </c>
      <c r="H2286" s="15" t="e">
        <f t="shared" si="107"/>
        <v>#N/A</v>
      </c>
    </row>
    <row r="2287" spans="6:8">
      <c r="F2287" s="124" t="str">
        <f t="shared" si="105"/>
        <v/>
      </c>
      <c r="G2287" s="124" t="str">
        <f t="shared" si="106"/>
        <v/>
      </c>
      <c r="H2287" s="15" t="e">
        <f t="shared" si="107"/>
        <v>#N/A</v>
      </c>
    </row>
    <row r="2288" spans="6:8">
      <c r="F2288" s="124" t="str">
        <f t="shared" si="105"/>
        <v/>
      </c>
      <c r="G2288" s="124" t="str">
        <f t="shared" si="106"/>
        <v/>
      </c>
      <c r="H2288" s="15" t="e">
        <f t="shared" si="107"/>
        <v>#N/A</v>
      </c>
    </row>
    <row r="2289" spans="6:8">
      <c r="F2289" s="124" t="str">
        <f t="shared" si="105"/>
        <v/>
      </c>
      <c r="G2289" s="124" t="str">
        <f t="shared" si="106"/>
        <v/>
      </c>
      <c r="H2289" s="15" t="e">
        <f t="shared" si="107"/>
        <v>#N/A</v>
      </c>
    </row>
    <row r="2290" spans="6:8">
      <c r="F2290" s="124" t="str">
        <f t="shared" si="105"/>
        <v/>
      </c>
      <c r="G2290" s="124" t="str">
        <f t="shared" si="106"/>
        <v/>
      </c>
      <c r="H2290" s="15" t="e">
        <f t="shared" si="107"/>
        <v>#N/A</v>
      </c>
    </row>
    <row r="2291" spans="6:8">
      <c r="F2291" s="124" t="str">
        <f t="shared" si="105"/>
        <v/>
      </c>
      <c r="G2291" s="124" t="str">
        <f t="shared" si="106"/>
        <v/>
      </c>
      <c r="H2291" s="15" t="e">
        <f t="shared" si="107"/>
        <v>#N/A</v>
      </c>
    </row>
    <row r="2292" spans="6:8">
      <c r="F2292" s="124" t="str">
        <f t="shared" si="105"/>
        <v/>
      </c>
      <c r="G2292" s="124" t="str">
        <f t="shared" si="106"/>
        <v/>
      </c>
      <c r="H2292" s="15" t="e">
        <f t="shared" si="107"/>
        <v>#N/A</v>
      </c>
    </row>
    <row r="2293" spans="6:8">
      <c r="F2293" s="124" t="str">
        <f t="shared" si="105"/>
        <v/>
      </c>
      <c r="G2293" s="124" t="str">
        <f t="shared" si="106"/>
        <v/>
      </c>
      <c r="H2293" s="15" t="e">
        <f t="shared" si="107"/>
        <v>#N/A</v>
      </c>
    </row>
    <row r="2294" spans="6:8">
      <c r="F2294" s="124" t="str">
        <f t="shared" si="105"/>
        <v/>
      </c>
      <c r="G2294" s="124" t="str">
        <f t="shared" si="106"/>
        <v/>
      </c>
      <c r="H2294" s="15" t="e">
        <f t="shared" si="107"/>
        <v>#N/A</v>
      </c>
    </row>
    <row r="2295" spans="6:8">
      <c r="F2295" s="124" t="str">
        <f t="shared" si="105"/>
        <v/>
      </c>
      <c r="G2295" s="124" t="str">
        <f t="shared" si="106"/>
        <v/>
      </c>
      <c r="H2295" s="15" t="e">
        <f t="shared" si="107"/>
        <v>#N/A</v>
      </c>
    </row>
    <row r="2296" spans="6:8">
      <c r="F2296" s="124" t="str">
        <f t="shared" si="105"/>
        <v/>
      </c>
      <c r="G2296" s="124" t="str">
        <f t="shared" si="106"/>
        <v/>
      </c>
      <c r="H2296" s="15" t="e">
        <f t="shared" si="107"/>
        <v>#N/A</v>
      </c>
    </row>
    <row r="2297" spans="6:8">
      <c r="F2297" s="124" t="str">
        <f t="shared" si="105"/>
        <v/>
      </c>
      <c r="G2297" s="124" t="str">
        <f t="shared" si="106"/>
        <v/>
      </c>
      <c r="H2297" s="15" t="e">
        <f t="shared" si="107"/>
        <v>#N/A</v>
      </c>
    </row>
    <row r="2298" spans="6:8">
      <c r="F2298" s="124" t="str">
        <f t="shared" si="105"/>
        <v/>
      </c>
      <c r="G2298" s="124" t="str">
        <f t="shared" si="106"/>
        <v/>
      </c>
      <c r="H2298" s="15" t="e">
        <f t="shared" si="107"/>
        <v>#N/A</v>
      </c>
    </row>
    <row r="2299" spans="6:8">
      <c r="F2299" s="124" t="str">
        <f t="shared" si="105"/>
        <v/>
      </c>
      <c r="G2299" s="124" t="str">
        <f t="shared" si="106"/>
        <v/>
      </c>
      <c r="H2299" s="15" t="e">
        <f t="shared" si="107"/>
        <v>#N/A</v>
      </c>
    </row>
    <row r="2300" spans="6:8">
      <c r="F2300" s="124" t="str">
        <f t="shared" si="105"/>
        <v/>
      </c>
      <c r="G2300" s="124" t="str">
        <f t="shared" si="106"/>
        <v/>
      </c>
      <c r="H2300" s="15" t="e">
        <f t="shared" si="107"/>
        <v>#N/A</v>
      </c>
    </row>
    <row r="2301" spans="6:8">
      <c r="F2301" s="124" t="str">
        <f t="shared" si="105"/>
        <v/>
      </c>
      <c r="G2301" s="124" t="str">
        <f t="shared" si="106"/>
        <v/>
      </c>
      <c r="H2301" s="15" t="e">
        <f t="shared" si="107"/>
        <v>#N/A</v>
      </c>
    </row>
    <row r="2302" spans="6:8">
      <c r="F2302" s="124" t="str">
        <f t="shared" si="105"/>
        <v/>
      </c>
      <c r="G2302" s="124" t="str">
        <f t="shared" si="106"/>
        <v/>
      </c>
      <c r="H2302" s="15" t="e">
        <f t="shared" si="107"/>
        <v>#N/A</v>
      </c>
    </row>
    <row r="2303" spans="6:8">
      <c r="F2303" s="124" t="str">
        <f t="shared" si="105"/>
        <v/>
      </c>
      <c r="G2303" s="124" t="str">
        <f t="shared" si="106"/>
        <v/>
      </c>
      <c r="H2303" s="15" t="e">
        <f t="shared" si="107"/>
        <v>#N/A</v>
      </c>
    </row>
    <row r="2304" spans="6:8">
      <c r="F2304" s="124" t="str">
        <f t="shared" si="105"/>
        <v/>
      </c>
      <c r="G2304" s="124" t="str">
        <f t="shared" si="106"/>
        <v/>
      </c>
      <c r="H2304" s="15" t="e">
        <f t="shared" si="107"/>
        <v>#N/A</v>
      </c>
    </row>
    <row r="2305" spans="6:8">
      <c r="F2305" s="124" t="str">
        <f t="shared" si="105"/>
        <v/>
      </c>
      <c r="G2305" s="124" t="str">
        <f t="shared" si="106"/>
        <v/>
      </c>
      <c r="H2305" s="15" t="e">
        <f t="shared" si="107"/>
        <v>#N/A</v>
      </c>
    </row>
    <row r="2306" spans="6:8">
      <c r="F2306" s="124" t="str">
        <f t="shared" si="105"/>
        <v/>
      </c>
      <c r="G2306" s="124" t="str">
        <f t="shared" si="106"/>
        <v/>
      </c>
      <c r="H2306" s="15" t="e">
        <f t="shared" si="107"/>
        <v>#N/A</v>
      </c>
    </row>
    <row r="2307" spans="6:8">
      <c r="F2307" s="124" t="str">
        <f t="shared" si="105"/>
        <v/>
      </c>
      <c r="G2307" s="124" t="str">
        <f t="shared" si="106"/>
        <v/>
      </c>
      <c r="H2307" s="15" t="e">
        <f t="shared" si="107"/>
        <v>#N/A</v>
      </c>
    </row>
    <row r="2308" spans="6:8">
      <c r="F2308" s="124" t="str">
        <f t="shared" ref="F2308:F2371" si="108">IF(ISNUMBER(A2308),1,"")</f>
        <v/>
      </c>
      <c r="G2308" s="124" t="str">
        <f t="shared" ref="G2308:G2371" si="109">IF(ISNUMBER(A2308),3,"")</f>
        <v/>
      </c>
      <c r="H2308" s="15" t="e">
        <f t="shared" ref="H2308:H2371" si="110">VLOOKUP(A2308,J:L,2,0)</f>
        <v>#N/A</v>
      </c>
    </row>
    <row r="2309" spans="6:8">
      <c r="F2309" s="124" t="str">
        <f t="shared" si="108"/>
        <v/>
      </c>
      <c r="G2309" s="124" t="str">
        <f t="shared" si="109"/>
        <v/>
      </c>
      <c r="H2309" s="15" t="e">
        <f t="shared" si="110"/>
        <v>#N/A</v>
      </c>
    </row>
    <row r="2310" spans="6:8">
      <c r="F2310" s="124" t="str">
        <f t="shared" si="108"/>
        <v/>
      </c>
      <c r="G2310" s="124" t="str">
        <f t="shared" si="109"/>
        <v/>
      </c>
      <c r="H2310" s="15" t="e">
        <f t="shared" si="110"/>
        <v>#N/A</v>
      </c>
    </row>
    <row r="2311" spans="6:8">
      <c r="F2311" s="124" t="str">
        <f t="shared" si="108"/>
        <v/>
      </c>
      <c r="G2311" s="124" t="str">
        <f t="shared" si="109"/>
        <v/>
      </c>
      <c r="H2311" s="15" t="e">
        <f t="shared" si="110"/>
        <v>#N/A</v>
      </c>
    </row>
    <row r="2312" spans="6:8">
      <c r="F2312" s="124" t="str">
        <f t="shared" si="108"/>
        <v/>
      </c>
      <c r="G2312" s="124" t="str">
        <f t="shared" si="109"/>
        <v/>
      </c>
      <c r="H2312" s="15" t="e">
        <f t="shared" si="110"/>
        <v>#N/A</v>
      </c>
    </row>
    <row r="2313" spans="6:8">
      <c r="F2313" s="124" t="str">
        <f t="shared" si="108"/>
        <v/>
      </c>
      <c r="G2313" s="124" t="str">
        <f t="shared" si="109"/>
        <v/>
      </c>
      <c r="H2313" s="15" t="e">
        <f t="shared" si="110"/>
        <v>#N/A</v>
      </c>
    </row>
    <row r="2314" spans="6:8">
      <c r="F2314" s="124" t="str">
        <f t="shared" si="108"/>
        <v/>
      </c>
      <c r="G2314" s="124" t="str">
        <f t="shared" si="109"/>
        <v/>
      </c>
      <c r="H2314" s="15" t="e">
        <f t="shared" si="110"/>
        <v>#N/A</v>
      </c>
    </row>
    <row r="2315" spans="6:8">
      <c r="F2315" s="124" t="str">
        <f t="shared" si="108"/>
        <v/>
      </c>
      <c r="G2315" s="124" t="str">
        <f t="shared" si="109"/>
        <v/>
      </c>
      <c r="H2315" s="15" t="e">
        <f t="shared" si="110"/>
        <v>#N/A</v>
      </c>
    </row>
    <row r="2316" spans="6:8">
      <c r="F2316" s="124" t="str">
        <f t="shared" si="108"/>
        <v/>
      </c>
      <c r="G2316" s="124" t="str">
        <f t="shared" si="109"/>
        <v/>
      </c>
      <c r="H2316" s="15" t="e">
        <f t="shared" si="110"/>
        <v>#N/A</v>
      </c>
    </row>
    <row r="2317" spans="6:8">
      <c r="F2317" s="124" t="str">
        <f t="shared" si="108"/>
        <v/>
      </c>
      <c r="G2317" s="124" t="str">
        <f t="shared" si="109"/>
        <v/>
      </c>
      <c r="H2317" s="15" t="e">
        <f t="shared" si="110"/>
        <v>#N/A</v>
      </c>
    </row>
    <row r="2318" spans="6:8">
      <c r="F2318" s="124" t="str">
        <f t="shared" si="108"/>
        <v/>
      </c>
      <c r="G2318" s="124" t="str">
        <f t="shared" si="109"/>
        <v/>
      </c>
      <c r="H2318" s="15" t="e">
        <f t="shared" si="110"/>
        <v>#N/A</v>
      </c>
    </row>
    <row r="2319" spans="6:8">
      <c r="F2319" s="124" t="str">
        <f t="shared" si="108"/>
        <v/>
      </c>
      <c r="G2319" s="124" t="str">
        <f t="shared" si="109"/>
        <v/>
      </c>
      <c r="H2319" s="15" t="e">
        <f t="shared" si="110"/>
        <v>#N/A</v>
      </c>
    </row>
    <row r="2320" spans="6:8">
      <c r="F2320" s="124" t="str">
        <f t="shared" si="108"/>
        <v/>
      </c>
      <c r="G2320" s="124" t="str">
        <f t="shared" si="109"/>
        <v/>
      </c>
      <c r="H2320" s="15" t="e">
        <f t="shared" si="110"/>
        <v>#N/A</v>
      </c>
    </row>
    <row r="2321" spans="6:8">
      <c r="F2321" s="124" t="str">
        <f t="shared" si="108"/>
        <v/>
      </c>
      <c r="G2321" s="124" t="str">
        <f t="shared" si="109"/>
        <v/>
      </c>
      <c r="H2321" s="15" t="e">
        <f t="shared" si="110"/>
        <v>#N/A</v>
      </c>
    </row>
    <row r="2322" spans="6:8">
      <c r="F2322" s="124" t="str">
        <f t="shared" si="108"/>
        <v/>
      </c>
      <c r="G2322" s="124" t="str">
        <f t="shared" si="109"/>
        <v/>
      </c>
      <c r="H2322" s="15" t="e">
        <f t="shared" si="110"/>
        <v>#N/A</v>
      </c>
    </row>
    <row r="2323" spans="6:8">
      <c r="F2323" s="124" t="str">
        <f t="shared" si="108"/>
        <v/>
      </c>
      <c r="G2323" s="124" t="str">
        <f t="shared" si="109"/>
        <v/>
      </c>
      <c r="H2323" s="15" t="e">
        <f t="shared" si="110"/>
        <v>#N/A</v>
      </c>
    </row>
    <row r="2324" spans="6:8">
      <c r="F2324" s="124" t="str">
        <f t="shared" si="108"/>
        <v/>
      </c>
      <c r="G2324" s="124" t="str">
        <f t="shared" si="109"/>
        <v/>
      </c>
      <c r="H2324" s="15" t="e">
        <f t="shared" si="110"/>
        <v>#N/A</v>
      </c>
    </row>
    <row r="2325" spans="6:8">
      <c r="F2325" s="124" t="str">
        <f t="shared" si="108"/>
        <v/>
      </c>
      <c r="G2325" s="124" t="str">
        <f t="shared" si="109"/>
        <v/>
      </c>
      <c r="H2325" s="15" t="e">
        <f t="shared" si="110"/>
        <v>#N/A</v>
      </c>
    </row>
    <row r="2326" spans="6:8">
      <c r="F2326" s="124" t="str">
        <f t="shared" si="108"/>
        <v/>
      </c>
      <c r="G2326" s="124" t="str">
        <f t="shared" si="109"/>
        <v/>
      </c>
      <c r="H2326" s="15" t="e">
        <f t="shared" si="110"/>
        <v>#N/A</v>
      </c>
    </row>
    <row r="2327" spans="6:8">
      <c r="F2327" s="124" t="str">
        <f t="shared" si="108"/>
        <v/>
      </c>
      <c r="G2327" s="124" t="str">
        <f t="shared" si="109"/>
        <v/>
      </c>
      <c r="H2327" s="15" t="e">
        <f t="shared" si="110"/>
        <v>#N/A</v>
      </c>
    </row>
    <row r="2328" spans="6:8">
      <c r="F2328" s="124" t="str">
        <f t="shared" si="108"/>
        <v/>
      </c>
      <c r="G2328" s="124" t="str">
        <f t="shared" si="109"/>
        <v/>
      </c>
      <c r="H2328" s="15" t="e">
        <f t="shared" si="110"/>
        <v>#N/A</v>
      </c>
    </row>
    <row r="2329" spans="6:8">
      <c r="F2329" s="124" t="str">
        <f t="shared" si="108"/>
        <v/>
      </c>
      <c r="G2329" s="124" t="str">
        <f t="shared" si="109"/>
        <v/>
      </c>
      <c r="H2329" s="15" t="e">
        <f t="shared" si="110"/>
        <v>#N/A</v>
      </c>
    </row>
    <row r="2330" spans="6:8">
      <c r="F2330" s="124" t="str">
        <f t="shared" si="108"/>
        <v/>
      </c>
      <c r="G2330" s="124" t="str">
        <f t="shared" si="109"/>
        <v/>
      </c>
      <c r="H2330" s="15" t="e">
        <f t="shared" si="110"/>
        <v>#N/A</v>
      </c>
    </row>
    <row r="2331" spans="6:8">
      <c r="F2331" s="124" t="str">
        <f t="shared" si="108"/>
        <v/>
      </c>
      <c r="G2331" s="124" t="str">
        <f t="shared" si="109"/>
        <v/>
      </c>
      <c r="H2331" s="15" t="e">
        <f t="shared" si="110"/>
        <v>#N/A</v>
      </c>
    </row>
    <row r="2332" spans="6:8">
      <c r="F2332" s="124" t="str">
        <f t="shared" si="108"/>
        <v/>
      </c>
      <c r="G2332" s="124" t="str">
        <f t="shared" si="109"/>
        <v/>
      </c>
      <c r="H2332" s="15" t="e">
        <f t="shared" si="110"/>
        <v>#N/A</v>
      </c>
    </row>
    <row r="2333" spans="6:8">
      <c r="F2333" s="124" t="str">
        <f t="shared" si="108"/>
        <v/>
      </c>
      <c r="G2333" s="124" t="str">
        <f t="shared" si="109"/>
        <v/>
      </c>
      <c r="H2333" s="15" t="e">
        <f t="shared" si="110"/>
        <v>#N/A</v>
      </c>
    </row>
    <row r="2334" spans="6:8">
      <c r="F2334" s="124" t="str">
        <f t="shared" si="108"/>
        <v/>
      </c>
      <c r="G2334" s="124" t="str">
        <f t="shared" si="109"/>
        <v/>
      </c>
      <c r="H2334" s="15" t="e">
        <f t="shared" si="110"/>
        <v>#N/A</v>
      </c>
    </row>
    <row r="2335" spans="6:8">
      <c r="F2335" s="124" t="str">
        <f t="shared" si="108"/>
        <v/>
      </c>
      <c r="G2335" s="124" t="str">
        <f t="shared" si="109"/>
        <v/>
      </c>
      <c r="H2335" s="15" t="e">
        <f t="shared" si="110"/>
        <v>#N/A</v>
      </c>
    </row>
    <row r="2336" spans="6:8">
      <c r="F2336" s="124" t="str">
        <f t="shared" si="108"/>
        <v/>
      </c>
      <c r="G2336" s="124" t="str">
        <f t="shared" si="109"/>
        <v/>
      </c>
      <c r="H2336" s="15" t="e">
        <f t="shared" si="110"/>
        <v>#N/A</v>
      </c>
    </row>
    <row r="2337" spans="6:8">
      <c r="F2337" s="124" t="str">
        <f t="shared" si="108"/>
        <v/>
      </c>
      <c r="G2337" s="124" t="str">
        <f t="shared" si="109"/>
        <v/>
      </c>
      <c r="H2337" s="15" t="e">
        <f t="shared" si="110"/>
        <v>#N/A</v>
      </c>
    </row>
    <row r="2338" spans="6:8">
      <c r="F2338" s="124" t="str">
        <f t="shared" si="108"/>
        <v/>
      </c>
      <c r="G2338" s="124" t="str">
        <f t="shared" si="109"/>
        <v/>
      </c>
      <c r="H2338" s="15" t="e">
        <f t="shared" si="110"/>
        <v>#N/A</v>
      </c>
    </row>
    <row r="2339" spans="6:8">
      <c r="F2339" s="124" t="str">
        <f t="shared" si="108"/>
        <v/>
      </c>
      <c r="G2339" s="124" t="str">
        <f t="shared" si="109"/>
        <v/>
      </c>
      <c r="H2339" s="15" t="e">
        <f t="shared" si="110"/>
        <v>#N/A</v>
      </c>
    </row>
    <row r="2340" spans="6:8">
      <c r="F2340" s="124" t="str">
        <f t="shared" si="108"/>
        <v/>
      </c>
      <c r="G2340" s="124" t="str">
        <f t="shared" si="109"/>
        <v/>
      </c>
      <c r="H2340" s="15" t="e">
        <f t="shared" si="110"/>
        <v>#N/A</v>
      </c>
    </row>
    <row r="2341" spans="6:8">
      <c r="F2341" s="124" t="str">
        <f t="shared" si="108"/>
        <v/>
      </c>
      <c r="G2341" s="124" t="str">
        <f t="shared" si="109"/>
        <v/>
      </c>
      <c r="H2341" s="15" t="e">
        <f t="shared" si="110"/>
        <v>#N/A</v>
      </c>
    </row>
    <row r="2342" spans="6:8">
      <c r="F2342" s="124" t="str">
        <f t="shared" si="108"/>
        <v/>
      </c>
      <c r="G2342" s="124" t="str">
        <f t="shared" si="109"/>
        <v/>
      </c>
      <c r="H2342" s="15" t="e">
        <f t="shared" si="110"/>
        <v>#N/A</v>
      </c>
    </row>
    <row r="2343" spans="6:8">
      <c r="F2343" s="124" t="str">
        <f t="shared" si="108"/>
        <v/>
      </c>
      <c r="G2343" s="124" t="str">
        <f t="shared" si="109"/>
        <v/>
      </c>
      <c r="H2343" s="15" t="e">
        <f t="shared" si="110"/>
        <v>#N/A</v>
      </c>
    </row>
    <row r="2344" spans="6:8">
      <c r="F2344" s="124" t="str">
        <f t="shared" si="108"/>
        <v/>
      </c>
      <c r="G2344" s="124" t="str">
        <f t="shared" si="109"/>
        <v/>
      </c>
      <c r="H2344" s="15" t="e">
        <f t="shared" si="110"/>
        <v>#N/A</v>
      </c>
    </row>
    <row r="2345" spans="6:8">
      <c r="F2345" s="124" t="str">
        <f t="shared" si="108"/>
        <v/>
      </c>
      <c r="G2345" s="124" t="str">
        <f t="shared" si="109"/>
        <v/>
      </c>
      <c r="H2345" s="15" t="e">
        <f t="shared" si="110"/>
        <v>#N/A</v>
      </c>
    </row>
    <row r="2346" spans="6:8">
      <c r="F2346" s="124" t="str">
        <f t="shared" si="108"/>
        <v/>
      </c>
      <c r="G2346" s="124" t="str">
        <f t="shared" si="109"/>
        <v/>
      </c>
      <c r="H2346" s="15" t="e">
        <f t="shared" si="110"/>
        <v>#N/A</v>
      </c>
    </row>
    <row r="2347" spans="6:8">
      <c r="F2347" s="124" t="str">
        <f t="shared" si="108"/>
        <v/>
      </c>
      <c r="G2347" s="124" t="str">
        <f t="shared" si="109"/>
        <v/>
      </c>
      <c r="H2347" s="15" t="e">
        <f t="shared" si="110"/>
        <v>#N/A</v>
      </c>
    </row>
    <row r="2348" spans="6:8">
      <c r="F2348" s="124" t="str">
        <f t="shared" si="108"/>
        <v/>
      </c>
      <c r="G2348" s="124" t="str">
        <f t="shared" si="109"/>
        <v/>
      </c>
      <c r="H2348" s="15" t="e">
        <f t="shared" si="110"/>
        <v>#N/A</v>
      </c>
    </row>
    <row r="2349" spans="6:8">
      <c r="F2349" s="124" t="str">
        <f t="shared" si="108"/>
        <v/>
      </c>
      <c r="G2349" s="124" t="str">
        <f t="shared" si="109"/>
        <v/>
      </c>
      <c r="H2349" s="15" t="e">
        <f t="shared" si="110"/>
        <v>#N/A</v>
      </c>
    </row>
    <row r="2350" spans="6:8">
      <c r="F2350" s="124" t="str">
        <f t="shared" si="108"/>
        <v/>
      </c>
      <c r="G2350" s="124" t="str">
        <f t="shared" si="109"/>
        <v/>
      </c>
      <c r="H2350" s="15" t="e">
        <f t="shared" si="110"/>
        <v>#N/A</v>
      </c>
    </row>
    <row r="2351" spans="6:8">
      <c r="F2351" s="124" t="str">
        <f t="shared" si="108"/>
        <v/>
      </c>
      <c r="G2351" s="124" t="str">
        <f t="shared" si="109"/>
        <v/>
      </c>
      <c r="H2351" s="15" t="e">
        <f t="shared" si="110"/>
        <v>#N/A</v>
      </c>
    </row>
    <row r="2352" spans="6:8">
      <c r="F2352" s="124" t="str">
        <f t="shared" si="108"/>
        <v/>
      </c>
      <c r="G2352" s="124" t="str">
        <f t="shared" si="109"/>
        <v/>
      </c>
      <c r="H2352" s="15" t="e">
        <f t="shared" si="110"/>
        <v>#N/A</v>
      </c>
    </row>
    <row r="2353" spans="6:8">
      <c r="F2353" s="124" t="str">
        <f t="shared" si="108"/>
        <v/>
      </c>
      <c r="G2353" s="124" t="str">
        <f t="shared" si="109"/>
        <v/>
      </c>
      <c r="H2353" s="15" t="e">
        <f t="shared" si="110"/>
        <v>#N/A</v>
      </c>
    </row>
    <row r="2354" spans="6:8">
      <c r="F2354" s="124" t="str">
        <f t="shared" si="108"/>
        <v/>
      </c>
      <c r="G2354" s="124" t="str">
        <f t="shared" si="109"/>
        <v/>
      </c>
      <c r="H2354" s="15" t="e">
        <f t="shared" si="110"/>
        <v>#N/A</v>
      </c>
    </row>
    <row r="2355" spans="6:8">
      <c r="F2355" s="124" t="str">
        <f t="shared" si="108"/>
        <v/>
      </c>
      <c r="G2355" s="124" t="str">
        <f t="shared" si="109"/>
        <v/>
      </c>
      <c r="H2355" s="15" t="e">
        <f t="shared" si="110"/>
        <v>#N/A</v>
      </c>
    </row>
    <row r="2356" spans="6:8">
      <c r="F2356" s="124" t="str">
        <f t="shared" si="108"/>
        <v/>
      </c>
      <c r="G2356" s="124" t="str">
        <f t="shared" si="109"/>
        <v/>
      </c>
      <c r="H2356" s="15" t="e">
        <f t="shared" si="110"/>
        <v>#N/A</v>
      </c>
    </row>
    <row r="2357" spans="6:8">
      <c r="F2357" s="124" t="str">
        <f t="shared" si="108"/>
        <v/>
      </c>
      <c r="G2357" s="124" t="str">
        <f t="shared" si="109"/>
        <v/>
      </c>
      <c r="H2357" s="15" t="e">
        <f t="shared" si="110"/>
        <v>#N/A</v>
      </c>
    </row>
    <row r="2358" spans="6:8">
      <c r="F2358" s="124" t="str">
        <f t="shared" si="108"/>
        <v/>
      </c>
      <c r="G2358" s="124" t="str">
        <f t="shared" si="109"/>
        <v/>
      </c>
      <c r="H2358" s="15" t="e">
        <f t="shared" si="110"/>
        <v>#N/A</v>
      </c>
    </row>
    <row r="2359" spans="6:8">
      <c r="F2359" s="124" t="str">
        <f t="shared" si="108"/>
        <v/>
      </c>
      <c r="G2359" s="124" t="str">
        <f t="shared" si="109"/>
        <v/>
      </c>
      <c r="H2359" s="15" t="e">
        <f t="shared" si="110"/>
        <v>#N/A</v>
      </c>
    </row>
    <row r="2360" spans="6:8">
      <c r="F2360" s="124" t="str">
        <f t="shared" si="108"/>
        <v/>
      </c>
      <c r="G2360" s="124" t="str">
        <f t="shared" si="109"/>
        <v/>
      </c>
      <c r="H2360" s="15" t="e">
        <f t="shared" si="110"/>
        <v>#N/A</v>
      </c>
    </row>
    <row r="2361" spans="6:8">
      <c r="F2361" s="124" t="str">
        <f t="shared" si="108"/>
        <v/>
      </c>
      <c r="G2361" s="124" t="str">
        <f t="shared" si="109"/>
        <v/>
      </c>
      <c r="H2361" s="15" t="e">
        <f t="shared" si="110"/>
        <v>#N/A</v>
      </c>
    </row>
    <row r="2362" spans="6:8">
      <c r="F2362" s="124" t="str">
        <f t="shared" si="108"/>
        <v/>
      </c>
      <c r="G2362" s="124" t="str">
        <f t="shared" si="109"/>
        <v/>
      </c>
      <c r="H2362" s="15" t="e">
        <f t="shared" si="110"/>
        <v>#N/A</v>
      </c>
    </row>
    <row r="2363" spans="6:8">
      <c r="F2363" s="124" t="str">
        <f t="shared" si="108"/>
        <v/>
      </c>
      <c r="G2363" s="124" t="str">
        <f t="shared" si="109"/>
        <v/>
      </c>
      <c r="H2363" s="15" t="e">
        <f t="shared" si="110"/>
        <v>#N/A</v>
      </c>
    </row>
    <row r="2364" spans="6:8">
      <c r="F2364" s="124" t="str">
        <f t="shared" si="108"/>
        <v/>
      </c>
      <c r="G2364" s="124" t="str">
        <f t="shared" si="109"/>
        <v/>
      </c>
      <c r="H2364" s="15" t="e">
        <f t="shared" si="110"/>
        <v>#N/A</v>
      </c>
    </row>
    <row r="2365" spans="6:8">
      <c r="F2365" s="124" t="str">
        <f t="shared" si="108"/>
        <v/>
      </c>
      <c r="G2365" s="124" t="str">
        <f t="shared" si="109"/>
        <v/>
      </c>
      <c r="H2365" s="15" t="e">
        <f t="shared" si="110"/>
        <v>#N/A</v>
      </c>
    </row>
    <row r="2366" spans="6:8">
      <c r="F2366" s="124" t="str">
        <f t="shared" si="108"/>
        <v/>
      </c>
      <c r="G2366" s="124" t="str">
        <f t="shared" si="109"/>
        <v/>
      </c>
      <c r="H2366" s="15" t="e">
        <f t="shared" si="110"/>
        <v>#N/A</v>
      </c>
    </row>
    <row r="2367" spans="6:8">
      <c r="F2367" s="124" t="str">
        <f t="shared" si="108"/>
        <v/>
      </c>
      <c r="G2367" s="124" t="str">
        <f t="shared" si="109"/>
        <v/>
      </c>
      <c r="H2367" s="15" t="e">
        <f t="shared" si="110"/>
        <v>#N/A</v>
      </c>
    </row>
    <row r="2368" spans="6:8">
      <c r="F2368" s="124" t="str">
        <f t="shared" si="108"/>
        <v/>
      </c>
      <c r="G2368" s="124" t="str">
        <f t="shared" si="109"/>
        <v/>
      </c>
      <c r="H2368" s="15" t="e">
        <f t="shared" si="110"/>
        <v>#N/A</v>
      </c>
    </row>
    <row r="2369" spans="6:8">
      <c r="F2369" s="124" t="str">
        <f t="shared" si="108"/>
        <v/>
      </c>
      <c r="G2369" s="124" t="str">
        <f t="shared" si="109"/>
        <v/>
      </c>
      <c r="H2369" s="15" t="e">
        <f t="shared" si="110"/>
        <v>#N/A</v>
      </c>
    </row>
    <row r="2370" spans="6:8">
      <c r="F2370" s="124" t="str">
        <f t="shared" si="108"/>
        <v/>
      </c>
      <c r="G2370" s="124" t="str">
        <f t="shared" si="109"/>
        <v/>
      </c>
      <c r="H2370" s="15" t="e">
        <f t="shared" si="110"/>
        <v>#N/A</v>
      </c>
    </row>
    <row r="2371" spans="6:8">
      <c r="F2371" s="124" t="str">
        <f t="shared" si="108"/>
        <v/>
      </c>
      <c r="G2371" s="124" t="str">
        <f t="shared" si="109"/>
        <v/>
      </c>
      <c r="H2371" s="15" t="e">
        <f t="shared" si="110"/>
        <v>#N/A</v>
      </c>
    </row>
    <row r="2372" spans="6:8">
      <c r="F2372" s="124" t="str">
        <f t="shared" ref="F2372:F2435" si="111">IF(ISNUMBER(A2372),1,"")</f>
        <v/>
      </c>
      <c r="G2372" s="124" t="str">
        <f t="shared" ref="G2372:G2435" si="112">IF(ISNUMBER(A2372),3,"")</f>
        <v/>
      </c>
      <c r="H2372" s="15" t="e">
        <f t="shared" ref="H2372:H2435" si="113">VLOOKUP(A2372,J:L,2,0)</f>
        <v>#N/A</v>
      </c>
    </row>
    <row r="2373" spans="6:8">
      <c r="F2373" s="124" t="str">
        <f t="shared" si="111"/>
        <v/>
      </c>
      <c r="G2373" s="124" t="str">
        <f t="shared" si="112"/>
        <v/>
      </c>
      <c r="H2373" s="15" t="e">
        <f t="shared" si="113"/>
        <v>#N/A</v>
      </c>
    </row>
    <row r="2374" spans="6:8">
      <c r="F2374" s="124" t="str">
        <f t="shared" si="111"/>
        <v/>
      </c>
      <c r="G2374" s="124" t="str">
        <f t="shared" si="112"/>
        <v/>
      </c>
      <c r="H2374" s="15" t="e">
        <f t="shared" si="113"/>
        <v>#N/A</v>
      </c>
    </row>
    <row r="2375" spans="6:8">
      <c r="F2375" s="124" t="str">
        <f t="shared" si="111"/>
        <v/>
      </c>
      <c r="G2375" s="124" t="str">
        <f t="shared" si="112"/>
        <v/>
      </c>
      <c r="H2375" s="15" t="e">
        <f t="shared" si="113"/>
        <v>#N/A</v>
      </c>
    </row>
    <row r="2376" spans="6:8">
      <c r="F2376" s="124" t="str">
        <f t="shared" si="111"/>
        <v/>
      </c>
      <c r="G2376" s="124" t="str">
        <f t="shared" si="112"/>
        <v/>
      </c>
      <c r="H2376" s="15" t="e">
        <f t="shared" si="113"/>
        <v>#N/A</v>
      </c>
    </row>
    <row r="2377" spans="6:8">
      <c r="F2377" s="124" t="str">
        <f t="shared" si="111"/>
        <v/>
      </c>
      <c r="G2377" s="124" t="str">
        <f t="shared" si="112"/>
        <v/>
      </c>
      <c r="H2377" s="15" t="e">
        <f t="shared" si="113"/>
        <v>#N/A</v>
      </c>
    </row>
    <row r="2378" spans="6:8">
      <c r="F2378" s="124" t="str">
        <f t="shared" si="111"/>
        <v/>
      </c>
      <c r="G2378" s="124" t="str">
        <f t="shared" si="112"/>
        <v/>
      </c>
      <c r="H2378" s="15" t="e">
        <f t="shared" si="113"/>
        <v>#N/A</v>
      </c>
    </row>
    <row r="2379" spans="6:8">
      <c r="F2379" s="124" t="str">
        <f t="shared" si="111"/>
        <v/>
      </c>
      <c r="G2379" s="124" t="str">
        <f t="shared" si="112"/>
        <v/>
      </c>
      <c r="H2379" s="15" t="e">
        <f t="shared" si="113"/>
        <v>#N/A</v>
      </c>
    </row>
    <row r="2380" spans="6:8">
      <c r="F2380" s="124" t="str">
        <f t="shared" si="111"/>
        <v/>
      </c>
      <c r="G2380" s="124" t="str">
        <f t="shared" si="112"/>
        <v/>
      </c>
      <c r="H2380" s="15" t="e">
        <f t="shared" si="113"/>
        <v>#N/A</v>
      </c>
    </row>
    <row r="2381" spans="6:8">
      <c r="F2381" s="124" t="str">
        <f t="shared" si="111"/>
        <v/>
      </c>
      <c r="G2381" s="124" t="str">
        <f t="shared" si="112"/>
        <v/>
      </c>
      <c r="H2381" s="15" t="e">
        <f t="shared" si="113"/>
        <v>#N/A</v>
      </c>
    </row>
    <row r="2382" spans="6:8">
      <c r="F2382" s="124" t="str">
        <f t="shared" si="111"/>
        <v/>
      </c>
      <c r="G2382" s="124" t="str">
        <f t="shared" si="112"/>
        <v/>
      </c>
      <c r="H2382" s="15" t="e">
        <f t="shared" si="113"/>
        <v>#N/A</v>
      </c>
    </row>
    <row r="2383" spans="6:8">
      <c r="F2383" s="124" t="str">
        <f t="shared" si="111"/>
        <v/>
      </c>
      <c r="G2383" s="124" t="str">
        <f t="shared" si="112"/>
        <v/>
      </c>
      <c r="H2383" s="15" t="e">
        <f t="shared" si="113"/>
        <v>#N/A</v>
      </c>
    </row>
    <row r="2384" spans="6:8">
      <c r="F2384" s="124" t="str">
        <f t="shared" si="111"/>
        <v/>
      </c>
      <c r="G2384" s="124" t="str">
        <f t="shared" si="112"/>
        <v/>
      </c>
      <c r="H2384" s="15" t="e">
        <f t="shared" si="113"/>
        <v>#N/A</v>
      </c>
    </row>
    <row r="2385" spans="6:8">
      <c r="F2385" s="124" t="str">
        <f t="shared" si="111"/>
        <v/>
      </c>
      <c r="G2385" s="124" t="str">
        <f t="shared" si="112"/>
        <v/>
      </c>
      <c r="H2385" s="15" t="e">
        <f t="shared" si="113"/>
        <v>#N/A</v>
      </c>
    </row>
    <row r="2386" spans="6:8">
      <c r="F2386" s="124" t="str">
        <f t="shared" si="111"/>
        <v/>
      </c>
      <c r="G2386" s="124" t="str">
        <f t="shared" si="112"/>
        <v/>
      </c>
      <c r="H2386" s="15" t="e">
        <f t="shared" si="113"/>
        <v>#N/A</v>
      </c>
    </row>
    <row r="2387" spans="6:8">
      <c r="F2387" s="124" t="str">
        <f t="shared" si="111"/>
        <v/>
      </c>
      <c r="G2387" s="124" t="str">
        <f t="shared" si="112"/>
        <v/>
      </c>
      <c r="H2387" s="15" t="e">
        <f t="shared" si="113"/>
        <v>#N/A</v>
      </c>
    </row>
    <row r="2388" spans="6:8">
      <c r="F2388" s="124" t="str">
        <f t="shared" si="111"/>
        <v/>
      </c>
      <c r="G2388" s="124" t="str">
        <f t="shared" si="112"/>
        <v/>
      </c>
      <c r="H2388" s="15" t="e">
        <f t="shared" si="113"/>
        <v>#N/A</v>
      </c>
    </row>
    <row r="2389" spans="6:8">
      <c r="F2389" s="124" t="str">
        <f t="shared" si="111"/>
        <v/>
      </c>
      <c r="G2389" s="124" t="str">
        <f t="shared" si="112"/>
        <v/>
      </c>
      <c r="H2389" s="15" t="e">
        <f t="shared" si="113"/>
        <v>#N/A</v>
      </c>
    </row>
    <row r="2390" spans="6:8">
      <c r="F2390" s="124" t="str">
        <f t="shared" si="111"/>
        <v/>
      </c>
      <c r="G2390" s="124" t="str">
        <f t="shared" si="112"/>
        <v/>
      </c>
      <c r="H2390" s="15" t="e">
        <f t="shared" si="113"/>
        <v>#N/A</v>
      </c>
    </row>
    <row r="2391" spans="6:8">
      <c r="F2391" s="124" t="str">
        <f t="shared" si="111"/>
        <v/>
      </c>
      <c r="G2391" s="124" t="str">
        <f t="shared" si="112"/>
        <v/>
      </c>
      <c r="H2391" s="15" t="e">
        <f t="shared" si="113"/>
        <v>#N/A</v>
      </c>
    </row>
    <row r="2392" spans="6:8">
      <c r="F2392" s="124" t="str">
        <f t="shared" si="111"/>
        <v/>
      </c>
      <c r="G2392" s="124" t="str">
        <f t="shared" si="112"/>
        <v/>
      </c>
      <c r="H2392" s="15" t="e">
        <f t="shared" si="113"/>
        <v>#N/A</v>
      </c>
    </row>
    <row r="2393" spans="6:8">
      <c r="F2393" s="124" t="str">
        <f t="shared" si="111"/>
        <v/>
      </c>
      <c r="G2393" s="124" t="str">
        <f t="shared" si="112"/>
        <v/>
      </c>
      <c r="H2393" s="15" t="e">
        <f t="shared" si="113"/>
        <v>#N/A</v>
      </c>
    </row>
    <row r="2394" spans="6:8">
      <c r="F2394" s="124" t="str">
        <f t="shared" si="111"/>
        <v/>
      </c>
      <c r="G2394" s="124" t="str">
        <f t="shared" si="112"/>
        <v/>
      </c>
      <c r="H2394" s="15" t="e">
        <f t="shared" si="113"/>
        <v>#N/A</v>
      </c>
    </row>
    <row r="2395" spans="6:8">
      <c r="F2395" s="124" t="str">
        <f t="shared" si="111"/>
        <v/>
      </c>
      <c r="G2395" s="124" t="str">
        <f t="shared" si="112"/>
        <v/>
      </c>
      <c r="H2395" s="15" t="e">
        <f t="shared" si="113"/>
        <v>#N/A</v>
      </c>
    </row>
    <row r="2396" spans="6:8">
      <c r="F2396" s="124" t="str">
        <f t="shared" si="111"/>
        <v/>
      </c>
      <c r="G2396" s="124" t="str">
        <f t="shared" si="112"/>
        <v/>
      </c>
      <c r="H2396" s="15" t="e">
        <f t="shared" si="113"/>
        <v>#N/A</v>
      </c>
    </row>
    <row r="2397" spans="6:8">
      <c r="F2397" s="124" t="str">
        <f t="shared" si="111"/>
        <v/>
      </c>
      <c r="G2397" s="124" t="str">
        <f t="shared" si="112"/>
        <v/>
      </c>
      <c r="H2397" s="15" t="e">
        <f t="shared" si="113"/>
        <v>#N/A</v>
      </c>
    </row>
    <row r="2398" spans="6:8">
      <c r="F2398" s="124" t="str">
        <f t="shared" si="111"/>
        <v/>
      </c>
      <c r="G2398" s="124" t="str">
        <f t="shared" si="112"/>
        <v/>
      </c>
      <c r="H2398" s="15" t="e">
        <f t="shared" si="113"/>
        <v>#N/A</v>
      </c>
    </row>
    <row r="2399" spans="6:8">
      <c r="F2399" s="124" t="str">
        <f t="shared" si="111"/>
        <v/>
      </c>
      <c r="G2399" s="124" t="str">
        <f t="shared" si="112"/>
        <v/>
      </c>
      <c r="H2399" s="15" t="e">
        <f t="shared" si="113"/>
        <v>#N/A</v>
      </c>
    </row>
    <row r="2400" spans="6:8">
      <c r="F2400" s="124" t="str">
        <f t="shared" si="111"/>
        <v/>
      </c>
      <c r="G2400" s="124" t="str">
        <f t="shared" si="112"/>
        <v/>
      </c>
      <c r="H2400" s="15" t="e">
        <f t="shared" si="113"/>
        <v>#N/A</v>
      </c>
    </row>
    <row r="2401" spans="6:8">
      <c r="F2401" s="124" t="str">
        <f t="shared" si="111"/>
        <v/>
      </c>
      <c r="G2401" s="124" t="str">
        <f t="shared" si="112"/>
        <v/>
      </c>
      <c r="H2401" s="15" t="e">
        <f t="shared" si="113"/>
        <v>#N/A</v>
      </c>
    </row>
    <row r="2402" spans="6:8">
      <c r="F2402" s="124" t="str">
        <f t="shared" si="111"/>
        <v/>
      </c>
      <c r="G2402" s="124" t="str">
        <f t="shared" si="112"/>
        <v/>
      </c>
      <c r="H2402" s="15" t="e">
        <f t="shared" si="113"/>
        <v>#N/A</v>
      </c>
    </row>
    <row r="2403" spans="6:8">
      <c r="F2403" s="124" t="str">
        <f t="shared" si="111"/>
        <v/>
      </c>
      <c r="G2403" s="124" t="str">
        <f t="shared" si="112"/>
        <v/>
      </c>
      <c r="H2403" s="15" t="e">
        <f t="shared" si="113"/>
        <v>#N/A</v>
      </c>
    </row>
    <row r="2404" spans="6:8">
      <c r="F2404" s="124" t="str">
        <f t="shared" si="111"/>
        <v/>
      </c>
      <c r="G2404" s="124" t="str">
        <f t="shared" si="112"/>
        <v/>
      </c>
      <c r="H2404" s="15" t="e">
        <f t="shared" si="113"/>
        <v>#N/A</v>
      </c>
    </row>
    <row r="2405" spans="6:8">
      <c r="F2405" s="124" t="str">
        <f t="shared" si="111"/>
        <v/>
      </c>
      <c r="G2405" s="124" t="str">
        <f t="shared" si="112"/>
        <v/>
      </c>
      <c r="H2405" s="15" t="e">
        <f t="shared" si="113"/>
        <v>#N/A</v>
      </c>
    </row>
    <row r="2406" spans="6:8">
      <c r="F2406" s="124" t="str">
        <f t="shared" si="111"/>
        <v/>
      </c>
      <c r="G2406" s="124" t="str">
        <f t="shared" si="112"/>
        <v/>
      </c>
      <c r="H2406" s="15" t="e">
        <f t="shared" si="113"/>
        <v>#N/A</v>
      </c>
    </row>
    <row r="2407" spans="6:8">
      <c r="F2407" s="124" t="str">
        <f t="shared" si="111"/>
        <v/>
      </c>
      <c r="G2407" s="124" t="str">
        <f t="shared" si="112"/>
        <v/>
      </c>
      <c r="H2407" s="15" t="e">
        <f t="shared" si="113"/>
        <v>#N/A</v>
      </c>
    </row>
    <row r="2408" spans="6:8">
      <c r="F2408" s="124" t="str">
        <f t="shared" si="111"/>
        <v/>
      </c>
      <c r="G2408" s="124" t="str">
        <f t="shared" si="112"/>
        <v/>
      </c>
      <c r="H2408" s="15" t="e">
        <f t="shared" si="113"/>
        <v>#N/A</v>
      </c>
    </row>
    <row r="2409" spans="6:8">
      <c r="F2409" s="124" t="str">
        <f t="shared" si="111"/>
        <v/>
      </c>
      <c r="G2409" s="124" t="str">
        <f t="shared" si="112"/>
        <v/>
      </c>
      <c r="H2409" s="15" t="e">
        <f t="shared" si="113"/>
        <v>#N/A</v>
      </c>
    </row>
    <row r="2410" spans="6:8">
      <c r="F2410" s="124" t="str">
        <f t="shared" si="111"/>
        <v/>
      </c>
      <c r="G2410" s="124" t="str">
        <f t="shared" si="112"/>
        <v/>
      </c>
      <c r="H2410" s="15" t="e">
        <f t="shared" si="113"/>
        <v>#N/A</v>
      </c>
    </row>
    <row r="2411" spans="6:8">
      <c r="F2411" s="124" t="str">
        <f t="shared" si="111"/>
        <v/>
      </c>
      <c r="G2411" s="124" t="str">
        <f t="shared" si="112"/>
        <v/>
      </c>
      <c r="H2411" s="15" t="e">
        <f t="shared" si="113"/>
        <v>#N/A</v>
      </c>
    </row>
    <row r="2412" spans="6:8">
      <c r="F2412" s="124" t="str">
        <f t="shared" si="111"/>
        <v/>
      </c>
      <c r="G2412" s="124" t="str">
        <f t="shared" si="112"/>
        <v/>
      </c>
      <c r="H2412" s="15" t="e">
        <f t="shared" si="113"/>
        <v>#N/A</v>
      </c>
    </row>
    <row r="2413" spans="6:8">
      <c r="F2413" s="124" t="str">
        <f t="shared" si="111"/>
        <v/>
      </c>
      <c r="G2413" s="124" t="str">
        <f t="shared" si="112"/>
        <v/>
      </c>
      <c r="H2413" s="15" t="e">
        <f t="shared" si="113"/>
        <v>#N/A</v>
      </c>
    </row>
    <row r="2414" spans="6:8">
      <c r="F2414" s="124" t="str">
        <f t="shared" si="111"/>
        <v/>
      </c>
      <c r="G2414" s="124" t="str">
        <f t="shared" si="112"/>
        <v/>
      </c>
      <c r="H2414" s="15" t="e">
        <f t="shared" si="113"/>
        <v>#N/A</v>
      </c>
    </row>
    <row r="2415" spans="6:8">
      <c r="F2415" s="124" t="str">
        <f t="shared" si="111"/>
        <v/>
      </c>
      <c r="G2415" s="124" t="str">
        <f t="shared" si="112"/>
        <v/>
      </c>
      <c r="H2415" s="15" t="e">
        <f t="shared" si="113"/>
        <v>#N/A</v>
      </c>
    </row>
    <row r="2416" spans="6:8">
      <c r="F2416" s="124" t="str">
        <f t="shared" si="111"/>
        <v/>
      </c>
      <c r="G2416" s="124" t="str">
        <f t="shared" si="112"/>
        <v/>
      </c>
      <c r="H2416" s="15" t="e">
        <f t="shared" si="113"/>
        <v>#N/A</v>
      </c>
    </row>
    <row r="2417" spans="6:8">
      <c r="F2417" s="124" t="str">
        <f t="shared" si="111"/>
        <v/>
      </c>
      <c r="G2417" s="124" t="str">
        <f t="shared" si="112"/>
        <v/>
      </c>
      <c r="H2417" s="15" t="e">
        <f t="shared" si="113"/>
        <v>#N/A</v>
      </c>
    </row>
    <row r="2418" spans="6:8">
      <c r="F2418" s="124" t="str">
        <f t="shared" si="111"/>
        <v/>
      </c>
      <c r="G2418" s="124" t="str">
        <f t="shared" si="112"/>
        <v/>
      </c>
      <c r="H2418" s="15" t="e">
        <f t="shared" si="113"/>
        <v>#N/A</v>
      </c>
    </row>
    <row r="2419" spans="6:8">
      <c r="F2419" s="124" t="str">
        <f t="shared" si="111"/>
        <v/>
      </c>
      <c r="G2419" s="124" t="str">
        <f t="shared" si="112"/>
        <v/>
      </c>
      <c r="H2419" s="15" t="e">
        <f t="shared" si="113"/>
        <v>#N/A</v>
      </c>
    </row>
    <row r="2420" spans="6:8">
      <c r="F2420" s="124" t="str">
        <f t="shared" si="111"/>
        <v/>
      </c>
      <c r="G2420" s="124" t="str">
        <f t="shared" si="112"/>
        <v/>
      </c>
      <c r="H2420" s="15" t="e">
        <f t="shared" si="113"/>
        <v>#N/A</v>
      </c>
    </row>
    <row r="2421" spans="6:8">
      <c r="F2421" s="124" t="str">
        <f t="shared" si="111"/>
        <v/>
      </c>
      <c r="G2421" s="124" t="str">
        <f t="shared" si="112"/>
        <v/>
      </c>
      <c r="H2421" s="15" t="e">
        <f t="shared" si="113"/>
        <v>#N/A</v>
      </c>
    </row>
    <row r="2422" spans="6:8">
      <c r="F2422" s="124" t="str">
        <f t="shared" si="111"/>
        <v/>
      </c>
      <c r="G2422" s="124" t="str">
        <f t="shared" si="112"/>
        <v/>
      </c>
      <c r="H2422" s="15" t="e">
        <f t="shared" si="113"/>
        <v>#N/A</v>
      </c>
    </row>
    <row r="2423" spans="6:8">
      <c r="F2423" s="124" t="str">
        <f t="shared" si="111"/>
        <v/>
      </c>
      <c r="G2423" s="124" t="str">
        <f t="shared" si="112"/>
        <v/>
      </c>
      <c r="H2423" s="15" t="e">
        <f t="shared" si="113"/>
        <v>#N/A</v>
      </c>
    </row>
    <row r="2424" spans="6:8">
      <c r="F2424" s="124" t="str">
        <f t="shared" si="111"/>
        <v/>
      </c>
      <c r="G2424" s="124" t="str">
        <f t="shared" si="112"/>
        <v/>
      </c>
      <c r="H2424" s="15" t="e">
        <f t="shared" si="113"/>
        <v>#N/A</v>
      </c>
    </row>
    <row r="2425" spans="6:8">
      <c r="F2425" s="124" t="str">
        <f t="shared" si="111"/>
        <v/>
      </c>
      <c r="G2425" s="124" t="str">
        <f t="shared" si="112"/>
        <v/>
      </c>
      <c r="H2425" s="15" t="e">
        <f t="shared" si="113"/>
        <v>#N/A</v>
      </c>
    </row>
    <row r="2426" spans="6:8">
      <c r="F2426" s="124" t="str">
        <f t="shared" si="111"/>
        <v/>
      </c>
      <c r="G2426" s="124" t="str">
        <f t="shared" si="112"/>
        <v/>
      </c>
      <c r="H2426" s="15" t="e">
        <f t="shared" si="113"/>
        <v>#N/A</v>
      </c>
    </row>
    <row r="2427" spans="6:8">
      <c r="F2427" s="124" t="str">
        <f t="shared" si="111"/>
        <v/>
      </c>
      <c r="G2427" s="124" t="str">
        <f t="shared" si="112"/>
        <v/>
      </c>
      <c r="H2427" s="15" t="e">
        <f t="shared" si="113"/>
        <v>#N/A</v>
      </c>
    </row>
    <row r="2428" spans="6:8">
      <c r="F2428" s="124" t="str">
        <f t="shared" si="111"/>
        <v/>
      </c>
      <c r="G2428" s="124" t="str">
        <f t="shared" si="112"/>
        <v/>
      </c>
      <c r="H2428" s="15" t="e">
        <f t="shared" si="113"/>
        <v>#N/A</v>
      </c>
    </row>
    <row r="2429" spans="6:8">
      <c r="F2429" s="124" t="str">
        <f t="shared" si="111"/>
        <v/>
      </c>
      <c r="G2429" s="124" t="str">
        <f t="shared" si="112"/>
        <v/>
      </c>
      <c r="H2429" s="15" t="e">
        <f t="shared" si="113"/>
        <v>#N/A</v>
      </c>
    </row>
    <row r="2430" spans="6:8">
      <c r="F2430" s="124" t="str">
        <f t="shared" si="111"/>
        <v/>
      </c>
      <c r="G2430" s="124" t="str">
        <f t="shared" si="112"/>
        <v/>
      </c>
      <c r="H2430" s="15" t="e">
        <f t="shared" si="113"/>
        <v>#N/A</v>
      </c>
    </row>
    <row r="2431" spans="6:8">
      <c r="F2431" s="124" t="str">
        <f t="shared" si="111"/>
        <v/>
      </c>
      <c r="G2431" s="124" t="str">
        <f t="shared" si="112"/>
        <v/>
      </c>
      <c r="H2431" s="15" t="e">
        <f t="shared" si="113"/>
        <v>#N/A</v>
      </c>
    </row>
    <row r="2432" spans="6:8">
      <c r="F2432" s="124" t="str">
        <f t="shared" si="111"/>
        <v/>
      </c>
      <c r="G2432" s="124" t="str">
        <f t="shared" si="112"/>
        <v/>
      </c>
      <c r="H2432" s="15" t="e">
        <f t="shared" si="113"/>
        <v>#N/A</v>
      </c>
    </row>
    <row r="2433" spans="6:8">
      <c r="F2433" s="124" t="str">
        <f t="shared" si="111"/>
        <v/>
      </c>
      <c r="G2433" s="124" t="str">
        <f t="shared" si="112"/>
        <v/>
      </c>
      <c r="H2433" s="15" t="e">
        <f t="shared" si="113"/>
        <v>#N/A</v>
      </c>
    </row>
    <row r="2434" spans="6:8">
      <c r="F2434" s="124" t="str">
        <f t="shared" si="111"/>
        <v/>
      </c>
      <c r="G2434" s="124" t="str">
        <f t="shared" si="112"/>
        <v/>
      </c>
      <c r="H2434" s="15" t="e">
        <f t="shared" si="113"/>
        <v>#N/A</v>
      </c>
    </row>
    <row r="2435" spans="6:8">
      <c r="F2435" s="124" t="str">
        <f t="shared" si="111"/>
        <v/>
      </c>
      <c r="G2435" s="124" t="str">
        <f t="shared" si="112"/>
        <v/>
      </c>
      <c r="H2435" s="15" t="e">
        <f t="shared" si="113"/>
        <v>#N/A</v>
      </c>
    </row>
    <row r="2436" spans="6:8">
      <c r="F2436" s="124" t="str">
        <f t="shared" ref="F2436:F2499" si="114">IF(ISNUMBER(A2436),1,"")</f>
        <v/>
      </c>
      <c r="G2436" s="124" t="str">
        <f t="shared" ref="G2436:G2499" si="115">IF(ISNUMBER(A2436),3,"")</f>
        <v/>
      </c>
      <c r="H2436" s="15" t="e">
        <f t="shared" ref="H2436:H2499" si="116">VLOOKUP(A2436,J:L,2,0)</f>
        <v>#N/A</v>
      </c>
    </row>
    <row r="2437" spans="6:8">
      <c r="F2437" s="124" t="str">
        <f t="shared" si="114"/>
        <v/>
      </c>
      <c r="G2437" s="124" t="str">
        <f t="shared" si="115"/>
        <v/>
      </c>
      <c r="H2437" s="15" t="e">
        <f t="shared" si="116"/>
        <v>#N/A</v>
      </c>
    </row>
    <row r="2438" spans="6:8">
      <c r="F2438" s="124" t="str">
        <f t="shared" si="114"/>
        <v/>
      </c>
      <c r="G2438" s="124" t="str">
        <f t="shared" si="115"/>
        <v/>
      </c>
      <c r="H2438" s="15" t="e">
        <f t="shared" si="116"/>
        <v>#N/A</v>
      </c>
    </row>
    <row r="2439" spans="6:8">
      <c r="F2439" s="124" t="str">
        <f t="shared" si="114"/>
        <v/>
      </c>
      <c r="G2439" s="124" t="str">
        <f t="shared" si="115"/>
        <v/>
      </c>
      <c r="H2439" s="15" t="e">
        <f t="shared" si="116"/>
        <v>#N/A</v>
      </c>
    </row>
    <row r="2440" spans="6:8">
      <c r="F2440" s="124" t="str">
        <f t="shared" si="114"/>
        <v/>
      </c>
      <c r="G2440" s="124" t="str">
        <f t="shared" si="115"/>
        <v/>
      </c>
      <c r="H2440" s="15" t="e">
        <f t="shared" si="116"/>
        <v>#N/A</v>
      </c>
    </row>
    <row r="2441" spans="6:8">
      <c r="F2441" s="124" t="str">
        <f t="shared" si="114"/>
        <v/>
      </c>
      <c r="G2441" s="124" t="str">
        <f t="shared" si="115"/>
        <v/>
      </c>
      <c r="H2441" s="15" t="e">
        <f t="shared" si="116"/>
        <v>#N/A</v>
      </c>
    </row>
    <row r="2442" spans="6:8">
      <c r="F2442" s="124" t="str">
        <f t="shared" si="114"/>
        <v/>
      </c>
      <c r="G2442" s="124" t="str">
        <f t="shared" si="115"/>
        <v/>
      </c>
      <c r="H2442" s="15" t="e">
        <f t="shared" si="116"/>
        <v>#N/A</v>
      </c>
    </row>
    <row r="2443" spans="6:8">
      <c r="F2443" s="124" t="str">
        <f t="shared" si="114"/>
        <v/>
      </c>
      <c r="G2443" s="124" t="str">
        <f t="shared" si="115"/>
        <v/>
      </c>
      <c r="H2443" s="15" t="e">
        <f t="shared" si="116"/>
        <v>#N/A</v>
      </c>
    </row>
    <row r="2444" spans="6:8">
      <c r="F2444" s="124" t="str">
        <f t="shared" si="114"/>
        <v/>
      </c>
      <c r="G2444" s="124" t="str">
        <f t="shared" si="115"/>
        <v/>
      </c>
      <c r="H2444" s="15" t="e">
        <f t="shared" si="116"/>
        <v>#N/A</v>
      </c>
    </row>
    <row r="2445" spans="6:8">
      <c r="F2445" s="124" t="str">
        <f t="shared" si="114"/>
        <v/>
      </c>
      <c r="G2445" s="124" t="str">
        <f t="shared" si="115"/>
        <v/>
      </c>
      <c r="H2445" s="15" t="e">
        <f t="shared" si="116"/>
        <v>#N/A</v>
      </c>
    </row>
    <row r="2446" spans="6:8">
      <c r="F2446" s="124" t="str">
        <f t="shared" si="114"/>
        <v/>
      </c>
      <c r="G2446" s="124" t="str">
        <f t="shared" si="115"/>
        <v/>
      </c>
      <c r="H2446" s="15" t="e">
        <f t="shared" si="116"/>
        <v>#N/A</v>
      </c>
    </row>
    <row r="2447" spans="6:8">
      <c r="F2447" s="124" t="str">
        <f t="shared" si="114"/>
        <v/>
      </c>
      <c r="G2447" s="124" t="str">
        <f t="shared" si="115"/>
        <v/>
      </c>
      <c r="H2447" s="15" t="e">
        <f t="shared" si="116"/>
        <v>#N/A</v>
      </c>
    </row>
    <row r="2448" spans="6:8">
      <c r="F2448" s="124" t="str">
        <f t="shared" si="114"/>
        <v/>
      </c>
      <c r="G2448" s="124" t="str">
        <f t="shared" si="115"/>
        <v/>
      </c>
      <c r="H2448" s="15" t="e">
        <f t="shared" si="116"/>
        <v>#N/A</v>
      </c>
    </row>
    <row r="2449" spans="6:8">
      <c r="F2449" s="124" t="str">
        <f t="shared" si="114"/>
        <v/>
      </c>
      <c r="G2449" s="124" t="str">
        <f t="shared" si="115"/>
        <v/>
      </c>
      <c r="H2449" s="15" t="e">
        <f t="shared" si="116"/>
        <v>#N/A</v>
      </c>
    </row>
    <row r="2450" spans="6:8">
      <c r="F2450" s="124" t="str">
        <f t="shared" si="114"/>
        <v/>
      </c>
      <c r="G2450" s="124" t="str">
        <f t="shared" si="115"/>
        <v/>
      </c>
      <c r="H2450" s="15" t="e">
        <f t="shared" si="116"/>
        <v>#N/A</v>
      </c>
    </row>
    <row r="2451" spans="6:8">
      <c r="F2451" s="124" t="str">
        <f t="shared" si="114"/>
        <v/>
      </c>
      <c r="G2451" s="124" t="str">
        <f t="shared" si="115"/>
        <v/>
      </c>
      <c r="H2451" s="15" t="e">
        <f t="shared" si="116"/>
        <v>#N/A</v>
      </c>
    </row>
    <row r="2452" spans="6:8">
      <c r="F2452" s="124" t="str">
        <f t="shared" si="114"/>
        <v/>
      </c>
      <c r="G2452" s="124" t="str">
        <f t="shared" si="115"/>
        <v/>
      </c>
      <c r="H2452" s="15" t="e">
        <f t="shared" si="116"/>
        <v>#N/A</v>
      </c>
    </row>
    <row r="2453" spans="6:8">
      <c r="F2453" s="124" t="str">
        <f t="shared" si="114"/>
        <v/>
      </c>
      <c r="G2453" s="124" t="str">
        <f t="shared" si="115"/>
        <v/>
      </c>
      <c r="H2453" s="15" t="e">
        <f t="shared" si="116"/>
        <v>#N/A</v>
      </c>
    </row>
    <row r="2454" spans="6:8">
      <c r="F2454" s="124" t="str">
        <f t="shared" si="114"/>
        <v/>
      </c>
      <c r="G2454" s="124" t="str">
        <f t="shared" si="115"/>
        <v/>
      </c>
      <c r="H2454" s="15" t="e">
        <f t="shared" si="116"/>
        <v>#N/A</v>
      </c>
    </row>
    <row r="2455" spans="6:8">
      <c r="F2455" s="124" t="str">
        <f t="shared" si="114"/>
        <v/>
      </c>
      <c r="G2455" s="124" t="str">
        <f t="shared" si="115"/>
        <v/>
      </c>
      <c r="H2455" s="15" t="e">
        <f t="shared" si="116"/>
        <v>#N/A</v>
      </c>
    </row>
    <row r="2456" spans="6:8">
      <c r="F2456" s="124" t="str">
        <f t="shared" si="114"/>
        <v/>
      </c>
      <c r="G2456" s="124" t="str">
        <f t="shared" si="115"/>
        <v/>
      </c>
      <c r="H2456" s="15" t="e">
        <f t="shared" si="116"/>
        <v>#N/A</v>
      </c>
    </row>
    <row r="2457" spans="6:8">
      <c r="F2457" s="124" t="str">
        <f t="shared" si="114"/>
        <v/>
      </c>
      <c r="G2457" s="124" t="str">
        <f t="shared" si="115"/>
        <v/>
      </c>
      <c r="H2457" s="15" t="e">
        <f t="shared" si="116"/>
        <v>#N/A</v>
      </c>
    </row>
    <row r="2458" spans="6:8">
      <c r="F2458" s="124" t="str">
        <f t="shared" si="114"/>
        <v/>
      </c>
      <c r="G2458" s="124" t="str">
        <f t="shared" si="115"/>
        <v/>
      </c>
      <c r="H2458" s="15" t="e">
        <f t="shared" si="116"/>
        <v>#N/A</v>
      </c>
    </row>
    <row r="2459" spans="6:8">
      <c r="F2459" s="124" t="str">
        <f t="shared" si="114"/>
        <v/>
      </c>
      <c r="G2459" s="124" t="str">
        <f t="shared" si="115"/>
        <v/>
      </c>
      <c r="H2459" s="15" t="e">
        <f t="shared" si="116"/>
        <v>#N/A</v>
      </c>
    </row>
    <row r="2460" spans="6:8">
      <c r="F2460" s="124" t="str">
        <f t="shared" si="114"/>
        <v/>
      </c>
      <c r="G2460" s="124" t="str">
        <f t="shared" si="115"/>
        <v/>
      </c>
      <c r="H2460" s="15" t="e">
        <f t="shared" si="116"/>
        <v>#N/A</v>
      </c>
    </row>
    <row r="2461" spans="6:8">
      <c r="F2461" s="124" t="str">
        <f t="shared" si="114"/>
        <v/>
      </c>
      <c r="G2461" s="124" t="str">
        <f t="shared" si="115"/>
        <v/>
      </c>
      <c r="H2461" s="15" t="e">
        <f t="shared" si="116"/>
        <v>#N/A</v>
      </c>
    </row>
    <row r="2462" spans="6:8">
      <c r="F2462" s="124" t="str">
        <f t="shared" si="114"/>
        <v/>
      </c>
      <c r="G2462" s="124" t="str">
        <f t="shared" si="115"/>
        <v/>
      </c>
      <c r="H2462" s="15" t="e">
        <f t="shared" si="116"/>
        <v>#N/A</v>
      </c>
    </row>
    <row r="2463" spans="6:8">
      <c r="F2463" s="124" t="str">
        <f t="shared" si="114"/>
        <v/>
      </c>
      <c r="G2463" s="124" t="str">
        <f t="shared" si="115"/>
        <v/>
      </c>
      <c r="H2463" s="15" t="e">
        <f t="shared" si="116"/>
        <v>#N/A</v>
      </c>
    </row>
    <row r="2464" spans="6:8">
      <c r="F2464" s="124" t="str">
        <f t="shared" si="114"/>
        <v/>
      </c>
      <c r="G2464" s="124" t="str">
        <f t="shared" si="115"/>
        <v/>
      </c>
      <c r="H2464" s="15" t="e">
        <f t="shared" si="116"/>
        <v>#N/A</v>
      </c>
    </row>
    <row r="2465" spans="6:8">
      <c r="F2465" s="124" t="str">
        <f t="shared" si="114"/>
        <v/>
      </c>
      <c r="G2465" s="124" t="str">
        <f t="shared" si="115"/>
        <v/>
      </c>
      <c r="H2465" s="15" t="e">
        <f t="shared" si="116"/>
        <v>#N/A</v>
      </c>
    </row>
    <row r="2466" spans="6:8">
      <c r="F2466" s="124" t="str">
        <f t="shared" si="114"/>
        <v/>
      </c>
      <c r="G2466" s="124" t="str">
        <f t="shared" si="115"/>
        <v/>
      </c>
      <c r="H2466" s="15" t="e">
        <f t="shared" si="116"/>
        <v>#N/A</v>
      </c>
    </row>
    <row r="2467" spans="6:8">
      <c r="F2467" s="124" t="str">
        <f t="shared" si="114"/>
        <v/>
      </c>
      <c r="G2467" s="124" t="str">
        <f t="shared" si="115"/>
        <v/>
      </c>
      <c r="H2467" s="15" t="e">
        <f t="shared" si="116"/>
        <v>#N/A</v>
      </c>
    </row>
    <row r="2468" spans="6:8">
      <c r="F2468" s="124" t="str">
        <f t="shared" si="114"/>
        <v/>
      </c>
      <c r="G2468" s="124" t="str">
        <f t="shared" si="115"/>
        <v/>
      </c>
      <c r="H2468" s="15" t="e">
        <f t="shared" si="116"/>
        <v>#N/A</v>
      </c>
    </row>
    <row r="2469" spans="6:8">
      <c r="F2469" s="124" t="str">
        <f t="shared" si="114"/>
        <v/>
      </c>
      <c r="G2469" s="124" t="str">
        <f t="shared" si="115"/>
        <v/>
      </c>
      <c r="H2469" s="15" t="e">
        <f t="shared" si="116"/>
        <v>#N/A</v>
      </c>
    </row>
    <row r="2470" spans="6:8">
      <c r="F2470" s="124" t="str">
        <f t="shared" si="114"/>
        <v/>
      </c>
      <c r="G2470" s="124" t="str">
        <f t="shared" si="115"/>
        <v/>
      </c>
      <c r="H2470" s="15" t="e">
        <f t="shared" si="116"/>
        <v>#N/A</v>
      </c>
    </row>
    <row r="2471" spans="6:8">
      <c r="F2471" s="124" t="str">
        <f t="shared" si="114"/>
        <v/>
      </c>
      <c r="G2471" s="124" t="str">
        <f t="shared" si="115"/>
        <v/>
      </c>
      <c r="H2471" s="15" t="e">
        <f t="shared" si="116"/>
        <v>#N/A</v>
      </c>
    </row>
    <row r="2472" spans="6:8">
      <c r="F2472" s="124" t="str">
        <f t="shared" si="114"/>
        <v/>
      </c>
      <c r="G2472" s="124" t="str">
        <f t="shared" si="115"/>
        <v/>
      </c>
      <c r="H2472" s="15" t="e">
        <f t="shared" si="116"/>
        <v>#N/A</v>
      </c>
    </row>
    <row r="2473" spans="6:8">
      <c r="F2473" s="124" t="str">
        <f t="shared" si="114"/>
        <v/>
      </c>
      <c r="G2473" s="124" t="str">
        <f t="shared" si="115"/>
        <v/>
      </c>
      <c r="H2473" s="15" t="e">
        <f t="shared" si="116"/>
        <v>#N/A</v>
      </c>
    </row>
    <row r="2474" spans="6:8">
      <c r="F2474" s="124" t="str">
        <f t="shared" si="114"/>
        <v/>
      </c>
      <c r="G2474" s="124" t="str">
        <f t="shared" si="115"/>
        <v/>
      </c>
      <c r="H2474" s="15" t="e">
        <f t="shared" si="116"/>
        <v>#N/A</v>
      </c>
    </row>
    <row r="2475" spans="6:8">
      <c r="F2475" s="124" t="str">
        <f t="shared" si="114"/>
        <v/>
      </c>
      <c r="G2475" s="124" t="str">
        <f t="shared" si="115"/>
        <v/>
      </c>
      <c r="H2475" s="15" t="e">
        <f t="shared" si="116"/>
        <v>#N/A</v>
      </c>
    </row>
    <row r="2476" spans="6:8">
      <c r="F2476" s="124" t="str">
        <f t="shared" si="114"/>
        <v/>
      </c>
      <c r="G2476" s="124" t="str">
        <f t="shared" si="115"/>
        <v/>
      </c>
      <c r="H2476" s="15" t="e">
        <f t="shared" si="116"/>
        <v>#N/A</v>
      </c>
    </row>
    <row r="2477" spans="6:8">
      <c r="F2477" s="124" t="str">
        <f t="shared" si="114"/>
        <v/>
      </c>
      <c r="G2477" s="124" t="str">
        <f t="shared" si="115"/>
        <v/>
      </c>
      <c r="H2477" s="15" t="e">
        <f t="shared" si="116"/>
        <v>#N/A</v>
      </c>
    </row>
    <row r="2478" spans="6:8">
      <c r="F2478" s="124" t="str">
        <f t="shared" si="114"/>
        <v/>
      </c>
      <c r="G2478" s="124" t="str">
        <f t="shared" si="115"/>
        <v/>
      </c>
      <c r="H2478" s="15" t="e">
        <f t="shared" si="116"/>
        <v>#N/A</v>
      </c>
    </row>
    <row r="2479" spans="6:8">
      <c r="F2479" s="124" t="str">
        <f t="shared" si="114"/>
        <v/>
      </c>
      <c r="G2479" s="124" t="str">
        <f t="shared" si="115"/>
        <v/>
      </c>
      <c r="H2479" s="15" t="e">
        <f t="shared" si="116"/>
        <v>#N/A</v>
      </c>
    </row>
    <row r="2480" spans="6:8">
      <c r="F2480" s="124" t="str">
        <f t="shared" si="114"/>
        <v/>
      </c>
      <c r="G2480" s="124" t="str">
        <f t="shared" si="115"/>
        <v/>
      </c>
      <c r="H2480" s="15" t="e">
        <f t="shared" si="116"/>
        <v>#N/A</v>
      </c>
    </row>
    <row r="2481" spans="6:8">
      <c r="F2481" s="124" t="str">
        <f t="shared" si="114"/>
        <v/>
      </c>
      <c r="G2481" s="124" t="str">
        <f t="shared" si="115"/>
        <v/>
      </c>
      <c r="H2481" s="15" t="e">
        <f t="shared" si="116"/>
        <v>#N/A</v>
      </c>
    </row>
    <row r="2482" spans="6:8">
      <c r="F2482" s="124" t="str">
        <f t="shared" si="114"/>
        <v/>
      </c>
      <c r="G2482" s="124" t="str">
        <f t="shared" si="115"/>
        <v/>
      </c>
      <c r="H2482" s="15" t="e">
        <f t="shared" si="116"/>
        <v>#N/A</v>
      </c>
    </row>
    <row r="2483" spans="6:8">
      <c r="F2483" s="124" t="str">
        <f t="shared" si="114"/>
        <v/>
      </c>
      <c r="G2483" s="124" t="str">
        <f t="shared" si="115"/>
        <v/>
      </c>
      <c r="H2483" s="15" t="e">
        <f t="shared" si="116"/>
        <v>#N/A</v>
      </c>
    </row>
    <row r="2484" spans="6:8">
      <c r="F2484" s="124" t="str">
        <f t="shared" si="114"/>
        <v/>
      </c>
      <c r="G2484" s="124" t="str">
        <f t="shared" si="115"/>
        <v/>
      </c>
      <c r="H2484" s="15" t="e">
        <f t="shared" si="116"/>
        <v>#N/A</v>
      </c>
    </row>
    <row r="2485" spans="6:8">
      <c r="F2485" s="124" t="str">
        <f t="shared" si="114"/>
        <v/>
      </c>
      <c r="G2485" s="124" t="str">
        <f t="shared" si="115"/>
        <v/>
      </c>
      <c r="H2485" s="15" t="e">
        <f t="shared" si="116"/>
        <v>#N/A</v>
      </c>
    </row>
    <row r="2486" spans="6:8">
      <c r="F2486" s="124" t="str">
        <f t="shared" si="114"/>
        <v/>
      </c>
      <c r="G2486" s="124" t="str">
        <f t="shared" si="115"/>
        <v/>
      </c>
      <c r="H2486" s="15" t="e">
        <f t="shared" si="116"/>
        <v>#N/A</v>
      </c>
    </row>
    <row r="2487" spans="6:8">
      <c r="F2487" s="124" t="str">
        <f t="shared" si="114"/>
        <v/>
      </c>
      <c r="G2487" s="124" t="str">
        <f t="shared" si="115"/>
        <v/>
      </c>
      <c r="H2487" s="15" t="e">
        <f t="shared" si="116"/>
        <v>#N/A</v>
      </c>
    </row>
    <row r="2488" spans="6:8">
      <c r="F2488" s="124" t="str">
        <f t="shared" si="114"/>
        <v/>
      </c>
      <c r="G2488" s="124" t="str">
        <f t="shared" si="115"/>
        <v/>
      </c>
      <c r="H2488" s="15" t="e">
        <f t="shared" si="116"/>
        <v>#N/A</v>
      </c>
    </row>
    <row r="2489" spans="6:8">
      <c r="F2489" s="124" t="str">
        <f t="shared" si="114"/>
        <v/>
      </c>
      <c r="G2489" s="124" t="str">
        <f t="shared" si="115"/>
        <v/>
      </c>
      <c r="H2489" s="15" t="e">
        <f t="shared" si="116"/>
        <v>#N/A</v>
      </c>
    </row>
    <row r="2490" spans="6:8">
      <c r="F2490" s="124" t="str">
        <f t="shared" si="114"/>
        <v/>
      </c>
      <c r="G2490" s="124" t="str">
        <f t="shared" si="115"/>
        <v/>
      </c>
      <c r="H2490" s="15" t="e">
        <f t="shared" si="116"/>
        <v>#N/A</v>
      </c>
    </row>
    <row r="2491" spans="6:8">
      <c r="F2491" s="124" t="str">
        <f t="shared" si="114"/>
        <v/>
      </c>
      <c r="G2491" s="124" t="str">
        <f t="shared" si="115"/>
        <v/>
      </c>
      <c r="H2491" s="15" t="e">
        <f t="shared" si="116"/>
        <v>#N/A</v>
      </c>
    </row>
    <row r="2492" spans="6:8">
      <c r="F2492" s="124" t="str">
        <f t="shared" si="114"/>
        <v/>
      </c>
      <c r="G2492" s="124" t="str">
        <f t="shared" si="115"/>
        <v/>
      </c>
      <c r="H2492" s="15" t="e">
        <f t="shared" si="116"/>
        <v>#N/A</v>
      </c>
    </row>
    <row r="2493" spans="6:8">
      <c r="F2493" s="124" t="str">
        <f t="shared" si="114"/>
        <v/>
      </c>
      <c r="G2493" s="124" t="str">
        <f t="shared" si="115"/>
        <v/>
      </c>
      <c r="H2493" s="15" t="e">
        <f t="shared" si="116"/>
        <v>#N/A</v>
      </c>
    </row>
    <row r="2494" spans="6:8">
      <c r="F2494" s="124" t="str">
        <f t="shared" si="114"/>
        <v/>
      </c>
      <c r="G2494" s="124" t="str">
        <f t="shared" si="115"/>
        <v/>
      </c>
      <c r="H2494" s="15" t="e">
        <f t="shared" si="116"/>
        <v>#N/A</v>
      </c>
    </row>
    <row r="2495" spans="6:8">
      <c r="F2495" s="124" t="str">
        <f t="shared" si="114"/>
        <v/>
      </c>
      <c r="G2495" s="124" t="str">
        <f t="shared" si="115"/>
        <v/>
      </c>
      <c r="H2495" s="15" t="e">
        <f t="shared" si="116"/>
        <v>#N/A</v>
      </c>
    </row>
    <row r="2496" spans="6:8">
      <c r="F2496" s="124" t="str">
        <f t="shared" si="114"/>
        <v/>
      </c>
      <c r="G2496" s="124" t="str">
        <f t="shared" si="115"/>
        <v/>
      </c>
      <c r="H2496" s="15" t="e">
        <f t="shared" si="116"/>
        <v>#N/A</v>
      </c>
    </row>
    <row r="2497" spans="6:8">
      <c r="F2497" s="124" t="str">
        <f t="shared" si="114"/>
        <v/>
      </c>
      <c r="G2497" s="124" t="str">
        <f t="shared" si="115"/>
        <v/>
      </c>
      <c r="H2497" s="15" t="e">
        <f t="shared" si="116"/>
        <v>#N/A</v>
      </c>
    </row>
    <row r="2498" spans="6:8">
      <c r="F2498" s="124" t="str">
        <f t="shared" si="114"/>
        <v/>
      </c>
      <c r="G2498" s="124" t="str">
        <f t="shared" si="115"/>
        <v/>
      </c>
      <c r="H2498" s="15" t="e">
        <f t="shared" si="116"/>
        <v>#N/A</v>
      </c>
    </row>
    <row r="2499" spans="6:8">
      <c r="F2499" s="124" t="str">
        <f t="shared" si="114"/>
        <v/>
      </c>
      <c r="G2499" s="124" t="str">
        <f t="shared" si="115"/>
        <v/>
      </c>
      <c r="H2499" s="15" t="e">
        <f t="shared" si="116"/>
        <v>#N/A</v>
      </c>
    </row>
    <row r="2500" spans="6:8">
      <c r="F2500" s="124" t="str">
        <f t="shared" ref="F2500:F2563" si="117">IF(ISNUMBER(A2500),1,"")</f>
        <v/>
      </c>
      <c r="G2500" s="124" t="str">
        <f t="shared" ref="G2500:G2563" si="118">IF(ISNUMBER(A2500),3,"")</f>
        <v/>
      </c>
      <c r="H2500" s="15" t="e">
        <f t="shared" ref="H2500:H2563" si="119">VLOOKUP(A2500,J:L,2,0)</f>
        <v>#N/A</v>
      </c>
    </row>
    <row r="2501" spans="6:8">
      <c r="F2501" s="124" t="str">
        <f t="shared" si="117"/>
        <v/>
      </c>
      <c r="G2501" s="124" t="str">
        <f t="shared" si="118"/>
        <v/>
      </c>
      <c r="H2501" s="15" t="e">
        <f t="shared" si="119"/>
        <v>#N/A</v>
      </c>
    </row>
    <row r="2502" spans="6:8">
      <c r="F2502" s="124" t="str">
        <f t="shared" si="117"/>
        <v/>
      </c>
      <c r="G2502" s="124" t="str">
        <f t="shared" si="118"/>
        <v/>
      </c>
      <c r="H2502" s="15" t="e">
        <f t="shared" si="119"/>
        <v>#N/A</v>
      </c>
    </row>
    <row r="2503" spans="6:8">
      <c r="F2503" s="124" t="str">
        <f t="shared" si="117"/>
        <v/>
      </c>
      <c r="G2503" s="124" t="str">
        <f t="shared" si="118"/>
        <v/>
      </c>
      <c r="H2503" s="15" t="e">
        <f t="shared" si="119"/>
        <v>#N/A</v>
      </c>
    </row>
    <row r="2504" spans="6:8">
      <c r="F2504" s="124" t="str">
        <f t="shared" si="117"/>
        <v/>
      </c>
      <c r="G2504" s="124" t="str">
        <f t="shared" si="118"/>
        <v/>
      </c>
      <c r="H2504" s="15" t="e">
        <f t="shared" si="119"/>
        <v>#N/A</v>
      </c>
    </row>
    <row r="2505" spans="6:8">
      <c r="F2505" s="124" t="str">
        <f t="shared" si="117"/>
        <v/>
      </c>
      <c r="G2505" s="124" t="str">
        <f t="shared" si="118"/>
        <v/>
      </c>
      <c r="H2505" s="15" t="e">
        <f t="shared" si="119"/>
        <v>#N/A</v>
      </c>
    </row>
    <row r="2506" spans="6:8">
      <c r="F2506" s="124" t="str">
        <f t="shared" si="117"/>
        <v/>
      </c>
      <c r="G2506" s="124" t="str">
        <f t="shared" si="118"/>
        <v/>
      </c>
      <c r="H2506" s="15" t="e">
        <f t="shared" si="119"/>
        <v>#N/A</v>
      </c>
    </row>
    <row r="2507" spans="6:8">
      <c r="F2507" s="124" t="str">
        <f t="shared" si="117"/>
        <v/>
      </c>
      <c r="G2507" s="124" t="str">
        <f t="shared" si="118"/>
        <v/>
      </c>
      <c r="H2507" s="15" t="e">
        <f t="shared" si="119"/>
        <v>#N/A</v>
      </c>
    </row>
    <row r="2508" spans="6:8">
      <c r="F2508" s="124" t="str">
        <f t="shared" si="117"/>
        <v/>
      </c>
      <c r="G2508" s="124" t="str">
        <f t="shared" si="118"/>
        <v/>
      </c>
      <c r="H2508" s="15" t="e">
        <f t="shared" si="119"/>
        <v>#N/A</v>
      </c>
    </row>
    <row r="2509" spans="6:8">
      <c r="F2509" s="124" t="str">
        <f t="shared" si="117"/>
        <v/>
      </c>
      <c r="G2509" s="124" t="str">
        <f t="shared" si="118"/>
        <v/>
      </c>
      <c r="H2509" s="15" t="e">
        <f t="shared" si="119"/>
        <v>#N/A</v>
      </c>
    </row>
    <row r="2510" spans="6:8">
      <c r="F2510" s="124" t="str">
        <f t="shared" si="117"/>
        <v/>
      </c>
      <c r="G2510" s="124" t="str">
        <f t="shared" si="118"/>
        <v/>
      </c>
      <c r="H2510" s="15" t="e">
        <f t="shared" si="119"/>
        <v>#N/A</v>
      </c>
    </row>
    <row r="2511" spans="6:8">
      <c r="F2511" s="124" t="str">
        <f t="shared" si="117"/>
        <v/>
      </c>
      <c r="G2511" s="124" t="str">
        <f t="shared" si="118"/>
        <v/>
      </c>
      <c r="H2511" s="15" t="e">
        <f t="shared" si="119"/>
        <v>#N/A</v>
      </c>
    </row>
    <row r="2512" spans="6:8">
      <c r="F2512" s="124" t="str">
        <f t="shared" si="117"/>
        <v/>
      </c>
      <c r="G2512" s="124" t="str">
        <f t="shared" si="118"/>
        <v/>
      </c>
      <c r="H2512" s="15" t="e">
        <f t="shared" si="119"/>
        <v>#N/A</v>
      </c>
    </row>
    <row r="2513" spans="6:8">
      <c r="F2513" s="124" t="str">
        <f t="shared" si="117"/>
        <v/>
      </c>
      <c r="G2513" s="124" t="str">
        <f t="shared" si="118"/>
        <v/>
      </c>
      <c r="H2513" s="15" t="e">
        <f t="shared" si="119"/>
        <v>#N/A</v>
      </c>
    </row>
    <row r="2514" spans="6:8">
      <c r="F2514" s="124" t="str">
        <f t="shared" si="117"/>
        <v/>
      </c>
      <c r="G2514" s="124" t="str">
        <f t="shared" si="118"/>
        <v/>
      </c>
      <c r="H2514" s="15" t="e">
        <f t="shared" si="119"/>
        <v>#N/A</v>
      </c>
    </row>
    <row r="2515" spans="6:8">
      <c r="F2515" s="124" t="str">
        <f t="shared" si="117"/>
        <v/>
      </c>
      <c r="G2515" s="124" t="str">
        <f t="shared" si="118"/>
        <v/>
      </c>
      <c r="H2515" s="15" t="e">
        <f t="shared" si="119"/>
        <v>#N/A</v>
      </c>
    </row>
    <row r="2516" spans="6:8">
      <c r="F2516" s="124" t="str">
        <f t="shared" si="117"/>
        <v/>
      </c>
      <c r="G2516" s="124" t="str">
        <f t="shared" si="118"/>
        <v/>
      </c>
      <c r="H2516" s="15" t="e">
        <f t="shared" si="119"/>
        <v>#N/A</v>
      </c>
    </row>
    <row r="2517" spans="6:8">
      <c r="F2517" s="124" t="str">
        <f t="shared" si="117"/>
        <v/>
      </c>
      <c r="G2517" s="124" t="str">
        <f t="shared" si="118"/>
        <v/>
      </c>
      <c r="H2517" s="15" t="e">
        <f t="shared" si="119"/>
        <v>#N/A</v>
      </c>
    </row>
    <row r="2518" spans="6:8">
      <c r="F2518" s="124" t="str">
        <f t="shared" si="117"/>
        <v/>
      </c>
      <c r="G2518" s="124" t="str">
        <f t="shared" si="118"/>
        <v/>
      </c>
      <c r="H2518" s="15" t="e">
        <f t="shared" si="119"/>
        <v>#N/A</v>
      </c>
    </row>
    <row r="2519" spans="6:8">
      <c r="F2519" s="124" t="str">
        <f t="shared" si="117"/>
        <v/>
      </c>
      <c r="G2519" s="124" t="str">
        <f t="shared" si="118"/>
        <v/>
      </c>
      <c r="H2519" s="15" t="e">
        <f t="shared" si="119"/>
        <v>#N/A</v>
      </c>
    </row>
    <row r="2520" spans="6:8">
      <c r="F2520" s="124" t="str">
        <f t="shared" si="117"/>
        <v/>
      </c>
      <c r="G2520" s="124" t="str">
        <f t="shared" si="118"/>
        <v/>
      </c>
      <c r="H2520" s="15" t="e">
        <f t="shared" si="119"/>
        <v>#N/A</v>
      </c>
    </row>
    <row r="2521" spans="6:8">
      <c r="F2521" s="124" t="str">
        <f t="shared" si="117"/>
        <v/>
      </c>
      <c r="G2521" s="124" t="str">
        <f t="shared" si="118"/>
        <v/>
      </c>
      <c r="H2521" s="15" t="e">
        <f t="shared" si="119"/>
        <v>#N/A</v>
      </c>
    </row>
    <row r="2522" spans="6:8">
      <c r="F2522" s="124" t="str">
        <f t="shared" si="117"/>
        <v/>
      </c>
      <c r="G2522" s="124" t="str">
        <f t="shared" si="118"/>
        <v/>
      </c>
      <c r="H2522" s="15" t="e">
        <f t="shared" si="119"/>
        <v>#N/A</v>
      </c>
    </row>
    <row r="2523" spans="6:8">
      <c r="F2523" s="124" t="str">
        <f t="shared" si="117"/>
        <v/>
      </c>
      <c r="G2523" s="124" t="str">
        <f t="shared" si="118"/>
        <v/>
      </c>
      <c r="H2523" s="15" t="e">
        <f t="shared" si="119"/>
        <v>#N/A</v>
      </c>
    </row>
    <row r="2524" spans="6:8">
      <c r="F2524" s="124" t="str">
        <f t="shared" si="117"/>
        <v/>
      </c>
      <c r="G2524" s="124" t="str">
        <f t="shared" si="118"/>
        <v/>
      </c>
      <c r="H2524" s="15" t="e">
        <f t="shared" si="119"/>
        <v>#N/A</v>
      </c>
    </row>
    <row r="2525" spans="6:8">
      <c r="F2525" s="124" t="str">
        <f t="shared" si="117"/>
        <v/>
      </c>
      <c r="G2525" s="124" t="str">
        <f t="shared" si="118"/>
        <v/>
      </c>
      <c r="H2525" s="15" t="e">
        <f t="shared" si="119"/>
        <v>#N/A</v>
      </c>
    </row>
    <row r="2526" spans="6:8">
      <c r="F2526" s="124" t="str">
        <f t="shared" si="117"/>
        <v/>
      </c>
      <c r="G2526" s="124" t="str">
        <f t="shared" si="118"/>
        <v/>
      </c>
      <c r="H2526" s="15" t="e">
        <f t="shared" si="119"/>
        <v>#N/A</v>
      </c>
    </row>
    <row r="2527" spans="6:8">
      <c r="F2527" s="124" t="str">
        <f t="shared" si="117"/>
        <v/>
      </c>
      <c r="G2527" s="124" t="str">
        <f t="shared" si="118"/>
        <v/>
      </c>
      <c r="H2527" s="15" t="e">
        <f t="shared" si="119"/>
        <v>#N/A</v>
      </c>
    </row>
    <row r="2528" spans="6:8">
      <c r="F2528" s="124" t="str">
        <f t="shared" si="117"/>
        <v/>
      </c>
      <c r="G2528" s="124" t="str">
        <f t="shared" si="118"/>
        <v/>
      </c>
      <c r="H2528" s="15" t="e">
        <f t="shared" si="119"/>
        <v>#N/A</v>
      </c>
    </row>
    <row r="2529" spans="6:8">
      <c r="F2529" s="124" t="str">
        <f t="shared" si="117"/>
        <v/>
      </c>
      <c r="G2529" s="124" t="str">
        <f t="shared" si="118"/>
        <v/>
      </c>
      <c r="H2529" s="15" t="e">
        <f t="shared" si="119"/>
        <v>#N/A</v>
      </c>
    </row>
    <row r="2530" spans="6:8">
      <c r="F2530" s="124" t="str">
        <f t="shared" si="117"/>
        <v/>
      </c>
      <c r="G2530" s="124" t="str">
        <f t="shared" si="118"/>
        <v/>
      </c>
      <c r="H2530" s="15" t="e">
        <f t="shared" si="119"/>
        <v>#N/A</v>
      </c>
    </row>
    <row r="2531" spans="6:8">
      <c r="F2531" s="124" t="str">
        <f t="shared" si="117"/>
        <v/>
      </c>
      <c r="G2531" s="124" t="str">
        <f t="shared" si="118"/>
        <v/>
      </c>
      <c r="H2531" s="15" t="e">
        <f t="shared" si="119"/>
        <v>#N/A</v>
      </c>
    </row>
    <row r="2532" spans="6:8">
      <c r="F2532" s="124" t="str">
        <f t="shared" si="117"/>
        <v/>
      </c>
      <c r="G2532" s="124" t="str">
        <f t="shared" si="118"/>
        <v/>
      </c>
      <c r="H2532" s="15" t="e">
        <f t="shared" si="119"/>
        <v>#N/A</v>
      </c>
    </row>
    <row r="2533" spans="6:8">
      <c r="F2533" s="124" t="str">
        <f t="shared" si="117"/>
        <v/>
      </c>
      <c r="G2533" s="124" t="str">
        <f t="shared" si="118"/>
        <v/>
      </c>
      <c r="H2533" s="15" t="e">
        <f t="shared" si="119"/>
        <v>#N/A</v>
      </c>
    </row>
    <row r="2534" spans="6:8">
      <c r="F2534" s="124" t="str">
        <f t="shared" si="117"/>
        <v/>
      </c>
      <c r="G2534" s="124" t="str">
        <f t="shared" si="118"/>
        <v/>
      </c>
      <c r="H2534" s="15" t="e">
        <f t="shared" si="119"/>
        <v>#N/A</v>
      </c>
    </row>
    <row r="2535" spans="6:8">
      <c r="F2535" s="124" t="str">
        <f t="shared" si="117"/>
        <v/>
      </c>
      <c r="G2535" s="124" t="str">
        <f t="shared" si="118"/>
        <v/>
      </c>
      <c r="H2535" s="15" t="e">
        <f t="shared" si="119"/>
        <v>#N/A</v>
      </c>
    </row>
    <row r="2536" spans="6:8">
      <c r="F2536" s="124" t="str">
        <f t="shared" si="117"/>
        <v/>
      </c>
      <c r="G2536" s="124" t="str">
        <f t="shared" si="118"/>
        <v/>
      </c>
      <c r="H2536" s="15" t="e">
        <f t="shared" si="119"/>
        <v>#N/A</v>
      </c>
    </row>
    <row r="2537" spans="6:8">
      <c r="F2537" s="124" t="str">
        <f t="shared" si="117"/>
        <v/>
      </c>
      <c r="G2537" s="124" t="str">
        <f t="shared" si="118"/>
        <v/>
      </c>
      <c r="H2537" s="15" t="e">
        <f t="shared" si="119"/>
        <v>#N/A</v>
      </c>
    </row>
    <row r="2538" spans="6:8">
      <c r="F2538" s="124" t="str">
        <f t="shared" si="117"/>
        <v/>
      </c>
      <c r="G2538" s="124" t="str">
        <f t="shared" si="118"/>
        <v/>
      </c>
      <c r="H2538" s="15" t="e">
        <f t="shared" si="119"/>
        <v>#N/A</v>
      </c>
    </row>
    <row r="2539" spans="6:8">
      <c r="F2539" s="124" t="str">
        <f t="shared" si="117"/>
        <v/>
      </c>
      <c r="G2539" s="124" t="str">
        <f t="shared" si="118"/>
        <v/>
      </c>
      <c r="H2539" s="15" t="e">
        <f t="shared" si="119"/>
        <v>#N/A</v>
      </c>
    </row>
    <row r="2540" spans="6:8">
      <c r="F2540" s="124" t="str">
        <f t="shared" si="117"/>
        <v/>
      </c>
      <c r="G2540" s="124" t="str">
        <f t="shared" si="118"/>
        <v/>
      </c>
      <c r="H2540" s="15" t="e">
        <f t="shared" si="119"/>
        <v>#N/A</v>
      </c>
    </row>
    <row r="2541" spans="6:8">
      <c r="F2541" s="124" t="str">
        <f t="shared" si="117"/>
        <v/>
      </c>
      <c r="G2541" s="124" t="str">
        <f t="shared" si="118"/>
        <v/>
      </c>
      <c r="H2541" s="15" t="e">
        <f t="shared" si="119"/>
        <v>#N/A</v>
      </c>
    </row>
    <row r="2542" spans="6:8">
      <c r="F2542" s="124" t="str">
        <f t="shared" si="117"/>
        <v/>
      </c>
      <c r="G2542" s="124" t="str">
        <f t="shared" si="118"/>
        <v/>
      </c>
      <c r="H2542" s="15" t="e">
        <f t="shared" si="119"/>
        <v>#N/A</v>
      </c>
    </row>
    <row r="2543" spans="6:8">
      <c r="F2543" s="124" t="str">
        <f t="shared" si="117"/>
        <v/>
      </c>
      <c r="G2543" s="124" t="str">
        <f t="shared" si="118"/>
        <v/>
      </c>
      <c r="H2543" s="15" t="e">
        <f t="shared" si="119"/>
        <v>#N/A</v>
      </c>
    </row>
    <row r="2544" spans="6:8">
      <c r="F2544" s="124" t="str">
        <f t="shared" si="117"/>
        <v/>
      </c>
      <c r="G2544" s="124" t="str">
        <f t="shared" si="118"/>
        <v/>
      </c>
      <c r="H2544" s="15" t="e">
        <f t="shared" si="119"/>
        <v>#N/A</v>
      </c>
    </row>
    <row r="2545" spans="6:8">
      <c r="F2545" s="124" t="str">
        <f t="shared" si="117"/>
        <v/>
      </c>
      <c r="G2545" s="124" t="str">
        <f t="shared" si="118"/>
        <v/>
      </c>
      <c r="H2545" s="15" t="e">
        <f t="shared" si="119"/>
        <v>#N/A</v>
      </c>
    </row>
    <row r="2546" spans="6:8">
      <c r="F2546" s="124" t="str">
        <f t="shared" si="117"/>
        <v/>
      </c>
      <c r="G2546" s="124" t="str">
        <f t="shared" si="118"/>
        <v/>
      </c>
      <c r="H2546" s="15" t="e">
        <f t="shared" si="119"/>
        <v>#N/A</v>
      </c>
    </row>
    <row r="2547" spans="6:8">
      <c r="F2547" s="124" t="str">
        <f t="shared" si="117"/>
        <v/>
      </c>
      <c r="G2547" s="124" t="str">
        <f t="shared" si="118"/>
        <v/>
      </c>
      <c r="H2547" s="15" t="e">
        <f t="shared" si="119"/>
        <v>#N/A</v>
      </c>
    </row>
    <row r="2548" spans="6:8">
      <c r="F2548" s="124" t="str">
        <f t="shared" si="117"/>
        <v/>
      </c>
      <c r="G2548" s="124" t="str">
        <f t="shared" si="118"/>
        <v/>
      </c>
      <c r="H2548" s="15" t="e">
        <f t="shared" si="119"/>
        <v>#N/A</v>
      </c>
    </row>
    <row r="2549" spans="6:8">
      <c r="F2549" s="124" t="str">
        <f t="shared" si="117"/>
        <v/>
      </c>
      <c r="G2549" s="124" t="str">
        <f t="shared" si="118"/>
        <v/>
      </c>
      <c r="H2549" s="15" t="e">
        <f t="shared" si="119"/>
        <v>#N/A</v>
      </c>
    </row>
    <row r="2550" spans="6:8">
      <c r="F2550" s="124" t="str">
        <f t="shared" si="117"/>
        <v/>
      </c>
      <c r="G2550" s="124" t="str">
        <f t="shared" si="118"/>
        <v/>
      </c>
      <c r="H2550" s="15" t="e">
        <f t="shared" si="119"/>
        <v>#N/A</v>
      </c>
    </row>
    <row r="2551" spans="6:8">
      <c r="F2551" s="124" t="str">
        <f t="shared" si="117"/>
        <v/>
      </c>
      <c r="G2551" s="124" t="str">
        <f t="shared" si="118"/>
        <v/>
      </c>
      <c r="H2551" s="15" t="e">
        <f t="shared" si="119"/>
        <v>#N/A</v>
      </c>
    </row>
    <row r="2552" spans="6:8">
      <c r="F2552" s="124" t="str">
        <f t="shared" si="117"/>
        <v/>
      </c>
      <c r="G2552" s="124" t="str">
        <f t="shared" si="118"/>
        <v/>
      </c>
      <c r="H2552" s="15" t="e">
        <f t="shared" si="119"/>
        <v>#N/A</v>
      </c>
    </row>
    <row r="2553" spans="6:8">
      <c r="F2553" s="124" t="str">
        <f t="shared" si="117"/>
        <v/>
      </c>
      <c r="G2553" s="124" t="str">
        <f t="shared" si="118"/>
        <v/>
      </c>
      <c r="H2553" s="15" t="e">
        <f t="shared" si="119"/>
        <v>#N/A</v>
      </c>
    </row>
    <row r="2554" spans="6:8">
      <c r="F2554" s="124" t="str">
        <f t="shared" si="117"/>
        <v/>
      </c>
      <c r="G2554" s="124" t="str">
        <f t="shared" si="118"/>
        <v/>
      </c>
      <c r="H2554" s="15" t="e">
        <f t="shared" si="119"/>
        <v>#N/A</v>
      </c>
    </row>
    <row r="2555" spans="6:8">
      <c r="F2555" s="124" t="str">
        <f t="shared" si="117"/>
        <v/>
      </c>
      <c r="G2555" s="124" t="str">
        <f t="shared" si="118"/>
        <v/>
      </c>
      <c r="H2555" s="15" t="e">
        <f t="shared" si="119"/>
        <v>#N/A</v>
      </c>
    </row>
    <row r="2556" spans="6:8">
      <c r="F2556" s="124" t="str">
        <f t="shared" si="117"/>
        <v/>
      </c>
      <c r="G2556" s="124" t="str">
        <f t="shared" si="118"/>
        <v/>
      </c>
      <c r="H2556" s="15" t="e">
        <f t="shared" si="119"/>
        <v>#N/A</v>
      </c>
    </row>
    <row r="2557" spans="6:8">
      <c r="F2557" s="124" t="str">
        <f t="shared" si="117"/>
        <v/>
      </c>
      <c r="G2557" s="124" t="str">
        <f t="shared" si="118"/>
        <v/>
      </c>
      <c r="H2557" s="15" t="e">
        <f t="shared" si="119"/>
        <v>#N/A</v>
      </c>
    </row>
    <row r="2558" spans="6:8">
      <c r="F2558" s="124" t="str">
        <f t="shared" si="117"/>
        <v/>
      </c>
      <c r="G2558" s="124" t="str">
        <f t="shared" si="118"/>
        <v/>
      </c>
      <c r="H2558" s="15" t="e">
        <f t="shared" si="119"/>
        <v>#N/A</v>
      </c>
    </row>
    <row r="2559" spans="6:8">
      <c r="F2559" s="124" t="str">
        <f t="shared" si="117"/>
        <v/>
      </c>
      <c r="G2559" s="124" t="str">
        <f t="shared" si="118"/>
        <v/>
      </c>
      <c r="H2559" s="15" t="e">
        <f t="shared" si="119"/>
        <v>#N/A</v>
      </c>
    </row>
    <row r="2560" spans="6:8">
      <c r="F2560" s="124" t="str">
        <f t="shared" si="117"/>
        <v/>
      </c>
      <c r="G2560" s="124" t="str">
        <f t="shared" si="118"/>
        <v/>
      </c>
      <c r="H2560" s="15" t="e">
        <f t="shared" si="119"/>
        <v>#N/A</v>
      </c>
    </row>
    <row r="2561" spans="6:8">
      <c r="F2561" s="124" t="str">
        <f t="shared" si="117"/>
        <v/>
      </c>
      <c r="G2561" s="124" t="str">
        <f t="shared" si="118"/>
        <v/>
      </c>
      <c r="H2561" s="15" t="e">
        <f t="shared" si="119"/>
        <v>#N/A</v>
      </c>
    </row>
    <row r="2562" spans="6:8">
      <c r="F2562" s="124" t="str">
        <f t="shared" si="117"/>
        <v/>
      </c>
      <c r="G2562" s="124" t="str">
        <f t="shared" si="118"/>
        <v/>
      </c>
      <c r="H2562" s="15" t="e">
        <f t="shared" si="119"/>
        <v>#N/A</v>
      </c>
    </row>
    <row r="2563" spans="6:8">
      <c r="F2563" s="124" t="str">
        <f t="shared" si="117"/>
        <v/>
      </c>
      <c r="G2563" s="124" t="str">
        <f t="shared" si="118"/>
        <v/>
      </c>
      <c r="H2563" s="15" t="e">
        <f t="shared" si="119"/>
        <v>#N/A</v>
      </c>
    </row>
    <row r="2564" spans="6:8">
      <c r="F2564" s="124" t="str">
        <f t="shared" ref="F2564:F2627" si="120">IF(ISNUMBER(A2564),1,"")</f>
        <v/>
      </c>
      <c r="G2564" s="124" t="str">
        <f t="shared" ref="G2564:G2627" si="121">IF(ISNUMBER(A2564),3,"")</f>
        <v/>
      </c>
      <c r="H2564" s="15" t="e">
        <f t="shared" ref="H2564:H2627" si="122">VLOOKUP(A2564,J:L,2,0)</f>
        <v>#N/A</v>
      </c>
    </row>
    <row r="2565" spans="6:8">
      <c r="F2565" s="124" t="str">
        <f t="shared" si="120"/>
        <v/>
      </c>
      <c r="G2565" s="124" t="str">
        <f t="shared" si="121"/>
        <v/>
      </c>
      <c r="H2565" s="15" t="e">
        <f t="shared" si="122"/>
        <v>#N/A</v>
      </c>
    </row>
    <row r="2566" spans="6:8">
      <c r="F2566" s="124" t="str">
        <f t="shared" si="120"/>
        <v/>
      </c>
      <c r="G2566" s="124" t="str">
        <f t="shared" si="121"/>
        <v/>
      </c>
      <c r="H2566" s="15" t="e">
        <f t="shared" si="122"/>
        <v>#N/A</v>
      </c>
    </row>
    <row r="2567" spans="6:8">
      <c r="F2567" s="124" t="str">
        <f t="shared" si="120"/>
        <v/>
      </c>
      <c r="G2567" s="124" t="str">
        <f t="shared" si="121"/>
        <v/>
      </c>
      <c r="H2567" s="15" t="e">
        <f t="shared" si="122"/>
        <v>#N/A</v>
      </c>
    </row>
    <row r="2568" spans="6:8">
      <c r="F2568" s="124" t="str">
        <f t="shared" si="120"/>
        <v/>
      </c>
      <c r="G2568" s="124" t="str">
        <f t="shared" si="121"/>
        <v/>
      </c>
      <c r="H2568" s="15" t="e">
        <f t="shared" si="122"/>
        <v>#N/A</v>
      </c>
    </row>
    <row r="2569" spans="6:8">
      <c r="F2569" s="124" t="str">
        <f t="shared" si="120"/>
        <v/>
      </c>
      <c r="G2569" s="124" t="str">
        <f t="shared" si="121"/>
        <v/>
      </c>
      <c r="H2569" s="15" t="e">
        <f t="shared" si="122"/>
        <v>#N/A</v>
      </c>
    </row>
    <row r="2570" spans="6:8">
      <c r="F2570" s="124" t="str">
        <f t="shared" si="120"/>
        <v/>
      </c>
      <c r="G2570" s="124" t="str">
        <f t="shared" si="121"/>
        <v/>
      </c>
      <c r="H2570" s="15" t="e">
        <f t="shared" si="122"/>
        <v>#N/A</v>
      </c>
    </row>
    <row r="2571" spans="6:8">
      <c r="F2571" s="124" t="str">
        <f t="shared" si="120"/>
        <v/>
      </c>
      <c r="G2571" s="124" t="str">
        <f t="shared" si="121"/>
        <v/>
      </c>
      <c r="H2571" s="15" t="e">
        <f t="shared" si="122"/>
        <v>#N/A</v>
      </c>
    </row>
    <row r="2572" spans="6:8">
      <c r="F2572" s="124" t="str">
        <f t="shared" si="120"/>
        <v/>
      </c>
      <c r="G2572" s="124" t="str">
        <f t="shared" si="121"/>
        <v/>
      </c>
      <c r="H2572" s="15" t="e">
        <f t="shared" si="122"/>
        <v>#N/A</v>
      </c>
    </row>
    <row r="2573" spans="6:8">
      <c r="F2573" s="124" t="str">
        <f t="shared" si="120"/>
        <v/>
      </c>
      <c r="G2573" s="124" t="str">
        <f t="shared" si="121"/>
        <v/>
      </c>
      <c r="H2573" s="15" t="e">
        <f t="shared" si="122"/>
        <v>#N/A</v>
      </c>
    </row>
    <row r="2574" spans="6:8">
      <c r="F2574" s="124" t="str">
        <f t="shared" si="120"/>
        <v/>
      </c>
      <c r="G2574" s="124" t="str">
        <f t="shared" si="121"/>
        <v/>
      </c>
      <c r="H2574" s="15" t="e">
        <f t="shared" si="122"/>
        <v>#N/A</v>
      </c>
    </row>
    <row r="2575" spans="6:8">
      <c r="F2575" s="124" t="str">
        <f t="shared" si="120"/>
        <v/>
      </c>
      <c r="G2575" s="124" t="str">
        <f t="shared" si="121"/>
        <v/>
      </c>
      <c r="H2575" s="15" t="e">
        <f t="shared" si="122"/>
        <v>#N/A</v>
      </c>
    </row>
    <row r="2576" spans="6:8">
      <c r="F2576" s="124" t="str">
        <f t="shared" si="120"/>
        <v/>
      </c>
      <c r="G2576" s="124" t="str">
        <f t="shared" si="121"/>
        <v/>
      </c>
      <c r="H2576" s="15" t="e">
        <f t="shared" si="122"/>
        <v>#N/A</v>
      </c>
    </row>
    <row r="2577" spans="6:8">
      <c r="F2577" s="124" t="str">
        <f t="shared" si="120"/>
        <v/>
      </c>
      <c r="G2577" s="124" t="str">
        <f t="shared" si="121"/>
        <v/>
      </c>
      <c r="H2577" s="15" t="e">
        <f t="shared" si="122"/>
        <v>#N/A</v>
      </c>
    </row>
    <row r="2578" spans="6:8">
      <c r="F2578" s="124" t="str">
        <f t="shared" si="120"/>
        <v/>
      </c>
      <c r="G2578" s="124" t="str">
        <f t="shared" si="121"/>
        <v/>
      </c>
      <c r="H2578" s="15" t="e">
        <f t="shared" si="122"/>
        <v>#N/A</v>
      </c>
    </row>
    <row r="2579" spans="6:8">
      <c r="F2579" s="124" t="str">
        <f t="shared" si="120"/>
        <v/>
      </c>
      <c r="G2579" s="124" t="str">
        <f t="shared" si="121"/>
        <v/>
      </c>
      <c r="H2579" s="15" t="e">
        <f t="shared" si="122"/>
        <v>#N/A</v>
      </c>
    </row>
    <row r="2580" spans="6:8">
      <c r="F2580" s="124" t="str">
        <f t="shared" si="120"/>
        <v/>
      </c>
      <c r="G2580" s="124" t="str">
        <f t="shared" si="121"/>
        <v/>
      </c>
      <c r="H2580" s="15" t="e">
        <f t="shared" si="122"/>
        <v>#N/A</v>
      </c>
    </row>
    <row r="2581" spans="6:8">
      <c r="F2581" s="124" t="str">
        <f t="shared" si="120"/>
        <v/>
      </c>
      <c r="G2581" s="124" t="str">
        <f t="shared" si="121"/>
        <v/>
      </c>
      <c r="H2581" s="15" t="e">
        <f t="shared" si="122"/>
        <v>#N/A</v>
      </c>
    </row>
    <row r="2582" spans="6:8">
      <c r="F2582" s="124" t="str">
        <f t="shared" si="120"/>
        <v/>
      </c>
      <c r="G2582" s="124" t="str">
        <f t="shared" si="121"/>
        <v/>
      </c>
      <c r="H2582" s="15" t="e">
        <f t="shared" si="122"/>
        <v>#N/A</v>
      </c>
    </row>
    <row r="2583" spans="6:8">
      <c r="F2583" s="124" t="str">
        <f t="shared" si="120"/>
        <v/>
      </c>
      <c r="G2583" s="124" t="str">
        <f t="shared" si="121"/>
        <v/>
      </c>
      <c r="H2583" s="15" t="e">
        <f t="shared" si="122"/>
        <v>#N/A</v>
      </c>
    </row>
    <row r="2584" spans="6:8">
      <c r="F2584" s="124" t="str">
        <f t="shared" si="120"/>
        <v/>
      </c>
      <c r="G2584" s="124" t="str">
        <f t="shared" si="121"/>
        <v/>
      </c>
      <c r="H2584" s="15" t="e">
        <f t="shared" si="122"/>
        <v>#N/A</v>
      </c>
    </row>
    <row r="2585" spans="6:8">
      <c r="F2585" s="124" t="str">
        <f t="shared" si="120"/>
        <v/>
      </c>
      <c r="G2585" s="124" t="str">
        <f t="shared" si="121"/>
        <v/>
      </c>
      <c r="H2585" s="15" t="e">
        <f t="shared" si="122"/>
        <v>#N/A</v>
      </c>
    </row>
    <row r="2586" spans="6:8">
      <c r="F2586" s="124" t="str">
        <f t="shared" si="120"/>
        <v/>
      </c>
      <c r="G2586" s="124" t="str">
        <f t="shared" si="121"/>
        <v/>
      </c>
      <c r="H2586" s="15" t="e">
        <f t="shared" si="122"/>
        <v>#N/A</v>
      </c>
    </row>
    <row r="2587" spans="6:8">
      <c r="F2587" s="124" t="str">
        <f t="shared" si="120"/>
        <v/>
      </c>
      <c r="G2587" s="124" t="str">
        <f t="shared" si="121"/>
        <v/>
      </c>
      <c r="H2587" s="15" t="e">
        <f t="shared" si="122"/>
        <v>#N/A</v>
      </c>
    </row>
    <row r="2588" spans="6:8">
      <c r="F2588" s="124" t="str">
        <f t="shared" si="120"/>
        <v/>
      </c>
      <c r="G2588" s="124" t="str">
        <f t="shared" si="121"/>
        <v/>
      </c>
      <c r="H2588" s="15" t="e">
        <f t="shared" si="122"/>
        <v>#N/A</v>
      </c>
    </row>
    <row r="2589" spans="6:8">
      <c r="F2589" s="124" t="str">
        <f t="shared" si="120"/>
        <v/>
      </c>
      <c r="G2589" s="124" t="str">
        <f t="shared" si="121"/>
        <v/>
      </c>
      <c r="H2589" s="15" t="e">
        <f t="shared" si="122"/>
        <v>#N/A</v>
      </c>
    </row>
    <row r="2590" spans="6:8">
      <c r="F2590" s="124" t="str">
        <f t="shared" si="120"/>
        <v/>
      </c>
      <c r="G2590" s="124" t="str">
        <f t="shared" si="121"/>
        <v/>
      </c>
      <c r="H2590" s="15" t="e">
        <f t="shared" si="122"/>
        <v>#N/A</v>
      </c>
    </row>
    <row r="2591" spans="6:8">
      <c r="F2591" s="124" t="str">
        <f t="shared" si="120"/>
        <v/>
      </c>
      <c r="G2591" s="124" t="str">
        <f t="shared" si="121"/>
        <v/>
      </c>
      <c r="H2591" s="15" t="e">
        <f t="shared" si="122"/>
        <v>#N/A</v>
      </c>
    </row>
    <row r="2592" spans="6:8">
      <c r="F2592" s="124" t="str">
        <f t="shared" si="120"/>
        <v/>
      </c>
      <c r="G2592" s="124" t="str">
        <f t="shared" si="121"/>
        <v/>
      </c>
      <c r="H2592" s="15" t="e">
        <f t="shared" si="122"/>
        <v>#N/A</v>
      </c>
    </row>
    <row r="2593" spans="6:8">
      <c r="F2593" s="124" t="str">
        <f t="shared" si="120"/>
        <v/>
      </c>
      <c r="G2593" s="124" t="str">
        <f t="shared" si="121"/>
        <v/>
      </c>
      <c r="H2593" s="15" t="e">
        <f t="shared" si="122"/>
        <v>#N/A</v>
      </c>
    </row>
    <row r="2594" spans="6:8">
      <c r="F2594" s="124" t="str">
        <f t="shared" si="120"/>
        <v/>
      </c>
      <c r="G2594" s="124" t="str">
        <f t="shared" si="121"/>
        <v/>
      </c>
      <c r="H2594" s="15" t="e">
        <f t="shared" si="122"/>
        <v>#N/A</v>
      </c>
    </row>
    <row r="2595" spans="6:8">
      <c r="F2595" s="124" t="str">
        <f t="shared" si="120"/>
        <v/>
      </c>
      <c r="G2595" s="124" t="str">
        <f t="shared" si="121"/>
        <v/>
      </c>
      <c r="H2595" s="15" t="e">
        <f t="shared" si="122"/>
        <v>#N/A</v>
      </c>
    </row>
    <row r="2596" spans="6:8">
      <c r="F2596" s="124" t="str">
        <f t="shared" si="120"/>
        <v/>
      </c>
      <c r="G2596" s="124" t="str">
        <f t="shared" si="121"/>
        <v/>
      </c>
      <c r="H2596" s="15" t="e">
        <f t="shared" si="122"/>
        <v>#N/A</v>
      </c>
    </row>
    <row r="2597" spans="6:8">
      <c r="F2597" s="124" t="str">
        <f t="shared" si="120"/>
        <v/>
      </c>
      <c r="G2597" s="124" t="str">
        <f t="shared" si="121"/>
        <v/>
      </c>
      <c r="H2597" s="15" t="e">
        <f t="shared" si="122"/>
        <v>#N/A</v>
      </c>
    </row>
    <row r="2598" spans="6:8">
      <c r="F2598" s="124" t="str">
        <f t="shared" si="120"/>
        <v/>
      </c>
      <c r="G2598" s="124" t="str">
        <f t="shared" si="121"/>
        <v/>
      </c>
      <c r="H2598" s="15" t="e">
        <f t="shared" si="122"/>
        <v>#N/A</v>
      </c>
    </row>
    <row r="2599" spans="6:8">
      <c r="F2599" s="124" t="str">
        <f t="shared" si="120"/>
        <v/>
      </c>
      <c r="G2599" s="124" t="str">
        <f t="shared" si="121"/>
        <v/>
      </c>
      <c r="H2599" s="15" t="e">
        <f t="shared" si="122"/>
        <v>#N/A</v>
      </c>
    </row>
    <row r="2600" spans="6:8">
      <c r="F2600" s="124" t="str">
        <f t="shared" si="120"/>
        <v/>
      </c>
      <c r="G2600" s="124" t="str">
        <f t="shared" si="121"/>
        <v/>
      </c>
      <c r="H2600" s="15" t="e">
        <f t="shared" si="122"/>
        <v>#N/A</v>
      </c>
    </row>
    <row r="2601" spans="6:8">
      <c r="F2601" s="124" t="str">
        <f t="shared" si="120"/>
        <v/>
      </c>
      <c r="G2601" s="124" t="str">
        <f t="shared" si="121"/>
        <v/>
      </c>
      <c r="H2601" s="15" t="e">
        <f t="shared" si="122"/>
        <v>#N/A</v>
      </c>
    </row>
    <row r="2602" spans="6:8">
      <c r="F2602" s="124" t="str">
        <f t="shared" si="120"/>
        <v/>
      </c>
      <c r="G2602" s="124" t="str">
        <f t="shared" si="121"/>
        <v/>
      </c>
      <c r="H2602" s="15" t="e">
        <f t="shared" si="122"/>
        <v>#N/A</v>
      </c>
    </row>
    <row r="2603" spans="6:8">
      <c r="F2603" s="124" t="str">
        <f t="shared" si="120"/>
        <v/>
      </c>
      <c r="G2603" s="124" t="str">
        <f t="shared" si="121"/>
        <v/>
      </c>
      <c r="H2603" s="15" t="e">
        <f t="shared" si="122"/>
        <v>#N/A</v>
      </c>
    </row>
    <row r="2604" spans="6:8">
      <c r="F2604" s="124" t="str">
        <f t="shared" si="120"/>
        <v/>
      </c>
      <c r="G2604" s="124" t="str">
        <f t="shared" si="121"/>
        <v/>
      </c>
      <c r="H2604" s="15" t="e">
        <f t="shared" si="122"/>
        <v>#N/A</v>
      </c>
    </row>
    <row r="2605" spans="6:8">
      <c r="F2605" s="124" t="str">
        <f t="shared" si="120"/>
        <v/>
      </c>
      <c r="G2605" s="124" t="str">
        <f t="shared" si="121"/>
        <v/>
      </c>
      <c r="H2605" s="15" t="e">
        <f t="shared" si="122"/>
        <v>#N/A</v>
      </c>
    </row>
    <row r="2606" spans="6:8">
      <c r="F2606" s="124" t="str">
        <f t="shared" si="120"/>
        <v/>
      </c>
      <c r="G2606" s="124" t="str">
        <f t="shared" si="121"/>
        <v/>
      </c>
      <c r="H2606" s="15" t="e">
        <f t="shared" si="122"/>
        <v>#N/A</v>
      </c>
    </row>
    <row r="2607" spans="6:8">
      <c r="F2607" s="124" t="str">
        <f t="shared" si="120"/>
        <v/>
      </c>
      <c r="G2607" s="124" t="str">
        <f t="shared" si="121"/>
        <v/>
      </c>
      <c r="H2607" s="15" t="e">
        <f t="shared" si="122"/>
        <v>#N/A</v>
      </c>
    </row>
    <row r="2608" spans="6:8">
      <c r="F2608" s="124" t="str">
        <f t="shared" si="120"/>
        <v/>
      </c>
      <c r="G2608" s="124" t="str">
        <f t="shared" si="121"/>
        <v/>
      </c>
      <c r="H2608" s="15" t="e">
        <f t="shared" si="122"/>
        <v>#N/A</v>
      </c>
    </row>
    <row r="2609" spans="6:8">
      <c r="F2609" s="124" t="str">
        <f t="shared" si="120"/>
        <v/>
      </c>
      <c r="G2609" s="124" t="str">
        <f t="shared" si="121"/>
        <v/>
      </c>
      <c r="H2609" s="15" t="e">
        <f t="shared" si="122"/>
        <v>#N/A</v>
      </c>
    </row>
    <row r="2610" spans="6:8">
      <c r="F2610" s="124" t="str">
        <f t="shared" si="120"/>
        <v/>
      </c>
      <c r="G2610" s="124" t="str">
        <f t="shared" si="121"/>
        <v/>
      </c>
      <c r="H2610" s="15" t="e">
        <f t="shared" si="122"/>
        <v>#N/A</v>
      </c>
    </row>
    <row r="2611" spans="6:8">
      <c r="F2611" s="124" t="str">
        <f t="shared" si="120"/>
        <v/>
      </c>
      <c r="G2611" s="124" t="str">
        <f t="shared" si="121"/>
        <v/>
      </c>
      <c r="H2611" s="15" t="e">
        <f t="shared" si="122"/>
        <v>#N/A</v>
      </c>
    </row>
    <row r="2612" spans="6:8">
      <c r="F2612" s="124" t="str">
        <f t="shared" si="120"/>
        <v/>
      </c>
      <c r="G2612" s="124" t="str">
        <f t="shared" si="121"/>
        <v/>
      </c>
      <c r="H2612" s="15" t="e">
        <f t="shared" si="122"/>
        <v>#N/A</v>
      </c>
    </row>
    <row r="2613" spans="6:8">
      <c r="F2613" s="124" t="str">
        <f t="shared" si="120"/>
        <v/>
      </c>
      <c r="G2613" s="124" t="str">
        <f t="shared" si="121"/>
        <v/>
      </c>
      <c r="H2613" s="15" t="e">
        <f t="shared" si="122"/>
        <v>#N/A</v>
      </c>
    </row>
    <row r="2614" spans="6:8">
      <c r="F2614" s="124" t="str">
        <f t="shared" si="120"/>
        <v/>
      </c>
      <c r="G2614" s="124" t="str">
        <f t="shared" si="121"/>
        <v/>
      </c>
      <c r="H2614" s="15" t="e">
        <f t="shared" si="122"/>
        <v>#N/A</v>
      </c>
    </row>
    <row r="2615" spans="6:8">
      <c r="F2615" s="124" t="str">
        <f t="shared" si="120"/>
        <v/>
      </c>
      <c r="G2615" s="124" t="str">
        <f t="shared" si="121"/>
        <v/>
      </c>
      <c r="H2615" s="15" t="e">
        <f t="shared" si="122"/>
        <v>#N/A</v>
      </c>
    </row>
    <row r="2616" spans="6:8">
      <c r="F2616" s="124" t="str">
        <f t="shared" si="120"/>
        <v/>
      </c>
      <c r="G2616" s="124" t="str">
        <f t="shared" si="121"/>
        <v/>
      </c>
      <c r="H2616" s="15" t="e">
        <f t="shared" si="122"/>
        <v>#N/A</v>
      </c>
    </row>
    <row r="2617" spans="6:8">
      <c r="F2617" s="124" t="str">
        <f t="shared" si="120"/>
        <v/>
      </c>
      <c r="G2617" s="124" t="str">
        <f t="shared" si="121"/>
        <v/>
      </c>
      <c r="H2617" s="15" t="e">
        <f t="shared" si="122"/>
        <v>#N/A</v>
      </c>
    </row>
    <row r="2618" spans="6:8">
      <c r="F2618" s="124" t="str">
        <f t="shared" si="120"/>
        <v/>
      </c>
      <c r="G2618" s="124" t="str">
        <f t="shared" si="121"/>
        <v/>
      </c>
      <c r="H2618" s="15" t="e">
        <f t="shared" si="122"/>
        <v>#N/A</v>
      </c>
    </row>
    <row r="2619" spans="6:8">
      <c r="F2619" s="124" t="str">
        <f t="shared" si="120"/>
        <v/>
      </c>
      <c r="G2619" s="124" t="str">
        <f t="shared" si="121"/>
        <v/>
      </c>
      <c r="H2619" s="15" t="e">
        <f t="shared" si="122"/>
        <v>#N/A</v>
      </c>
    </row>
    <row r="2620" spans="6:8">
      <c r="F2620" s="124" t="str">
        <f t="shared" si="120"/>
        <v/>
      </c>
      <c r="G2620" s="124" t="str">
        <f t="shared" si="121"/>
        <v/>
      </c>
      <c r="H2620" s="15" t="e">
        <f t="shared" si="122"/>
        <v>#N/A</v>
      </c>
    </row>
    <row r="2621" spans="6:8">
      <c r="F2621" s="124" t="str">
        <f t="shared" si="120"/>
        <v/>
      </c>
      <c r="G2621" s="124" t="str">
        <f t="shared" si="121"/>
        <v/>
      </c>
      <c r="H2621" s="15" t="e">
        <f t="shared" si="122"/>
        <v>#N/A</v>
      </c>
    </row>
    <row r="2622" spans="6:8">
      <c r="F2622" s="124" t="str">
        <f t="shared" si="120"/>
        <v/>
      </c>
      <c r="G2622" s="124" t="str">
        <f t="shared" si="121"/>
        <v/>
      </c>
      <c r="H2622" s="15" t="e">
        <f t="shared" si="122"/>
        <v>#N/A</v>
      </c>
    </row>
    <row r="2623" spans="6:8">
      <c r="F2623" s="124" t="str">
        <f t="shared" si="120"/>
        <v/>
      </c>
      <c r="G2623" s="124" t="str">
        <f t="shared" si="121"/>
        <v/>
      </c>
      <c r="H2623" s="15" t="e">
        <f t="shared" si="122"/>
        <v>#N/A</v>
      </c>
    </row>
    <row r="2624" spans="6:8">
      <c r="F2624" s="124" t="str">
        <f t="shared" si="120"/>
        <v/>
      </c>
      <c r="G2624" s="124" t="str">
        <f t="shared" si="121"/>
        <v/>
      </c>
      <c r="H2624" s="15" t="e">
        <f t="shared" si="122"/>
        <v>#N/A</v>
      </c>
    </row>
    <row r="2625" spans="6:8">
      <c r="F2625" s="124" t="str">
        <f t="shared" si="120"/>
        <v/>
      </c>
      <c r="G2625" s="124" t="str">
        <f t="shared" si="121"/>
        <v/>
      </c>
      <c r="H2625" s="15" t="e">
        <f t="shared" si="122"/>
        <v>#N/A</v>
      </c>
    </row>
    <row r="2626" spans="6:8">
      <c r="F2626" s="124" t="str">
        <f t="shared" si="120"/>
        <v/>
      </c>
      <c r="G2626" s="124" t="str">
        <f t="shared" si="121"/>
        <v/>
      </c>
      <c r="H2626" s="15" t="e">
        <f t="shared" si="122"/>
        <v>#N/A</v>
      </c>
    </row>
    <row r="2627" spans="6:8">
      <c r="F2627" s="124" t="str">
        <f t="shared" si="120"/>
        <v/>
      </c>
      <c r="G2627" s="124" t="str">
        <f t="shared" si="121"/>
        <v/>
      </c>
      <c r="H2627" s="15" t="e">
        <f t="shared" si="122"/>
        <v>#N/A</v>
      </c>
    </row>
    <row r="2628" spans="6:8">
      <c r="F2628" s="124" t="str">
        <f t="shared" ref="F2628:F2691" si="123">IF(ISNUMBER(A2628),1,"")</f>
        <v/>
      </c>
      <c r="G2628" s="124" t="str">
        <f t="shared" ref="G2628:G2691" si="124">IF(ISNUMBER(A2628),3,"")</f>
        <v/>
      </c>
      <c r="H2628" s="15" t="e">
        <f t="shared" ref="H2628:H2691" si="125">VLOOKUP(A2628,J:L,2,0)</f>
        <v>#N/A</v>
      </c>
    </row>
    <row r="2629" spans="6:8">
      <c r="F2629" s="124" t="str">
        <f t="shared" si="123"/>
        <v/>
      </c>
      <c r="G2629" s="124" t="str">
        <f t="shared" si="124"/>
        <v/>
      </c>
      <c r="H2629" s="15" t="e">
        <f t="shared" si="125"/>
        <v>#N/A</v>
      </c>
    </row>
    <row r="2630" spans="6:8">
      <c r="F2630" s="124" t="str">
        <f t="shared" si="123"/>
        <v/>
      </c>
      <c r="G2630" s="124" t="str">
        <f t="shared" si="124"/>
        <v/>
      </c>
      <c r="H2630" s="15" t="e">
        <f t="shared" si="125"/>
        <v>#N/A</v>
      </c>
    </row>
    <row r="2631" spans="6:8">
      <c r="F2631" s="124" t="str">
        <f t="shared" si="123"/>
        <v/>
      </c>
      <c r="G2631" s="124" t="str">
        <f t="shared" si="124"/>
        <v/>
      </c>
      <c r="H2631" s="15" t="e">
        <f t="shared" si="125"/>
        <v>#N/A</v>
      </c>
    </row>
    <row r="2632" spans="6:8">
      <c r="F2632" s="124" t="str">
        <f t="shared" si="123"/>
        <v/>
      </c>
      <c r="G2632" s="124" t="str">
        <f t="shared" si="124"/>
        <v/>
      </c>
      <c r="H2632" s="15" t="e">
        <f t="shared" si="125"/>
        <v>#N/A</v>
      </c>
    </row>
    <row r="2633" spans="6:8">
      <c r="F2633" s="124" t="str">
        <f t="shared" si="123"/>
        <v/>
      </c>
      <c r="G2633" s="124" t="str">
        <f t="shared" si="124"/>
        <v/>
      </c>
      <c r="H2633" s="15" t="e">
        <f t="shared" si="125"/>
        <v>#N/A</v>
      </c>
    </row>
    <row r="2634" spans="6:8">
      <c r="F2634" s="124" t="str">
        <f t="shared" si="123"/>
        <v/>
      </c>
      <c r="G2634" s="124" t="str">
        <f t="shared" si="124"/>
        <v/>
      </c>
      <c r="H2634" s="15" t="e">
        <f t="shared" si="125"/>
        <v>#N/A</v>
      </c>
    </row>
    <row r="2635" spans="6:8">
      <c r="F2635" s="124" t="str">
        <f t="shared" si="123"/>
        <v/>
      </c>
      <c r="G2635" s="124" t="str">
        <f t="shared" si="124"/>
        <v/>
      </c>
      <c r="H2635" s="15" t="e">
        <f t="shared" si="125"/>
        <v>#N/A</v>
      </c>
    </row>
    <row r="2636" spans="6:8">
      <c r="F2636" s="124" t="str">
        <f t="shared" si="123"/>
        <v/>
      </c>
      <c r="G2636" s="124" t="str">
        <f t="shared" si="124"/>
        <v/>
      </c>
      <c r="H2636" s="15" t="e">
        <f t="shared" si="125"/>
        <v>#N/A</v>
      </c>
    </row>
    <row r="2637" spans="6:8">
      <c r="F2637" s="124" t="str">
        <f t="shared" si="123"/>
        <v/>
      </c>
      <c r="G2637" s="124" t="str">
        <f t="shared" si="124"/>
        <v/>
      </c>
      <c r="H2637" s="15" t="e">
        <f t="shared" si="125"/>
        <v>#N/A</v>
      </c>
    </row>
    <row r="2638" spans="6:8">
      <c r="F2638" s="124" t="str">
        <f t="shared" si="123"/>
        <v/>
      </c>
      <c r="G2638" s="124" t="str">
        <f t="shared" si="124"/>
        <v/>
      </c>
      <c r="H2638" s="15" t="e">
        <f t="shared" si="125"/>
        <v>#N/A</v>
      </c>
    </row>
    <row r="2639" spans="6:8">
      <c r="F2639" s="124" t="str">
        <f t="shared" si="123"/>
        <v/>
      </c>
      <c r="G2639" s="124" t="str">
        <f t="shared" si="124"/>
        <v/>
      </c>
      <c r="H2639" s="15" t="e">
        <f t="shared" si="125"/>
        <v>#N/A</v>
      </c>
    </row>
    <row r="2640" spans="6:8">
      <c r="F2640" s="124" t="str">
        <f t="shared" si="123"/>
        <v/>
      </c>
      <c r="G2640" s="124" t="str">
        <f t="shared" si="124"/>
        <v/>
      </c>
      <c r="H2640" s="15" t="e">
        <f t="shared" si="125"/>
        <v>#N/A</v>
      </c>
    </row>
    <row r="2641" spans="6:8">
      <c r="F2641" s="124" t="str">
        <f t="shared" si="123"/>
        <v/>
      </c>
      <c r="G2641" s="124" t="str">
        <f t="shared" si="124"/>
        <v/>
      </c>
      <c r="H2641" s="15" t="e">
        <f t="shared" si="125"/>
        <v>#N/A</v>
      </c>
    </row>
    <row r="2642" spans="6:8">
      <c r="F2642" s="124" t="str">
        <f t="shared" si="123"/>
        <v/>
      </c>
      <c r="G2642" s="124" t="str">
        <f t="shared" si="124"/>
        <v/>
      </c>
      <c r="H2642" s="15" t="e">
        <f t="shared" si="125"/>
        <v>#N/A</v>
      </c>
    </row>
    <row r="2643" spans="6:8">
      <c r="F2643" s="124" t="str">
        <f t="shared" si="123"/>
        <v/>
      </c>
      <c r="G2643" s="124" t="str">
        <f t="shared" si="124"/>
        <v/>
      </c>
      <c r="H2643" s="15" t="e">
        <f t="shared" si="125"/>
        <v>#N/A</v>
      </c>
    </row>
    <row r="2644" spans="6:8">
      <c r="F2644" s="124" t="str">
        <f t="shared" si="123"/>
        <v/>
      </c>
      <c r="G2644" s="124" t="str">
        <f t="shared" si="124"/>
        <v/>
      </c>
      <c r="H2644" s="15" t="e">
        <f t="shared" si="125"/>
        <v>#N/A</v>
      </c>
    </row>
    <row r="2645" spans="6:8">
      <c r="F2645" s="124" t="str">
        <f t="shared" si="123"/>
        <v/>
      </c>
      <c r="G2645" s="124" t="str">
        <f t="shared" si="124"/>
        <v/>
      </c>
      <c r="H2645" s="15" t="e">
        <f t="shared" si="125"/>
        <v>#N/A</v>
      </c>
    </row>
    <row r="2646" spans="6:8">
      <c r="F2646" s="124" t="str">
        <f t="shared" si="123"/>
        <v/>
      </c>
      <c r="G2646" s="124" t="str">
        <f t="shared" si="124"/>
        <v/>
      </c>
      <c r="H2646" s="15" t="e">
        <f t="shared" si="125"/>
        <v>#N/A</v>
      </c>
    </row>
    <row r="2647" spans="6:8">
      <c r="F2647" s="124" t="str">
        <f t="shared" si="123"/>
        <v/>
      </c>
      <c r="G2647" s="124" t="str">
        <f t="shared" si="124"/>
        <v/>
      </c>
      <c r="H2647" s="15" t="e">
        <f t="shared" si="125"/>
        <v>#N/A</v>
      </c>
    </row>
    <row r="2648" spans="6:8">
      <c r="F2648" s="124" t="str">
        <f t="shared" si="123"/>
        <v/>
      </c>
      <c r="G2648" s="124" t="str">
        <f t="shared" si="124"/>
        <v/>
      </c>
      <c r="H2648" s="15" t="e">
        <f t="shared" si="125"/>
        <v>#N/A</v>
      </c>
    </row>
    <row r="2649" spans="6:8">
      <c r="F2649" s="124" t="str">
        <f t="shared" si="123"/>
        <v/>
      </c>
      <c r="G2649" s="124" t="str">
        <f t="shared" si="124"/>
        <v/>
      </c>
      <c r="H2649" s="15" t="e">
        <f t="shared" si="125"/>
        <v>#N/A</v>
      </c>
    </row>
    <row r="2650" spans="6:8">
      <c r="F2650" s="124" t="str">
        <f t="shared" si="123"/>
        <v/>
      </c>
      <c r="G2650" s="124" t="str">
        <f t="shared" si="124"/>
        <v/>
      </c>
      <c r="H2650" s="15" t="e">
        <f t="shared" si="125"/>
        <v>#N/A</v>
      </c>
    </row>
    <row r="2651" spans="6:8">
      <c r="F2651" s="124" t="str">
        <f t="shared" si="123"/>
        <v/>
      </c>
      <c r="G2651" s="124" t="str">
        <f t="shared" si="124"/>
        <v/>
      </c>
      <c r="H2651" s="15" t="e">
        <f t="shared" si="125"/>
        <v>#N/A</v>
      </c>
    </row>
    <row r="2652" spans="6:8">
      <c r="F2652" s="124" t="str">
        <f t="shared" si="123"/>
        <v/>
      </c>
      <c r="G2652" s="124" t="str">
        <f t="shared" si="124"/>
        <v/>
      </c>
      <c r="H2652" s="15" t="e">
        <f t="shared" si="125"/>
        <v>#N/A</v>
      </c>
    </row>
    <row r="2653" spans="6:8">
      <c r="F2653" s="124" t="str">
        <f t="shared" si="123"/>
        <v/>
      </c>
      <c r="G2653" s="124" t="str">
        <f t="shared" si="124"/>
        <v/>
      </c>
      <c r="H2653" s="15" t="e">
        <f t="shared" si="125"/>
        <v>#N/A</v>
      </c>
    </row>
    <row r="2654" spans="6:8">
      <c r="F2654" s="124" t="str">
        <f t="shared" si="123"/>
        <v/>
      </c>
      <c r="G2654" s="124" t="str">
        <f t="shared" si="124"/>
        <v/>
      </c>
      <c r="H2654" s="15" t="e">
        <f t="shared" si="125"/>
        <v>#N/A</v>
      </c>
    </row>
    <row r="2655" spans="6:8">
      <c r="F2655" s="124" t="str">
        <f t="shared" si="123"/>
        <v/>
      </c>
      <c r="G2655" s="124" t="str">
        <f t="shared" si="124"/>
        <v/>
      </c>
      <c r="H2655" s="15" t="e">
        <f t="shared" si="125"/>
        <v>#N/A</v>
      </c>
    </row>
    <row r="2656" spans="6:8">
      <c r="F2656" s="124" t="str">
        <f t="shared" si="123"/>
        <v/>
      </c>
      <c r="G2656" s="124" t="str">
        <f t="shared" si="124"/>
        <v/>
      </c>
      <c r="H2656" s="15" t="e">
        <f t="shared" si="125"/>
        <v>#N/A</v>
      </c>
    </row>
    <row r="2657" spans="6:8">
      <c r="F2657" s="124" t="str">
        <f t="shared" si="123"/>
        <v/>
      </c>
      <c r="G2657" s="124" t="str">
        <f t="shared" si="124"/>
        <v/>
      </c>
      <c r="H2657" s="15" t="e">
        <f t="shared" si="125"/>
        <v>#N/A</v>
      </c>
    </row>
    <row r="2658" spans="6:8">
      <c r="F2658" s="124" t="str">
        <f t="shared" si="123"/>
        <v/>
      </c>
      <c r="G2658" s="124" t="str">
        <f t="shared" si="124"/>
        <v/>
      </c>
      <c r="H2658" s="15" t="e">
        <f t="shared" si="125"/>
        <v>#N/A</v>
      </c>
    </row>
    <row r="2659" spans="6:8">
      <c r="F2659" s="124" t="str">
        <f t="shared" si="123"/>
        <v/>
      </c>
      <c r="G2659" s="124" t="str">
        <f t="shared" si="124"/>
        <v/>
      </c>
      <c r="H2659" s="15" t="e">
        <f t="shared" si="125"/>
        <v>#N/A</v>
      </c>
    </row>
    <row r="2660" spans="6:8">
      <c r="F2660" s="124" t="str">
        <f t="shared" si="123"/>
        <v/>
      </c>
      <c r="G2660" s="124" t="str">
        <f t="shared" si="124"/>
        <v/>
      </c>
      <c r="H2660" s="15" t="e">
        <f t="shared" si="125"/>
        <v>#N/A</v>
      </c>
    </row>
    <row r="2661" spans="6:8">
      <c r="F2661" s="124" t="str">
        <f t="shared" si="123"/>
        <v/>
      </c>
      <c r="G2661" s="124" t="str">
        <f t="shared" si="124"/>
        <v/>
      </c>
      <c r="H2661" s="15" t="e">
        <f t="shared" si="125"/>
        <v>#N/A</v>
      </c>
    </row>
    <row r="2662" spans="6:8">
      <c r="F2662" s="124" t="str">
        <f t="shared" si="123"/>
        <v/>
      </c>
      <c r="G2662" s="124" t="str">
        <f t="shared" si="124"/>
        <v/>
      </c>
      <c r="H2662" s="15" t="e">
        <f t="shared" si="125"/>
        <v>#N/A</v>
      </c>
    </row>
    <row r="2663" spans="6:8">
      <c r="F2663" s="124" t="str">
        <f t="shared" si="123"/>
        <v/>
      </c>
      <c r="G2663" s="124" t="str">
        <f t="shared" si="124"/>
        <v/>
      </c>
      <c r="H2663" s="15" t="e">
        <f t="shared" si="125"/>
        <v>#N/A</v>
      </c>
    </row>
    <row r="2664" spans="6:8">
      <c r="F2664" s="124" t="str">
        <f t="shared" si="123"/>
        <v/>
      </c>
      <c r="G2664" s="124" t="str">
        <f t="shared" si="124"/>
        <v/>
      </c>
      <c r="H2664" s="15" t="e">
        <f t="shared" si="125"/>
        <v>#N/A</v>
      </c>
    </row>
    <row r="2665" spans="6:8">
      <c r="F2665" s="124" t="str">
        <f t="shared" si="123"/>
        <v/>
      </c>
      <c r="G2665" s="124" t="str">
        <f t="shared" si="124"/>
        <v/>
      </c>
      <c r="H2665" s="15" t="e">
        <f t="shared" si="125"/>
        <v>#N/A</v>
      </c>
    </row>
    <row r="2666" spans="6:8">
      <c r="F2666" s="124" t="str">
        <f t="shared" si="123"/>
        <v/>
      </c>
      <c r="G2666" s="124" t="str">
        <f t="shared" si="124"/>
        <v/>
      </c>
      <c r="H2666" s="15" t="e">
        <f t="shared" si="125"/>
        <v>#N/A</v>
      </c>
    </row>
    <row r="2667" spans="6:8">
      <c r="F2667" s="124" t="str">
        <f t="shared" si="123"/>
        <v/>
      </c>
      <c r="G2667" s="124" t="str">
        <f t="shared" si="124"/>
        <v/>
      </c>
      <c r="H2667" s="15" t="e">
        <f t="shared" si="125"/>
        <v>#N/A</v>
      </c>
    </row>
    <row r="2668" spans="6:8">
      <c r="F2668" s="124" t="str">
        <f t="shared" si="123"/>
        <v/>
      </c>
      <c r="G2668" s="124" t="str">
        <f t="shared" si="124"/>
        <v/>
      </c>
      <c r="H2668" s="15" t="e">
        <f t="shared" si="125"/>
        <v>#N/A</v>
      </c>
    </row>
    <row r="2669" spans="6:8">
      <c r="F2669" s="124" t="str">
        <f t="shared" si="123"/>
        <v/>
      </c>
      <c r="G2669" s="124" t="str">
        <f t="shared" si="124"/>
        <v/>
      </c>
      <c r="H2669" s="15" t="e">
        <f t="shared" si="125"/>
        <v>#N/A</v>
      </c>
    </row>
    <row r="2670" spans="6:8">
      <c r="F2670" s="124" t="str">
        <f t="shared" si="123"/>
        <v/>
      </c>
      <c r="G2670" s="124" t="str">
        <f t="shared" si="124"/>
        <v/>
      </c>
      <c r="H2670" s="15" t="e">
        <f t="shared" si="125"/>
        <v>#N/A</v>
      </c>
    </row>
    <row r="2671" spans="6:8">
      <c r="F2671" s="124" t="str">
        <f t="shared" si="123"/>
        <v/>
      </c>
      <c r="G2671" s="124" t="str">
        <f t="shared" si="124"/>
        <v/>
      </c>
      <c r="H2671" s="15" t="e">
        <f t="shared" si="125"/>
        <v>#N/A</v>
      </c>
    </row>
    <row r="2672" spans="6:8">
      <c r="F2672" s="124" t="str">
        <f t="shared" si="123"/>
        <v/>
      </c>
      <c r="G2672" s="124" t="str">
        <f t="shared" si="124"/>
        <v/>
      </c>
      <c r="H2672" s="15" t="e">
        <f t="shared" si="125"/>
        <v>#N/A</v>
      </c>
    </row>
    <row r="2673" spans="6:8">
      <c r="F2673" s="124" t="str">
        <f t="shared" si="123"/>
        <v/>
      </c>
      <c r="G2673" s="124" t="str">
        <f t="shared" si="124"/>
        <v/>
      </c>
      <c r="H2673" s="15" t="e">
        <f t="shared" si="125"/>
        <v>#N/A</v>
      </c>
    </row>
    <row r="2674" spans="6:8">
      <c r="F2674" s="124" t="str">
        <f t="shared" si="123"/>
        <v/>
      </c>
      <c r="G2674" s="124" t="str">
        <f t="shared" si="124"/>
        <v/>
      </c>
      <c r="H2674" s="15" t="e">
        <f t="shared" si="125"/>
        <v>#N/A</v>
      </c>
    </row>
    <row r="2675" spans="6:8">
      <c r="F2675" s="124" t="str">
        <f t="shared" si="123"/>
        <v/>
      </c>
      <c r="G2675" s="124" t="str">
        <f t="shared" si="124"/>
        <v/>
      </c>
      <c r="H2675" s="15" t="e">
        <f t="shared" si="125"/>
        <v>#N/A</v>
      </c>
    </row>
    <row r="2676" spans="6:8">
      <c r="F2676" s="124" t="str">
        <f t="shared" si="123"/>
        <v/>
      </c>
      <c r="G2676" s="124" t="str">
        <f t="shared" si="124"/>
        <v/>
      </c>
      <c r="H2676" s="15" t="e">
        <f t="shared" si="125"/>
        <v>#N/A</v>
      </c>
    </row>
    <row r="2677" spans="6:8">
      <c r="F2677" s="124" t="str">
        <f t="shared" si="123"/>
        <v/>
      </c>
      <c r="G2677" s="124" t="str">
        <f t="shared" si="124"/>
        <v/>
      </c>
      <c r="H2677" s="15" t="e">
        <f t="shared" si="125"/>
        <v>#N/A</v>
      </c>
    </row>
    <row r="2678" spans="6:8">
      <c r="F2678" s="124" t="str">
        <f t="shared" si="123"/>
        <v/>
      </c>
      <c r="G2678" s="124" t="str">
        <f t="shared" si="124"/>
        <v/>
      </c>
      <c r="H2678" s="15" t="e">
        <f t="shared" si="125"/>
        <v>#N/A</v>
      </c>
    </row>
    <row r="2679" spans="6:8">
      <c r="F2679" s="124" t="str">
        <f t="shared" si="123"/>
        <v/>
      </c>
      <c r="G2679" s="124" t="str">
        <f t="shared" si="124"/>
        <v/>
      </c>
      <c r="H2679" s="15" t="e">
        <f t="shared" si="125"/>
        <v>#N/A</v>
      </c>
    </row>
    <row r="2680" spans="6:8">
      <c r="F2680" s="124" t="str">
        <f t="shared" si="123"/>
        <v/>
      </c>
      <c r="G2680" s="124" t="str">
        <f t="shared" si="124"/>
        <v/>
      </c>
      <c r="H2680" s="15" t="e">
        <f t="shared" si="125"/>
        <v>#N/A</v>
      </c>
    </row>
    <row r="2681" spans="6:8">
      <c r="F2681" s="124" t="str">
        <f t="shared" si="123"/>
        <v/>
      </c>
      <c r="G2681" s="124" t="str">
        <f t="shared" si="124"/>
        <v/>
      </c>
      <c r="H2681" s="15" t="e">
        <f t="shared" si="125"/>
        <v>#N/A</v>
      </c>
    </row>
    <row r="2682" spans="6:8">
      <c r="F2682" s="124" t="str">
        <f t="shared" si="123"/>
        <v/>
      </c>
      <c r="G2682" s="124" t="str">
        <f t="shared" si="124"/>
        <v/>
      </c>
      <c r="H2682" s="15" t="e">
        <f t="shared" si="125"/>
        <v>#N/A</v>
      </c>
    </row>
    <row r="2683" spans="6:8">
      <c r="F2683" s="124" t="str">
        <f t="shared" si="123"/>
        <v/>
      </c>
      <c r="G2683" s="124" t="str">
        <f t="shared" si="124"/>
        <v/>
      </c>
      <c r="H2683" s="15" t="e">
        <f t="shared" si="125"/>
        <v>#N/A</v>
      </c>
    </row>
    <row r="2684" spans="6:8">
      <c r="F2684" s="124" t="str">
        <f t="shared" si="123"/>
        <v/>
      </c>
      <c r="G2684" s="124" t="str">
        <f t="shared" si="124"/>
        <v/>
      </c>
      <c r="H2684" s="15" t="e">
        <f t="shared" si="125"/>
        <v>#N/A</v>
      </c>
    </row>
    <row r="2685" spans="6:8">
      <c r="F2685" s="124" t="str">
        <f t="shared" si="123"/>
        <v/>
      </c>
      <c r="G2685" s="124" t="str">
        <f t="shared" si="124"/>
        <v/>
      </c>
      <c r="H2685" s="15" t="e">
        <f t="shared" si="125"/>
        <v>#N/A</v>
      </c>
    </row>
    <row r="2686" spans="6:8">
      <c r="F2686" s="124" t="str">
        <f t="shared" si="123"/>
        <v/>
      </c>
      <c r="G2686" s="124" t="str">
        <f t="shared" si="124"/>
        <v/>
      </c>
      <c r="H2686" s="15" t="e">
        <f t="shared" si="125"/>
        <v>#N/A</v>
      </c>
    </row>
    <row r="2687" spans="6:8">
      <c r="F2687" s="124" t="str">
        <f t="shared" si="123"/>
        <v/>
      </c>
      <c r="G2687" s="124" t="str">
        <f t="shared" si="124"/>
        <v/>
      </c>
      <c r="H2687" s="15" t="e">
        <f t="shared" si="125"/>
        <v>#N/A</v>
      </c>
    </row>
    <row r="2688" spans="6:8">
      <c r="F2688" s="124" t="str">
        <f t="shared" si="123"/>
        <v/>
      </c>
      <c r="G2688" s="124" t="str">
        <f t="shared" si="124"/>
        <v/>
      </c>
      <c r="H2688" s="15" t="e">
        <f t="shared" si="125"/>
        <v>#N/A</v>
      </c>
    </row>
    <row r="2689" spans="6:8">
      <c r="F2689" s="124" t="str">
        <f t="shared" si="123"/>
        <v/>
      </c>
      <c r="G2689" s="124" t="str">
        <f t="shared" si="124"/>
        <v/>
      </c>
      <c r="H2689" s="15" t="e">
        <f t="shared" si="125"/>
        <v>#N/A</v>
      </c>
    </row>
    <row r="2690" spans="6:8">
      <c r="F2690" s="124" t="str">
        <f t="shared" si="123"/>
        <v/>
      </c>
      <c r="G2690" s="124" t="str">
        <f t="shared" si="124"/>
        <v/>
      </c>
      <c r="H2690" s="15" t="e">
        <f t="shared" si="125"/>
        <v>#N/A</v>
      </c>
    </row>
    <row r="2691" spans="6:8">
      <c r="F2691" s="124" t="str">
        <f t="shared" si="123"/>
        <v/>
      </c>
      <c r="G2691" s="124" t="str">
        <f t="shared" si="124"/>
        <v/>
      </c>
      <c r="H2691" s="15" t="e">
        <f t="shared" si="125"/>
        <v>#N/A</v>
      </c>
    </row>
    <row r="2692" spans="6:8">
      <c r="F2692" s="124" t="str">
        <f t="shared" ref="F2692:F2755" si="126">IF(ISNUMBER(A2692),1,"")</f>
        <v/>
      </c>
      <c r="G2692" s="124" t="str">
        <f t="shared" ref="G2692:G2755" si="127">IF(ISNUMBER(A2692),3,"")</f>
        <v/>
      </c>
      <c r="H2692" s="15" t="e">
        <f t="shared" ref="H2692:H2755" si="128">VLOOKUP(A2692,J:L,2,0)</f>
        <v>#N/A</v>
      </c>
    </row>
    <row r="2693" spans="6:8">
      <c r="F2693" s="124" t="str">
        <f t="shared" si="126"/>
        <v/>
      </c>
      <c r="G2693" s="124" t="str">
        <f t="shared" si="127"/>
        <v/>
      </c>
      <c r="H2693" s="15" t="e">
        <f t="shared" si="128"/>
        <v>#N/A</v>
      </c>
    </row>
    <row r="2694" spans="6:8">
      <c r="F2694" s="124" t="str">
        <f t="shared" si="126"/>
        <v/>
      </c>
      <c r="G2694" s="124" t="str">
        <f t="shared" si="127"/>
        <v/>
      </c>
      <c r="H2694" s="15" t="e">
        <f t="shared" si="128"/>
        <v>#N/A</v>
      </c>
    </row>
    <row r="2695" spans="6:8">
      <c r="F2695" s="124" t="str">
        <f t="shared" si="126"/>
        <v/>
      </c>
      <c r="G2695" s="124" t="str">
        <f t="shared" si="127"/>
        <v/>
      </c>
      <c r="H2695" s="15" t="e">
        <f t="shared" si="128"/>
        <v>#N/A</v>
      </c>
    </row>
    <row r="2696" spans="6:8">
      <c r="F2696" s="124" t="str">
        <f t="shared" si="126"/>
        <v/>
      </c>
      <c r="G2696" s="124" t="str">
        <f t="shared" si="127"/>
        <v/>
      </c>
      <c r="H2696" s="15" t="e">
        <f t="shared" si="128"/>
        <v>#N/A</v>
      </c>
    </row>
    <row r="2697" spans="6:8">
      <c r="F2697" s="124" t="str">
        <f t="shared" si="126"/>
        <v/>
      </c>
      <c r="G2697" s="124" t="str">
        <f t="shared" si="127"/>
        <v/>
      </c>
      <c r="H2697" s="15" t="e">
        <f t="shared" si="128"/>
        <v>#N/A</v>
      </c>
    </row>
    <row r="2698" spans="6:8">
      <c r="F2698" s="124" t="str">
        <f t="shared" si="126"/>
        <v/>
      </c>
      <c r="G2698" s="124" t="str">
        <f t="shared" si="127"/>
        <v/>
      </c>
      <c r="H2698" s="15" t="e">
        <f t="shared" si="128"/>
        <v>#N/A</v>
      </c>
    </row>
    <row r="2699" spans="6:8">
      <c r="F2699" s="124" t="str">
        <f t="shared" si="126"/>
        <v/>
      </c>
      <c r="G2699" s="124" t="str">
        <f t="shared" si="127"/>
        <v/>
      </c>
      <c r="H2699" s="15" t="e">
        <f t="shared" si="128"/>
        <v>#N/A</v>
      </c>
    </row>
    <row r="2700" spans="6:8">
      <c r="F2700" s="124" t="str">
        <f t="shared" si="126"/>
        <v/>
      </c>
      <c r="G2700" s="124" t="str">
        <f t="shared" si="127"/>
        <v/>
      </c>
      <c r="H2700" s="15" t="e">
        <f t="shared" si="128"/>
        <v>#N/A</v>
      </c>
    </row>
    <row r="2701" spans="6:8">
      <c r="F2701" s="124" t="str">
        <f t="shared" si="126"/>
        <v/>
      </c>
      <c r="G2701" s="124" t="str">
        <f t="shared" si="127"/>
        <v/>
      </c>
      <c r="H2701" s="15" t="e">
        <f t="shared" si="128"/>
        <v>#N/A</v>
      </c>
    </row>
    <row r="2702" spans="6:8">
      <c r="F2702" s="124" t="str">
        <f t="shared" si="126"/>
        <v/>
      </c>
      <c r="G2702" s="124" t="str">
        <f t="shared" si="127"/>
        <v/>
      </c>
      <c r="H2702" s="15" t="e">
        <f t="shared" si="128"/>
        <v>#N/A</v>
      </c>
    </row>
    <row r="2703" spans="6:8">
      <c r="F2703" s="124" t="str">
        <f t="shared" si="126"/>
        <v/>
      </c>
      <c r="G2703" s="124" t="str">
        <f t="shared" si="127"/>
        <v/>
      </c>
      <c r="H2703" s="15" t="e">
        <f t="shared" si="128"/>
        <v>#N/A</v>
      </c>
    </row>
    <row r="2704" spans="6:8">
      <c r="F2704" s="124" t="str">
        <f t="shared" si="126"/>
        <v/>
      </c>
      <c r="G2704" s="124" t="str">
        <f t="shared" si="127"/>
        <v/>
      </c>
      <c r="H2704" s="15" t="e">
        <f t="shared" si="128"/>
        <v>#N/A</v>
      </c>
    </row>
    <row r="2705" spans="6:8">
      <c r="F2705" s="124" t="str">
        <f t="shared" si="126"/>
        <v/>
      </c>
      <c r="G2705" s="124" t="str">
        <f t="shared" si="127"/>
        <v/>
      </c>
      <c r="H2705" s="15" t="e">
        <f t="shared" si="128"/>
        <v>#N/A</v>
      </c>
    </row>
    <row r="2706" spans="6:8">
      <c r="F2706" s="124" t="str">
        <f t="shared" si="126"/>
        <v/>
      </c>
      <c r="G2706" s="124" t="str">
        <f t="shared" si="127"/>
        <v/>
      </c>
      <c r="H2706" s="15" t="e">
        <f t="shared" si="128"/>
        <v>#N/A</v>
      </c>
    </row>
    <row r="2707" spans="6:8">
      <c r="F2707" s="124" t="str">
        <f t="shared" si="126"/>
        <v/>
      </c>
      <c r="G2707" s="124" t="str">
        <f t="shared" si="127"/>
        <v/>
      </c>
      <c r="H2707" s="15" t="e">
        <f t="shared" si="128"/>
        <v>#N/A</v>
      </c>
    </row>
    <row r="2708" spans="6:8">
      <c r="F2708" s="124" t="str">
        <f t="shared" si="126"/>
        <v/>
      </c>
      <c r="G2708" s="124" t="str">
        <f t="shared" si="127"/>
        <v/>
      </c>
      <c r="H2708" s="15" t="e">
        <f t="shared" si="128"/>
        <v>#N/A</v>
      </c>
    </row>
    <row r="2709" spans="6:8">
      <c r="F2709" s="124" t="str">
        <f t="shared" si="126"/>
        <v/>
      </c>
      <c r="G2709" s="124" t="str">
        <f t="shared" si="127"/>
        <v/>
      </c>
      <c r="H2709" s="15" t="e">
        <f t="shared" si="128"/>
        <v>#N/A</v>
      </c>
    </row>
    <row r="2710" spans="6:8">
      <c r="F2710" s="124" t="str">
        <f t="shared" si="126"/>
        <v/>
      </c>
      <c r="G2710" s="124" t="str">
        <f t="shared" si="127"/>
        <v/>
      </c>
      <c r="H2710" s="15" t="e">
        <f t="shared" si="128"/>
        <v>#N/A</v>
      </c>
    </row>
    <row r="2711" spans="6:8">
      <c r="F2711" s="124" t="str">
        <f t="shared" si="126"/>
        <v/>
      </c>
      <c r="G2711" s="124" t="str">
        <f t="shared" si="127"/>
        <v/>
      </c>
      <c r="H2711" s="15" t="e">
        <f t="shared" si="128"/>
        <v>#N/A</v>
      </c>
    </row>
    <row r="2712" spans="6:8">
      <c r="F2712" s="124" t="str">
        <f t="shared" si="126"/>
        <v/>
      </c>
      <c r="G2712" s="124" t="str">
        <f t="shared" si="127"/>
        <v/>
      </c>
      <c r="H2712" s="15" t="e">
        <f t="shared" si="128"/>
        <v>#N/A</v>
      </c>
    </row>
    <row r="2713" spans="6:8">
      <c r="F2713" s="124" t="str">
        <f t="shared" si="126"/>
        <v/>
      </c>
      <c r="G2713" s="124" t="str">
        <f t="shared" si="127"/>
        <v/>
      </c>
      <c r="H2713" s="15" t="e">
        <f t="shared" si="128"/>
        <v>#N/A</v>
      </c>
    </row>
    <row r="2714" spans="6:8">
      <c r="F2714" s="124" t="str">
        <f t="shared" si="126"/>
        <v/>
      </c>
      <c r="G2714" s="124" t="str">
        <f t="shared" si="127"/>
        <v/>
      </c>
      <c r="H2714" s="15" t="e">
        <f t="shared" si="128"/>
        <v>#N/A</v>
      </c>
    </row>
    <row r="2715" spans="6:8">
      <c r="F2715" s="124" t="str">
        <f t="shared" si="126"/>
        <v/>
      </c>
      <c r="G2715" s="124" t="str">
        <f t="shared" si="127"/>
        <v/>
      </c>
      <c r="H2715" s="15" t="e">
        <f t="shared" si="128"/>
        <v>#N/A</v>
      </c>
    </row>
    <row r="2716" spans="6:8">
      <c r="F2716" s="124" t="str">
        <f t="shared" si="126"/>
        <v/>
      </c>
      <c r="G2716" s="124" t="str">
        <f t="shared" si="127"/>
        <v/>
      </c>
      <c r="H2716" s="15" t="e">
        <f t="shared" si="128"/>
        <v>#N/A</v>
      </c>
    </row>
    <row r="2717" spans="6:8">
      <c r="F2717" s="124" t="str">
        <f t="shared" si="126"/>
        <v/>
      </c>
      <c r="G2717" s="124" t="str">
        <f t="shared" si="127"/>
        <v/>
      </c>
      <c r="H2717" s="15" t="e">
        <f t="shared" si="128"/>
        <v>#N/A</v>
      </c>
    </row>
    <row r="2718" spans="6:8">
      <c r="F2718" s="124" t="str">
        <f t="shared" si="126"/>
        <v/>
      </c>
      <c r="G2718" s="124" t="str">
        <f t="shared" si="127"/>
        <v/>
      </c>
      <c r="H2718" s="15" t="e">
        <f t="shared" si="128"/>
        <v>#N/A</v>
      </c>
    </row>
    <row r="2719" spans="6:8">
      <c r="F2719" s="124" t="str">
        <f t="shared" si="126"/>
        <v/>
      </c>
      <c r="G2719" s="124" t="str">
        <f t="shared" si="127"/>
        <v/>
      </c>
      <c r="H2719" s="15" t="e">
        <f t="shared" si="128"/>
        <v>#N/A</v>
      </c>
    </row>
    <row r="2720" spans="6:8">
      <c r="F2720" s="124" t="str">
        <f t="shared" si="126"/>
        <v/>
      </c>
      <c r="G2720" s="124" t="str">
        <f t="shared" si="127"/>
        <v/>
      </c>
      <c r="H2720" s="15" t="e">
        <f t="shared" si="128"/>
        <v>#N/A</v>
      </c>
    </row>
    <row r="2721" spans="6:8">
      <c r="F2721" s="124" t="str">
        <f t="shared" si="126"/>
        <v/>
      </c>
      <c r="G2721" s="124" t="str">
        <f t="shared" si="127"/>
        <v/>
      </c>
      <c r="H2721" s="15" t="e">
        <f t="shared" si="128"/>
        <v>#N/A</v>
      </c>
    </row>
    <row r="2722" spans="6:8">
      <c r="F2722" s="124" t="str">
        <f t="shared" si="126"/>
        <v/>
      </c>
      <c r="G2722" s="124" t="str">
        <f t="shared" si="127"/>
        <v/>
      </c>
      <c r="H2722" s="15" t="e">
        <f t="shared" si="128"/>
        <v>#N/A</v>
      </c>
    </row>
    <row r="2723" spans="6:8">
      <c r="F2723" s="124" t="str">
        <f t="shared" si="126"/>
        <v/>
      </c>
      <c r="G2723" s="124" t="str">
        <f t="shared" si="127"/>
        <v/>
      </c>
      <c r="H2723" s="15" t="e">
        <f t="shared" si="128"/>
        <v>#N/A</v>
      </c>
    </row>
    <row r="2724" spans="6:8">
      <c r="F2724" s="124" t="str">
        <f t="shared" si="126"/>
        <v/>
      </c>
      <c r="G2724" s="124" t="str">
        <f t="shared" si="127"/>
        <v/>
      </c>
      <c r="H2724" s="15" t="e">
        <f t="shared" si="128"/>
        <v>#N/A</v>
      </c>
    </row>
    <row r="2725" spans="6:8">
      <c r="F2725" s="124" t="str">
        <f t="shared" si="126"/>
        <v/>
      </c>
      <c r="G2725" s="124" t="str">
        <f t="shared" si="127"/>
        <v/>
      </c>
      <c r="H2725" s="15" t="e">
        <f t="shared" si="128"/>
        <v>#N/A</v>
      </c>
    </row>
    <row r="2726" spans="6:8">
      <c r="F2726" s="124" t="str">
        <f t="shared" si="126"/>
        <v/>
      </c>
      <c r="G2726" s="124" t="str">
        <f t="shared" si="127"/>
        <v/>
      </c>
      <c r="H2726" s="15" t="e">
        <f t="shared" si="128"/>
        <v>#N/A</v>
      </c>
    </row>
    <row r="2727" spans="6:8">
      <c r="F2727" s="124" t="str">
        <f t="shared" si="126"/>
        <v/>
      </c>
      <c r="G2727" s="124" t="str">
        <f t="shared" si="127"/>
        <v/>
      </c>
      <c r="H2727" s="15" t="e">
        <f t="shared" si="128"/>
        <v>#N/A</v>
      </c>
    </row>
    <row r="2728" spans="6:8">
      <c r="F2728" s="124" t="str">
        <f t="shared" si="126"/>
        <v/>
      </c>
      <c r="G2728" s="124" t="str">
        <f t="shared" si="127"/>
        <v/>
      </c>
      <c r="H2728" s="15" t="e">
        <f t="shared" si="128"/>
        <v>#N/A</v>
      </c>
    </row>
    <row r="2729" spans="6:8">
      <c r="F2729" s="124" t="str">
        <f t="shared" si="126"/>
        <v/>
      </c>
      <c r="G2729" s="124" t="str">
        <f t="shared" si="127"/>
        <v/>
      </c>
      <c r="H2729" s="15" t="e">
        <f t="shared" si="128"/>
        <v>#N/A</v>
      </c>
    </row>
    <row r="2730" spans="6:8">
      <c r="F2730" s="124" t="str">
        <f t="shared" si="126"/>
        <v/>
      </c>
      <c r="G2730" s="124" t="str">
        <f t="shared" si="127"/>
        <v/>
      </c>
      <c r="H2730" s="15" t="e">
        <f t="shared" si="128"/>
        <v>#N/A</v>
      </c>
    </row>
    <row r="2731" spans="6:8">
      <c r="F2731" s="124" t="str">
        <f t="shared" si="126"/>
        <v/>
      </c>
      <c r="G2731" s="124" t="str">
        <f t="shared" si="127"/>
        <v/>
      </c>
      <c r="H2731" s="15" t="e">
        <f t="shared" si="128"/>
        <v>#N/A</v>
      </c>
    </row>
    <row r="2732" spans="6:8">
      <c r="F2732" s="124" t="str">
        <f t="shared" si="126"/>
        <v/>
      </c>
      <c r="G2732" s="124" t="str">
        <f t="shared" si="127"/>
        <v/>
      </c>
      <c r="H2732" s="15" t="e">
        <f t="shared" si="128"/>
        <v>#N/A</v>
      </c>
    </row>
    <row r="2733" spans="6:8">
      <c r="F2733" s="124" t="str">
        <f t="shared" si="126"/>
        <v/>
      </c>
      <c r="G2733" s="124" t="str">
        <f t="shared" si="127"/>
        <v/>
      </c>
      <c r="H2733" s="15" t="e">
        <f t="shared" si="128"/>
        <v>#N/A</v>
      </c>
    </row>
    <row r="2734" spans="6:8">
      <c r="F2734" s="124" t="str">
        <f t="shared" si="126"/>
        <v/>
      </c>
      <c r="G2734" s="124" t="str">
        <f t="shared" si="127"/>
        <v/>
      </c>
      <c r="H2734" s="15" t="e">
        <f t="shared" si="128"/>
        <v>#N/A</v>
      </c>
    </row>
    <row r="2735" spans="6:8">
      <c r="F2735" s="124" t="str">
        <f t="shared" si="126"/>
        <v/>
      </c>
      <c r="G2735" s="124" t="str">
        <f t="shared" si="127"/>
        <v/>
      </c>
      <c r="H2735" s="15" t="e">
        <f t="shared" si="128"/>
        <v>#N/A</v>
      </c>
    </row>
    <row r="2736" spans="6:8">
      <c r="F2736" s="124" t="str">
        <f t="shared" si="126"/>
        <v/>
      </c>
      <c r="G2736" s="124" t="str">
        <f t="shared" si="127"/>
        <v/>
      </c>
      <c r="H2736" s="15" t="e">
        <f t="shared" si="128"/>
        <v>#N/A</v>
      </c>
    </row>
    <row r="2737" spans="6:8">
      <c r="F2737" s="124" t="str">
        <f t="shared" si="126"/>
        <v/>
      </c>
      <c r="G2737" s="124" t="str">
        <f t="shared" si="127"/>
        <v/>
      </c>
      <c r="H2737" s="15" t="e">
        <f t="shared" si="128"/>
        <v>#N/A</v>
      </c>
    </row>
    <row r="2738" spans="6:8">
      <c r="F2738" s="124" t="str">
        <f t="shared" si="126"/>
        <v/>
      </c>
      <c r="G2738" s="124" t="str">
        <f t="shared" si="127"/>
        <v/>
      </c>
      <c r="H2738" s="15" t="e">
        <f t="shared" si="128"/>
        <v>#N/A</v>
      </c>
    </row>
    <row r="2739" spans="6:8">
      <c r="F2739" s="124" t="str">
        <f t="shared" si="126"/>
        <v/>
      </c>
      <c r="G2739" s="124" t="str">
        <f t="shared" si="127"/>
        <v/>
      </c>
      <c r="H2739" s="15" t="e">
        <f t="shared" si="128"/>
        <v>#N/A</v>
      </c>
    </row>
    <row r="2740" spans="6:8">
      <c r="F2740" s="124" t="str">
        <f t="shared" si="126"/>
        <v/>
      </c>
      <c r="G2740" s="124" t="str">
        <f t="shared" si="127"/>
        <v/>
      </c>
      <c r="H2740" s="15" t="e">
        <f t="shared" si="128"/>
        <v>#N/A</v>
      </c>
    </row>
    <row r="2741" spans="6:8">
      <c r="F2741" s="124" t="str">
        <f t="shared" si="126"/>
        <v/>
      </c>
      <c r="G2741" s="124" t="str">
        <f t="shared" si="127"/>
        <v/>
      </c>
      <c r="H2741" s="15" t="e">
        <f t="shared" si="128"/>
        <v>#N/A</v>
      </c>
    </row>
    <row r="2742" spans="6:8">
      <c r="F2742" s="124" t="str">
        <f t="shared" si="126"/>
        <v/>
      </c>
      <c r="G2742" s="124" t="str">
        <f t="shared" si="127"/>
        <v/>
      </c>
      <c r="H2742" s="15" t="e">
        <f t="shared" si="128"/>
        <v>#N/A</v>
      </c>
    </row>
    <row r="2743" spans="6:8">
      <c r="F2743" s="124" t="str">
        <f t="shared" si="126"/>
        <v/>
      </c>
      <c r="G2743" s="124" t="str">
        <f t="shared" si="127"/>
        <v/>
      </c>
      <c r="H2743" s="15" t="e">
        <f t="shared" si="128"/>
        <v>#N/A</v>
      </c>
    </row>
    <row r="2744" spans="6:8">
      <c r="F2744" s="124" t="str">
        <f t="shared" si="126"/>
        <v/>
      </c>
      <c r="G2744" s="124" t="str">
        <f t="shared" si="127"/>
        <v/>
      </c>
      <c r="H2744" s="15" t="e">
        <f t="shared" si="128"/>
        <v>#N/A</v>
      </c>
    </row>
    <row r="2745" spans="6:8">
      <c r="F2745" s="124" t="str">
        <f t="shared" si="126"/>
        <v/>
      </c>
      <c r="G2745" s="124" t="str">
        <f t="shared" si="127"/>
        <v/>
      </c>
      <c r="H2745" s="15" t="e">
        <f t="shared" si="128"/>
        <v>#N/A</v>
      </c>
    </row>
    <row r="2746" spans="6:8">
      <c r="F2746" s="124" t="str">
        <f t="shared" si="126"/>
        <v/>
      </c>
      <c r="G2746" s="124" t="str">
        <f t="shared" si="127"/>
        <v/>
      </c>
      <c r="H2746" s="15" t="e">
        <f t="shared" si="128"/>
        <v>#N/A</v>
      </c>
    </row>
    <row r="2747" spans="6:8">
      <c r="F2747" s="124" t="str">
        <f t="shared" si="126"/>
        <v/>
      </c>
      <c r="G2747" s="124" t="str">
        <f t="shared" si="127"/>
        <v/>
      </c>
      <c r="H2747" s="15" t="e">
        <f t="shared" si="128"/>
        <v>#N/A</v>
      </c>
    </row>
    <row r="2748" spans="6:8">
      <c r="F2748" s="124" t="str">
        <f t="shared" si="126"/>
        <v/>
      </c>
      <c r="G2748" s="124" t="str">
        <f t="shared" si="127"/>
        <v/>
      </c>
      <c r="H2748" s="15" t="e">
        <f t="shared" si="128"/>
        <v>#N/A</v>
      </c>
    </row>
    <row r="2749" spans="6:8">
      <c r="F2749" s="124" t="str">
        <f t="shared" si="126"/>
        <v/>
      </c>
      <c r="G2749" s="124" t="str">
        <f t="shared" si="127"/>
        <v/>
      </c>
      <c r="H2749" s="15" t="e">
        <f t="shared" si="128"/>
        <v>#N/A</v>
      </c>
    </row>
    <row r="2750" spans="6:8">
      <c r="F2750" s="124" t="str">
        <f t="shared" si="126"/>
        <v/>
      </c>
      <c r="G2750" s="124" t="str">
        <f t="shared" si="127"/>
        <v/>
      </c>
      <c r="H2750" s="15" t="e">
        <f t="shared" si="128"/>
        <v>#N/A</v>
      </c>
    </row>
    <row r="2751" spans="6:8">
      <c r="F2751" s="124" t="str">
        <f t="shared" si="126"/>
        <v/>
      </c>
      <c r="G2751" s="124" t="str">
        <f t="shared" si="127"/>
        <v/>
      </c>
      <c r="H2751" s="15" t="e">
        <f t="shared" si="128"/>
        <v>#N/A</v>
      </c>
    </row>
    <row r="2752" spans="6:8">
      <c r="F2752" s="124" t="str">
        <f t="shared" si="126"/>
        <v/>
      </c>
      <c r="G2752" s="124" t="str">
        <f t="shared" si="127"/>
        <v/>
      </c>
      <c r="H2752" s="15" t="e">
        <f t="shared" si="128"/>
        <v>#N/A</v>
      </c>
    </row>
    <row r="2753" spans="6:8">
      <c r="F2753" s="124" t="str">
        <f t="shared" si="126"/>
        <v/>
      </c>
      <c r="G2753" s="124" t="str">
        <f t="shared" si="127"/>
        <v/>
      </c>
      <c r="H2753" s="15" t="e">
        <f t="shared" si="128"/>
        <v>#N/A</v>
      </c>
    </row>
    <row r="2754" spans="6:8">
      <c r="F2754" s="124" t="str">
        <f t="shared" si="126"/>
        <v/>
      </c>
      <c r="G2754" s="124" t="str">
        <f t="shared" si="127"/>
        <v/>
      </c>
      <c r="H2754" s="15" t="e">
        <f t="shared" si="128"/>
        <v>#N/A</v>
      </c>
    </row>
    <row r="2755" spans="6:8">
      <c r="F2755" s="124" t="str">
        <f t="shared" si="126"/>
        <v/>
      </c>
      <c r="G2755" s="124" t="str">
        <f t="shared" si="127"/>
        <v/>
      </c>
      <c r="H2755" s="15" t="e">
        <f t="shared" si="128"/>
        <v>#N/A</v>
      </c>
    </row>
    <row r="2756" spans="6:8">
      <c r="F2756" s="124" t="str">
        <f t="shared" ref="F2756:F2819" si="129">IF(ISNUMBER(A2756),1,"")</f>
        <v/>
      </c>
      <c r="G2756" s="124" t="str">
        <f t="shared" ref="G2756:G2819" si="130">IF(ISNUMBER(A2756),3,"")</f>
        <v/>
      </c>
      <c r="H2756" s="15" t="e">
        <f t="shared" ref="H2756:H2819" si="131">VLOOKUP(A2756,J:L,2,0)</f>
        <v>#N/A</v>
      </c>
    </row>
    <row r="2757" spans="6:8">
      <c r="F2757" s="124" t="str">
        <f t="shared" si="129"/>
        <v/>
      </c>
      <c r="G2757" s="124" t="str">
        <f t="shared" si="130"/>
        <v/>
      </c>
      <c r="H2757" s="15" t="e">
        <f t="shared" si="131"/>
        <v>#N/A</v>
      </c>
    </row>
    <row r="2758" spans="6:8">
      <c r="F2758" s="124" t="str">
        <f t="shared" si="129"/>
        <v/>
      </c>
      <c r="G2758" s="124" t="str">
        <f t="shared" si="130"/>
        <v/>
      </c>
      <c r="H2758" s="15" t="e">
        <f t="shared" si="131"/>
        <v>#N/A</v>
      </c>
    </row>
    <row r="2759" spans="6:8">
      <c r="F2759" s="124" t="str">
        <f t="shared" si="129"/>
        <v/>
      </c>
      <c r="G2759" s="124" t="str">
        <f t="shared" si="130"/>
        <v/>
      </c>
      <c r="H2759" s="15" t="e">
        <f t="shared" si="131"/>
        <v>#N/A</v>
      </c>
    </row>
    <row r="2760" spans="6:8">
      <c r="F2760" s="124" t="str">
        <f t="shared" si="129"/>
        <v/>
      </c>
      <c r="G2760" s="124" t="str">
        <f t="shared" si="130"/>
        <v/>
      </c>
      <c r="H2760" s="15" t="e">
        <f t="shared" si="131"/>
        <v>#N/A</v>
      </c>
    </row>
    <row r="2761" spans="6:8">
      <c r="F2761" s="124" t="str">
        <f t="shared" si="129"/>
        <v/>
      </c>
      <c r="G2761" s="124" t="str">
        <f t="shared" si="130"/>
        <v/>
      </c>
      <c r="H2761" s="15" t="e">
        <f t="shared" si="131"/>
        <v>#N/A</v>
      </c>
    </row>
    <row r="2762" spans="6:8">
      <c r="F2762" s="124" t="str">
        <f t="shared" si="129"/>
        <v/>
      </c>
      <c r="G2762" s="124" t="str">
        <f t="shared" si="130"/>
        <v/>
      </c>
      <c r="H2762" s="15" t="e">
        <f t="shared" si="131"/>
        <v>#N/A</v>
      </c>
    </row>
    <row r="2763" spans="6:8">
      <c r="F2763" s="124" t="str">
        <f t="shared" si="129"/>
        <v/>
      </c>
      <c r="G2763" s="124" t="str">
        <f t="shared" si="130"/>
        <v/>
      </c>
      <c r="H2763" s="15" t="e">
        <f t="shared" si="131"/>
        <v>#N/A</v>
      </c>
    </row>
    <row r="2764" spans="6:8">
      <c r="F2764" s="124" t="str">
        <f t="shared" si="129"/>
        <v/>
      </c>
      <c r="G2764" s="124" t="str">
        <f t="shared" si="130"/>
        <v/>
      </c>
      <c r="H2764" s="15" t="e">
        <f t="shared" si="131"/>
        <v>#N/A</v>
      </c>
    </row>
    <row r="2765" spans="6:8">
      <c r="F2765" s="124" t="str">
        <f t="shared" si="129"/>
        <v/>
      </c>
      <c r="G2765" s="124" t="str">
        <f t="shared" si="130"/>
        <v/>
      </c>
      <c r="H2765" s="15" t="e">
        <f t="shared" si="131"/>
        <v>#N/A</v>
      </c>
    </row>
    <row r="2766" spans="6:8">
      <c r="F2766" s="124" t="str">
        <f t="shared" si="129"/>
        <v/>
      </c>
      <c r="G2766" s="124" t="str">
        <f t="shared" si="130"/>
        <v/>
      </c>
      <c r="H2766" s="15" t="e">
        <f t="shared" si="131"/>
        <v>#N/A</v>
      </c>
    </row>
    <row r="2767" spans="6:8">
      <c r="F2767" s="124" t="str">
        <f t="shared" si="129"/>
        <v/>
      </c>
      <c r="G2767" s="124" t="str">
        <f t="shared" si="130"/>
        <v/>
      </c>
      <c r="H2767" s="15" t="e">
        <f t="shared" si="131"/>
        <v>#N/A</v>
      </c>
    </row>
    <row r="2768" spans="6:8">
      <c r="F2768" s="124" t="str">
        <f t="shared" si="129"/>
        <v/>
      </c>
      <c r="G2768" s="124" t="str">
        <f t="shared" si="130"/>
        <v/>
      </c>
      <c r="H2768" s="15" t="e">
        <f t="shared" si="131"/>
        <v>#N/A</v>
      </c>
    </row>
    <row r="2769" spans="6:8">
      <c r="F2769" s="124" t="str">
        <f t="shared" si="129"/>
        <v/>
      </c>
      <c r="G2769" s="124" t="str">
        <f t="shared" si="130"/>
        <v/>
      </c>
      <c r="H2769" s="15" t="e">
        <f t="shared" si="131"/>
        <v>#N/A</v>
      </c>
    </row>
    <row r="2770" spans="6:8">
      <c r="F2770" s="124" t="str">
        <f t="shared" si="129"/>
        <v/>
      </c>
      <c r="G2770" s="124" t="str">
        <f t="shared" si="130"/>
        <v/>
      </c>
      <c r="H2770" s="15" t="e">
        <f t="shared" si="131"/>
        <v>#N/A</v>
      </c>
    </row>
    <row r="2771" spans="6:8">
      <c r="F2771" s="124" t="str">
        <f t="shared" si="129"/>
        <v/>
      </c>
      <c r="G2771" s="124" t="str">
        <f t="shared" si="130"/>
        <v/>
      </c>
      <c r="H2771" s="15" t="e">
        <f t="shared" si="131"/>
        <v>#N/A</v>
      </c>
    </row>
    <row r="2772" spans="6:8">
      <c r="F2772" s="124" t="str">
        <f t="shared" si="129"/>
        <v/>
      </c>
      <c r="G2772" s="124" t="str">
        <f t="shared" si="130"/>
        <v/>
      </c>
      <c r="H2772" s="15" t="e">
        <f t="shared" si="131"/>
        <v>#N/A</v>
      </c>
    </row>
    <row r="2773" spans="6:8">
      <c r="F2773" s="124" t="str">
        <f t="shared" si="129"/>
        <v/>
      </c>
      <c r="G2773" s="124" t="str">
        <f t="shared" si="130"/>
        <v/>
      </c>
      <c r="H2773" s="15" t="e">
        <f t="shared" si="131"/>
        <v>#N/A</v>
      </c>
    </row>
    <row r="2774" spans="6:8">
      <c r="F2774" s="124" t="str">
        <f t="shared" si="129"/>
        <v/>
      </c>
      <c r="G2774" s="124" t="str">
        <f t="shared" si="130"/>
        <v/>
      </c>
      <c r="H2774" s="15" t="e">
        <f t="shared" si="131"/>
        <v>#N/A</v>
      </c>
    </row>
    <row r="2775" spans="6:8">
      <c r="F2775" s="124" t="str">
        <f t="shared" si="129"/>
        <v/>
      </c>
      <c r="G2775" s="124" t="str">
        <f t="shared" si="130"/>
        <v/>
      </c>
      <c r="H2775" s="15" t="e">
        <f t="shared" si="131"/>
        <v>#N/A</v>
      </c>
    </row>
    <row r="2776" spans="6:8">
      <c r="F2776" s="124" t="str">
        <f t="shared" si="129"/>
        <v/>
      </c>
      <c r="G2776" s="124" t="str">
        <f t="shared" si="130"/>
        <v/>
      </c>
      <c r="H2776" s="15" t="e">
        <f t="shared" si="131"/>
        <v>#N/A</v>
      </c>
    </row>
    <row r="2777" spans="6:8">
      <c r="F2777" s="124" t="str">
        <f t="shared" si="129"/>
        <v/>
      </c>
      <c r="G2777" s="124" t="str">
        <f t="shared" si="130"/>
        <v/>
      </c>
      <c r="H2777" s="15" t="e">
        <f t="shared" si="131"/>
        <v>#N/A</v>
      </c>
    </row>
    <row r="2778" spans="6:8">
      <c r="F2778" s="124" t="str">
        <f t="shared" si="129"/>
        <v/>
      </c>
      <c r="G2778" s="124" t="str">
        <f t="shared" si="130"/>
        <v/>
      </c>
      <c r="H2778" s="15" t="e">
        <f t="shared" si="131"/>
        <v>#N/A</v>
      </c>
    </row>
    <row r="2779" spans="6:8">
      <c r="F2779" s="124" t="str">
        <f t="shared" si="129"/>
        <v/>
      </c>
      <c r="G2779" s="124" t="str">
        <f t="shared" si="130"/>
        <v/>
      </c>
      <c r="H2779" s="15" t="e">
        <f t="shared" si="131"/>
        <v>#N/A</v>
      </c>
    </row>
    <row r="2780" spans="6:8">
      <c r="F2780" s="124" t="str">
        <f t="shared" si="129"/>
        <v/>
      </c>
      <c r="G2780" s="124" t="str">
        <f t="shared" si="130"/>
        <v/>
      </c>
      <c r="H2780" s="15" t="e">
        <f t="shared" si="131"/>
        <v>#N/A</v>
      </c>
    </row>
    <row r="2781" spans="6:8">
      <c r="F2781" s="124" t="str">
        <f t="shared" si="129"/>
        <v/>
      </c>
      <c r="G2781" s="124" t="str">
        <f t="shared" si="130"/>
        <v/>
      </c>
      <c r="H2781" s="15" t="e">
        <f t="shared" si="131"/>
        <v>#N/A</v>
      </c>
    </row>
    <row r="2782" spans="6:8">
      <c r="F2782" s="124" t="str">
        <f t="shared" si="129"/>
        <v/>
      </c>
      <c r="G2782" s="124" t="str">
        <f t="shared" si="130"/>
        <v/>
      </c>
      <c r="H2782" s="15" t="e">
        <f t="shared" si="131"/>
        <v>#N/A</v>
      </c>
    </row>
    <row r="2783" spans="6:8">
      <c r="F2783" s="124" t="str">
        <f t="shared" si="129"/>
        <v/>
      </c>
      <c r="G2783" s="124" t="str">
        <f t="shared" si="130"/>
        <v/>
      </c>
      <c r="H2783" s="15" t="e">
        <f t="shared" si="131"/>
        <v>#N/A</v>
      </c>
    </row>
    <row r="2784" spans="6:8">
      <c r="F2784" s="124" t="str">
        <f t="shared" si="129"/>
        <v/>
      </c>
      <c r="G2784" s="124" t="str">
        <f t="shared" si="130"/>
        <v/>
      </c>
      <c r="H2784" s="15" t="e">
        <f t="shared" si="131"/>
        <v>#N/A</v>
      </c>
    </row>
    <row r="2785" spans="6:8">
      <c r="F2785" s="124" t="str">
        <f t="shared" si="129"/>
        <v/>
      </c>
      <c r="G2785" s="124" t="str">
        <f t="shared" si="130"/>
        <v/>
      </c>
      <c r="H2785" s="15" t="e">
        <f t="shared" si="131"/>
        <v>#N/A</v>
      </c>
    </row>
    <row r="2786" spans="6:8">
      <c r="F2786" s="124" t="str">
        <f t="shared" si="129"/>
        <v/>
      </c>
      <c r="G2786" s="124" t="str">
        <f t="shared" si="130"/>
        <v/>
      </c>
      <c r="H2786" s="15" t="e">
        <f t="shared" si="131"/>
        <v>#N/A</v>
      </c>
    </row>
    <row r="2787" spans="6:8">
      <c r="F2787" s="124" t="str">
        <f t="shared" si="129"/>
        <v/>
      </c>
      <c r="G2787" s="124" t="str">
        <f t="shared" si="130"/>
        <v/>
      </c>
      <c r="H2787" s="15" t="e">
        <f t="shared" si="131"/>
        <v>#N/A</v>
      </c>
    </row>
    <row r="2788" spans="6:8">
      <c r="F2788" s="124" t="str">
        <f t="shared" si="129"/>
        <v/>
      </c>
      <c r="G2788" s="124" t="str">
        <f t="shared" si="130"/>
        <v/>
      </c>
      <c r="H2788" s="15" t="e">
        <f t="shared" si="131"/>
        <v>#N/A</v>
      </c>
    </row>
    <row r="2789" spans="6:8">
      <c r="F2789" s="124" t="str">
        <f t="shared" si="129"/>
        <v/>
      </c>
      <c r="G2789" s="124" t="str">
        <f t="shared" si="130"/>
        <v/>
      </c>
      <c r="H2789" s="15" t="e">
        <f t="shared" si="131"/>
        <v>#N/A</v>
      </c>
    </row>
    <row r="2790" spans="6:8">
      <c r="F2790" s="124" t="str">
        <f t="shared" si="129"/>
        <v/>
      </c>
      <c r="G2790" s="124" t="str">
        <f t="shared" si="130"/>
        <v/>
      </c>
      <c r="H2790" s="15" t="e">
        <f t="shared" si="131"/>
        <v>#N/A</v>
      </c>
    </row>
    <row r="2791" spans="6:8">
      <c r="F2791" s="124" t="str">
        <f t="shared" si="129"/>
        <v/>
      </c>
      <c r="G2791" s="124" t="str">
        <f t="shared" si="130"/>
        <v/>
      </c>
      <c r="H2791" s="15" t="e">
        <f t="shared" si="131"/>
        <v>#N/A</v>
      </c>
    </row>
    <row r="2792" spans="6:8">
      <c r="F2792" s="124" t="str">
        <f t="shared" si="129"/>
        <v/>
      </c>
      <c r="G2792" s="124" t="str">
        <f t="shared" si="130"/>
        <v/>
      </c>
      <c r="H2792" s="15" t="e">
        <f t="shared" si="131"/>
        <v>#N/A</v>
      </c>
    </row>
    <row r="2793" spans="6:8">
      <c r="F2793" s="124" t="str">
        <f t="shared" si="129"/>
        <v/>
      </c>
      <c r="G2793" s="124" t="str">
        <f t="shared" si="130"/>
        <v/>
      </c>
      <c r="H2793" s="15" t="e">
        <f t="shared" si="131"/>
        <v>#N/A</v>
      </c>
    </row>
    <row r="2794" spans="6:8">
      <c r="F2794" s="124" t="str">
        <f t="shared" si="129"/>
        <v/>
      </c>
      <c r="G2794" s="124" t="str">
        <f t="shared" si="130"/>
        <v/>
      </c>
      <c r="H2794" s="15" t="e">
        <f t="shared" si="131"/>
        <v>#N/A</v>
      </c>
    </row>
    <row r="2795" spans="6:8">
      <c r="F2795" s="124" t="str">
        <f t="shared" si="129"/>
        <v/>
      </c>
      <c r="G2795" s="124" t="str">
        <f t="shared" si="130"/>
        <v/>
      </c>
      <c r="H2795" s="15" t="e">
        <f t="shared" si="131"/>
        <v>#N/A</v>
      </c>
    </row>
    <row r="2796" spans="6:8">
      <c r="F2796" s="124" t="str">
        <f t="shared" si="129"/>
        <v/>
      </c>
      <c r="G2796" s="124" t="str">
        <f t="shared" si="130"/>
        <v/>
      </c>
      <c r="H2796" s="15" t="e">
        <f t="shared" si="131"/>
        <v>#N/A</v>
      </c>
    </row>
    <row r="2797" spans="6:8">
      <c r="F2797" s="124" t="str">
        <f t="shared" si="129"/>
        <v/>
      </c>
      <c r="G2797" s="124" t="str">
        <f t="shared" si="130"/>
        <v/>
      </c>
      <c r="H2797" s="15" t="e">
        <f t="shared" si="131"/>
        <v>#N/A</v>
      </c>
    </row>
    <row r="2798" spans="6:8">
      <c r="F2798" s="124" t="str">
        <f t="shared" si="129"/>
        <v/>
      </c>
      <c r="G2798" s="124" t="str">
        <f t="shared" si="130"/>
        <v/>
      </c>
      <c r="H2798" s="15" t="e">
        <f t="shared" si="131"/>
        <v>#N/A</v>
      </c>
    </row>
    <row r="2799" spans="6:8">
      <c r="F2799" s="124" t="str">
        <f t="shared" si="129"/>
        <v/>
      </c>
      <c r="G2799" s="124" t="str">
        <f t="shared" si="130"/>
        <v/>
      </c>
      <c r="H2799" s="15" t="e">
        <f t="shared" si="131"/>
        <v>#N/A</v>
      </c>
    </row>
    <row r="2800" spans="6:8">
      <c r="F2800" s="124" t="str">
        <f t="shared" si="129"/>
        <v/>
      </c>
      <c r="G2800" s="124" t="str">
        <f t="shared" si="130"/>
        <v/>
      </c>
      <c r="H2800" s="15" t="e">
        <f t="shared" si="131"/>
        <v>#N/A</v>
      </c>
    </row>
    <row r="2801" spans="6:8">
      <c r="F2801" s="124" t="str">
        <f t="shared" si="129"/>
        <v/>
      </c>
      <c r="G2801" s="124" t="str">
        <f t="shared" si="130"/>
        <v/>
      </c>
      <c r="H2801" s="15" t="e">
        <f t="shared" si="131"/>
        <v>#N/A</v>
      </c>
    </row>
    <row r="2802" spans="6:8">
      <c r="F2802" s="124" t="str">
        <f t="shared" si="129"/>
        <v/>
      </c>
      <c r="G2802" s="124" t="str">
        <f t="shared" si="130"/>
        <v/>
      </c>
      <c r="H2802" s="15" t="e">
        <f t="shared" si="131"/>
        <v>#N/A</v>
      </c>
    </row>
    <row r="2803" spans="6:8">
      <c r="F2803" s="124" t="str">
        <f t="shared" si="129"/>
        <v/>
      </c>
      <c r="G2803" s="124" t="str">
        <f t="shared" si="130"/>
        <v/>
      </c>
      <c r="H2803" s="15" t="e">
        <f t="shared" si="131"/>
        <v>#N/A</v>
      </c>
    </row>
    <row r="2804" spans="6:8">
      <c r="F2804" s="124" t="str">
        <f t="shared" si="129"/>
        <v/>
      </c>
      <c r="G2804" s="124" t="str">
        <f t="shared" si="130"/>
        <v/>
      </c>
      <c r="H2804" s="15" t="e">
        <f t="shared" si="131"/>
        <v>#N/A</v>
      </c>
    </row>
    <row r="2805" spans="6:8">
      <c r="F2805" s="124" t="str">
        <f t="shared" si="129"/>
        <v/>
      </c>
      <c r="G2805" s="124" t="str">
        <f t="shared" si="130"/>
        <v/>
      </c>
      <c r="H2805" s="15" t="e">
        <f t="shared" si="131"/>
        <v>#N/A</v>
      </c>
    </row>
    <row r="2806" spans="6:8">
      <c r="F2806" s="124" t="str">
        <f t="shared" si="129"/>
        <v/>
      </c>
      <c r="G2806" s="124" t="str">
        <f t="shared" si="130"/>
        <v/>
      </c>
      <c r="H2806" s="15" t="e">
        <f t="shared" si="131"/>
        <v>#N/A</v>
      </c>
    </row>
    <row r="2807" spans="6:8">
      <c r="F2807" s="124" t="str">
        <f t="shared" si="129"/>
        <v/>
      </c>
      <c r="G2807" s="124" t="str">
        <f t="shared" si="130"/>
        <v/>
      </c>
      <c r="H2807" s="15" t="e">
        <f t="shared" si="131"/>
        <v>#N/A</v>
      </c>
    </row>
    <row r="2808" spans="6:8">
      <c r="F2808" s="124" t="str">
        <f t="shared" si="129"/>
        <v/>
      </c>
      <c r="G2808" s="124" t="str">
        <f t="shared" si="130"/>
        <v/>
      </c>
      <c r="H2808" s="15" t="e">
        <f t="shared" si="131"/>
        <v>#N/A</v>
      </c>
    </row>
    <row r="2809" spans="6:8">
      <c r="F2809" s="124" t="str">
        <f t="shared" si="129"/>
        <v/>
      </c>
      <c r="G2809" s="124" t="str">
        <f t="shared" si="130"/>
        <v/>
      </c>
      <c r="H2809" s="15" t="e">
        <f t="shared" si="131"/>
        <v>#N/A</v>
      </c>
    </row>
    <row r="2810" spans="6:8">
      <c r="F2810" s="124" t="str">
        <f t="shared" si="129"/>
        <v/>
      </c>
      <c r="G2810" s="124" t="str">
        <f t="shared" si="130"/>
        <v/>
      </c>
      <c r="H2810" s="15" t="e">
        <f t="shared" si="131"/>
        <v>#N/A</v>
      </c>
    </row>
    <row r="2811" spans="6:8">
      <c r="F2811" s="124" t="str">
        <f t="shared" si="129"/>
        <v/>
      </c>
      <c r="G2811" s="124" t="str">
        <f t="shared" si="130"/>
        <v/>
      </c>
      <c r="H2811" s="15" t="e">
        <f t="shared" si="131"/>
        <v>#N/A</v>
      </c>
    </row>
    <row r="2812" spans="6:8">
      <c r="F2812" s="124" t="str">
        <f t="shared" si="129"/>
        <v/>
      </c>
      <c r="G2812" s="124" t="str">
        <f t="shared" si="130"/>
        <v/>
      </c>
      <c r="H2812" s="15" t="e">
        <f t="shared" si="131"/>
        <v>#N/A</v>
      </c>
    </row>
    <row r="2813" spans="6:8">
      <c r="F2813" s="124" t="str">
        <f t="shared" si="129"/>
        <v/>
      </c>
      <c r="G2813" s="124" t="str">
        <f t="shared" si="130"/>
        <v/>
      </c>
      <c r="H2813" s="15" t="e">
        <f t="shared" si="131"/>
        <v>#N/A</v>
      </c>
    </row>
    <row r="2814" spans="6:8">
      <c r="F2814" s="124" t="str">
        <f t="shared" si="129"/>
        <v/>
      </c>
      <c r="G2814" s="124" t="str">
        <f t="shared" si="130"/>
        <v/>
      </c>
      <c r="H2814" s="15" t="e">
        <f t="shared" si="131"/>
        <v>#N/A</v>
      </c>
    </row>
    <row r="2815" spans="6:8">
      <c r="F2815" s="124" t="str">
        <f t="shared" si="129"/>
        <v/>
      </c>
      <c r="G2815" s="124" t="str">
        <f t="shared" si="130"/>
        <v/>
      </c>
      <c r="H2815" s="15" t="e">
        <f t="shared" si="131"/>
        <v>#N/A</v>
      </c>
    </row>
    <row r="2816" spans="6:8">
      <c r="F2816" s="124" t="str">
        <f t="shared" si="129"/>
        <v/>
      </c>
      <c r="G2816" s="124" t="str">
        <f t="shared" si="130"/>
        <v/>
      </c>
      <c r="H2816" s="15" t="e">
        <f t="shared" si="131"/>
        <v>#N/A</v>
      </c>
    </row>
    <row r="2817" spans="6:8">
      <c r="F2817" s="124" t="str">
        <f t="shared" si="129"/>
        <v/>
      </c>
      <c r="G2817" s="124" t="str">
        <f t="shared" si="130"/>
        <v/>
      </c>
      <c r="H2817" s="15" t="e">
        <f t="shared" si="131"/>
        <v>#N/A</v>
      </c>
    </row>
    <row r="2818" spans="6:8">
      <c r="F2818" s="124" t="str">
        <f t="shared" si="129"/>
        <v/>
      </c>
      <c r="G2818" s="124" t="str">
        <f t="shared" si="130"/>
        <v/>
      </c>
      <c r="H2818" s="15" t="e">
        <f t="shared" si="131"/>
        <v>#N/A</v>
      </c>
    </row>
    <row r="2819" spans="6:8">
      <c r="F2819" s="124" t="str">
        <f t="shared" si="129"/>
        <v/>
      </c>
      <c r="G2819" s="124" t="str">
        <f t="shared" si="130"/>
        <v/>
      </c>
      <c r="H2819" s="15" t="e">
        <f t="shared" si="131"/>
        <v>#N/A</v>
      </c>
    </row>
    <row r="2820" spans="6:8">
      <c r="F2820" s="124" t="str">
        <f t="shared" ref="F2820:F2883" si="132">IF(ISNUMBER(A2820),1,"")</f>
        <v/>
      </c>
      <c r="G2820" s="124" t="str">
        <f t="shared" ref="G2820:G2883" si="133">IF(ISNUMBER(A2820),3,"")</f>
        <v/>
      </c>
      <c r="H2820" s="15" t="e">
        <f t="shared" ref="H2820:H2883" si="134">VLOOKUP(A2820,J:L,2,0)</f>
        <v>#N/A</v>
      </c>
    </row>
    <row r="2821" spans="6:8">
      <c r="F2821" s="124" t="str">
        <f t="shared" si="132"/>
        <v/>
      </c>
      <c r="G2821" s="124" t="str">
        <f t="shared" si="133"/>
        <v/>
      </c>
      <c r="H2821" s="15" t="e">
        <f t="shared" si="134"/>
        <v>#N/A</v>
      </c>
    </row>
    <row r="2822" spans="6:8">
      <c r="F2822" s="124" t="str">
        <f t="shared" si="132"/>
        <v/>
      </c>
      <c r="G2822" s="124" t="str">
        <f t="shared" si="133"/>
        <v/>
      </c>
      <c r="H2822" s="15" t="e">
        <f t="shared" si="134"/>
        <v>#N/A</v>
      </c>
    </row>
    <row r="2823" spans="6:8">
      <c r="F2823" s="124" t="str">
        <f t="shared" si="132"/>
        <v/>
      </c>
      <c r="G2823" s="124" t="str">
        <f t="shared" si="133"/>
        <v/>
      </c>
      <c r="H2823" s="15" t="e">
        <f t="shared" si="134"/>
        <v>#N/A</v>
      </c>
    </row>
    <row r="2824" spans="6:8">
      <c r="F2824" s="124" t="str">
        <f t="shared" si="132"/>
        <v/>
      </c>
      <c r="G2824" s="124" t="str">
        <f t="shared" si="133"/>
        <v/>
      </c>
      <c r="H2824" s="15" t="e">
        <f t="shared" si="134"/>
        <v>#N/A</v>
      </c>
    </row>
    <row r="2825" spans="6:8">
      <c r="F2825" s="124" t="str">
        <f t="shared" si="132"/>
        <v/>
      </c>
      <c r="G2825" s="124" t="str">
        <f t="shared" si="133"/>
        <v/>
      </c>
      <c r="H2825" s="15" t="e">
        <f t="shared" si="134"/>
        <v>#N/A</v>
      </c>
    </row>
    <row r="2826" spans="6:8">
      <c r="F2826" s="124" t="str">
        <f t="shared" si="132"/>
        <v/>
      </c>
      <c r="G2826" s="124" t="str">
        <f t="shared" si="133"/>
        <v/>
      </c>
      <c r="H2826" s="15" t="e">
        <f t="shared" si="134"/>
        <v>#N/A</v>
      </c>
    </row>
    <row r="2827" spans="6:8">
      <c r="F2827" s="124" t="str">
        <f t="shared" si="132"/>
        <v/>
      </c>
      <c r="G2827" s="124" t="str">
        <f t="shared" si="133"/>
        <v/>
      </c>
      <c r="H2827" s="15" t="e">
        <f t="shared" si="134"/>
        <v>#N/A</v>
      </c>
    </row>
    <row r="2828" spans="6:8">
      <c r="F2828" s="124" t="str">
        <f t="shared" si="132"/>
        <v/>
      </c>
      <c r="G2828" s="124" t="str">
        <f t="shared" si="133"/>
        <v/>
      </c>
      <c r="H2828" s="15" t="e">
        <f t="shared" si="134"/>
        <v>#N/A</v>
      </c>
    </row>
    <row r="2829" spans="6:8">
      <c r="F2829" s="124" t="str">
        <f t="shared" si="132"/>
        <v/>
      </c>
      <c r="G2829" s="124" t="str">
        <f t="shared" si="133"/>
        <v/>
      </c>
      <c r="H2829" s="15" t="e">
        <f t="shared" si="134"/>
        <v>#N/A</v>
      </c>
    </row>
    <row r="2830" spans="6:8">
      <c r="F2830" s="124" t="str">
        <f t="shared" si="132"/>
        <v/>
      </c>
      <c r="G2830" s="124" t="str">
        <f t="shared" si="133"/>
        <v/>
      </c>
      <c r="H2830" s="15" t="e">
        <f t="shared" si="134"/>
        <v>#N/A</v>
      </c>
    </row>
    <row r="2831" spans="6:8">
      <c r="F2831" s="124" t="str">
        <f t="shared" si="132"/>
        <v/>
      </c>
      <c r="G2831" s="124" t="str">
        <f t="shared" si="133"/>
        <v/>
      </c>
      <c r="H2831" s="15" t="e">
        <f t="shared" si="134"/>
        <v>#N/A</v>
      </c>
    </row>
    <row r="2832" spans="6:8">
      <c r="F2832" s="124" t="str">
        <f t="shared" si="132"/>
        <v/>
      </c>
      <c r="G2832" s="124" t="str">
        <f t="shared" si="133"/>
        <v/>
      </c>
      <c r="H2832" s="15" t="e">
        <f t="shared" si="134"/>
        <v>#N/A</v>
      </c>
    </row>
    <row r="2833" spans="6:8">
      <c r="F2833" s="124" t="str">
        <f t="shared" si="132"/>
        <v/>
      </c>
      <c r="G2833" s="124" t="str">
        <f t="shared" si="133"/>
        <v/>
      </c>
      <c r="H2833" s="15" t="e">
        <f t="shared" si="134"/>
        <v>#N/A</v>
      </c>
    </row>
    <row r="2834" spans="6:8">
      <c r="F2834" s="124" t="str">
        <f t="shared" si="132"/>
        <v/>
      </c>
      <c r="G2834" s="124" t="str">
        <f t="shared" si="133"/>
        <v/>
      </c>
      <c r="H2834" s="15" t="e">
        <f t="shared" si="134"/>
        <v>#N/A</v>
      </c>
    </row>
    <row r="2835" spans="6:8">
      <c r="F2835" s="124" t="str">
        <f t="shared" si="132"/>
        <v/>
      </c>
      <c r="G2835" s="124" t="str">
        <f t="shared" si="133"/>
        <v/>
      </c>
      <c r="H2835" s="15" t="e">
        <f t="shared" si="134"/>
        <v>#N/A</v>
      </c>
    </row>
    <row r="2836" spans="6:8">
      <c r="F2836" s="124" t="str">
        <f t="shared" si="132"/>
        <v/>
      </c>
      <c r="G2836" s="124" t="str">
        <f t="shared" si="133"/>
        <v/>
      </c>
      <c r="H2836" s="15" t="e">
        <f t="shared" si="134"/>
        <v>#N/A</v>
      </c>
    </row>
    <row r="2837" spans="6:8">
      <c r="F2837" s="124" t="str">
        <f t="shared" si="132"/>
        <v/>
      </c>
      <c r="G2837" s="124" t="str">
        <f t="shared" si="133"/>
        <v/>
      </c>
      <c r="H2837" s="15" t="e">
        <f t="shared" si="134"/>
        <v>#N/A</v>
      </c>
    </row>
    <row r="2838" spans="6:8">
      <c r="F2838" s="124" t="str">
        <f t="shared" si="132"/>
        <v/>
      </c>
      <c r="G2838" s="124" t="str">
        <f t="shared" si="133"/>
        <v/>
      </c>
      <c r="H2838" s="15" t="e">
        <f t="shared" si="134"/>
        <v>#N/A</v>
      </c>
    </row>
    <row r="2839" spans="6:8">
      <c r="F2839" s="124" t="str">
        <f t="shared" si="132"/>
        <v/>
      </c>
      <c r="G2839" s="124" t="str">
        <f t="shared" si="133"/>
        <v/>
      </c>
      <c r="H2839" s="15" t="e">
        <f t="shared" si="134"/>
        <v>#N/A</v>
      </c>
    </row>
    <row r="2840" spans="6:8">
      <c r="F2840" s="124" t="str">
        <f t="shared" si="132"/>
        <v/>
      </c>
      <c r="G2840" s="124" t="str">
        <f t="shared" si="133"/>
        <v/>
      </c>
      <c r="H2840" s="15" t="e">
        <f t="shared" si="134"/>
        <v>#N/A</v>
      </c>
    </row>
    <row r="2841" spans="6:8">
      <c r="F2841" s="124" t="str">
        <f t="shared" si="132"/>
        <v/>
      </c>
      <c r="G2841" s="124" t="str">
        <f t="shared" si="133"/>
        <v/>
      </c>
      <c r="H2841" s="15" t="e">
        <f t="shared" si="134"/>
        <v>#N/A</v>
      </c>
    </row>
    <row r="2842" spans="6:8">
      <c r="F2842" s="124" t="str">
        <f t="shared" si="132"/>
        <v/>
      </c>
      <c r="G2842" s="124" t="str">
        <f t="shared" si="133"/>
        <v/>
      </c>
      <c r="H2842" s="15" t="e">
        <f t="shared" si="134"/>
        <v>#N/A</v>
      </c>
    </row>
    <row r="2843" spans="6:8">
      <c r="F2843" s="124" t="str">
        <f t="shared" si="132"/>
        <v/>
      </c>
      <c r="G2843" s="124" t="str">
        <f t="shared" si="133"/>
        <v/>
      </c>
      <c r="H2843" s="15" t="e">
        <f t="shared" si="134"/>
        <v>#N/A</v>
      </c>
    </row>
    <row r="2844" spans="6:8">
      <c r="F2844" s="124" t="str">
        <f t="shared" si="132"/>
        <v/>
      </c>
      <c r="G2844" s="124" t="str">
        <f t="shared" si="133"/>
        <v/>
      </c>
      <c r="H2844" s="15" t="e">
        <f t="shared" si="134"/>
        <v>#N/A</v>
      </c>
    </row>
    <row r="2845" spans="6:8">
      <c r="F2845" s="124" t="str">
        <f t="shared" si="132"/>
        <v/>
      </c>
      <c r="G2845" s="124" t="str">
        <f t="shared" si="133"/>
        <v/>
      </c>
      <c r="H2845" s="15" t="e">
        <f t="shared" si="134"/>
        <v>#N/A</v>
      </c>
    </row>
    <row r="2846" spans="6:8">
      <c r="F2846" s="124" t="str">
        <f t="shared" si="132"/>
        <v/>
      </c>
      <c r="G2846" s="124" t="str">
        <f t="shared" si="133"/>
        <v/>
      </c>
      <c r="H2846" s="15" t="e">
        <f t="shared" si="134"/>
        <v>#N/A</v>
      </c>
    </row>
    <row r="2847" spans="6:8">
      <c r="F2847" s="124" t="str">
        <f t="shared" si="132"/>
        <v/>
      </c>
      <c r="G2847" s="124" t="str">
        <f t="shared" si="133"/>
        <v/>
      </c>
      <c r="H2847" s="15" t="e">
        <f t="shared" si="134"/>
        <v>#N/A</v>
      </c>
    </row>
    <row r="2848" spans="6:8">
      <c r="F2848" s="124" t="str">
        <f t="shared" si="132"/>
        <v/>
      </c>
      <c r="G2848" s="124" t="str">
        <f t="shared" si="133"/>
        <v/>
      </c>
      <c r="H2848" s="15" t="e">
        <f t="shared" si="134"/>
        <v>#N/A</v>
      </c>
    </row>
    <row r="2849" spans="6:8">
      <c r="F2849" s="124" t="str">
        <f t="shared" si="132"/>
        <v/>
      </c>
      <c r="G2849" s="124" t="str">
        <f t="shared" si="133"/>
        <v/>
      </c>
      <c r="H2849" s="15" t="e">
        <f t="shared" si="134"/>
        <v>#N/A</v>
      </c>
    </row>
    <row r="2850" spans="6:8">
      <c r="F2850" s="124" t="str">
        <f t="shared" si="132"/>
        <v/>
      </c>
      <c r="G2850" s="124" t="str">
        <f t="shared" si="133"/>
        <v/>
      </c>
      <c r="H2850" s="15" t="e">
        <f t="shared" si="134"/>
        <v>#N/A</v>
      </c>
    </row>
    <row r="2851" spans="6:8">
      <c r="F2851" s="124" t="str">
        <f t="shared" si="132"/>
        <v/>
      </c>
      <c r="G2851" s="124" t="str">
        <f t="shared" si="133"/>
        <v/>
      </c>
      <c r="H2851" s="15" t="e">
        <f t="shared" si="134"/>
        <v>#N/A</v>
      </c>
    </row>
    <row r="2852" spans="6:8">
      <c r="F2852" s="124" t="str">
        <f t="shared" si="132"/>
        <v/>
      </c>
      <c r="G2852" s="124" t="str">
        <f t="shared" si="133"/>
        <v/>
      </c>
      <c r="H2852" s="15" t="e">
        <f t="shared" si="134"/>
        <v>#N/A</v>
      </c>
    </row>
    <row r="2853" spans="6:8">
      <c r="F2853" s="124" t="str">
        <f t="shared" si="132"/>
        <v/>
      </c>
      <c r="G2853" s="124" t="str">
        <f t="shared" si="133"/>
        <v/>
      </c>
      <c r="H2853" s="15" t="e">
        <f t="shared" si="134"/>
        <v>#N/A</v>
      </c>
    </row>
    <row r="2854" spans="6:8">
      <c r="F2854" s="124" t="str">
        <f t="shared" si="132"/>
        <v/>
      </c>
      <c r="G2854" s="124" t="str">
        <f t="shared" si="133"/>
        <v/>
      </c>
      <c r="H2854" s="15" t="e">
        <f t="shared" si="134"/>
        <v>#N/A</v>
      </c>
    </row>
    <row r="2855" spans="6:8">
      <c r="F2855" s="124" t="str">
        <f t="shared" si="132"/>
        <v/>
      </c>
      <c r="G2855" s="124" t="str">
        <f t="shared" si="133"/>
        <v/>
      </c>
      <c r="H2855" s="15" t="e">
        <f t="shared" si="134"/>
        <v>#N/A</v>
      </c>
    </row>
    <row r="2856" spans="6:8">
      <c r="F2856" s="124" t="str">
        <f t="shared" si="132"/>
        <v/>
      </c>
      <c r="G2856" s="124" t="str">
        <f t="shared" si="133"/>
        <v/>
      </c>
      <c r="H2856" s="15" t="e">
        <f t="shared" si="134"/>
        <v>#N/A</v>
      </c>
    </row>
    <row r="2857" spans="6:8">
      <c r="F2857" s="124" t="str">
        <f t="shared" si="132"/>
        <v/>
      </c>
      <c r="G2857" s="124" t="str">
        <f t="shared" si="133"/>
        <v/>
      </c>
      <c r="H2857" s="15" t="e">
        <f t="shared" si="134"/>
        <v>#N/A</v>
      </c>
    </row>
    <row r="2858" spans="6:8">
      <c r="F2858" s="124" t="str">
        <f t="shared" si="132"/>
        <v/>
      </c>
      <c r="G2858" s="124" t="str">
        <f t="shared" si="133"/>
        <v/>
      </c>
      <c r="H2858" s="15" t="e">
        <f t="shared" si="134"/>
        <v>#N/A</v>
      </c>
    </row>
    <row r="2859" spans="6:8">
      <c r="F2859" s="124" t="str">
        <f t="shared" si="132"/>
        <v/>
      </c>
      <c r="G2859" s="124" t="str">
        <f t="shared" si="133"/>
        <v/>
      </c>
      <c r="H2859" s="15" t="e">
        <f t="shared" si="134"/>
        <v>#N/A</v>
      </c>
    </row>
    <row r="2860" spans="6:8">
      <c r="F2860" s="124" t="str">
        <f t="shared" si="132"/>
        <v/>
      </c>
      <c r="G2860" s="124" t="str">
        <f t="shared" si="133"/>
        <v/>
      </c>
      <c r="H2860" s="15" t="e">
        <f t="shared" si="134"/>
        <v>#N/A</v>
      </c>
    </row>
    <row r="2861" spans="6:8">
      <c r="F2861" s="124" t="str">
        <f t="shared" si="132"/>
        <v/>
      </c>
      <c r="G2861" s="124" t="str">
        <f t="shared" si="133"/>
        <v/>
      </c>
      <c r="H2861" s="15" t="e">
        <f t="shared" si="134"/>
        <v>#N/A</v>
      </c>
    </row>
    <row r="2862" spans="6:8">
      <c r="F2862" s="124" t="str">
        <f t="shared" si="132"/>
        <v/>
      </c>
      <c r="G2862" s="124" t="str">
        <f t="shared" si="133"/>
        <v/>
      </c>
      <c r="H2862" s="15" t="e">
        <f t="shared" si="134"/>
        <v>#N/A</v>
      </c>
    </row>
    <row r="2863" spans="6:8">
      <c r="F2863" s="124" t="str">
        <f t="shared" si="132"/>
        <v/>
      </c>
      <c r="G2863" s="124" t="str">
        <f t="shared" si="133"/>
        <v/>
      </c>
      <c r="H2863" s="15" t="e">
        <f t="shared" si="134"/>
        <v>#N/A</v>
      </c>
    </row>
    <row r="2864" spans="6:8">
      <c r="F2864" s="124" t="str">
        <f t="shared" si="132"/>
        <v/>
      </c>
      <c r="G2864" s="124" t="str">
        <f t="shared" si="133"/>
        <v/>
      </c>
      <c r="H2864" s="15" t="e">
        <f t="shared" si="134"/>
        <v>#N/A</v>
      </c>
    </row>
    <row r="2865" spans="6:8">
      <c r="F2865" s="124" t="str">
        <f t="shared" si="132"/>
        <v/>
      </c>
      <c r="G2865" s="124" t="str">
        <f t="shared" si="133"/>
        <v/>
      </c>
      <c r="H2865" s="15" t="e">
        <f t="shared" si="134"/>
        <v>#N/A</v>
      </c>
    </row>
    <row r="2866" spans="6:8">
      <c r="F2866" s="124" t="str">
        <f t="shared" si="132"/>
        <v/>
      </c>
      <c r="G2866" s="124" t="str">
        <f t="shared" si="133"/>
        <v/>
      </c>
      <c r="H2866" s="15" t="e">
        <f t="shared" si="134"/>
        <v>#N/A</v>
      </c>
    </row>
    <row r="2867" spans="6:8">
      <c r="F2867" s="124" t="str">
        <f t="shared" si="132"/>
        <v/>
      </c>
      <c r="G2867" s="124" t="str">
        <f t="shared" si="133"/>
        <v/>
      </c>
      <c r="H2867" s="15" t="e">
        <f t="shared" si="134"/>
        <v>#N/A</v>
      </c>
    </row>
    <row r="2868" spans="6:8">
      <c r="F2868" s="124" t="str">
        <f t="shared" si="132"/>
        <v/>
      </c>
      <c r="G2868" s="124" t="str">
        <f t="shared" si="133"/>
        <v/>
      </c>
      <c r="H2868" s="15" t="e">
        <f t="shared" si="134"/>
        <v>#N/A</v>
      </c>
    </row>
    <row r="2869" spans="6:8">
      <c r="F2869" s="124" t="str">
        <f t="shared" si="132"/>
        <v/>
      </c>
      <c r="G2869" s="124" t="str">
        <f t="shared" si="133"/>
        <v/>
      </c>
      <c r="H2869" s="15" t="e">
        <f t="shared" si="134"/>
        <v>#N/A</v>
      </c>
    </row>
    <row r="2870" spans="6:8">
      <c r="F2870" s="124" t="str">
        <f t="shared" si="132"/>
        <v/>
      </c>
      <c r="G2870" s="124" t="str">
        <f t="shared" si="133"/>
        <v/>
      </c>
      <c r="H2870" s="15" t="e">
        <f t="shared" si="134"/>
        <v>#N/A</v>
      </c>
    </row>
    <row r="2871" spans="6:8">
      <c r="F2871" s="124" t="str">
        <f t="shared" si="132"/>
        <v/>
      </c>
      <c r="G2871" s="124" t="str">
        <f t="shared" si="133"/>
        <v/>
      </c>
      <c r="H2871" s="15" t="e">
        <f t="shared" si="134"/>
        <v>#N/A</v>
      </c>
    </row>
    <row r="2872" spans="6:8">
      <c r="F2872" s="124" t="str">
        <f t="shared" si="132"/>
        <v/>
      </c>
      <c r="G2872" s="124" t="str">
        <f t="shared" si="133"/>
        <v/>
      </c>
      <c r="H2872" s="15" t="e">
        <f t="shared" si="134"/>
        <v>#N/A</v>
      </c>
    </row>
    <row r="2873" spans="6:8">
      <c r="F2873" s="124" t="str">
        <f t="shared" si="132"/>
        <v/>
      </c>
      <c r="G2873" s="124" t="str">
        <f t="shared" si="133"/>
        <v/>
      </c>
      <c r="H2873" s="15" t="e">
        <f t="shared" si="134"/>
        <v>#N/A</v>
      </c>
    </row>
    <row r="2874" spans="6:8">
      <c r="F2874" s="124" t="str">
        <f t="shared" si="132"/>
        <v/>
      </c>
      <c r="G2874" s="124" t="str">
        <f t="shared" si="133"/>
        <v/>
      </c>
      <c r="H2874" s="15" t="e">
        <f t="shared" si="134"/>
        <v>#N/A</v>
      </c>
    </row>
    <row r="2875" spans="6:8">
      <c r="F2875" s="124" t="str">
        <f t="shared" si="132"/>
        <v/>
      </c>
      <c r="G2875" s="124" t="str">
        <f t="shared" si="133"/>
        <v/>
      </c>
      <c r="H2875" s="15" t="e">
        <f t="shared" si="134"/>
        <v>#N/A</v>
      </c>
    </row>
    <row r="2876" spans="6:8">
      <c r="F2876" s="124" t="str">
        <f t="shared" si="132"/>
        <v/>
      </c>
      <c r="G2876" s="124" t="str">
        <f t="shared" si="133"/>
        <v/>
      </c>
      <c r="H2876" s="15" t="e">
        <f t="shared" si="134"/>
        <v>#N/A</v>
      </c>
    </row>
    <row r="2877" spans="6:8">
      <c r="F2877" s="124" t="str">
        <f t="shared" si="132"/>
        <v/>
      </c>
      <c r="G2877" s="124" t="str">
        <f t="shared" si="133"/>
        <v/>
      </c>
      <c r="H2877" s="15" t="e">
        <f t="shared" si="134"/>
        <v>#N/A</v>
      </c>
    </row>
    <row r="2878" spans="6:8">
      <c r="F2878" s="124" t="str">
        <f t="shared" si="132"/>
        <v/>
      </c>
      <c r="G2878" s="124" t="str">
        <f t="shared" si="133"/>
        <v/>
      </c>
      <c r="H2878" s="15" t="e">
        <f t="shared" si="134"/>
        <v>#N/A</v>
      </c>
    </row>
    <row r="2879" spans="6:8">
      <c r="F2879" s="124" t="str">
        <f t="shared" si="132"/>
        <v/>
      </c>
      <c r="G2879" s="124" t="str">
        <f t="shared" si="133"/>
        <v/>
      </c>
      <c r="H2879" s="15" t="e">
        <f t="shared" si="134"/>
        <v>#N/A</v>
      </c>
    </row>
    <row r="2880" spans="6:8">
      <c r="F2880" s="124" t="str">
        <f t="shared" si="132"/>
        <v/>
      </c>
      <c r="G2880" s="124" t="str">
        <f t="shared" si="133"/>
        <v/>
      </c>
      <c r="H2880" s="15" t="e">
        <f t="shared" si="134"/>
        <v>#N/A</v>
      </c>
    </row>
    <row r="2881" spans="6:8">
      <c r="F2881" s="124" t="str">
        <f t="shared" si="132"/>
        <v/>
      </c>
      <c r="G2881" s="124" t="str">
        <f t="shared" si="133"/>
        <v/>
      </c>
      <c r="H2881" s="15" t="e">
        <f t="shared" si="134"/>
        <v>#N/A</v>
      </c>
    </row>
    <row r="2882" spans="6:8">
      <c r="F2882" s="124" t="str">
        <f t="shared" si="132"/>
        <v/>
      </c>
      <c r="G2882" s="124" t="str">
        <f t="shared" si="133"/>
        <v/>
      </c>
      <c r="H2882" s="15" t="e">
        <f t="shared" si="134"/>
        <v>#N/A</v>
      </c>
    </row>
    <row r="2883" spans="6:8">
      <c r="F2883" s="124" t="str">
        <f t="shared" si="132"/>
        <v/>
      </c>
      <c r="G2883" s="124" t="str">
        <f t="shared" si="133"/>
        <v/>
      </c>
      <c r="H2883" s="15" t="e">
        <f t="shared" si="134"/>
        <v>#N/A</v>
      </c>
    </row>
    <row r="2884" spans="6:8">
      <c r="F2884" s="124" t="str">
        <f t="shared" ref="F2884:F2947" si="135">IF(ISNUMBER(A2884),1,"")</f>
        <v/>
      </c>
      <c r="G2884" s="124" t="str">
        <f t="shared" ref="G2884:G2947" si="136">IF(ISNUMBER(A2884),3,"")</f>
        <v/>
      </c>
      <c r="H2884" s="15" t="e">
        <f t="shared" ref="H2884:H2947" si="137">VLOOKUP(A2884,J:L,2,0)</f>
        <v>#N/A</v>
      </c>
    </row>
    <row r="2885" spans="6:8">
      <c r="F2885" s="124" t="str">
        <f t="shared" si="135"/>
        <v/>
      </c>
      <c r="G2885" s="124" t="str">
        <f t="shared" si="136"/>
        <v/>
      </c>
      <c r="H2885" s="15" t="e">
        <f t="shared" si="137"/>
        <v>#N/A</v>
      </c>
    </row>
    <row r="2886" spans="6:8">
      <c r="F2886" s="124" t="str">
        <f t="shared" si="135"/>
        <v/>
      </c>
      <c r="G2886" s="124" t="str">
        <f t="shared" si="136"/>
        <v/>
      </c>
      <c r="H2886" s="15" t="e">
        <f t="shared" si="137"/>
        <v>#N/A</v>
      </c>
    </row>
    <row r="2887" spans="6:8">
      <c r="F2887" s="124" t="str">
        <f t="shared" si="135"/>
        <v/>
      </c>
      <c r="G2887" s="124" t="str">
        <f t="shared" si="136"/>
        <v/>
      </c>
      <c r="H2887" s="15" t="e">
        <f t="shared" si="137"/>
        <v>#N/A</v>
      </c>
    </row>
    <row r="2888" spans="6:8">
      <c r="F2888" s="124" t="str">
        <f t="shared" si="135"/>
        <v/>
      </c>
      <c r="G2888" s="124" t="str">
        <f t="shared" si="136"/>
        <v/>
      </c>
      <c r="H2888" s="15" t="e">
        <f t="shared" si="137"/>
        <v>#N/A</v>
      </c>
    </row>
    <row r="2889" spans="6:8">
      <c r="F2889" s="124" t="str">
        <f t="shared" si="135"/>
        <v/>
      </c>
      <c r="G2889" s="124" t="str">
        <f t="shared" si="136"/>
        <v/>
      </c>
      <c r="H2889" s="15" t="e">
        <f t="shared" si="137"/>
        <v>#N/A</v>
      </c>
    </row>
    <row r="2890" spans="6:8">
      <c r="F2890" s="124" t="str">
        <f t="shared" si="135"/>
        <v/>
      </c>
      <c r="G2890" s="124" t="str">
        <f t="shared" si="136"/>
        <v/>
      </c>
      <c r="H2890" s="15" t="e">
        <f t="shared" si="137"/>
        <v>#N/A</v>
      </c>
    </row>
    <row r="2891" spans="6:8">
      <c r="F2891" s="124" t="str">
        <f t="shared" si="135"/>
        <v/>
      </c>
      <c r="G2891" s="124" t="str">
        <f t="shared" si="136"/>
        <v/>
      </c>
      <c r="H2891" s="15" t="e">
        <f t="shared" si="137"/>
        <v>#N/A</v>
      </c>
    </row>
    <row r="2892" spans="6:8">
      <c r="F2892" s="124" t="str">
        <f t="shared" si="135"/>
        <v/>
      </c>
      <c r="G2892" s="124" t="str">
        <f t="shared" si="136"/>
        <v/>
      </c>
      <c r="H2892" s="15" t="e">
        <f t="shared" si="137"/>
        <v>#N/A</v>
      </c>
    </row>
    <row r="2893" spans="6:8">
      <c r="F2893" s="124" t="str">
        <f t="shared" si="135"/>
        <v/>
      </c>
      <c r="G2893" s="124" t="str">
        <f t="shared" si="136"/>
        <v/>
      </c>
      <c r="H2893" s="15" t="e">
        <f t="shared" si="137"/>
        <v>#N/A</v>
      </c>
    </row>
    <row r="2894" spans="6:8">
      <c r="F2894" s="124" t="str">
        <f t="shared" si="135"/>
        <v/>
      </c>
      <c r="G2894" s="124" t="str">
        <f t="shared" si="136"/>
        <v/>
      </c>
      <c r="H2894" s="15" t="e">
        <f t="shared" si="137"/>
        <v>#N/A</v>
      </c>
    </row>
    <row r="2895" spans="6:8">
      <c r="F2895" s="124" t="str">
        <f t="shared" si="135"/>
        <v/>
      </c>
      <c r="G2895" s="124" t="str">
        <f t="shared" si="136"/>
        <v/>
      </c>
      <c r="H2895" s="15" t="e">
        <f t="shared" si="137"/>
        <v>#N/A</v>
      </c>
    </row>
    <row r="2896" spans="6:8">
      <c r="F2896" s="124" t="str">
        <f t="shared" si="135"/>
        <v/>
      </c>
      <c r="G2896" s="124" t="str">
        <f t="shared" si="136"/>
        <v/>
      </c>
      <c r="H2896" s="15" t="e">
        <f t="shared" si="137"/>
        <v>#N/A</v>
      </c>
    </row>
    <row r="2897" spans="6:8">
      <c r="F2897" s="124" t="str">
        <f t="shared" si="135"/>
        <v/>
      </c>
      <c r="G2897" s="124" t="str">
        <f t="shared" si="136"/>
        <v/>
      </c>
      <c r="H2897" s="15" t="e">
        <f t="shared" si="137"/>
        <v>#N/A</v>
      </c>
    </row>
    <row r="2898" spans="6:8">
      <c r="F2898" s="124" t="str">
        <f t="shared" si="135"/>
        <v/>
      </c>
      <c r="G2898" s="124" t="str">
        <f t="shared" si="136"/>
        <v/>
      </c>
      <c r="H2898" s="15" t="e">
        <f t="shared" si="137"/>
        <v>#N/A</v>
      </c>
    </row>
    <row r="2899" spans="6:8">
      <c r="F2899" s="124" t="str">
        <f t="shared" si="135"/>
        <v/>
      </c>
      <c r="G2899" s="124" t="str">
        <f t="shared" si="136"/>
        <v/>
      </c>
      <c r="H2899" s="15" t="e">
        <f t="shared" si="137"/>
        <v>#N/A</v>
      </c>
    </row>
    <row r="2900" spans="6:8">
      <c r="F2900" s="124" t="str">
        <f t="shared" si="135"/>
        <v/>
      </c>
      <c r="G2900" s="124" t="str">
        <f t="shared" si="136"/>
        <v/>
      </c>
      <c r="H2900" s="15" t="e">
        <f t="shared" si="137"/>
        <v>#N/A</v>
      </c>
    </row>
    <row r="2901" spans="6:8">
      <c r="F2901" s="124" t="str">
        <f t="shared" si="135"/>
        <v/>
      </c>
      <c r="G2901" s="124" t="str">
        <f t="shared" si="136"/>
        <v/>
      </c>
      <c r="H2901" s="15" t="e">
        <f t="shared" si="137"/>
        <v>#N/A</v>
      </c>
    </row>
    <row r="2902" spans="6:8">
      <c r="F2902" s="124" t="str">
        <f t="shared" si="135"/>
        <v/>
      </c>
      <c r="G2902" s="124" t="str">
        <f t="shared" si="136"/>
        <v/>
      </c>
      <c r="H2902" s="15" t="e">
        <f t="shared" si="137"/>
        <v>#N/A</v>
      </c>
    </row>
    <row r="2903" spans="6:8">
      <c r="F2903" s="124" t="str">
        <f t="shared" si="135"/>
        <v/>
      </c>
      <c r="G2903" s="124" t="str">
        <f t="shared" si="136"/>
        <v/>
      </c>
      <c r="H2903" s="15" t="e">
        <f t="shared" si="137"/>
        <v>#N/A</v>
      </c>
    </row>
    <row r="2904" spans="6:8">
      <c r="F2904" s="124" t="str">
        <f t="shared" si="135"/>
        <v/>
      </c>
      <c r="G2904" s="124" t="str">
        <f t="shared" si="136"/>
        <v/>
      </c>
      <c r="H2904" s="15" t="e">
        <f t="shared" si="137"/>
        <v>#N/A</v>
      </c>
    </row>
    <row r="2905" spans="6:8">
      <c r="F2905" s="124" t="str">
        <f t="shared" si="135"/>
        <v/>
      </c>
      <c r="G2905" s="124" t="str">
        <f t="shared" si="136"/>
        <v/>
      </c>
      <c r="H2905" s="15" t="e">
        <f t="shared" si="137"/>
        <v>#N/A</v>
      </c>
    </row>
    <row r="2906" spans="6:8">
      <c r="F2906" s="124" t="str">
        <f t="shared" si="135"/>
        <v/>
      </c>
      <c r="G2906" s="124" t="str">
        <f t="shared" si="136"/>
        <v/>
      </c>
      <c r="H2906" s="15" t="e">
        <f t="shared" si="137"/>
        <v>#N/A</v>
      </c>
    </row>
    <row r="2907" spans="6:8">
      <c r="F2907" s="124" t="str">
        <f t="shared" si="135"/>
        <v/>
      </c>
      <c r="G2907" s="124" t="str">
        <f t="shared" si="136"/>
        <v/>
      </c>
      <c r="H2907" s="15" t="e">
        <f t="shared" si="137"/>
        <v>#N/A</v>
      </c>
    </row>
    <row r="2908" spans="6:8">
      <c r="F2908" s="124" t="str">
        <f t="shared" si="135"/>
        <v/>
      </c>
      <c r="G2908" s="124" t="str">
        <f t="shared" si="136"/>
        <v/>
      </c>
      <c r="H2908" s="15" t="e">
        <f t="shared" si="137"/>
        <v>#N/A</v>
      </c>
    </row>
    <row r="2909" spans="6:8">
      <c r="F2909" s="124" t="str">
        <f t="shared" si="135"/>
        <v/>
      </c>
      <c r="G2909" s="124" t="str">
        <f t="shared" si="136"/>
        <v/>
      </c>
      <c r="H2909" s="15" t="e">
        <f t="shared" si="137"/>
        <v>#N/A</v>
      </c>
    </row>
    <row r="2910" spans="6:8">
      <c r="F2910" s="124" t="str">
        <f t="shared" si="135"/>
        <v/>
      </c>
      <c r="G2910" s="124" t="str">
        <f t="shared" si="136"/>
        <v/>
      </c>
      <c r="H2910" s="15" t="e">
        <f t="shared" si="137"/>
        <v>#N/A</v>
      </c>
    </row>
    <row r="2911" spans="6:8">
      <c r="F2911" s="124" t="str">
        <f t="shared" si="135"/>
        <v/>
      </c>
      <c r="G2911" s="124" t="str">
        <f t="shared" si="136"/>
        <v/>
      </c>
      <c r="H2911" s="15" t="e">
        <f t="shared" si="137"/>
        <v>#N/A</v>
      </c>
    </row>
    <row r="2912" spans="6:8">
      <c r="F2912" s="124" t="str">
        <f t="shared" si="135"/>
        <v/>
      </c>
      <c r="G2912" s="124" t="str">
        <f t="shared" si="136"/>
        <v/>
      </c>
      <c r="H2912" s="15" t="e">
        <f t="shared" si="137"/>
        <v>#N/A</v>
      </c>
    </row>
    <row r="2913" spans="6:8">
      <c r="F2913" s="124" t="str">
        <f t="shared" si="135"/>
        <v/>
      </c>
      <c r="G2913" s="124" t="str">
        <f t="shared" si="136"/>
        <v/>
      </c>
      <c r="H2913" s="15" t="e">
        <f t="shared" si="137"/>
        <v>#N/A</v>
      </c>
    </row>
    <row r="2914" spans="6:8">
      <c r="F2914" s="124" t="str">
        <f t="shared" si="135"/>
        <v/>
      </c>
      <c r="G2914" s="124" t="str">
        <f t="shared" si="136"/>
        <v/>
      </c>
      <c r="H2914" s="15" t="e">
        <f t="shared" si="137"/>
        <v>#N/A</v>
      </c>
    </row>
    <row r="2915" spans="6:8">
      <c r="F2915" s="124" t="str">
        <f t="shared" si="135"/>
        <v/>
      </c>
      <c r="G2915" s="124" t="str">
        <f t="shared" si="136"/>
        <v/>
      </c>
      <c r="H2915" s="15" t="e">
        <f t="shared" si="137"/>
        <v>#N/A</v>
      </c>
    </row>
    <row r="2916" spans="6:8">
      <c r="F2916" s="124" t="str">
        <f t="shared" si="135"/>
        <v/>
      </c>
      <c r="G2916" s="124" t="str">
        <f t="shared" si="136"/>
        <v/>
      </c>
      <c r="H2916" s="15" t="e">
        <f t="shared" si="137"/>
        <v>#N/A</v>
      </c>
    </row>
    <row r="2917" spans="6:8">
      <c r="F2917" s="124" t="str">
        <f t="shared" si="135"/>
        <v/>
      </c>
      <c r="G2917" s="124" t="str">
        <f t="shared" si="136"/>
        <v/>
      </c>
      <c r="H2917" s="15" t="e">
        <f t="shared" si="137"/>
        <v>#N/A</v>
      </c>
    </row>
    <row r="2918" spans="6:8">
      <c r="F2918" s="124" t="str">
        <f t="shared" si="135"/>
        <v/>
      </c>
      <c r="G2918" s="124" t="str">
        <f t="shared" si="136"/>
        <v/>
      </c>
      <c r="H2918" s="15" t="e">
        <f t="shared" si="137"/>
        <v>#N/A</v>
      </c>
    </row>
    <row r="2919" spans="6:8">
      <c r="F2919" s="124" t="str">
        <f t="shared" si="135"/>
        <v/>
      </c>
      <c r="G2919" s="124" t="str">
        <f t="shared" si="136"/>
        <v/>
      </c>
      <c r="H2919" s="15" t="e">
        <f t="shared" si="137"/>
        <v>#N/A</v>
      </c>
    </row>
    <row r="2920" spans="6:8">
      <c r="F2920" s="124" t="str">
        <f t="shared" si="135"/>
        <v/>
      </c>
      <c r="G2920" s="124" t="str">
        <f t="shared" si="136"/>
        <v/>
      </c>
      <c r="H2920" s="15" t="e">
        <f t="shared" si="137"/>
        <v>#N/A</v>
      </c>
    </row>
    <row r="2921" spans="6:8">
      <c r="F2921" s="124" t="str">
        <f t="shared" si="135"/>
        <v/>
      </c>
      <c r="G2921" s="124" t="str">
        <f t="shared" si="136"/>
        <v/>
      </c>
      <c r="H2921" s="15" t="e">
        <f t="shared" si="137"/>
        <v>#N/A</v>
      </c>
    </row>
    <row r="2922" spans="6:8">
      <c r="F2922" s="124" t="str">
        <f t="shared" si="135"/>
        <v/>
      </c>
      <c r="G2922" s="124" t="str">
        <f t="shared" si="136"/>
        <v/>
      </c>
      <c r="H2922" s="15" t="e">
        <f t="shared" si="137"/>
        <v>#N/A</v>
      </c>
    </row>
    <row r="2923" spans="6:8">
      <c r="F2923" s="124" t="str">
        <f t="shared" si="135"/>
        <v/>
      </c>
      <c r="G2923" s="124" t="str">
        <f t="shared" si="136"/>
        <v/>
      </c>
      <c r="H2923" s="15" t="e">
        <f t="shared" si="137"/>
        <v>#N/A</v>
      </c>
    </row>
    <row r="2924" spans="6:8">
      <c r="F2924" s="124" t="str">
        <f t="shared" si="135"/>
        <v/>
      </c>
      <c r="G2924" s="124" t="str">
        <f t="shared" si="136"/>
        <v/>
      </c>
      <c r="H2924" s="15" t="e">
        <f t="shared" si="137"/>
        <v>#N/A</v>
      </c>
    </row>
    <row r="2925" spans="6:8">
      <c r="F2925" s="124" t="str">
        <f t="shared" si="135"/>
        <v/>
      </c>
      <c r="G2925" s="124" t="str">
        <f t="shared" si="136"/>
        <v/>
      </c>
      <c r="H2925" s="15" t="e">
        <f t="shared" si="137"/>
        <v>#N/A</v>
      </c>
    </row>
    <row r="2926" spans="6:8">
      <c r="F2926" s="124" t="str">
        <f t="shared" si="135"/>
        <v/>
      </c>
      <c r="G2926" s="124" t="str">
        <f t="shared" si="136"/>
        <v/>
      </c>
      <c r="H2926" s="15" t="e">
        <f t="shared" si="137"/>
        <v>#N/A</v>
      </c>
    </row>
    <row r="2927" spans="6:8">
      <c r="F2927" s="124" t="str">
        <f t="shared" si="135"/>
        <v/>
      </c>
      <c r="G2927" s="124" t="str">
        <f t="shared" si="136"/>
        <v/>
      </c>
      <c r="H2927" s="15" t="e">
        <f t="shared" si="137"/>
        <v>#N/A</v>
      </c>
    </row>
    <row r="2928" spans="6:8">
      <c r="F2928" s="124" t="str">
        <f t="shared" si="135"/>
        <v/>
      </c>
      <c r="G2928" s="124" t="str">
        <f t="shared" si="136"/>
        <v/>
      </c>
      <c r="H2928" s="15" t="e">
        <f t="shared" si="137"/>
        <v>#N/A</v>
      </c>
    </row>
    <row r="2929" spans="6:8">
      <c r="F2929" s="124" t="str">
        <f t="shared" si="135"/>
        <v/>
      </c>
      <c r="G2929" s="124" t="str">
        <f t="shared" si="136"/>
        <v/>
      </c>
      <c r="H2929" s="15" t="e">
        <f t="shared" si="137"/>
        <v>#N/A</v>
      </c>
    </row>
    <row r="2930" spans="6:8">
      <c r="F2930" s="124" t="str">
        <f t="shared" si="135"/>
        <v/>
      </c>
      <c r="G2930" s="124" t="str">
        <f t="shared" si="136"/>
        <v/>
      </c>
      <c r="H2930" s="15" t="e">
        <f t="shared" si="137"/>
        <v>#N/A</v>
      </c>
    </row>
    <row r="2931" spans="6:8">
      <c r="F2931" s="124" t="str">
        <f t="shared" si="135"/>
        <v/>
      </c>
      <c r="G2931" s="124" t="str">
        <f t="shared" si="136"/>
        <v/>
      </c>
      <c r="H2931" s="15" t="e">
        <f t="shared" si="137"/>
        <v>#N/A</v>
      </c>
    </row>
    <row r="2932" spans="6:8">
      <c r="F2932" s="124" t="str">
        <f t="shared" si="135"/>
        <v/>
      </c>
      <c r="G2932" s="124" t="str">
        <f t="shared" si="136"/>
        <v/>
      </c>
      <c r="H2932" s="15" t="e">
        <f t="shared" si="137"/>
        <v>#N/A</v>
      </c>
    </row>
    <row r="2933" spans="6:8">
      <c r="F2933" s="124" t="str">
        <f t="shared" si="135"/>
        <v/>
      </c>
      <c r="G2933" s="124" t="str">
        <f t="shared" si="136"/>
        <v/>
      </c>
      <c r="H2933" s="15" t="e">
        <f t="shared" si="137"/>
        <v>#N/A</v>
      </c>
    </row>
    <row r="2934" spans="6:8">
      <c r="F2934" s="124" t="str">
        <f t="shared" si="135"/>
        <v/>
      </c>
      <c r="G2934" s="124" t="str">
        <f t="shared" si="136"/>
        <v/>
      </c>
      <c r="H2934" s="15" t="e">
        <f t="shared" si="137"/>
        <v>#N/A</v>
      </c>
    </row>
    <row r="2935" spans="6:8">
      <c r="F2935" s="124" t="str">
        <f t="shared" si="135"/>
        <v/>
      </c>
      <c r="G2935" s="124" t="str">
        <f t="shared" si="136"/>
        <v/>
      </c>
      <c r="H2935" s="15" t="e">
        <f t="shared" si="137"/>
        <v>#N/A</v>
      </c>
    </row>
    <row r="2936" spans="6:8">
      <c r="F2936" s="124" t="str">
        <f t="shared" si="135"/>
        <v/>
      </c>
      <c r="G2936" s="124" t="str">
        <f t="shared" si="136"/>
        <v/>
      </c>
      <c r="H2936" s="15" t="e">
        <f t="shared" si="137"/>
        <v>#N/A</v>
      </c>
    </row>
    <row r="2937" spans="6:8">
      <c r="F2937" s="124" t="str">
        <f t="shared" si="135"/>
        <v/>
      </c>
      <c r="G2937" s="124" t="str">
        <f t="shared" si="136"/>
        <v/>
      </c>
      <c r="H2937" s="15" t="e">
        <f t="shared" si="137"/>
        <v>#N/A</v>
      </c>
    </row>
    <row r="2938" spans="6:8">
      <c r="F2938" s="124" t="str">
        <f t="shared" si="135"/>
        <v/>
      </c>
      <c r="G2938" s="124" t="str">
        <f t="shared" si="136"/>
        <v/>
      </c>
      <c r="H2938" s="15" t="e">
        <f t="shared" si="137"/>
        <v>#N/A</v>
      </c>
    </row>
    <row r="2939" spans="6:8">
      <c r="F2939" s="124" t="str">
        <f t="shared" si="135"/>
        <v/>
      </c>
      <c r="G2939" s="124" t="str">
        <f t="shared" si="136"/>
        <v/>
      </c>
      <c r="H2939" s="15" t="e">
        <f t="shared" si="137"/>
        <v>#N/A</v>
      </c>
    </row>
    <row r="2940" spans="6:8">
      <c r="F2940" s="124" t="str">
        <f t="shared" si="135"/>
        <v/>
      </c>
      <c r="G2940" s="124" t="str">
        <f t="shared" si="136"/>
        <v/>
      </c>
      <c r="H2940" s="15" t="e">
        <f t="shared" si="137"/>
        <v>#N/A</v>
      </c>
    </row>
    <row r="2941" spans="6:8">
      <c r="F2941" s="124" t="str">
        <f t="shared" si="135"/>
        <v/>
      </c>
      <c r="G2941" s="124" t="str">
        <f t="shared" si="136"/>
        <v/>
      </c>
      <c r="H2941" s="15" t="e">
        <f t="shared" si="137"/>
        <v>#N/A</v>
      </c>
    </row>
    <row r="2942" spans="6:8">
      <c r="F2942" s="124" t="str">
        <f t="shared" si="135"/>
        <v/>
      </c>
      <c r="G2942" s="124" t="str">
        <f t="shared" si="136"/>
        <v/>
      </c>
      <c r="H2942" s="15" t="e">
        <f t="shared" si="137"/>
        <v>#N/A</v>
      </c>
    </row>
    <row r="2943" spans="6:8">
      <c r="F2943" s="124" t="str">
        <f t="shared" si="135"/>
        <v/>
      </c>
      <c r="G2943" s="124" t="str">
        <f t="shared" si="136"/>
        <v/>
      </c>
      <c r="H2943" s="15" t="e">
        <f t="shared" si="137"/>
        <v>#N/A</v>
      </c>
    </row>
    <row r="2944" spans="6:8">
      <c r="F2944" s="124" t="str">
        <f t="shared" si="135"/>
        <v/>
      </c>
      <c r="G2944" s="124" t="str">
        <f t="shared" si="136"/>
        <v/>
      </c>
      <c r="H2944" s="15" t="e">
        <f t="shared" si="137"/>
        <v>#N/A</v>
      </c>
    </row>
    <row r="2945" spans="6:8">
      <c r="F2945" s="124" t="str">
        <f t="shared" si="135"/>
        <v/>
      </c>
      <c r="G2945" s="124" t="str">
        <f t="shared" si="136"/>
        <v/>
      </c>
      <c r="H2945" s="15" t="e">
        <f t="shared" si="137"/>
        <v>#N/A</v>
      </c>
    </row>
    <row r="2946" spans="6:8">
      <c r="F2946" s="124" t="str">
        <f t="shared" si="135"/>
        <v/>
      </c>
      <c r="G2946" s="124" t="str">
        <f t="shared" si="136"/>
        <v/>
      </c>
      <c r="H2946" s="15" t="e">
        <f t="shared" si="137"/>
        <v>#N/A</v>
      </c>
    </row>
    <row r="2947" spans="6:8">
      <c r="F2947" s="124" t="str">
        <f t="shared" si="135"/>
        <v/>
      </c>
      <c r="G2947" s="124" t="str">
        <f t="shared" si="136"/>
        <v/>
      </c>
      <c r="H2947" s="15" t="e">
        <f t="shared" si="137"/>
        <v>#N/A</v>
      </c>
    </row>
    <row r="2948" spans="6:8">
      <c r="F2948" s="124" t="str">
        <f t="shared" ref="F2948:F3011" si="138">IF(ISNUMBER(A2948),1,"")</f>
        <v/>
      </c>
      <c r="G2948" s="124" t="str">
        <f t="shared" ref="G2948:G3011" si="139">IF(ISNUMBER(A2948),3,"")</f>
        <v/>
      </c>
      <c r="H2948" s="15" t="e">
        <f t="shared" ref="H2948:H3011" si="140">VLOOKUP(A2948,J:L,2,0)</f>
        <v>#N/A</v>
      </c>
    </row>
    <row r="2949" spans="6:8">
      <c r="F2949" s="124" t="str">
        <f t="shared" si="138"/>
        <v/>
      </c>
      <c r="G2949" s="124" t="str">
        <f t="shared" si="139"/>
        <v/>
      </c>
      <c r="H2949" s="15" t="e">
        <f t="shared" si="140"/>
        <v>#N/A</v>
      </c>
    </row>
    <row r="2950" spans="6:8">
      <c r="F2950" s="124" t="str">
        <f t="shared" si="138"/>
        <v/>
      </c>
      <c r="G2950" s="124" t="str">
        <f t="shared" si="139"/>
        <v/>
      </c>
      <c r="H2950" s="15" t="e">
        <f t="shared" si="140"/>
        <v>#N/A</v>
      </c>
    </row>
    <row r="2951" spans="6:8">
      <c r="F2951" s="124" t="str">
        <f t="shared" si="138"/>
        <v/>
      </c>
      <c r="G2951" s="124" t="str">
        <f t="shared" si="139"/>
        <v/>
      </c>
      <c r="H2951" s="15" t="e">
        <f t="shared" si="140"/>
        <v>#N/A</v>
      </c>
    </row>
    <row r="2952" spans="6:8">
      <c r="F2952" s="124" t="str">
        <f t="shared" si="138"/>
        <v/>
      </c>
      <c r="G2952" s="124" t="str">
        <f t="shared" si="139"/>
        <v/>
      </c>
      <c r="H2952" s="15" t="e">
        <f t="shared" si="140"/>
        <v>#N/A</v>
      </c>
    </row>
    <row r="2953" spans="6:8">
      <c r="F2953" s="124" t="str">
        <f t="shared" si="138"/>
        <v/>
      </c>
      <c r="G2953" s="124" t="str">
        <f t="shared" si="139"/>
        <v/>
      </c>
      <c r="H2953" s="15" t="e">
        <f t="shared" si="140"/>
        <v>#N/A</v>
      </c>
    </row>
    <row r="2954" spans="6:8">
      <c r="F2954" s="124" t="str">
        <f t="shared" si="138"/>
        <v/>
      </c>
      <c r="G2954" s="124" t="str">
        <f t="shared" si="139"/>
        <v/>
      </c>
      <c r="H2954" s="15" t="e">
        <f t="shared" si="140"/>
        <v>#N/A</v>
      </c>
    </row>
    <row r="2955" spans="6:8">
      <c r="F2955" s="124" t="str">
        <f t="shared" si="138"/>
        <v/>
      </c>
      <c r="G2955" s="124" t="str">
        <f t="shared" si="139"/>
        <v/>
      </c>
      <c r="H2955" s="15" t="e">
        <f t="shared" si="140"/>
        <v>#N/A</v>
      </c>
    </row>
    <row r="2956" spans="6:8">
      <c r="F2956" s="124" t="str">
        <f t="shared" si="138"/>
        <v/>
      </c>
      <c r="G2956" s="124" t="str">
        <f t="shared" si="139"/>
        <v/>
      </c>
      <c r="H2956" s="15" t="e">
        <f t="shared" si="140"/>
        <v>#N/A</v>
      </c>
    </row>
    <row r="2957" spans="6:8">
      <c r="F2957" s="124" t="str">
        <f t="shared" si="138"/>
        <v/>
      </c>
      <c r="G2957" s="124" t="str">
        <f t="shared" si="139"/>
        <v/>
      </c>
      <c r="H2957" s="15" t="e">
        <f t="shared" si="140"/>
        <v>#N/A</v>
      </c>
    </row>
    <row r="2958" spans="6:8">
      <c r="F2958" s="124" t="str">
        <f t="shared" si="138"/>
        <v/>
      </c>
      <c r="G2958" s="124" t="str">
        <f t="shared" si="139"/>
        <v/>
      </c>
      <c r="H2958" s="15" t="e">
        <f t="shared" si="140"/>
        <v>#N/A</v>
      </c>
    </row>
    <row r="2959" spans="6:8">
      <c r="F2959" s="124" t="str">
        <f t="shared" si="138"/>
        <v/>
      </c>
      <c r="G2959" s="124" t="str">
        <f t="shared" si="139"/>
        <v/>
      </c>
      <c r="H2959" s="15" t="e">
        <f t="shared" si="140"/>
        <v>#N/A</v>
      </c>
    </row>
    <row r="2960" spans="6:8">
      <c r="F2960" s="124" t="str">
        <f t="shared" si="138"/>
        <v/>
      </c>
      <c r="G2960" s="124" t="str">
        <f t="shared" si="139"/>
        <v/>
      </c>
      <c r="H2960" s="15" t="e">
        <f t="shared" si="140"/>
        <v>#N/A</v>
      </c>
    </row>
    <row r="2961" spans="6:8">
      <c r="F2961" s="124" t="str">
        <f t="shared" si="138"/>
        <v/>
      </c>
      <c r="G2961" s="124" t="str">
        <f t="shared" si="139"/>
        <v/>
      </c>
      <c r="H2961" s="15" t="e">
        <f t="shared" si="140"/>
        <v>#N/A</v>
      </c>
    </row>
    <row r="2962" spans="6:8">
      <c r="F2962" s="124" t="str">
        <f t="shared" si="138"/>
        <v/>
      </c>
      <c r="G2962" s="124" t="str">
        <f t="shared" si="139"/>
        <v/>
      </c>
      <c r="H2962" s="15" t="e">
        <f t="shared" si="140"/>
        <v>#N/A</v>
      </c>
    </row>
    <row r="2963" spans="6:8">
      <c r="F2963" s="124" t="str">
        <f t="shared" si="138"/>
        <v/>
      </c>
      <c r="G2963" s="124" t="str">
        <f t="shared" si="139"/>
        <v/>
      </c>
      <c r="H2963" s="15" t="e">
        <f t="shared" si="140"/>
        <v>#N/A</v>
      </c>
    </row>
    <row r="2964" spans="6:8">
      <c r="F2964" s="124" t="str">
        <f t="shared" si="138"/>
        <v/>
      </c>
      <c r="G2964" s="124" t="str">
        <f t="shared" si="139"/>
        <v/>
      </c>
      <c r="H2964" s="15" t="e">
        <f t="shared" si="140"/>
        <v>#N/A</v>
      </c>
    </row>
    <row r="2965" spans="6:8">
      <c r="F2965" s="124" t="str">
        <f t="shared" si="138"/>
        <v/>
      </c>
      <c r="G2965" s="124" t="str">
        <f t="shared" si="139"/>
        <v/>
      </c>
      <c r="H2965" s="15" t="e">
        <f t="shared" si="140"/>
        <v>#N/A</v>
      </c>
    </row>
    <row r="2966" spans="6:8">
      <c r="F2966" s="124" t="str">
        <f t="shared" si="138"/>
        <v/>
      </c>
      <c r="G2966" s="124" t="str">
        <f t="shared" si="139"/>
        <v/>
      </c>
      <c r="H2966" s="15" t="e">
        <f t="shared" si="140"/>
        <v>#N/A</v>
      </c>
    </row>
    <row r="2967" spans="6:8">
      <c r="F2967" s="124" t="str">
        <f t="shared" si="138"/>
        <v/>
      </c>
      <c r="G2967" s="124" t="str">
        <f t="shared" si="139"/>
        <v/>
      </c>
      <c r="H2967" s="15" t="e">
        <f t="shared" si="140"/>
        <v>#N/A</v>
      </c>
    </row>
    <row r="2968" spans="6:8">
      <c r="F2968" s="124" t="str">
        <f t="shared" si="138"/>
        <v/>
      </c>
      <c r="G2968" s="124" t="str">
        <f t="shared" si="139"/>
        <v/>
      </c>
      <c r="H2968" s="15" t="e">
        <f t="shared" si="140"/>
        <v>#N/A</v>
      </c>
    </row>
    <row r="2969" spans="6:8">
      <c r="F2969" s="124" t="str">
        <f t="shared" si="138"/>
        <v/>
      </c>
      <c r="G2969" s="124" t="str">
        <f t="shared" si="139"/>
        <v/>
      </c>
      <c r="H2969" s="15" t="e">
        <f t="shared" si="140"/>
        <v>#N/A</v>
      </c>
    </row>
    <row r="2970" spans="6:8">
      <c r="F2970" s="124" t="str">
        <f t="shared" si="138"/>
        <v/>
      </c>
      <c r="G2970" s="124" t="str">
        <f t="shared" si="139"/>
        <v/>
      </c>
      <c r="H2970" s="15" t="e">
        <f t="shared" si="140"/>
        <v>#N/A</v>
      </c>
    </row>
    <row r="2971" spans="6:8">
      <c r="F2971" s="124" t="str">
        <f t="shared" si="138"/>
        <v/>
      </c>
      <c r="G2971" s="124" t="str">
        <f t="shared" si="139"/>
        <v/>
      </c>
      <c r="H2971" s="15" t="e">
        <f t="shared" si="140"/>
        <v>#N/A</v>
      </c>
    </row>
    <row r="2972" spans="6:8">
      <c r="F2972" s="124" t="str">
        <f t="shared" si="138"/>
        <v/>
      </c>
      <c r="G2972" s="124" t="str">
        <f t="shared" si="139"/>
        <v/>
      </c>
      <c r="H2972" s="15" t="e">
        <f t="shared" si="140"/>
        <v>#N/A</v>
      </c>
    </row>
    <row r="2973" spans="6:8">
      <c r="F2973" s="124" t="str">
        <f t="shared" si="138"/>
        <v/>
      </c>
      <c r="G2973" s="124" t="str">
        <f t="shared" si="139"/>
        <v/>
      </c>
      <c r="H2973" s="15" t="e">
        <f t="shared" si="140"/>
        <v>#N/A</v>
      </c>
    </row>
    <row r="2974" spans="6:8">
      <c r="F2974" s="124" t="str">
        <f t="shared" si="138"/>
        <v/>
      </c>
      <c r="G2974" s="124" t="str">
        <f t="shared" si="139"/>
        <v/>
      </c>
      <c r="H2974" s="15" t="e">
        <f t="shared" si="140"/>
        <v>#N/A</v>
      </c>
    </row>
    <row r="2975" spans="6:8">
      <c r="F2975" s="124" t="str">
        <f t="shared" si="138"/>
        <v/>
      </c>
      <c r="G2975" s="124" t="str">
        <f t="shared" si="139"/>
        <v/>
      </c>
      <c r="H2975" s="15" t="e">
        <f t="shared" si="140"/>
        <v>#N/A</v>
      </c>
    </row>
    <row r="2976" spans="6:8">
      <c r="F2976" s="124" t="str">
        <f t="shared" si="138"/>
        <v/>
      </c>
      <c r="G2976" s="124" t="str">
        <f t="shared" si="139"/>
        <v/>
      </c>
      <c r="H2976" s="15" t="e">
        <f t="shared" si="140"/>
        <v>#N/A</v>
      </c>
    </row>
    <row r="2977" spans="6:8">
      <c r="F2977" s="124" t="str">
        <f t="shared" si="138"/>
        <v/>
      </c>
      <c r="G2977" s="124" t="str">
        <f t="shared" si="139"/>
        <v/>
      </c>
      <c r="H2977" s="15" t="e">
        <f t="shared" si="140"/>
        <v>#N/A</v>
      </c>
    </row>
    <row r="2978" spans="6:8">
      <c r="F2978" s="124" t="str">
        <f t="shared" si="138"/>
        <v/>
      </c>
      <c r="G2978" s="124" t="str">
        <f t="shared" si="139"/>
        <v/>
      </c>
      <c r="H2978" s="15" t="e">
        <f t="shared" si="140"/>
        <v>#N/A</v>
      </c>
    </row>
    <row r="2979" spans="6:8">
      <c r="F2979" s="124" t="str">
        <f t="shared" si="138"/>
        <v/>
      </c>
      <c r="G2979" s="124" t="str">
        <f t="shared" si="139"/>
        <v/>
      </c>
      <c r="H2979" s="15" t="e">
        <f t="shared" si="140"/>
        <v>#N/A</v>
      </c>
    </row>
    <row r="2980" spans="6:8">
      <c r="F2980" s="124" t="str">
        <f t="shared" si="138"/>
        <v/>
      </c>
      <c r="G2980" s="124" t="str">
        <f t="shared" si="139"/>
        <v/>
      </c>
      <c r="H2980" s="15" t="e">
        <f t="shared" si="140"/>
        <v>#N/A</v>
      </c>
    </row>
    <row r="2981" spans="6:8">
      <c r="F2981" s="124" t="str">
        <f t="shared" si="138"/>
        <v/>
      </c>
      <c r="G2981" s="124" t="str">
        <f t="shared" si="139"/>
        <v/>
      </c>
      <c r="H2981" s="15" t="e">
        <f t="shared" si="140"/>
        <v>#N/A</v>
      </c>
    </row>
    <row r="2982" spans="6:8">
      <c r="F2982" s="124" t="str">
        <f t="shared" si="138"/>
        <v/>
      </c>
      <c r="G2982" s="124" t="str">
        <f t="shared" si="139"/>
        <v/>
      </c>
      <c r="H2982" s="15" t="e">
        <f t="shared" si="140"/>
        <v>#N/A</v>
      </c>
    </row>
    <row r="2983" spans="6:8">
      <c r="F2983" s="124" t="str">
        <f t="shared" si="138"/>
        <v/>
      </c>
      <c r="G2983" s="124" t="str">
        <f t="shared" si="139"/>
        <v/>
      </c>
      <c r="H2983" s="15" t="e">
        <f t="shared" si="140"/>
        <v>#N/A</v>
      </c>
    </row>
    <row r="2984" spans="6:8">
      <c r="F2984" s="124" t="str">
        <f t="shared" si="138"/>
        <v/>
      </c>
      <c r="G2984" s="124" t="str">
        <f t="shared" si="139"/>
        <v/>
      </c>
      <c r="H2984" s="15" t="e">
        <f t="shared" si="140"/>
        <v>#N/A</v>
      </c>
    </row>
    <row r="2985" spans="6:8">
      <c r="F2985" s="124" t="str">
        <f t="shared" si="138"/>
        <v/>
      </c>
      <c r="G2985" s="124" t="str">
        <f t="shared" si="139"/>
        <v/>
      </c>
      <c r="H2985" s="15" t="e">
        <f t="shared" si="140"/>
        <v>#N/A</v>
      </c>
    </row>
    <row r="2986" spans="6:8">
      <c r="F2986" s="124" t="str">
        <f t="shared" si="138"/>
        <v/>
      </c>
      <c r="G2986" s="124" t="str">
        <f t="shared" si="139"/>
        <v/>
      </c>
      <c r="H2986" s="15" t="e">
        <f t="shared" si="140"/>
        <v>#N/A</v>
      </c>
    </row>
    <row r="2987" spans="6:8">
      <c r="F2987" s="124" t="str">
        <f t="shared" si="138"/>
        <v/>
      </c>
      <c r="G2987" s="124" t="str">
        <f t="shared" si="139"/>
        <v/>
      </c>
      <c r="H2987" s="15" t="e">
        <f t="shared" si="140"/>
        <v>#N/A</v>
      </c>
    </row>
    <row r="2988" spans="6:8">
      <c r="F2988" s="124" t="str">
        <f t="shared" si="138"/>
        <v/>
      </c>
      <c r="G2988" s="124" t="str">
        <f t="shared" si="139"/>
        <v/>
      </c>
      <c r="H2988" s="15" t="e">
        <f t="shared" si="140"/>
        <v>#N/A</v>
      </c>
    </row>
    <row r="2989" spans="6:8">
      <c r="F2989" s="124" t="str">
        <f t="shared" si="138"/>
        <v/>
      </c>
      <c r="G2989" s="124" t="str">
        <f t="shared" si="139"/>
        <v/>
      </c>
      <c r="H2989" s="15" t="e">
        <f t="shared" si="140"/>
        <v>#N/A</v>
      </c>
    </row>
    <row r="2990" spans="6:8">
      <c r="F2990" s="124" t="str">
        <f t="shared" si="138"/>
        <v/>
      </c>
      <c r="G2990" s="124" t="str">
        <f t="shared" si="139"/>
        <v/>
      </c>
      <c r="H2990" s="15" t="e">
        <f t="shared" si="140"/>
        <v>#N/A</v>
      </c>
    </row>
    <row r="2991" spans="6:8">
      <c r="F2991" s="124" t="str">
        <f t="shared" si="138"/>
        <v/>
      </c>
      <c r="G2991" s="124" t="str">
        <f t="shared" si="139"/>
        <v/>
      </c>
      <c r="H2991" s="15" t="e">
        <f t="shared" si="140"/>
        <v>#N/A</v>
      </c>
    </row>
    <row r="2992" spans="6:8">
      <c r="F2992" s="124" t="str">
        <f t="shared" si="138"/>
        <v/>
      </c>
      <c r="G2992" s="124" t="str">
        <f t="shared" si="139"/>
        <v/>
      </c>
      <c r="H2992" s="15" t="e">
        <f t="shared" si="140"/>
        <v>#N/A</v>
      </c>
    </row>
    <row r="2993" spans="6:8">
      <c r="F2993" s="124" t="str">
        <f t="shared" si="138"/>
        <v/>
      </c>
      <c r="G2993" s="124" t="str">
        <f t="shared" si="139"/>
        <v/>
      </c>
      <c r="H2993" s="15" t="e">
        <f t="shared" si="140"/>
        <v>#N/A</v>
      </c>
    </row>
    <row r="2994" spans="6:8">
      <c r="F2994" s="124" t="str">
        <f t="shared" si="138"/>
        <v/>
      </c>
      <c r="G2994" s="124" t="str">
        <f t="shared" si="139"/>
        <v/>
      </c>
      <c r="H2994" s="15" t="e">
        <f t="shared" si="140"/>
        <v>#N/A</v>
      </c>
    </row>
    <row r="2995" spans="6:8">
      <c r="F2995" s="124" t="str">
        <f t="shared" si="138"/>
        <v/>
      </c>
      <c r="G2995" s="124" t="str">
        <f t="shared" si="139"/>
        <v/>
      </c>
      <c r="H2995" s="15" t="e">
        <f t="shared" si="140"/>
        <v>#N/A</v>
      </c>
    </row>
    <row r="2996" spans="6:8">
      <c r="F2996" s="124" t="str">
        <f t="shared" si="138"/>
        <v/>
      </c>
      <c r="G2996" s="124" t="str">
        <f t="shared" si="139"/>
        <v/>
      </c>
      <c r="H2996" s="15" t="e">
        <f t="shared" si="140"/>
        <v>#N/A</v>
      </c>
    </row>
    <row r="2997" spans="6:8">
      <c r="F2997" s="124" t="str">
        <f t="shared" si="138"/>
        <v/>
      </c>
      <c r="G2997" s="124" t="str">
        <f t="shared" si="139"/>
        <v/>
      </c>
      <c r="H2997" s="15" t="e">
        <f t="shared" si="140"/>
        <v>#N/A</v>
      </c>
    </row>
    <row r="2998" spans="6:8">
      <c r="F2998" s="124" t="str">
        <f t="shared" si="138"/>
        <v/>
      </c>
      <c r="G2998" s="124" t="str">
        <f t="shared" si="139"/>
        <v/>
      </c>
      <c r="H2998" s="15" t="e">
        <f t="shared" si="140"/>
        <v>#N/A</v>
      </c>
    </row>
    <row r="2999" spans="6:8">
      <c r="F2999" s="124" t="str">
        <f t="shared" si="138"/>
        <v/>
      </c>
      <c r="G2999" s="124" t="str">
        <f t="shared" si="139"/>
        <v/>
      </c>
      <c r="H2999" s="15" t="e">
        <f t="shared" si="140"/>
        <v>#N/A</v>
      </c>
    </row>
    <row r="3000" spans="6:8">
      <c r="F3000" s="124" t="str">
        <f t="shared" si="138"/>
        <v/>
      </c>
      <c r="G3000" s="124" t="str">
        <f t="shared" si="139"/>
        <v/>
      </c>
      <c r="H3000" s="15" t="e">
        <f t="shared" si="140"/>
        <v>#N/A</v>
      </c>
    </row>
    <row r="3001" spans="6:8">
      <c r="F3001" s="124" t="str">
        <f t="shared" si="138"/>
        <v/>
      </c>
      <c r="G3001" s="124" t="str">
        <f t="shared" si="139"/>
        <v/>
      </c>
      <c r="H3001" s="15" t="e">
        <f t="shared" si="140"/>
        <v>#N/A</v>
      </c>
    </row>
    <row r="3002" spans="6:8">
      <c r="F3002" s="124" t="str">
        <f t="shared" si="138"/>
        <v/>
      </c>
      <c r="G3002" s="124" t="str">
        <f t="shared" si="139"/>
        <v/>
      </c>
      <c r="H3002" s="15" t="e">
        <f t="shared" si="140"/>
        <v>#N/A</v>
      </c>
    </row>
    <row r="3003" spans="6:8">
      <c r="F3003" s="124" t="str">
        <f t="shared" si="138"/>
        <v/>
      </c>
      <c r="G3003" s="124" t="str">
        <f t="shared" si="139"/>
        <v/>
      </c>
      <c r="H3003" s="15" t="e">
        <f t="shared" si="140"/>
        <v>#N/A</v>
      </c>
    </row>
    <row r="3004" spans="6:8">
      <c r="F3004" s="124" t="str">
        <f t="shared" si="138"/>
        <v/>
      </c>
      <c r="G3004" s="124" t="str">
        <f t="shared" si="139"/>
        <v/>
      </c>
      <c r="H3004" s="15" t="e">
        <f t="shared" si="140"/>
        <v>#N/A</v>
      </c>
    </row>
    <row r="3005" spans="6:8">
      <c r="F3005" s="124" t="str">
        <f t="shared" si="138"/>
        <v/>
      </c>
      <c r="G3005" s="124" t="str">
        <f t="shared" si="139"/>
        <v/>
      </c>
      <c r="H3005" s="15" t="e">
        <f t="shared" si="140"/>
        <v>#N/A</v>
      </c>
    </row>
    <row r="3006" spans="6:8">
      <c r="F3006" s="124" t="str">
        <f t="shared" si="138"/>
        <v/>
      </c>
      <c r="G3006" s="124" t="str">
        <f t="shared" si="139"/>
        <v/>
      </c>
      <c r="H3006" s="15" t="e">
        <f t="shared" si="140"/>
        <v>#N/A</v>
      </c>
    </row>
    <row r="3007" spans="6:8">
      <c r="F3007" s="124" t="str">
        <f t="shared" si="138"/>
        <v/>
      </c>
      <c r="G3007" s="124" t="str">
        <f t="shared" si="139"/>
        <v/>
      </c>
      <c r="H3007" s="15" t="e">
        <f t="shared" si="140"/>
        <v>#N/A</v>
      </c>
    </row>
    <row r="3008" spans="6:8">
      <c r="F3008" s="124" t="str">
        <f t="shared" si="138"/>
        <v/>
      </c>
      <c r="G3008" s="124" t="str">
        <f t="shared" si="139"/>
        <v/>
      </c>
      <c r="H3008" s="15" t="e">
        <f t="shared" si="140"/>
        <v>#N/A</v>
      </c>
    </row>
    <row r="3009" spans="6:8">
      <c r="F3009" s="124" t="str">
        <f t="shared" si="138"/>
        <v/>
      </c>
      <c r="G3009" s="124" t="str">
        <f t="shared" si="139"/>
        <v/>
      </c>
      <c r="H3009" s="15" t="e">
        <f t="shared" si="140"/>
        <v>#N/A</v>
      </c>
    </row>
    <row r="3010" spans="6:8">
      <c r="F3010" s="124" t="str">
        <f t="shared" si="138"/>
        <v/>
      </c>
      <c r="G3010" s="124" t="str">
        <f t="shared" si="139"/>
        <v/>
      </c>
      <c r="H3010" s="15" t="e">
        <f t="shared" si="140"/>
        <v>#N/A</v>
      </c>
    </row>
    <row r="3011" spans="6:8">
      <c r="F3011" s="124" t="str">
        <f t="shared" si="138"/>
        <v/>
      </c>
      <c r="G3011" s="124" t="str">
        <f t="shared" si="139"/>
        <v/>
      </c>
      <c r="H3011" s="15" t="e">
        <f t="shared" si="140"/>
        <v>#N/A</v>
      </c>
    </row>
    <row r="3012" spans="6:8">
      <c r="F3012" s="124" t="str">
        <f t="shared" ref="F3012:F3075" si="141">IF(ISNUMBER(A3012),1,"")</f>
        <v/>
      </c>
      <c r="G3012" s="124" t="str">
        <f t="shared" ref="G3012:G3075" si="142">IF(ISNUMBER(A3012),3,"")</f>
        <v/>
      </c>
      <c r="H3012" s="15" t="e">
        <f t="shared" ref="H3012:H3075" si="143">VLOOKUP(A3012,J:L,2,0)</f>
        <v>#N/A</v>
      </c>
    </row>
    <row r="3013" spans="6:8">
      <c r="F3013" s="124" t="str">
        <f t="shared" si="141"/>
        <v/>
      </c>
      <c r="G3013" s="124" t="str">
        <f t="shared" si="142"/>
        <v/>
      </c>
      <c r="H3013" s="15" t="e">
        <f t="shared" si="143"/>
        <v>#N/A</v>
      </c>
    </row>
    <row r="3014" spans="6:8">
      <c r="F3014" s="124" t="str">
        <f t="shared" si="141"/>
        <v/>
      </c>
      <c r="G3014" s="124" t="str">
        <f t="shared" si="142"/>
        <v/>
      </c>
      <c r="H3014" s="15" t="e">
        <f t="shared" si="143"/>
        <v>#N/A</v>
      </c>
    </row>
    <row r="3015" spans="6:8">
      <c r="F3015" s="124" t="str">
        <f t="shared" si="141"/>
        <v/>
      </c>
      <c r="G3015" s="124" t="str">
        <f t="shared" si="142"/>
        <v/>
      </c>
      <c r="H3015" s="15" t="e">
        <f t="shared" si="143"/>
        <v>#N/A</v>
      </c>
    </row>
    <row r="3016" spans="6:8">
      <c r="F3016" s="124" t="str">
        <f t="shared" si="141"/>
        <v/>
      </c>
      <c r="G3016" s="124" t="str">
        <f t="shared" si="142"/>
        <v/>
      </c>
      <c r="H3016" s="15" t="e">
        <f t="shared" si="143"/>
        <v>#N/A</v>
      </c>
    </row>
    <row r="3017" spans="6:8">
      <c r="F3017" s="124" t="str">
        <f t="shared" si="141"/>
        <v/>
      </c>
      <c r="G3017" s="124" t="str">
        <f t="shared" si="142"/>
        <v/>
      </c>
      <c r="H3017" s="15" t="e">
        <f t="shared" si="143"/>
        <v>#N/A</v>
      </c>
    </row>
    <row r="3018" spans="6:8">
      <c r="F3018" s="124" t="str">
        <f t="shared" si="141"/>
        <v/>
      </c>
      <c r="G3018" s="124" t="str">
        <f t="shared" si="142"/>
        <v/>
      </c>
      <c r="H3018" s="15" t="e">
        <f t="shared" si="143"/>
        <v>#N/A</v>
      </c>
    </row>
    <row r="3019" spans="6:8">
      <c r="F3019" s="124" t="str">
        <f t="shared" si="141"/>
        <v/>
      </c>
      <c r="G3019" s="124" t="str">
        <f t="shared" si="142"/>
        <v/>
      </c>
      <c r="H3019" s="15" t="e">
        <f t="shared" si="143"/>
        <v>#N/A</v>
      </c>
    </row>
    <row r="3020" spans="6:8">
      <c r="F3020" s="124" t="str">
        <f t="shared" si="141"/>
        <v/>
      </c>
      <c r="G3020" s="124" t="str">
        <f t="shared" si="142"/>
        <v/>
      </c>
      <c r="H3020" s="15" t="e">
        <f t="shared" si="143"/>
        <v>#N/A</v>
      </c>
    </row>
    <row r="3021" spans="6:8">
      <c r="F3021" s="124" t="str">
        <f t="shared" si="141"/>
        <v/>
      </c>
      <c r="G3021" s="124" t="str">
        <f t="shared" si="142"/>
        <v/>
      </c>
      <c r="H3021" s="15" t="e">
        <f t="shared" si="143"/>
        <v>#N/A</v>
      </c>
    </row>
    <row r="3022" spans="6:8">
      <c r="F3022" s="124" t="str">
        <f t="shared" si="141"/>
        <v/>
      </c>
      <c r="G3022" s="124" t="str">
        <f t="shared" si="142"/>
        <v/>
      </c>
      <c r="H3022" s="15" t="e">
        <f t="shared" si="143"/>
        <v>#N/A</v>
      </c>
    </row>
    <row r="3023" spans="6:8">
      <c r="F3023" s="124" t="str">
        <f t="shared" si="141"/>
        <v/>
      </c>
      <c r="G3023" s="124" t="str">
        <f t="shared" si="142"/>
        <v/>
      </c>
      <c r="H3023" s="15" t="e">
        <f t="shared" si="143"/>
        <v>#N/A</v>
      </c>
    </row>
    <row r="3024" spans="6:8">
      <c r="F3024" s="124" t="str">
        <f t="shared" si="141"/>
        <v/>
      </c>
      <c r="G3024" s="124" t="str">
        <f t="shared" si="142"/>
        <v/>
      </c>
      <c r="H3024" s="15" t="e">
        <f t="shared" si="143"/>
        <v>#N/A</v>
      </c>
    </row>
    <row r="3025" spans="6:8">
      <c r="F3025" s="124" t="str">
        <f t="shared" si="141"/>
        <v/>
      </c>
      <c r="G3025" s="124" t="str">
        <f t="shared" si="142"/>
        <v/>
      </c>
      <c r="H3025" s="15" t="e">
        <f t="shared" si="143"/>
        <v>#N/A</v>
      </c>
    </row>
    <row r="3026" spans="6:8">
      <c r="F3026" s="124" t="str">
        <f t="shared" si="141"/>
        <v/>
      </c>
      <c r="G3026" s="124" t="str">
        <f t="shared" si="142"/>
        <v/>
      </c>
      <c r="H3026" s="15" t="e">
        <f t="shared" si="143"/>
        <v>#N/A</v>
      </c>
    </row>
    <row r="3027" spans="6:8">
      <c r="F3027" s="124" t="str">
        <f t="shared" si="141"/>
        <v/>
      </c>
      <c r="G3027" s="124" t="str">
        <f t="shared" si="142"/>
        <v/>
      </c>
      <c r="H3027" s="15" t="e">
        <f t="shared" si="143"/>
        <v>#N/A</v>
      </c>
    </row>
    <row r="3028" spans="6:8">
      <c r="F3028" s="124" t="str">
        <f t="shared" si="141"/>
        <v/>
      </c>
      <c r="G3028" s="124" t="str">
        <f t="shared" si="142"/>
        <v/>
      </c>
      <c r="H3028" s="15" t="e">
        <f t="shared" si="143"/>
        <v>#N/A</v>
      </c>
    </row>
    <row r="3029" spans="6:8">
      <c r="F3029" s="124" t="str">
        <f t="shared" si="141"/>
        <v/>
      </c>
      <c r="G3029" s="124" t="str">
        <f t="shared" si="142"/>
        <v/>
      </c>
      <c r="H3029" s="15" t="e">
        <f t="shared" si="143"/>
        <v>#N/A</v>
      </c>
    </row>
    <row r="3030" spans="6:8">
      <c r="F3030" s="124" t="str">
        <f t="shared" si="141"/>
        <v/>
      </c>
      <c r="G3030" s="124" t="str">
        <f t="shared" si="142"/>
        <v/>
      </c>
      <c r="H3030" s="15" t="e">
        <f t="shared" si="143"/>
        <v>#N/A</v>
      </c>
    </row>
    <row r="3031" spans="6:8">
      <c r="F3031" s="124" t="str">
        <f t="shared" si="141"/>
        <v/>
      </c>
      <c r="G3031" s="124" t="str">
        <f t="shared" si="142"/>
        <v/>
      </c>
      <c r="H3031" s="15" t="e">
        <f t="shared" si="143"/>
        <v>#N/A</v>
      </c>
    </row>
    <row r="3032" spans="6:8">
      <c r="F3032" s="124" t="str">
        <f t="shared" si="141"/>
        <v/>
      </c>
      <c r="G3032" s="124" t="str">
        <f t="shared" si="142"/>
        <v/>
      </c>
      <c r="H3032" s="15" t="e">
        <f t="shared" si="143"/>
        <v>#N/A</v>
      </c>
    </row>
    <row r="3033" spans="6:8">
      <c r="F3033" s="124" t="str">
        <f t="shared" si="141"/>
        <v/>
      </c>
      <c r="G3033" s="124" t="str">
        <f t="shared" si="142"/>
        <v/>
      </c>
      <c r="H3033" s="15" t="e">
        <f t="shared" si="143"/>
        <v>#N/A</v>
      </c>
    </row>
    <row r="3034" spans="6:8">
      <c r="F3034" s="124" t="str">
        <f t="shared" si="141"/>
        <v/>
      </c>
      <c r="G3034" s="124" t="str">
        <f t="shared" si="142"/>
        <v/>
      </c>
      <c r="H3034" s="15" t="e">
        <f t="shared" si="143"/>
        <v>#N/A</v>
      </c>
    </row>
    <row r="3035" spans="6:8">
      <c r="F3035" s="124" t="str">
        <f t="shared" si="141"/>
        <v/>
      </c>
      <c r="G3035" s="124" t="str">
        <f t="shared" si="142"/>
        <v/>
      </c>
      <c r="H3035" s="15" t="e">
        <f t="shared" si="143"/>
        <v>#N/A</v>
      </c>
    </row>
    <row r="3036" spans="6:8">
      <c r="F3036" s="124" t="str">
        <f t="shared" si="141"/>
        <v/>
      </c>
      <c r="G3036" s="124" t="str">
        <f t="shared" si="142"/>
        <v/>
      </c>
      <c r="H3036" s="15" t="e">
        <f t="shared" si="143"/>
        <v>#N/A</v>
      </c>
    </row>
    <row r="3037" spans="6:8">
      <c r="F3037" s="124" t="str">
        <f t="shared" si="141"/>
        <v/>
      </c>
      <c r="G3037" s="124" t="str">
        <f t="shared" si="142"/>
        <v/>
      </c>
      <c r="H3037" s="15" t="e">
        <f t="shared" si="143"/>
        <v>#N/A</v>
      </c>
    </row>
    <row r="3038" spans="6:8">
      <c r="F3038" s="124" t="str">
        <f t="shared" si="141"/>
        <v/>
      </c>
      <c r="G3038" s="124" t="str">
        <f t="shared" si="142"/>
        <v/>
      </c>
      <c r="H3038" s="15" t="e">
        <f t="shared" si="143"/>
        <v>#N/A</v>
      </c>
    </row>
    <row r="3039" spans="6:8">
      <c r="F3039" s="124" t="str">
        <f t="shared" si="141"/>
        <v/>
      </c>
      <c r="G3039" s="124" t="str">
        <f t="shared" si="142"/>
        <v/>
      </c>
      <c r="H3039" s="15" t="e">
        <f t="shared" si="143"/>
        <v>#N/A</v>
      </c>
    </row>
    <row r="3040" spans="6:8">
      <c r="F3040" s="124" t="str">
        <f t="shared" si="141"/>
        <v/>
      </c>
      <c r="G3040" s="124" t="str">
        <f t="shared" si="142"/>
        <v/>
      </c>
      <c r="H3040" s="15" t="e">
        <f t="shared" si="143"/>
        <v>#N/A</v>
      </c>
    </row>
    <row r="3041" spans="6:8">
      <c r="F3041" s="124" t="str">
        <f t="shared" si="141"/>
        <v/>
      </c>
      <c r="G3041" s="124" t="str">
        <f t="shared" si="142"/>
        <v/>
      </c>
      <c r="H3041" s="15" t="e">
        <f t="shared" si="143"/>
        <v>#N/A</v>
      </c>
    </row>
    <row r="3042" spans="6:8">
      <c r="F3042" s="124" t="str">
        <f t="shared" si="141"/>
        <v/>
      </c>
      <c r="G3042" s="124" t="str">
        <f t="shared" si="142"/>
        <v/>
      </c>
      <c r="H3042" s="15" t="e">
        <f t="shared" si="143"/>
        <v>#N/A</v>
      </c>
    </row>
    <row r="3043" spans="6:8">
      <c r="F3043" s="124" t="str">
        <f t="shared" si="141"/>
        <v/>
      </c>
      <c r="G3043" s="124" t="str">
        <f t="shared" si="142"/>
        <v/>
      </c>
      <c r="H3043" s="15" t="e">
        <f t="shared" si="143"/>
        <v>#N/A</v>
      </c>
    </row>
    <row r="3044" spans="6:8">
      <c r="F3044" s="124" t="str">
        <f t="shared" si="141"/>
        <v/>
      </c>
      <c r="G3044" s="124" t="str">
        <f t="shared" si="142"/>
        <v/>
      </c>
      <c r="H3044" s="15" t="e">
        <f t="shared" si="143"/>
        <v>#N/A</v>
      </c>
    </row>
    <row r="3045" spans="6:8">
      <c r="F3045" s="124" t="str">
        <f t="shared" si="141"/>
        <v/>
      </c>
      <c r="G3045" s="124" t="str">
        <f t="shared" si="142"/>
        <v/>
      </c>
      <c r="H3045" s="15" t="e">
        <f t="shared" si="143"/>
        <v>#N/A</v>
      </c>
    </row>
    <row r="3046" spans="6:8">
      <c r="F3046" s="124" t="str">
        <f t="shared" si="141"/>
        <v/>
      </c>
      <c r="G3046" s="124" t="str">
        <f t="shared" si="142"/>
        <v/>
      </c>
      <c r="H3046" s="15" t="e">
        <f t="shared" si="143"/>
        <v>#N/A</v>
      </c>
    </row>
    <row r="3047" spans="6:8">
      <c r="F3047" s="124" t="str">
        <f t="shared" si="141"/>
        <v/>
      </c>
      <c r="G3047" s="124" t="str">
        <f t="shared" si="142"/>
        <v/>
      </c>
      <c r="H3047" s="15" t="e">
        <f t="shared" si="143"/>
        <v>#N/A</v>
      </c>
    </row>
    <row r="3048" spans="6:8">
      <c r="F3048" s="124" t="str">
        <f t="shared" si="141"/>
        <v/>
      </c>
      <c r="G3048" s="124" t="str">
        <f t="shared" si="142"/>
        <v/>
      </c>
      <c r="H3048" s="15" t="e">
        <f t="shared" si="143"/>
        <v>#N/A</v>
      </c>
    </row>
    <row r="3049" spans="6:8">
      <c r="F3049" s="124" t="str">
        <f t="shared" si="141"/>
        <v/>
      </c>
      <c r="G3049" s="124" t="str">
        <f t="shared" si="142"/>
        <v/>
      </c>
      <c r="H3049" s="15" t="e">
        <f t="shared" si="143"/>
        <v>#N/A</v>
      </c>
    </row>
    <row r="3050" spans="6:8">
      <c r="F3050" s="124" t="str">
        <f t="shared" si="141"/>
        <v/>
      </c>
      <c r="G3050" s="124" t="str">
        <f t="shared" si="142"/>
        <v/>
      </c>
      <c r="H3050" s="15" t="e">
        <f t="shared" si="143"/>
        <v>#N/A</v>
      </c>
    </row>
    <row r="3051" spans="6:8">
      <c r="F3051" s="124" t="str">
        <f t="shared" si="141"/>
        <v/>
      </c>
      <c r="G3051" s="124" t="str">
        <f t="shared" si="142"/>
        <v/>
      </c>
      <c r="H3051" s="15" t="e">
        <f t="shared" si="143"/>
        <v>#N/A</v>
      </c>
    </row>
    <row r="3052" spans="6:8">
      <c r="F3052" s="124" t="str">
        <f t="shared" si="141"/>
        <v/>
      </c>
      <c r="G3052" s="124" t="str">
        <f t="shared" si="142"/>
        <v/>
      </c>
      <c r="H3052" s="15" t="e">
        <f t="shared" si="143"/>
        <v>#N/A</v>
      </c>
    </row>
    <row r="3053" spans="6:8">
      <c r="F3053" s="124" t="str">
        <f t="shared" si="141"/>
        <v/>
      </c>
      <c r="G3053" s="124" t="str">
        <f t="shared" si="142"/>
        <v/>
      </c>
      <c r="H3053" s="15" t="e">
        <f t="shared" si="143"/>
        <v>#N/A</v>
      </c>
    </row>
    <row r="3054" spans="6:8">
      <c r="F3054" s="124" t="str">
        <f t="shared" si="141"/>
        <v/>
      </c>
      <c r="G3054" s="124" t="str">
        <f t="shared" si="142"/>
        <v/>
      </c>
      <c r="H3054" s="15" t="e">
        <f t="shared" si="143"/>
        <v>#N/A</v>
      </c>
    </row>
    <row r="3055" spans="6:8">
      <c r="F3055" s="124" t="str">
        <f t="shared" si="141"/>
        <v/>
      </c>
      <c r="G3055" s="124" t="str">
        <f t="shared" si="142"/>
        <v/>
      </c>
      <c r="H3055" s="15" t="e">
        <f t="shared" si="143"/>
        <v>#N/A</v>
      </c>
    </row>
    <row r="3056" spans="6:8">
      <c r="F3056" s="124" t="str">
        <f t="shared" si="141"/>
        <v/>
      </c>
      <c r="G3056" s="124" t="str">
        <f t="shared" si="142"/>
        <v/>
      </c>
      <c r="H3056" s="15" t="e">
        <f t="shared" si="143"/>
        <v>#N/A</v>
      </c>
    </row>
    <row r="3057" spans="6:8">
      <c r="F3057" s="124" t="str">
        <f t="shared" si="141"/>
        <v/>
      </c>
      <c r="G3057" s="124" t="str">
        <f t="shared" si="142"/>
        <v/>
      </c>
      <c r="H3057" s="15" t="e">
        <f t="shared" si="143"/>
        <v>#N/A</v>
      </c>
    </row>
    <row r="3058" spans="6:8">
      <c r="F3058" s="124" t="str">
        <f t="shared" si="141"/>
        <v/>
      </c>
      <c r="G3058" s="124" t="str">
        <f t="shared" si="142"/>
        <v/>
      </c>
      <c r="H3058" s="15" t="e">
        <f t="shared" si="143"/>
        <v>#N/A</v>
      </c>
    </row>
    <row r="3059" spans="6:8">
      <c r="F3059" s="124" t="str">
        <f t="shared" si="141"/>
        <v/>
      </c>
      <c r="G3059" s="124" t="str">
        <f t="shared" si="142"/>
        <v/>
      </c>
      <c r="H3059" s="15" t="e">
        <f t="shared" si="143"/>
        <v>#N/A</v>
      </c>
    </row>
    <row r="3060" spans="6:8">
      <c r="F3060" s="124" t="str">
        <f t="shared" si="141"/>
        <v/>
      </c>
      <c r="G3060" s="124" t="str">
        <f t="shared" si="142"/>
        <v/>
      </c>
      <c r="H3060" s="15" t="e">
        <f t="shared" si="143"/>
        <v>#N/A</v>
      </c>
    </row>
    <row r="3061" spans="6:8">
      <c r="F3061" s="124" t="str">
        <f t="shared" si="141"/>
        <v/>
      </c>
      <c r="G3061" s="124" t="str">
        <f t="shared" si="142"/>
        <v/>
      </c>
      <c r="H3061" s="15" t="e">
        <f t="shared" si="143"/>
        <v>#N/A</v>
      </c>
    </row>
    <row r="3062" spans="6:8">
      <c r="F3062" s="124" t="str">
        <f t="shared" si="141"/>
        <v/>
      </c>
      <c r="G3062" s="124" t="str">
        <f t="shared" si="142"/>
        <v/>
      </c>
      <c r="H3062" s="15" t="e">
        <f t="shared" si="143"/>
        <v>#N/A</v>
      </c>
    </row>
    <row r="3063" spans="6:8">
      <c r="F3063" s="124" t="str">
        <f t="shared" si="141"/>
        <v/>
      </c>
      <c r="G3063" s="124" t="str">
        <f t="shared" si="142"/>
        <v/>
      </c>
      <c r="H3063" s="15" t="e">
        <f t="shared" si="143"/>
        <v>#N/A</v>
      </c>
    </row>
    <row r="3064" spans="6:8">
      <c r="F3064" s="124" t="str">
        <f t="shared" si="141"/>
        <v/>
      </c>
      <c r="G3064" s="124" t="str">
        <f t="shared" si="142"/>
        <v/>
      </c>
      <c r="H3064" s="15" t="e">
        <f t="shared" si="143"/>
        <v>#N/A</v>
      </c>
    </row>
    <row r="3065" spans="6:8">
      <c r="F3065" s="124" t="str">
        <f t="shared" si="141"/>
        <v/>
      </c>
      <c r="G3065" s="124" t="str">
        <f t="shared" si="142"/>
        <v/>
      </c>
      <c r="H3065" s="15" t="e">
        <f t="shared" si="143"/>
        <v>#N/A</v>
      </c>
    </row>
    <row r="3066" spans="6:8">
      <c r="F3066" s="124" t="str">
        <f t="shared" si="141"/>
        <v/>
      </c>
      <c r="G3066" s="124" t="str">
        <f t="shared" si="142"/>
        <v/>
      </c>
      <c r="H3066" s="15" t="e">
        <f t="shared" si="143"/>
        <v>#N/A</v>
      </c>
    </row>
    <row r="3067" spans="6:8">
      <c r="F3067" s="124" t="str">
        <f t="shared" si="141"/>
        <v/>
      </c>
      <c r="G3067" s="124" t="str">
        <f t="shared" si="142"/>
        <v/>
      </c>
      <c r="H3067" s="15" t="e">
        <f t="shared" si="143"/>
        <v>#N/A</v>
      </c>
    </row>
    <row r="3068" spans="6:8">
      <c r="F3068" s="124" t="str">
        <f t="shared" si="141"/>
        <v/>
      </c>
      <c r="G3068" s="124" t="str">
        <f t="shared" si="142"/>
        <v/>
      </c>
      <c r="H3068" s="15" t="e">
        <f t="shared" si="143"/>
        <v>#N/A</v>
      </c>
    </row>
    <row r="3069" spans="6:8">
      <c r="F3069" s="124" t="str">
        <f t="shared" si="141"/>
        <v/>
      </c>
      <c r="G3069" s="124" t="str">
        <f t="shared" si="142"/>
        <v/>
      </c>
      <c r="H3069" s="15" t="e">
        <f t="shared" si="143"/>
        <v>#N/A</v>
      </c>
    </row>
    <row r="3070" spans="6:8">
      <c r="F3070" s="124" t="str">
        <f t="shared" si="141"/>
        <v/>
      </c>
      <c r="G3070" s="124" t="str">
        <f t="shared" si="142"/>
        <v/>
      </c>
      <c r="H3070" s="15" t="e">
        <f t="shared" si="143"/>
        <v>#N/A</v>
      </c>
    </row>
    <row r="3071" spans="6:8">
      <c r="F3071" s="124" t="str">
        <f t="shared" si="141"/>
        <v/>
      </c>
      <c r="G3071" s="124" t="str">
        <f t="shared" si="142"/>
        <v/>
      </c>
      <c r="H3071" s="15" t="e">
        <f t="shared" si="143"/>
        <v>#N/A</v>
      </c>
    </row>
    <row r="3072" spans="6:8">
      <c r="F3072" s="124" t="str">
        <f t="shared" si="141"/>
        <v/>
      </c>
      <c r="G3072" s="124" t="str">
        <f t="shared" si="142"/>
        <v/>
      </c>
      <c r="H3072" s="15" t="e">
        <f t="shared" si="143"/>
        <v>#N/A</v>
      </c>
    </row>
    <row r="3073" spans="6:8">
      <c r="F3073" s="124" t="str">
        <f t="shared" si="141"/>
        <v/>
      </c>
      <c r="G3073" s="124" t="str">
        <f t="shared" si="142"/>
        <v/>
      </c>
      <c r="H3073" s="15" t="e">
        <f t="shared" si="143"/>
        <v>#N/A</v>
      </c>
    </row>
    <row r="3074" spans="6:8">
      <c r="F3074" s="124" t="str">
        <f t="shared" si="141"/>
        <v/>
      </c>
      <c r="G3074" s="124" t="str">
        <f t="shared" si="142"/>
        <v/>
      </c>
      <c r="H3074" s="15" t="e">
        <f t="shared" si="143"/>
        <v>#N/A</v>
      </c>
    </row>
    <row r="3075" spans="6:8">
      <c r="F3075" s="124" t="str">
        <f t="shared" si="141"/>
        <v/>
      </c>
      <c r="G3075" s="124" t="str">
        <f t="shared" si="142"/>
        <v/>
      </c>
      <c r="H3075" s="15" t="e">
        <f t="shared" si="143"/>
        <v>#N/A</v>
      </c>
    </row>
    <row r="3076" spans="6:8">
      <c r="F3076" s="124" t="str">
        <f t="shared" ref="F3076:F3139" si="144">IF(ISNUMBER(A3076),1,"")</f>
        <v/>
      </c>
      <c r="G3076" s="124" t="str">
        <f t="shared" ref="G3076:G3139" si="145">IF(ISNUMBER(A3076),3,"")</f>
        <v/>
      </c>
      <c r="H3076" s="15" t="e">
        <f t="shared" ref="H3076:H3139" si="146">VLOOKUP(A3076,J:L,2,0)</f>
        <v>#N/A</v>
      </c>
    </row>
    <row r="3077" spans="6:8">
      <c r="F3077" s="124" t="str">
        <f t="shared" si="144"/>
        <v/>
      </c>
      <c r="G3077" s="124" t="str">
        <f t="shared" si="145"/>
        <v/>
      </c>
      <c r="H3077" s="15" t="e">
        <f t="shared" si="146"/>
        <v>#N/A</v>
      </c>
    </row>
    <row r="3078" spans="6:8">
      <c r="F3078" s="124" t="str">
        <f t="shared" si="144"/>
        <v/>
      </c>
      <c r="G3078" s="124" t="str">
        <f t="shared" si="145"/>
        <v/>
      </c>
      <c r="H3078" s="15" t="e">
        <f t="shared" si="146"/>
        <v>#N/A</v>
      </c>
    </row>
    <row r="3079" spans="6:8">
      <c r="F3079" s="124" t="str">
        <f t="shared" si="144"/>
        <v/>
      </c>
      <c r="G3079" s="124" t="str">
        <f t="shared" si="145"/>
        <v/>
      </c>
      <c r="H3079" s="15" t="e">
        <f t="shared" si="146"/>
        <v>#N/A</v>
      </c>
    </row>
    <row r="3080" spans="6:8">
      <c r="F3080" s="124" t="str">
        <f t="shared" si="144"/>
        <v/>
      </c>
      <c r="G3080" s="124" t="str">
        <f t="shared" si="145"/>
        <v/>
      </c>
      <c r="H3080" s="15" t="e">
        <f t="shared" si="146"/>
        <v>#N/A</v>
      </c>
    </row>
    <row r="3081" spans="6:8">
      <c r="F3081" s="124" t="str">
        <f t="shared" si="144"/>
        <v/>
      </c>
      <c r="G3081" s="124" t="str">
        <f t="shared" si="145"/>
        <v/>
      </c>
      <c r="H3081" s="15" t="e">
        <f t="shared" si="146"/>
        <v>#N/A</v>
      </c>
    </row>
    <row r="3082" spans="6:8">
      <c r="F3082" s="124" t="str">
        <f t="shared" si="144"/>
        <v/>
      </c>
      <c r="G3082" s="124" t="str">
        <f t="shared" si="145"/>
        <v/>
      </c>
      <c r="H3082" s="15" t="e">
        <f t="shared" si="146"/>
        <v>#N/A</v>
      </c>
    </row>
    <row r="3083" spans="6:8">
      <c r="F3083" s="124" t="str">
        <f t="shared" si="144"/>
        <v/>
      </c>
      <c r="G3083" s="124" t="str">
        <f t="shared" si="145"/>
        <v/>
      </c>
      <c r="H3083" s="15" t="e">
        <f t="shared" si="146"/>
        <v>#N/A</v>
      </c>
    </row>
    <row r="3084" spans="6:8">
      <c r="F3084" s="124" t="str">
        <f t="shared" si="144"/>
        <v/>
      </c>
      <c r="G3084" s="124" t="str">
        <f t="shared" si="145"/>
        <v/>
      </c>
      <c r="H3084" s="15" t="e">
        <f t="shared" si="146"/>
        <v>#N/A</v>
      </c>
    </row>
    <row r="3085" spans="6:8">
      <c r="F3085" s="124" t="str">
        <f t="shared" si="144"/>
        <v/>
      </c>
      <c r="G3085" s="124" t="str">
        <f t="shared" si="145"/>
        <v/>
      </c>
      <c r="H3085" s="15" t="e">
        <f t="shared" si="146"/>
        <v>#N/A</v>
      </c>
    </row>
    <row r="3086" spans="6:8">
      <c r="F3086" s="124" t="str">
        <f t="shared" si="144"/>
        <v/>
      </c>
      <c r="G3086" s="124" t="str">
        <f t="shared" si="145"/>
        <v/>
      </c>
      <c r="H3086" s="15" t="e">
        <f t="shared" si="146"/>
        <v>#N/A</v>
      </c>
    </row>
    <row r="3087" spans="6:8">
      <c r="F3087" s="124" t="str">
        <f t="shared" si="144"/>
        <v/>
      </c>
      <c r="G3087" s="124" t="str">
        <f t="shared" si="145"/>
        <v/>
      </c>
      <c r="H3087" s="15" t="e">
        <f t="shared" si="146"/>
        <v>#N/A</v>
      </c>
    </row>
    <row r="3088" spans="6:8">
      <c r="F3088" s="124" t="str">
        <f t="shared" si="144"/>
        <v/>
      </c>
      <c r="G3088" s="124" t="str">
        <f t="shared" si="145"/>
        <v/>
      </c>
      <c r="H3088" s="15" t="e">
        <f t="shared" si="146"/>
        <v>#N/A</v>
      </c>
    </row>
    <row r="3089" spans="6:8">
      <c r="F3089" s="124" t="str">
        <f t="shared" si="144"/>
        <v/>
      </c>
      <c r="G3089" s="124" t="str">
        <f t="shared" si="145"/>
        <v/>
      </c>
      <c r="H3089" s="15" t="e">
        <f t="shared" si="146"/>
        <v>#N/A</v>
      </c>
    </row>
    <row r="3090" spans="6:8">
      <c r="F3090" s="124" t="str">
        <f t="shared" si="144"/>
        <v/>
      </c>
      <c r="G3090" s="124" t="str">
        <f t="shared" si="145"/>
        <v/>
      </c>
      <c r="H3090" s="15" t="e">
        <f t="shared" si="146"/>
        <v>#N/A</v>
      </c>
    </row>
    <row r="3091" spans="6:8">
      <c r="F3091" s="124" t="str">
        <f t="shared" si="144"/>
        <v/>
      </c>
      <c r="G3091" s="124" t="str">
        <f t="shared" si="145"/>
        <v/>
      </c>
      <c r="H3091" s="15" t="e">
        <f t="shared" si="146"/>
        <v>#N/A</v>
      </c>
    </row>
    <row r="3092" spans="6:8">
      <c r="F3092" s="124" t="str">
        <f t="shared" si="144"/>
        <v/>
      </c>
      <c r="G3092" s="124" t="str">
        <f t="shared" si="145"/>
        <v/>
      </c>
      <c r="H3092" s="15" t="e">
        <f t="shared" si="146"/>
        <v>#N/A</v>
      </c>
    </row>
    <row r="3093" spans="6:8">
      <c r="F3093" s="124" t="str">
        <f t="shared" si="144"/>
        <v/>
      </c>
      <c r="G3093" s="124" t="str">
        <f t="shared" si="145"/>
        <v/>
      </c>
      <c r="H3093" s="15" t="e">
        <f t="shared" si="146"/>
        <v>#N/A</v>
      </c>
    </row>
    <row r="3094" spans="6:8">
      <c r="F3094" s="124" t="str">
        <f t="shared" si="144"/>
        <v/>
      </c>
      <c r="G3094" s="124" t="str">
        <f t="shared" si="145"/>
        <v/>
      </c>
      <c r="H3094" s="15" t="e">
        <f t="shared" si="146"/>
        <v>#N/A</v>
      </c>
    </row>
    <row r="3095" spans="6:8">
      <c r="F3095" s="124" t="str">
        <f t="shared" si="144"/>
        <v/>
      </c>
      <c r="G3095" s="124" t="str">
        <f t="shared" si="145"/>
        <v/>
      </c>
      <c r="H3095" s="15" t="e">
        <f t="shared" si="146"/>
        <v>#N/A</v>
      </c>
    </row>
    <row r="3096" spans="6:8">
      <c r="F3096" s="124" t="str">
        <f t="shared" si="144"/>
        <v/>
      </c>
      <c r="G3096" s="124" t="str">
        <f t="shared" si="145"/>
        <v/>
      </c>
      <c r="H3096" s="15" t="e">
        <f t="shared" si="146"/>
        <v>#N/A</v>
      </c>
    </row>
    <row r="3097" spans="6:8">
      <c r="F3097" s="124" t="str">
        <f t="shared" si="144"/>
        <v/>
      </c>
      <c r="G3097" s="124" t="str">
        <f t="shared" si="145"/>
        <v/>
      </c>
      <c r="H3097" s="15" t="e">
        <f t="shared" si="146"/>
        <v>#N/A</v>
      </c>
    </row>
    <row r="3098" spans="6:8">
      <c r="F3098" s="124" t="str">
        <f t="shared" si="144"/>
        <v/>
      </c>
      <c r="G3098" s="124" t="str">
        <f t="shared" si="145"/>
        <v/>
      </c>
      <c r="H3098" s="15" t="e">
        <f t="shared" si="146"/>
        <v>#N/A</v>
      </c>
    </row>
    <row r="3099" spans="6:8">
      <c r="F3099" s="124" t="str">
        <f t="shared" si="144"/>
        <v/>
      </c>
      <c r="G3099" s="124" t="str">
        <f t="shared" si="145"/>
        <v/>
      </c>
      <c r="H3099" s="15" t="e">
        <f t="shared" si="146"/>
        <v>#N/A</v>
      </c>
    </row>
    <row r="3100" spans="6:8">
      <c r="F3100" s="124" t="str">
        <f t="shared" si="144"/>
        <v/>
      </c>
      <c r="G3100" s="124" t="str">
        <f t="shared" si="145"/>
        <v/>
      </c>
      <c r="H3100" s="15" t="e">
        <f t="shared" si="146"/>
        <v>#N/A</v>
      </c>
    </row>
    <row r="3101" spans="6:8">
      <c r="F3101" s="124" t="str">
        <f t="shared" si="144"/>
        <v/>
      </c>
      <c r="G3101" s="124" t="str">
        <f t="shared" si="145"/>
        <v/>
      </c>
      <c r="H3101" s="15" t="e">
        <f t="shared" si="146"/>
        <v>#N/A</v>
      </c>
    </row>
    <row r="3102" spans="6:8">
      <c r="F3102" s="124" t="str">
        <f t="shared" si="144"/>
        <v/>
      </c>
      <c r="G3102" s="124" t="str">
        <f t="shared" si="145"/>
        <v/>
      </c>
      <c r="H3102" s="15" t="e">
        <f t="shared" si="146"/>
        <v>#N/A</v>
      </c>
    </row>
    <row r="3103" spans="6:8">
      <c r="F3103" s="124" t="str">
        <f t="shared" si="144"/>
        <v/>
      </c>
      <c r="G3103" s="124" t="str">
        <f t="shared" si="145"/>
        <v/>
      </c>
      <c r="H3103" s="15" t="e">
        <f t="shared" si="146"/>
        <v>#N/A</v>
      </c>
    </row>
    <row r="3104" spans="6:8">
      <c r="F3104" s="124" t="str">
        <f t="shared" si="144"/>
        <v/>
      </c>
      <c r="G3104" s="124" t="str">
        <f t="shared" si="145"/>
        <v/>
      </c>
      <c r="H3104" s="15" t="e">
        <f t="shared" si="146"/>
        <v>#N/A</v>
      </c>
    </row>
    <row r="3105" spans="6:8">
      <c r="F3105" s="124" t="str">
        <f t="shared" si="144"/>
        <v/>
      </c>
      <c r="G3105" s="124" t="str">
        <f t="shared" si="145"/>
        <v/>
      </c>
      <c r="H3105" s="15" t="e">
        <f t="shared" si="146"/>
        <v>#N/A</v>
      </c>
    </row>
    <row r="3106" spans="6:8">
      <c r="F3106" s="124" t="str">
        <f t="shared" si="144"/>
        <v/>
      </c>
      <c r="G3106" s="124" t="str">
        <f t="shared" si="145"/>
        <v/>
      </c>
      <c r="H3106" s="15" t="e">
        <f t="shared" si="146"/>
        <v>#N/A</v>
      </c>
    </row>
    <row r="3107" spans="6:8">
      <c r="F3107" s="124" t="str">
        <f t="shared" si="144"/>
        <v/>
      </c>
      <c r="G3107" s="124" t="str">
        <f t="shared" si="145"/>
        <v/>
      </c>
      <c r="H3107" s="15" t="e">
        <f t="shared" si="146"/>
        <v>#N/A</v>
      </c>
    </row>
    <row r="3108" spans="6:8">
      <c r="F3108" s="124" t="str">
        <f t="shared" si="144"/>
        <v/>
      </c>
      <c r="G3108" s="124" t="str">
        <f t="shared" si="145"/>
        <v/>
      </c>
      <c r="H3108" s="15" t="e">
        <f t="shared" si="146"/>
        <v>#N/A</v>
      </c>
    </row>
    <row r="3109" spans="6:8">
      <c r="F3109" s="124" t="str">
        <f t="shared" si="144"/>
        <v/>
      </c>
      <c r="G3109" s="124" t="str">
        <f t="shared" si="145"/>
        <v/>
      </c>
      <c r="H3109" s="15" t="e">
        <f t="shared" si="146"/>
        <v>#N/A</v>
      </c>
    </row>
    <row r="3110" spans="6:8">
      <c r="F3110" s="124" t="str">
        <f t="shared" si="144"/>
        <v/>
      </c>
      <c r="G3110" s="124" t="str">
        <f t="shared" si="145"/>
        <v/>
      </c>
      <c r="H3110" s="15" t="e">
        <f t="shared" si="146"/>
        <v>#N/A</v>
      </c>
    </row>
    <row r="3111" spans="6:8">
      <c r="F3111" s="124" t="str">
        <f t="shared" si="144"/>
        <v/>
      </c>
      <c r="G3111" s="124" t="str">
        <f t="shared" si="145"/>
        <v/>
      </c>
      <c r="H3111" s="15" t="e">
        <f t="shared" si="146"/>
        <v>#N/A</v>
      </c>
    </row>
    <row r="3112" spans="6:8">
      <c r="F3112" s="124" t="str">
        <f t="shared" si="144"/>
        <v/>
      </c>
      <c r="G3112" s="124" t="str">
        <f t="shared" si="145"/>
        <v/>
      </c>
      <c r="H3112" s="15" t="e">
        <f t="shared" si="146"/>
        <v>#N/A</v>
      </c>
    </row>
    <row r="3113" spans="6:8">
      <c r="F3113" s="124" t="str">
        <f t="shared" si="144"/>
        <v/>
      </c>
      <c r="G3113" s="124" t="str">
        <f t="shared" si="145"/>
        <v/>
      </c>
      <c r="H3113" s="15" t="e">
        <f t="shared" si="146"/>
        <v>#N/A</v>
      </c>
    </row>
    <row r="3114" spans="6:8">
      <c r="F3114" s="124" t="str">
        <f t="shared" si="144"/>
        <v/>
      </c>
      <c r="G3114" s="124" t="str">
        <f t="shared" si="145"/>
        <v/>
      </c>
      <c r="H3114" s="15" t="e">
        <f t="shared" si="146"/>
        <v>#N/A</v>
      </c>
    </row>
    <row r="3115" spans="6:8">
      <c r="F3115" s="124" t="str">
        <f t="shared" si="144"/>
        <v/>
      </c>
      <c r="G3115" s="124" t="str">
        <f t="shared" si="145"/>
        <v/>
      </c>
      <c r="H3115" s="15" t="e">
        <f t="shared" si="146"/>
        <v>#N/A</v>
      </c>
    </row>
    <row r="3116" spans="6:8">
      <c r="F3116" s="124" t="str">
        <f t="shared" si="144"/>
        <v/>
      </c>
      <c r="G3116" s="124" t="str">
        <f t="shared" si="145"/>
        <v/>
      </c>
      <c r="H3116" s="15" t="e">
        <f t="shared" si="146"/>
        <v>#N/A</v>
      </c>
    </row>
    <row r="3117" spans="6:8">
      <c r="F3117" s="124" t="str">
        <f t="shared" si="144"/>
        <v/>
      </c>
      <c r="G3117" s="124" t="str">
        <f t="shared" si="145"/>
        <v/>
      </c>
      <c r="H3117" s="15" t="e">
        <f t="shared" si="146"/>
        <v>#N/A</v>
      </c>
    </row>
    <row r="3118" spans="6:8">
      <c r="F3118" s="124" t="str">
        <f t="shared" si="144"/>
        <v/>
      </c>
      <c r="G3118" s="124" t="str">
        <f t="shared" si="145"/>
        <v/>
      </c>
      <c r="H3118" s="15" t="e">
        <f t="shared" si="146"/>
        <v>#N/A</v>
      </c>
    </row>
    <row r="3119" spans="6:8">
      <c r="F3119" s="124" t="str">
        <f t="shared" si="144"/>
        <v/>
      </c>
      <c r="G3119" s="124" t="str">
        <f t="shared" si="145"/>
        <v/>
      </c>
      <c r="H3119" s="15" t="e">
        <f t="shared" si="146"/>
        <v>#N/A</v>
      </c>
    </row>
    <row r="3120" spans="6:8">
      <c r="F3120" s="124" t="str">
        <f t="shared" si="144"/>
        <v/>
      </c>
      <c r="G3120" s="124" t="str">
        <f t="shared" si="145"/>
        <v/>
      </c>
      <c r="H3120" s="15" t="e">
        <f t="shared" si="146"/>
        <v>#N/A</v>
      </c>
    </row>
    <row r="3121" spans="6:8">
      <c r="F3121" s="124" t="str">
        <f t="shared" si="144"/>
        <v/>
      </c>
      <c r="G3121" s="124" t="str">
        <f t="shared" si="145"/>
        <v/>
      </c>
      <c r="H3121" s="15" t="e">
        <f t="shared" si="146"/>
        <v>#N/A</v>
      </c>
    </row>
    <row r="3122" spans="6:8">
      <c r="F3122" s="124" t="str">
        <f t="shared" si="144"/>
        <v/>
      </c>
      <c r="G3122" s="124" t="str">
        <f t="shared" si="145"/>
        <v/>
      </c>
      <c r="H3122" s="15" t="e">
        <f t="shared" si="146"/>
        <v>#N/A</v>
      </c>
    </row>
    <row r="3123" spans="6:8">
      <c r="F3123" s="124" t="str">
        <f t="shared" si="144"/>
        <v/>
      </c>
      <c r="G3123" s="124" t="str">
        <f t="shared" si="145"/>
        <v/>
      </c>
      <c r="H3123" s="15" t="e">
        <f t="shared" si="146"/>
        <v>#N/A</v>
      </c>
    </row>
    <row r="3124" spans="6:8">
      <c r="F3124" s="124" t="str">
        <f t="shared" si="144"/>
        <v/>
      </c>
      <c r="G3124" s="124" t="str">
        <f t="shared" si="145"/>
        <v/>
      </c>
      <c r="H3124" s="15" t="e">
        <f t="shared" si="146"/>
        <v>#N/A</v>
      </c>
    </row>
    <row r="3125" spans="6:8">
      <c r="F3125" s="124" t="str">
        <f t="shared" si="144"/>
        <v/>
      </c>
      <c r="G3125" s="124" t="str">
        <f t="shared" si="145"/>
        <v/>
      </c>
      <c r="H3125" s="15" t="e">
        <f t="shared" si="146"/>
        <v>#N/A</v>
      </c>
    </row>
    <row r="3126" spans="6:8">
      <c r="F3126" s="124" t="str">
        <f t="shared" si="144"/>
        <v/>
      </c>
      <c r="G3126" s="124" t="str">
        <f t="shared" si="145"/>
        <v/>
      </c>
      <c r="H3126" s="15" t="e">
        <f t="shared" si="146"/>
        <v>#N/A</v>
      </c>
    </row>
    <row r="3127" spans="6:8">
      <c r="F3127" s="124" t="str">
        <f t="shared" si="144"/>
        <v/>
      </c>
      <c r="G3127" s="124" t="str">
        <f t="shared" si="145"/>
        <v/>
      </c>
      <c r="H3127" s="15" t="e">
        <f t="shared" si="146"/>
        <v>#N/A</v>
      </c>
    </row>
    <row r="3128" spans="6:8">
      <c r="F3128" s="124" t="str">
        <f t="shared" si="144"/>
        <v/>
      </c>
      <c r="G3128" s="124" t="str">
        <f t="shared" si="145"/>
        <v/>
      </c>
      <c r="H3128" s="15" t="e">
        <f t="shared" si="146"/>
        <v>#N/A</v>
      </c>
    </row>
    <row r="3129" spans="6:8">
      <c r="F3129" s="124" t="str">
        <f t="shared" si="144"/>
        <v/>
      </c>
      <c r="G3129" s="124" t="str">
        <f t="shared" si="145"/>
        <v/>
      </c>
      <c r="H3129" s="15" t="e">
        <f t="shared" si="146"/>
        <v>#N/A</v>
      </c>
    </row>
    <row r="3130" spans="6:8">
      <c r="F3130" s="124" t="str">
        <f t="shared" si="144"/>
        <v/>
      </c>
      <c r="G3130" s="124" t="str">
        <f t="shared" si="145"/>
        <v/>
      </c>
      <c r="H3130" s="15" t="e">
        <f t="shared" si="146"/>
        <v>#N/A</v>
      </c>
    </row>
    <row r="3131" spans="6:8">
      <c r="F3131" s="124" t="str">
        <f t="shared" si="144"/>
        <v/>
      </c>
      <c r="G3131" s="124" t="str">
        <f t="shared" si="145"/>
        <v/>
      </c>
      <c r="H3131" s="15" t="e">
        <f t="shared" si="146"/>
        <v>#N/A</v>
      </c>
    </row>
    <row r="3132" spans="6:8">
      <c r="F3132" s="124" t="str">
        <f t="shared" si="144"/>
        <v/>
      </c>
      <c r="G3132" s="124" t="str">
        <f t="shared" si="145"/>
        <v/>
      </c>
      <c r="H3132" s="15" t="e">
        <f t="shared" si="146"/>
        <v>#N/A</v>
      </c>
    </row>
    <row r="3133" spans="6:8">
      <c r="F3133" s="124" t="str">
        <f t="shared" si="144"/>
        <v/>
      </c>
      <c r="G3133" s="124" t="str">
        <f t="shared" si="145"/>
        <v/>
      </c>
      <c r="H3133" s="15" t="e">
        <f t="shared" si="146"/>
        <v>#N/A</v>
      </c>
    </row>
    <row r="3134" spans="6:8">
      <c r="F3134" s="124" t="str">
        <f t="shared" si="144"/>
        <v/>
      </c>
      <c r="G3134" s="124" t="str">
        <f t="shared" si="145"/>
        <v/>
      </c>
      <c r="H3134" s="15" t="e">
        <f t="shared" si="146"/>
        <v>#N/A</v>
      </c>
    </row>
    <row r="3135" spans="6:8">
      <c r="F3135" s="124" t="str">
        <f t="shared" si="144"/>
        <v/>
      </c>
      <c r="G3135" s="124" t="str">
        <f t="shared" si="145"/>
        <v/>
      </c>
      <c r="H3135" s="15" t="e">
        <f t="shared" si="146"/>
        <v>#N/A</v>
      </c>
    </row>
    <row r="3136" spans="6:8">
      <c r="F3136" s="124" t="str">
        <f t="shared" si="144"/>
        <v/>
      </c>
      <c r="G3136" s="124" t="str">
        <f t="shared" si="145"/>
        <v/>
      </c>
      <c r="H3136" s="15" t="e">
        <f t="shared" si="146"/>
        <v>#N/A</v>
      </c>
    </row>
    <row r="3137" spans="6:8">
      <c r="F3137" s="124" t="str">
        <f t="shared" si="144"/>
        <v/>
      </c>
      <c r="G3137" s="124" t="str">
        <f t="shared" si="145"/>
        <v/>
      </c>
      <c r="H3137" s="15" t="e">
        <f t="shared" si="146"/>
        <v>#N/A</v>
      </c>
    </row>
    <row r="3138" spans="6:8">
      <c r="F3138" s="124" t="str">
        <f t="shared" si="144"/>
        <v/>
      </c>
      <c r="G3138" s="124" t="str">
        <f t="shared" si="145"/>
        <v/>
      </c>
      <c r="H3138" s="15" t="e">
        <f t="shared" si="146"/>
        <v>#N/A</v>
      </c>
    </row>
    <row r="3139" spans="6:8">
      <c r="F3139" s="124" t="str">
        <f t="shared" si="144"/>
        <v/>
      </c>
      <c r="G3139" s="124" t="str">
        <f t="shared" si="145"/>
        <v/>
      </c>
      <c r="H3139" s="15" t="e">
        <f t="shared" si="146"/>
        <v>#N/A</v>
      </c>
    </row>
    <row r="3140" spans="6:8">
      <c r="F3140" s="124" t="str">
        <f t="shared" ref="F3140:F3203" si="147">IF(ISNUMBER(A3140),1,"")</f>
        <v/>
      </c>
      <c r="G3140" s="124" t="str">
        <f t="shared" ref="G3140:G3203" si="148">IF(ISNUMBER(A3140),3,"")</f>
        <v/>
      </c>
      <c r="H3140" s="15" t="e">
        <f t="shared" ref="H3140:H3203" si="149">VLOOKUP(A3140,J:L,2,0)</f>
        <v>#N/A</v>
      </c>
    </row>
    <row r="3141" spans="6:8">
      <c r="F3141" s="124" t="str">
        <f t="shared" si="147"/>
        <v/>
      </c>
      <c r="G3141" s="124" t="str">
        <f t="shared" si="148"/>
        <v/>
      </c>
      <c r="H3141" s="15" t="e">
        <f t="shared" si="149"/>
        <v>#N/A</v>
      </c>
    </row>
    <row r="3142" spans="6:8">
      <c r="F3142" s="124" t="str">
        <f t="shared" si="147"/>
        <v/>
      </c>
      <c r="G3142" s="124" t="str">
        <f t="shared" si="148"/>
        <v/>
      </c>
      <c r="H3142" s="15" t="e">
        <f t="shared" si="149"/>
        <v>#N/A</v>
      </c>
    </row>
    <row r="3143" spans="6:8">
      <c r="F3143" s="124" t="str">
        <f t="shared" si="147"/>
        <v/>
      </c>
      <c r="G3143" s="124" t="str">
        <f t="shared" si="148"/>
        <v/>
      </c>
      <c r="H3143" s="15" t="e">
        <f t="shared" si="149"/>
        <v>#N/A</v>
      </c>
    </row>
    <row r="3144" spans="6:8">
      <c r="F3144" s="124" t="str">
        <f t="shared" si="147"/>
        <v/>
      </c>
      <c r="G3144" s="124" t="str">
        <f t="shared" si="148"/>
        <v/>
      </c>
      <c r="H3144" s="15" t="e">
        <f t="shared" si="149"/>
        <v>#N/A</v>
      </c>
    </row>
    <row r="3145" spans="6:8">
      <c r="F3145" s="124" t="str">
        <f t="shared" si="147"/>
        <v/>
      </c>
      <c r="G3145" s="124" t="str">
        <f t="shared" si="148"/>
        <v/>
      </c>
      <c r="H3145" s="15" t="e">
        <f t="shared" si="149"/>
        <v>#N/A</v>
      </c>
    </row>
    <row r="3146" spans="6:8">
      <c r="F3146" s="124" t="str">
        <f t="shared" si="147"/>
        <v/>
      </c>
      <c r="G3146" s="124" t="str">
        <f t="shared" si="148"/>
        <v/>
      </c>
      <c r="H3146" s="15" t="e">
        <f t="shared" si="149"/>
        <v>#N/A</v>
      </c>
    </row>
    <row r="3147" spans="6:8">
      <c r="F3147" s="124" t="str">
        <f t="shared" si="147"/>
        <v/>
      </c>
      <c r="G3147" s="124" t="str">
        <f t="shared" si="148"/>
        <v/>
      </c>
      <c r="H3147" s="15" t="e">
        <f t="shared" si="149"/>
        <v>#N/A</v>
      </c>
    </row>
    <row r="3148" spans="6:8">
      <c r="F3148" s="124" t="str">
        <f t="shared" si="147"/>
        <v/>
      </c>
      <c r="G3148" s="124" t="str">
        <f t="shared" si="148"/>
        <v/>
      </c>
      <c r="H3148" s="15" t="e">
        <f t="shared" si="149"/>
        <v>#N/A</v>
      </c>
    </row>
    <row r="3149" spans="6:8">
      <c r="F3149" s="124" t="str">
        <f t="shared" si="147"/>
        <v/>
      </c>
      <c r="G3149" s="124" t="str">
        <f t="shared" si="148"/>
        <v/>
      </c>
      <c r="H3149" s="15" t="e">
        <f t="shared" si="149"/>
        <v>#N/A</v>
      </c>
    </row>
    <row r="3150" spans="6:8">
      <c r="F3150" s="124" t="str">
        <f t="shared" si="147"/>
        <v/>
      </c>
      <c r="G3150" s="124" t="str">
        <f t="shared" si="148"/>
        <v/>
      </c>
      <c r="H3150" s="15" t="e">
        <f t="shared" si="149"/>
        <v>#N/A</v>
      </c>
    </row>
    <row r="3151" spans="6:8">
      <c r="F3151" s="124" t="str">
        <f t="shared" si="147"/>
        <v/>
      </c>
      <c r="G3151" s="124" t="str">
        <f t="shared" si="148"/>
        <v/>
      </c>
      <c r="H3151" s="15" t="e">
        <f t="shared" si="149"/>
        <v>#N/A</v>
      </c>
    </row>
    <row r="3152" spans="6:8">
      <c r="F3152" s="124" t="str">
        <f t="shared" si="147"/>
        <v/>
      </c>
      <c r="G3152" s="124" t="str">
        <f t="shared" si="148"/>
        <v/>
      </c>
      <c r="H3152" s="15" t="e">
        <f t="shared" si="149"/>
        <v>#N/A</v>
      </c>
    </row>
    <row r="3153" spans="6:8">
      <c r="F3153" s="124" t="str">
        <f t="shared" si="147"/>
        <v/>
      </c>
      <c r="G3153" s="124" t="str">
        <f t="shared" si="148"/>
        <v/>
      </c>
      <c r="H3153" s="15" t="e">
        <f t="shared" si="149"/>
        <v>#N/A</v>
      </c>
    </row>
    <row r="3154" spans="6:8">
      <c r="F3154" s="124" t="str">
        <f t="shared" si="147"/>
        <v/>
      </c>
      <c r="G3154" s="124" t="str">
        <f t="shared" si="148"/>
        <v/>
      </c>
      <c r="H3154" s="15" t="e">
        <f t="shared" si="149"/>
        <v>#N/A</v>
      </c>
    </row>
    <row r="3155" spans="6:8">
      <c r="F3155" s="124" t="str">
        <f t="shared" si="147"/>
        <v/>
      </c>
      <c r="G3155" s="124" t="str">
        <f t="shared" si="148"/>
        <v/>
      </c>
      <c r="H3155" s="15" t="e">
        <f t="shared" si="149"/>
        <v>#N/A</v>
      </c>
    </row>
    <row r="3156" spans="6:8">
      <c r="F3156" s="124" t="str">
        <f t="shared" si="147"/>
        <v/>
      </c>
      <c r="G3156" s="124" t="str">
        <f t="shared" si="148"/>
        <v/>
      </c>
      <c r="H3156" s="15" t="e">
        <f t="shared" si="149"/>
        <v>#N/A</v>
      </c>
    </row>
    <row r="3157" spans="6:8">
      <c r="F3157" s="124" t="str">
        <f t="shared" si="147"/>
        <v/>
      </c>
      <c r="G3157" s="124" t="str">
        <f t="shared" si="148"/>
        <v/>
      </c>
      <c r="H3157" s="15" t="e">
        <f t="shared" si="149"/>
        <v>#N/A</v>
      </c>
    </row>
    <row r="3158" spans="6:8">
      <c r="F3158" s="124" t="str">
        <f t="shared" si="147"/>
        <v/>
      </c>
      <c r="G3158" s="124" t="str">
        <f t="shared" si="148"/>
        <v/>
      </c>
      <c r="H3158" s="15" t="e">
        <f t="shared" si="149"/>
        <v>#N/A</v>
      </c>
    </row>
    <row r="3159" spans="6:8">
      <c r="F3159" s="124" t="str">
        <f t="shared" si="147"/>
        <v/>
      </c>
      <c r="G3159" s="124" t="str">
        <f t="shared" si="148"/>
        <v/>
      </c>
      <c r="H3159" s="15" t="e">
        <f t="shared" si="149"/>
        <v>#N/A</v>
      </c>
    </row>
    <row r="3160" spans="6:8">
      <c r="F3160" s="124" t="str">
        <f t="shared" si="147"/>
        <v/>
      </c>
      <c r="G3160" s="124" t="str">
        <f t="shared" si="148"/>
        <v/>
      </c>
      <c r="H3160" s="15" t="e">
        <f t="shared" si="149"/>
        <v>#N/A</v>
      </c>
    </row>
    <row r="3161" spans="6:8">
      <c r="F3161" s="124" t="str">
        <f t="shared" si="147"/>
        <v/>
      </c>
      <c r="G3161" s="124" t="str">
        <f t="shared" si="148"/>
        <v/>
      </c>
      <c r="H3161" s="15" t="e">
        <f t="shared" si="149"/>
        <v>#N/A</v>
      </c>
    </row>
    <row r="3162" spans="6:8">
      <c r="F3162" s="124" t="str">
        <f t="shared" si="147"/>
        <v/>
      </c>
      <c r="G3162" s="124" t="str">
        <f t="shared" si="148"/>
        <v/>
      </c>
      <c r="H3162" s="15" t="e">
        <f t="shared" si="149"/>
        <v>#N/A</v>
      </c>
    </row>
    <row r="3163" spans="6:8">
      <c r="F3163" s="124" t="str">
        <f t="shared" si="147"/>
        <v/>
      </c>
      <c r="G3163" s="124" t="str">
        <f t="shared" si="148"/>
        <v/>
      </c>
      <c r="H3163" s="15" t="e">
        <f t="shared" si="149"/>
        <v>#N/A</v>
      </c>
    </row>
    <row r="3164" spans="6:8">
      <c r="F3164" s="124" t="str">
        <f t="shared" si="147"/>
        <v/>
      </c>
      <c r="G3164" s="124" t="str">
        <f t="shared" si="148"/>
        <v/>
      </c>
      <c r="H3164" s="15" t="e">
        <f t="shared" si="149"/>
        <v>#N/A</v>
      </c>
    </row>
    <row r="3165" spans="6:8">
      <c r="F3165" s="124" t="str">
        <f t="shared" si="147"/>
        <v/>
      </c>
      <c r="G3165" s="124" t="str">
        <f t="shared" si="148"/>
        <v/>
      </c>
      <c r="H3165" s="15" t="e">
        <f t="shared" si="149"/>
        <v>#N/A</v>
      </c>
    </row>
    <row r="3166" spans="6:8">
      <c r="F3166" s="124" t="str">
        <f t="shared" si="147"/>
        <v/>
      </c>
      <c r="G3166" s="124" t="str">
        <f t="shared" si="148"/>
        <v/>
      </c>
      <c r="H3166" s="15" t="e">
        <f t="shared" si="149"/>
        <v>#N/A</v>
      </c>
    </row>
    <row r="3167" spans="6:8">
      <c r="F3167" s="124" t="str">
        <f t="shared" si="147"/>
        <v/>
      </c>
      <c r="G3167" s="124" t="str">
        <f t="shared" si="148"/>
        <v/>
      </c>
      <c r="H3167" s="15" t="e">
        <f t="shared" si="149"/>
        <v>#N/A</v>
      </c>
    </row>
    <row r="3168" spans="6:8">
      <c r="F3168" s="124" t="str">
        <f t="shared" si="147"/>
        <v/>
      </c>
      <c r="G3168" s="124" t="str">
        <f t="shared" si="148"/>
        <v/>
      </c>
      <c r="H3168" s="15" t="e">
        <f t="shared" si="149"/>
        <v>#N/A</v>
      </c>
    </row>
    <row r="3169" spans="6:8">
      <c r="F3169" s="124" t="str">
        <f t="shared" si="147"/>
        <v/>
      </c>
      <c r="G3169" s="124" t="str">
        <f t="shared" si="148"/>
        <v/>
      </c>
      <c r="H3169" s="15" t="e">
        <f t="shared" si="149"/>
        <v>#N/A</v>
      </c>
    </row>
    <row r="3170" spans="6:8">
      <c r="F3170" s="124" t="str">
        <f t="shared" si="147"/>
        <v/>
      </c>
      <c r="G3170" s="124" t="str">
        <f t="shared" si="148"/>
        <v/>
      </c>
      <c r="H3170" s="15" t="e">
        <f t="shared" si="149"/>
        <v>#N/A</v>
      </c>
    </row>
    <row r="3171" spans="6:8">
      <c r="F3171" s="124" t="str">
        <f t="shared" si="147"/>
        <v/>
      </c>
      <c r="G3171" s="124" t="str">
        <f t="shared" si="148"/>
        <v/>
      </c>
      <c r="H3171" s="15" t="e">
        <f t="shared" si="149"/>
        <v>#N/A</v>
      </c>
    </row>
    <row r="3172" spans="6:8">
      <c r="F3172" s="124" t="str">
        <f t="shared" si="147"/>
        <v/>
      </c>
      <c r="G3172" s="124" t="str">
        <f t="shared" si="148"/>
        <v/>
      </c>
      <c r="H3172" s="15" t="e">
        <f t="shared" si="149"/>
        <v>#N/A</v>
      </c>
    </row>
    <row r="3173" spans="6:8">
      <c r="F3173" s="124" t="str">
        <f t="shared" si="147"/>
        <v/>
      </c>
      <c r="G3173" s="124" t="str">
        <f t="shared" si="148"/>
        <v/>
      </c>
      <c r="H3173" s="15" t="e">
        <f t="shared" si="149"/>
        <v>#N/A</v>
      </c>
    </row>
    <row r="3174" spans="6:8">
      <c r="F3174" s="124" t="str">
        <f t="shared" si="147"/>
        <v/>
      </c>
      <c r="G3174" s="124" t="str">
        <f t="shared" si="148"/>
        <v/>
      </c>
      <c r="H3174" s="15" t="e">
        <f t="shared" si="149"/>
        <v>#N/A</v>
      </c>
    </row>
    <row r="3175" spans="6:8">
      <c r="F3175" s="124" t="str">
        <f t="shared" si="147"/>
        <v/>
      </c>
      <c r="G3175" s="124" t="str">
        <f t="shared" si="148"/>
        <v/>
      </c>
      <c r="H3175" s="15" t="e">
        <f t="shared" si="149"/>
        <v>#N/A</v>
      </c>
    </row>
    <row r="3176" spans="6:8">
      <c r="F3176" s="124" t="str">
        <f t="shared" si="147"/>
        <v/>
      </c>
      <c r="G3176" s="124" t="str">
        <f t="shared" si="148"/>
        <v/>
      </c>
      <c r="H3176" s="15" t="e">
        <f t="shared" si="149"/>
        <v>#N/A</v>
      </c>
    </row>
    <row r="3177" spans="6:8">
      <c r="F3177" s="124" t="str">
        <f t="shared" si="147"/>
        <v/>
      </c>
      <c r="G3177" s="124" t="str">
        <f t="shared" si="148"/>
        <v/>
      </c>
      <c r="H3177" s="15" t="e">
        <f t="shared" si="149"/>
        <v>#N/A</v>
      </c>
    </row>
    <row r="3178" spans="6:8">
      <c r="F3178" s="124" t="str">
        <f t="shared" si="147"/>
        <v/>
      </c>
      <c r="G3178" s="124" t="str">
        <f t="shared" si="148"/>
        <v/>
      </c>
      <c r="H3178" s="15" t="e">
        <f t="shared" si="149"/>
        <v>#N/A</v>
      </c>
    </row>
    <row r="3179" spans="6:8">
      <c r="F3179" s="124" t="str">
        <f t="shared" si="147"/>
        <v/>
      </c>
      <c r="G3179" s="124" t="str">
        <f t="shared" si="148"/>
        <v/>
      </c>
      <c r="H3179" s="15" t="e">
        <f t="shared" si="149"/>
        <v>#N/A</v>
      </c>
    </row>
    <row r="3180" spans="6:8">
      <c r="F3180" s="124" t="str">
        <f t="shared" si="147"/>
        <v/>
      </c>
      <c r="G3180" s="124" t="str">
        <f t="shared" si="148"/>
        <v/>
      </c>
      <c r="H3180" s="15" t="e">
        <f t="shared" si="149"/>
        <v>#N/A</v>
      </c>
    </row>
    <row r="3181" spans="6:8">
      <c r="F3181" s="124" t="str">
        <f t="shared" si="147"/>
        <v/>
      </c>
      <c r="G3181" s="124" t="str">
        <f t="shared" si="148"/>
        <v/>
      </c>
      <c r="H3181" s="15" t="e">
        <f t="shared" si="149"/>
        <v>#N/A</v>
      </c>
    </row>
    <row r="3182" spans="6:8">
      <c r="F3182" s="124" t="str">
        <f t="shared" si="147"/>
        <v/>
      </c>
      <c r="G3182" s="124" t="str">
        <f t="shared" si="148"/>
        <v/>
      </c>
      <c r="H3182" s="15" t="e">
        <f t="shared" si="149"/>
        <v>#N/A</v>
      </c>
    </row>
    <row r="3183" spans="6:8">
      <c r="F3183" s="124" t="str">
        <f t="shared" si="147"/>
        <v/>
      </c>
      <c r="G3183" s="124" t="str">
        <f t="shared" si="148"/>
        <v/>
      </c>
      <c r="H3183" s="15" t="e">
        <f t="shared" si="149"/>
        <v>#N/A</v>
      </c>
    </row>
    <row r="3184" spans="6:8">
      <c r="F3184" s="124" t="str">
        <f t="shared" si="147"/>
        <v/>
      </c>
      <c r="G3184" s="124" t="str">
        <f t="shared" si="148"/>
        <v/>
      </c>
      <c r="H3184" s="15" t="e">
        <f t="shared" si="149"/>
        <v>#N/A</v>
      </c>
    </row>
    <row r="3185" spans="6:8">
      <c r="F3185" s="124" t="str">
        <f t="shared" si="147"/>
        <v/>
      </c>
      <c r="G3185" s="124" t="str">
        <f t="shared" si="148"/>
        <v/>
      </c>
      <c r="H3185" s="15" t="e">
        <f t="shared" si="149"/>
        <v>#N/A</v>
      </c>
    </row>
    <row r="3186" spans="6:8">
      <c r="F3186" s="124" t="str">
        <f t="shared" si="147"/>
        <v/>
      </c>
      <c r="G3186" s="124" t="str">
        <f t="shared" si="148"/>
        <v/>
      </c>
      <c r="H3186" s="15" t="e">
        <f t="shared" si="149"/>
        <v>#N/A</v>
      </c>
    </row>
    <row r="3187" spans="6:8">
      <c r="F3187" s="124" t="str">
        <f t="shared" si="147"/>
        <v/>
      </c>
      <c r="G3187" s="124" t="str">
        <f t="shared" si="148"/>
        <v/>
      </c>
      <c r="H3187" s="15" t="e">
        <f t="shared" si="149"/>
        <v>#N/A</v>
      </c>
    </row>
    <row r="3188" spans="6:8">
      <c r="F3188" s="124" t="str">
        <f t="shared" si="147"/>
        <v/>
      </c>
      <c r="G3188" s="124" t="str">
        <f t="shared" si="148"/>
        <v/>
      </c>
      <c r="H3188" s="15" t="e">
        <f t="shared" si="149"/>
        <v>#N/A</v>
      </c>
    </row>
    <row r="3189" spans="6:8">
      <c r="F3189" s="124" t="str">
        <f t="shared" si="147"/>
        <v/>
      </c>
      <c r="G3189" s="124" t="str">
        <f t="shared" si="148"/>
        <v/>
      </c>
      <c r="H3189" s="15" t="e">
        <f t="shared" si="149"/>
        <v>#N/A</v>
      </c>
    </row>
    <row r="3190" spans="6:8">
      <c r="F3190" s="124" t="str">
        <f t="shared" si="147"/>
        <v/>
      </c>
      <c r="G3190" s="124" t="str">
        <f t="shared" si="148"/>
        <v/>
      </c>
      <c r="H3190" s="15" t="e">
        <f t="shared" si="149"/>
        <v>#N/A</v>
      </c>
    </row>
    <row r="3191" spans="6:8">
      <c r="F3191" s="124" t="str">
        <f t="shared" si="147"/>
        <v/>
      </c>
      <c r="G3191" s="124" t="str">
        <f t="shared" si="148"/>
        <v/>
      </c>
      <c r="H3191" s="15" t="e">
        <f t="shared" si="149"/>
        <v>#N/A</v>
      </c>
    </row>
    <row r="3192" spans="6:8">
      <c r="F3192" s="124" t="str">
        <f t="shared" si="147"/>
        <v/>
      </c>
      <c r="G3192" s="124" t="str">
        <f t="shared" si="148"/>
        <v/>
      </c>
      <c r="H3192" s="15" t="e">
        <f t="shared" si="149"/>
        <v>#N/A</v>
      </c>
    </row>
    <row r="3193" spans="6:8">
      <c r="F3193" s="124" t="str">
        <f t="shared" si="147"/>
        <v/>
      </c>
      <c r="G3193" s="124" t="str">
        <f t="shared" si="148"/>
        <v/>
      </c>
      <c r="H3193" s="15" t="e">
        <f t="shared" si="149"/>
        <v>#N/A</v>
      </c>
    </row>
    <row r="3194" spans="6:8">
      <c r="F3194" s="124" t="str">
        <f t="shared" si="147"/>
        <v/>
      </c>
      <c r="G3194" s="124" t="str">
        <f t="shared" si="148"/>
        <v/>
      </c>
      <c r="H3194" s="15" t="e">
        <f t="shared" si="149"/>
        <v>#N/A</v>
      </c>
    </row>
    <row r="3195" spans="6:8">
      <c r="F3195" s="124" t="str">
        <f t="shared" si="147"/>
        <v/>
      </c>
      <c r="G3195" s="124" t="str">
        <f t="shared" si="148"/>
        <v/>
      </c>
      <c r="H3195" s="15" t="e">
        <f t="shared" si="149"/>
        <v>#N/A</v>
      </c>
    </row>
    <row r="3196" spans="6:8">
      <c r="F3196" s="124" t="str">
        <f t="shared" si="147"/>
        <v/>
      </c>
      <c r="G3196" s="124" t="str">
        <f t="shared" si="148"/>
        <v/>
      </c>
      <c r="H3196" s="15" t="e">
        <f t="shared" si="149"/>
        <v>#N/A</v>
      </c>
    </row>
    <row r="3197" spans="6:8">
      <c r="F3197" s="124" t="str">
        <f t="shared" si="147"/>
        <v/>
      </c>
      <c r="G3197" s="124" t="str">
        <f t="shared" si="148"/>
        <v/>
      </c>
      <c r="H3197" s="15" t="e">
        <f t="shared" si="149"/>
        <v>#N/A</v>
      </c>
    </row>
    <row r="3198" spans="6:8">
      <c r="F3198" s="124" t="str">
        <f t="shared" si="147"/>
        <v/>
      </c>
      <c r="G3198" s="124" t="str">
        <f t="shared" si="148"/>
        <v/>
      </c>
      <c r="H3198" s="15" t="e">
        <f t="shared" si="149"/>
        <v>#N/A</v>
      </c>
    </row>
    <row r="3199" spans="6:8">
      <c r="F3199" s="124" t="str">
        <f t="shared" si="147"/>
        <v/>
      </c>
      <c r="G3199" s="124" t="str">
        <f t="shared" si="148"/>
        <v/>
      </c>
      <c r="H3199" s="15" t="e">
        <f t="shared" si="149"/>
        <v>#N/A</v>
      </c>
    </row>
    <row r="3200" spans="6:8">
      <c r="F3200" s="124" t="str">
        <f t="shared" si="147"/>
        <v/>
      </c>
      <c r="G3200" s="124" t="str">
        <f t="shared" si="148"/>
        <v/>
      </c>
      <c r="H3200" s="15" t="e">
        <f t="shared" si="149"/>
        <v>#N/A</v>
      </c>
    </row>
    <row r="3201" spans="6:8">
      <c r="F3201" s="124" t="str">
        <f t="shared" si="147"/>
        <v/>
      </c>
      <c r="G3201" s="124" t="str">
        <f t="shared" si="148"/>
        <v/>
      </c>
      <c r="H3201" s="15" t="e">
        <f t="shared" si="149"/>
        <v>#N/A</v>
      </c>
    </row>
    <row r="3202" spans="6:8">
      <c r="F3202" s="124" t="str">
        <f t="shared" si="147"/>
        <v/>
      </c>
      <c r="G3202" s="124" t="str">
        <f t="shared" si="148"/>
        <v/>
      </c>
      <c r="H3202" s="15" t="e">
        <f t="shared" si="149"/>
        <v>#N/A</v>
      </c>
    </row>
    <row r="3203" spans="6:8">
      <c r="F3203" s="124" t="str">
        <f t="shared" si="147"/>
        <v/>
      </c>
      <c r="G3203" s="124" t="str">
        <f t="shared" si="148"/>
        <v/>
      </c>
      <c r="H3203" s="15" t="e">
        <f t="shared" si="149"/>
        <v>#N/A</v>
      </c>
    </row>
    <row r="3204" spans="6:8">
      <c r="F3204" s="124" t="str">
        <f t="shared" ref="F3204:F3267" si="150">IF(ISNUMBER(A3204),1,"")</f>
        <v/>
      </c>
      <c r="G3204" s="124" t="str">
        <f t="shared" ref="G3204:G3267" si="151">IF(ISNUMBER(A3204),3,"")</f>
        <v/>
      </c>
      <c r="H3204" s="15" t="e">
        <f t="shared" ref="H3204:H3267" si="152">VLOOKUP(A3204,J:L,2,0)</f>
        <v>#N/A</v>
      </c>
    </row>
    <row r="3205" spans="6:8">
      <c r="F3205" s="124" t="str">
        <f t="shared" si="150"/>
        <v/>
      </c>
      <c r="G3205" s="124" t="str">
        <f t="shared" si="151"/>
        <v/>
      </c>
      <c r="H3205" s="15" t="e">
        <f t="shared" si="152"/>
        <v>#N/A</v>
      </c>
    </row>
    <row r="3206" spans="6:8">
      <c r="F3206" s="124" t="str">
        <f t="shared" si="150"/>
        <v/>
      </c>
      <c r="G3206" s="124" t="str">
        <f t="shared" si="151"/>
        <v/>
      </c>
      <c r="H3206" s="15" t="e">
        <f t="shared" si="152"/>
        <v>#N/A</v>
      </c>
    </row>
    <row r="3207" spans="6:8">
      <c r="F3207" s="124" t="str">
        <f t="shared" si="150"/>
        <v/>
      </c>
      <c r="G3207" s="124" t="str">
        <f t="shared" si="151"/>
        <v/>
      </c>
      <c r="H3207" s="15" t="e">
        <f t="shared" si="152"/>
        <v>#N/A</v>
      </c>
    </row>
    <row r="3208" spans="6:8">
      <c r="F3208" s="124" t="str">
        <f t="shared" si="150"/>
        <v/>
      </c>
      <c r="G3208" s="124" t="str">
        <f t="shared" si="151"/>
        <v/>
      </c>
      <c r="H3208" s="15" t="e">
        <f t="shared" si="152"/>
        <v>#N/A</v>
      </c>
    </row>
    <row r="3209" spans="6:8">
      <c r="F3209" s="124" t="str">
        <f t="shared" si="150"/>
        <v/>
      </c>
      <c r="G3209" s="124" t="str">
        <f t="shared" si="151"/>
        <v/>
      </c>
      <c r="H3209" s="15" t="e">
        <f t="shared" si="152"/>
        <v>#N/A</v>
      </c>
    </row>
    <row r="3210" spans="6:8">
      <c r="F3210" s="124" t="str">
        <f t="shared" si="150"/>
        <v/>
      </c>
      <c r="G3210" s="124" t="str">
        <f t="shared" si="151"/>
        <v/>
      </c>
      <c r="H3210" s="15" t="e">
        <f t="shared" si="152"/>
        <v>#N/A</v>
      </c>
    </row>
    <row r="3211" spans="6:8">
      <c r="F3211" s="124" t="str">
        <f t="shared" si="150"/>
        <v/>
      </c>
      <c r="G3211" s="124" t="str">
        <f t="shared" si="151"/>
        <v/>
      </c>
      <c r="H3211" s="15" t="e">
        <f t="shared" si="152"/>
        <v>#N/A</v>
      </c>
    </row>
    <row r="3212" spans="6:8">
      <c r="F3212" s="124" t="str">
        <f t="shared" si="150"/>
        <v/>
      </c>
      <c r="G3212" s="124" t="str">
        <f t="shared" si="151"/>
        <v/>
      </c>
      <c r="H3212" s="15" t="e">
        <f t="shared" si="152"/>
        <v>#N/A</v>
      </c>
    </row>
    <row r="3213" spans="6:8">
      <c r="F3213" s="124" t="str">
        <f t="shared" si="150"/>
        <v/>
      </c>
      <c r="G3213" s="124" t="str">
        <f t="shared" si="151"/>
        <v/>
      </c>
      <c r="H3213" s="15" t="e">
        <f t="shared" si="152"/>
        <v>#N/A</v>
      </c>
    </row>
    <row r="3214" spans="6:8">
      <c r="F3214" s="124" t="str">
        <f t="shared" si="150"/>
        <v/>
      </c>
      <c r="G3214" s="124" t="str">
        <f t="shared" si="151"/>
        <v/>
      </c>
      <c r="H3214" s="15" t="e">
        <f t="shared" si="152"/>
        <v>#N/A</v>
      </c>
    </row>
    <row r="3215" spans="6:8">
      <c r="F3215" s="124" t="str">
        <f t="shared" si="150"/>
        <v/>
      </c>
      <c r="G3215" s="124" t="str">
        <f t="shared" si="151"/>
        <v/>
      </c>
      <c r="H3215" s="15" t="e">
        <f t="shared" si="152"/>
        <v>#N/A</v>
      </c>
    </row>
    <row r="3216" spans="6:8">
      <c r="F3216" s="124" t="str">
        <f t="shared" si="150"/>
        <v/>
      </c>
      <c r="G3216" s="124" t="str">
        <f t="shared" si="151"/>
        <v/>
      </c>
      <c r="H3216" s="15" t="e">
        <f t="shared" si="152"/>
        <v>#N/A</v>
      </c>
    </row>
    <row r="3217" spans="6:8">
      <c r="F3217" s="124" t="str">
        <f t="shared" si="150"/>
        <v/>
      </c>
      <c r="G3217" s="124" t="str">
        <f t="shared" si="151"/>
        <v/>
      </c>
      <c r="H3217" s="15" t="e">
        <f t="shared" si="152"/>
        <v>#N/A</v>
      </c>
    </row>
    <row r="3218" spans="6:8">
      <c r="F3218" s="124" t="str">
        <f t="shared" si="150"/>
        <v/>
      </c>
      <c r="G3218" s="124" t="str">
        <f t="shared" si="151"/>
        <v/>
      </c>
      <c r="H3218" s="15" t="e">
        <f t="shared" si="152"/>
        <v>#N/A</v>
      </c>
    </row>
    <row r="3219" spans="6:8">
      <c r="F3219" s="124" t="str">
        <f t="shared" si="150"/>
        <v/>
      </c>
      <c r="G3219" s="124" t="str">
        <f t="shared" si="151"/>
        <v/>
      </c>
      <c r="H3219" s="15" t="e">
        <f t="shared" si="152"/>
        <v>#N/A</v>
      </c>
    </row>
    <row r="3220" spans="6:8">
      <c r="F3220" s="124" t="str">
        <f t="shared" si="150"/>
        <v/>
      </c>
      <c r="G3220" s="124" t="str">
        <f t="shared" si="151"/>
        <v/>
      </c>
      <c r="H3220" s="15" t="e">
        <f t="shared" si="152"/>
        <v>#N/A</v>
      </c>
    </row>
    <row r="3221" spans="6:8">
      <c r="F3221" s="124" t="str">
        <f t="shared" si="150"/>
        <v/>
      </c>
      <c r="G3221" s="124" t="str">
        <f t="shared" si="151"/>
        <v/>
      </c>
      <c r="H3221" s="15" t="e">
        <f t="shared" si="152"/>
        <v>#N/A</v>
      </c>
    </row>
    <row r="3222" spans="6:8">
      <c r="F3222" s="124" t="str">
        <f t="shared" si="150"/>
        <v/>
      </c>
      <c r="G3222" s="124" t="str">
        <f t="shared" si="151"/>
        <v/>
      </c>
      <c r="H3222" s="15" t="e">
        <f t="shared" si="152"/>
        <v>#N/A</v>
      </c>
    </row>
    <row r="3223" spans="6:8">
      <c r="F3223" s="124" t="str">
        <f t="shared" si="150"/>
        <v/>
      </c>
      <c r="G3223" s="124" t="str">
        <f t="shared" si="151"/>
        <v/>
      </c>
      <c r="H3223" s="15" t="e">
        <f t="shared" si="152"/>
        <v>#N/A</v>
      </c>
    </row>
    <row r="3224" spans="6:8">
      <c r="F3224" s="124" t="str">
        <f t="shared" si="150"/>
        <v/>
      </c>
      <c r="G3224" s="124" t="str">
        <f t="shared" si="151"/>
        <v/>
      </c>
      <c r="H3224" s="15" t="e">
        <f t="shared" si="152"/>
        <v>#N/A</v>
      </c>
    </row>
    <row r="3225" spans="6:8">
      <c r="F3225" s="124" t="str">
        <f t="shared" si="150"/>
        <v/>
      </c>
      <c r="G3225" s="124" t="str">
        <f t="shared" si="151"/>
        <v/>
      </c>
      <c r="H3225" s="15" t="e">
        <f t="shared" si="152"/>
        <v>#N/A</v>
      </c>
    </row>
    <row r="3226" spans="6:8">
      <c r="F3226" s="124" t="str">
        <f t="shared" si="150"/>
        <v/>
      </c>
      <c r="G3226" s="124" t="str">
        <f t="shared" si="151"/>
        <v/>
      </c>
      <c r="H3226" s="15" t="e">
        <f t="shared" si="152"/>
        <v>#N/A</v>
      </c>
    </row>
    <row r="3227" spans="6:8">
      <c r="F3227" s="124" t="str">
        <f t="shared" si="150"/>
        <v/>
      </c>
      <c r="G3227" s="124" t="str">
        <f t="shared" si="151"/>
        <v/>
      </c>
      <c r="H3227" s="15" t="e">
        <f t="shared" si="152"/>
        <v>#N/A</v>
      </c>
    </row>
    <row r="3228" spans="6:8">
      <c r="F3228" s="124" t="str">
        <f t="shared" si="150"/>
        <v/>
      </c>
      <c r="G3228" s="124" t="str">
        <f t="shared" si="151"/>
        <v/>
      </c>
      <c r="H3228" s="15" t="e">
        <f t="shared" si="152"/>
        <v>#N/A</v>
      </c>
    </row>
    <row r="3229" spans="6:8">
      <c r="F3229" s="124" t="str">
        <f t="shared" si="150"/>
        <v/>
      </c>
      <c r="G3229" s="124" t="str">
        <f t="shared" si="151"/>
        <v/>
      </c>
      <c r="H3229" s="15" t="e">
        <f t="shared" si="152"/>
        <v>#N/A</v>
      </c>
    </row>
    <row r="3230" spans="6:8">
      <c r="F3230" s="124" t="str">
        <f t="shared" si="150"/>
        <v/>
      </c>
      <c r="G3230" s="124" t="str">
        <f t="shared" si="151"/>
        <v/>
      </c>
      <c r="H3230" s="15" t="e">
        <f t="shared" si="152"/>
        <v>#N/A</v>
      </c>
    </row>
    <row r="3231" spans="6:8">
      <c r="F3231" s="124" t="str">
        <f t="shared" si="150"/>
        <v/>
      </c>
      <c r="G3231" s="124" t="str">
        <f t="shared" si="151"/>
        <v/>
      </c>
      <c r="H3231" s="15" t="e">
        <f t="shared" si="152"/>
        <v>#N/A</v>
      </c>
    </row>
    <row r="3232" spans="6:8">
      <c r="F3232" s="124" t="str">
        <f t="shared" si="150"/>
        <v/>
      </c>
      <c r="G3232" s="124" t="str">
        <f t="shared" si="151"/>
        <v/>
      </c>
      <c r="H3232" s="15" t="e">
        <f t="shared" si="152"/>
        <v>#N/A</v>
      </c>
    </row>
    <row r="3233" spans="6:8">
      <c r="F3233" s="124" t="str">
        <f t="shared" si="150"/>
        <v/>
      </c>
      <c r="G3233" s="124" t="str">
        <f t="shared" si="151"/>
        <v/>
      </c>
      <c r="H3233" s="15" t="e">
        <f t="shared" si="152"/>
        <v>#N/A</v>
      </c>
    </row>
    <row r="3234" spans="6:8">
      <c r="F3234" s="124" t="str">
        <f t="shared" si="150"/>
        <v/>
      </c>
      <c r="G3234" s="124" t="str">
        <f t="shared" si="151"/>
        <v/>
      </c>
      <c r="H3234" s="15" t="e">
        <f t="shared" si="152"/>
        <v>#N/A</v>
      </c>
    </row>
    <row r="3235" spans="6:8">
      <c r="F3235" s="124" t="str">
        <f t="shared" si="150"/>
        <v/>
      </c>
      <c r="G3235" s="124" t="str">
        <f t="shared" si="151"/>
        <v/>
      </c>
      <c r="H3235" s="15" t="e">
        <f t="shared" si="152"/>
        <v>#N/A</v>
      </c>
    </row>
    <row r="3236" spans="6:8">
      <c r="F3236" s="124" t="str">
        <f t="shared" si="150"/>
        <v/>
      </c>
      <c r="G3236" s="124" t="str">
        <f t="shared" si="151"/>
        <v/>
      </c>
      <c r="H3236" s="15" t="e">
        <f t="shared" si="152"/>
        <v>#N/A</v>
      </c>
    </row>
    <row r="3237" spans="6:8">
      <c r="F3237" s="124" t="str">
        <f t="shared" si="150"/>
        <v/>
      </c>
      <c r="G3237" s="124" t="str">
        <f t="shared" si="151"/>
        <v/>
      </c>
      <c r="H3237" s="15" t="e">
        <f t="shared" si="152"/>
        <v>#N/A</v>
      </c>
    </row>
    <row r="3238" spans="6:8">
      <c r="F3238" s="124" t="str">
        <f t="shared" si="150"/>
        <v/>
      </c>
      <c r="G3238" s="124" t="str">
        <f t="shared" si="151"/>
        <v/>
      </c>
      <c r="H3238" s="15" t="e">
        <f t="shared" si="152"/>
        <v>#N/A</v>
      </c>
    </row>
    <row r="3239" spans="6:8">
      <c r="F3239" s="124" t="str">
        <f t="shared" si="150"/>
        <v/>
      </c>
      <c r="G3239" s="124" t="str">
        <f t="shared" si="151"/>
        <v/>
      </c>
      <c r="H3239" s="15" t="e">
        <f t="shared" si="152"/>
        <v>#N/A</v>
      </c>
    </row>
    <row r="3240" spans="6:8">
      <c r="F3240" s="124" t="str">
        <f t="shared" si="150"/>
        <v/>
      </c>
      <c r="G3240" s="124" t="str">
        <f t="shared" si="151"/>
        <v/>
      </c>
      <c r="H3240" s="15" t="e">
        <f t="shared" si="152"/>
        <v>#N/A</v>
      </c>
    </row>
    <row r="3241" spans="6:8">
      <c r="F3241" s="124" t="str">
        <f t="shared" si="150"/>
        <v/>
      </c>
      <c r="G3241" s="124" t="str">
        <f t="shared" si="151"/>
        <v/>
      </c>
      <c r="H3241" s="15" t="e">
        <f t="shared" si="152"/>
        <v>#N/A</v>
      </c>
    </row>
    <row r="3242" spans="6:8">
      <c r="F3242" s="124" t="str">
        <f t="shared" si="150"/>
        <v/>
      </c>
      <c r="G3242" s="124" t="str">
        <f t="shared" si="151"/>
        <v/>
      </c>
      <c r="H3242" s="15" t="e">
        <f t="shared" si="152"/>
        <v>#N/A</v>
      </c>
    </row>
    <row r="3243" spans="6:8">
      <c r="F3243" s="124" t="str">
        <f t="shared" si="150"/>
        <v/>
      </c>
      <c r="G3243" s="124" t="str">
        <f t="shared" si="151"/>
        <v/>
      </c>
      <c r="H3243" s="15" t="e">
        <f t="shared" si="152"/>
        <v>#N/A</v>
      </c>
    </row>
    <row r="3244" spans="6:8">
      <c r="F3244" s="124" t="str">
        <f t="shared" si="150"/>
        <v/>
      </c>
      <c r="G3244" s="124" t="str">
        <f t="shared" si="151"/>
        <v/>
      </c>
      <c r="H3244" s="15" t="e">
        <f t="shared" si="152"/>
        <v>#N/A</v>
      </c>
    </row>
    <row r="3245" spans="6:8">
      <c r="F3245" s="124" t="str">
        <f t="shared" si="150"/>
        <v/>
      </c>
      <c r="G3245" s="124" t="str">
        <f t="shared" si="151"/>
        <v/>
      </c>
      <c r="H3245" s="15" t="e">
        <f t="shared" si="152"/>
        <v>#N/A</v>
      </c>
    </row>
    <row r="3246" spans="6:8">
      <c r="F3246" s="124" t="str">
        <f t="shared" si="150"/>
        <v/>
      </c>
      <c r="G3246" s="124" t="str">
        <f t="shared" si="151"/>
        <v/>
      </c>
      <c r="H3246" s="15" t="e">
        <f t="shared" si="152"/>
        <v>#N/A</v>
      </c>
    </row>
    <row r="3247" spans="6:8">
      <c r="F3247" s="124" t="str">
        <f t="shared" si="150"/>
        <v/>
      </c>
      <c r="G3247" s="124" t="str">
        <f t="shared" si="151"/>
        <v/>
      </c>
      <c r="H3247" s="15" t="e">
        <f t="shared" si="152"/>
        <v>#N/A</v>
      </c>
    </row>
    <row r="3248" spans="6:8">
      <c r="F3248" s="124" t="str">
        <f t="shared" si="150"/>
        <v/>
      </c>
      <c r="G3248" s="124" t="str">
        <f t="shared" si="151"/>
        <v/>
      </c>
      <c r="H3248" s="15" t="e">
        <f t="shared" si="152"/>
        <v>#N/A</v>
      </c>
    </row>
    <row r="3249" spans="6:8">
      <c r="F3249" s="124" t="str">
        <f t="shared" si="150"/>
        <v/>
      </c>
      <c r="G3249" s="124" t="str">
        <f t="shared" si="151"/>
        <v/>
      </c>
      <c r="H3249" s="15" t="e">
        <f t="shared" si="152"/>
        <v>#N/A</v>
      </c>
    </row>
    <row r="3250" spans="6:8">
      <c r="F3250" s="124" t="str">
        <f t="shared" si="150"/>
        <v/>
      </c>
      <c r="G3250" s="124" t="str">
        <f t="shared" si="151"/>
        <v/>
      </c>
      <c r="H3250" s="15" t="e">
        <f t="shared" si="152"/>
        <v>#N/A</v>
      </c>
    </row>
    <row r="3251" spans="6:8">
      <c r="F3251" s="124" t="str">
        <f t="shared" si="150"/>
        <v/>
      </c>
      <c r="G3251" s="124" t="str">
        <f t="shared" si="151"/>
        <v/>
      </c>
      <c r="H3251" s="15" t="e">
        <f t="shared" si="152"/>
        <v>#N/A</v>
      </c>
    </row>
    <row r="3252" spans="6:8">
      <c r="F3252" s="124" t="str">
        <f t="shared" si="150"/>
        <v/>
      </c>
      <c r="G3252" s="124" t="str">
        <f t="shared" si="151"/>
        <v/>
      </c>
      <c r="H3252" s="15" t="e">
        <f t="shared" si="152"/>
        <v>#N/A</v>
      </c>
    </row>
    <row r="3253" spans="6:8">
      <c r="F3253" s="124" t="str">
        <f t="shared" si="150"/>
        <v/>
      </c>
      <c r="G3253" s="124" t="str">
        <f t="shared" si="151"/>
        <v/>
      </c>
      <c r="H3253" s="15" t="e">
        <f t="shared" si="152"/>
        <v>#N/A</v>
      </c>
    </row>
    <row r="3254" spans="6:8">
      <c r="F3254" s="124" t="str">
        <f t="shared" si="150"/>
        <v/>
      </c>
      <c r="G3254" s="124" t="str">
        <f t="shared" si="151"/>
        <v/>
      </c>
      <c r="H3254" s="15" t="e">
        <f t="shared" si="152"/>
        <v>#N/A</v>
      </c>
    </row>
    <row r="3255" spans="6:8">
      <c r="F3255" s="124" t="str">
        <f t="shared" si="150"/>
        <v/>
      </c>
      <c r="G3255" s="124" t="str">
        <f t="shared" si="151"/>
        <v/>
      </c>
      <c r="H3255" s="15" t="e">
        <f t="shared" si="152"/>
        <v>#N/A</v>
      </c>
    </row>
    <row r="3256" spans="6:8">
      <c r="F3256" s="124" t="str">
        <f t="shared" si="150"/>
        <v/>
      </c>
      <c r="G3256" s="124" t="str">
        <f t="shared" si="151"/>
        <v/>
      </c>
      <c r="H3256" s="15" t="e">
        <f t="shared" si="152"/>
        <v>#N/A</v>
      </c>
    </row>
    <row r="3257" spans="6:8">
      <c r="F3257" s="124" t="str">
        <f t="shared" si="150"/>
        <v/>
      </c>
      <c r="G3257" s="124" t="str">
        <f t="shared" si="151"/>
        <v/>
      </c>
      <c r="H3257" s="15" t="e">
        <f t="shared" si="152"/>
        <v>#N/A</v>
      </c>
    </row>
    <row r="3258" spans="6:8">
      <c r="F3258" s="124" t="str">
        <f t="shared" si="150"/>
        <v/>
      </c>
      <c r="G3258" s="124" t="str">
        <f t="shared" si="151"/>
        <v/>
      </c>
      <c r="H3258" s="15" t="e">
        <f t="shared" si="152"/>
        <v>#N/A</v>
      </c>
    </row>
    <row r="3259" spans="6:8">
      <c r="F3259" s="124" t="str">
        <f t="shared" si="150"/>
        <v/>
      </c>
      <c r="G3259" s="124" t="str">
        <f t="shared" si="151"/>
        <v/>
      </c>
      <c r="H3259" s="15" t="e">
        <f t="shared" si="152"/>
        <v>#N/A</v>
      </c>
    </row>
    <row r="3260" spans="6:8">
      <c r="F3260" s="124" t="str">
        <f t="shared" si="150"/>
        <v/>
      </c>
      <c r="G3260" s="124" t="str">
        <f t="shared" si="151"/>
        <v/>
      </c>
      <c r="H3260" s="15" t="e">
        <f t="shared" si="152"/>
        <v>#N/A</v>
      </c>
    </row>
    <row r="3261" spans="6:8">
      <c r="F3261" s="124" t="str">
        <f t="shared" si="150"/>
        <v/>
      </c>
      <c r="G3261" s="124" t="str">
        <f t="shared" si="151"/>
        <v/>
      </c>
      <c r="H3261" s="15" t="e">
        <f t="shared" si="152"/>
        <v>#N/A</v>
      </c>
    </row>
    <row r="3262" spans="6:8">
      <c r="F3262" s="124" t="str">
        <f t="shared" si="150"/>
        <v/>
      </c>
      <c r="G3262" s="124" t="str">
        <f t="shared" si="151"/>
        <v/>
      </c>
      <c r="H3262" s="15" t="e">
        <f t="shared" si="152"/>
        <v>#N/A</v>
      </c>
    </row>
    <row r="3263" spans="6:8">
      <c r="F3263" s="124" t="str">
        <f t="shared" si="150"/>
        <v/>
      </c>
      <c r="G3263" s="124" t="str">
        <f t="shared" si="151"/>
        <v/>
      </c>
      <c r="H3263" s="15" t="e">
        <f t="shared" si="152"/>
        <v>#N/A</v>
      </c>
    </row>
    <row r="3264" spans="6:8">
      <c r="F3264" s="124" t="str">
        <f t="shared" si="150"/>
        <v/>
      </c>
      <c r="G3264" s="124" t="str">
        <f t="shared" si="151"/>
        <v/>
      </c>
      <c r="H3264" s="15" t="e">
        <f t="shared" si="152"/>
        <v>#N/A</v>
      </c>
    </row>
    <row r="3265" spans="6:8">
      <c r="F3265" s="124" t="str">
        <f t="shared" si="150"/>
        <v/>
      </c>
      <c r="G3265" s="124" t="str">
        <f t="shared" si="151"/>
        <v/>
      </c>
      <c r="H3265" s="15" t="e">
        <f t="shared" si="152"/>
        <v>#N/A</v>
      </c>
    </row>
    <row r="3266" spans="6:8">
      <c r="F3266" s="124" t="str">
        <f t="shared" si="150"/>
        <v/>
      </c>
      <c r="G3266" s="124" t="str">
        <f t="shared" si="151"/>
        <v/>
      </c>
      <c r="H3266" s="15" t="e">
        <f t="shared" si="152"/>
        <v>#N/A</v>
      </c>
    </row>
    <row r="3267" spans="6:8">
      <c r="F3267" s="124" t="str">
        <f t="shared" si="150"/>
        <v/>
      </c>
      <c r="G3267" s="124" t="str">
        <f t="shared" si="151"/>
        <v/>
      </c>
      <c r="H3267" s="15" t="e">
        <f t="shared" si="152"/>
        <v>#N/A</v>
      </c>
    </row>
    <row r="3268" spans="6:8">
      <c r="F3268" s="124" t="str">
        <f t="shared" ref="F3268:F3331" si="153">IF(ISNUMBER(A3268),1,"")</f>
        <v/>
      </c>
      <c r="G3268" s="124" t="str">
        <f t="shared" ref="G3268:G3331" si="154">IF(ISNUMBER(A3268),3,"")</f>
        <v/>
      </c>
      <c r="H3268" s="15" t="e">
        <f t="shared" ref="H3268:H3331" si="155">VLOOKUP(A3268,J:L,2,0)</f>
        <v>#N/A</v>
      </c>
    </row>
    <row r="3269" spans="6:8">
      <c r="F3269" s="124" t="str">
        <f t="shared" si="153"/>
        <v/>
      </c>
      <c r="G3269" s="124" t="str">
        <f t="shared" si="154"/>
        <v/>
      </c>
      <c r="H3269" s="15" t="e">
        <f t="shared" si="155"/>
        <v>#N/A</v>
      </c>
    </row>
    <row r="3270" spans="6:8">
      <c r="F3270" s="124" t="str">
        <f t="shared" si="153"/>
        <v/>
      </c>
      <c r="G3270" s="124" t="str">
        <f t="shared" si="154"/>
        <v/>
      </c>
      <c r="H3270" s="15" t="e">
        <f t="shared" si="155"/>
        <v>#N/A</v>
      </c>
    </row>
    <row r="3271" spans="6:8">
      <c r="F3271" s="124" t="str">
        <f t="shared" si="153"/>
        <v/>
      </c>
      <c r="G3271" s="124" t="str">
        <f t="shared" si="154"/>
        <v/>
      </c>
      <c r="H3271" s="15" t="e">
        <f t="shared" si="155"/>
        <v>#N/A</v>
      </c>
    </row>
    <row r="3272" spans="6:8">
      <c r="F3272" s="124" t="str">
        <f t="shared" si="153"/>
        <v/>
      </c>
      <c r="G3272" s="124" t="str">
        <f t="shared" si="154"/>
        <v/>
      </c>
      <c r="H3272" s="15" t="e">
        <f t="shared" si="155"/>
        <v>#N/A</v>
      </c>
    </row>
    <row r="3273" spans="6:8">
      <c r="F3273" s="124" t="str">
        <f t="shared" si="153"/>
        <v/>
      </c>
      <c r="G3273" s="124" t="str">
        <f t="shared" si="154"/>
        <v/>
      </c>
      <c r="H3273" s="15" t="e">
        <f t="shared" si="155"/>
        <v>#N/A</v>
      </c>
    </row>
    <row r="3274" spans="6:8">
      <c r="F3274" s="124" t="str">
        <f t="shared" si="153"/>
        <v/>
      </c>
      <c r="G3274" s="124" t="str">
        <f t="shared" si="154"/>
        <v/>
      </c>
      <c r="H3274" s="15" t="e">
        <f t="shared" si="155"/>
        <v>#N/A</v>
      </c>
    </row>
    <row r="3275" spans="6:8">
      <c r="F3275" s="124" t="str">
        <f t="shared" si="153"/>
        <v/>
      </c>
      <c r="G3275" s="124" t="str">
        <f t="shared" si="154"/>
        <v/>
      </c>
      <c r="H3275" s="15" t="e">
        <f t="shared" si="155"/>
        <v>#N/A</v>
      </c>
    </row>
    <row r="3276" spans="6:8">
      <c r="F3276" s="124" t="str">
        <f t="shared" si="153"/>
        <v/>
      </c>
      <c r="G3276" s="124" t="str">
        <f t="shared" si="154"/>
        <v/>
      </c>
      <c r="H3276" s="15" t="e">
        <f t="shared" si="155"/>
        <v>#N/A</v>
      </c>
    </row>
    <row r="3277" spans="6:8">
      <c r="F3277" s="124" t="str">
        <f t="shared" si="153"/>
        <v/>
      </c>
      <c r="G3277" s="124" t="str">
        <f t="shared" si="154"/>
        <v/>
      </c>
      <c r="H3277" s="15" t="e">
        <f t="shared" si="155"/>
        <v>#N/A</v>
      </c>
    </row>
    <row r="3278" spans="6:8">
      <c r="F3278" s="124" t="str">
        <f t="shared" si="153"/>
        <v/>
      </c>
      <c r="G3278" s="124" t="str">
        <f t="shared" si="154"/>
        <v/>
      </c>
      <c r="H3278" s="15" t="e">
        <f t="shared" si="155"/>
        <v>#N/A</v>
      </c>
    </row>
    <row r="3279" spans="6:8">
      <c r="F3279" s="124" t="str">
        <f t="shared" si="153"/>
        <v/>
      </c>
      <c r="G3279" s="124" t="str">
        <f t="shared" si="154"/>
        <v/>
      </c>
      <c r="H3279" s="15" t="e">
        <f t="shared" si="155"/>
        <v>#N/A</v>
      </c>
    </row>
    <row r="3280" spans="6:8">
      <c r="F3280" s="124" t="str">
        <f t="shared" si="153"/>
        <v/>
      </c>
      <c r="G3280" s="124" t="str">
        <f t="shared" si="154"/>
        <v/>
      </c>
      <c r="H3280" s="15" t="e">
        <f t="shared" si="155"/>
        <v>#N/A</v>
      </c>
    </row>
    <row r="3281" spans="6:8">
      <c r="F3281" s="124" t="str">
        <f t="shared" si="153"/>
        <v/>
      </c>
      <c r="G3281" s="124" t="str">
        <f t="shared" si="154"/>
        <v/>
      </c>
      <c r="H3281" s="15" t="e">
        <f t="shared" si="155"/>
        <v>#N/A</v>
      </c>
    </row>
    <row r="3282" spans="6:8">
      <c r="F3282" s="124" t="str">
        <f t="shared" si="153"/>
        <v/>
      </c>
      <c r="G3282" s="124" t="str">
        <f t="shared" si="154"/>
        <v/>
      </c>
      <c r="H3282" s="15" t="e">
        <f t="shared" si="155"/>
        <v>#N/A</v>
      </c>
    </row>
    <row r="3283" spans="6:8">
      <c r="F3283" s="124" t="str">
        <f t="shared" si="153"/>
        <v/>
      </c>
      <c r="G3283" s="124" t="str">
        <f t="shared" si="154"/>
        <v/>
      </c>
      <c r="H3283" s="15" t="e">
        <f t="shared" si="155"/>
        <v>#N/A</v>
      </c>
    </row>
    <row r="3284" spans="6:8">
      <c r="F3284" s="124" t="str">
        <f t="shared" si="153"/>
        <v/>
      </c>
      <c r="G3284" s="124" t="str">
        <f t="shared" si="154"/>
        <v/>
      </c>
      <c r="H3284" s="15" t="e">
        <f t="shared" si="155"/>
        <v>#N/A</v>
      </c>
    </row>
    <row r="3285" spans="6:8">
      <c r="F3285" s="124" t="str">
        <f t="shared" si="153"/>
        <v/>
      </c>
      <c r="G3285" s="124" t="str">
        <f t="shared" si="154"/>
        <v/>
      </c>
      <c r="H3285" s="15" t="e">
        <f t="shared" si="155"/>
        <v>#N/A</v>
      </c>
    </row>
    <row r="3286" spans="6:8">
      <c r="F3286" s="124" t="str">
        <f t="shared" si="153"/>
        <v/>
      </c>
      <c r="G3286" s="124" t="str">
        <f t="shared" si="154"/>
        <v/>
      </c>
      <c r="H3286" s="15" t="e">
        <f t="shared" si="155"/>
        <v>#N/A</v>
      </c>
    </row>
    <row r="3287" spans="6:8">
      <c r="F3287" s="124" t="str">
        <f t="shared" si="153"/>
        <v/>
      </c>
      <c r="G3287" s="124" t="str">
        <f t="shared" si="154"/>
        <v/>
      </c>
      <c r="H3287" s="15" t="e">
        <f t="shared" si="155"/>
        <v>#N/A</v>
      </c>
    </row>
    <row r="3288" spans="6:8">
      <c r="F3288" s="124" t="str">
        <f t="shared" si="153"/>
        <v/>
      </c>
      <c r="G3288" s="124" t="str">
        <f t="shared" si="154"/>
        <v/>
      </c>
      <c r="H3288" s="15" t="e">
        <f t="shared" si="155"/>
        <v>#N/A</v>
      </c>
    </row>
    <row r="3289" spans="6:8">
      <c r="F3289" s="124" t="str">
        <f t="shared" si="153"/>
        <v/>
      </c>
      <c r="G3289" s="124" t="str">
        <f t="shared" si="154"/>
        <v/>
      </c>
      <c r="H3289" s="15" t="e">
        <f t="shared" si="155"/>
        <v>#N/A</v>
      </c>
    </row>
    <row r="3290" spans="6:8">
      <c r="F3290" s="124" t="str">
        <f t="shared" si="153"/>
        <v/>
      </c>
      <c r="G3290" s="124" t="str">
        <f t="shared" si="154"/>
        <v/>
      </c>
      <c r="H3290" s="15" t="e">
        <f t="shared" si="155"/>
        <v>#N/A</v>
      </c>
    </row>
    <row r="3291" spans="6:8">
      <c r="F3291" s="124" t="str">
        <f t="shared" si="153"/>
        <v/>
      </c>
      <c r="G3291" s="124" t="str">
        <f t="shared" si="154"/>
        <v/>
      </c>
      <c r="H3291" s="15" t="e">
        <f t="shared" si="155"/>
        <v>#N/A</v>
      </c>
    </row>
    <row r="3292" spans="6:8">
      <c r="F3292" s="124" t="str">
        <f t="shared" si="153"/>
        <v/>
      </c>
      <c r="G3292" s="124" t="str">
        <f t="shared" si="154"/>
        <v/>
      </c>
      <c r="H3292" s="15" t="e">
        <f t="shared" si="155"/>
        <v>#N/A</v>
      </c>
    </row>
    <row r="3293" spans="6:8">
      <c r="F3293" s="124" t="str">
        <f t="shared" si="153"/>
        <v/>
      </c>
      <c r="G3293" s="124" t="str">
        <f t="shared" si="154"/>
        <v/>
      </c>
      <c r="H3293" s="15" t="e">
        <f t="shared" si="155"/>
        <v>#N/A</v>
      </c>
    </row>
    <row r="3294" spans="6:8">
      <c r="F3294" s="124" t="str">
        <f t="shared" si="153"/>
        <v/>
      </c>
      <c r="G3294" s="124" t="str">
        <f t="shared" si="154"/>
        <v/>
      </c>
      <c r="H3294" s="15" t="e">
        <f t="shared" si="155"/>
        <v>#N/A</v>
      </c>
    </row>
    <row r="3295" spans="6:8">
      <c r="F3295" s="124" t="str">
        <f t="shared" si="153"/>
        <v/>
      </c>
      <c r="G3295" s="124" t="str">
        <f t="shared" si="154"/>
        <v/>
      </c>
      <c r="H3295" s="15" t="e">
        <f t="shared" si="155"/>
        <v>#N/A</v>
      </c>
    </row>
    <row r="3296" spans="6:8">
      <c r="F3296" s="124" t="str">
        <f t="shared" si="153"/>
        <v/>
      </c>
      <c r="G3296" s="124" t="str">
        <f t="shared" si="154"/>
        <v/>
      </c>
      <c r="H3296" s="15" t="e">
        <f t="shared" si="155"/>
        <v>#N/A</v>
      </c>
    </row>
    <row r="3297" spans="6:8">
      <c r="F3297" s="124" t="str">
        <f t="shared" si="153"/>
        <v/>
      </c>
      <c r="G3297" s="124" t="str">
        <f t="shared" si="154"/>
        <v/>
      </c>
      <c r="H3297" s="15" t="e">
        <f t="shared" si="155"/>
        <v>#N/A</v>
      </c>
    </row>
    <row r="3298" spans="6:8">
      <c r="F3298" s="124" t="str">
        <f t="shared" si="153"/>
        <v/>
      </c>
      <c r="G3298" s="124" t="str">
        <f t="shared" si="154"/>
        <v/>
      </c>
      <c r="H3298" s="15" t="e">
        <f t="shared" si="155"/>
        <v>#N/A</v>
      </c>
    </row>
    <row r="3299" spans="6:8">
      <c r="F3299" s="124" t="str">
        <f t="shared" si="153"/>
        <v/>
      </c>
      <c r="G3299" s="124" t="str">
        <f t="shared" si="154"/>
        <v/>
      </c>
      <c r="H3299" s="15" t="e">
        <f t="shared" si="155"/>
        <v>#N/A</v>
      </c>
    </row>
    <row r="3300" spans="6:8">
      <c r="F3300" s="124" t="str">
        <f t="shared" si="153"/>
        <v/>
      </c>
      <c r="G3300" s="124" t="str">
        <f t="shared" si="154"/>
        <v/>
      </c>
      <c r="H3300" s="15" t="e">
        <f t="shared" si="155"/>
        <v>#N/A</v>
      </c>
    </row>
    <row r="3301" spans="6:8">
      <c r="F3301" s="124" t="str">
        <f t="shared" si="153"/>
        <v/>
      </c>
      <c r="G3301" s="124" t="str">
        <f t="shared" si="154"/>
        <v/>
      </c>
      <c r="H3301" s="15" t="e">
        <f t="shared" si="155"/>
        <v>#N/A</v>
      </c>
    </row>
    <row r="3302" spans="6:8">
      <c r="F3302" s="124" t="str">
        <f t="shared" si="153"/>
        <v/>
      </c>
      <c r="G3302" s="124" t="str">
        <f t="shared" si="154"/>
        <v/>
      </c>
      <c r="H3302" s="15" t="e">
        <f t="shared" si="155"/>
        <v>#N/A</v>
      </c>
    </row>
    <row r="3303" spans="6:8">
      <c r="F3303" s="124" t="str">
        <f t="shared" si="153"/>
        <v/>
      </c>
      <c r="G3303" s="124" t="str">
        <f t="shared" si="154"/>
        <v/>
      </c>
      <c r="H3303" s="15" t="e">
        <f t="shared" si="155"/>
        <v>#N/A</v>
      </c>
    </row>
    <row r="3304" spans="6:8">
      <c r="F3304" s="124" t="str">
        <f t="shared" si="153"/>
        <v/>
      </c>
      <c r="G3304" s="124" t="str">
        <f t="shared" si="154"/>
        <v/>
      </c>
      <c r="H3304" s="15" t="e">
        <f t="shared" si="155"/>
        <v>#N/A</v>
      </c>
    </row>
    <row r="3305" spans="6:8">
      <c r="F3305" s="124" t="str">
        <f t="shared" si="153"/>
        <v/>
      </c>
      <c r="G3305" s="124" t="str">
        <f t="shared" si="154"/>
        <v/>
      </c>
      <c r="H3305" s="15" t="e">
        <f t="shared" si="155"/>
        <v>#N/A</v>
      </c>
    </row>
    <row r="3306" spans="6:8">
      <c r="F3306" s="124" t="str">
        <f t="shared" si="153"/>
        <v/>
      </c>
      <c r="G3306" s="124" t="str">
        <f t="shared" si="154"/>
        <v/>
      </c>
      <c r="H3306" s="15" t="e">
        <f t="shared" si="155"/>
        <v>#N/A</v>
      </c>
    </row>
    <row r="3307" spans="6:8">
      <c r="F3307" s="124" t="str">
        <f t="shared" si="153"/>
        <v/>
      </c>
      <c r="G3307" s="124" t="str">
        <f t="shared" si="154"/>
        <v/>
      </c>
      <c r="H3307" s="15" t="e">
        <f t="shared" si="155"/>
        <v>#N/A</v>
      </c>
    </row>
    <row r="3308" spans="6:8">
      <c r="F3308" s="124" t="str">
        <f t="shared" si="153"/>
        <v/>
      </c>
      <c r="G3308" s="124" t="str">
        <f t="shared" si="154"/>
        <v/>
      </c>
      <c r="H3308" s="15" t="e">
        <f t="shared" si="155"/>
        <v>#N/A</v>
      </c>
    </row>
    <row r="3309" spans="6:8">
      <c r="F3309" s="124" t="str">
        <f t="shared" si="153"/>
        <v/>
      </c>
      <c r="G3309" s="124" t="str">
        <f t="shared" si="154"/>
        <v/>
      </c>
      <c r="H3309" s="15" t="e">
        <f t="shared" si="155"/>
        <v>#N/A</v>
      </c>
    </row>
    <row r="3310" spans="6:8">
      <c r="F3310" s="124" t="str">
        <f t="shared" si="153"/>
        <v/>
      </c>
      <c r="G3310" s="124" t="str">
        <f t="shared" si="154"/>
        <v/>
      </c>
      <c r="H3310" s="15" t="e">
        <f t="shared" si="155"/>
        <v>#N/A</v>
      </c>
    </row>
    <row r="3311" spans="6:8">
      <c r="F3311" s="124" t="str">
        <f t="shared" si="153"/>
        <v/>
      </c>
      <c r="G3311" s="124" t="str">
        <f t="shared" si="154"/>
        <v/>
      </c>
      <c r="H3311" s="15" t="e">
        <f t="shared" si="155"/>
        <v>#N/A</v>
      </c>
    </row>
    <row r="3312" spans="6:8">
      <c r="F3312" s="124" t="str">
        <f t="shared" si="153"/>
        <v/>
      </c>
      <c r="G3312" s="124" t="str">
        <f t="shared" si="154"/>
        <v/>
      </c>
      <c r="H3312" s="15" t="e">
        <f t="shared" si="155"/>
        <v>#N/A</v>
      </c>
    </row>
    <row r="3313" spans="6:8">
      <c r="F3313" s="124" t="str">
        <f t="shared" si="153"/>
        <v/>
      </c>
      <c r="G3313" s="124" t="str">
        <f t="shared" si="154"/>
        <v/>
      </c>
      <c r="H3313" s="15" t="e">
        <f t="shared" si="155"/>
        <v>#N/A</v>
      </c>
    </row>
    <row r="3314" spans="6:8">
      <c r="F3314" s="124" t="str">
        <f t="shared" si="153"/>
        <v/>
      </c>
      <c r="G3314" s="124" t="str">
        <f t="shared" si="154"/>
        <v/>
      </c>
      <c r="H3314" s="15" t="e">
        <f t="shared" si="155"/>
        <v>#N/A</v>
      </c>
    </row>
    <row r="3315" spans="6:8">
      <c r="F3315" s="124" t="str">
        <f t="shared" si="153"/>
        <v/>
      </c>
      <c r="G3315" s="124" t="str">
        <f t="shared" si="154"/>
        <v/>
      </c>
      <c r="H3315" s="15" t="e">
        <f t="shared" si="155"/>
        <v>#N/A</v>
      </c>
    </row>
    <row r="3316" spans="6:8">
      <c r="F3316" s="124" t="str">
        <f t="shared" si="153"/>
        <v/>
      </c>
      <c r="G3316" s="124" t="str">
        <f t="shared" si="154"/>
        <v/>
      </c>
      <c r="H3316" s="15" t="e">
        <f t="shared" si="155"/>
        <v>#N/A</v>
      </c>
    </row>
    <row r="3317" spans="6:8">
      <c r="F3317" s="124" t="str">
        <f t="shared" si="153"/>
        <v/>
      </c>
      <c r="G3317" s="124" t="str">
        <f t="shared" si="154"/>
        <v/>
      </c>
      <c r="H3317" s="15" t="e">
        <f t="shared" si="155"/>
        <v>#N/A</v>
      </c>
    </row>
    <row r="3318" spans="6:8">
      <c r="F3318" s="124" t="str">
        <f t="shared" si="153"/>
        <v/>
      </c>
      <c r="G3318" s="124" t="str">
        <f t="shared" si="154"/>
        <v/>
      </c>
      <c r="H3318" s="15" t="e">
        <f t="shared" si="155"/>
        <v>#N/A</v>
      </c>
    </row>
    <row r="3319" spans="6:8">
      <c r="F3319" s="124" t="str">
        <f t="shared" si="153"/>
        <v/>
      </c>
      <c r="G3319" s="124" t="str">
        <f t="shared" si="154"/>
        <v/>
      </c>
      <c r="H3319" s="15" t="e">
        <f t="shared" si="155"/>
        <v>#N/A</v>
      </c>
    </row>
    <row r="3320" spans="6:8">
      <c r="F3320" s="124" t="str">
        <f t="shared" si="153"/>
        <v/>
      </c>
      <c r="G3320" s="124" t="str">
        <f t="shared" si="154"/>
        <v/>
      </c>
      <c r="H3320" s="15" t="e">
        <f t="shared" si="155"/>
        <v>#N/A</v>
      </c>
    </row>
    <row r="3321" spans="6:8">
      <c r="F3321" s="124" t="str">
        <f t="shared" si="153"/>
        <v/>
      </c>
      <c r="G3321" s="124" t="str">
        <f t="shared" si="154"/>
        <v/>
      </c>
      <c r="H3321" s="15" t="e">
        <f t="shared" si="155"/>
        <v>#N/A</v>
      </c>
    </row>
    <row r="3322" spans="6:8">
      <c r="F3322" s="124" t="str">
        <f t="shared" si="153"/>
        <v/>
      </c>
      <c r="G3322" s="124" t="str">
        <f t="shared" si="154"/>
        <v/>
      </c>
      <c r="H3322" s="15" t="e">
        <f t="shared" si="155"/>
        <v>#N/A</v>
      </c>
    </row>
    <row r="3323" spans="6:8">
      <c r="F3323" s="124" t="str">
        <f t="shared" si="153"/>
        <v/>
      </c>
      <c r="G3323" s="124" t="str">
        <f t="shared" si="154"/>
        <v/>
      </c>
      <c r="H3323" s="15" t="e">
        <f t="shared" si="155"/>
        <v>#N/A</v>
      </c>
    </row>
    <row r="3324" spans="6:8">
      <c r="F3324" s="124" t="str">
        <f t="shared" si="153"/>
        <v/>
      </c>
      <c r="G3324" s="124" t="str">
        <f t="shared" si="154"/>
        <v/>
      </c>
      <c r="H3324" s="15" t="e">
        <f t="shared" si="155"/>
        <v>#N/A</v>
      </c>
    </row>
    <row r="3325" spans="6:8">
      <c r="F3325" s="124" t="str">
        <f t="shared" si="153"/>
        <v/>
      </c>
      <c r="G3325" s="124" t="str">
        <f t="shared" si="154"/>
        <v/>
      </c>
      <c r="H3325" s="15" t="e">
        <f t="shared" si="155"/>
        <v>#N/A</v>
      </c>
    </row>
    <row r="3326" spans="6:8">
      <c r="F3326" s="124" t="str">
        <f t="shared" si="153"/>
        <v/>
      </c>
      <c r="G3326" s="124" t="str">
        <f t="shared" si="154"/>
        <v/>
      </c>
      <c r="H3326" s="15" t="e">
        <f t="shared" si="155"/>
        <v>#N/A</v>
      </c>
    </row>
    <row r="3327" spans="6:8">
      <c r="F3327" s="124" t="str">
        <f t="shared" si="153"/>
        <v/>
      </c>
      <c r="G3327" s="124" t="str">
        <f t="shared" si="154"/>
        <v/>
      </c>
      <c r="H3327" s="15" t="e">
        <f t="shared" si="155"/>
        <v>#N/A</v>
      </c>
    </row>
    <row r="3328" spans="6:8">
      <c r="F3328" s="124" t="str">
        <f t="shared" si="153"/>
        <v/>
      </c>
      <c r="G3328" s="124" t="str">
        <f t="shared" si="154"/>
        <v/>
      </c>
      <c r="H3328" s="15" t="e">
        <f t="shared" si="155"/>
        <v>#N/A</v>
      </c>
    </row>
    <row r="3329" spans="6:8">
      <c r="F3329" s="124" t="str">
        <f t="shared" si="153"/>
        <v/>
      </c>
      <c r="G3329" s="124" t="str">
        <f t="shared" si="154"/>
        <v/>
      </c>
      <c r="H3329" s="15" t="e">
        <f t="shared" si="155"/>
        <v>#N/A</v>
      </c>
    </row>
    <row r="3330" spans="6:8">
      <c r="F3330" s="124" t="str">
        <f t="shared" si="153"/>
        <v/>
      </c>
      <c r="G3330" s="124" t="str">
        <f t="shared" si="154"/>
        <v/>
      </c>
      <c r="H3330" s="15" t="e">
        <f t="shared" si="155"/>
        <v>#N/A</v>
      </c>
    </row>
    <row r="3331" spans="6:8">
      <c r="F3331" s="124" t="str">
        <f t="shared" si="153"/>
        <v/>
      </c>
      <c r="G3331" s="124" t="str">
        <f t="shared" si="154"/>
        <v/>
      </c>
      <c r="H3331" s="15" t="e">
        <f t="shared" si="155"/>
        <v>#N/A</v>
      </c>
    </row>
    <row r="3332" spans="6:8">
      <c r="F3332" s="124" t="str">
        <f t="shared" ref="F3332:F3395" si="156">IF(ISNUMBER(A3332),1,"")</f>
        <v/>
      </c>
      <c r="G3332" s="124" t="str">
        <f t="shared" ref="G3332:G3395" si="157">IF(ISNUMBER(A3332),3,"")</f>
        <v/>
      </c>
      <c r="H3332" s="15" t="e">
        <f t="shared" ref="H3332:H3395" si="158">VLOOKUP(A3332,J:L,2,0)</f>
        <v>#N/A</v>
      </c>
    </row>
    <row r="3333" spans="6:8">
      <c r="F3333" s="124" t="str">
        <f t="shared" si="156"/>
        <v/>
      </c>
      <c r="G3333" s="124" t="str">
        <f t="shared" si="157"/>
        <v/>
      </c>
      <c r="H3333" s="15" t="e">
        <f t="shared" si="158"/>
        <v>#N/A</v>
      </c>
    </row>
    <row r="3334" spans="6:8">
      <c r="F3334" s="124" t="str">
        <f t="shared" si="156"/>
        <v/>
      </c>
      <c r="G3334" s="124" t="str">
        <f t="shared" si="157"/>
        <v/>
      </c>
      <c r="H3334" s="15" t="e">
        <f t="shared" si="158"/>
        <v>#N/A</v>
      </c>
    </row>
    <row r="3335" spans="6:8">
      <c r="F3335" s="124" t="str">
        <f t="shared" si="156"/>
        <v/>
      </c>
      <c r="G3335" s="124" t="str">
        <f t="shared" si="157"/>
        <v/>
      </c>
      <c r="H3335" s="15" t="e">
        <f t="shared" si="158"/>
        <v>#N/A</v>
      </c>
    </row>
    <row r="3336" spans="6:8">
      <c r="F3336" s="124" t="str">
        <f t="shared" si="156"/>
        <v/>
      </c>
      <c r="G3336" s="124" t="str">
        <f t="shared" si="157"/>
        <v/>
      </c>
      <c r="H3336" s="15" t="e">
        <f t="shared" si="158"/>
        <v>#N/A</v>
      </c>
    </row>
    <row r="3337" spans="6:8">
      <c r="F3337" s="124" t="str">
        <f t="shared" si="156"/>
        <v/>
      </c>
      <c r="G3337" s="124" t="str">
        <f t="shared" si="157"/>
        <v/>
      </c>
      <c r="H3337" s="15" t="e">
        <f t="shared" si="158"/>
        <v>#N/A</v>
      </c>
    </row>
    <row r="3338" spans="6:8">
      <c r="F3338" s="124" t="str">
        <f t="shared" si="156"/>
        <v/>
      </c>
      <c r="G3338" s="124" t="str">
        <f t="shared" si="157"/>
        <v/>
      </c>
      <c r="H3338" s="15" t="e">
        <f t="shared" si="158"/>
        <v>#N/A</v>
      </c>
    </row>
    <row r="3339" spans="6:8">
      <c r="F3339" s="124" t="str">
        <f t="shared" si="156"/>
        <v/>
      </c>
      <c r="G3339" s="124" t="str">
        <f t="shared" si="157"/>
        <v/>
      </c>
      <c r="H3339" s="15" t="e">
        <f t="shared" si="158"/>
        <v>#N/A</v>
      </c>
    </row>
    <row r="3340" spans="6:8">
      <c r="F3340" s="124" t="str">
        <f t="shared" si="156"/>
        <v/>
      </c>
      <c r="G3340" s="124" t="str">
        <f t="shared" si="157"/>
        <v/>
      </c>
      <c r="H3340" s="15" t="e">
        <f t="shared" si="158"/>
        <v>#N/A</v>
      </c>
    </row>
    <row r="3341" spans="6:8">
      <c r="F3341" s="124" t="str">
        <f t="shared" si="156"/>
        <v/>
      </c>
      <c r="G3341" s="124" t="str">
        <f t="shared" si="157"/>
        <v/>
      </c>
      <c r="H3341" s="15" t="e">
        <f t="shared" si="158"/>
        <v>#N/A</v>
      </c>
    </row>
    <row r="3342" spans="6:8">
      <c r="F3342" s="124" t="str">
        <f t="shared" si="156"/>
        <v/>
      </c>
      <c r="G3342" s="124" t="str">
        <f t="shared" si="157"/>
        <v/>
      </c>
      <c r="H3342" s="15" t="e">
        <f t="shared" si="158"/>
        <v>#N/A</v>
      </c>
    </row>
    <row r="3343" spans="6:8">
      <c r="F3343" s="124" t="str">
        <f t="shared" si="156"/>
        <v/>
      </c>
      <c r="G3343" s="124" t="str">
        <f t="shared" si="157"/>
        <v/>
      </c>
      <c r="H3343" s="15" t="e">
        <f t="shared" si="158"/>
        <v>#N/A</v>
      </c>
    </row>
    <row r="3344" spans="6:8">
      <c r="F3344" s="124" t="str">
        <f t="shared" si="156"/>
        <v/>
      </c>
      <c r="G3344" s="124" t="str">
        <f t="shared" si="157"/>
        <v/>
      </c>
      <c r="H3344" s="15" t="e">
        <f t="shared" si="158"/>
        <v>#N/A</v>
      </c>
    </row>
    <row r="3345" spans="6:8">
      <c r="F3345" s="124" t="str">
        <f t="shared" si="156"/>
        <v/>
      </c>
      <c r="G3345" s="124" t="str">
        <f t="shared" si="157"/>
        <v/>
      </c>
      <c r="H3345" s="15" t="e">
        <f t="shared" si="158"/>
        <v>#N/A</v>
      </c>
    </row>
    <row r="3346" spans="6:8">
      <c r="F3346" s="124" t="str">
        <f t="shared" si="156"/>
        <v/>
      </c>
      <c r="G3346" s="124" t="str">
        <f t="shared" si="157"/>
        <v/>
      </c>
      <c r="H3346" s="15" t="e">
        <f t="shared" si="158"/>
        <v>#N/A</v>
      </c>
    </row>
    <row r="3347" spans="6:8">
      <c r="F3347" s="124" t="str">
        <f t="shared" si="156"/>
        <v/>
      </c>
      <c r="G3347" s="124" t="str">
        <f t="shared" si="157"/>
        <v/>
      </c>
      <c r="H3347" s="15" t="e">
        <f t="shared" si="158"/>
        <v>#N/A</v>
      </c>
    </row>
    <row r="3348" spans="6:8">
      <c r="F3348" s="124" t="str">
        <f t="shared" si="156"/>
        <v/>
      </c>
      <c r="G3348" s="124" t="str">
        <f t="shared" si="157"/>
        <v/>
      </c>
      <c r="H3348" s="15" t="e">
        <f t="shared" si="158"/>
        <v>#N/A</v>
      </c>
    </row>
    <row r="3349" spans="6:8">
      <c r="F3349" s="124" t="str">
        <f t="shared" si="156"/>
        <v/>
      </c>
      <c r="G3349" s="124" t="str">
        <f t="shared" si="157"/>
        <v/>
      </c>
      <c r="H3349" s="15" t="e">
        <f t="shared" si="158"/>
        <v>#N/A</v>
      </c>
    </row>
    <row r="3350" spans="6:8">
      <c r="F3350" s="124" t="str">
        <f t="shared" si="156"/>
        <v/>
      </c>
      <c r="G3350" s="124" t="str">
        <f t="shared" si="157"/>
        <v/>
      </c>
      <c r="H3350" s="15" t="e">
        <f t="shared" si="158"/>
        <v>#N/A</v>
      </c>
    </row>
    <row r="3351" spans="6:8">
      <c r="F3351" s="124" t="str">
        <f t="shared" si="156"/>
        <v/>
      </c>
      <c r="G3351" s="124" t="str">
        <f t="shared" si="157"/>
        <v/>
      </c>
      <c r="H3351" s="15" t="e">
        <f t="shared" si="158"/>
        <v>#N/A</v>
      </c>
    </row>
    <row r="3352" spans="6:8">
      <c r="F3352" s="124" t="str">
        <f t="shared" si="156"/>
        <v/>
      </c>
      <c r="G3352" s="124" t="str">
        <f t="shared" si="157"/>
        <v/>
      </c>
      <c r="H3352" s="15" t="e">
        <f t="shared" si="158"/>
        <v>#N/A</v>
      </c>
    </row>
    <row r="3353" spans="6:8">
      <c r="F3353" s="124" t="str">
        <f t="shared" si="156"/>
        <v/>
      </c>
      <c r="G3353" s="124" t="str">
        <f t="shared" si="157"/>
        <v/>
      </c>
      <c r="H3353" s="15" t="e">
        <f t="shared" si="158"/>
        <v>#N/A</v>
      </c>
    </row>
    <row r="3354" spans="6:8">
      <c r="F3354" s="124" t="str">
        <f t="shared" si="156"/>
        <v/>
      </c>
      <c r="G3354" s="124" t="str">
        <f t="shared" si="157"/>
        <v/>
      </c>
      <c r="H3354" s="15" t="e">
        <f t="shared" si="158"/>
        <v>#N/A</v>
      </c>
    </row>
    <row r="3355" spans="6:8">
      <c r="F3355" s="124" t="str">
        <f t="shared" si="156"/>
        <v/>
      </c>
      <c r="G3355" s="124" t="str">
        <f t="shared" si="157"/>
        <v/>
      </c>
      <c r="H3355" s="15" t="e">
        <f t="shared" si="158"/>
        <v>#N/A</v>
      </c>
    </row>
    <row r="3356" spans="6:8">
      <c r="F3356" s="124" t="str">
        <f t="shared" si="156"/>
        <v/>
      </c>
      <c r="G3356" s="124" t="str">
        <f t="shared" si="157"/>
        <v/>
      </c>
      <c r="H3356" s="15" t="e">
        <f t="shared" si="158"/>
        <v>#N/A</v>
      </c>
    </row>
    <row r="3357" spans="6:8">
      <c r="F3357" s="124" t="str">
        <f t="shared" si="156"/>
        <v/>
      </c>
      <c r="G3357" s="124" t="str">
        <f t="shared" si="157"/>
        <v/>
      </c>
      <c r="H3357" s="15" t="e">
        <f t="shared" si="158"/>
        <v>#N/A</v>
      </c>
    </row>
    <row r="3358" spans="6:8">
      <c r="F3358" s="124" t="str">
        <f t="shared" si="156"/>
        <v/>
      </c>
      <c r="G3358" s="124" t="str">
        <f t="shared" si="157"/>
        <v/>
      </c>
      <c r="H3358" s="15" t="e">
        <f t="shared" si="158"/>
        <v>#N/A</v>
      </c>
    </row>
    <row r="3359" spans="6:8">
      <c r="F3359" s="124" t="str">
        <f t="shared" si="156"/>
        <v/>
      </c>
      <c r="G3359" s="124" t="str">
        <f t="shared" si="157"/>
        <v/>
      </c>
      <c r="H3359" s="15" t="e">
        <f t="shared" si="158"/>
        <v>#N/A</v>
      </c>
    </row>
    <row r="3360" spans="6:8">
      <c r="F3360" s="124" t="str">
        <f t="shared" si="156"/>
        <v/>
      </c>
      <c r="G3360" s="124" t="str">
        <f t="shared" si="157"/>
        <v/>
      </c>
      <c r="H3360" s="15" t="e">
        <f t="shared" si="158"/>
        <v>#N/A</v>
      </c>
    </row>
    <row r="3361" spans="6:8">
      <c r="F3361" s="124" t="str">
        <f t="shared" si="156"/>
        <v/>
      </c>
      <c r="G3361" s="124" t="str">
        <f t="shared" si="157"/>
        <v/>
      </c>
      <c r="H3361" s="15" t="e">
        <f t="shared" si="158"/>
        <v>#N/A</v>
      </c>
    </row>
    <row r="3362" spans="6:8">
      <c r="F3362" s="124" t="str">
        <f t="shared" si="156"/>
        <v/>
      </c>
      <c r="G3362" s="124" t="str">
        <f t="shared" si="157"/>
        <v/>
      </c>
      <c r="H3362" s="15" t="e">
        <f t="shared" si="158"/>
        <v>#N/A</v>
      </c>
    </row>
    <row r="3363" spans="6:8">
      <c r="F3363" s="124" t="str">
        <f t="shared" si="156"/>
        <v/>
      </c>
      <c r="G3363" s="124" t="str">
        <f t="shared" si="157"/>
        <v/>
      </c>
      <c r="H3363" s="15" t="e">
        <f t="shared" si="158"/>
        <v>#N/A</v>
      </c>
    </row>
    <row r="3364" spans="6:8">
      <c r="F3364" s="124" t="str">
        <f t="shared" si="156"/>
        <v/>
      </c>
      <c r="G3364" s="124" t="str">
        <f t="shared" si="157"/>
        <v/>
      </c>
      <c r="H3364" s="15" t="e">
        <f t="shared" si="158"/>
        <v>#N/A</v>
      </c>
    </row>
    <row r="3365" spans="6:8">
      <c r="F3365" s="124" t="str">
        <f t="shared" si="156"/>
        <v/>
      </c>
      <c r="G3365" s="124" t="str">
        <f t="shared" si="157"/>
        <v/>
      </c>
      <c r="H3365" s="15" t="e">
        <f t="shared" si="158"/>
        <v>#N/A</v>
      </c>
    </row>
    <row r="3366" spans="6:8">
      <c r="F3366" s="124" t="str">
        <f t="shared" si="156"/>
        <v/>
      </c>
      <c r="G3366" s="124" t="str">
        <f t="shared" si="157"/>
        <v/>
      </c>
      <c r="H3366" s="15" t="e">
        <f t="shared" si="158"/>
        <v>#N/A</v>
      </c>
    </row>
    <row r="3367" spans="6:8">
      <c r="F3367" s="124" t="str">
        <f t="shared" si="156"/>
        <v/>
      </c>
      <c r="G3367" s="124" t="str">
        <f t="shared" si="157"/>
        <v/>
      </c>
      <c r="H3367" s="15" t="e">
        <f t="shared" si="158"/>
        <v>#N/A</v>
      </c>
    </row>
    <row r="3368" spans="6:8">
      <c r="F3368" s="124" t="str">
        <f t="shared" si="156"/>
        <v/>
      </c>
      <c r="G3368" s="124" t="str">
        <f t="shared" si="157"/>
        <v/>
      </c>
      <c r="H3368" s="15" t="e">
        <f t="shared" si="158"/>
        <v>#N/A</v>
      </c>
    </row>
    <row r="3369" spans="6:8">
      <c r="F3369" s="124" t="str">
        <f t="shared" si="156"/>
        <v/>
      </c>
      <c r="G3369" s="124" t="str">
        <f t="shared" si="157"/>
        <v/>
      </c>
      <c r="H3369" s="15" t="e">
        <f t="shared" si="158"/>
        <v>#N/A</v>
      </c>
    </row>
    <row r="3370" spans="6:8">
      <c r="F3370" s="124" t="str">
        <f t="shared" si="156"/>
        <v/>
      </c>
      <c r="G3370" s="124" t="str">
        <f t="shared" si="157"/>
        <v/>
      </c>
      <c r="H3370" s="15" t="e">
        <f t="shared" si="158"/>
        <v>#N/A</v>
      </c>
    </row>
    <row r="3371" spans="6:8">
      <c r="F3371" s="124" t="str">
        <f t="shared" si="156"/>
        <v/>
      </c>
      <c r="G3371" s="124" t="str">
        <f t="shared" si="157"/>
        <v/>
      </c>
      <c r="H3371" s="15" t="e">
        <f t="shared" si="158"/>
        <v>#N/A</v>
      </c>
    </row>
    <row r="3372" spans="6:8">
      <c r="F3372" s="124" t="str">
        <f t="shared" si="156"/>
        <v/>
      </c>
      <c r="G3372" s="124" t="str">
        <f t="shared" si="157"/>
        <v/>
      </c>
      <c r="H3372" s="15" t="e">
        <f t="shared" si="158"/>
        <v>#N/A</v>
      </c>
    </row>
    <row r="3373" spans="6:8">
      <c r="F3373" s="124" t="str">
        <f t="shared" si="156"/>
        <v/>
      </c>
      <c r="G3373" s="124" t="str">
        <f t="shared" si="157"/>
        <v/>
      </c>
      <c r="H3373" s="15" t="e">
        <f t="shared" si="158"/>
        <v>#N/A</v>
      </c>
    </row>
    <row r="3374" spans="6:8">
      <c r="F3374" s="124" t="str">
        <f t="shared" si="156"/>
        <v/>
      </c>
      <c r="G3374" s="124" t="str">
        <f t="shared" si="157"/>
        <v/>
      </c>
      <c r="H3374" s="15" t="e">
        <f t="shared" si="158"/>
        <v>#N/A</v>
      </c>
    </row>
    <row r="3375" spans="6:8">
      <c r="F3375" s="124" t="str">
        <f t="shared" si="156"/>
        <v/>
      </c>
      <c r="G3375" s="124" t="str">
        <f t="shared" si="157"/>
        <v/>
      </c>
      <c r="H3375" s="15" t="e">
        <f t="shared" si="158"/>
        <v>#N/A</v>
      </c>
    </row>
    <row r="3376" spans="6:8">
      <c r="F3376" s="124" t="str">
        <f t="shared" si="156"/>
        <v/>
      </c>
      <c r="G3376" s="124" t="str">
        <f t="shared" si="157"/>
        <v/>
      </c>
      <c r="H3376" s="15" t="e">
        <f t="shared" si="158"/>
        <v>#N/A</v>
      </c>
    </row>
    <row r="3377" spans="6:8">
      <c r="F3377" s="124" t="str">
        <f t="shared" si="156"/>
        <v/>
      </c>
      <c r="G3377" s="124" t="str">
        <f t="shared" si="157"/>
        <v/>
      </c>
      <c r="H3377" s="15" t="e">
        <f t="shared" si="158"/>
        <v>#N/A</v>
      </c>
    </row>
    <row r="3378" spans="6:8">
      <c r="F3378" s="124" t="str">
        <f t="shared" si="156"/>
        <v/>
      </c>
      <c r="G3378" s="124" t="str">
        <f t="shared" si="157"/>
        <v/>
      </c>
      <c r="H3378" s="15" t="e">
        <f t="shared" si="158"/>
        <v>#N/A</v>
      </c>
    </row>
    <row r="3379" spans="6:8">
      <c r="F3379" s="124" t="str">
        <f t="shared" si="156"/>
        <v/>
      </c>
      <c r="G3379" s="124" t="str">
        <f t="shared" si="157"/>
        <v/>
      </c>
      <c r="H3379" s="15" t="e">
        <f t="shared" si="158"/>
        <v>#N/A</v>
      </c>
    </row>
    <row r="3380" spans="6:8">
      <c r="F3380" s="124" t="str">
        <f t="shared" si="156"/>
        <v/>
      </c>
      <c r="G3380" s="124" t="str">
        <f t="shared" si="157"/>
        <v/>
      </c>
      <c r="H3380" s="15" t="e">
        <f t="shared" si="158"/>
        <v>#N/A</v>
      </c>
    </row>
    <row r="3381" spans="6:8">
      <c r="F3381" s="124" t="str">
        <f t="shared" si="156"/>
        <v/>
      </c>
      <c r="G3381" s="124" t="str">
        <f t="shared" si="157"/>
        <v/>
      </c>
      <c r="H3381" s="15" t="e">
        <f t="shared" si="158"/>
        <v>#N/A</v>
      </c>
    </row>
    <row r="3382" spans="6:8">
      <c r="F3382" s="124" t="str">
        <f t="shared" si="156"/>
        <v/>
      </c>
      <c r="G3382" s="124" t="str">
        <f t="shared" si="157"/>
        <v/>
      </c>
      <c r="H3382" s="15" t="e">
        <f t="shared" si="158"/>
        <v>#N/A</v>
      </c>
    </row>
    <row r="3383" spans="6:8">
      <c r="F3383" s="124" t="str">
        <f t="shared" si="156"/>
        <v/>
      </c>
      <c r="G3383" s="124" t="str">
        <f t="shared" si="157"/>
        <v/>
      </c>
      <c r="H3383" s="15" t="e">
        <f t="shared" si="158"/>
        <v>#N/A</v>
      </c>
    </row>
    <row r="3384" spans="6:8">
      <c r="F3384" s="124" t="str">
        <f t="shared" si="156"/>
        <v/>
      </c>
      <c r="G3384" s="124" t="str">
        <f t="shared" si="157"/>
        <v/>
      </c>
      <c r="H3384" s="15" t="e">
        <f t="shared" si="158"/>
        <v>#N/A</v>
      </c>
    </row>
    <row r="3385" spans="6:8">
      <c r="F3385" s="124" t="str">
        <f t="shared" si="156"/>
        <v/>
      </c>
      <c r="G3385" s="124" t="str">
        <f t="shared" si="157"/>
        <v/>
      </c>
      <c r="H3385" s="15" t="e">
        <f t="shared" si="158"/>
        <v>#N/A</v>
      </c>
    </row>
    <row r="3386" spans="6:8">
      <c r="F3386" s="124" t="str">
        <f t="shared" si="156"/>
        <v/>
      </c>
      <c r="G3386" s="124" t="str">
        <f t="shared" si="157"/>
        <v/>
      </c>
      <c r="H3386" s="15" t="e">
        <f t="shared" si="158"/>
        <v>#N/A</v>
      </c>
    </row>
    <row r="3387" spans="6:8">
      <c r="F3387" s="124" t="str">
        <f t="shared" si="156"/>
        <v/>
      </c>
      <c r="G3387" s="124" t="str">
        <f t="shared" si="157"/>
        <v/>
      </c>
      <c r="H3387" s="15" t="e">
        <f t="shared" si="158"/>
        <v>#N/A</v>
      </c>
    </row>
    <row r="3388" spans="6:8">
      <c r="F3388" s="124" t="str">
        <f t="shared" si="156"/>
        <v/>
      </c>
      <c r="G3388" s="124" t="str">
        <f t="shared" si="157"/>
        <v/>
      </c>
      <c r="H3388" s="15" t="e">
        <f t="shared" si="158"/>
        <v>#N/A</v>
      </c>
    </row>
    <row r="3389" spans="6:8">
      <c r="F3389" s="124" t="str">
        <f t="shared" si="156"/>
        <v/>
      </c>
      <c r="G3389" s="124" t="str">
        <f t="shared" si="157"/>
        <v/>
      </c>
      <c r="H3389" s="15" t="e">
        <f t="shared" si="158"/>
        <v>#N/A</v>
      </c>
    </row>
    <row r="3390" spans="6:8">
      <c r="F3390" s="124" t="str">
        <f t="shared" si="156"/>
        <v/>
      </c>
      <c r="G3390" s="124" t="str">
        <f t="shared" si="157"/>
        <v/>
      </c>
      <c r="H3390" s="15" t="e">
        <f t="shared" si="158"/>
        <v>#N/A</v>
      </c>
    </row>
    <row r="3391" spans="6:8">
      <c r="F3391" s="124" t="str">
        <f t="shared" si="156"/>
        <v/>
      </c>
      <c r="G3391" s="124" t="str">
        <f t="shared" si="157"/>
        <v/>
      </c>
      <c r="H3391" s="15" t="e">
        <f t="shared" si="158"/>
        <v>#N/A</v>
      </c>
    </row>
    <row r="3392" spans="6:8">
      <c r="F3392" s="124" t="str">
        <f t="shared" si="156"/>
        <v/>
      </c>
      <c r="G3392" s="124" t="str">
        <f t="shared" si="157"/>
        <v/>
      </c>
      <c r="H3392" s="15" t="e">
        <f t="shared" si="158"/>
        <v>#N/A</v>
      </c>
    </row>
    <row r="3393" spans="6:8">
      <c r="F3393" s="124" t="str">
        <f t="shared" si="156"/>
        <v/>
      </c>
      <c r="G3393" s="124" t="str">
        <f t="shared" si="157"/>
        <v/>
      </c>
      <c r="H3393" s="15" t="e">
        <f t="shared" si="158"/>
        <v>#N/A</v>
      </c>
    </row>
    <row r="3394" spans="6:8">
      <c r="F3394" s="124" t="str">
        <f t="shared" si="156"/>
        <v/>
      </c>
      <c r="G3394" s="124" t="str">
        <f t="shared" si="157"/>
        <v/>
      </c>
      <c r="H3394" s="15" t="e">
        <f t="shared" si="158"/>
        <v>#N/A</v>
      </c>
    </row>
    <row r="3395" spans="6:8">
      <c r="F3395" s="124" t="str">
        <f t="shared" si="156"/>
        <v/>
      </c>
      <c r="G3395" s="124" t="str">
        <f t="shared" si="157"/>
        <v/>
      </c>
      <c r="H3395" s="15" t="e">
        <f t="shared" si="158"/>
        <v>#N/A</v>
      </c>
    </row>
    <row r="3396" spans="6:8">
      <c r="F3396" s="124" t="str">
        <f t="shared" ref="F3396:F3459" si="159">IF(ISNUMBER(A3396),1,"")</f>
        <v/>
      </c>
      <c r="G3396" s="124" t="str">
        <f t="shared" ref="G3396:G3459" si="160">IF(ISNUMBER(A3396),3,"")</f>
        <v/>
      </c>
      <c r="H3396" s="15" t="e">
        <f t="shared" ref="H3396:H3459" si="161">VLOOKUP(A3396,J:L,2,0)</f>
        <v>#N/A</v>
      </c>
    </row>
    <row r="3397" spans="6:8">
      <c r="F3397" s="124" t="str">
        <f t="shared" si="159"/>
        <v/>
      </c>
      <c r="G3397" s="124" t="str">
        <f t="shared" si="160"/>
        <v/>
      </c>
      <c r="H3397" s="15" t="e">
        <f t="shared" si="161"/>
        <v>#N/A</v>
      </c>
    </row>
    <row r="3398" spans="6:8">
      <c r="F3398" s="124" t="str">
        <f t="shared" si="159"/>
        <v/>
      </c>
      <c r="G3398" s="124" t="str">
        <f t="shared" si="160"/>
        <v/>
      </c>
      <c r="H3398" s="15" t="e">
        <f t="shared" si="161"/>
        <v>#N/A</v>
      </c>
    </row>
    <row r="3399" spans="6:8">
      <c r="F3399" s="124" t="str">
        <f t="shared" si="159"/>
        <v/>
      </c>
      <c r="G3399" s="124" t="str">
        <f t="shared" si="160"/>
        <v/>
      </c>
      <c r="H3399" s="15" t="e">
        <f t="shared" si="161"/>
        <v>#N/A</v>
      </c>
    </row>
    <row r="3400" spans="6:8">
      <c r="F3400" s="124" t="str">
        <f t="shared" si="159"/>
        <v/>
      </c>
      <c r="G3400" s="124" t="str">
        <f t="shared" si="160"/>
        <v/>
      </c>
      <c r="H3400" s="15" t="e">
        <f t="shared" si="161"/>
        <v>#N/A</v>
      </c>
    </row>
    <row r="3401" spans="6:8">
      <c r="F3401" s="124" t="str">
        <f t="shared" si="159"/>
        <v/>
      </c>
      <c r="G3401" s="124" t="str">
        <f t="shared" si="160"/>
        <v/>
      </c>
      <c r="H3401" s="15" t="e">
        <f t="shared" si="161"/>
        <v>#N/A</v>
      </c>
    </row>
    <row r="3402" spans="6:8">
      <c r="F3402" s="124" t="str">
        <f t="shared" si="159"/>
        <v/>
      </c>
      <c r="G3402" s="124" t="str">
        <f t="shared" si="160"/>
        <v/>
      </c>
      <c r="H3402" s="15" t="e">
        <f t="shared" si="161"/>
        <v>#N/A</v>
      </c>
    </row>
    <row r="3403" spans="6:8">
      <c r="F3403" s="124" t="str">
        <f t="shared" si="159"/>
        <v/>
      </c>
      <c r="G3403" s="124" t="str">
        <f t="shared" si="160"/>
        <v/>
      </c>
      <c r="H3403" s="15" t="e">
        <f t="shared" si="161"/>
        <v>#N/A</v>
      </c>
    </row>
    <row r="3404" spans="6:8">
      <c r="F3404" s="124" t="str">
        <f t="shared" si="159"/>
        <v/>
      </c>
      <c r="G3404" s="124" t="str">
        <f t="shared" si="160"/>
        <v/>
      </c>
      <c r="H3404" s="15" t="e">
        <f t="shared" si="161"/>
        <v>#N/A</v>
      </c>
    </row>
    <row r="3405" spans="6:8">
      <c r="F3405" s="124" t="str">
        <f t="shared" si="159"/>
        <v/>
      </c>
      <c r="G3405" s="124" t="str">
        <f t="shared" si="160"/>
        <v/>
      </c>
      <c r="H3405" s="15" t="e">
        <f t="shared" si="161"/>
        <v>#N/A</v>
      </c>
    </row>
    <row r="3406" spans="6:8">
      <c r="F3406" s="124" t="str">
        <f t="shared" si="159"/>
        <v/>
      </c>
      <c r="G3406" s="124" t="str">
        <f t="shared" si="160"/>
        <v/>
      </c>
      <c r="H3406" s="15" t="e">
        <f t="shared" si="161"/>
        <v>#N/A</v>
      </c>
    </row>
    <row r="3407" spans="6:8">
      <c r="F3407" s="124" t="str">
        <f t="shared" si="159"/>
        <v/>
      </c>
      <c r="G3407" s="124" t="str">
        <f t="shared" si="160"/>
        <v/>
      </c>
      <c r="H3407" s="15" t="e">
        <f t="shared" si="161"/>
        <v>#N/A</v>
      </c>
    </row>
    <row r="3408" spans="6:8">
      <c r="F3408" s="124" t="str">
        <f t="shared" si="159"/>
        <v/>
      </c>
      <c r="G3408" s="124" t="str">
        <f t="shared" si="160"/>
        <v/>
      </c>
      <c r="H3408" s="15" t="e">
        <f t="shared" si="161"/>
        <v>#N/A</v>
      </c>
    </row>
    <row r="3409" spans="6:8">
      <c r="F3409" s="124" t="str">
        <f t="shared" si="159"/>
        <v/>
      </c>
      <c r="G3409" s="124" t="str">
        <f t="shared" si="160"/>
        <v/>
      </c>
      <c r="H3409" s="15" t="e">
        <f t="shared" si="161"/>
        <v>#N/A</v>
      </c>
    </row>
    <row r="3410" spans="6:8">
      <c r="F3410" s="124" t="str">
        <f t="shared" si="159"/>
        <v/>
      </c>
      <c r="G3410" s="124" t="str">
        <f t="shared" si="160"/>
        <v/>
      </c>
      <c r="H3410" s="15" t="e">
        <f t="shared" si="161"/>
        <v>#N/A</v>
      </c>
    </row>
    <row r="3411" spans="6:8">
      <c r="F3411" s="124" t="str">
        <f t="shared" si="159"/>
        <v/>
      </c>
      <c r="G3411" s="124" t="str">
        <f t="shared" si="160"/>
        <v/>
      </c>
      <c r="H3411" s="15" t="e">
        <f t="shared" si="161"/>
        <v>#N/A</v>
      </c>
    </row>
    <row r="3412" spans="6:8">
      <c r="F3412" s="124" t="str">
        <f t="shared" si="159"/>
        <v/>
      </c>
      <c r="G3412" s="124" t="str">
        <f t="shared" si="160"/>
        <v/>
      </c>
      <c r="H3412" s="15" t="e">
        <f t="shared" si="161"/>
        <v>#N/A</v>
      </c>
    </row>
    <row r="3413" spans="6:8">
      <c r="F3413" s="124" t="str">
        <f t="shared" si="159"/>
        <v/>
      </c>
      <c r="G3413" s="124" t="str">
        <f t="shared" si="160"/>
        <v/>
      </c>
      <c r="H3413" s="15" t="e">
        <f t="shared" si="161"/>
        <v>#N/A</v>
      </c>
    </row>
    <row r="3414" spans="6:8">
      <c r="F3414" s="124" t="str">
        <f t="shared" si="159"/>
        <v/>
      </c>
      <c r="G3414" s="124" t="str">
        <f t="shared" si="160"/>
        <v/>
      </c>
      <c r="H3414" s="15" t="e">
        <f t="shared" si="161"/>
        <v>#N/A</v>
      </c>
    </row>
    <row r="3415" spans="6:8">
      <c r="F3415" s="124" t="str">
        <f t="shared" si="159"/>
        <v/>
      </c>
      <c r="G3415" s="124" t="str">
        <f t="shared" si="160"/>
        <v/>
      </c>
      <c r="H3415" s="15" t="e">
        <f t="shared" si="161"/>
        <v>#N/A</v>
      </c>
    </row>
    <row r="3416" spans="6:8">
      <c r="F3416" s="124" t="str">
        <f t="shared" si="159"/>
        <v/>
      </c>
      <c r="G3416" s="124" t="str">
        <f t="shared" si="160"/>
        <v/>
      </c>
      <c r="H3416" s="15" t="e">
        <f t="shared" si="161"/>
        <v>#N/A</v>
      </c>
    </row>
    <row r="3417" spans="6:8">
      <c r="F3417" s="124" t="str">
        <f t="shared" si="159"/>
        <v/>
      </c>
      <c r="G3417" s="124" t="str">
        <f t="shared" si="160"/>
        <v/>
      </c>
      <c r="H3417" s="15" t="e">
        <f t="shared" si="161"/>
        <v>#N/A</v>
      </c>
    </row>
    <row r="3418" spans="6:8">
      <c r="F3418" s="124" t="str">
        <f t="shared" si="159"/>
        <v/>
      </c>
      <c r="G3418" s="124" t="str">
        <f t="shared" si="160"/>
        <v/>
      </c>
      <c r="H3418" s="15" t="e">
        <f t="shared" si="161"/>
        <v>#N/A</v>
      </c>
    </row>
    <row r="3419" spans="6:8">
      <c r="F3419" s="124" t="str">
        <f t="shared" si="159"/>
        <v/>
      </c>
      <c r="G3419" s="124" t="str">
        <f t="shared" si="160"/>
        <v/>
      </c>
      <c r="H3419" s="15" t="e">
        <f t="shared" si="161"/>
        <v>#N/A</v>
      </c>
    </row>
    <row r="3420" spans="6:8">
      <c r="F3420" s="124" t="str">
        <f t="shared" si="159"/>
        <v/>
      </c>
      <c r="G3420" s="124" t="str">
        <f t="shared" si="160"/>
        <v/>
      </c>
      <c r="H3420" s="15" t="e">
        <f t="shared" si="161"/>
        <v>#N/A</v>
      </c>
    </row>
    <row r="3421" spans="6:8">
      <c r="F3421" s="124" t="str">
        <f t="shared" si="159"/>
        <v/>
      </c>
      <c r="G3421" s="124" t="str">
        <f t="shared" si="160"/>
        <v/>
      </c>
      <c r="H3421" s="15" t="e">
        <f t="shared" si="161"/>
        <v>#N/A</v>
      </c>
    </row>
    <row r="3422" spans="6:8">
      <c r="F3422" s="124" t="str">
        <f t="shared" si="159"/>
        <v/>
      </c>
      <c r="G3422" s="124" t="str">
        <f t="shared" si="160"/>
        <v/>
      </c>
      <c r="H3422" s="15" t="e">
        <f t="shared" si="161"/>
        <v>#N/A</v>
      </c>
    </row>
    <row r="3423" spans="6:8">
      <c r="F3423" s="124" t="str">
        <f t="shared" si="159"/>
        <v/>
      </c>
      <c r="G3423" s="124" t="str">
        <f t="shared" si="160"/>
        <v/>
      </c>
      <c r="H3423" s="15" t="e">
        <f t="shared" si="161"/>
        <v>#N/A</v>
      </c>
    </row>
    <row r="3424" spans="6:8">
      <c r="F3424" s="124" t="str">
        <f t="shared" si="159"/>
        <v/>
      </c>
      <c r="G3424" s="124" t="str">
        <f t="shared" si="160"/>
        <v/>
      </c>
      <c r="H3424" s="15" t="e">
        <f t="shared" si="161"/>
        <v>#N/A</v>
      </c>
    </row>
    <row r="3425" spans="6:8">
      <c r="F3425" s="124" t="str">
        <f t="shared" si="159"/>
        <v/>
      </c>
      <c r="G3425" s="124" t="str">
        <f t="shared" si="160"/>
        <v/>
      </c>
      <c r="H3425" s="15" t="e">
        <f t="shared" si="161"/>
        <v>#N/A</v>
      </c>
    </row>
    <row r="3426" spans="6:8">
      <c r="F3426" s="124" t="str">
        <f t="shared" si="159"/>
        <v/>
      </c>
      <c r="G3426" s="124" t="str">
        <f t="shared" si="160"/>
        <v/>
      </c>
      <c r="H3426" s="15" t="e">
        <f t="shared" si="161"/>
        <v>#N/A</v>
      </c>
    </row>
    <row r="3427" spans="6:8">
      <c r="F3427" s="124" t="str">
        <f t="shared" si="159"/>
        <v/>
      </c>
      <c r="G3427" s="124" t="str">
        <f t="shared" si="160"/>
        <v/>
      </c>
      <c r="H3427" s="15" t="e">
        <f t="shared" si="161"/>
        <v>#N/A</v>
      </c>
    </row>
    <row r="3428" spans="6:8">
      <c r="F3428" s="124" t="str">
        <f t="shared" si="159"/>
        <v/>
      </c>
      <c r="G3428" s="124" t="str">
        <f t="shared" si="160"/>
        <v/>
      </c>
      <c r="H3428" s="15" t="e">
        <f t="shared" si="161"/>
        <v>#N/A</v>
      </c>
    </row>
    <row r="3429" spans="6:8">
      <c r="F3429" s="124" t="str">
        <f t="shared" si="159"/>
        <v/>
      </c>
      <c r="G3429" s="124" t="str">
        <f t="shared" si="160"/>
        <v/>
      </c>
      <c r="H3429" s="15" t="e">
        <f t="shared" si="161"/>
        <v>#N/A</v>
      </c>
    </row>
    <row r="3430" spans="6:8">
      <c r="F3430" s="124" t="str">
        <f t="shared" si="159"/>
        <v/>
      </c>
      <c r="G3430" s="124" t="str">
        <f t="shared" si="160"/>
        <v/>
      </c>
      <c r="H3430" s="15" t="e">
        <f t="shared" si="161"/>
        <v>#N/A</v>
      </c>
    </row>
    <row r="3431" spans="6:8">
      <c r="F3431" s="124" t="str">
        <f t="shared" si="159"/>
        <v/>
      </c>
      <c r="G3431" s="124" t="str">
        <f t="shared" si="160"/>
        <v/>
      </c>
      <c r="H3431" s="15" t="e">
        <f t="shared" si="161"/>
        <v>#N/A</v>
      </c>
    </row>
    <row r="3432" spans="6:8">
      <c r="F3432" s="124" t="str">
        <f t="shared" si="159"/>
        <v/>
      </c>
      <c r="G3432" s="124" t="str">
        <f t="shared" si="160"/>
        <v/>
      </c>
      <c r="H3432" s="15" t="e">
        <f t="shared" si="161"/>
        <v>#N/A</v>
      </c>
    </row>
    <row r="3433" spans="6:8">
      <c r="F3433" s="124" t="str">
        <f t="shared" si="159"/>
        <v/>
      </c>
      <c r="G3433" s="124" t="str">
        <f t="shared" si="160"/>
        <v/>
      </c>
      <c r="H3433" s="15" t="e">
        <f t="shared" si="161"/>
        <v>#N/A</v>
      </c>
    </row>
    <row r="3434" spans="6:8">
      <c r="F3434" s="124" t="str">
        <f t="shared" si="159"/>
        <v/>
      </c>
      <c r="G3434" s="124" t="str">
        <f t="shared" si="160"/>
        <v/>
      </c>
      <c r="H3434" s="15" t="e">
        <f t="shared" si="161"/>
        <v>#N/A</v>
      </c>
    </row>
    <row r="3435" spans="6:8">
      <c r="F3435" s="124" t="str">
        <f t="shared" si="159"/>
        <v/>
      </c>
      <c r="G3435" s="124" t="str">
        <f t="shared" si="160"/>
        <v/>
      </c>
      <c r="H3435" s="15" t="e">
        <f t="shared" si="161"/>
        <v>#N/A</v>
      </c>
    </row>
    <row r="3436" spans="6:8">
      <c r="F3436" s="124" t="str">
        <f t="shared" si="159"/>
        <v/>
      </c>
      <c r="G3436" s="124" t="str">
        <f t="shared" si="160"/>
        <v/>
      </c>
      <c r="H3436" s="15" t="e">
        <f t="shared" si="161"/>
        <v>#N/A</v>
      </c>
    </row>
    <row r="3437" spans="6:8">
      <c r="F3437" s="124" t="str">
        <f t="shared" si="159"/>
        <v/>
      </c>
      <c r="G3437" s="124" t="str">
        <f t="shared" si="160"/>
        <v/>
      </c>
      <c r="H3437" s="15" t="e">
        <f t="shared" si="161"/>
        <v>#N/A</v>
      </c>
    </row>
    <row r="3438" spans="6:8">
      <c r="F3438" s="124" t="str">
        <f t="shared" si="159"/>
        <v/>
      </c>
      <c r="G3438" s="124" t="str">
        <f t="shared" si="160"/>
        <v/>
      </c>
      <c r="H3438" s="15" t="e">
        <f t="shared" si="161"/>
        <v>#N/A</v>
      </c>
    </row>
    <row r="3439" spans="6:8">
      <c r="F3439" s="124" t="str">
        <f t="shared" si="159"/>
        <v/>
      </c>
      <c r="G3439" s="124" t="str">
        <f t="shared" si="160"/>
        <v/>
      </c>
      <c r="H3439" s="15" t="e">
        <f t="shared" si="161"/>
        <v>#N/A</v>
      </c>
    </row>
    <row r="3440" spans="6:8">
      <c r="F3440" s="124" t="str">
        <f t="shared" si="159"/>
        <v/>
      </c>
      <c r="G3440" s="124" t="str">
        <f t="shared" si="160"/>
        <v/>
      </c>
      <c r="H3440" s="15" t="e">
        <f t="shared" si="161"/>
        <v>#N/A</v>
      </c>
    </row>
    <row r="3441" spans="6:8">
      <c r="F3441" s="124" t="str">
        <f t="shared" si="159"/>
        <v/>
      </c>
      <c r="G3441" s="124" t="str">
        <f t="shared" si="160"/>
        <v/>
      </c>
      <c r="H3441" s="15" t="e">
        <f t="shared" si="161"/>
        <v>#N/A</v>
      </c>
    </row>
    <row r="3442" spans="6:8">
      <c r="F3442" s="124" t="str">
        <f t="shared" si="159"/>
        <v/>
      </c>
      <c r="G3442" s="124" t="str">
        <f t="shared" si="160"/>
        <v/>
      </c>
      <c r="H3442" s="15" t="e">
        <f t="shared" si="161"/>
        <v>#N/A</v>
      </c>
    </row>
    <row r="3443" spans="6:8">
      <c r="F3443" s="124" t="str">
        <f t="shared" si="159"/>
        <v/>
      </c>
      <c r="G3443" s="124" t="str">
        <f t="shared" si="160"/>
        <v/>
      </c>
      <c r="H3443" s="15" t="e">
        <f t="shared" si="161"/>
        <v>#N/A</v>
      </c>
    </row>
    <row r="3444" spans="6:8">
      <c r="F3444" s="124" t="str">
        <f t="shared" si="159"/>
        <v/>
      </c>
      <c r="G3444" s="124" t="str">
        <f t="shared" si="160"/>
        <v/>
      </c>
      <c r="H3444" s="15" t="e">
        <f t="shared" si="161"/>
        <v>#N/A</v>
      </c>
    </row>
    <row r="3445" spans="6:8">
      <c r="F3445" s="124" t="str">
        <f t="shared" si="159"/>
        <v/>
      </c>
      <c r="G3445" s="124" t="str">
        <f t="shared" si="160"/>
        <v/>
      </c>
      <c r="H3445" s="15" t="e">
        <f t="shared" si="161"/>
        <v>#N/A</v>
      </c>
    </row>
    <row r="3446" spans="6:8">
      <c r="F3446" s="124" t="str">
        <f t="shared" si="159"/>
        <v/>
      </c>
      <c r="G3446" s="124" t="str">
        <f t="shared" si="160"/>
        <v/>
      </c>
      <c r="H3446" s="15" t="e">
        <f t="shared" si="161"/>
        <v>#N/A</v>
      </c>
    </row>
    <row r="3447" spans="6:8">
      <c r="F3447" s="124" t="str">
        <f t="shared" si="159"/>
        <v/>
      </c>
      <c r="G3447" s="124" t="str">
        <f t="shared" si="160"/>
        <v/>
      </c>
      <c r="H3447" s="15" t="e">
        <f t="shared" si="161"/>
        <v>#N/A</v>
      </c>
    </row>
    <row r="3448" spans="6:8">
      <c r="F3448" s="124" t="str">
        <f t="shared" si="159"/>
        <v/>
      </c>
      <c r="G3448" s="124" t="str">
        <f t="shared" si="160"/>
        <v/>
      </c>
      <c r="H3448" s="15" t="e">
        <f t="shared" si="161"/>
        <v>#N/A</v>
      </c>
    </row>
    <row r="3449" spans="6:8">
      <c r="F3449" s="124" t="str">
        <f t="shared" si="159"/>
        <v/>
      </c>
      <c r="G3449" s="124" t="str">
        <f t="shared" si="160"/>
        <v/>
      </c>
      <c r="H3449" s="15" t="e">
        <f t="shared" si="161"/>
        <v>#N/A</v>
      </c>
    </row>
    <row r="3450" spans="6:8">
      <c r="F3450" s="124" t="str">
        <f t="shared" si="159"/>
        <v/>
      </c>
      <c r="G3450" s="124" t="str">
        <f t="shared" si="160"/>
        <v/>
      </c>
      <c r="H3450" s="15" t="e">
        <f t="shared" si="161"/>
        <v>#N/A</v>
      </c>
    </row>
    <row r="3451" spans="6:8">
      <c r="F3451" s="124" t="str">
        <f t="shared" si="159"/>
        <v/>
      </c>
      <c r="G3451" s="124" t="str">
        <f t="shared" si="160"/>
        <v/>
      </c>
      <c r="H3451" s="15" t="e">
        <f t="shared" si="161"/>
        <v>#N/A</v>
      </c>
    </row>
    <row r="3452" spans="6:8">
      <c r="F3452" s="124" t="str">
        <f t="shared" si="159"/>
        <v/>
      </c>
      <c r="G3452" s="124" t="str">
        <f t="shared" si="160"/>
        <v/>
      </c>
      <c r="H3452" s="15" t="e">
        <f t="shared" si="161"/>
        <v>#N/A</v>
      </c>
    </row>
    <row r="3453" spans="6:8">
      <c r="F3453" s="124" t="str">
        <f t="shared" si="159"/>
        <v/>
      </c>
      <c r="G3453" s="124" t="str">
        <f t="shared" si="160"/>
        <v/>
      </c>
      <c r="H3453" s="15" t="e">
        <f t="shared" si="161"/>
        <v>#N/A</v>
      </c>
    </row>
    <row r="3454" spans="6:8">
      <c r="F3454" s="124" t="str">
        <f t="shared" si="159"/>
        <v/>
      </c>
      <c r="G3454" s="124" t="str">
        <f t="shared" si="160"/>
        <v/>
      </c>
      <c r="H3454" s="15" t="e">
        <f t="shared" si="161"/>
        <v>#N/A</v>
      </c>
    </row>
    <row r="3455" spans="6:8">
      <c r="F3455" s="124" t="str">
        <f t="shared" si="159"/>
        <v/>
      </c>
      <c r="G3455" s="124" t="str">
        <f t="shared" si="160"/>
        <v/>
      </c>
      <c r="H3455" s="15" t="e">
        <f t="shared" si="161"/>
        <v>#N/A</v>
      </c>
    </row>
    <row r="3456" spans="6:8">
      <c r="F3456" s="124" t="str">
        <f t="shared" si="159"/>
        <v/>
      </c>
      <c r="G3456" s="124" t="str">
        <f t="shared" si="160"/>
        <v/>
      </c>
      <c r="H3456" s="15" t="e">
        <f t="shared" si="161"/>
        <v>#N/A</v>
      </c>
    </row>
    <row r="3457" spans="6:8">
      <c r="F3457" s="124" t="str">
        <f t="shared" si="159"/>
        <v/>
      </c>
      <c r="G3457" s="124" t="str">
        <f t="shared" si="160"/>
        <v/>
      </c>
      <c r="H3457" s="15" t="e">
        <f t="shared" si="161"/>
        <v>#N/A</v>
      </c>
    </row>
    <row r="3458" spans="6:8">
      <c r="F3458" s="124" t="str">
        <f t="shared" si="159"/>
        <v/>
      </c>
      <c r="G3458" s="124" t="str">
        <f t="shared" si="160"/>
        <v/>
      </c>
      <c r="H3458" s="15" t="e">
        <f t="shared" si="161"/>
        <v>#N/A</v>
      </c>
    </row>
    <row r="3459" spans="6:8">
      <c r="F3459" s="124" t="str">
        <f t="shared" si="159"/>
        <v/>
      </c>
      <c r="G3459" s="124" t="str">
        <f t="shared" si="160"/>
        <v/>
      </c>
      <c r="H3459" s="15" t="e">
        <f t="shared" si="161"/>
        <v>#N/A</v>
      </c>
    </row>
    <row r="3460" spans="6:8">
      <c r="F3460" s="124" t="str">
        <f t="shared" ref="F3460:F3523" si="162">IF(ISNUMBER(A3460),1,"")</f>
        <v/>
      </c>
      <c r="G3460" s="124" t="str">
        <f t="shared" ref="G3460:G3523" si="163">IF(ISNUMBER(A3460),3,"")</f>
        <v/>
      </c>
      <c r="H3460" s="15" t="e">
        <f t="shared" ref="H3460:H3523" si="164">VLOOKUP(A3460,J:L,2,0)</f>
        <v>#N/A</v>
      </c>
    </row>
    <row r="3461" spans="6:8">
      <c r="F3461" s="124" t="str">
        <f t="shared" si="162"/>
        <v/>
      </c>
      <c r="G3461" s="124" t="str">
        <f t="shared" si="163"/>
        <v/>
      </c>
      <c r="H3461" s="15" t="e">
        <f t="shared" si="164"/>
        <v>#N/A</v>
      </c>
    </row>
    <row r="3462" spans="6:8">
      <c r="F3462" s="124" t="str">
        <f t="shared" si="162"/>
        <v/>
      </c>
      <c r="G3462" s="124" t="str">
        <f t="shared" si="163"/>
        <v/>
      </c>
      <c r="H3462" s="15" t="e">
        <f t="shared" si="164"/>
        <v>#N/A</v>
      </c>
    </row>
    <row r="3463" spans="6:8">
      <c r="F3463" s="124" t="str">
        <f t="shared" si="162"/>
        <v/>
      </c>
      <c r="G3463" s="124" t="str">
        <f t="shared" si="163"/>
        <v/>
      </c>
      <c r="H3463" s="15" t="e">
        <f t="shared" si="164"/>
        <v>#N/A</v>
      </c>
    </row>
    <row r="3464" spans="6:8">
      <c r="F3464" s="124" t="str">
        <f t="shared" si="162"/>
        <v/>
      </c>
      <c r="G3464" s="124" t="str">
        <f t="shared" si="163"/>
        <v/>
      </c>
      <c r="H3464" s="15" t="e">
        <f t="shared" si="164"/>
        <v>#N/A</v>
      </c>
    </row>
    <row r="3465" spans="6:8">
      <c r="F3465" s="124" t="str">
        <f t="shared" si="162"/>
        <v/>
      </c>
      <c r="G3465" s="124" t="str">
        <f t="shared" si="163"/>
        <v/>
      </c>
      <c r="H3465" s="15" t="e">
        <f t="shared" si="164"/>
        <v>#N/A</v>
      </c>
    </row>
    <row r="3466" spans="6:8">
      <c r="F3466" s="124" t="str">
        <f t="shared" si="162"/>
        <v/>
      </c>
      <c r="G3466" s="124" t="str">
        <f t="shared" si="163"/>
        <v/>
      </c>
      <c r="H3466" s="15" t="e">
        <f t="shared" si="164"/>
        <v>#N/A</v>
      </c>
    </row>
    <row r="3467" spans="6:8">
      <c r="F3467" s="124" t="str">
        <f t="shared" si="162"/>
        <v/>
      </c>
      <c r="G3467" s="124" t="str">
        <f t="shared" si="163"/>
        <v/>
      </c>
      <c r="H3467" s="15" t="e">
        <f t="shared" si="164"/>
        <v>#N/A</v>
      </c>
    </row>
    <row r="3468" spans="6:8">
      <c r="F3468" s="124" t="str">
        <f t="shared" si="162"/>
        <v/>
      </c>
      <c r="G3468" s="124" t="str">
        <f t="shared" si="163"/>
        <v/>
      </c>
      <c r="H3468" s="15" t="e">
        <f t="shared" si="164"/>
        <v>#N/A</v>
      </c>
    </row>
    <row r="3469" spans="6:8">
      <c r="F3469" s="124" t="str">
        <f t="shared" si="162"/>
        <v/>
      </c>
      <c r="G3469" s="124" t="str">
        <f t="shared" si="163"/>
        <v/>
      </c>
      <c r="H3469" s="15" t="e">
        <f t="shared" si="164"/>
        <v>#N/A</v>
      </c>
    </row>
    <row r="3470" spans="6:8">
      <c r="F3470" s="124" t="str">
        <f t="shared" si="162"/>
        <v/>
      </c>
      <c r="G3470" s="124" t="str">
        <f t="shared" si="163"/>
        <v/>
      </c>
      <c r="H3470" s="15" t="e">
        <f t="shared" si="164"/>
        <v>#N/A</v>
      </c>
    </row>
    <row r="3471" spans="6:8">
      <c r="F3471" s="124" t="str">
        <f t="shared" si="162"/>
        <v/>
      </c>
      <c r="G3471" s="124" t="str">
        <f t="shared" si="163"/>
        <v/>
      </c>
      <c r="H3471" s="15" t="e">
        <f t="shared" si="164"/>
        <v>#N/A</v>
      </c>
    </row>
    <row r="3472" spans="6:8">
      <c r="F3472" s="124" t="str">
        <f t="shared" si="162"/>
        <v/>
      </c>
      <c r="G3472" s="124" t="str">
        <f t="shared" si="163"/>
        <v/>
      </c>
      <c r="H3472" s="15" t="e">
        <f t="shared" si="164"/>
        <v>#N/A</v>
      </c>
    </row>
    <row r="3473" spans="6:8">
      <c r="F3473" s="124" t="str">
        <f t="shared" si="162"/>
        <v/>
      </c>
      <c r="G3473" s="124" t="str">
        <f t="shared" si="163"/>
        <v/>
      </c>
      <c r="H3473" s="15" t="e">
        <f t="shared" si="164"/>
        <v>#N/A</v>
      </c>
    </row>
    <row r="3474" spans="6:8">
      <c r="F3474" s="124" t="str">
        <f t="shared" si="162"/>
        <v/>
      </c>
      <c r="G3474" s="124" t="str">
        <f t="shared" si="163"/>
        <v/>
      </c>
      <c r="H3474" s="15" t="e">
        <f t="shared" si="164"/>
        <v>#N/A</v>
      </c>
    </row>
    <row r="3475" spans="6:8">
      <c r="F3475" s="124" t="str">
        <f t="shared" si="162"/>
        <v/>
      </c>
      <c r="G3475" s="124" t="str">
        <f t="shared" si="163"/>
        <v/>
      </c>
      <c r="H3475" s="15" t="e">
        <f t="shared" si="164"/>
        <v>#N/A</v>
      </c>
    </row>
    <row r="3476" spans="6:8">
      <c r="F3476" s="124" t="str">
        <f t="shared" si="162"/>
        <v/>
      </c>
      <c r="G3476" s="124" t="str">
        <f t="shared" si="163"/>
        <v/>
      </c>
      <c r="H3476" s="15" t="e">
        <f t="shared" si="164"/>
        <v>#N/A</v>
      </c>
    </row>
    <row r="3477" spans="6:8">
      <c r="F3477" s="124" t="str">
        <f t="shared" si="162"/>
        <v/>
      </c>
      <c r="G3477" s="124" t="str">
        <f t="shared" si="163"/>
        <v/>
      </c>
      <c r="H3477" s="15" t="e">
        <f t="shared" si="164"/>
        <v>#N/A</v>
      </c>
    </row>
    <row r="3478" spans="6:8">
      <c r="F3478" s="124" t="str">
        <f t="shared" si="162"/>
        <v/>
      </c>
      <c r="G3478" s="124" t="str">
        <f t="shared" si="163"/>
        <v/>
      </c>
      <c r="H3478" s="15" t="e">
        <f t="shared" si="164"/>
        <v>#N/A</v>
      </c>
    </row>
    <row r="3479" spans="6:8">
      <c r="F3479" s="124" t="str">
        <f t="shared" si="162"/>
        <v/>
      </c>
      <c r="G3479" s="124" t="str">
        <f t="shared" si="163"/>
        <v/>
      </c>
      <c r="H3479" s="15" t="e">
        <f t="shared" si="164"/>
        <v>#N/A</v>
      </c>
    </row>
    <row r="3480" spans="6:8">
      <c r="F3480" s="124" t="str">
        <f t="shared" si="162"/>
        <v/>
      </c>
      <c r="G3480" s="124" t="str">
        <f t="shared" si="163"/>
        <v/>
      </c>
      <c r="H3480" s="15" t="e">
        <f t="shared" si="164"/>
        <v>#N/A</v>
      </c>
    </row>
    <row r="3481" spans="6:8">
      <c r="F3481" s="124" t="str">
        <f t="shared" si="162"/>
        <v/>
      </c>
      <c r="G3481" s="124" t="str">
        <f t="shared" si="163"/>
        <v/>
      </c>
      <c r="H3481" s="15" t="e">
        <f t="shared" si="164"/>
        <v>#N/A</v>
      </c>
    </row>
    <row r="3482" spans="6:8">
      <c r="F3482" s="124" t="str">
        <f t="shared" si="162"/>
        <v/>
      </c>
      <c r="G3482" s="124" t="str">
        <f t="shared" si="163"/>
        <v/>
      </c>
      <c r="H3482" s="15" t="e">
        <f t="shared" si="164"/>
        <v>#N/A</v>
      </c>
    </row>
    <row r="3483" spans="6:8">
      <c r="F3483" s="124" t="str">
        <f t="shared" si="162"/>
        <v/>
      </c>
      <c r="G3483" s="124" t="str">
        <f t="shared" si="163"/>
        <v/>
      </c>
      <c r="H3483" s="15" t="e">
        <f t="shared" si="164"/>
        <v>#N/A</v>
      </c>
    </row>
    <row r="3484" spans="6:8">
      <c r="F3484" s="124" t="str">
        <f t="shared" si="162"/>
        <v/>
      </c>
      <c r="G3484" s="124" t="str">
        <f t="shared" si="163"/>
        <v/>
      </c>
      <c r="H3484" s="15" t="e">
        <f t="shared" si="164"/>
        <v>#N/A</v>
      </c>
    </row>
    <row r="3485" spans="6:8">
      <c r="F3485" s="124" t="str">
        <f t="shared" si="162"/>
        <v/>
      </c>
      <c r="G3485" s="124" t="str">
        <f t="shared" si="163"/>
        <v/>
      </c>
      <c r="H3485" s="15" t="e">
        <f t="shared" si="164"/>
        <v>#N/A</v>
      </c>
    </row>
    <row r="3486" spans="6:8">
      <c r="F3486" s="124" t="str">
        <f t="shared" si="162"/>
        <v/>
      </c>
      <c r="G3486" s="124" t="str">
        <f t="shared" si="163"/>
        <v/>
      </c>
      <c r="H3486" s="15" t="e">
        <f t="shared" si="164"/>
        <v>#N/A</v>
      </c>
    </row>
    <row r="3487" spans="6:8">
      <c r="F3487" s="124" t="str">
        <f t="shared" si="162"/>
        <v/>
      </c>
      <c r="G3487" s="124" t="str">
        <f t="shared" si="163"/>
        <v/>
      </c>
      <c r="H3487" s="15" t="e">
        <f t="shared" si="164"/>
        <v>#N/A</v>
      </c>
    </row>
    <row r="3488" spans="6:8">
      <c r="F3488" s="124" t="str">
        <f t="shared" si="162"/>
        <v/>
      </c>
      <c r="G3488" s="124" t="str">
        <f t="shared" si="163"/>
        <v/>
      </c>
      <c r="H3488" s="15" t="e">
        <f t="shared" si="164"/>
        <v>#N/A</v>
      </c>
    </row>
    <row r="3489" spans="6:8">
      <c r="F3489" s="124" t="str">
        <f t="shared" si="162"/>
        <v/>
      </c>
      <c r="G3489" s="124" t="str">
        <f t="shared" si="163"/>
        <v/>
      </c>
      <c r="H3489" s="15" t="e">
        <f t="shared" si="164"/>
        <v>#N/A</v>
      </c>
    </row>
    <row r="3490" spans="6:8">
      <c r="F3490" s="124" t="str">
        <f t="shared" si="162"/>
        <v/>
      </c>
      <c r="G3490" s="124" t="str">
        <f t="shared" si="163"/>
        <v/>
      </c>
      <c r="H3490" s="15" t="e">
        <f t="shared" si="164"/>
        <v>#N/A</v>
      </c>
    </row>
    <row r="3491" spans="6:8">
      <c r="F3491" s="124" t="str">
        <f t="shared" si="162"/>
        <v/>
      </c>
      <c r="G3491" s="124" t="str">
        <f t="shared" si="163"/>
        <v/>
      </c>
      <c r="H3491" s="15" t="e">
        <f t="shared" si="164"/>
        <v>#N/A</v>
      </c>
    </row>
    <row r="3492" spans="6:8">
      <c r="F3492" s="124" t="str">
        <f t="shared" si="162"/>
        <v/>
      </c>
      <c r="G3492" s="124" t="str">
        <f t="shared" si="163"/>
        <v/>
      </c>
      <c r="H3492" s="15" t="e">
        <f t="shared" si="164"/>
        <v>#N/A</v>
      </c>
    </row>
    <row r="3493" spans="6:8">
      <c r="F3493" s="124" t="str">
        <f t="shared" si="162"/>
        <v/>
      </c>
      <c r="G3493" s="124" t="str">
        <f t="shared" si="163"/>
        <v/>
      </c>
      <c r="H3493" s="15" t="e">
        <f t="shared" si="164"/>
        <v>#N/A</v>
      </c>
    </row>
    <row r="3494" spans="6:8">
      <c r="F3494" s="124" t="str">
        <f t="shared" si="162"/>
        <v/>
      </c>
      <c r="G3494" s="124" t="str">
        <f t="shared" si="163"/>
        <v/>
      </c>
      <c r="H3494" s="15" t="e">
        <f t="shared" si="164"/>
        <v>#N/A</v>
      </c>
    </row>
    <row r="3495" spans="6:8">
      <c r="F3495" s="124" t="str">
        <f t="shared" si="162"/>
        <v/>
      </c>
      <c r="G3495" s="124" t="str">
        <f t="shared" si="163"/>
        <v/>
      </c>
      <c r="H3495" s="15" t="e">
        <f t="shared" si="164"/>
        <v>#N/A</v>
      </c>
    </row>
    <row r="3496" spans="6:8">
      <c r="F3496" s="124" t="str">
        <f t="shared" si="162"/>
        <v/>
      </c>
      <c r="G3496" s="124" t="str">
        <f t="shared" si="163"/>
        <v/>
      </c>
      <c r="H3496" s="15" t="e">
        <f t="shared" si="164"/>
        <v>#N/A</v>
      </c>
    </row>
    <row r="3497" spans="6:8">
      <c r="F3497" s="124" t="str">
        <f t="shared" si="162"/>
        <v/>
      </c>
      <c r="G3497" s="124" t="str">
        <f t="shared" si="163"/>
        <v/>
      </c>
      <c r="H3497" s="15" t="e">
        <f t="shared" si="164"/>
        <v>#N/A</v>
      </c>
    </row>
    <row r="3498" spans="6:8">
      <c r="F3498" s="124" t="str">
        <f t="shared" si="162"/>
        <v/>
      </c>
      <c r="G3498" s="124" t="str">
        <f t="shared" si="163"/>
        <v/>
      </c>
      <c r="H3498" s="15" t="e">
        <f t="shared" si="164"/>
        <v>#N/A</v>
      </c>
    </row>
    <row r="3499" spans="6:8">
      <c r="F3499" s="124" t="str">
        <f t="shared" si="162"/>
        <v/>
      </c>
      <c r="G3499" s="124" t="str">
        <f t="shared" si="163"/>
        <v/>
      </c>
      <c r="H3499" s="15" t="e">
        <f t="shared" si="164"/>
        <v>#N/A</v>
      </c>
    </row>
    <row r="3500" spans="6:8">
      <c r="F3500" s="124" t="str">
        <f t="shared" si="162"/>
        <v/>
      </c>
      <c r="G3500" s="124" t="str">
        <f t="shared" si="163"/>
        <v/>
      </c>
      <c r="H3500" s="15" t="e">
        <f t="shared" si="164"/>
        <v>#N/A</v>
      </c>
    </row>
    <row r="3501" spans="6:8">
      <c r="F3501" s="124" t="str">
        <f t="shared" si="162"/>
        <v/>
      </c>
      <c r="G3501" s="124" t="str">
        <f t="shared" si="163"/>
        <v/>
      </c>
      <c r="H3501" s="15" t="e">
        <f t="shared" si="164"/>
        <v>#N/A</v>
      </c>
    </row>
    <row r="3502" spans="6:8">
      <c r="F3502" s="124" t="str">
        <f t="shared" si="162"/>
        <v/>
      </c>
      <c r="G3502" s="124" t="str">
        <f t="shared" si="163"/>
        <v/>
      </c>
      <c r="H3502" s="15" t="e">
        <f t="shared" si="164"/>
        <v>#N/A</v>
      </c>
    </row>
    <row r="3503" spans="6:8">
      <c r="F3503" s="124" t="str">
        <f t="shared" si="162"/>
        <v/>
      </c>
      <c r="G3503" s="124" t="str">
        <f t="shared" si="163"/>
        <v/>
      </c>
      <c r="H3503" s="15" t="e">
        <f t="shared" si="164"/>
        <v>#N/A</v>
      </c>
    </row>
    <row r="3504" spans="6:8">
      <c r="F3504" s="124" t="str">
        <f t="shared" si="162"/>
        <v/>
      </c>
      <c r="G3504" s="124" t="str">
        <f t="shared" si="163"/>
        <v/>
      </c>
      <c r="H3504" s="15" t="e">
        <f t="shared" si="164"/>
        <v>#N/A</v>
      </c>
    </row>
    <row r="3505" spans="6:8">
      <c r="F3505" s="124" t="str">
        <f t="shared" si="162"/>
        <v/>
      </c>
      <c r="G3505" s="124" t="str">
        <f t="shared" si="163"/>
        <v/>
      </c>
      <c r="H3505" s="15" t="e">
        <f t="shared" si="164"/>
        <v>#N/A</v>
      </c>
    </row>
    <row r="3506" spans="6:8">
      <c r="F3506" s="124" t="str">
        <f t="shared" si="162"/>
        <v/>
      </c>
      <c r="G3506" s="124" t="str">
        <f t="shared" si="163"/>
        <v/>
      </c>
      <c r="H3506" s="15" t="e">
        <f t="shared" si="164"/>
        <v>#N/A</v>
      </c>
    </row>
    <row r="3507" spans="6:8">
      <c r="F3507" s="124" t="str">
        <f t="shared" si="162"/>
        <v/>
      </c>
      <c r="G3507" s="124" t="str">
        <f t="shared" si="163"/>
        <v/>
      </c>
      <c r="H3507" s="15" t="e">
        <f t="shared" si="164"/>
        <v>#N/A</v>
      </c>
    </row>
    <row r="3508" spans="6:8">
      <c r="F3508" s="124" t="str">
        <f t="shared" si="162"/>
        <v/>
      </c>
      <c r="G3508" s="124" t="str">
        <f t="shared" si="163"/>
        <v/>
      </c>
      <c r="H3508" s="15" t="e">
        <f t="shared" si="164"/>
        <v>#N/A</v>
      </c>
    </row>
    <row r="3509" spans="6:8">
      <c r="F3509" s="124" t="str">
        <f t="shared" si="162"/>
        <v/>
      </c>
      <c r="G3509" s="124" t="str">
        <f t="shared" si="163"/>
        <v/>
      </c>
      <c r="H3509" s="15" t="e">
        <f t="shared" si="164"/>
        <v>#N/A</v>
      </c>
    </row>
    <row r="3510" spans="6:8">
      <c r="F3510" s="124" t="str">
        <f t="shared" si="162"/>
        <v/>
      </c>
      <c r="G3510" s="124" t="str">
        <f t="shared" si="163"/>
        <v/>
      </c>
      <c r="H3510" s="15" t="e">
        <f t="shared" si="164"/>
        <v>#N/A</v>
      </c>
    </row>
    <row r="3511" spans="6:8">
      <c r="F3511" s="124" t="str">
        <f t="shared" si="162"/>
        <v/>
      </c>
      <c r="G3511" s="124" t="str">
        <f t="shared" si="163"/>
        <v/>
      </c>
      <c r="H3511" s="15" t="e">
        <f t="shared" si="164"/>
        <v>#N/A</v>
      </c>
    </row>
    <row r="3512" spans="6:8">
      <c r="F3512" s="124" t="str">
        <f t="shared" si="162"/>
        <v/>
      </c>
      <c r="G3512" s="124" t="str">
        <f t="shared" si="163"/>
        <v/>
      </c>
      <c r="H3512" s="15" t="e">
        <f t="shared" si="164"/>
        <v>#N/A</v>
      </c>
    </row>
    <row r="3513" spans="6:8">
      <c r="F3513" s="124" t="str">
        <f t="shared" si="162"/>
        <v/>
      </c>
      <c r="G3513" s="124" t="str">
        <f t="shared" si="163"/>
        <v/>
      </c>
      <c r="H3513" s="15" t="e">
        <f t="shared" si="164"/>
        <v>#N/A</v>
      </c>
    </row>
    <row r="3514" spans="6:8">
      <c r="F3514" s="124" t="str">
        <f t="shared" si="162"/>
        <v/>
      </c>
      <c r="G3514" s="124" t="str">
        <f t="shared" si="163"/>
        <v/>
      </c>
      <c r="H3514" s="15" t="e">
        <f t="shared" si="164"/>
        <v>#N/A</v>
      </c>
    </row>
    <row r="3515" spans="6:8">
      <c r="F3515" s="124" t="str">
        <f t="shared" si="162"/>
        <v/>
      </c>
      <c r="G3515" s="124" t="str">
        <f t="shared" si="163"/>
        <v/>
      </c>
      <c r="H3515" s="15" t="e">
        <f t="shared" si="164"/>
        <v>#N/A</v>
      </c>
    </row>
    <row r="3516" spans="6:8">
      <c r="F3516" s="124" t="str">
        <f t="shared" si="162"/>
        <v/>
      </c>
      <c r="G3516" s="124" t="str">
        <f t="shared" si="163"/>
        <v/>
      </c>
      <c r="H3516" s="15" t="e">
        <f t="shared" si="164"/>
        <v>#N/A</v>
      </c>
    </row>
    <row r="3517" spans="6:8">
      <c r="F3517" s="124" t="str">
        <f t="shared" si="162"/>
        <v/>
      </c>
      <c r="G3517" s="124" t="str">
        <f t="shared" si="163"/>
        <v/>
      </c>
      <c r="H3517" s="15" t="e">
        <f t="shared" si="164"/>
        <v>#N/A</v>
      </c>
    </row>
    <row r="3518" spans="6:8">
      <c r="F3518" s="124" t="str">
        <f t="shared" si="162"/>
        <v/>
      </c>
      <c r="G3518" s="124" t="str">
        <f t="shared" si="163"/>
        <v/>
      </c>
      <c r="H3518" s="15" t="e">
        <f t="shared" si="164"/>
        <v>#N/A</v>
      </c>
    </row>
    <row r="3519" spans="6:8">
      <c r="F3519" s="124" t="str">
        <f t="shared" si="162"/>
        <v/>
      </c>
      <c r="G3519" s="124" t="str">
        <f t="shared" si="163"/>
        <v/>
      </c>
      <c r="H3519" s="15" t="e">
        <f t="shared" si="164"/>
        <v>#N/A</v>
      </c>
    </row>
    <row r="3520" spans="6:8">
      <c r="F3520" s="124" t="str">
        <f t="shared" si="162"/>
        <v/>
      </c>
      <c r="G3520" s="124" t="str">
        <f t="shared" si="163"/>
        <v/>
      </c>
      <c r="H3520" s="15" t="e">
        <f t="shared" si="164"/>
        <v>#N/A</v>
      </c>
    </row>
    <row r="3521" spans="6:8">
      <c r="F3521" s="124" t="str">
        <f t="shared" si="162"/>
        <v/>
      </c>
      <c r="G3521" s="124" t="str">
        <f t="shared" si="163"/>
        <v/>
      </c>
      <c r="H3521" s="15" t="e">
        <f t="shared" si="164"/>
        <v>#N/A</v>
      </c>
    </row>
    <row r="3522" spans="6:8">
      <c r="F3522" s="124" t="str">
        <f t="shared" si="162"/>
        <v/>
      </c>
      <c r="G3522" s="124" t="str">
        <f t="shared" si="163"/>
        <v/>
      </c>
      <c r="H3522" s="15" t="e">
        <f t="shared" si="164"/>
        <v>#N/A</v>
      </c>
    </row>
    <row r="3523" spans="6:8">
      <c r="F3523" s="124" t="str">
        <f t="shared" si="162"/>
        <v/>
      </c>
      <c r="G3523" s="124" t="str">
        <f t="shared" si="163"/>
        <v/>
      </c>
      <c r="H3523" s="15" t="e">
        <f t="shared" si="164"/>
        <v>#N/A</v>
      </c>
    </row>
    <row r="3524" spans="6:8">
      <c r="F3524" s="124" t="str">
        <f t="shared" ref="F3524:F3587" si="165">IF(ISNUMBER(A3524),1,"")</f>
        <v/>
      </c>
      <c r="G3524" s="124" t="str">
        <f t="shared" ref="G3524:G3587" si="166">IF(ISNUMBER(A3524),3,"")</f>
        <v/>
      </c>
      <c r="H3524" s="15" t="e">
        <f t="shared" ref="H3524:H3587" si="167">VLOOKUP(A3524,J:L,2,0)</f>
        <v>#N/A</v>
      </c>
    </row>
    <row r="3525" spans="6:8">
      <c r="F3525" s="124" t="str">
        <f t="shared" si="165"/>
        <v/>
      </c>
      <c r="G3525" s="124" t="str">
        <f t="shared" si="166"/>
        <v/>
      </c>
      <c r="H3525" s="15" t="e">
        <f t="shared" si="167"/>
        <v>#N/A</v>
      </c>
    </row>
    <row r="3526" spans="6:8">
      <c r="F3526" s="124" t="str">
        <f t="shared" si="165"/>
        <v/>
      </c>
      <c r="G3526" s="124" t="str">
        <f t="shared" si="166"/>
        <v/>
      </c>
      <c r="H3526" s="15" t="e">
        <f t="shared" si="167"/>
        <v>#N/A</v>
      </c>
    </row>
    <row r="3527" spans="6:8">
      <c r="F3527" s="124" t="str">
        <f t="shared" si="165"/>
        <v/>
      </c>
      <c r="G3527" s="124" t="str">
        <f t="shared" si="166"/>
        <v/>
      </c>
      <c r="H3527" s="15" t="e">
        <f t="shared" si="167"/>
        <v>#N/A</v>
      </c>
    </row>
    <row r="3528" spans="6:8">
      <c r="F3528" s="124" t="str">
        <f t="shared" si="165"/>
        <v/>
      </c>
      <c r="G3528" s="124" t="str">
        <f t="shared" si="166"/>
        <v/>
      </c>
      <c r="H3528" s="15" t="e">
        <f t="shared" si="167"/>
        <v>#N/A</v>
      </c>
    </row>
    <row r="3529" spans="6:8">
      <c r="F3529" s="124" t="str">
        <f t="shared" si="165"/>
        <v/>
      </c>
      <c r="G3529" s="124" t="str">
        <f t="shared" si="166"/>
        <v/>
      </c>
      <c r="H3529" s="15" t="e">
        <f t="shared" si="167"/>
        <v>#N/A</v>
      </c>
    </row>
    <row r="3530" spans="6:8">
      <c r="F3530" s="124" t="str">
        <f t="shared" si="165"/>
        <v/>
      </c>
      <c r="G3530" s="124" t="str">
        <f t="shared" si="166"/>
        <v/>
      </c>
      <c r="H3530" s="15" t="e">
        <f t="shared" si="167"/>
        <v>#N/A</v>
      </c>
    </row>
    <row r="3531" spans="6:8">
      <c r="F3531" s="124" t="str">
        <f t="shared" si="165"/>
        <v/>
      </c>
      <c r="G3531" s="124" t="str">
        <f t="shared" si="166"/>
        <v/>
      </c>
      <c r="H3531" s="15" t="e">
        <f t="shared" si="167"/>
        <v>#N/A</v>
      </c>
    </row>
    <row r="3532" spans="6:8">
      <c r="F3532" s="124" t="str">
        <f t="shared" si="165"/>
        <v/>
      </c>
      <c r="G3532" s="124" t="str">
        <f t="shared" si="166"/>
        <v/>
      </c>
      <c r="H3532" s="15" t="e">
        <f t="shared" si="167"/>
        <v>#N/A</v>
      </c>
    </row>
    <row r="3533" spans="6:8">
      <c r="F3533" s="124" t="str">
        <f t="shared" si="165"/>
        <v/>
      </c>
      <c r="G3533" s="124" t="str">
        <f t="shared" si="166"/>
        <v/>
      </c>
      <c r="H3533" s="15" t="e">
        <f t="shared" si="167"/>
        <v>#N/A</v>
      </c>
    </row>
    <row r="3534" spans="6:8">
      <c r="F3534" s="124" t="str">
        <f t="shared" si="165"/>
        <v/>
      </c>
      <c r="G3534" s="124" t="str">
        <f t="shared" si="166"/>
        <v/>
      </c>
      <c r="H3534" s="15" t="e">
        <f t="shared" si="167"/>
        <v>#N/A</v>
      </c>
    </row>
    <row r="3535" spans="6:8">
      <c r="F3535" s="124" t="str">
        <f t="shared" si="165"/>
        <v/>
      </c>
      <c r="G3535" s="124" t="str">
        <f t="shared" si="166"/>
        <v/>
      </c>
      <c r="H3535" s="15" t="e">
        <f t="shared" si="167"/>
        <v>#N/A</v>
      </c>
    </row>
    <row r="3536" spans="6:8">
      <c r="F3536" s="124" t="str">
        <f t="shared" si="165"/>
        <v/>
      </c>
      <c r="G3536" s="124" t="str">
        <f t="shared" si="166"/>
        <v/>
      </c>
      <c r="H3536" s="15" t="e">
        <f t="shared" si="167"/>
        <v>#N/A</v>
      </c>
    </row>
    <row r="3537" spans="6:8">
      <c r="F3537" s="124" t="str">
        <f t="shared" si="165"/>
        <v/>
      </c>
      <c r="G3537" s="124" t="str">
        <f t="shared" si="166"/>
        <v/>
      </c>
      <c r="H3537" s="15" t="e">
        <f t="shared" si="167"/>
        <v>#N/A</v>
      </c>
    </row>
    <row r="3538" spans="6:8">
      <c r="F3538" s="124" t="str">
        <f t="shared" si="165"/>
        <v/>
      </c>
      <c r="G3538" s="124" t="str">
        <f t="shared" si="166"/>
        <v/>
      </c>
      <c r="H3538" s="15" t="e">
        <f t="shared" si="167"/>
        <v>#N/A</v>
      </c>
    </row>
    <row r="3539" spans="6:8">
      <c r="F3539" s="124" t="str">
        <f t="shared" si="165"/>
        <v/>
      </c>
      <c r="G3539" s="124" t="str">
        <f t="shared" si="166"/>
        <v/>
      </c>
      <c r="H3539" s="15" t="e">
        <f t="shared" si="167"/>
        <v>#N/A</v>
      </c>
    </row>
    <row r="3540" spans="6:8">
      <c r="F3540" s="124" t="str">
        <f t="shared" si="165"/>
        <v/>
      </c>
      <c r="G3540" s="124" t="str">
        <f t="shared" si="166"/>
        <v/>
      </c>
      <c r="H3540" s="15" t="e">
        <f t="shared" si="167"/>
        <v>#N/A</v>
      </c>
    </row>
    <row r="3541" spans="6:8">
      <c r="F3541" s="124" t="str">
        <f t="shared" si="165"/>
        <v/>
      </c>
      <c r="G3541" s="124" t="str">
        <f t="shared" si="166"/>
        <v/>
      </c>
      <c r="H3541" s="15" t="e">
        <f t="shared" si="167"/>
        <v>#N/A</v>
      </c>
    </row>
    <row r="3542" spans="6:8">
      <c r="F3542" s="124" t="str">
        <f t="shared" si="165"/>
        <v/>
      </c>
      <c r="G3542" s="124" t="str">
        <f t="shared" si="166"/>
        <v/>
      </c>
      <c r="H3542" s="15" t="e">
        <f t="shared" si="167"/>
        <v>#N/A</v>
      </c>
    </row>
    <row r="3543" spans="6:8">
      <c r="F3543" s="124" t="str">
        <f t="shared" si="165"/>
        <v/>
      </c>
      <c r="G3543" s="124" t="str">
        <f t="shared" si="166"/>
        <v/>
      </c>
      <c r="H3543" s="15" t="e">
        <f t="shared" si="167"/>
        <v>#N/A</v>
      </c>
    </row>
    <row r="3544" spans="6:8">
      <c r="F3544" s="124" t="str">
        <f t="shared" si="165"/>
        <v/>
      </c>
      <c r="G3544" s="124" t="str">
        <f t="shared" si="166"/>
        <v/>
      </c>
      <c r="H3544" s="15" t="e">
        <f t="shared" si="167"/>
        <v>#N/A</v>
      </c>
    </row>
    <row r="3545" spans="6:8">
      <c r="F3545" s="124" t="str">
        <f t="shared" si="165"/>
        <v/>
      </c>
      <c r="G3545" s="124" t="str">
        <f t="shared" si="166"/>
        <v/>
      </c>
      <c r="H3545" s="15" t="e">
        <f t="shared" si="167"/>
        <v>#N/A</v>
      </c>
    </row>
    <row r="3546" spans="6:8">
      <c r="F3546" s="124" t="str">
        <f t="shared" si="165"/>
        <v/>
      </c>
      <c r="G3546" s="124" t="str">
        <f t="shared" si="166"/>
        <v/>
      </c>
      <c r="H3546" s="15" t="e">
        <f t="shared" si="167"/>
        <v>#N/A</v>
      </c>
    </row>
    <row r="3547" spans="6:8">
      <c r="F3547" s="124" t="str">
        <f t="shared" si="165"/>
        <v/>
      </c>
      <c r="G3547" s="124" t="str">
        <f t="shared" si="166"/>
        <v/>
      </c>
      <c r="H3547" s="15" t="e">
        <f t="shared" si="167"/>
        <v>#N/A</v>
      </c>
    </row>
    <row r="3548" spans="6:8">
      <c r="F3548" s="124" t="str">
        <f t="shared" si="165"/>
        <v/>
      </c>
      <c r="G3548" s="124" t="str">
        <f t="shared" si="166"/>
        <v/>
      </c>
      <c r="H3548" s="15" t="e">
        <f t="shared" si="167"/>
        <v>#N/A</v>
      </c>
    </row>
    <row r="3549" spans="6:8">
      <c r="F3549" s="124" t="str">
        <f t="shared" si="165"/>
        <v/>
      </c>
      <c r="G3549" s="124" t="str">
        <f t="shared" si="166"/>
        <v/>
      </c>
      <c r="H3549" s="15" t="e">
        <f t="shared" si="167"/>
        <v>#N/A</v>
      </c>
    </row>
    <row r="3550" spans="6:8">
      <c r="F3550" s="124" t="str">
        <f t="shared" si="165"/>
        <v/>
      </c>
      <c r="G3550" s="124" t="str">
        <f t="shared" si="166"/>
        <v/>
      </c>
      <c r="H3550" s="15" t="e">
        <f t="shared" si="167"/>
        <v>#N/A</v>
      </c>
    </row>
    <row r="3551" spans="6:8">
      <c r="F3551" s="124" t="str">
        <f t="shared" si="165"/>
        <v/>
      </c>
      <c r="G3551" s="124" t="str">
        <f t="shared" si="166"/>
        <v/>
      </c>
      <c r="H3551" s="15" t="e">
        <f t="shared" si="167"/>
        <v>#N/A</v>
      </c>
    </row>
    <row r="3552" spans="6:8">
      <c r="F3552" s="124" t="str">
        <f t="shared" si="165"/>
        <v/>
      </c>
      <c r="G3552" s="124" t="str">
        <f t="shared" si="166"/>
        <v/>
      </c>
      <c r="H3552" s="15" t="e">
        <f t="shared" si="167"/>
        <v>#N/A</v>
      </c>
    </row>
    <row r="3553" spans="6:8">
      <c r="F3553" s="124" t="str">
        <f t="shared" si="165"/>
        <v/>
      </c>
      <c r="G3553" s="124" t="str">
        <f t="shared" si="166"/>
        <v/>
      </c>
      <c r="H3553" s="15" t="e">
        <f t="shared" si="167"/>
        <v>#N/A</v>
      </c>
    </row>
    <row r="3554" spans="6:8">
      <c r="F3554" s="124" t="str">
        <f t="shared" si="165"/>
        <v/>
      </c>
      <c r="G3554" s="124" t="str">
        <f t="shared" si="166"/>
        <v/>
      </c>
      <c r="H3554" s="15" t="e">
        <f t="shared" si="167"/>
        <v>#N/A</v>
      </c>
    </row>
    <row r="3555" spans="6:8">
      <c r="F3555" s="124" t="str">
        <f t="shared" si="165"/>
        <v/>
      </c>
      <c r="G3555" s="124" t="str">
        <f t="shared" si="166"/>
        <v/>
      </c>
      <c r="H3555" s="15" t="e">
        <f t="shared" si="167"/>
        <v>#N/A</v>
      </c>
    </row>
    <row r="3556" spans="6:8">
      <c r="F3556" s="124" t="str">
        <f t="shared" si="165"/>
        <v/>
      </c>
      <c r="G3556" s="124" t="str">
        <f t="shared" si="166"/>
        <v/>
      </c>
      <c r="H3556" s="15" t="e">
        <f t="shared" si="167"/>
        <v>#N/A</v>
      </c>
    </row>
    <row r="3557" spans="6:8">
      <c r="F3557" s="124" t="str">
        <f t="shared" si="165"/>
        <v/>
      </c>
      <c r="G3557" s="124" t="str">
        <f t="shared" si="166"/>
        <v/>
      </c>
      <c r="H3557" s="15" t="e">
        <f t="shared" si="167"/>
        <v>#N/A</v>
      </c>
    </row>
    <row r="3558" spans="6:8">
      <c r="F3558" s="124" t="str">
        <f t="shared" si="165"/>
        <v/>
      </c>
      <c r="G3558" s="124" t="str">
        <f t="shared" si="166"/>
        <v/>
      </c>
      <c r="H3558" s="15" t="e">
        <f t="shared" si="167"/>
        <v>#N/A</v>
      </c>
    </row>
    <row r="3559" spans="6:8">
      <c r="F3559" s="124" t="str">
        <f t="shared" si="165"/>
        <v/>
      </c>
      <c r="G3559" s="124" t="str">
        <f t="shared" si="166"/>
        <v/>
      </c>
      <c r="H3559" s="15" t="e">
        <f t="shared" si="167"/>
        <v>#N/A</v>
      </c>
    </row>
    <row r="3560" spans="6:8">
      <c r="F3560" s="124" t="str">
        <f t="shared" si="165"/>
        <v/>
      </c>
      <c r="G3560" s="124" t="str">
        <f t="shared" si="166"/>
        <v/>
      </c>
      <c r="H3560" s="15" t="e">
        <f t="shared" si="167"/>
        <v>#N/A</v>
      </c>
    </row>
    <row r="3561" spans="6:8">
      <c r="F3561" s="124" t="str">
        <f t="shared" si="165"/>
        <v/>
      </c>
      <c r="G3561" s="124" t="str">
        <f t="shared" si="166"/>
        <v/>
      </c>
      <c r="H3561" s="15" t="e">
        <f t="shared" si="167"/>
        <v>#N/A</v>
      </c>
    </row>
    <row r="3562" spans="6:8">
      <c r="F3562" s="124" t="str">
        <f t="shared" si="165"/>
        <v/>
      </c>
      <c r="G3562" s="124" t="str">
        <f t="shared" si="166"/>
        <v/>
      </c>
      <c r="H3562" s="15" t="e">
        <f t="shared" si="167"/>
        <v>#N/A</v>
      </c>
    </row>
    <row r="3563" spans="6:8">
      <c r="F3563" s="124" t="str">
        <f t="shared" si="165"/>
        <v/>
      </c>
      <c r="G3563" s="124" t="str">
        <f t="shared" si="166"/>
        <v/>
      </c>
      <c r="H3563" s="15" t="e">
        <f t="shared" si="167"/>
        <v>#N/A</v>
      </c>
    </row>
    <row r="3564" spans="6:8">
      <c r="F3564" s="124" t="str">
        <f t="shared" si="165"/>
        <v/>
      </c>
      <c r="G3564" s="124" t="str">
        <f t="shared" si="166"/>
        <v/>
      </c>
      <c r="H3564" s="15" t="e">
        <f t="shared" si="167"/>
        <v>#N/A</v>
      </c>
    </row>
    <row r="3565" spans="6:8">
      <c r="F3565" s="124" t="str">
        <f t="shared" si="165"/>
        <v/>
      </c>
      <c r="G3565" s="124" t="str">
        <f t="shared" si="166"/>
        <v/>
      </c>
      <c r="H3565" s="15" t="e">
        <f t="shared" si="167"/>
        <v>#N/A</v>
      </c>
    </row>
    <row r="3566" spans="6:8">
      <c r="F3566" s="124" t="str">
        <f t="shared" si="165"/>
        <v/>
      </c>
      <c r="G3566" s="124" t="str">
        <f t="shared" si="166"/>
        <v/>
      </c>
      <c r="H3566" s="15" t="e">
        <f t="shared" si="167"/>
        <v>#N/A</v>
      </c>
    </row>
    <row r="3567" spans="6:8">
      <c r="F3567" s="124" t="str">
        <f t="shared" si="165"/>
        <v/>
      </c>
      <c r="G3567" s="124" t="str">
        <f t="shared" si="166"/>
        <v/>
      </c>
      <c r="H3567" s="15" t="e">
        <f t="shared" si="167"/>
        <v>#N/A</v>
      </c>
    </row>
    <row r="3568" spans="6:8">
      <c r="F3568" s="124" t="str">
        <f t="shared" si="165"/>
        <v/>
      </c>
      <c r="G3568" s="124" t="str">
        <f t="shared" si="166"/>
        <v/>
      </c>
      <c r="H3568" s="15" t="e">
        <f t="shared" si="167"/>
        <v>#N/A</v>
      </c>
    </row>
    <row r="3569" spans="6:8">
      <c r="F3569" s="124" t="str">
        <f t="shared" si="165"/>
        <v/>
      </c>
      <c r="G3569" s="124" t="str">
        <f t="shared" si="166"/>
        <v/>
      </c>
      <c r="H3569" s="15" t="e">
        <f t="shared" si="167"/>
        <v>#N/A</v>
      </c>
    </row>
    <row r="3570" spans="6:8">
      <c r="F3570" s="124" t="str">
        <f t="shared" si="165"/>
        <v/>
      </c>
      <c r="G3570" s="124" t="str">
        <f t="shared" si="166"/>
        <v/>
      </c>
      <c r="H3570" s="15" t="e">
        <f t="shared" si="167"/>
        <v>#N/A</v>
      </c>
    </row>
    <row r="3571" spans="6:8">
      <c r="F3571" s="124" t="str">
        <f t="shared" si="165"/>
        <v/>
      </c>
      <c r="G3571" s="124" t="str">
        <f t="shared" si="166"/>
        <v/>
      </c>
      <c r="H3571" s="15" t="e">
        <f t="shared" si="167"/>
        <v>#N/A</v>
      </c>
    </row>
    <row r="3572" spans="6:8">
      <c r="F3572" s="124" t="str">
        <f t="shared" si="165"/>
        <v/>
      </c>
      <c r="G3572" s="124" t="str">
        <f t="shared" si="166"/>
        <v/>
      </c>
      <c r="H3572" s="15" t="e">
        <f t="shared" si="167"/>
        <v>#N/A</v>
      </c>
    </row>
    <row r="3573" spans="6:8">
      <c r="F3573" s="124" t="str">
        <f t="shared" si="165"/>
        <v/>
      </c>
      <c r="G3573" s="124" t="str">
        <f t="shared" si="166"/>
        <v/>
      </c>
      <c r="H3573" s="15" t="e">
        <f t="shared" si="167"/>
        <v>#N/A</v>
      </c>
    </row>
    <row r="3574" spans="6:8">
      <c r="F3574" s="124" t="str">
        <f t="shared" si="165"/>
        <v/>
      </c>
      <c r="G3574" s="124" t="str">
        <f t="shared" si="166"/>
        <v/>
      </c>
      <c r="H3574" s="15" t="e">
        <f t="shared" si="167"/>
        <v>#N/A</v>
      </c>
    </row>
    <row r="3575" spans="6:8">
      <c r="F3575" s="124" t="str">
        <f t="shared" si="165"/>
        <v/>
      </c>
      <c r="G3575" s="124" t="str">
        <f t="shared" si="166"/>
        <v/>
      </c>
      <c r="H3575" s="15" t="e">
        <f t="shared" si="167"/>
        <v>#N/A</v>
      </c>
    </row>
    <row r="3576" spans="6:8">
      <c r="F3576" s="124" t="str">
        <f t="shared" si="165"/>
        <v/>
      </c>
      <c r="G3576" s="124" t="str">
        <f t="shared" si="166"/>
        <v/>
      </c>
      <c r="H3576" s="15" t="e">
        <f t="shared" si="167"/>
        <v>#N/A</v>
      </c>
    </row>
    <row r="3577" spans="6:8">
      <c r="F3577" s="124" t="str">
        <f t="shared" si="165"/>
        <v/>
      </c>
      <c r="G3577" s="124" t="str">
        <f t="shared" si="166"/>
        <v/>
      </c>
      <c r="H3577" s="15" t="e">
        <f t="shared" si="167"/>
        <v>#N/A</v>
      </c>
    </row>
    <row r="3578" spans="6:8">
      <c r="F3578" s="124" t="str">
        <f t="shared" si="165"/>
        <v/>
      </c>
      <c r="G3578" s="124" t="str">
        <f t="shared" si="166"/>
        <v/>
      </c>
      <c r="H3578" s="15" t="e">
        <f t="shared" si="167"/>
        <v>#N/A</v>
      </c>
    </row>
    <row r="3579" spans="6:8">
      <c r="F3579" s="124" t="str">
        <f t="shared" si="165"/>
        <v/>
      </c>
      <c r="G3579" s="124" t="str">
        <f t="shared" si="166"/>
        <v/>
      </c>
      <c r="H3579" s="15" t="e">
        <f t="shared" si="167"/>
        <v>#N/A</v>
      </c>
    </row>
    <row r="3580" spans="6:8">
      <c r="F3580" s="124" t="str">
        <f t="shared" si="165"/>
        <v/>
      </c>
      <c r="G3580" s="124" t="str">
        <f t="shared" si="166"/>
        <v/>
      </c>
      <c r="H3580" s="15" t="e">
        <f t="shared" si="167"/>
        <v>#N/A</v>
      </c>
    </row>
    <row r="3581" spans="6:8">
      <c r="F3581" s="124" t="str">
        <f t="shared" si="165"/>
        <v/>
      </c>
      <c r="G3581" s="124" t="str">
        <f t="shared" si="166"/>
        <v/>
      </c>
      <c r="H3581" s="15" t="e">
        <f t="shared" si="167"/>
        <v>#N/A</v>
      </c>
    </row>
    <row r="3582" spans="6:8">
      <c r="F3582" s="124" t="str">
        <f t="shared" si="165"/>
        <v/>
      </c>
      <c r="G3582" s="124" t="str">
        <f t="shared" si="166"/>
        <v/>
      </c>
      <c r="H3582" s="15" t="e">
        <f t="shared" si="167"/>
        <v>#N/A</v>
      </c>
    </row>
    <row r="3583" spans="6:8">
      <c r="F3583" s="124" t="str">
        <f t="shared" si="165"/>
        <v/>
      </c>
      <c r="G3583" s="124" t="str">
        <f t="shared" si="166"/>
        <v/>
      </c>
      <c r="H3583" s="15" t="e">
        <f t="shared" si="167"/>
        <v>#N/A</v>
      </c>
    </row>
    <row r="3584" spans="6:8">
      <c r="F3584" s="124" t="str">
        <f t="shared" si="165"/>
        <v/>
      </c>
      <c r="G3584" s="124" t="str">
        <f t="shared" si="166"/>
        <v/>
      </c>
      <c r="H3584" s="15" t="e">
        <f t="shared" si="167"/>
        <v>#N/A</v>
      </c>
    </row>
    <row r="3585" spans="6:8">
      <c r="F3585" s="124" t="str">
        <f t="shared" si="165"/>
        <v/>
      </c>
      <c r="G3585" s="124" t="str">
        <f t="shared" si="166"/>
        <v/>
      </c>
      <c r="H3585" s="15" t="e">
        <f t="shared" si="167"/>
        <v>#N/A</v>
      </c>
    </row>
    <row r="3586" spans="6:8">
      <c r="F3586" s="124" t="str">
        <f t="shared" si="165"/>
        <v/>
      </c>
      <c r="G3586" s="124" t="str">
        <f t="shared" si="166"/>
        <v/>
      </c>
      <c r="H3586" s="15" t="e">
        <f t="shared" si="167"/>
        <v>#N/A</v>
      </c>
    </row>
    <row r="3587" spans="6:8">
      <c r="F3587" s="124" t="str">
        <f t="shared" si="165"/>
        <v/>
      </c>
      <c r="G3587" s="124" t="str">
        <f t="shared" si="166"/>
        <v/>
      </c>
      <c r="H3587" s="15" t="e">
        <f t="shared" si="167"/>
        <v>#N/A</v>
      </c>
    </row>
    <row r="3588" spans="6:8">
      <c r="F3588" s="124" t="str">
        <f t="shared" ref="F3588:F3651" si="168">IF(ISNUMBER(A3588),1,"")</f>
        <v/>
      </c>
      <c r="G3588" s="124" t="str">
        <f t="shared" ref="G3588:G3651" si="169">IF(ISNUMBER(A3588),3,"")</f>
        <v/>
      </c>
      <c r="H3588" s="15" t="e">
        <f t="shared" ref="H3588:H3651" si="170">VLOOKUP(A3588,J:L,2,0)</f>
        <v>#N/A</v>
      </c>
    </row>
    <row r="3589" spans="6:8">
      <c r="F3589" s="124" t="str">
        <f t="shared" si="168"/>
        <v/>
      </c>
      <c r="G3589" s="124" t="str">
        <f t="shared" si="169"/>
        <v/>
      </c>
      <c r="H3589" s="15" t="e">
        <f t="shared" si="170"/>
        <v>#N/A</v>
      </c>
    </row>
    <row r="3590" spans="6:8">
      <c r="F3590" s="124" t="str">
        <f t="shared" si="168"/>
        <v/>
      </c>
      <c r="G3590" s="124" t="str">
        <f t="shared" si="169"/>
        <v/>
      </c>
      <c r="H3590" s="15" t="e">
        <f t="shared" si="170"/>
        <v>#N/A</v>
      </c>
    </row>
    <row r="3591" spans="6:8">
      <c r="F3591" s="124" t="str">
        <f t="shared" si="168"/>
        <v/>
      </c>
      <c r="G3591" s="124" t="str">
        <f t="shared" si="169"/>
        <v/>
      </c>
      <c r="H3591" s="15" t="e">
        <f t="shared" si="170"/>
        <v>#N/A</v>
      </c>
    </row>
    <row r="3592" spans="6:8">
      <c r="F3592" s="124" t="str">
        <f t="shared" si="168"/>
        <v/>
      </c>
      <c r="G3592" s="124" t="str">
        <f t="shared" si="169"/>
        <v/>
      </c>
      <c r="H3592" s="15" t="e">
        <f t="shared" si="170"/>
        <v>#N/A</v>
      </c>
    </row>
    <row r="3593" spans="6:8">
      <c r="F3593" s="124" t="str">
        <f t="shared" si="168"/>
        <v/>
      </c>
      <c r="G3593" s="124" t="str">
        <f t="shared" si="169"/>
        <v/>
      </c>
      <c r="H3593" s="15" t="e">
        <f t="shared" si="170"/>
        <v>#N/A</v>
      </c>
    </row>
    <row r="3594" spans="6:8">
      <c r="F3594" s="124" t="str">
        <f t="shared" si="168"/>
        <v/>
      </c>
      <c r="G3594" s="124" t="str">
        <f t="shared" si="169"/>
        <v/>
      </c>
      <c r="H3594" s="15" t="e">
        <f t="shared" si="170"/>
        <v>#N/A</v>
      </c>
    </row>
    <row r="3595" spans="6:8">
      <c r="F3595" s="124" t="str">
        <f t="shared" si="168"/>
        <v/>
      </c>
      <c r="G3595" s="124" t="str">
        <f t="shared" si="169"/>
        <v/>
      </c>
      <c r="H3595" s="15" t="e">
        <f t="shared" si="170"/>
        <v>#N/A</v>
      </c>
    </row>
    <row r="3596" spans="6:8">
      <c r="F3596" s="124" t="str">
        <f t="shared" si="168"/>
        <v/>
      </c>
      <c r="G3596" s="124" t="str">
        <f t="shared" si="169"/>
        <v/>
      </c>
      <c r="H3596" s="15" t="e">
        <f t="shared" si="170"/>
        <v>#N/A</v>
      </c>
    </row>
    <row r="3597" spans="6:8">
      <c r="F3597" s="124" t="str">
        <f t="shared" si="168"/>
        <v/>
      </c>
      <c r="G3597" s="124" t="str">
        <f t="shared" si="169"/>
        <v/>
      </c>
      <c r="H3597" s="15" t="e">
        <f t="shared" si="170"/>
        <v>#N/A</v>
      </c>
    </row>
    <row r="3598" spans="6:8">
      <c r="F3598" s="124" t="str">
        <f t="shared" si="168"/>
        <v/>
      </c>
      <c r="G3598" s="124" t="str">
        <f t="shared" si="169"/>
        <v/>
      </c>
      <c r="H3598" s="15" t="e">
        <f t="shared" si="170"/>
        <v>#N/A</v>
      </c>
    </row>
    <row r="3599" spans="6:8">
      <c r="F3599" s="124" t="str">
        <f t="shared" si="168"/>
        <v/>
      </c>
      <c r="G3599" s="124" t="str">
        <f t="shared" si="169"/>
        <v/>
      </c>
      <c r="H3599" s="15" t="e">
        <f t="shared" si="170"/>
        <v>#N/A</v>
      </c>
    </row>
    <row r="3600" spans="6:8">
      <c r="F3600" s="124" t="str">
        <f t="shared" si="168"/>
        <v/>
      </c>
      <c r="G3600" s="124" t="str">
        <f t="shared" si="169"/>
        <v/>
      </c>
      <c r="H3600" s="15" t="e">
        <f t="shared" si="170"/>
        <v>#N/A</v>
      </c>
    </row>
    <row r="3601" spans="6:8">
      <c r="F3601" s="124" t="str">
        <f t="shared" si="168"/>
        <v/>
      </c>
      <c r="G3601" s="124" t="str">
        <f t="shared" si="169"/>
        <v/>
      </c>
      <c r="H3601" s="15" t="e">
        <f t="shared" si="170"/>
        <v>#N/A</v>
      </c>
    </row>
    <row r="3602" spans="6:8">
      <c r="F3602" s="124" t="str">
        <f t="shared" si="168"/>
        <v/>
      </c>
      <c r="G3602" s="124" t="str">
        <f t="shared" si="169"/>
        <v/>
      </c>
      <c r="H3602" s="15" t="e">
        <f t="shared" si="170"/>
        <v>#N/A</v>
      </c>
    </row>
    <row r="3603" spans="6:8">
      <c r="F3603" s="124" t="str">
        <f t="shared" si="168"/>
        <v/>
      </c>
      <c r="G3603" s="124" t="str">
        <f t="shared" si="169"/>
        <v/>
      </c>
      <c r="H3603" s="15" t="e">
        <f t="shared" si="170"/>
        <v>#N/A</v>
      </c>
    </row>
    <row r="3604" spans="6:8">
      <c r="F3604" s="124" t="str">
        <f t="shared" si="168"/>
        <v/>
      </c>
      <c r="G3604" s="124" t="str">
        <f t="shared" si="169"/>
        <v/>
      </c>
      <c r="H3604" s="15" t="e">
        <f t="shared" si="170"/>
        <v>#N/A</v>
      </c>
    </row>
    <row r="3605" spans="6:8">
      <c r="F3605" s="124" t="str">
        <f t="shared" si="168"/>
        <v/>
      </c>
      <c r="G3605" s="124" t="str">
        <f t="shared" si="169"/>
        <v/>
      </c>
      <c r="H3605" s="15" t="e">
        <f t="shared" si="170"/>
        <v>#N/A</v>
      </c>
    </row>
    <row r="3606" spans="6:8">
      <c r="F3606" s="124" t="str">
        <f t="shared" si="168"/>
        <v/>
      </c>
      <c r="G3606" s="124" t="str">
        <f t="shared" si="169"/>
        <v/>
      </c>
      <c r="H3606" s="15" t="e">
        <f t="shared" si="170"/>
        <v>#N/A</v>
      </c>
    </row>
    <row r="3607" spans="6:8">
      <c r="F3607" s="124" t="str">
        <f t="shared" si="168"/>
        <v/>
      </c>
      <c r="G3607" s="124" t="str">
        <f t="shared" si="169"/>
        <v/>
      </c>
      <c r="H3607" s="15" t="e">
        <f t="shared" si="170"/>
        <v>#N/A</v>
      </c>
    </row>
    <row r="3608" spans="6:8">
      <c r="F3608" s="124" t="str">
        <f t="shared" si="168"/>
        <v/>
      </c>
      <c r="G3608" s="124" t="str">
        <f t="shared" si="169"/>
        <v/>
      </c>
      <c r="H3608" s="15" t="e">
        <f t="shared" si="170"/>
        <v>#N/A</v>
      </c>
    </row>
    <row r="3609" spans="6:8">
      <c r="F3609" s="124" t="str">
        <f t="shared" si="168"/>
        <v/>
      </c>
      <c r="G3609" s="124" t="str">
        <f t="shared" si="169"/>
        <v/>
      </c>
      <c r="H3609" s="15" t="e">
        <f t="shared" si="170"/>
        <v>#N/A</v>
      </c>
    </row>
    <row r="3610" spans="6:8">
      <c r="F3610" s="124" t="str">
        <f t="shared" si="168"/>
        <v/>
      </c>
      <c r="G3610" s="124" t="str">
        <f t="shared" si="169"/>
        <v/>
      </c>
      <c r="H3610" s="15" t="e">
        <f t="shared" si="170"/>
        <v>#N/A</v>
      </c>
    </row>
    <row r="3611" spans="6:8">
      <c r="F3611" s="124" t="str">
        <f t="shared" si="168"/>
        <v/>
      </c>
      <c r="G3611" s="124" t="str">
        <f t="shared" si="169"/>
        <v/>
      </c>
      <c r="H3611" s="15" t="e">
        <f t="shared" si="170"/>
        <v>#N/A</v>
      </c>
    </row>
    <row r="3612" spans="6:8">
      <c r="F3612" s="124" t="str">
        <f t="shared" si="168"/>
        <v/>
      </c>
      <c r="G3612" s="124" t="str">
        <f t="shared" si="169"/>
        <v/>
      </c>
      <c r="H3612" s="15" t="e">
        <f t="shared" si="170"/>
        <v>#N/A</v>
      </c>
    </row>
    <row r="3613" spans="6:8">
      <c r="F3613" s="124" t="str">
        <f t="shared" si="168"/>
        <v/>
      </c>
      <c r="G3613" s="124" t="str">
        <f t="shared" si="169"/>
        <v/>
      </c>
      <c r="H3613" s="15" t="e">
        <f t="shared" si="170"/>
        <v>#N/A</v>
      </c>
    </row>
    <row r="3614" spans="6:8">
      <c r="F3614" s="124" t="str">
        <f t="shared" si="168"/>
        <v/>
      </c>
      <c r="G3614" s="124" t="str">
        <f t="shared" si="169"/>
        <v/>
      </c>
      <c r="H3614" s="15" t="e">
        <f t="shared" si="170"/>
        <v>#N/A</v>
      </c>
    </row>
    <row r="3615" spans="6:8">
      <c r="F3615" s="124" t="str">
        <f t="shared" si="168"/>
        <v/>
      </c>
      <c r="G3615" s="124" t="str">
        <f t="shared" si="169"/>
        <v/>
      </c>
      <c r="H3615" s="15" t="e">
        <f t="shared" si="170"/>
        <v>#N/A</v>
      </c>
    </row>
    <row r="3616" spans="6:8">
      <c r="F3616" s="124" t="str">
        <f t="shared" si="168"/>
        <v/>
      </c>
      <c r="G3616" s="124" t="str">
        <f t="shared" si="169"/>
        <v/>
      </c>
      <c r="H3616" s="15" t="e">
        <f t="shared" si="170"/>
        <v>#N/A</v>
      </c>
    </row>
    <row r="3617" spans="6:8">
      <c r="F3617" s="124" t="str">
        <f t="shared" si="168"/>
        <v/>
      </c>
      <c r="G3617" s="124" t="str">
        <f t="shared" si="169"/>
        <v/>
      </c>
      <c r="H3617" s="15" t="e">
        <f t="shared" si="170"/>
        <v>#N/A</v>
      </c>
    </row>
    <row r="3618" spans="6:8">
      <c r="F3618" s="124" t="str">
        <f t="shared" si="168"/>
        <v/>
      </c>
      <c r="G3618" s="124" t="str">
        <f t="shared" si="169"/>
        <v/>
      </c>
      <c r="H3618" s="15" t="e">
        <f t="shared" si="170"/>
        <v>#N/A</v>
      </c>
    </row>
    <row r="3619" spans="6:8">
      <c r="F3619" s="124" t="str">
        <f t="shared" si="168"/>
        <v/>
      </c>
      <c r="G3619" s="124" t="str">
        <f t="shared" si="169"/>
        <v/>
      </c>
      <c r="H3619" s="15" t="e">
        <f t="shared" si="170"/>
        <v>#N/A</v>
      </c>
    </row>
    <row r="3620" spans="6:8">
      <c r="F3620" s="124" t="str">
        <f t="shared" si="168"/>
        <v/>
      </c>
      <c r="G3620" s="124" t="str">
        <f t="shared" si="169"/>
        <v/>
      </c>
      <c r="H3620" s="15" t="e">
        <f t="shared" si="170"/>
        <v>#N/A</v>
      </c>
    </row>
    <row r="3621" spans="6:8">
      <c r="F3621" s="124" t="str">
        <f t="shared" si="168"/>
        <v/>
      </c>
      <c r="G3621" s="124" t="str">
        <f t="shared" si="169"/>
        <v/>
      </c>
      <c r="H3621" s="15" t="e">
        <f t="shared" si="170"/>
        <v>#N/A</v>
      </c>
    </row>
    <row r="3622" spans="6:8">
      <c r="F3622" s="124" t="str">
        <f t="shared" si="168"/>
        <v/>
      </c>
      <c r="G3622" s="124" t="str">
        <f t="shared" si="169"/>
        <v/>
      </c>
      <c r="H3622" s="15" t="e">
        <f t="shared" si="170"/>
        <v>#N/A</v>
      </c>
    </row>
    <row r="3623" spans="6:8">
      <c r="F3623" s="124" t="str">
        <f t="shared" si="168"/>
        <v/>
      </c>
      <c r="G3623" s="124" t="str">
        <f t="shared" si="169"/>
        <v/>
      </c>
      <c r="H3623" s="15" t="e">
        <f t="shared" si="170"/>
        <v>#N/A</v>
      </c>
    </row>
    <row r="3624" spans="6:8">
      <c r="F3624" s="124" t="str">
        <f t="shared" si="168"/>
        <v/>
      </c>
      <c r="G3624" s="124" t="str">
        <f t="shared" si="169"/>
        <v/>
      </c>
      <c r="H3624" s="15" t="e">
        <f t="shared" si="170"/>
        <v>#N/A</v>
      </c>
    </row>
    <row r="3625" spans="6:8">
      <c r="F3625" s="124" t="str">
        <f t="shared" si="168"/>
        <v/>
      </c>
      <c r="G3625" s="124" t="str">
        <f t="shared" si="169"/>
        <v/>
      </c>
      <c r="H3625" s="15" t="e">
        <f t="shared" si="170"/>
        <v>#N/A</v>
      </c>
    </row>
    <row r="3626" spans="6:8">
      <c r="F3626" s="124" t="str">
        <f t="shared" si="168"/>
        <v/>
      </c>
      <c r="G3626" s="124" t="str">
        <f t="shared" si="169"/>
        <v/>
      </c>
      <c r="H3626" s="15" t="e">
        <f t="shared" si="170"/>
        <v>#N/A</v>
      </c>
    </row>
    <row r="3627" spans="6:8">
      <c r="F3627" s="124" t="str">
        <f t="shared" si="168"/>
        <v/>
      </c>
      <c r="G3627" s="124" t="str">
        <f t="shared" si="169"/>
        <v/>
      </c>
      <c r="H3627" s="15" t="e">
        <f t="shared" si="170"/>
        <v>#N/A</v>
      </c>
    </row>
    <row r="3628" spans="6:8">
      <c r="F3628" s="124" t="str">
        <f t="shared" si="168"/>
        <v/>
      </c>
      <c r="G3628" s="124" t="str">
        <f t="shared" si="169"/>
        <v/>
      </c>
      <c r="H3628" s="15" t="e">
        <f t="shared" si="170"/>
        <v>#N/A</v>
      </c>
    </row>
    <row r="3629" spans="6:8">
      <c r="F3629" s="124" t="str">
        <f t="shared" si="168"/>
        <v/>
      </c>
      <c r="G3629" s="124" t="str">
        <f t="shared" si="169"/>
        <v/>
      </c>
      <c r="H3629" s="15" t="e">
        <f t="shared" si="170"/>
        <v>#N/A</v>
      </c>
    </row>
    <row r="3630" spans="6:8">
      <c r="F3630" s="124" t="str">
        <f t="shared" si="168"/>
        <v/>
      </c>
      <c r="G3630" s="124" t="str">
        <f t="shared" si="169"/>
        <v/>
      </c>
      <c r="H3630" s="15" t="e">
        <f t="shared" si="170"/>
        <v>#N/A</v>
      </c>
    </row>
    <row r="3631" spans="6:8">
      <c r="F3631" s="124" t="str">
        <f t="shared" si="168"/>
        <v/>
      </c>
      <c r="G3631" s="124" t="str">
        <f t="shared" si="169"/>
        <v/>
      </c>
      <c r="H3631" s="15" t="e">
        <f t="shared" si="170"/>
        <v>#N/A</v>
      </c>
    </row>
    <row r="3632" spans="6:8">
      <c r="F3632" s="124" t="str">
        <f t="shared" si="168"/>
        <v/>
      </c>
      <c r="G3632" s="124" t="str">
        <f t="shared" si="169"/>
        <v/>
      </c>
      <c r="H3632" s="15" t="e">
        <f t="shared" si="170"/>
        <v>#N/A</v>
      </c>
    </row>
    <row r="3633" spans="6:8">
      <c r="F3633" s="124" t="str">
        <f t="shared" si="168"/>
        <v/>
      </c>
      <c r="G3633" s="124" t="str">
        <f t="shared" si="169"/>
        <v/>
      </c>
      <c r="H3633" s="15" t="e">
        <f t="shared" si="170"/>
        <v>#N/A</v>
      </c>
    </row>
    <row r="3634" spans="6:8">
      <c r="F3634" s="124" t="str">
        <f t="shared" si="168"/>
        <v/>
      </c>
      <c r="G3634" s="124" t="str">
        <f t="shared" si="169"/>
        <v/>
      </c>
      <c r="H3634" s="15" t="e">
        <f t="shared" si="170"/>
        <v>#N/A</v>
      </c>
    </row>
    <row r="3635" spans="6:8">
      <c r="F3635" s="124" t="str">
        <f t="shared" si="168"/>
        <v/>
      </c>
      <c r="G3635" s="124" t="str">
        <f t="shared" si="169"/>
        <v/>
      </c>
      <c r="H3635" s="15" t="e">
        <f t="shared" si="170"/>
        <v>#N/A</v>
      </c>
    </row>
    <row r="3636" spans="6:8">
      <c r="F3636" s="124" t="str">
        <f t="shared" si="168"/>
        <v/>
      </c>
      <c r="G3636" s="124" t="str">
        <f t="shared" si="169"/>
        <v/>
      </c>
      <c r="H3636" s="15" t="e">
        <f t="shared" si="170"/>
        <v>#N/A</v>
      </c>
    </row>
    <row r="3637" spans="6:8">
      <c r="F3637" s="124" t="str">
        <f t="shared" si="168"/>
        <v/>
      </c>
      <c r="G3637" s="124" t="str">
        <f t="shared" si="169"/>
        <v/>
      </c>
      <c r="H3637" s="15" t="e">
        <f t="shared" si="170"/>
        <v>#N/A</v>
      </c>
    </row>
    <row r="3638" spans="6:8">
      <c r="F3638" s="124" t="str">
        <f t="shared" si="168"/>
        <v/>
      </c>
      <c r="G3638" s="124" t="str">
        <f t="shared" si="169"/>
        <v/>
      </c>
      <c r="H3638" s="15" t="e">
        <f t="shared" si="170"/>
        <v>#N/A</v>
      </c>
    </row>
    <row r="3639" spans="6:8">
      <c r="F3639" s="124" t="str">
        <f t="shared" si="168"/>
        <v/>
      </c>
      <c r="G3639" s="124" t="str">
        <f t="shared" si="169"/>
        <v/>
      </c>
      <c r="H3639" s="15" t="e">
        <f t="shared" si="170"/>
        <v>#N/A</v>
      </c>
    </row>
    <row r="3640" spans="6:8">
      <c r="F3640" s="124" t="str">
        <f t="shared" si="168"/>
        <v/>
      </c>
      <c r="G3640" s="124" t="str">
        <f t="shared" si="169"/>
        <v/>
      </c>
      <c r="H3640" s="15" t="e">
        <f t="shared" si="170"/>
        <v>#N/A</v>
      </c>
    </row>
    <row r="3641" spans="6:8">
      <c r="F3641" s="124" t="str">
        <f t="shared" si="168"/>
        <v/>
      </c>
      <c r="G3641" s="124" t="str">
        <f t="shared" si="169"/>
        <v/>
      </c>
      <c r="H3641" s="15" t="e">
        <f t="shared" si="170"/>
        <v>#N/A</v>
      </c>
    </row>
    <row r="3642" spans="6:8">
      <c r="F3642" s="124" t="str">
        <f t="shared" si="168"/>
        <v/>
      </c>
      <c r="G3642" s="124" t="str">
        <f t="shared" si="169"/>
        <v/>
      </c>
      <c r="H3642" s="15" t="e">
        <f t="shared" si="170"/>
        <v>#N/A</v>
      </c>
    </row>
    <row r="3643" spans="6:8">
      <c r="F3643" s="124" t="str">
        <f t="shared" si="168"/>
        <v/>
      </c>
      <c r="G3643" s="124" t="str">
        <f t="shared" si="169"/>
        <v/>
      </c>
      <c r="H3643" s="15" t="e">
        <f t="shared" si="170"/>
        <v>#N/A</v>
      </c>
    </row>
    <row r="3644" spans="6:8">
      <c r="F3644" s="124" t="str">
        <f t="shared" si="168"/>
        <v/>
      </c>
      <c r="G3644" s="124" t="str">
        <f t="shared" si="169"/>
        <v/>
      </c>
      <c r="H3644" s="15" t="e">
        <f t="shared" si="170"/>
        <v>#N/A</v>
      </c>
    </row>
    <row r="3645" spans="6:8">
      <c r="F3645" s="124" t="str">
        <f t="shared" si="168"/>
        <v/>
      </c>
      <c r="G3645" s="124" t="str">
        <f t="shared" si="169"/>
        <v/>
      </c>
      <c r="H3645" s="15" t="e">
        <f t="shared" si="170"/>
        <v>#N/A</v>
      </c>
    </row>
    <row r="3646" spans="6:8">
      <c r="F3646" s="124" t="str">
        <f t="shared" si="168"/>
        <v/>
      </c>
      <c r="G3646" s="124" t="str">
        <f t="shared" si="169"/>
        <v/>
      </c>
      <c r="H3646" s="15" t="e">
        <f t="shared" si="170"/>
        <v>#N/A</v>
      </c>
    </row>
    <row r="3647" spans="6:8">
      <c r="F3647" s="124" t="str">
        <f t="shared" si="168"/>
        <v/>
      </c>
      <c r="G3647" s="124" t="str">
        <f t="shared" si="169"/>
        <v/>
      </c>
      <c r="H3647" s="15" t="e">
        <f t="shared" si="170"/>
        <v>#N/A</v>
      </c>
    </row>
    <row r="3648" spans="6:8">
      <c r="F3648" s="124" t="str">
        <f t="shared" si="168"/>
        <v/>
      </c>
      <c r="G3648" s="124" t="str">
        <f t="shared" si="169"/>
        <v/>
      </c>
      <c r="H3648" s="15" t="e">
        <f t="shared" si="170"/>
        <v>#N/A</v>
      </c>
    </row>
    <row r="3649" spans="6:8">
      <c r="F3649" s="124" t="str">
        <f t="shared" si="168"/>
        <v/>
      </c>
      <c r="G3649" s="124" t="str">
        <f t="shared" si="169"/>
        <v/>
      </c>
      <c r="H3649" s="15" t="e">
        <f t="shared" si="170"/>
        <v>#N/A</v>
      </c>
    </row>
    <row r="3650" spans="6:8">
      <c r="F3650" s="124" t="str">
        <f t="shared" si="168"/>
        <v/>
      </c>
      <c r="G3650" s="124" t="str">
        <f t="shared" si="169"/>
        <v/>
      </c>
      <c r="H3650" s="15" t="e">
        <f t="shared" si="170"/>
        <v>#N/A</v>
      </c>
    </row>
    <row r="3651" spans="6:8">
      <c r="F3651" s="124" t="str">
        <f t="shared" si="168"/>
        <v/>
      </c>
      <c r="G3651" s="124" t="str">
        <f t="shared" si="169"/>
        <v/>
      </c>
      <c r="H3651" s="15" t="e">
        <f t="shared" si="170"/>
        <v>#N/A</v>
      </c>
    </row>
    <row r="3652" spans="6:8">
      <c r="F3652" s="124" t="str">
        <f t="shared" ref="F3652:F3715" si="171">IF(ISNUMBER(A3652),1,"")</f>
        <v/>
      </c>
      <c r="G3652" s="124" t="str">
        <f t="shared" ref="G3652:G3715" si="172">IF(ISNUMBER(A3652),3,"")</f>
        <v/>
      </c>
      <c r="H3652" s="15" t="e">
        <f t="shared" ref="H3652:H3715" si="173">VLOOKUP(A3652,J:L,2,0)</f>
        <v>#N/A</v>
      </c>
    </row>
    <row r="3653" spans="6:8">
      <c r="F3653" s="124" t="str">
        <f t="shared" si="171"/>
        <v/>
      </c>
      <c r="G3653" s="124" t="str">
        <f t="shared" si="172"/>
        <v/>
      </c>
      <c r="H3653" s="15" t="e">
        <f t="shared" si="173"/>
        <v>#N/A</v>
      </c>
    </row>
    <row r="3654" spans="6:8">
      <c r="F3654" s="124" t="str">
        <f t="shared" si="171"/>
        <v/>
      </c>
      <c r="G3654" s="124" t="str">
        <f t="shared" si="172"/>
        <v/>
      </c>
      <c r="H3654" s="15" t="e">
        <f t="shared" si="173"/>
        <v>#N/A</v>
      </c>
    </row>
    <row r="3655" spans="6:8">
      <c r="F3655" s="124" t="str">
        <f t="shared" si="171"/>
        <v/>
      </c>
      <c r="G3655" s="124" t="str">
        <f t="shared" si="172"/>
        <v/>
      </c>
      <c r="H3655" s="15" t="e">
        <f t="shared" si="173"/>
        <v>#N/A</v>
      </c>
    </row>
    <row r="3656" spans="6:8">
      <c r="F3656" s="124" t="str">
        <f t="shared" si="171"/>
        <v/>
      </c>
      <c r="G3656" s="124" t="str">
        <f t="shared" si="172"/>
        <v/>
      </c>
      <c r="H3656" s="15" t="e">
        <f t="shared" si="173"/>
        <v>#N/A</v>
      </c>
    </row>
    <row r="3657" spans="6:8">
      <c r="F3657" s="124" t="str">
        <f t="shared" si="171"/>
        <v/>
      </c>
      <c r="G3657" s="124" t="str">
        <f t="shared" si="172"/>
        <v/>
      </c>
      <c r="H3657" s="15" t="e">
        <f t="shared" si="173"/>
        <v>#N/A</v>
      </c>
    </row>
    <row r="3658" spans="6:8">
      <c r="F3658" s="124" t="str">
        <f t="shared" si="171"/>
        <v/>
      </c>
      <c r="G3658" s="124" t="str">
        <f t="shared" si="172"/>
        <v/>
      </c>
      <c r="H3658" s="15" t="e">
        <f t="shared" si="173"/>
        <v>#N/A</v>
      </c>
    </row>
    <row r="3659" spans="6:8">
      <c r="F3659" s="124" t="str">
        <f t="shared" si="171"/>
        <v/>
      </c>
      <c r="G3659" s="124" t="str">
        <f t="shared" si="172"/>
        <v/>
      </c>
      <c r="H3659" s="15" t="e">
        <f t="shared" si="173"/>
        <v>#N/A</v>
      </c>
    </row>
    <row r="3660" spans="6:8">
      <c r="F3660" s="124" t="str">
        <f t="shared" si="171"/>
        <v/>
      </c>
      <c r="G3660" s="124" t="str">
        <f t="shared" si="172"/>
        <v/>
      </c>
      <c r="H3660" s="15" t="e">
        <f t="shared" si="173"/>
        <v>#N/A</v>
      </c>
    </row>
    <row r="3661" spans="6:8">
      <c r="F3661" s="124" t="str">
        <f t="shared" si="171"/>
        <v/>
      </c>
      <c r="G3661" s="124" t="str">
        <f t="shared" si="172"/>
        <v/>
      </c>
      <c r="H3661" s="15" t="e">
        <f t="shared" si="173"/>
        <v>#N/A</v>
      </c>
    </row>
    <row r="3662" spans="6:8">
      <c r="F3662" s="124" t="str">
        <f t="shared" si="171"/>
        <v/>
      </c>
      <c r="G3662" s="124" t="str">
        <f t="shared" si="172"/>
        <v/>
      </c>
      <c r="H3662" s="15" t="e">
        <f t="shared" si="173"/>
        <v>#N/A</v>
      </c>
    </row>
    <row r="3663" spans="6:8">
      <c r="F3663" s="124" t="str">
        <f t="shared" si="171"/>
        <v/>
      </c>
      <c r="G3663" s="124" t="str">
        <f t="shared" si="172"/>
        <v/>
      </c>
      <c r="H3663" s="15" t="e">
        <f t="shared" si="173"/>
        <v>#N/A</v>
      </c>
    </row>
    <row r="3664" spans="6:8">
      <c r="F3664" s="124" t="str">
        <f t="shared" si="171"/>
        <v/>
      </c>
      <c r="G3664" s="124" t="str">
        <f t="shared" si="172"/>
        <v/>
      </c>
      <c r="H3664" s="15" t="e">
        <f t="shared" si="173"/>
        <v>#N/A</v>
      </c>
    </row>
    <row r="3665" spans="6:8">
      <c r="F3665" s="124" t="str">
        <f t="shared" si="171"/>
        <v/>
      </c>
      <c r="G3665" s="124" t="str">
        <f t="shared" si="172"/>
        <v/>
      </c>
      <c r="H3665" s="15" t="e">
        <f t="shared" si="173"/>
        <v>#N/A</v>
      </c>
    </row>
    <row r="3666" spans="6:8">
      <c r="F3666" s="124" t="str">
        <f t="shared" si="171"/>
        <v/>
      </c>
      <c r="G3666" s="124" t="str">
        <f t="shared" si="172"/>
        <v/>
      </c>
      <c r="H3666" s="15" t="e">
        <f t="shared" si="173"/>
        <v>#N/A</v>
      </c>
    </row>
    <row r="3667" spans="6:8">
      <c r="F3667" s="124" t="str">
        <f t="shared" si="171"/>
        <v/>
      </c>
      <c r="G3667" s="124" t="str">
        <f t="shared" si="172"/>
        <v/>
      </c>
      <c r="H3667" s="15" t="e">
        <f t="shared" si="173"/>
        <v>#N/A</v>
      </c>
    </row>
    <row r="3668" spans="6:8">
      <c r="F3668" s="124" t="str">
        <f t="shared" si="171"/>
        <v/>
      </c>
      <c r="G3668" s="124" t="str">
        <f t="shared" si="172"/>
        <v/>
      </c>
      <c r="H3668" s="15" t="e">
        <f t="shared" si="173"/>
        <v>#N/A</v>
      </c>
    </row>
    <row r="3669" spans="6:8">
      <c r="F3669" s="124" t="str">
        <f t="shared" si="171"/>
        <v/>
      </c>
      <c r="G3669" s="124" t="str">
        <f t="shared" si="172"/>
        <v/>
      </c>
      <c r="H3669" s="15" t="e">
        <f t="shared" si="173"/>
        <v>#N/A</v>
      </c>
    </row>
    <row r="3670" spans="6:8">
      <c r="F3670" s="124" t="str">
        <f t="shared" si="171"/>
        <v/>
      </c>
      <c r="G3670" s="124" t="str">
        <f t="shared" si="172"/>
        <v/>
      </c>
      <c r="H3670" s="15" t="e">
        <f t="shared" si="173"/>
        <v>#N/A</v>
      </c>
    </row>
    <row r="3671" spans="6:8">
      <c r="F3671" s="124" t="str">
        <f t="shared" si="171"/>
        <v/>
      </c>
      <c r="G3671" s="124" t="str">
        <f t="shared" si="172"/>
        <v/>
      </c>
      <c r="H3671" s="15" t="e">
        <f t="shared" si="173"/>
        <v>#N/A</v>
      </c>
    </row>
    <row r="3672" spans="6:8">
      <c r="F3672" s="124" t="str">
        <f t="shared" si="171"/>
        <v/>
      </c>
      <c r="G3672" s="124" t="str">
        <f t="shared" si="172"/>
        <v/>
      </c>
      <c r="H3672" s="15" t="e">
        <f t="shared" si="173"/>
        <v>#N/A</v>
      </c>
    </row>
    <row r="3673" spans="6:8">
      <c r="F3673" s="124" t="str">
        <f t="shared" si="171"/>
        <v/>
      </c>
      <c r="G3673" s="124" t="str">
        <f t="shared" si="172"/>
        <v/>
      </c>
      <c r="H3673" s="15" t="e">
        <f t="shared" si="173"/>
        <v>#N/A</v>
      </c>
    </row>
    <row r="3674" spans="6:8">
      <c r="F3674" s="124" t="str">
        <f t="shared" si="171"/>
        <v/>
      </c>
      <c r="G3674" s="124" t="str">
        <f t="shared" si="172"/>
        <v/>
      </c>
      <c r="H3674" s="15" t="e">
        <f t="shared" si="173"/>
        <v>#N/A</v>
      </c>
    </row>
    <row r="3675" spans="6:8">
      <c r="F3675" s="124" t="str">
        <f t="shared" si="171"/>
        <v/>
      </c>
      <c r="G3675" s="124" t="str">
        <f t="shared" si="172"/>
        <v/>
      </c>
      <c r="H3675" s="15" t="e">
        <f t="shared" si="173"/>
        <v>#N/A</v>
      </c>
    </row>
    <row r="3676" spans="6:8">
      <c r="F3676" s="124" t="str">
        <f t="shared" si="171"/>
        <v/>
      </c>
      <c r="G3676" s="124" t="str">
        <f t="shared" si="172"/>
        <v/>
      </c>
      <c r="H3676" s="15" t="e">
        <f t="shared" si="173"/>
        <v>#N/A</v>
      </c>
    </row>
    <row r="3677" spans="6:8">
      <c r="F3677" s="124" t="str">
        <f t="shared" si="171"/>
        <v/>
      </c>
      <c r="G3677" s="124" t="str">
        <f t="shared" si="172"/>
        <v/>
      </c>
      <c r="H3677" s="15" t="e">
        <f t="shared" si="173"/>
        <v>#N/A</v>
      </c>
    </row>
    <row r="3678" spans="6:8">
      <c r="F3678" s="124" t="str">
        <f t="shared" si="171"/>
        <v/>
      </c>
      <c r="G3678" s="124" t="str">
        <f t="shared" si="172"/>
        <v/>
      </c>
      <c r="H3678" s="15" t="e">
        <f t="shared" si="173"/>
        <v>#N/A</v>
      </c>
    </row>
    <row r="3679" spans="6:8">
      <c r="F3679" s="124" t="str">
        <f t="shared" si="171"/>
        <v/>
      </c>
      <c r="G3679" s="124" t="str">
        <f t="shared" si="172"/>
        <v/>
      </c>
      <c r="H3679" s="15" t="e">
        <f t="shared" si="173"/>
        <v>#N/A</v>
      </c>
    </row>
    <row r="3680" spans="6:8">
      <c r="F3680" s="124" t="str">
        <f t="shared" si="171"/>
        <v/>
      </c>
      <c r="G3680" s="124" t="str">
        <f t="shared" si="172"/>
        <v/>
      </c>
      <c r="H3680" s="15" t="e">
        <f t="shared" si="173"/>
        <v>#N/A</v>
      </c>
    </row>
    <row r="3681" spans="6:8">
      <c r="F3681" s="124" t="str">
        <f t="shared" si="171"/>
        <v/>
      </c>
      <c r="G3681" s="124" t="str">
        <f t="shared" si="172"/>
        <v/>
      </c>
      <c r="H3681" s="15" t="e">
        <f t="shared" si="173"/>
        <v>#N/A</v>
      </c>
    </row>
    <row r="3682" spans="6:8">
      <c r="F3682" s="124" t="str">
        <f t="shared" si="171"/>
        <v/>
      </c>
      <c r="G3682" s="124" t="str">
        <f t="shared" si="172"/>
        <v/>
      </c>
      <c r="H3682" s="15" t="e">
        <f t="shared" si="173"/>
        <v>#N/A</v>
      </c>
    </row>
    <row r="3683" spans="6:8">
      <c r="F3683" s="124" t="str">
        <f t="shared" si="171"/>
        <v/>
      </c>
      <c r="G3683" s="124" t="str">
        <f t="shared" si="172"/>
        <v/>
      </c>
      <c r="H3683" s="15" t="e">
        <f t="shared" si="173"/>
        <v>#N/A</v>
      </c>
    </row>
    <row r="3684" spans="6:8">
      <c r="F3684" s="124" t="str">
        <f t="shared" si="171"/>
        <v/>
      </c>
      <c r="G3684" s="124" t="str">
        <f t="shared" si="172"/>
        <v/>
      </c>
      <c r="H3684" s="15" t="e">
        <f t="shared" si="173"/>
        <v>#N/A</v>
      </c>
    </row>
    <row r="3685" spans="6:8">
      <c r="F3685" s="124" t="str">
        <f t="shared" si="171"/>
        <v/>
      </c>
      <c r="G3685" s="124" t="str">
        <f t="shared" si="172"/>
        <v/>
      </c>
      <c r="H3685" s="15" t="e">
        <f t="shared" si="173"/>
        <v>#N/A</v>
      </c>
    </row>
    <row r="3686" spans="6:8">
      <c r="F3686" s="124" t="str">
        <f t="shared" si="171"/>
        <v/>
      </c>
      <c r="G3686" s="124" t="str">
        <f t="shared" si="172"/>
        <v/>
      </c>
      <c r="H3686" s="15" t="e">
        <f t="shared" si="173"/>
        <v>#N/A</v>
      </c>
    </row>
    <row r="3687" spans="6:8">
      <c r="F3687" s="124" t="str">
        <f t="shared" si="171"/>
        <v/>
      </c>
      <c r="G3687" s="124" t="str">
        <f t="shared" si="172"/>
        <v/>
      </c>
      <c r="H3687" s="15" t="e">
        <f t="shared" si="173"/>
        <v>#N/A</v>
      </c>
    </row>
    <row r="3688" spans="6:8">
      <c r="F3688" s="124" t="str">
        <f t="shared" si="171"/>
        <v/>
      </c>
      <c r="G3688" s="124" t="str">
        <f t="shared" si="172"/>
        <v/>
      </c>
      <c r="H3688" s="15" t="e">
        <f t="shared" si="173"/>
        <v>#N/A</v>
      </c>
    </row>
    <row r="3689" spans="6:8">
      <c r="F3689" s="124" t="str">
        <f t="shared" si="171"/>
        <v/>
      </c>
      <c r="G3689" s="124" t="str">
        <f t="shared" si="172"/>
        <v/>
      </c>
      <c r="H3689" s="15" t="e">
        <f t="shared" si="173"/>
        <v>#N/A</v>
      </c>
    </row>
    <row r="3690" spans="6:8">
      <c r="F3690" s="124" t="str">
        <f t="shared" si="171"/>
        <v/>
      </c>
      <c r="G3690" s="124" t="str">
        <f t="shared" si="172"/>
        <v/>
      </c>
      <c r="H3690" s="15" t="e">
        <f t="shared" si="173"/>
        <v>#N/A</v>
      </c>
    </row>
    <row r="3691" spans="6:8">
      <c r="F3691" s="124" t="str">
        <f t="shared" si="171"/>
        <v/>
      </c>
      <c r="G3691" s="124" t="str">
        <f t="shared" si="172"/>
        <v/>
      </c>
      <c r="H3691" s="15" t="e">
        <f t="shared" si="173"/>
        <v>#N/A</v>
      </c>
    </row>
    <row r="3692" spans="6:8">
      <c r="F3692" s="124" t="str">
        <f t="shared" si="171"/>
        <v/>
      </c>
      <c r="G3692" s="124" t="str">
        <f t="shared" si="172"/>
        <v/>
      </c>
      <c r="H3692" s="15" t="e">
        <f t="shared" si="173"/>
        <v>#N/A</v>
      </c>
    </row>
    <row r="3693" spans="6:8">
      <c r="F3693" s="124" t="str">
        <f t="shared" si="171"/>
        <v/>
      </c>
      <c r="G3693" s="124" t="str">
        <f t="shared" si="172"/>
        <v/>
      </c>
      <c r="H3693" s="15" t="e">
        <f t="shared" si="173"/>
        <v>#N/A</v>
      </c>
    </row>
    <row r="3694" spans="6:8">
      <c r="F3694" s="124" t="str">
        <f t="shared" si="171"/>
        <v/>
      </c>
      <c r="G3694" s="124" t="str">
        <f t="shared" si="172"/>
        <v/>
      </c>
      <c r="H3694" s="15" t="e">
        <f t="shared" si="173"/>
        <v>#N/A</v>
      </c>
    </row>
    <row r="3695" spans="6:8">
      <c r="F3695" s="124" t="str">
        <f t="shared" si="171"/>
        <v/>
      </c>
      <c r="G3695" s="124" t="str">
        <f t="shared" si="172"/>
        <v/>
      </c>
      <c r="H3695" s="15" t="e">
        <f t="shared" si="173"/>
        <v>#N/A</v>
      </c>
    </row>
    <row r="3696" spans="6:8">
      <c r="F3696" s="124" t="str">
        <f t="shared" si="171"/>
        <v/>
      </c>
      <c r="G3696" s="124" t="str">
        <f t="shared" si="172"/>
        <v/>
      </c>
      <c r="H3696" s="15" t="e">
        <f t="shared" si="173"/>
        <v>#N/A</v>
      </c>
    </row>
    <row r="3697" spans="6:8">
      <c r="F3697" s="124" t="str">
        <f t="shared" si="171"/>
        <v/>
      </c>
      <c r="G3697" s="124" t="str">
        <f t="shared" si="172"/>
        <v/>
      </c>
      <c r="H3697" s="15" t="e">
        <f t="shared" si="173"/>
        <v>#N/A</v>
      </c>
    </row>
    <row r="3698" spans="6:8">
      <c r="F3698" s="124" t="str">
        <f t="shared" si="171"/>
        <v/>
      </c>
      <c r="G3698" s="124" t="str">
        <f t="shared" si="172"/>
        <v/>
      </c>
      <c r="H3698" s="15" t="e">
        <f t="shared" si="173"/>
        <v>#N/A</v>
      </c>
    </row>
    <row r="3699" spans="6:8">
      <c r="F3699" s="124" t="str">
        <f t="shared" si="171"/>
        <v/>
      </c>
      <c r="G3699" s="124" t="str">
        <f t="shared" si="172"/>
        <v/>
      </c>
      <c r="H3699" s="15" t="e">
        <f t="shared" si="173"/>
        <v>#N/A</v>
      </c>
    </row>
    <row r="3700" spans="6:8">
      <c r="F3700" s="124" t="str">
        <f t="shared" si="171"/>
        <v/>
      </c>
      <c r="G3700" s="124" t="str">
        <f t="shared" si="172"/>
        <v/>
      </c>
      <c r="H3700" s="15" t="e">
        <f t="shared" si="173"/>
        <v>#N/A</v>
      </c>
    </row>
    <row r="3701" spans="6:8">
      <c r="F3701" s="124" t="str">
        <f t="shared" si="171"/>
        <v/>
      </c>
      <c r="G3701" s="124" t="str">
        <f t="shared" si="172"/>
        <v/>
      </c>
      <c r="H3701" s="15" t="e">
        <f t="shared" si="173"/>
        <v>#N/A</v>
      </c>
    </row>
    <row r="3702" spans="6:8">
      <c r="F3702" s="124" t="str">
        <f t="shared" si="171"/>
        <v/>
      </c>
      <c r="G3702" s="124" t="str">
        <f t="shared" si="172"/>
        <v/>
      </c>
      <c r="H3702" s="15" t="e">
        <f t="shared" si="173"/>
        <v>#N/A</v>
      </c>
    </row>
    <row r="3703" spans="6:8">
      <c r="F3703" s="124" t="str">
        <f t="shared" si="171"/>
        <v/>
      </c>
      <c r="G3703" s="124" t="str">
        <f t="shared" si="172"/>
        <v/>
      </c>
      <c r="H3703" s="15" t="e">
        <f t="shared" si="173"/>
        <v>#N/A</v>
      </c>
    </row>
    <row r="3704" spans="6:8">
      <c r="F3704" s="124" t="str">
        <f t="shared" si="171"/>
        <v/>
      </c>
      <c r="G3704" s="124" t="str">
        <f t="shared" si="172"/>
        <v/>
      </c>
      <c r="H3704" s="15" t="e">
        <f t="shared" si="173"/>
        <v>#N/A</v>
      </c>
    </row>
    <row r="3705" spans="6:8">
      <c r="F3705" s="124" t="str">
        <f t="shared" si="171"/>
        <v/>
      </c>
      <c r="G3705" s="124" t="str">
        <f t="shared" si="172"/>
        <v/>
      </c>
      <c r="H3705" s="15" t="e">
        <f t="shared" si="173"/>
        <v>#N/A</v>
      </c>
    </row>
    <row r="3706" spans="6:8">
      <c r="F3706" s="124" t="str">
        <f t="shared" si="171"/>
        <v/>
      </c>
      <c r="G3706" s="124" t="str">
        <f t="shared" si="172"/>
        <v/>
      </c>
      <c r="H3706" s="15" t="e">
        <f t="shared" si="173"/>
        <v>#N/A</v>
      </c>
    </row>
    <row r="3707" spans="6:8">
      <c r="F3707" s="124" t="str">
        <f t="shared" si="171"/>
        <v/>
      </c>
      <c r="G3707" s="124" t="str">
        <f t="shared" si="172"/>
        <v/>
      </c>
      <c r="H3707" s="15" t="e">
        <f t="shared" si="173"/>
        <v>#N/A</v>
      </c>
    </row>
    <row r="3708" spans="6:8">
      <c r="F3708" s="124" t="str">
        <f t="shared" si="171"/>
        <v/>
      </c>
      <c r="G3708" s="124" t="str">
        <f t="shared" si="172"/>
        <v/>
      </c>
      <c r="H3708" s="15" t="e">
        <f t="shared" si="173"/>
        <v>#N/A</v>
      </c>
    </row>
    <row r="3709" spans="6:8">
      <c r="F3709" s="124" t="str">
        <f t="shared" si="171"/>
        <v/>
      </c>
      <c r="G3709" s="124" t="str">
        <f t="shared" si="172"/>
        <v/>
      </c>
      <c r="H3709" s="15" t="e">
        <f t="shared" si="173"/>
        <v>#N/A</v>
      </c>
    </row>
    <row r="3710" spans="6:8">
      <c r="F3710" s="124" t="str">
        <f t="shared" si="171"/>
        <v/>
      </c>
      <c r="G3710" s="124" t="str">
        <f t="shared" si="172"/>
        <v/>
      </c>
      <c r="H3710" s="15" t="e">
        <f t="shared" si="173"/>
        <v>#N/A</v>
      </c>
    </row>
    <row r="3711" spans="6:8">
      <c r="F3711" s="124" t="str">
        <f t="shared" si="171"/>
        <v/>
      </c>
      <c r="G3711" s="124" t="str">
        <f t="shared" si="172"/>
        <v/>
      </c>
      <c r="H3711" s="15" t="e">
        <f t="shared" si="173"/>
        <v>#N/A</v>
      </c>
    </row>
    <row r="3712" spans="6:8">
      <c r="F3712" s="124" t="str">
        <f t="shared" si="171"/>
        <v/>
      </c>
      <c r="G3712" s="124" t="str">
        <f t="shared" si="172"/>
        <v/>
      </c>
      <c r="H3712" s="15" t="e">
        <f t="shared" si="173"/>
        <v>#N/A</v>
      </c>
    </row>
    <row r="3713" spans="6:8">
      <c r="F3713" s="124" t="str">
        <f t="shared" si="171"/>
        <v/>
      </c>
      <c r="G3713" s="124" t="str">
        <f t="shared" si="172"/>
        <v/>
      </c>
      <c r="H3713" s="15" t="e">
        <f t="shared" si="173"/>
        <v>#N/A</v>
      </c>
    </row>
    <row r="3714" spans="6:8">
      <c r="F3714" s="124" t="str">
        <f t="shared" si="171"/>
        <v/>
      </c>
      <c r="G3714" s="124" t="str">
        <f t="shared" si="172"/>
        <v/>
      </c>
      <c r="H3714" s="15" t="e">
        <f t="shared" si="173"/>
        <v>#N/A</v>
      </c>
    </row>
    <row r="3715" spans="6:8">
      <c r="F3715" s="124" t="str">
        <f t="shared" si="171"/>
        <v/>
      </c>
      <c r="G3715" s="124" t="str">
        <f t="shared" si="172"/>
        <v/>
      </c>
      <c r="H3715" s="15" t="e">
        <f t="shared" si="173"/>
        <v>#N/A</v>
      </c>
    </row>
    <row r="3716" spans="6:8">
      <c r="F3716" s="124" t="str">
        <f t="shared" ref="F3716:F3779" si="174">IF(ISNUMBER(A3716),1,"")</f>
        <v/>
      </c>
      <c r="G3716" s="124" t="str">
        <f t="shared" ref="G3716:G3779" si="175">IF(ISNUMBER(A3716),3,"")</f>
        <v/>
      </c>
      <c r="H3716" s="15" t="e">
        <f t="shared" ref="H3716:H3779" si="176">VLOOKUP(A3716,J:L,2,0)</f>
        <v>#N/A</v>
      </c>
    </row>
    <row r="3717" spans="6:8">
      <c r="F3717" s="124" t="str">
        <f t="shared" si="174"/>
        <v/>
      </c>
      <c r="G3717" s="124" t="str">
        <f t="shared" si="175"/>
        <v/>
      </c>
      <c r="H3717" s="15" t="e">
        <f t="shared" si="176"/>
        <v>#N/A</v>
      </c>
    </row>
    <row r="3718" spans="6:8">
      <c r="F3718" s="124" t="str">
        <f t="shared" si="174"/>
        <v/>
      </c>
      <c r="G3718" s="124" t="str">
        <f t="shared" si="175"/>
        <v/>
      </c>
      <c r="H3718" s="15" t="e">
        <f t="shared" si="176"/>
        <v>#N/A</v>
      </c>
    </row>
    <row r="3719" spans="6:8">
      <c r="F3719" s="124" t="str">
        <f t="shared" si="174"/>
        <v/>
      </c>
      <c r="G3719" s="124" t="str">
        <f t="shared" si="175"/>
        <v/>
      </c>
      <c r="H3719" s="15" t="e">
        <f t="shared" si="176"/>
        <v>#N/A</v>
      </c>
    </row>
    <row r="3720" spans="6:8">
      <c r="F3720" s="124" t="str">
        <f t="shared" si="174"/>
        <v/>
      </c>
      <c r="G3720" s="124" t="str">
        <f t="shared" si="175"/>
        <v/>
      </c>
      <c r="H3720" s="15" t="e">
        <f t="shared" si="176"/>
        <v>#N/A</v>
      </c>
    </row>
    <row r="3721" spans="6:8">
      <c r="F3721" s="124" t="str">
        <f t="shared" si="174"/>
        <v/>
      </c>
      <c r="G3721" s="124" t="str">
        <f t="shared" si="175"/>
        <v/>
      </c>
      <c r="H3721" s="15" t="e">
        <f t="shared" si="176"/>
        <v>#N/A</v>
      </c>
    </row>
    <row r="3722" spans="6:8">
      <c r="F3722" s="124" t="str">
        <f t="shared" si="174"/>
        <v/>
      </c>
      <c r="G3722" s="124" t="str">
        <f t="shared" si="175"/>
        <v/>
      </c>
      <c r="H3722" s="15" t="e">
        <f t="shared" si="176"/>
        <v>#N/A</v>
      </c>
    </row>
    <row r="3723" spans="6:8">
      <c r="F3723" s="124" t="str">
        <f t="shared" si="174"/>
        <v/>
      </c>
      <c r="G3723" s="124" t="str">
        <f t="shared" si="175"/>
        <v/>
      </c>
      <c r="H3723" s="15" t="e">
        <f t="shared" si="176"/>
        <v>#N/A</v>
      </c>
    </row>
    <row r="3724" spans="6:8">
      <c r="F3724" s="124" t="str">
        <f t="shared" si="174"/>
        <v/>
      </c>
      <c r="G3724" s="124" t="str">
        <f t="shared" si="175"/>
        <v/>
      </c>
      <c r="H3724" s="15" t="e">
        <f t="shared" si="176"/>
        <v>#N/A</v>
      </c>
    </row>
    <row r="3725" spans="6:8">
      <c r="F3725" s="124" t="str">
        <f t="shared" si="174"/>
        <v/>
      </c>
      <c r="G3725" s="124" t="str">
        <f t="shared" si="175"/>
        <v/>
      </c>
      <c r="H3725" s="15" t="e">
        <f t="shared" si="176"/>
        <v>#N/A</v>
      </c>
    </row>
    <row r="3726" spans="6:8">
      <c r="F3726" s="124" t="str">
        <f t="shared" si="174"/>
        <v/>
      </c>
      <c r="G3726" s="124" t="str">
        <f t="shared" si="175"/>
        <v/>
      </c>
      <c r="H3726" s="15" t="e">
        <f t="shared" si="176"/>
        <v>#N/A</v>
      </c>
    </row>
    <row r="3727" spans="6:8">
      <c r="F3727" s="124" t="str">
        <f t="shared" si="174"/>
        <v/>
      </c>
      <c r="G3727" s="124" t="str">
        <f t="shared" si="175"/>
        <v/>
      </c>
      <c r="H3727" s="15" t="e">
        <f t="shared" si="176"/>
        <v>#N/A</v>
      </c>
    </row>
    <row r="3728" spans="6:8">
      <c r="F3728" s="124" t="str">
        <f t="shared" si="174"/>
        <v/>
      </c>
      <c r="G3728" s="124" t="str">
        <f t="shared" si="175"/>
        <v/>
      </c>
      <c r="H3728" s="15" t="e">
        <f t="shared" si="176"/>
        <v>#N/A</v>
      </c>
    </row>
    <row r="3729" spans="6:8">
      <c r="F3729" s="124" t="str">
        <f t="shared" si="174"/>
        <v/>
      </c>
      <c r="G3729" s="124" t="str">
        <f t="shared" si="175"/>
        <v/>
      </c>
      <c r="H3729" s="15" t="e">
        <f t="shared" si="176"/>
        <v>#N/A</v>
      </c>
    </row>
    <row r="3730" spans="6:8">
      <c r="F3730" s="124" t="str">
        <f t="shared" si="174"/>
        <v/>
      </c>
      <c r="G3730" s="124" t="str">
        <f t="shared" si="175"/>
        <v/>
      </c>
      <c r="H3730" s="15" t="e">
        <f t="shared" si="176"/>
        <v>#N/A</v>
      </c>
    </row>
    <row r="3731" spans="6:8">
      <c r="F3731" s="124" t="str">
        <f t="shared" si="174"/>
        <v/>
      </c>
      <c r="G3731" s="124" t="str">
        <f t="shared" si="175"/>
        <v/>
      </c>
      <c r="H3731" s="15" t="e">
        <f t="shared" si="176"/>
        <v>#N/A</v>
      </c>
    </row>
    <row r="3732" spans="6:8">
      <c r="F3732" s="124" t="str">
        <f t="shared" si="174"/>
        <v/>
      </c>
      <c r="G3732" s="124" t="str">
        <f t="shared" si="175"/>
        <v/>
      </c>
      <c r="H3732" s="15" t="e">
        <f t="shared" si="176"/>
        <v>#N/A</v>
      </c>
    </row>
    <row r="3733" spans="6:8">
      <c r="F3733" s="124" t="str">
        <f t="shared" si="174"/>
        <v/>
      </c>
      <c r="G3733" s="124" t="str">
        <f t="shared" si="175"/>
        <v/>
      </c>
      <c r="H3733" s="15" t="e">
        <f t="shared" si="176"/>
        <v>#N/A</v>
      </c>
    </row>
    <row r="3734" spans="6:8">
      <c r="F3734" s="124" t="str">
        <f t="shared" si="174"/>
        <v/>
      </c>
      <c r="G3734" s="124" t="str">
        <f t="shared" si="175"/>
        <v/>
      </c>
      <c r="H3734" s="15" t="e">
        <f t="shared" si="176"/>
        <v>#N/A</v>
      </c>
    </row>
    <row r="3735" spans="6:8">
      <c r="F3735" s="124" t="str">
        <f t="shared" si="174"/>
        <v/>
      </c>
      <c r="G3735" s="124" t="str">
        <f t="shared" si="175"/>
        <v/>
      </c>
      <c r="H3735" s="15" t="e">
        <f t="shared" si="176"/>
        <v>#N/A</v>
      </c>
    </row>
    <row r="3736" spans="6:8">
      <c r="F3736" s="124" t="str">
        <f t="shared" si="174"/>
        <v/>
      </c>
      <c r="G3736" s="124" t="str">
        <f t="shared" si="175"/>
        <v/>
      </c>
      <c r="H3736" s="15" t="e">
        <f t="shared" si="176"/>
        <v>#N/A</v>
      </c>
    </row>
    <row r="3737" spans="6:8">
      <c r="F3737" s="124" t="str">
        <f t="shared" si="174"/>
        <v/>
      </c>
      <c r="G3737" s="124" t="str">
        <f t="shared" si="175"/>
        <v/>
      </c>
      <c r="H3737" s="15" t="e">
        <f t="shared" si="176"/>
        <v>#N/A</v>
      </c>
    </row>
    <row r="3738" spans="6:8">
      <c r="F3738" s="124" t="str">
        <f t="shared" si="174"/>
        <v/>
      </c>
      <c r="G3738" s="124" t="str">
        <f t="shared" si="175"/>
        <v/>
      </c>
      <c r="H3738" s="15" t="e">
        <f t="shared" si="176"/>
        <v>#N/A</v>
      </c>
    </row>
    <row r="3739" spans="6:8">
      <c r="F3739" s="124" t="str">
        <f t="shared" si="174"/>
        <v/>
      </c>
      <c r="G3739" s="124" t="str">
        <f t="shared" si="175"/>
        <v/>
      </c>
      <c r="H3739" s="15" t="e">
        <f t="shared" si="176"/>
        <v>#N/A</v>
      </c>
    </row>
    <row r="3740" spans="6:8">
      <c r="F3740" s="124" t="str">
        <f t="shared" si="174"/>
        <v/>
      </c>
      <c r="G3740" s="124" t="str">
        <f t="shared" si="175"/>
        <v/>
      </c>
      <c r="H3740" s="15" t="e">
        <f t="shared" si="176"/>
        <v>#N/A</v>
      </c>
    </row>
    <row r="3741" spans="6:8">
      <c r="F3741" s="124" t="str">
        <f t="shared" si="174"/>
        <v/>
      </c>
      <c r="G3741" s="124" t="str">
        <f t="shared" si="175"/>
        <v/>
      </c>
      <c r="H3741" s="15" t="e">
        <f t="shared" si="176"/>
        <v>#N/A</v>
      </c>
    </row>
    <row r="3742" spans="6:8">
      <c r="F3742" s="124" t="str">
        <f t="shared" si="174"/>
        <v/>
      </c>
      <c r="G3742" s="124" t="str">
        <f t="shared" si="175"/>
        <v/>
      </c>
      <c r="H3742" s="15" t="e">
        <f t="shared" si="176"/>
        <v>#N/A</v>
      </c>
    </row>
    <row r="3743" spans="6:8">
      <c r="F3743" s="124" t="str">
        <f t="shared" si="174"/>
        <v/>
      </c>
      <c r="G3743" s="124" t="str">
        <f t="shared" si="175"/>
        <v/>
      </c>
      <c r="H3743" s="15" t="e">
        <f t="shared" si="176"/>
        <v>#N/A</v>
      </c>
    </row>
    <row r="3744" spans="6:8">
      <c r="F3744" s="124" t="str">
        <f t="shared" si="174"/>
        <v/>
      </c>
      <c r="G3744" s="124" t="str">
        <f t="shared" si="175"/>
        <v/>
      </c>
      <c r="H3744" s="15" t="e">
        <f t="shared" si="176"/>
        <v>#N/A</v>
      </c>
    </row>
    <row r="3745" spans="6:8">
      <c r="F3745" s="124" t="str">
        <f t="shared" si="174"/>
        <v/>
      </c>
      <c r="G3745" s="124" t="str">
        <f t="shared" si="175"/>
        <v/>
      </c>
      <c r="H3745" s="15" t="e">
        <f t="shared" si="176"/>
        <v>#N/A</v>
      </c>
    </row>
    <row r="3746" spans="6:8">
      <c r="F3746" s="124" t="str">
        <f t="shared" si="174"/>
        <v/>
      </c>
      <c r="G3746" s="124" t="str">
        <f t="shared" si="175"/>
        <v/>
      </c>
      <c r="H3746" s="15" t="e">
        <f t="shared" si="176"/>
        <v>#N/A</v>
      </c>
    </row>
    <row r="3747" spans="6:8">
      <c r="F3747" s="124" t="str">
        <f t="shared" si="174"/>
        <v/>
      </c>
      <c r="G3747" s="124" t="str">
        <f t="shared" si="175"/>
        <v/>
      </c>
      <c r="H3747" s="15" t="e">
        <f t="shared" si="176"/>
        <v>#N/A</v>
      </c>
    </row>
    <row r="3748" spans="6:8">
      <c r="F3748" s="124" t="str">
        <f t="shared" si="174"/>
        <v/>
      </c>
      <c r="G3748" s="124" t="str">
        <f t="shared" si="175"/>
        <v/>
      </c>
      <c r="H3748" s="15" t="e">
        <f t="shared" si="176"/>
        <v>#N/A</v>
      </c>
    </row>
    <row r="3749" spans="6:8">
      <c r="F3749" s="124" t="str">
        <f t="shared" si="174"/>
        <v/>
      </c>
      <c r="G3749" s="124" t="str">
        <f t="shared" si="175"/>
        <v/>
      </c>
      <c r="H3749" s="15" t="e">
        <f t="shared" si="176"/>
        <v>#N/A</v>
      </c>
    </row>
    <row r="3750" spans="6:8">
      <c r="F3750" s="124" t="str">
        <f t="shared" si="174"/>
        <v/>
      </c>
      <c r="G3750" s="124" t="str">
        <f t="shared" si="175"/>
        <v/>
      </c>
      <c r="H3750" s="15" t="e">
        <f t="shared" si="176"/>
        <v>#N/A</v>
      </c>
    </row>
    <row r="3751" spans="6:8">
      <c r="F3751" s="124" t="str">
        <f t="shared" si="174"/>
        <v/>
      </c>
      <c r="G3751" s="124" t="str">
        <f t="shared" si="175"/>
        <v/>
      </c>
      <c r="H3751" s="15" t="e">
        <f t="shared" si="176"/>
        <v>#N/A</v>
      </c>
    </row>
    <row r="3752" spans="6:8">
      <c r="F3752" s="124" t="str">
        <f t="shared" si="174"/>
        <v/>
      </c>
      <c r="G3752" s="124" t="str">
        <f t="shared" si="175"/>
        <v/>
      </c>
      <c r="H3752" s="15" t="e">
        <f t="shared" si="176"/>
        <v>#N/A</v>
      </c>
    </row>
    <row r="3753" spans="6:8">
      <c r="F3753" s="124" t="str">
        <f t="shared" si="174"/>
        <v/>
      </c>
      <c r="G3753" s="124" t="str">
        <f t="shared" si="175"/>
        <v/>
      </c>
      <c r="H3753" s="15" t="e">
        <f t="shared" si="176"/>
        <v>#N/A</v>
      </c>
    </row>
    <row r="3754" spans="6:8">
      <c r="F3754" s="124" t="str">
        <f t="shared" si="174"/>
        <v/>
      </c>
      <c r="G3754" s="124" t="str">
        <f t="shared" si="175"/>
        <v/>
      </c>
      <c r="H3754" s="15" t="e">
        <f t="shared" si="176"/>
        <v>#N/A</v>
      </c>
    </row>
    <row r="3755" spans="6:8">
      <c r="F3755" s="124" t="str">
        <f t="shared" si="174"/>
        <v/>
      </c>
      <c r="G3755" s="124" t="str">
        <f t="shared" si="175"/>
        <v/>
      </c>
      <c r="H3755" s="15" t="e">
        <f t="shared" si="176"/>
        <v>#N/A</v>
      </c>
    </row>
    <row r="3756" spans="6:8">
      <c r="F3756" s="124" t="str">
        <f t="shared" si="174"/>
        <v/>
      </c>
      <c r="G3756" s="124" t="str">
        <f t="shared" si="175"/>
        <v/>
      </c>
      <c r="H3756" s="15" t="e">
        <f t="shared" si="176"/>
        <v>#N/A</v>
      </c>
    </row>
    <row r="3757" spans="6:8">
      <c r="F3757" s="124" t="str">
        <f t="shared" si="174"/>
        <v/>
      </c>
      <c r="G3757" s="124" t="str">
        <f t="shared" si="175"/>
        <v/>
      </c>
      <c r="H3757" s="15" t="e">
        <f t="shared" si="176"/>
        <v>#N/A</v>
      </c>
    </row>
    <row r="3758" spans="6:8">
      <c r="F3758" s="124" t="str">
        <f t="shared" si="174"/>
        <v/>
      </c>
      <c r="G3758" s="124" t="str">
        <f t="shared" si="175"/>
        <v/>
      </c>
      <c r="H3758" s="15" t="e">
        <f t="shared" si="176"/>
        <v>#N/A</v>
      </c>
    </row>
    <row r="3759" spans="6:8">
      <c r="F3759" s="124" t="str">
        <f t="shared" si="174"/>
        <v/>
      </c>
      <c r="G3759" s="124" t="str">
        <f t="shared" si="175"/>
        <v/>
      </c>
      <c r="H3759" s="15" t="e">
        <f t="shared" si="176"/>
        <v>#N/A</v>
      </c>
    </row>
    <row r="3760" spans="6:8">
      <c r="F3760" s="124" t="str">
        <f t="shared" si="174"/>
        <v/>
      </c>
      <c r="G3760" s="124" t="str">
        <f t="shared" si="175"/>
        <v/>
      </c>
      <c r="H3760" s="15" t="e">
        <f t="shared" si="176"/>
        <v>#N/A</v>
      </c>
    </row>
    <row r="3761" spans="6:8">
      <c r="F3761" s="124" t="str">
        <f t="shared" si="174"/>
        <v/>
      </c>
      <c r="G3761" s="124" t="str">
        <f t="shared" si="175"/>
        <v/>
      </c>
      <c r="H3761" s="15" t="e">
        <f t="shared" si="176"/>
        <v>#N/A</v>
      </c>
    </row>
    <row r="3762" spans="6:8">
      <c r="F3762" s="124" t="str">
        <f t="shared" si="174"/>
        <v/>
      </c>
      <c r="G3762" s="124" t="str">
        <f t="shared" si="175"/>
        <v/>
      </c>
      <c r="H3762" s="15" t="e">
        <f t="shared" si="176"/>
        <v>#N/A</v>
      </c>
    </row>
    <row r="3763" spans="6:8">
      <c r="F3763" s="124" t="str">
        <f t="shared" si="174"/>
        <v/>
      </c>
      <c r="G3763" s="124" t="str">
        <f t="shared" si="175"/>
        <v/>
      </c>
      <c r="H3763" s="15" t="e">
        <f t="shared" si="176"/>
        <v>#N/A</v>
      </c>
    </row>
    <row r="3764" spans="6:8">
      <c r="F3764" s="124" t="str">
        <f t="shared" si="174"/>
        <v/>
      </c>
      <c r="G3764" s="124" t="str">
        <f t="shared" si="175"/>
        <v/>
      </c>
      <c r="H3764" s="15" t="e">
        <f t="shared" si="176"/>
        <v>#N/A</v>
      </c>
    </row>
    <row r="3765" spans="6:8">
      <c r="F3765" s="124" t="str">
        <f t="shared" si="174"/>
        <v/>
      </c>
      <c r="G3765" s="124" t="str">
        <f t="shared" si="175"/>
        <v/>
      </c>
      <c r="H3765" s="15" t="e">
        <f t="shared" si="176"/>
        <v>#N/A</v>
      </c>
    </row>
    <row r="3766" spans="6:8">
      <c r="F3766" s="124" t="str">
        <f t="shared" si="174"/>
        <v/>
      </c>
      <c r="G3766" s="124" t="str">
        <f t="shared" si="175"/>
        <v/>
      </c>
      <c r="H3766" s="15" t="e">
        <f t="shared" si="176"/>
        <v>#N/A</v>
      </c>
    </row>
    <row r="3767" spans="6:8">
      <c r="F3767" s="124" t="str">
        <f t="shared" si="174"/>
        <v/>
      </c>
      <c r="G3767" s="124" t="str">
        <f t="shared" si="175"/>
        <v/>
      </c>
      <c r="H3767" s="15" t="e">
        <f t="shared" si="176"/>
        <v>#N/A</v>
      </c>
    </row>
    <row r="3768" spans="6:8">
      <c r="F3768" s="124" t="str">
        <f t="shared" si="174"/>
        <v/>
      </c>
      <c r="G3768" s="124" t="str">
        <f t="shared" si="175"/>
        <v/>
      </c>
      <c r="H3768" s="15" t="e">
        <f t="shared" si="176"/>
        <v>#N/A</v>
      </c>
    </row>
    <row r="3769" spans="6:8">
      <c r="F3769" s="124" t="str">
        <f t="shared" si="174"/>
        <v/>
      </c>
      <c r="G3769" s="124" t="str">
        <f t="shared" si="175"/>
        <v/>
      </c>
      <c r="H3769" s="15" t="e">
        <f t="shared" si="176"/>
        <v>#N/A</v>
      </c>
    </row>
    <row r="3770" spans="6:8">
      <c r="F3770" s="124" t="str">
        <f t="shared" si="174"/>
        <v/>
      </c>
      <c r="G3770" s="124" t="str">
        <f t="shared" si="175"/>
        <v/>
      </c>
      <c r="H3770" s="15" t="e">
        <f t="shared" si="176"/>
        <v>#N/A</v>
      </c>
    </row>
    <row r="3771" spans="6:8">
      <c r="F3771" s="124" t="str">
        <f t="shared" si="174"/>
        <v/>
      </c>
      <c r="G3771" s="124" t="str">
        <f t="shared" si="175"/>
        <v/>
      </c>
      <c r="H3771" s="15" t="e">
        <f t="shared" si="176"/>
        <v>#N/A</v>
      </c>
    </row>
    <row r="3772" spans="6:8">
      <c r="F3772" s="124" t="str">
        <f t="shared" si="174"/>
        <v/>
      </c>
      <c r="G3772" s="124" t="str">
        <f t="shared" si="175"/>
        <v/>
      </c>
      <c r="H3772" s="15" t="e">
        <f t="shared" si="176"/>
        <v>#N/A</v>
      </c>
    </row>
    <row r="3773" spans="6:8">
      <c r="F3773" s="124" t="str">
        <f t="shared" si="174"/>
        <v/>
      </c>
      <c r="G3773" s="124" t="str">
        <f t="shared" si="175"/>
        <v/>
      </c>
      <c r="H3773" s="15" t="e">
        <f t="shared" si="176"/>
        <v>#N/A</v>
      </c>
    </row>
    <row r="3774" spans="6:8">
      <c r="F3774" s="124" t="str">
        <f t="shared" si="174"/>
        <v/>
      </c>
      <c r="G3774" s="124" t="str">
        <f t="shared" si="175"/>
        <v/>
      </c>
      <c r="H3774" s="15" t="e">
        <f t="shared" si="176"/>
        <v>#N/A</v>
      </c>
    </row>
    <row r="3775" spans="6:8">
      <c r="F3775" s="124" t="str">
        <f t="shared" si="174"/>
        <v/>
      </c>
      <c r="G3775" s="124" t="str">
        <f t="shared" si="175"/>
        <v/>
      </c>
      <c r="H3775" s="15" t="e">
        <f t="shared" si="176"/>
        <v>#N/A</v>
      </c>
    </row>
    <row r="3776" spans="6:8">
      <c r="F3776" s="124" t="str">
        <f t="shared" si="174"/>
        <v/>
      </c>
      <c r="G3776" s="124" t="str">
        <f t="shared" si="175"/>
        <v/>
      </c>
      <c r="H3776" s="15" t="e">
        <f t="shared" si="176"/>
        <v>#N/A</v>
      </c>
    </row>
    <row r="3777" spans="6:8">
      <c r="F3777" s="124" t="str">
        <f t="shared" si="174"/>
        <v/>
      </c>
      <c r="G3777" s="124" t="str">
        <f t="shared" si="175"/>
        <v/>
      </c>
      <c r="H3777" s="15" t="e">
        <f t="shared" si="176"/>
        <v>#N/A</v>
      </c>
    </row>
    <row r="3778" spans="6:8">
      <c r="F3778" s="124" t="str">
        <f t="shared" si="174"/>
        <v/>
      </c>
      <c r="G3778" s="124" t="str">
        <f t="shared" si="175"/>
        <v/>
      </c>
      <c r="H3778" s="15" t="e">
        <f t="shared" si="176"/>
        <v>#N/A</v>
      </c>
    </row>
    <row r="3779" spans="6:8">
      <c r="F3779" s="124" t="str">
        <f t="shared" si="174"/>
        <v/>
      </c>
      <c r="G3779" s="124" t="str">
        <f t="shared" si="175"/>
        <v/>
      </c>
      <c r="H3779" s="15" t="e">
        <f t="shared" si="176"/>
        <v>#N/A</v>
      </c>
    </row>
    <row r="3780" spans="6:8">
      <c r="F3780" s="124" t="str">
        <f t="shared" ref="F3780:F3843" si="177">IF(ISNUMBER(A3780),1,"")</f>
        <v/>
      </c>
      <c r="G3780" s="124" t="str">
        <f t="shared" ref="G3780:G3843" si="178">IF(ISNUMBER(A3780),3,"")</f>
        <v/>
      </c>
      <c r="H3780" s="15" t="e">
        <f t="shared" ref="H3780:H3843" si="179">VLOOKUP(A3780,J:L,2,0)</f>
        <v>#N/A</v>
      </c>
    </row>
    <row r="3781" spans="6:8">
      <c r="F3781" s="124" t="str">
        <f t="shared" si="177"/>
        <v/>
      </c>
      <c r="G3781" s="124" t="str">
        <f t="shared" si="178"/>
        <v/>
      </c>
      <c r="H3781" s="15" t="e">
        <f t="shared" si="179"/>
        <v>#N/A</v>
      </c>
    </row>
    <row r="3782" spans="6:8">
      <c r="F3782" s="124" t="str">
        <f t="shared" si="177"/>
        <v/>
      </c>
      <c r="G3782" s="124" t="str">
        <f t="shared" si="178"/>
        <v/>
      </c>
      <c r="H3782" s="15" t="e">
        <f t="shared" si="179"/>
        <v>#N/A</v>
      </c>
    </row>
    <row r="3783" spans="6:8">
      <c r="F3783" s="124" t="str">
        <f t="shared" si="177"/>
        <v/>
      </c>
      <c r="G3783" s="124" t="str">
        <f t="shared" si="178"/>
        <v/>
      </c>
      <c r="H3783" s="15" t="e">
        <f t="shared" si="179"/>
        <v>#N/A</v>
      </c>
    </row>
    <row r="3784" spans="6:8">
      <c r="F3784" s="124" t="str">
        <f t="shared" si="177"/>
        <v/>
      </c>
      <c r="G3784" s="124" t="str">
        <f t="shared" si="178"/>
        <v/>
      </c>
      <c r="H3784" s="15" t="e">
        <f t="shared" si="179"/>
        <v>#N/A</v>
      </c>
    </row>
    <row r="3785" spans="6:8">
      <c r="F3785" s="124" t="str">
        <f t="shared" si="177"/>
        <v/>
      </c>
      <c r="G3785" s="124" t="str">
        <f t="shared" si="178"/>
        <v/>
      </c>
      <c r="H3785" s="15" t="e">
        <f t="shared" si="179"/>
        <v>#N/A</v>
      </c>
    </row>
    <row r="3786" spans="6:8">
      <c r="F3786" s="124" t="str">
        <f t="shared" si="177"/>
        <v/>
      </c>
      <c r="G3786" s="124" t="str">
        <f t="shared" si="178"/>
        <v/>
      </c>
      <c r="H3786" s="15" t="e">
        <f t="shared" si="179"/>
        <v>#N/A</v>
      </c>
    </row>
    <row r="3787" spans="6:8">
      <c r="F3787" s="124" t="str">
        <f t="shared" si="177"/>
        <v/>
      </c>
      <c r="G3787" s="124" t="str">
        <f t="shared" si="178"/>
        <v/>
      </c>
      <c r="H3787" s="15" t="e">
        <f t="shared" si="179"/>
        <v>#N/A</v>
      </c>
    </row>
    <row r="3788" spans="6:8">
      <c r="F3788" s="124" t="str">
        <f t="shared" si="177"/>
        <v/>
      </c>
      <c r="G3788" s="124" t="str">
        <f t="shared" si="178"/>
        <v/>
      </c>
      <c r="H3788" s="15" t="e">
        <f t="shared" si="179"/>
        <v>#N/A</v>
      </c>
    </row>
    <row r="3789" spans="6:8">
      <c r="F3789" s="124" t="str">
        <f t="shared" si="177"/>
        <v/>
      </c>
      <c r="G3789" s="124" t="str">
        <f t="shared" si="178"/>
        <v/>
      </c>
      <c r="H3789" s="15" t="e">
        <f t="shared" si="179"/>
        <v>#N/A</v>
      </c>
    </row>
    <row r="3790" spans="6:8">
      <c r="F3790" s="124" t="str">
        <f t="shared" si="177"/>
        <v/>
      </c>
      <c r="G3790" s="124" t="str">
        <f t="shared" si="178"/>
        <v/>
      </c>
      <c r="H3790" s="15" t="e">
        <f t="shared" si="179"/>
        <v>#N/A</v>
      </c>
    </row>
    <row r="3791" spans="6:8">
      <c r="F3791" s="124" t="str">
        <f t="shared" si="177"/>
        <v/>
      </c>
      <c r="G3791" s="124" t="str">
        <f t="shared" si="178"/>
        <v/>
      </c>
      <c r="H3791" s="15" t="e">
        <f t="shared" si="179"/>
        <v>#N/A</v>
      </c>
    </row>
    <row r="3792" spans="6:8">
      <c r="F3792" s="124" t="str">
        <f t="shared" si="177"/>
        <v/>
      </c>
      <c r="G3792" s="124" t="str">
        <f t="shared" si="178"/>
        <v/>
      </c>
      <c r="H3792" s="15" t="e">
        <f t="shared" si="179"/>
        <v>#N/A</v>
      </c>
    </row>
    <row r="3793" spans="6:8">
      <c r="F3793" s="124" t="str">
        <f t="shared" si="177"/>
        <v/>
      </c>
      <c r="G3793" s="124" t="str">
        <f t="shared" si="178"/>
        <v/>
      </c>
      <c r="H3793" s="15" t="e">
        <f t="shared" si="179"/>
        <v>#N/A</v>
      </c>
    </row>
    <row r="3794" spans="6:8">
      <c r="F3794" s="124" t="str">
        <f t="shared" si="177"/>
        <v/>
      </c>
      <c r="G3794" s="124" t="str">
        <f t="shared" si="178"/>
        <v/>
      </c>
      <c r="H3794" s="15" t="e">
        <f t="shared" si="179"/>
        <v>#N/A</v>
      </c>
    </row>
    <row r="3795" spans="6:8">
      <c r="F3795" s="124" t="str">
        <f t="shared" si="177"/>
        <v/>
      </c>
      <c r="G3795" s="124" t="str">
        <f t="shared" si="178"/>
        <v/>
      </c>
      <c r="H3795" s="15" t="e">
        <f t="shared" si="179"/>
        <v>#N/A</v>
      </c>
    </row>
    <row r="3796" spans="6:8">
      <c r="F3796" s="124" t="str">
        <f t="shared" si="177"/>
        <v/>
      </c>
      <c r="G3796" s="124" t="str">
        <f t="shared" si="178"/>
        <v/>
      </c>
      <c r="H3796" s="15" t="e">
        <f t="shared" si="179"/>
        <v>#N/A</v>
      </c>
    </row>
    <row r="3797" spans="6:8">
      <c r="F3797" s="124" t="str">
        <f t="shared" si="177"/>
        <v/>
      </c>
      <c r="G3797" s="124" t="str">
        <f t="shared" si="178"/>
        <v/>
      </c>
      <c r="H3797" s="15" t="e">
        <f t="shared" si="179"/>
        <v>#N/A</v>
      </c>
    </row>
    <row r="3798" spans="6:8">
      <c r="F3798" s="124" t="str">
        <f t="shared" si="177"/>
        <v/>
      </c>
      <c r="G3798" s="124" t="str">
        <f t="shared" si="178"/>
        <v/>
      </c>
      <c r="H3798" s="15" t="e">
        <f t="shared" si="179"/>
        <v>#N/A</v>
      </c>
    </row>
    <row r="3799" spans="6:8">
      <c r="F3799" s="124" t="str">
        <f t="shared" si="177"/>
        <v/>
      </c>
      <c r="G3799" s="124" t="str">
        <f t="shared" si="178"/>
        <v/>
      </c>
      <c r="H3799" s="15" t="e">
        <f t="shared" si="179"/>
        <v>#N/A</v>
      </c>
    </row>
    <row r="3800" spans="6:8">
      <c r="F3800" s="124" t="str">
        <f t="shared" si="177"/>
        <v/>
      </c>
      <c r="G3800" s="124" t="str">
        <f t="shared" si="178"/>
        <v/>
      </c>
      <c r="H3800" s="15" t="e">
        <f t="shared" si="179"/>
        <v>#N/A</v>
      </c>
    </row>
    <row r="3801" spans="6:8">
      <c r="F3801" s="124" t="str">
        <f t="shared" si="177"/>
        <v/>
      </c>
      <c r="G3801" s="124" t="str">
        <f t="shared" si="178"/>
        <v/>
      </c>
      <c r="H3801" s="15" t="e">
        <f t="shared" si="179"/>
        <v>#N/A</v>
      </c>
    </row>
    <row r="3802" spans="6:8">
      <c r="F3802" s="124" t="str">
        <f t="shared" si="177"/>
        <v/>
      </c>
      <c r="G3802" s="124" t="str">
        <f t="shared" si="178"/>
        <v/>
      </c>
      <c r="H3802" s="15" t="e">
        <f t="shared" si="179"/>
        <v>#N/A</v>
      </c>
    </row>
    <row r="3803" spans="6:8">
      <c r="F3803" s="124" t="str">
        <f t="shared" si="177"/>
        <v/>
      </c>
      <c r="G3803" s="124" t="str">
        <f t="shared" si="178"/>
        <v/>
      </c>
      <c r="H3803" s="15" t="e">
        <f t="shared" si="179"/>
        <v>#N/A</v>
      </c>
    </row>
    <row r="3804" spans="6:8">
      <c r="F3804" s="124" t="str">
        <f t="shared" si="177"/>
        <v/>
      </c>
      <c r="G3804" s="124" t="str">
        <f t="shared" si="178"/>
        <v/>
      </c>
      <c r="H3804" s="15" t="e">
        <f t="shared" si="179"/>
        <v>#N/A</v>
      </c>
    </row>
    <row r="3805" spans="6:8">
      <c r="F3805" s="124" t="str">
        <f t="shared" si="177"/>
        <v/>
      </c>
      <c r="G3805" s="124" t="str">
        <f t="shared" si="178"/>
        <v/>
      </c>
      <c r="H3805" s="15" t="e">
        <f t="shared" si="179"/>
        <v>#N/A</v>
      </c>
    </row>
    <row r="3806" spans="6:8">
      <c r="F3806" s="124" t="str">
        <f t="shared" si="177"/>
        <v/>
      </c>
      <c r="G3806" s="124" t="str">
        <f t="shared" si="178"/>
        <v/>
      </c>
      <c r="H3806" s="15" t="e">
        <f t="shared" si="179"/>
        <v>#N/A</v>
      </c>
    </row>
    <row r="3807" spans="6:8">
      <c r="F3807" s="124" t="str">
        <f t="shared" si="177"/>
        <v/>
      </c>
      <c r="G3807" s="124" t="str">
        <f t="shared" si="178"/>
        <v/>
      </c>
      <c r="H3807" s="15" t="e">
        <f t="shared" si="179"/>
        <v>#N/A</v>
      </c>
    </row>
    <row r="3808" spans="6:8">
      <c r="F3808" s="124" t="str">
        <f t="shared" si="177"/>
        <v/>
      </c>
      <c r="G3808" s="124" t="str">
        <f t="shared" si="178"/>
        <v/>
      </c>
      <c r="H3808" s="15" t="e">
        <f t="shared" si="179"/>
        <v>#N/A</v>
      </c>
    </row>
    <row r="3809" spans="6:8">
      <c r="F3809" s="124" t="str">
        <f t="shared" si="177"/>
        <v/>
      </c>
      <c r="G3809" s="124" t="str">
        <f t="shared" si="178"/>
        <v/>
      </c>
      <c r="H3809" s="15" t="e">
        <f t="shared" si="179"/>
        <v>#N/A</v>
      </c>
    </row>
    <row r="3810" spans="6:8">
      <c r="F3810" s="124" t="str">
        <f t="shared" si="177"/>
        <v/>
      </c>
      <c r="G3810" s="124" t="str">
        <f t="shared" si="178"/>
        <v/>
      </c>
      <c r="H3810" s="15" t="e">
        <f t="shared" si="179"/>
        <v>#N/A</v>
      </c>
    </row>
    <row r="3811" spans="6:8">
      <c r="F3811" s="124" t="str">
        <f t="shared" si="177"/>
        <v/>
      </c>
      <c r="G3811" s="124" t="str">
        <f t="shared" si="178"/>
        <v/>
      </c>
      <c r="H3811" s="15" t="e">
        <f t="shared" si="179"/>
        <v>#N/A</v>
      </c>
    </row>
    <row r="3812" spans="6:8">
      <c r="F3812" s="124" t="str">
        <f t="shared" si="177"/>
        <v/>
      </c>
      <c r="G3812" s="124" t="str">
        <f t="shared" si="178"/>
        <v/>
      </c>
      <c r="H3812" s="15" t="e">
        <f t="shared" si="179"/>
        <v>#N/A</v>
      </c>
    </row>
    <row r="3813" spans="6:8">
      <c r="F3813" s="124" t="str">
        <f t="shared" si="177"/>
        <v/>
      </c>
      <c r="G3813" s="124" t="str">
        <f t="shared" si="178"/>
        <v/>
      </c>
      <c r="H3813" s="15" t="e">
        <f t="shared" si="179"/>
        <v>#N/A</v>
      </c>
    </row>
    <row r="3814" spans="6:8">
      <c r="F3814" s="124" t="str">
        <f t="shared" si="177"/>
        <v/>
      </c>
      <c r="G3814" s="124" t="str">
        <f t="shared" si="178"/>
        <v/>
      </c>
      <c r="H3814" s="15" t="e">
        <f t="shared" si="179"/>
        <v>#N/A</v>
      </c>
    </row>
    <row r="3815" spans="6:8">
      <c r="F3815" s="124" t="str">
        <f t="shared" si="177"/>
        <v/>
      </c>
      <c r="G3815" s="124" t="str">
        <f t="shared" si="178"/>
        <v/>
      </c>
      <c r="H3815" s="15" t="e">
        <f t="shared" si="179"/>
        <v>#N/A</v>
      </c>
    </row>
    <row r="3816" spans="6:8">
      <c r="F3816" s="124" t="str">
        <f t="shared" si="177"/>
        <v/>
      </c>
      <c r="G3816" s="124" t="str">
        <f t="shared" si="178"/>
        <v/>
      </c>
      <c r="H3816" s="15" t="e">
        <f t="shared" si="179"/>
        <v>#N/A</v>
      </c>
    </row>
    <row r="3817" spans="6:8">
      <c r="F3817" s="124" t="str">
        <f t="shared" si="177"/>
        <v/>
      </c>
      <c r="G3817" s="124" t="str">
        <f t="shared" si="178"/>
        <v/>
      </c>
      <c r="H3817" s="15" t="e">
        <f t="shared" si="179"/>
        <v>#N/A</v>
      </c>
    </row>
    <row r="3818" spans="6:8">
      <c r="F3818" s="124" t="str">
        <f t="shared" si="177"/>
        <v/>
      </c>
      <c r="G3818" s="124" t="str">
        <f t="shared" si="178"/>
        <v/>
      </c>
      <c r="H3818" s="15" t="e">
        <f t="shared" si="179"/>
        <v>#N/A</v>
      </c>
    </row>
    <row r="3819" spans="6:8">
      <c r="F3819" s="124" t="str">
        <f t="shared" si="177"/>
        <v/>
      </c>
      <c r="G3819" s="124" t="str">
        <f t="shared" si="178"/>
        <v/>
      </c>
      <c r="H3819" s="15" t="e">
        <f t="shared" si="179"/>
        <v>#N/A</v>
      </c>
    </row>
    <row r="3820" spans="6:8">
      <c r="F3820" s="124" t="str">
        <f t="shared" si="177"/>
        <v/>
      </c>
      <c r="G3820" s="124" t="str">
        <f t="shared" si="178"/>
        <v/>
      </c>
      <c r="H3820" s="15" t="e">
        <f t="shared" si="179"/>
        <v>#N/A</v>
      </c>
    </row>
    <row r="3821" spans="6:8">
      <c r="F3821" s="124" t="str">
        <f t="shared" si="177"/>
        <v/>
      </c>
      <c r="G3821" s="124" t="str">
        <f t="shared" si="178"/>
        <v/>
      </c>
      <c r="H3821" s="15" t="e">
        <f t="shared" si="179"/>
        <v>#N/A</v>
      </c>
    </row>
    <row r="3822" spans="6:8">
      <c r="F3822" s="124" t="str">
        <f t="shared" si="177"/>
        <v/>
      </c>
      <c r="G3822" s="124" t="str">
        <f t="shared" si="178"/>
        <v/>
      </c>
      <c r="H3822" s="15" t="e">
        <f t="shared" si="179"/>
        <v>#N/A</v>
      </c>
    </row>
    <row r="3823" spans="6:8">
      <c r="F3823" s="124" t="str">
        <f t="shared" si="177"/>
        <v/>
      </c>
      <c r="G3823" s="124" t="str">
        <f t="shared" si="178"/>
        <v/>
      </c>
      <c r="H3823" s="15" t="e">
        <f t="shared" si="179"/>
        <v>#N/A</v>
      </c>
    </row>
    <row r="3824" spans="6:8">
      <c r="F3824" s="124" t="str">
        <f t="shared" si="177"/>
        <v/>
      </c>
      <c r="G3824" s="124" t="str">
        <f t="shared" si="178"/>
        <v/>
      </c>
      <c r="H3824" s="15" t="e">
        <f t="shared" si="179"/>
        <v>#N/A</v>
      </c>
    </row>
    <row r="3825" spans="6:8">
      <c r="F3825" s="124" t="str">
        <f t="shared" si="177"/>
        <v/>
      </c>
      <c r="G3825" s="124" t="str">
        <f t="shared" si="178"/>
        <v/>
      </c>
      <c r="H3825" s="15" t="e">
        <f t="shared" si="179"/>
        <v>#N/A</v>
      </c>
    </row>
    <row r="3826" spans="6:8">
      <c r="F3826" s="124" t="str">
        <f t="shared" si="177"/>
        <v/>
      </c>
      <c r="G3826" s="124" t="str">
        <f t="shared" si="178"/>
        <v/>
      </c>
      <c r="H3826" s="15" t="e">
        <f t="shared" si="179"/>
        <v>#N/A</v>
      </c>
    </row>
    <row r="3827" spans="6:8">
      <c r="F3827" s="124" t="str">
        <f t="shared" si="177"/>
        <v/>
      </c>
      <c r="G3827" s="124" t="str">
        <f t="shared" si="178"/>
        <v/>
      </c>
      <c r="H3827" s="15" t="e">
        <f t="shared" si="179"/>
        <v>#N/A</v>
      </c>
    </row>
    <row r="3828" spans="6:8">
      <c r="F3828" s="124" t="str">
        <f t="shared" si="177"/>
        <v/>
      </c>
      <c r="G3828" s="124" t="str">
        <f t="shared" si="178"/>
        <v/>
      </c>
      <c r="H3828" s="15" t="e">
        <f t="shared" si="179"/>
        <v>#N/A</v>
      </c>
    </row>
    <row r="3829" spans="6:8">
      <c r="F3829" s="124" t="str">
        <f t="shared" si="177"/>
        <v/>
      </c>
      <c r="G3829" s="124" t="str">
        <f t="shared" si="178"/>
        <v/>
      </c>
      <c r="H3829" s="15" t="e">
        <f t="shared" si="179"/>
        <v>#N/A</v>
      </c>
    </row>
    <row r="3830" spans="6:8">
      <c r="F3830" s="124" t="str">
        <f t="shared" si="177"/>
        <v/>
      </c>
      <c r="G3830" s="124" t="str">
        <f t="shared" si="178"/>
        <v/>
      </c>
      <c r="H3830" s="15" t="e">
        <f t="shared" si="179"/>
        <v>#N/A</v>
      </c>
    </row>
    <row r="3831" spans="6:8">
      <c r="F3831" s="124" t="str">
        <f t="shared" si="177"/>
        <v/>
      </c>
      <c r="G3831" s="124" t="str">
        <f t="shared" si="178"/>
        <v/>
      </c>
      <c r="H3831" s="15" t="e">
        <f t="shared" si="179"/>
        <v>#N/A</v>
      </c>
    </row>
    <row r="3832" spans="6:8">
      <c r="F3832" s="124" t="str">
        <f t="shared" si="177"/>
        <v/>
      </c>
      <c r="G3832" s="124" t="str">
        <f t="shared" si="178"/>
        <v/>
      </c>
      <c r="H3832" s="15" t="e">
        <f t="shared" si="179"/>
        <v>#N/A</v>
      </c>
    </row>
    <row r="3833" spans="6:8">
      <c r="F3833" s="124" t="str">
        <f t="shared" si="177"/>
        <v/>
      </c>
      <c r="G3833" s="124" t="str">
        <f t="shared" si="178"/>
        <v/>
      </c>
      <c r="H3833" s="15" t="e">
        <f t="shared" si="179"/>
        <v>#N/A</v>
      </c>
    </row>
    <row r="3834" spans="6:8">
      <c r="F3834" s="124" t="str">
        <f t="shared" si="177"/>
        <v/>
      </c>
      <c r="G3834" s="124" t="str">
        <f t="shared" si="178"/>
        <v/>
      </c>
      <c r="H3834" s="15" t="e">
        <f t="shared" si="179"/>
        <v>#N/A</v>
      </c>
    </row>
    <row r="3835" spans="6:8">
      <c r="F3835" s="124" t="str">
        <f t="shared" si="177"/>
        <v/>
      </c>
      <c r="G3835" s="124" t="str">
        <f t="shared" si="178"/>
        <v/>
      </c>
      <c r="H3835" s="15" t="e">
        <f t="shared" si="179"/>
        <v>#N/A</v>
      </c>
    </row>
    <row r="3836" spans="6:8">
      <c r="F3836" s="124" t="str">
        <f t="shared" si="177"/>
        <v/>
      </c>
      <c r="G3836" s="124" t="str">
        <f t="shared" si="178"/>
        <v/>
      </c>
      <c r="H3836" s="15" t="e">
        <f t="shared" si="179"/>
        <v>#N/A</v>
      </c>
    </row>
    <row r="3837" spans="6:8">
      <c r="F3837" s="124" t="str">
        <f t="shared" si="177"/>
        <v/>
      </c>
      <c r="G3837" s="124" t="str">
        <f t="shared" si="178"/>
        <v/>
      </c>
      <c r="H3837" s="15" t="e">
        <f t="shared" si="179"/>
        <v>#N/A</v>
      </c>
    </row>
    <row r="3838" spans="6:8">
      <c r="F3838" s="124" t="str">
        <f t="shared" si="177"/>
        <v/>
      </c>
      <c r="G3838" s="124" t="str">
        <f t="shared" si="178"/>
        <v/>
      </c>
      <c r="H3838" s="15" t="e">
        <f t="shared" si="179"/>
        <v>#N/A</v>
      </c>
    </row>
    <row r="3839" spans="6:8">
      <c r="F3839" s="124" t="str">
        <f t="shared" si="177"/>
        <v/>
      </c>
      <c r="G3839" s="124" t="str">
        <f t="shared" si="178"/>
        <v/>
      </c>
      <c r="H3839" s="15" t="e">
        <f t="shared" si="179"/>
        <v>#N/A</v>
      </c>
    </row>
    <row r="3840" spans="6:8">
      <c r="F3840" s="124" t="str">
        <f t="shared" si="177"/>
        <v/>
      </c>
      <c r="G3840" s="124" t="str">
        <f t="shared" si="178"/>
        <v/>
      </c>
      <c r="H3840" s="15" t="e">
        <f t="shared" si="179"/>
        <v>#N/A</v>
      </c>
    </row>
    <row r="3841" spans="6:8">
      <c r="F3841" s="124" t="str">
        <f t="shared" si="177"/>
        <v/>
      </c>
      <c r="G3841" s="124" t="str">
        <f t="shared" si="178"/>
        <v/>
      </c>
      <c r="H3841" s="15" t="e">
        <f t="shared" si="179"/>
        <v>#N/A</v>
      </c>
    </row>
    <row r="3842" spans="6:8">
      <c r="F3842" s="124" t="str">
        <f t="shared" si="177"/>
        <v/>
      </c>
      <c r="G3842" s="124" t="str">
        <f t="shared" si="178"/>
        <v/>
      </c>
      <c r="H3842" s="15" t="e">
        <f t="shared" si="179"/>
        <v>#N/A</v>
      </c>
    </row>
    <row r="3843" spans="6:8">
      <c r="F3843" s="124" t="str">
        <f t="shared" si="177"/>
        <v/>
      </c>
      <c r="G3843" s="124" t="str">
        <f t="shared" si="178"/>
        <v/>
      </c>
      <c r="H3843" s="15" t="e">
        <f t="shared" si="179"/>
        <v>#N/A</v>
      </c>
    </row>
    <row r="3844" spans="6:8">
      <c r="F3844" s="124" t="str">
        <f t="shared" ref="F3844:F3907" si="180">IF(ISNUMBER(A3844),1,"")</f>
        <v/>
      </c>
      <c r="G3844" s="124" t="str">
        <f t="shared" ref="G3844:G3907" si="181">IF(ISNUMBER(A3844),3,"")</f>
        <v/>
      </c>
      <c r="H3844" s="15" t="e">
        <f t="shared" ref="H3844:H3907" si="182">VLOOKUP(A3844,J:L,2,0)</f>
        <v>#N/A</v>
      </c>
    </row>
    <row r="3845" spans="6:8">
      <c r="F3845" s="124" t="str">
        <f t="shared" si="180"/>
        <v/>
      </c>
      <c r="G3845" s="124" t="str">
        <f t="shared" si="181"/>
        <v/>
      </c>
      <c r="H3845" s="15" t="e">
        <f t="shared" si="182"/>
        <v>#N/A</v>
      </c>
    </row>
    <row r="3846" spans="6:8">
      <c r="F3846" s="124" t="str">
        <f t="shared" si="180"/>
        <v/>
      </c>
      <c r="G3846" s="124" t="str">
        <f t="shared" si="181"/>
        <v/>
      </c>
      <c r="H3846" s="15" t="e">
        <f t="shared" si="182"/>
        <v>#N/A</v>
      </c>
    </row>
    <row r="3847" spans="6:8">
      <c r="F3847" s="124" t="str">
        <f t="shared" si="180"/>
        <v/>
      </c>
      <c r="G3847" s="124" t="str">
        <f t="shared" si="181"/>
        <v/>
      </c>
      <c r="H3847" s="15" t="e">
        <f t="shared" si="182"/>
        <v>#N/A</v>
      </c>
    </row>
    <row r="3848" spans="6:8">
      <c r="F3848" s="124" t="str">
        <f t="shared" si="180"/>
        <v/>
      </c>
      <c r="G3848" s="124" t="str">
        <f t="shared" si="181"/>
        <v/>
      </c>
      <c r="H3848" s="15" t="e">
        <f t="shared" si="182"/>
        <v>#N/A</v>
      </c>
    </row>
    <row r="3849" spans="6:8">
      <c r="F3849" s="124" t="str">
        <f t="shared" si="180"/>
        <v/>
      </c>
      <c r="G3849" s="124" t="str">
        <f t="shared" si="181"/>
        <v/>
      </c>
      <c r="H3849" s="15" t="e">
        <f t="shared" si="182"/>
        <v>#N/A</v>
      </c>
    </row>
    <row r="3850" spans="6:8">
      <c r="F3850" s="124" t="str">
        <f t="shared" si="180"/>
        <v/>
      </c>
      <c r="G3850" s="124" t="str">
        <f t="shared" si="181"/>
        <v/>
      </c>
      <c r="H3850" s="15" t="e">
        <f t="shared" si="182"/>
        <v>#N/A</v>
      </c>
    </row>
    <row r="3851" spans="6:8">
      <c r="F3851" s="124" t="str">
        <f t="shared" si="180"/>
        <v/>
      </c>
      <c r="G3851" s="124" t="str">
        <f t="shared" si="181"/>
        <v/>
      </c>
      <c r="H3851" s="15" t="e">
        <f t="shared" si="182"/>
        <v>#N/A</v>
      </c>
    </row>
    <row r="3852" spans="6:8">
      <c r="F3852" s="124" t="str">
        <f t="shared" si="180"/>
        <v/>
      </c>
      <c r="G3852" s="124" t="str">
        <f t="shared" si="181"/>
        <v/>
      </c>
      <c r="H3852" s="15" t="e">
        <f t="shared" si="182"/>
        <v>#N/A</v>
      </c>
    </row>
    <row r="3853" spans="6:8">
      <c r="F3853" s="124" t="str">
        <f t="shared" si="180"/>
        <v/>
      </c>
      <c r="G3853" s="124" t="str">
        <f t="shared" si="181"/>
        <v/>
      </c>
      <c r="H3853" s="15" t="e">
        <f t="shared" si="182"/>
        <v>#N/A</v>
      </c>
    </row>
    <row r="3854" spans="6:8">
      <c r="F3854" s="124" t="str">
        <f t="shared" si="180"/>
        <v/>
      </c>
      <c r="G3854" s="124" t="str">
        <f t="shared" si="181"/>
        <v/>
      </c>
      <c r="H3854" s="15" t="e">
        <f t="shared" si="182"/>
        <v>#N/A</v>
      </c>
    </row>
    <row r="3855" spans="6:8">
      <c r="F3855" s="124" t="str">
        <f t="shared" si="180"/>
        <v/>
      </c>
      <c r="G3855" s="124" t="str">
        <f t="shared" si="181"/>
        <v/>
      </c>
      <c r="H3855" s="15" t="e">
        <f t="shared" si="182"/>
        <v>#N/A</v>
      </c>
    </row>
    <row r="3856" spans="6:8">
      <c r="F3856" s="124" t="str">
        <f t="shared" si="180"/>
        <v/>
      </c>
      <c r="G3856" s="124" t="str">
        <f t="shared" si="181"/>
        <v/>
      </c>
      <c r="H3856" s="15" t="e">
        <f t="shared" si="182"/>
        <v>#N/A</v>
      </c>
    </row>
    <row r="3857" spans="6:8">
      <c r="F3857" s="124" t="str">
        <f t="shared" si="180"/>
        <v/>
      </c>
      <c r="G3857" s="124" t="str">
        <f t="shared" si="181"/>
        <v/>
      </c>
      <c r="H3857" s="15" t="e">
        <f t="shared" si="182"/>
        <v>#N/A</v>
      </c>
    </row>
    <row r="3858" spans="6:8">
      <c r="F3858" s="124" t="str">
        <f t="shared" si="180"/>
        <v/>
      </c>
      <c r="G3858" s="124" t="str">
        <f t="shared" si="181"/>
        <v/>
      </c>
      <c r="H3858" s="15" t="e">
        <f t="shared" si="182"/>
        <v>#N/A</v>
      </c>
    </row>
    <row r="3859" spans="6:8">
      <c r="F3859" s="124" t="str">
        <f t="shared" si="180"/>
        <v/>
      </c>
      <c r="G3859" s="124" t="str">
        <f t="shared" si="181"/>
        <v/>
      </c>
      <c r="H3859" s="15" t="e">
        <f t="shared" si="182"/>
        <v>#N/A</v>
      </c>
    </row>
    <row r="3860" spans="6:8">
      <c r="F3860" s="124" t="str">
        <f t="shared" si="180"/>
        <v/>
      </c>
      <c r="G3860" s="124" t="str">
        <f t="shared" si="181"/>
        <v/>
      </c>
      <c r="H3860" s="15" t="e">
        <f t="shared" si="182"/>
        <v>#N/A</v>
      </c>
    </row>
    <row r="3861" spans="6:8">
      <c r="F3861" s="124" t="str">
        <f t="shared" si="180"/>
        <v/>
      </c>
      <c r="G3861" s="124" t="str">
        <f t="shared" si="181"/>
        <v/>
      </c>
      <c r="H3861" s="15" t="e">
        <f t="shared" si="182"/>
        <v>#N/A</v>
      </c>
    </row>
    <row r="3862" spans="6:8">
      <c r="F3862" s="124" t="str">
        <f t="shared" si="180"/>
        <v/>
      </c>
      <c r="G3862" s="124" t="str">
        <f t="shared" si="181"/>
        <v/>
      </c>
      <c r="H3862" s="15" t="e">
        <f t="shared" si="182"/>
        <v>#N/A</v>
      </c>
    </row>
    <row r="3863" spans="6:8">
      <c r="F3863" s="124" t="str">
        <f t="shared" si="180"/>
        <v/>
      </c>
      <c r="G3863" s="124" t="str">
        <f t="shared" si="181"/>
        <v/>
      </c>
      <c r="H3863" s="15" t="e">
        <f t="shared" si="182"/>
        <v>#N/A</v>
      </c>
    </row>
    <row r="3864" spans="6:8">
      <c r="F3864" s="124" t="str">
        <f t="shared" si="180"/>
        <v/>
      </c>
      <c r="G3864" s="124" t="str">
        <f t="shared" si="181"/>
        <v/>
      </c>
      <c r="H3864" s="15" t="e">
        <f t="shared" si="182"/>
        <v>#N/A</v>
      </c>
    </row>
    <row r="3865" spans="6:8">
      <c r="F3865" s="124" t="str">
        <f t="shared" si="180"/>
        <v/>
      </c>
      <c r="G3865" s="124" t="str">
        <f t="shared" si="181"/>
        <v/>
      </c>
      <c r="H3865" s="15" t="e">
        <f t="shared" si="182"/>
        <v>#N/A</v>
      </c>
    </row>
    <row r="3866" spans="6:8">
      <c r="F3866" s="124" t="str">
        <f t="shared" si="180"/>
        <v/>
      </c>
      <c r="G3866" s="124" t="str">
        <f t="shared" si="181"/>
        <v/>
      </c>
      <c r="H3866" s="15" t="e">
        <f t="shared" si="182"/>
        <v>#N/A</v>
      </c>
    </row>
    <row r="3867" spans="6:8">
      <c r="F3867" s="124" t="str">
        <f t="shared" si="180"/>
        <v/>
      </c>
      <c r="G3867" s="124" t="str">
        <f t="shared" si="181"/>
        <v/>
      </c>
      <c r="H3867" s="15" t="e">
        <f t="shared" si="182"/>
        <v>#N/A</v>
      </c>
    </row>
    <row r="3868" spans="6:8">
      <c r="F3868" s="124" t="str">
        <f t="shared" si="180"/>
        <v/>
      </c>
      <c r="G3868" s="124" t="str">
        <f t="shared" si="181"/>
        <v/>
      </c>
      <c r="H3868" s="15" t="e">
        <f t="shared" si="182"/>
        <v>#N/A</v>
      </c>
    </row>
    <row r="3869" spans="6:8">
      <c r="F3869" s="124" t="str">
        <f t="shared" si="180"/>
        <v/>
      </c>
      <c r="G3869" s="124" t="str">
        <f t="shared" si="181"/>
        <v/>
      </c>
      <c r="H3869" s="15" t="e">
        <f t="shared" si="182"/>
        <v>#N/A</v>
      </c>
    </row>
    <row r="3870" spans="6:8">
      <c r="F3870" s="124" t="str">
        <f t="shared" si="180"/>
        <v/>
      </c>
      <c r="G3870" s="124" t="str">
        <f t="shared" si="181"/>
        <v/>
      </c>
      <c r="H3870" s="15" t="e">
        <f t="shared" si="182"/>
        <v>#N/A</v>
      </c>
    </row>
    <row r="3871" spans="6:8">
      <c r="F3871" s="124" t="str">
        <f t="shared" si="180"/>
        <v/>
      </c>
      <c r="G3871" s="124" t="str">
        <f t="shared" si="181"/>
        <v/>
      </c>
      <c r="H3871" s="15" t="e">
        <f t="shared" si="182"/>
        <v>#N/A</v>
      </c>
    </row>
    <row r="3872" spans="6:8">
      <c r="F3872" s="124" t="str">
        <f t="shared" si="180"/>
        <v/>
      </c>
      <c r="G3872" s="124" t="str">
        <f t="shared" si="181"/>
        <v/>
      </c>
      <c r="H3872" s="15" t="e">
        <f t="shared" si="182"/>
        <v>#N/A</v>
      </c>
    </row>
    <row r="3873" spans="6:8">
      <c r="F3873" s="124" t="str">
        <f t="shared" si="180"/>
        <v/>
      </c>
      <c r="G3873" s="124" t="str">
        <f t="shared" si="181"/>
        <v/>
      </c>
      <c r="H3873" s="15" t="e">
        <f t="shared" si="182"/>
        <v>#N/A</v>
      </c>
    </row>
    <row r="3874" spans="6:8">
      <c r="F3874" s="124" t="str">
        <f t="shared" si="180"/>
        <v/>
      </c>
      <c r="G3874" s="124" t="str">
        <f t="shared" si="181"/>
        <v/>
      </c>
      <c r="H3874" s="15" t="e">
        <f t="shared" si="182"/>
        <v>#N/A</v>
      </c>
    </row>
    <row r="3875" spans="6:8">
      <c r="F3875" s="124" t="str">
        <f t="shared" si="180"/>
        <v/>
      </c>
      <c r="G3875" s="124" t="str">
        <f t="shared" si="181"/>
        <v/>
      </c>
      <c r="H3875" s="15" t="e">
        <f t="shared" si="182"/>
        <v>#N/A</v>
      </c>
    </row>
    <row r="3876" spans="6:8">
      <c r="F3876" s="124" t="str">
        <f t="shared" si="180"/>
        <v/>
      </c>
      <c r="G3876" s="124" t="str">
        <f t="shared" si="181"/>
        <v/>
      </c>
      <c r="H3876" s="15" t="e">
        <f t="shared" si="182"/>
        <v>#N/A</v>
      </c>
    </row>
    <row r="3877" spans="6:8">
      <c r="F3877" s="124" t="str">
        <f t="shared" si="180"/>
        <v/>
      </c>
      <c r="G3877" s="124" t="str">
        <f t="shared" si="181"/>
        <v/>
      </c>
      <c r="H3877" s="15" t="e">
        <f t="shared" si="182"/>
        <v>#N/A</v>
      </c>
    </row>
    <row r="3878" spans="6:8">
      <c r="F3878" s="124" t="str">
        <f t="shared" si="180"/>
        <v/>
      </c>
      <c r="G3878" s="124" t="str">
        <f t="shared" si="181"/>
        <v/>
      </c>
      <c r="H3878" s="15" t="e">
        <f t="shared" si="182"/>
        <v>#N/A</v>
      </c>
    </row>
    <row r="3879" spans="6:8">
      <c r="F3879" s="124" t="str">
        <f t="shared" si="180"/>
        <v/>
      </c>
      <c r="G3879" s="124" t="str">
        <f t="shared" si="181"/>
        <v/>
      </c>
      <c r="H3879" s="15" t="e">
        <f t="shared" si="182"/>
        <v>#N/A</v>
      </c>
    </row>
    <row r="3880" spans="6:8">
      <c r="F3880" s="124" t="str">
        <f t="shared" si="180"/>
        <v/>
      </c>
      <c r="G3880" s="124" t="str">
        <f t="shared" si="181"/>
        <v/>
      </c>
      <c r="H3880" s="15" t="e">
        <f t="shared" si="182"/>
        <v>#N/A</v>
      </c>
    </row>
    <row r="3881" spans="6:8">
      <c r="F3881" s="124" t="str">
        <f t="shared" si="180"/>
        <v/>
      </c>
      <c r="G3881" s="124" t="str">
        <f t="shared" si="181"/>
        <v/>
      </c>
      <c r="H3881" s="15" t="e">
        <f t="shared" si="182"/>
        <v>#N/A</v>
      </c>
    </row>
    <row r="3882" spans="6:8">
      <c r="F3882" s="124" t="str">
        <f t="shared" si="180"/>
        <v/>
      </c>
      <c r="G3882" s="124" t="str">
        <f t="shared" si="181"/>
        <v/>
      </c>
      <c r="H3882" s="15" t="e">
        <f t="shared" si="182"/>
        <v>#N/A</v>
      </c>
    </row>
    <row r="3883" spans="6:8">
      <c r="F3883" s="124" t="str">
        <f t="shared" si="180"/>
        <v/>
      </c>
      <c r="G3883" s="124" t="str">
        <f t="shared" si="181"/>
        <v/>
      </c>
      <c r="H3883" s="15" t="e">
        <f t="shared" si="182"/>
        <v>#N/A</v>
      </c>
    </row>
    <row r="3884" spans="6:8">
      <c r="F3884" s="124" t="str">
        <f t="shared" si="180"/>
        <v/>
      </c>
      <c r="G3884" s="124" t="str">
        <f t="shared" si="181"/>
        <v/>
      </c>
      <c r="H3884" s="15" t="e">
        <f t="shared" si="182"/>
        <v>#N/A</v>
      </c>
    </row>
    <row r="3885" spans="6:8">
      <c r="F3885" s="124" t="str">
        <f t="shared" si="180"/>
        <v/>
      </c>
      <c r="G3885" s="124" t="str">
        <f t="shared" si="181"/>
        <v/>
      </c>
      <c r="H3885" s="15" t="e">
        <f t="shared" si="182"/>
        <v>#N/A</v>
      </c>
    </row>
    <row r="3886" spans="6:8">
      <c r="F3886" s="124" t="str">
        <f t="shared" si="180"/>
        <v/>
      </c>
      <c r="G3886" s="124" t="str">
        <f t="shared" si="181"/>
        <v/>
      </c>
      <c r="H3886" s="15" t="e">
        <f t="shared" si="182"/>
        <v>#N/A</v>
      </c>
    </row>
    <row r="3887" spans="6:8">
      <c r="F3887" s="124" t="str">
        <f t="shared" si="180"/>
        <v/>
      </c>
      <c r="G3887" s="124" t="str">
        <f t="shared" si="181"/>
        <v/>
      </c>
      <c r="H3887" s="15" t="e">
        <f t="shared" si="182"/>
        <v>#N/A</v>
      </c>
    </row>
    <row r="3888" spans="6:8">
      <c r="F3888" s="124" t="str">
        <f t="shared" si="180"/>
        <v/>
      </c>
      <c r="G3888" s="124" t="str">
        <f t="shared" si="181"/>
        <v/>
      </c>
      <c r="H3888" s="15" t="e">
        <f t="shared" si="182"/>
        <v>#N/A</v>
      </c>
    </row>
    <row r="3889" spans="6:8">
      <c r="F3889" s="124" t="str">
        <f t="shared" si="180"/>
        <v/>
      </c>
      <c r="G3889" s="124" t="str">
        <f t="shared" si="181"/>
        <v/>
      </c>
      <c r="H3889" s="15" t="e">
        <f t="shared" si="182"/>
        <v>#N/A</v>
      </c>
    </row>
    <row r="3890" spans="6:8">
      <c r="F3890" s="124" t="str">
        <f t="shared" si="180"/>
        <v/>
      </c>
      <c r="G3890" s="124" t="str">
        <f t="shared" si="181"/>
        <v/>
      </c>
      <c r="H3890" s="15" t="e">
        <f t="shared" si="182"/>
        <v>#N/A</v>
      </c>
    </row>
    <row r="3891" spans="6:8">
      <c r="F3891" s="124" t="str">
        <f t="shared" si="180"/>
        <v/>
      </c>
      <c r="G3891" s="124" t="str">
        <f t="shared" si="181"/>
        <v/>
      </c>
      <c r="H3891" s="15" t="e">
        <f t="shared" si="182"/>
        <v>#N/A</v>
      </c>
    </row>
    <row r="3892" spans="6:8">
      <c r="F3892" s="124" t="str">
        <f t="shared" si="180"/>
        <v/>
      </c>
      <c r="G3892" s="124" t="str">
        <f t="shared" si="181"/>
        <v/>
      </c>
      <c r="H3892" s="15" t="e">
        <f t="shared" si="182"/>
        <v>#N/A</v>
      </c>
    </row>
    <row r="3893" spans="6:8">
      <c r="F3893" s="124" t="str">
        <f t="shared" si="180"/>
        <v/>
      </c>
      <c r="G3893" s="124" t="str">
        <f t="shared" si="181"/>
        <v/>
      </c>
      <c r="H3893" s="15" t="e">
        <f t="shared" si="182"/>
        <v>#N/A</v>
      </c>
    </row>
    <row r="3894" spans="6:8">
      <c r="F3894" s="124" t="str">
        <f t="shared" si="180"/>
        <v/>
      </c>
      <c r="G3894" s="124" t="str">
        <f t="shared" si="181"/>
        <v/>
      </c>
      <c r="H3894" s="15" t="e">
        <f t="shared" si="182"/>
        <v>#N/A</v>
      </c>
    </row>
    <row r="3895" spans="6:8">
      <c r="F3895" s="124" t="str">
        <f t="shared" si="180"/>
        <v/>
      </c>
      <c r="G3895" s="124" t="str">
        <f t="shared" si="181"/>
        <v/>
      </c>
      <c r="H3895" s="15" t="e">
        <f t="shared" si="182"/>
        <v>#N/A</v>
      </c>
    </row>
    <row r="3896" spans="6:8">
      <c r="F3896" s="124" t="str">
        <f t="shared" si="180"/>
        <v/>
      </c>
      <c r="G3896" s="124" t="str">
        <f t="shared" si="181"/>
        <v/>
      </c>
      <c r="H3896" s="15" t="e">
        <f t="shared" si="182"/>
        <v>#N/A</v>
      </c>
    </row>
    <row r="3897" spans="6:8">
      <c r="F3897" s="124" t="str">
        <f t="shared" si="180"/>
        <v/>
      </c>
      <c r="G3897" s="124" t="str">
        <f t="shared" si="181"/>
        <v/>
      </c>
      <c r="H3897" s="15" t="e">
        <f t="shared" si="182"/>
        <v>#N/A</v>
      </c>
    </row>
    <row r="3898" spans="6:8">
      <c r="F3898" s="124" t="str">
        <f t="shared" si="180"/>
        <v/>
      </c>
      <c r="G3898" s="124" t="str">
        <f t="shared" si="181"/>
        <v/>
      </c>
      <c r="H3898" s="15" t="e">
        <f t="shared" si="182"/>
        <v>#N/A</v>
      </c>
    </row>
    <row r="3899" spans="6:8">
      <c r="F3899" s="124" t="str">
        <f t="shared" si="180"/>
        <v/>
      </c>
      <c r="G3899" s="124" t="str">
        <f t="shared" si="181"/>
        <v/>
      </c>
      <c r="H3899" s="15" t="e">
        <f t="shared" si="182"/>
        <v>#N/A</v>
      </c>
    </row>
    <row r="3900" spans="6:8">
      <c r="F3900" s="124" t="str">
        <f t="shared" si="180"/>
        <v/>
      </c>
      <c r="G3900" s="124" t="str">
        <f t="shared" si="181"/>
        <v/>
      </c>
      <c r="H3900" s="15" t="e">
        <f t="shared" si="182"/>
        <v>#N/A</v>
      </c>
    </row>
    <row r="3901" spans="6:8">
      <c r="F3901" s="124" t="str">
        <f t="shared" si="180"/>
        <v/>
      </c>
      <c r="G3901" s="124" t="str">
        <f t="shared" si="181"/>
        <v/>
      </c>
      <c r="H3901" s="15" t="e">
        <f t="shared" si="182"/>
        <v>#N/A</v>
      </c>
    </row>
    <row r="3902" spans="6:8">
      <c r="F3902" s="124" t="str">
        <f t="shared" si="180"/>
        <v/>
      </c>
      <c r="G3902" s="124" t="str">
        <f t="shared" si="181"/>
        <v/>
      </c>
      <c r="H3902" s="15" t="e">
        <f t="shared" si="182"/>
        <v>#N/A</v>
      </c>
    </row>
    <row r="3903" spans="6:8">
      <c r="F3903" s="124" t="str">
        <f t="shared" si="180"/>
        <v/>
      </c>
      <c r="G3903" s="124" t="str">
        <f t="shared" si="181"/>
        <v/>
      </c>
      <c r="H3903" s="15" t="e">
        <f t="shared" si="182"/>
        <v>#N/A</v>
      </c>
    </row>
    <row r="3904" spans="6:8">
      <c r="F3904" s="124" t="str">
        <f t="shared" si="180"/>
        <v/>
      </c>
      <c r="G3904" s="124" t="str">
        <f t="shared" si="181"/>
        <v/>
      </c>
      <c r="H3904" s="15" t="e">
        <f t="shared" si="182"/>
        <v>#N/A</v>
      </c>
    </row>
    <row r="3905" spans="6:8">
      <c r="F3905" s="124" t="str">
        <f t="shared" si="180"/>
        <v/>
      </c>
      <c r="G3905" s="124" t="str">
        <f t="shared" si="181"/>
        <v/>
      </c>
      <c r="H3905" s="15" t="e">
        <f t="shared" si="182"/>
        <v>#N/A</v>
      </c>
    </row>
    <row r="3906" spans="6:8">
      <c r="F3906" s="124" t="str">
        <f t="shared" si="180"/>
        <v/>
      </c>
      <c r="G3906" s="124" t="str">
        <f t="shared" si="181"/>
        <v/>
      </c>
      <c r="H3906" s="15" t="e">
        <f t="shared" si="182"/>
        <v>#N/A</v>
      </c>
    </row>
    <row r="3907" spans="6:8">
      <c r="F3907" s="124" t="str">
        <f t="shared" si="180"/>
        <v/>
      </c>
      <c r="G3907" s="124" t="str">
        <f t="shared" si="181"/>
        <v/>
      </c>
      <c r="H3907" s="15" t="e">
        <f t="shared" si="182"/>
        <v>#N/A</v>
      </c>
    </row>
    <row r="3908" spans="6:8">
      <c r="F3908" s="124" t="str">
        <f t="shared" ref="F3908:F3971" si="183">IF(ISNUMBER(A3908),1,"")</f>
        <v/>
      </c>
      <c r="G3908" s="124" t="str">
        <f t="shared" ref="G3908:G3971" si="184">IF(ISNUMBER(A3908),3,"")</f>
        <v/>
      </c>
      <c r="H3908" s="15" t="e">
        <f t="shared" ref="H3908:H3971" si="185">VLOOKUP(A3908,J:L,2,0)</f>
        <v>#N/A</v>
      </c>
    </row>
    <row r="3909" spans="6:8">
      <c r="F3909" s="124" t="str">
        <f t="shared" si="183"/>
        <v/>
      </c>
      <c r="G3909" s="124" t="str">
        <f t="shared" si="184"/>
        <v/>
      </c>
      <c r="H3909" s="15" t="e">
        <f t="shared" si="185"/>
        <v>#N/A</v>
      </c>
    </row>
    <row r="3910" spans="6:8">
      <c r="F3910" s="124" t="str">
        <f t="shared" si="183"/>
        <v/>
      </c>
      <c r="G3910" s="124" t="str">
        <f t="shared" si="184"/>
        <v/>
      </c>
      <c r="H3910" s="15" t="e">
        <f t="shared" si="185"/>
        <v>#N/A</v>
      </c>
    </row>
    <row r="3911" spans="6:8">
      <c r="F3911" s="124" t="str">
        <f t="shared" si="183"/>
        <v/>
      </c>
      <c r="G3911" s="124" t="str">
        <f t="shared" si="184"/>
        <v/>
      </c>
      <c r="H3911" s="15" t="e">
        <f t="shared" si="185"/>
        <v>#N/A</v>
      </c>
    </row>
    <row r="3912" spans="6:8">
      <c r="F3912" s="124" t="str">
        <f t="shared" si="183"/>
        <v/>
      </c>
      <c r="G3912" s="124" t="str">
        <f t="shared" si="184"/>
        <v/>
      </c>
      <c r="H3912" s="15" t="e">
        <f t="shared" si="185"/>
        <v>#N/A</v>
      </c>
    </row>
    <row r="3913" spans="6:8">
      <c r="F3913" s="124" t="str">
        <f t="shared" si="183"/>
        <v/>
      </c>
      <c r="G3913" s="124" t="str">
        <f t="shared" si="184"/>
        <v/>
      </c>
      <c r="H3913" s="15" t="e">
        <f t="shared" si="185"/>
        <v>#N/A</v>
      </c>
    </row>
    <row r="3914" spans="6:8">
      <c r="F3914" s="124" t="str">
        <f t="shared" si="183"/>
        <v/>
      </c>
      <c r="G3914" s="124" t="str">
        <f t="shared" si="184"/>
        <v/>
      </c>
      <c r="H3914" s="15" t="e">
        <f t="shared" si="185"/>
        <v>#N/A</v>
      </c>
    </row>
    <row r="3915" spans="6:8">
      <c r="F3915" s="124" t="str">
        <f t="shared" si="183"/>
        <v/>
      </c>
      <c r="G3915" s="124" t="str">
        <f t="shared" si="184"/>
        <v/>
      </c>
      <c r="H3915" s="15" t="e">
        <f t="shared" si="185"/>
        <v>#N/A</v>
      </c>
    </row>
    <row r="3916" spans="6:8">
      <c r="F3916" s="124" t="str">
        <f t="shared" si="183"/>
        <v/>
      </c>
      <c r="G3916" s="124" t="str">
        <f t="shared" si="184"/>
        <v/>
      </c>
      <c r="H3916" s="15" t="e">
        <f t="shared" si="185"/>
        <v>#N/A</v>
      </c>
    </row>
    <row r="3917" spans="6:8">
      <c r="F3917" s="124" t="str">
        <f t="shared" si="183"/>
        <v/>
      </c>
      <c r="G3917" s="124" t="str">
        <f t="shared" si="184"/>
        <v/>
      </c>
      <c r="H3917" s="15" t="e">
        <f t="shared" si="185"/>
        <v>#N/A</v>
      </c>
    </row>
    <row r="3918" spans="6:8">
      <c r="F3918" s="124" t="str">
        <f t="shared" si="183"/>
        <v/>
      </c>
      <c r="G3918" s="124" t="str">
        <f t="shared" si="184"/>
        <v/>
      </c>
      <c r="H3918" s="15" t="e">
        <f t="shared" si="185"/>
        <v>#N/A</v>
      </c>
    </row>
    <row r="3919" spans="6:8">
      <c r="F3919" s="124" t="str">
        <f t="shared" si="183"/>
        <v/>
      </c>
      <c r="G3919" s="124" t="str">
        <f t="shared" si="184"/>
        <v/>
      </c>
      <c r="H3919" s="15" t="e">
        <f t="shared" si="185"/>
        <v>#N/A</v>
      </c>
    </row>
    <row r="3920" spans="6:8">
      <c r="F3920" s="124" t="str">
        <f t="shared" si="183"/>
        <v/>
      </c>
      <c r="G3920" s="124" t="str">
        <f t="shared" si="184"/>
        <v/>
      </c>
      <c r="H3920" s="15" t="e">
        <f t="shared" si="185"/>
        <v>#N/A</v>
      </c>
    </row>
    <row r="3921" spans="6:8">
      <c r="F3921" s="124" t="str">
        <f t="shared" si="183"/>
        <v/>
      </c>
      <c r="G3921" s="124" t="str">
        <f t="shared" si="184"/>
        <v/>
      </c>
      <c r="H3921" s="15" t="e">
        <f t="shared" si="185"/>
        <v>#N/A</v>
      </c>
    </row>
    <row r="3922" spans="6:8">
      <c r="F3922" s="124" t="str">
        <f t="shared" si="183"/>
        <v/>
      </c>
      <c r="G3922" s="124" t="str">
        <f t="shared" si="184"/>
        <v/>
      </c>
      <c r="H3922" s="15" t="e">
        <f t="shared" si="185"/>
        <v>#N/A</v>
      </c>
    </row>
    <row r="3923" spans="6:8">
      <c r="F3923" s="124" t="str">
        <f t="shared" si="183"/>
        <v/>
      </c>
      <c r="G3923" s="124" t="str">
        <f t="shared" si="184"/>
        <v/>
      </c>
      <c r="H3923" s="15" t="e">
        <f t="shared" si="185"/>
        <v>#N/A</v>
      </c>
    </row>
    <row r="3924" spans="6:8">
      <c r="F3924" s="124" t="str">
        <f t="shared" si="183"/>
        <v/>
      </c>
      <c r="G3924" s="124" t="str">
        <f t="shared" si="184"/>
        <v/>
      </c>
      <c r="H3924" s="15" t="e">
        <f t="shared" si="185"/>
        <v>#N/A</v>
      </c>
    </row>
    <row r="3925" spans="6:8">
      <c r="F3925" s="124" t="str">
        <f t="shared" si="183"/>
        <v/>
      </c>
      <c r="G3925" s="124" t="str">
        <f t="shared" si="184"/>
        <v/>
      </c>
      <c r="H3925" s="15" t="e">
        <f t="shared" si="185"/>
        <v>#N/A</v>
      </c>
    </row>
    <row r="3926" spans="6:8">
      <c r="F3926" s="124" t="str">
        <f t="shared" si="183"/>
        <v/>
      </c>
      <c r="G3926" s="124" t="str">
        <f t="shared" si="184"/>
        <v/>
      </c>
      <c r="H3926" s="15" t="e">
        <f t="shared" si="185"/>
        <v>#N/A</v>
      </c>
    </row>
    <row r="3927" spans="6:8">
      <c r="F3927" s="124" t="str">
        <f t="shared" si="183"/>
        <v/>
      </c>
      <c r="G3927" s="124" t="str">
        <f t="shared" si="184"/>
        <v/>
      </c>
      <c r="H3927" s="15" t="e">
        <f t="shared" si="185"/>
        <v>#N/A</v>
      </c>
    </row>
    <row r="3928" spans="6:8">
      <c r="F3928" s="124" t="str">
        <f t="shared" si="183"/>
        <v/>
      </c>
      <c r="G3928" s="124" t="str">
        <f t="shared" si="184"/>
        <v/>
      </c>
      <c r="H3928" s="15" t="e">
        <f t="shared" si="185"/>
        <v>#N/A</v>
      </c>
    </row>
    <row r="3929" spans="6:8">
      <c r="F3929" s="124" t="str">
        <f t="shared" si="183"/>
        <v/>
      </c>
      <c r="G3929" s="124" t="str">
        <f t="shared" si="184"/>
        <v/>
      </c>
      <c r="H3929" s="15" t="e">
        <f t="shared" si="185"/>
        <v>#N/A</v>
      </c>
    </row>
    <row r="3930" spans="6:8">
      <c r="F3930" s="124" t="str">
        <f t="shared" si="183"/>
        <v/>
      </c>
      <c r="G3930" s="124" t="str">
        <f t="shared" si="184"/>
        <v/>
      </c>
      <c r="H3930" s="15" t="e">
        <f t="shared" si="185"/>
        <v>#N/A</v>
      </c>
    </row>
    <row r="3931" spans="6:8">
      <c r="F3931" s="124" t="str">
        <f t="shared" si="183"/>
        <v/>
      </c>
      <c r="G3931" s="124" t="str">
        <f t="shared" si="184"/>
        <v/>
      </c>
      <c r="H3931" s="15" t="e">
        <f t="shared" si="185"/>
        <v>#N/A</v>
      </c>
    </row>
    <row r="3932" spans="6:8">
      <c r="F3932" s="124" t="str">
        <f t="shared" si="183"/>
        <v/>
      </c>
      <c r="G3932" s="124" t="str">
        <f t="shared" si="184"/>
        <v/>
      </c>
      <c r="H3932" s="15" t="e">
        <f t="shared" si="185"/>
        <v>#N/A</v>
      </c>
    </row>
    <row r="3933" spans="6:8">
      <c r="F3933" s="124" t="str">
        <f t="shared" si="183"/>
        <v/>
      </c>
      <c r="G3933" s="124" t="str">
        <f t="shared" si="184"/>
        <v/>
      </c>
      <c r="H3933" s="15" t="e">
        <f t="shared" si="185"/>
        <v>#N/A</v>
      </c>
    </row>
    <row r="3934" spans="6:8">
      <c r="F3934" s="124" t="str">
        <f t="shared" si="183"/>
        <v/>
      </c>
      <c r="G3934" s="124" t="str">
        <f t="shared" si="184"/>
        <v/>
      </c>
      <c r="H3934" s="15" t="e">
        <f t="shared" si="185"/>
        <v>#N/A</v>
      </c>
    </row>
    <row r="3935" spans="6:8">
      <c r="F3935" s="124" t="str">
        <f t="shared" si="183"/>
        <v/>
      </c>
      <c r="G3935" s="124" t="str">
        <f t="shared" si="184"/>
        <v/>
      </c>
      <c r="H3935" s="15" t="e">
        <f t="shared" si="185"/>
        <v>#N/A</v>
      </c>
    </row>
    <row r="3936" spans="6:8">
      <c r="F3936" s="124" t="str">
        <f t="shared" si="183"/>
        <v/>
      </c>
      <c r="G3936" s="124" t="str">
        <f t="shared" si="184"/>
        <v/>
      </c>
      <c r="H3936" s="15" t="e">
        <f t="shared" si="185"/>
        <v>#N/A</v>
      </c>
    </row>
    <row r="3937" spans="6:8">
      <c r="F3937" s="124" t="str">
        <f t="shared" si="183"/>
        <v/>
      </c>
      <c r="G3937" s="124" t="str">
        <f t="shared" si="184"/>
        <v/>
      </c>
      <c r="H3937" s="15" t="e">
        <f t="shared" si="185"/>
        <v>#N/A</v>
      </c>
    </row>
    <row r="3938" spans="6:8">
      <c r="F3938" s="124" t="str">
        <f t="shared" si="183"/>
        <v/>
      </c>
      <c r="G3938" s="124" t="str">
        <f t="shared" si="184"/>
        <v/>
      </c>
      <c r="H3938" s="15" t="e">
        <f t="shared" si="185"/>
        <v>#N/A</v>
      </c>
    </row>
    <row r="3939" spans="6:8">
      <c r="F3939" s="124" t="str">
        <f t="shared" si="183"/>
        <v/>
      </c>
      <c r="G3939" s="124" t="str">
        <f t="shared" si="184"/>
        <v/>
      </c>
      <c r="H3939" s="15" t="e">
        <f t="shared" si="185"/>
        <v>#N/A</v>
      </c>
    </row>
    <row r="3940" spans="6:8">
      <c r="F3940" s="124" t="str">
        <f t="shared" si="183"/>
        <v/>
      </c>
      <c r="G3940" s="124" t="str">
        <f t="shared" si="184"/>
        <v/>
      </c>
      <c r="H3940" s="15" t="e">
        <f t="shared" si="185"/>
        <v>#N/A</v>
      </c>
    </row>
    <row r="3941" spans="6:8">
      <c r="F3941" s="124" t="str">
        <f t="shared" si="183"/>
        <v/>
      </c>
      <c r="G3941" s="124" t="str">
        <f t="shared" si="184"/>
        <v/>
      </c>
      <c r="H3941" s="15" t="e">
        <f t="shared" si="185"/>
        <v>#N/A</v>
      </c>
    </row>
    <row r="3942" spans="6:8">
      <c r="F3942" s="124" t="str">
        <f t="shared" si="183"/>
        <v/>
      </c>
      <c r="G3942" s="124" t="str">
        <f t="shared" si="184"/>
        <v/>
      </c>
      <c r="H3942" s="15" t="e">
        <f t="shared" si="185"/>
        <v>#N/A</v>
      </c>
    </row>
    <row r="3943" spans="6:8">
      <c r="F3943" s="124" t="str">
        <f t="shared" si="183"/>
        <v/>
      </c>
      <c r="G3943" s="124" t="str">
        <f t="shared" si="184"/>
        <v/>
      </c>
      <c r="H3943" s="15" t="e">
        <f t="shared" si="185"/>
        <v>#N/A</v>
      </c>
    </row>
    <row r="3944" spans="6:8">
      <c r="F3944" s="124" t="str">
        <f t="shared" si="183"/>
        <v/>
      </c>
      <c r="G3944" s="124" t="str">
        <f t="shared" si="184"/>
        <v/>
      </c>
      <c r="H3944" s="15" t="e">
        <f t="shared" si="185"/>
        <v>#N/A</v>
      </c>
    </row>
    <row r="3945" spans="6:8">
      <c r="F3945" s="124" t="str">
        <f t="shared" si="183"/>
        <v/>
      </c>
      <c r="G3945" s="124" t="str">
        <f t="shared" si="184"/>
        <v/>
      </c>
      <c r="H3945" s="15" t="e">
        <f t="shared" si="185"/>
        <v>#N/A</v>
      </c>
    </row>
    <row r="3946" spans="6:8">
      <c r="F3946" s="124" t="str">
        <f t="shared" si="183"/>
        <v/>
      </c>
      <c r="G3946" s="124" t="str">
        <f t="shared" si="184"/>
        <v/>
      </c>
      <c r="H3946" s="15" t="e">
        <f t="shared" si="185"/>
        <v>#N/A</v>
      </c>
    </row>
    <row r="3947" spans="6:8">
      <c r="F3947" s="124" t="str">
        <f t="shared" si="183"/>
        <v/>
      </c>
      <c r="G3947" s="124" t="str">
        <f t="shared" si="184"/>
        <v/>
      </c>
      <c r="H3947" s="15" t="e">
        <f t="shared" si="185"/>
        <v>#N/A</v>
      </c>
    </row>
    <row r="3948" spans="6:8">
      <c r="F3948" s="124" t="str">
        <f t="shared" si="183"/>
        <v/>
      </c>
      <c r="G3948" s="124" t="str">
        <f t="shared" si="184"/>
        <v/>
      </c>
      <c r="H3948" s="15" t="e">
        <f t="shared" si="185"/>
        <v>#N/A</v>
      </c>
    </row>
    <row r="3949" spans="6:8">
      <c r="F3949" s="124" t="str">
        <f t="shared" si="183"/>
        <v/>
      </c>
      <c r="G3949" s="124" t="str">
        <f t="shared" si="184"/>
        <v/>
      </c>
      <c r="H3949" s="15" t="e">
        <f t="shared" si="185"/>
        <v>#N/A</v>
      </c>
    </row>
    <row r="3950" spans="6:8">
      <c r="F3950" s="124" t="str">
        <f t="shared" si="183"/>
        <v/>
      </c>
      <c r="G3950" s="124" t="str">
        <f t="shared" si="184"/>
        <v/>
      </c>
      <c r="H3950" s="15" t="e">
        <f t="shared" si="185"/>
        <v>#N/A</v>
      </c>
    </row>
    <row r="3951" spans="6:8">
      <c r="F3951" s="124" t="str">
        <f t="shared" si="183"/>
        <v/>
      </c>
      <c r="G3951" s="124" t="str">
        <f t="shared" si="184"/>
        <v/>
      </c>
      <c r="H3951" s="15" t="e">
        <f t="shared" si="185"/>
        <v>#N/A</v>
      </c>
    </row>
    <row r="3952" spans="6:8">
      <c r="F3952" s="124" t="str">
        <f t="shared" si="183"/>
        <v/>
      </c>
      <c r="G3952" s="124" t="str">
        <f t="shared" si="184"/>
        <v/>
      </c>
      <c r="H3952" s="15" t="e">
        <f t="shared" si="185"/>
        <v>#N/A</v>
      </c>
    </row>
    <row r="3953" spans="6:8">
      <c r="F3953" s="124" t="str">
        <f t="shared" si="183"/>
        <v/>
      </c>
      <c r="G3953" s="124" t="str">
        <f t="shared" si="184"/>
        <v/>
      </c>
      <c r="H3953" s="15" t="e">
        <f t="shared" si="185"/>
        <v>#N/A</v>
      </c>
    </row>
    <row r="3954" spans="6:8">
      <c r="F3954" s="124" t="str">
        <f t="shared" si="183"/>
        <v/>
      </c>
      <c r="G3954" s="124" t="str">
        <f t="shared" si="184"/>
        <v/>
      </c>
      <c r="H3954" s="15" t="e">
        <f t="shared" si="185"/>
        <v>#N/A</v>
      </c>
    </row>
    <row r="3955" spans="6:8">
      <c r="F3955" s="124" t="str">
        <f t="shared" si="183"/>
        <v/>
      </c>
      <c r="G3955" s="124" t="str">
        <f t="shared" si="184"/>
        <v/>
      </c>
      <c r="H3955" s="15" t="e">
        <f t="shared" si="185"/>
        <v>#N/A</v>
      </c>
    </row>
    <row r="3956" spans="6:8">
      <c r="F3956" s="124" t="str">
        <f t="shared" si="183"/>
        <v/>
      </c>
      <c r="G3956" s="124" t="str">
        <f t="shared" si="184"/>
        <v/>
      </c>
      <c r="H3956" s="15" t="e">
        <f t="shared" si="185"/>
        <v>#N/A</v>
      </c>
    </row>
    <row r="3957" spans="6:8">
      <c r="F3957" s="124" t="str">
        <f t="shared" si="183"/>
        <v/>
      </c>
      <c r="G3957" s="124" t="str">
        <f t="shared" si="184"/>
        <v/>
      </c>
      <c r="H3957" s="15" t="e">
        <f t="shared" si="185"/>
        <v>#N/A</v>
      </c>
    </row>
    <row r="3958" spans="6:8">
      <c r="F3958" s="124" t="str">
        <f t="shared" si="183"/>
        <v/>
      </c>
      <c r="G3958" s="124" t="str">
        <f t="shared" si="184"/>
        <v/>
      </c>
      <c r="H3958" s="15" t="e">
        <f t="shared" si="185"/>
        <v>#N/A</v>
      </c>
    </row>
    <row r="3959" spans="6:8">
      <c r="F3959" s="124" t="str">
        <f t="shared" si="183"/>
        <v/>
      </c>
      <c r="G3959" s="124" t="str">
        <f t="shared" si="184"/>
        <v/>
      </c>
      <c r="H3959" s="15" t="e">
        <f t="shared" si="185"/>
        <v>#N/A</v>
      </c>
    </row>
    <row r="3960" spans="6:8">
      <c r="F3960" s="124" t="str">
        <f t="shared" si="183"/>
        <v/>
      </c>
      <c r="G3960" s="124" t="str">
        <f t="shared" si="184"/>
        <v/>
      </c>
      <c r="H3960" s="15" t="e">
        <f t="shared" si="185"/>
        <v>#N/A</v>
      </c>
    </row>
    <row r="3961" spans="6:8">
      <c r="F3961" s="124" t="str">
        <f t="shared" si="183"/>
        <v/>
      </c>
      <c r="G3961" s="124" t="str">
        <f t="shared" si="184"/>
        <v/>
      </c>
      <c r="H3961" s="15" t="e">
        <f t="shared" si="185"/>
        <v>#N/A</v>
      </c>
    </row>
    <row r="3962" spans="6:8">
      <c r="F3962" s="124" t="str">
        <f t="shared" si="183"/>
        <v/>
      </c>
      <c r="G3962" s="124" t="str">
        <f t="shared" si="184"/>
        <v/>
      </c>
      <c r="H3962" s="15" t="e">
        <f t="shared" si="185"/>
        <v>#N/A</v>
      </c>
    </row>
    <row r="3963" spans="6:8">
      <c r="F3963" s="124" t="str">
        <f t="shared" si="183"/>
        <v/>
      </c>
      <c r="G3963" s="124" t="str">
        <f t="shared" si="184"/>
        <v/>
      </c>
      <c r="H3963" s="15" t="e">
        <f t="shared" si="185"/>
        <v>#N/A</v>
      </c>
    </row>
    <row r="3964" spans="6:8">
      <c r="F3964" s="124" t="str">
        <f t="shared" si="183"/>
        <v/>
      </c>
      <c r="G3964" s="124" t="str">
        <f t="shared" si="184"/>
        <v/>
      </c>
      <c r="H3964" s="15" t="e">
        <f t="shared" si="185"/>
        <v>#N/A</v>
      </c>
    </row>
    <row r="3965" spans="6:8">
      <c r="F3965" s="124" t="str">
        <f t="shared" si="183"/>
        <v/>
      </c>
      <c r="G3965" s="124" t="str">
        <f t="shared" si="184"/>
        <v/>
      </c>
      <c r="H3965" s="15" t="e">
        <f t="shared" si="185"/>
        <v>#N/A</v>
      </c>
    </row>
    <row r="3966" spans="6:8">
      <c r="F3966" s="124" t="str">
        <f t="shared" si="183"/>
        <v/>
      </c>
      <c r="G3966" s="124" t="str">
        <f t="shared" si="184"/>
        <v/>
      </c>
      <c r="H3966" s="15" t="e">
        <f t="shared" si="185"/>
        <v>#N/A</v>
      </c>
    </row>
    <row r="3967" spans="6:8">
      <c r="F3967" s="124" t="str">
        <f t="shared" si="183"/>
        <v/>
      </c>
      <c r="G3967" s="124" t="str">
        <f t="shared" si="184"/>
        <v/>
      </c>
      <c r="H3967" s="15" t="e">
        <f t="shared" si="185"/>
        <v>#N/A</v>
      </c>
    </row>
    <row r="3968" spans="6:8">
      <c r="F3968" s="124" t="str">
        <f t="shared" si="183"/>
        <v/>
      </c>
      <c r="G3968" s="124" t="str">
        <f t="shared" si="184"/>
        <v/>
      </c>
      <c r="H3968" s="15" t="e">
        <f t="shared" si="185"/>
        <v>#N/A</v>
      </c>
    </row>
    <row r="3969" spans="6:8">
      <c r="F3969" s="124" t="str">
        <f t="shared" si="183"/>
        <v/>
      </c>
      <c r="G3969" s="124" t="str">
        <f t="shared" si="184"/>
        <v/>
      </c>
      <c r="H3969" s="15" t="e">
        <f t="shared" si="185"/>
        <v>#N/A</v>
      </c>
    </row>
    <row r="3970" spans="6:8">
      <c r="F3970" s="124" t="str">
        <f t="shared" si="183"/>
        <v/>
      </c>
      <c r="G3970" s="124" t="str">
        <f t="shared" si="184"/>
        <v/>
      </c>
      <c r="H3970" s="15" t="e">
        <f t="shared" si="185"/>
        <v>#N/A</v>
      </c>
    </row>
    <row r="3971" spans="6:8">
      <c r="F3971" s="124" t="str">
        <f t="shared" si="183"/>
        <v/>
      </c>
      <c r="G3971" s="124" t="str">
        <f t="shared" si="184"/>
        <v/>
      </c>
      <c r="H3971" s="15" t="e">
        <f t="shared" si="185"/>
        <v>#N/A</v>
      </c>
    </row>
    <row r="3972" spans="6:8">
      <c r="F3972" s="124" t="str">
        <f t="shared" ref="F3972:F4035" si="186">IF(ISNUMBER(A3972),1,"")</f>
        <v/>
      </c>
      <c r="G3972" s="124" t="str">
        <f t="shared" ref="G3972:G4035" si="187">IF(ISNUMBER(A3972),3,"")</f>
        <v/>
      </c>
      <c r="H3972" s="15" t="e">
        <f t="shared" ref="H3972:H4035" si="188">VLOOKUP(A3972,J:L,2,0)</f>
        <v>#N/A</v>
      </c>
    </row>
    <row r="3973" spans="6:8">
      <c r="F3973" s="124" t="str">
        <f t="shared" si="186"/>
        <v/>
      </c>
      <c r="G3973" s="124" t="str">
        <f t="shared" si="187"/>
        <v/>
      </c>
      <c r="H3973" s="15" t="e">
        <f t="shared" si="188"/>
        <v>#N/A</v>
      </c>
    </row>
    <row r="3974" spans="6:8">
      <c r="F3974" s="124" t="str">
        <f t="shared" si="186"/>
        <v/>
      </c>
      <c r="G3974" s="124" t="str">
        <f t="shared" si="187"/>
        <v/>
      </c>
      <c r="H3974" s="15" t="e">
        <f t="shared" si="188"/>
        <v>#N/A</v>
      </c>
    </row>
    <row r="3975" spans="6:8">
      <c r="F3975" s="124" t="str">
        <f t="shared" si="186"/>
        <v/>
      </c>
      <c r="G3975" s="124" t="str">
        <f t="shared" si="187"/>
        <v/>
      </c>
      <c r="H3975" s="15" t="e">
        <f t="shared" si="188"/>
        <v>#N/A</v>
      </c>
    </row>
    <row r="3976" spans="6:8">
      <c r="F3976" s="124" t="str">
        <f t="shared" si="186"/>
        <v/>
      </c>
      <c r="G3976" s="124" t="str">
        <f t="shared" si="187"/>
        <v/>
      </c>
      <c r="H3976" s="15" t="e">
        <f t="shared" si="188"/>
        <v>#N/A</v>
      </c>
    </row>
    <row r="3977" spans="6:8">
      <c r="F3977" s="124" t="str">
        <f t="shared" si="186"/>
        <v/>
      </c>
      <c r="G3977" s="124" t="str">
        <f t="shared" si="187"/>
        <v/>
      </c>
      <c r="H3977" s="15" t="e">
        <f t="shared" si="188"/>
        <v>#N/A</v>
      </c>
    </row>
    <row r="3978" spans="6:8">
      <c r="F3978" s="124" t="str">
        <f t="shared" si="186"/>
        <v/>
      </c>
      <c r="G3978" s="124" t="str">
        <f t="shared" si="187"/>
        <v/>
      </c>
      <c r="H3978" s="15" t="e">
        <f t="shared" si="188"/>
        <v>#N/A</v>
      </c>
    </row>
    <row r="3979" spans="6:8">
      <c r="F3979" s="124" t="str">
        <f t="shared" si="186"/>
        <v/>
      </c>
      <c r="G3979" s="124" t="str">
        <f t="shared" si="187"/>
        <v/>
      </c>
      <c r="H3979" s="15" t="e">
        <f t="shared" si="188"/>
        <v>#N/A</v>
      </c>
    </row>
    <row r="3980" spans="6:8">
      <c r="F3980" s="124" t="str">
        <f t="shared" si="186"/>
        <v/>
      </c>
      <c r="G3980" s="124" t="str">
        <f t="shared" si="187"/>
        <v/>
      </c>
      <c r="H3980" s="15" t="e">
        <f t="shared" si="188"/>
        <v>#N/A</v>
      </c>
    </row>
    <row r="3981" spans="6:8">
      <c r="F3981" s="124" t="str">
        <f t="shared" si="186"/>
        <v/>
      </c>
      <c r="G3981" s="124" t="str">
        <f t="shared" si="187"/>
        <v/>
      </c>
      <c r="H3981" s="15" t="e">
        <f t="shared" si="188"/>
        <v>#N/A</v>
      </c>
    </row>
    <row r="3982" spans="6:8">
      <c r="F3982" s="124" t="str">
        <f t="shared" si="186"/>
        <v/>
      </c>
      <c r="G3982" s="124" t="str">
        <f t="shared" si="187"/>
        <v/>
      </c>
      <c r="H3982" s="15" t="e">
        <f t="shared" si="188"/>
        <v>#N/A</v>
      </c>
    </row>
    <row r="3983" spans="6:8">
      <c r="F3983" s="124" t="str">
        <f t="shared" si="186"/>
        <v/>
      </c>
      <c r="G3983" s="124" t="str">
        <f t="shared" si="187"/>
        <v/>
      </c>
      <c r="H3983" s="15" t="e">
        <f t="shared" si="188"/>
        <v>#N/A</v>
      </c>
    </row>
    <row r="3984" spans="6:8">
      <c r="F3984" s="124" t="str">
        <f t="shared" si="186"/>
        <v/>
      </c>
      <c r="G3984" s="124" t="str">
        <f t="shared" si="187"/>
        <v/>
      </c>
      <c r="H3984" s="15" t="e">
        <f t="shared" si="188"/>
        <v>#N/A</v>
      </c>
    </row>
    <row r="3985" spans="6:8">
      <c r="F3985" s="124" t="str">
        <f t="shared" si="186"/>
        <v/>
      </c>
      <c r="G3985" s="124" t="str">
        <f t="shared" si="187"/>
        <v/>
      </c>
      <c r="H3985" s="15" t="e">
        <f t="shared" si="188"/>
        <v>#N/A</v>
      </c>
    </row>
    <row r="3986" spans="6:8">
      <c r="F3986" s="124" t="str">
        <f t="shared" si="186"/>
        <v/>
      </c>
      <c r="G3986" s="124" t="str">
        <f t="shared" si="187"/>
        <v/>
      </c>
      <c r="H3986" s="15" t="e">
        <f t="shared" si="188"/>
        <v>#N/A</v>
      </c>
    </row>
    <row r="3987" spans="6:8">
      <c r="F3987" s="124" t="str">
        <f t="shared" si="186"/>
        <v/>
      </c>
      <c r="G3987" s="124" t="str">
        <f t="shared" si="187"/>
        <v/>
      </c>
      <c r="H3987" s="15" t="e">
        <f t="shared" si="188"/>
        <v>#N/A</v>
      </c>
    </row>
    <row r="3988" spans="6:8">
      <c r="F3988" s="124" t="str">
        <f t="shared" si="186"/>
        <v/>
      </c>
      <c r="G3988" s="124" t="str">
        <f t="shared" si="187"/>
        <v/>
      </c>
      <c r="H3988" s="15" t="e">
        <f t="shared" si="188"/>
        <v>#N/A</v>
      </c>
    </row>
    <row r="3989" spans="6:8">
      <c r="F3989" s="124" t="str">
        <f t="shared" si="186"/>
        <v/>
      </c>
      <c r="G3989" s="124" t="str">
        <f t="shared" si="187"/>
        <v/>
      </c>
      <c r="H3989" s="15" t="e">
        <f t="shared" si="188"/>
        <v>#N/A</v>
      </c>
    </row>
    <row r="3990" spans="6:8">
      <c r="F3990" s="124" t="str">
        <f t="shared" si="186"/>
        <v/>
      </c>
      <c r="G3990" s="124" t="str">
        <f t="shared" si="187"/>
        <v/>
      </c>
      <c r="H3990" s="15" t="e">
        <f t="shared" si="188"/>
        <v>#N/A</v>
      </c>
    </row>
    <row r="3991" spans="6:8">
      <c r="F3991" s="124" t="str">
        <f t="shared" si="186"/>
        <v/>
      </c>
      <c r="G3991" s="124" t="str">
        <f t="shared" si="187"/>
        <v/>
      </c>
      <c r="H3991" s="15" t="e">
        <f t="shared" si="188"/>
        <v>#N/A</v>
      </c>
    </row>
    <row r="3992" spans="6:8">
      <c r="F3992" s="124" t="str">
        <f t="shared" si="186"/>
        <v/>
      </c>
      <c r="G3992" s="124" t="str">
        <f t="shared" si="187"/>
        <v/>
      </c>
      <c r="H3992" s="15" t="e">
        <f t="shared" si="188"/>
        <v>#N/A</v>
      </c>
    </row>
    <row r="3993" spans="6:8">
      <c r="F3993" s="124" t="str">
        <f t="shared" si="186"/>
        <v/>
      </c>
      <c r="G3993" s="124" t="str">
        <f t="shared" si="187"/>
        <v/>
      </c>
      <c r="H3993" s="15" t="e">
        <f t="shared" si="188"/>
        <v>#N/A</v>
      </c>
    </row>
    <row r="3994" spans="6:8">
      <c r="F3994" s="124" t="str">
        <f t="shared" si="186"/>
        <v/>
      </c>
      <c r="G3994" s="124" t="str">
        <f t="shared" si="187"/>
        <v/>
      </c>
      <c r="H3994" s="15" t="e">
        <f t="shared" si="188"/>
        <v>#N/A</v>
      </c>
    </row>
    <row r="3995" spans="6:8">
      <c r="F3995" s="124" t="str">
        <f t="shared" si="186"/>
        <v/>
      </c>
      <c r="G3995" s="124" t="str">
        <f t="shared" si="187"/>
        <v/>
      </c>
      <c r="H3995" s="15" t="e">
        <f t="shared" si="188"/>
        <v>#N/A</v>
      </c>
    </row>
    <row r="3996" spans="6:8">
      <c r="F3996" s="124" t="str">
        <f t="shared" si="186"/>
        <v/>
      </c>
      <c r="G3996" s="124" t="str">
        <f t="shared" si="187"/>
        <v/>
      </c>
      <c r="H3996" s="15" t="e">
        <f t="shared" si="188"/>
        <v>#N/A</v>
      </c>
    </row>
    <row r="3997" spans="6:8">
      <c r="F3997" s="124" t="str">
        <f t="shared" si="186"/>
        <v/>
      </c>
      <c r="G3997" s="124" t="str">
        <f t="shared" si="187"/>
        <v/>
      </c>
      <c r="H3997" s="15" t="e">
        <f t="shared" si="188"/>
        <v>#N/A</v>
      </c>
    </row>
    <row r="3998" spans="6:8">
      <c r="F3998" s="124" t="str">
        <f t="shared" si="186"/>
        <v/>
      </c>
      <c r="G3998" s="124" t="str">
        <f t="shared" si="187"/>
        <v/>
      </c>
      <c r="H3998" s="15" t="e">
        <f t="shared" si="188"/>
        <v>#N/A</v>
      </c>
    </row>
    <row r="3999" spans="6:8">
      <c r="F3999" s="124" t="str">
        <f t="shared" si="186"/>
        <v/>
      </c>
      <c r="G3999" s="124" t="str">
        <f t="shared" si="187"/>
        <v/>
      </c>
      <c r="H3999" s="15" t="e">
        <f t="shared" si="188"/>
        <v>#N/A</v>
      </c>
    </row>
    <row r="4000" spans="6:8">
      <c r="F4000" s="124" t="str">
        <f t="shared" si="186"/>
        <v/>
      </c>
      <c r="G4000" s="124" t="str">
        <f t="shared" si="187"/>
        <v/>
      </c>
      <c r="H4000" s="15" t="e">
        <f t="shared" si="188"/>
        <v>#N/A</v>
      </c>
    </row>
    <row r="4001" spans="6:8">
      <c r="F4001" s="124" t="str">
        <f t="shared" si="186"/>
        <v/>
      </c>
      <c r="G4001" s="124" t="str">
        <f t="shared" si="187"/>
        <v/>
      </c>
      <c r="H4001" s="15" t="e">
        <f t="shared" si="188"/>
        <v>#N/A</v>
      </c>
    </row>
    <row r="4002" spans="6:8">
      <c r="F4002" s="124" t="str">
        <f t="shared" si="186"/>
        <v/>
      </c>
      <c r="G4002" s="124" t="str">
        <f t="shared" si="187"/>
        <v/>
      </c>
      <c r="H4002" s="15" t="e">
        <f t="shared" si="188"/>
        <v>#N/A</v>
      </c>
    </row>
    <row r="4003" spans="6:8">
      <c r="F4003" s="124" t="str">
        <f t="shared" si="186"/>
        <v/>
      </c>
      <c r="G4003" s="124" t="str">
        <f t="shared" si="187"/>
        <v/>
      </c>
      <c r="H4003" s="15" t="e">
        <f t="shared" si="188"/>
        <v>#N/A</v>
      </c>
    </row>
    <row r="4004" spans="6:8">
      <c r="F4004" s="124" t="str">
        <f t="shared" si="186"/>
        <v/>
      </c>
      <c r="G4004" s="124" t="str">
        <f t="shared" si="187"/>
        <v/>
      </c>
      <c r="H4004" s="15" t="e">
        <f t="shared" si="188"/>
        <v>#N/A</v>
      </c>
    </row>
    <row r="4005" spans="6:8">
      <c r="F4005" s="124" t="str">
        <f t="shared" si="186"/>
        <v/>
      </c>
      <c r="G4005" s="124" t="str">
        <f t="shared" si="187"/>
        <v/>
      </c>
      <c r="H4005" s="15" t="e">
        <f t="shared" si="188"/>
        <v>#N/A</v>
      </c>
    </row>
    <row r="4006" spans="6:8">
      <c r="F4006" s="124" t="str">
        <f t="shared" si="186"/>
        <v/>
      </c>
      <c r="G4006" s="124" t="str">
        <f t="shared" si="187"/>
        <v/>
      </c>
      <c r="H4006" s="15" t="e">
        <f t="shared" si="188"/>
        <v>#N/A</v>
      </c>
    </row>
    <row r="4007" spans="6:8">
      <c r="F4007" s="124" t="str">
        <f t="shared" si="186"/>
        <v/>
      </c>
      <c r="G4007" s="124" t="str">
        <f t="shared" si="187"/>
        <v/>
      </c>
      <c r="H4007" s="15" t="e">
        <f t="shared" si="188"/>
        <v>#N/A</v>
      </c>
    </row>
    <row r="4008" spans="6:8">
      <c r="F4008" s="124" t="str">
        <f t="shared" si="186"/>
        <v/>
      </c>
      <c r="G4008" s="124" t="str">
        <f t="shared" si="187"/>
        <v/>
      </c>
      <c r="H4008" s="15" t="e">
        <f t="shared" si="188"/>
        <v>#N/A</v>
      </c>
    </row>
    <row r="4009" spans="6:8">
      <c r="F4009" s="124" t="str">
        <f t="shared" si="186"/>
        <v/>
      </c>
      <c r="G4009" s="124" t="str">
        <f t="shared" si="187"/>
        <v/>
      </c>
      <c r="H4009" s="15" t="e">
        <f t="shared" si="188"/>
        <v>#N/A</v>
      </c>
    </row>
    <row r="4010" spans="6:8">
      <c r="F4010" s="124" t="str">
        <f t="shared" si="186"/>
        <v/>
      </c>
      <c r="G4010" s="124" t="str">
        <f t="shared" si="187"/>
        <v/>
      </c>
      <c r="H4010" s="15" t="e">
        <f t="shared" si="188"/>
        <v>#N/A</v>
      </c>
    </row>
    <row r="4011" spans="6:8">
      <c r="F4011" s="124" t="str">
        <f t="shared" si="186"/>
        <v/>
      </c>
      <c r="G4011" s="124" t="str">
        <f t="shared" si="187"/>
        <v/>
      </c>
      <c r="H4011" s="15" t="e">
        <f t="shared" si="188"/>
        <v>#N/A</v>
      </c>
    </row>
    <row r="4012" spans="6:8">
      <c r="F4012" s="124" t="str">
        <f t="shared" si="186"/>
        <v/>
      </c>
      <c r="G4012" s="124" t="str">
        <f t="shared" si="187"/>
        <v/>
      </c>
      <c r="H4012" s="15" t="e">
        <f t="shared" si="188"/>
        <v>#N/A</v>
      </c>
    </row>
    <row r="4013" spans="6:8">
      <c r="F4013" s="124" t="str">
        <f t="shared" si="186"/>
        <v/>
      </c>
      <c r="G4013" s="124" t="str">
        <f t="shared" si="187"/>
        <v/>
      </c>
      <c r="H4013" s="15" t="e">
        <f t="shared" si="188"/>
        <v>#N/A</v>
      </c>
    </row>
    <row r="4014" spans="6:8">
      <c r="F4014" s="124" t="str">
        <f t="shared" si="186"/>
        <v/>
      </c>
      <c r="G4014" s="124" t="str">
        <f t="shared" si="187"/>
        <v/>
      </c>
      <c r="H4014" s="15" t="e">
        <f t="shared" si="188"/>
        <v>#N/A</v>
      </c>
    </row>
    <row r="4015" spans="6:8">
      <c r="F4015" s="124" t="str">
        <f t="shared" si="186"/>
        <v/>
      </c>
      <c r="G4015" s="124" t="str">
        <f t="shared" si="187"/>
        <v/>
      </c>
      <c r="H4015" s="15" t="e">
        <f t="shared" si="188"/>
        <v>#N/A</v>
      </c>
    </row>
    <row r="4016" spans="6:8">
      <c r="F4016" s="124" t="str">
        <f t="shared" si="186"/>
        <v/>
      </c>
      <c r="G4016" s="124" t="str">
        <f t="shared" si="187"/>
        <v/>
      </c>
      <c r="H4016" s="15" t="e">
        <f t="shared" si="188"/>
        <v>#N/A</v>
      </c>
    </row>
    <row r="4017" spans="6:8">
      <c r="F4017" s="124" t="str">
        <f t="shared" si="186"/>
        <v/>
      </c>
      <c r="G4017" s="124" t="str">
        <f t="shared" si="187"/>
        <v/>
      </c>
      <c r="H4017" s="15" t="e">
        <f t="shared" si="188"/>
        <v>#N/A</v>
      </c>
    </row>
    <row r="4018" spans="6:8">
      <c r="F4018" s="124" t="str">
        <f t="shared" si="186"/>
        <v/>
      </c>
      <c r="G4018" s="124" t="str">
        <f t="shared" si="187"/>
        <v/>
      </c>
      <c r="H4018" s="15" t="e">
        <f t="shared" si="188"/>
        <v>#N/A</v>
      </c>
    </row>
    <row r="4019" spans="6:8">
      <c r="F4019" s="124" t="str">
        <f t="shared" si="186"/>
        <v/>
      </c>
      <c r="G4019" s="124" t="str">
        <f t="shared" si="187"/>
        <v/>
      </c>
      <c r="H4019" s="15" t="e">
        <f t="shared" si="188"/>
        <v>#N/A</v>
      </c>
    </row>
    <row r="4020" spans="6:8">
      <c r="F4020" s="124" t="str">
        <f t="shared" si="186"/>
        <v/>
      </c>
      <c r="G4020" s="124" t="str">
        <f t="shared" si="187"/>
        <v/>
      </c>
      <c r="H4020" s="15" t="e">
        <f t="shared" si="188"/>
        <v>#N/A</v>
      </c>
    </row>
    <row r="4021" spans="6:8">
      <c r="F4021" s="124" t="str">
        <f t="shared" si="186"/>
        <v/>
      </c>
      <c r="G4021" s="124" t="str">
        <f t="shared" si="187"/>
        <v/>
      </c>
      <c r="H4021" s="15" t="e">
        <f t="shared" si="188"/>
        <v>#N/A</v>
      </c>
    </row>
    <row r="4022" spans="6:8">
      <c r="F4022" s="124" t="str">
        <f t="shared" si="186"/>
        <v/>
      </c>
      <c r="G4022" s="124" t="str">
        <f t="shared" si="187"/>
        <v/>
      </c>
      <c r="H4022" s="15" t="e">
        <f t="shared" si="188"/>
        <v>#N/A</v>
      </c>
    </row>
    <row r="4023" spans="6:8">
      <c r="F4023" s="124" t="str">
        <f t="shared" si="186"/>
        <v/>
      </c>
      <c r="G4023" s="124" t="str">
        <f t="shared" si="187"/>
        <v/>
      </c>
      <c r="H4023" s="15" t="e">
        <f t="shared" si="188"/>
        <v>#N/A</v>
      </c>
    </row>
    <row r="4024" spans="6:8">
      <c r="F4024" s="124" t="str">
        <f t="shared" si="186"/>
        <v/>
      </c>
      <c r="G4024" s="124" t="str">
        <f t="shared" si="187"/>
        <v/>
      </c>
      <c r="H4024" s="15" t="e">
        <f t="shared" si="188"/>
        <v>#N/A</v>
      </c>
    </row>
    <row r="4025" spans="6:8">
      <c r="F4025" s="124" t="str">
        <f t="shared" si="186"/>
        <v/>
      </c>
      <c r="G4025" s="124" t="str">
        <f t="shared" si="187"/>
        <v/>
      </c>
      <c r="H4025" s="15" t="e">
        <f t="shared" si="188"/>
        <v>#N/A</v>
      </c>
    </row>
    <row r="4026" spans="6:8">
      <c r="F4026" s="124" t="str">
        <f t="shared" si="186"/>
        <v/>
      </c>
      <c r="G4026" s="124" t="str">
        <f t="shared" si="187"/>
        <v/>
      </c>
      <c r="H4026" s="15" t="e">
        <f t="shared" si="188"/>
        <v>#N/A</v>
      </c>
    </row>
    <row r="4027" spans="6:8">
      <c r="F4027" s="124" t="str">
        <f t="shared" si="186"/>
        <v/>
      </c>
      <c r="G4027" s="124" t="str">
        <f t="shared" si="187"/>
        <v/>
      </c>
      <c r="H4027" s="15" t="e">
        <f t="shared" si="188"/>
        <v>#N/A</v>
      </c>
    </row>
    <row r="4028" spans="6:8">
      <c r="F4028" s="124" t="str">
        <f t="shared" si="186"/>
        <v/>
      </c>
      <c r="G4028" s="124" t="str">
        <f t="shared" si="187"/>
        <v/>
      </c>
      <c r="H4028" s="15" t="e">
        <f t="shared" si="188"/>
        <v>#N/A</v>
      </c>
    </row>
    <row r="4029" spans="6:8">
      <c r="F4029" s="124" t="str">
        <f t="shared" si="186"/>
        <v/>
      </c>
      <c r="G4029" s="124" t="str">
        <f t="shared" si="187"/>
        <v/>
      </c>
      <c r="H4029" s="15" t="e">
        <f t="shared" si="188"/>
        <v>#N/A</v>
      </c>
    </row>
    <row r="4030" spans="6:8">
      <c r="F4030" s="124" t="str">
        <f t="shared" si="186"/>
        <v/>
      </c>
      <c r="G4030" s="124" t="str">
        <f t="shared" si="187"/>
        <v/>
      </c>
      <c r="H4030" s="15" t="e">
        <f t="shared" si="188"/>
        <v>#N/A</v>
      </c>
    </row>
    <row r="4031" spans="6:8">
      <c r="F4031" s="124" t="str">
        <f t="shared" si="186"/>
        <v/>
      </c>
      <c r="G4031" s="124" t="str">
        <f t="shared" si="187"/>
        <v/>
      </c>
      <c r="H4031" s="15" t="e">
        <f t="shared" si="188"/>
        <v>#N/A</v>
      </c>
    </row>
    <row r="4032" spans="6:8">
      <c r="F4032" s="124" t="str">
        <f t="shared" si="186"/>
        <v/>
      </c>
      <c r="G4032" s="124" t="str">
        <f t="shared" si="187"/>
        <v/>
      </c>
      <c r="H4032" s="15" t="e">
        <f t="shared" si="188"/>
        <v>#N/A</v>
      </c>
    </row>
    <row r="4033" spans="6:8">
      <c r="F4033" s="124" t="str">
        <f t="shared" si="186"/>
        <v/>
      </c>
      <c r="G4033" s="124" t="str">
        <f t="shared" si="187"/>
        <v/>
      </c>
      <c r="H4033" s="15" t="e">
        <f t="shared" si="188"/>
        <v>#N/A</v>
      </c>
    </row>
    <row r="4034" spans="6:8">
      <c r="F4034" s="124" t="str">
        <f t="shared" si="186"/>
        <v/>
      </c>
      <c r="G4034" s="124" t="str">
        <f t="shared" si="187"/>
        <v/>
      </c>
      <c r="H4034" s="15" t="e">
        <f t="shared" si="188"/>
        <v>#N/A</v>
      </c>
    </row>
    <row r="4035" spans="6:8">
      <c r="F4035" s="124" t="str">
        <f t="shared" si="186"/>
        <v/>
      </c>
      <c r="G4035" s="124" t="str">
        <f t="shared" si="187"/>
        <v/>
      </c>
      <c r="H4035" s="15" t="e">
        <f t="shared" si="188"/>
        <v>#N/A</v>
      </c>
    </row>
    <row r="4036" spans="6:8">
      <c r="F4036" s="124" t="str">
        <f t="shared" ref="F4036:F4099" si="189">IF(ISNUMBER(A4036),1,"")</f>
        <v/>
      </c>
      <c r="G4036" s="124" t="str">
        <f t="shared" ref="G4036:G4099" si="190">IF(ISNUMBER(A4036),3,"")</f>
        <v/>
      </c>
      <c r="H4036" s="15" t="e">
        <f t="shared" ref="H4036:H4099" si="191">VLOOKUP(A4036,J:L,2,0)</f>
        <v>#N/A</v>
      </c>
    </row>
    <row r="4037" spans="6:8">
      <c r="F4037" s="124" t="str">
        <f t="shared" si="189"/>
        <v/>
      </c>
      <c r="G4037" s="124" t="str">
        <f t="shared" si="190"/>
        <v/>
      </c>
      <c r="H4037" s="15" t="e">
        <f t="shared" si="191"/>
        <v>#N/A</v>
      </c>
    </row>
    <row r="4038" spans="6:8">
      <c r="F4038" s="124" t="str">
        <f t="shared" si="189"/>
        <v/>
      </c>
      <c r="G4038" s="124" t="str">
        <f t="shared" si="190"/>
        <v/>
      </c>
      <c r="H4038" s="15" t="e">
        <f t="shared" si="191"/>
        <v>#N/A</v>
      </c>
    </row>
    <row r="4039" spans="6:8">
      <c r="F4039" s="124" t="str">
        <f t="shared" si="189"/>
        <v/>
      </c>
      <c r="G4039" s="124" t="str">
        <f t="shared" si="190"/>
        <v/>
      </c>
      <c r="H4039" s="15" t="e">
        <f t="shared" si="191"/>
        <v>#N/A</v>
      </c>
    </row>
    <row r="4040" spans="6:8">
      <c r="F4040" s="124" t="str">
        <f t="shared" si="189"/>
        <v/>
      </c>
      <c r="G4040" s="124" t="str">
        <f t="shared" si="190"/>
        <v/>
      </c>
      <c r="H4040" s="15" t="e">
        <f t="shared" si="191"/>
        <v>#N/A</v>
      </c>
    </row>
    <row r="4041" spans="6:8">
      <c r="F4041" s="124" t="str">
        <f t="shared" si="189"/>
        <v/>
      </c>
      <c r="G4041" s="124" t="str">
        <f t="shared" si="190"/>
        <v/>
      </c>
      <c r="H4041" s="15" t="e">
        <f t="shared" si="191"/>
        <v>#N/A</v>
      </c>
    </row>
    <row r="4042" spans="6:8">
      <c r="F4042" s="124" t="str">
        <f t="shared" si="189"/>
        <v/>
      </c>
      <c r="G4042" s="124" t="str">
        <f t="shared" si="190"/>
        <v/>
      </c>
      <c r="H4042" s="15" t="e">
        <f t="shared" si="191"/>
        <v>#N/A</v>
      </c>
    </row>
    <row r="4043" spans="6:8">
      <c r="F4043" s="124" t="str">
        <f t="shared" si="189"/>
        <v/>
      </c>
      <c r="G4043" s="124" t="str">
        <f t="shared" si="190"/>
        <v/>
      </c>
      <c r="H4043" s="15" t="e">
        <f t="shared" si="191"/>
        <v>#N/A</v>
      </c>
    </row>
    <row r="4044" spans="6:8">
      <c r="F4044" s="124" t="str">
        <f t="shared" si="189"/>
        <v/>
      </c>
      <c r="G4044" s="124" t="str">
        <f t="shared" si="190"/>
        <v/>
      </c>
      <c r="H4044" s="15" t="e">
        <f t="shared" si="191"/>
        <v>#N/A</v>
      </c>
    </row>
    <row r="4045" spans="6:8">
      <c r="F4045" s="124" t="str">
        <f t="shared" si="189"/>
        <v/>
      </c>
      <c r="G4045" s="124" t="str">
        <f t="shared" si="190"/>
        <v/>
      </c>
      <c r="H4045" s="15" t="e">
        <f t="shared" si="191"/>
        <v>#N/A</v>
      </c>
    </row>
    <row r="4046" spans="6:8">
      <c r="F4046" s="124" t="str">
        <f t="shared" si="189"/>
        <v/>
      </c>
      <c r="G4046" s="124" t="str">
        <f t="shared" si="190"/>
        <v/>
      </c>
      <c r="H4046" s="15" t="e">
        <f t="shared" si="191"/>
        <v>#N/A</v>
      </c>
    </row>
    <row r="4047" spans="6:8">
      <c r="F4047" s="124" t="str">
        <f t="shared" si="189"/>
        <v/>
      </c>
      <c r="G4047" s="124" t="str">
        <f t="shared" si="190"/>
        <v/>
      </c>
      <c r="H4047" s="15" t="e">
        <f t="shared" si="191"/>
        <v>#N/A</v>
      </c>
    </row>
    <row r="4048" spans="6:8">
      <c r="F4048" s="124" t="str">
        <f t="shared" si="189"/>
        <v/>
      </c>
      <c r="G4048" s="124" t="str">
        <f t="shared" si="190"/>
        <v/>
      </c>
      <c r="H4048" s="15" t="e">
        <f t="shared" si="191"/>
        <v>#N/A</v>
      </c>
    </row>
    <row r="4049" spans="6:8">
      <c r="F4049" s="124" t="str">
        <f t="shared" si="189"/>
        <v/>
      </c>
      <c r="G4049" s="124" t="str">
        <f t="shared" si="190"/>
        <v/>
      </c>
      <c r="H4049" s="15" t="e">
        <f t="shared" si="191"/>
        <v>#N/A</v>
      </c>
    </row>
    <row r="4050" spans="6:8">
      <c r="F4050" s="124" t="str">
        <f t="shared" si="189"/>
        <v/>
      </c>
      <c r="G4050" s="124" t="str">
        <f t="shared" si="190"/>
        <v/>
      </c>
      <c r="H4050" s="15" t="e">
        <f t="shared" si="191"/>
        <v>#N/A</v>
      </c>
    </row>
    <row r="4051" spans="6:8">
      <c r="F4051" s="124" t="str">
        <f t="shared" si="189"/>
        <v/>
      </c>
      <c r="G4051" s="124" t="str">
        <f t="shared" si="190"/>
        <v/>
      </c>
      <c r="H4051" s="15" t="e">
        <f t="shared" si="191"/>
        <v>#N/A</v>
      </c>
    </row>
    <row r="4052" spans="6:8">
      <c r="F4052" s="124" t="str">
        <f t="shared" si="189"/>
        <v/>
      </c>
      <c r="G4052" s="124" t="str">
        <f t="shared" si="190"/>
        <v/>
      </c>
      <c r="H4052" s="15" t="e">
        <f t="shared" si="191"/>
        <v>#N/A</v>
      </c>
    </row>
    <row r="4053" spans="6:8">
      <c r="F4053" s="124" t="str">
        <f t="shared" si="189"/>
        <v/>
      </c>
      <c r="G4053" s="124" t="str">
        <f t="shared" si="190"/>
        <v/>
      </c>
      <c r="H4053" s="15" t="e">
        <f t="shared" si="191"/>
        <v>#N/A</v>
      </c>
    </row>
    <row r="4054" spans="6:8">
      <c r="F4054" s="124" t="str">
        <f t="shared" si="189"/>
        <v/>
      </c>
      <c r="G4054" s="124" t="str">
        <f t="shared" si="190"/>
        <v/>
      </c>
      <c r="H4054" s="15" t="e">
        <f t="shared" si="191"/>
        <v>#N/A</v>
      </c>
    </row>
    <row r="4055" spans="6:8">
      <c r="F4055" s="124" t="str">
        <f t="shared" si="189"/>
        <v/>
      </c>
      <c r="G4055" s="124" t="str">
        <f t="shared" si="190"/>
        <v/>
      </c>
      <c r="H4055" s="15" t="e">
        <f t="shared" si="191"/>
        <v>#N/A</v>
      </c>
    </row>
    <row r="4056" spans="6:8">
      <c r="F4056" s="124" t="str">
        <f t="shared" si="189"/>
        <v/>
      </c>
      <c r="G4056" s="124" t="str">
        <f t="shared" si="190"/>
        <v/>
      </c>
      <c r="H4056" s="15" t="e">
        <f t="shared" si="191"/>
        <v>#N/A</v>
      </c>
    </row>
    <row r="4057" spans="6:8">
      <c r="F4057" s="124" t="str">
        <f t="shared" si="189"/>
        <v/>
      </c>
      <c r="G4057" s="124" t="str">
        <f t="shared" si="190"/>
        <v/>
      </c>
      <c r="H4057" s="15" t="e">
        <f t="shared" si="191"/>
        <v>#N/A</v>
      </c>
    </row>
    <row r="4058" spans="6:8">
      <c r="F4058" s="124" t="str">
        <f t="shared" si="189"/>
        <v/>
      </c>
      <c r="G4058" s="124" t="str">
        <f t="shared" si="190"/>
        <v/>
      </c>
      <c r="H4058" s="15" t="e">
        <f t="shared" si="191"/>
        <v>#N/A</v>
      </c>
    </row>
    <row r="4059" spans="6:8">
      <c r="F4059" s="124" t="str">
        <f t="shared" si="189"/>
        <v/>
      </c>
      <c r="G4059" s="124" t="str">
        <f t="shared" si="190"/>
        <v/>
      </c>
      <c r="H4059" s="15" t="e">
        <f t="shared" si="191"/>
        <v>#N/A</v>
      </c>
    </row>
    <row r="4060" spans="6:8">
      <c r="F4060" s="124" t="str">
        <f t="shared" si="189"/>
        <v/>
      </c>
      <c r="G4060" s="124" t="str">
        <f t="shared" si="190"/>
        <v/>
      </c>
      <c r="H4060" s="15" t="e">
        <f t="shared" si="191"/>
        <v>#N/A</v>
      </c>
    </row>
    <row r="4061" spans="6:8">
      <c r="F4061" s="124" t="str">
        <f t="shared" si="189"/>
        <v/>
      </c>
      <c r="G4061" s="124" t="str">
        <f t="shared" si="190"/>
        <v/>
      </c>
      <c r="H4061" s="15" t="e">
        <f t="shared" si="191"/>
        <v>#N/A</v>
      </c>
    </row>
    <row r="4062" spans="6:8">
      <c r="F4062" s="124" t="str">
        <f t="shared" si="189"/>
        <v/>
      </c>
      <c r="G4062" s="124" t="str">
        <f t="shared" si="190"/>
        <v/>
      </c>
      <c r="H4062" s="15" t="e">
        <f t="shared" si="191"/>
        <v>#N/A</v>
      </c>
    </row>
    <row r="4063" spans="6:8">
      <c r="F4063" s="124" t="str">
        <f t="shared" si="189"/>
        <v/>
      </c>
      <c r="G4063" s="124" t="str">
        <f t="shared" si="190"/>
        <v/>
      </c>
      <c r="H4063" s="15" t="e">
        <f t="shared" si="191"/>
        <v>#N/A</v>
      </c>
    </row>
    <row r="4064" spans="6:8">
      <c r="F4064" s="124" t="str">
        <f t="shared" si="189"/>
        <v/>
      </c>
      <c r="G4064" s="124" t="str">
        <f t="shared" si="190"/>
        <v/>
      </c>
      <c r="H4064" s="15" t="e">
        <f t="shared" si="191"/>
        <v>#N/A</v>
      </c>
    </row>
    <row r="4065" spans="6:8">
      <c r="F4065" s="124" t="str">
        <f t="shared" si="189"/>
        <v/>
      </c>
      <c r="G4065" s="124" t="str">
        <f t="shared" si="190"/>
        <v/>
      </c>
      <c r="H4065" s="15" t="e">
        <f t="shared" si="191"/>
        <v>#N/A</v>
      </c>
    </row>
    <row r="4066" spans="6:8">
      <c r="F4066" s="124" t="str">
        <f t="shared" si="189"/>
        <v/>
      </c>
      <c r="G4066" s="124" t="str">
        <f t="shared" si="190"/>
        <v/>
      </c>
      <c r="H4066" s="15" t="e">
        <f t="shared" si="191"/>
        <v>#N/A</v>
      </c>
    </row>
    <row r="4067" spans="6:8">
      <c r="F4067" s="124" t="str">
        <f t="shared" si="189"/>
        <v/>
      </c>
      <c r="G4067" s="124" t="str">
        <f t="shared" si="190"/>
        <v/>
      </c>
      <c r="H4067" s="15" t="e">
        <f t="shared" si="191"/>
        <v>#N/A</v>
      </c>
    </row>
    <row r="4068" spans="6:8">
      <c r="F4068" s="124" t="str">
        <f t="shared" si="189"/>
        <v/>
      </c>
      <c r="G4068" s="124" t="str">
        <f t="shared" si="190"/>
        <v/>
      </c>
      <c r="H4068" s="15" t="e">
        <f t="shared" si="191"/>
        <v>#N/A</v>
      </c>
    </row>
    <row r="4069" spans="6:8">
      <c r="F4069" s="124" t="str">
        <f t="shared" si="189"/>
        <v/>
      </c>
      <c r="G4069" s="124" t="str">
        <f t="shared" si="190"/>
        <v/>
      </c>
      <c r="H4069" s="15" t="e">
        <f t="shared" si="191"/>
        <v>#N/A</v>
      </c>
    </row>
    <row r="4070" spans="6:8">
      <c r="F4070" s="124" t="str">
        <f t="shared" si="189"/>
        <v/>
      </c>
      <c r="G4070" s="124" t="str">
        <f t="shared" si="190"/>
        <v/>
      </c>
      <c r="H4070" s="15" t="e">
        <f t="shared" si="191"/>
        <v>#N/A</v>
      </c>
    </row>
    <row r="4071" spans="6:8">
      <c r="F4071" s="124" t="str">
        <f t="shared" si="189"/>
        <v/>
      </c>
      <c r="G4071" s="124" t="str">
        <f t="shared" si="190"/>
        <v/>
      </c>
      <c r="H4071" s="15" t="e">
        <f t="shared" si="191"/>
        <v>#N/A</v>
      </c>
    </row>
    <row r="4072" spans="6:8">
      <c r="F4072" s="124" t="str">
        <f t="shared" si="189"/>
        <v/>
      </c>
      <c r="G4072" s="124" t="str">
        <f t="shared" si="190"/>
        <v/>
      </c>
      <c r="H4072" s="15" t="e">
        <f t="shared" si="191"/>
        <v>#N/A</v>
      </c>
    </row>
    <row r="4073" spans="6:8">
      <c r="F4073" s="124" t="str">
        <f t="shared" si="189"/>
        <v/>
      </c>
      <c r="G4073" s="124" t="str">
        <f t="shared" si="190"/>
        <v/>
      </c>
      <c r="H4073" s="15" t="e">
        <f t="shared" si="191"/>
        <v>#N/A</v>
      </c>
    </row>
    <row r="4074" spans="6:8">
      <c r="F4074" s="124" t="str">
        <f t="shared" si="189"/>
        <v/>
      </c>
      <c r="G4074" s="124" t="str">
        <f t="shared" si="190"/>
        <v/>
      </c>
      <c r="H4074" s="15" t="e">
        <f t="shared" si="191"/>
        <v>#N/A</v>
      </c>
    </row>
    <row r="4075" spans="6:8">
      <c r="F4075" s="124" t="str">
        <f t="shared" si="189"/>
        <v/>
      </c>
      <c r="G4075" s="124" t="str">
        <f t="shared" si="190"/>
        <v/>
      </c>
      <c r="H4075" s="15" t="e">
        <f t="shared" si="191"/>
        <v>#N/A</v>
      </c>
    </row>
    <row r="4076" spans="6:8">
      <c r="F4076" s="124" t="str">
        <f t="shared" si="189"/>
        <v/>
      </c>
      <c r="G4076" s="124" t="str">
        <f t="shared" si="190"/>
        <v/>
      </c>
      <c r="H4076" s="15" t="e">
        <f t="shared" si="191"/>
        <v>#N/A</v>
      </c>
    </row>
    <row r="4077" spans="6:8">
      <c r="F4077" s="124" t="str">
        <f t="shared" si="189"/>
        <v/>
      </c>
      <c r="G4077" s="124" t="str">
        <f t="shared" si="190"/>
        <v/>
      </c>
      <c r="H4077" s="15" t="e">
        <f t="shared" si="191"/>
        <v>#N/A</v>
      </c>
    </row>
    <row r="4078" spans="6:8">
      <c r="F4078" s="124" t="str">
        <f t="shared" si="189"/>
        <v/>
      </c>
      <c r="G4078" s="124" t="str">
        <f t="shared" si="190"/>
        <v/>
      </c>
      <c r="H4078" s="15" t="e">
        <f t="shared" si="191"/>
        <v>#N/A</v>
      </c>
    </row>
    <row r="4079" spans="6:8">
      <c r="F4079" s="124" t="str">
        <f t="shared" si="189"/>
        <v/>
      </c>
      <c r="G4079" s="124" t="str">
        <f t="shared" si="190"/>
        <v/>
      </c>
      <c r="H4079" s="15" t="e">
        <f t="shared" si="191"/>
        <v>#N/A</v>
      </c>
    </row>
    <row r="4080" spans="6:8">
      <c r="F4080" s="124" t="str">
        <f t="shared" si="189"/>
        <v/>
      </c>
      <c r="G4080" s="124" t="str">
        <f t="shared" si="190"/>
        <v/>
      </c>
      <c r="H4080" s="15" t="e">
        <f t="shared" si="191"/>
        <v>#N/A</v>
      </c>
    </row>
    <row r="4081" spans="6:8">
      <c r="F4081" s="124" t="str">
        <f t="shared" si="189"/>
        <v/>
      </c>
      <c r="G4081" s="124" t="str">
        <f t="shared" si="190"/>
        <v/>
      </c>
      <c r="H4081" s="15" t="e">
        <f t="shared" si="191"/>
        <v>#N/A</v>
      </c>
    </row>
    <row r="4082" spans="6:8">
      <c r="F4082" s="124" t="str">
        <f t="shared" si="189"/>
        <v/>
      </c>
      <c r="G4082" s="124" t="str">
        <f t="shared" si="190"/>
        <v/>
      </c>
      <c r="H4082" s="15" t="e">
        <f t="shared" si="191"/>
        <v>#N/A</v>
      </c>
    </row>
    <row r="4083" spans="6:8">
      <c r="F4083" s="124" t="str">
        <f t="shared" si="189"/>
        <v/>
      </c>
      <c r="G4083" s="124" t="str">
        <f t="shared" si="190"/>
        <v/>
      </c>
      <c r="H4083" s="15" t="e">
        <f t="shared" si="191"/>
        <v>#N/A</v>
      </c>
    </row>
    <row r="4084" spans="6:8">
      <c r="F4084" s="124" t="str">
        <f t="shared" si="189"/>
        <v/>
      </c>
      <c r="G4084" s="124" t="str">
        <f t="shared" si="190"/>
        <v/>
      </c>
      <c r="H4084" s="15" t="e">
        <f t="shared" si="191"/>
        <v>#N/A</v>
      </c>
    </row>
    <row r="4085" spans="6:8">
      <c r="F4085" s="124" t="str">
        <f t="shared" si="189"/>
        <v/>
      </c>
      <c r="G4085" s="124" t="str">
        <f t="shared" si="190"/>
        <v/>
      </c>
      <c r="H4085" s="15" t="e">
        <f t="shared" si="191"/>
        <v>#N/A</v>
      </c>
    </row>
    <row r="4086" spans="6:8">
      <c r="F4086" s="124" t="str">
        <f t="shared" si="189"/>
        <v/>
      </c>
      <c r="G4086" s="124" t="str">
        <f t="shared" si="190"/>
        <v/>
      </c>
      <c r="H4086" s="15" t="e">
        <f t="shared" si="191"/>
        <v>#N/A</v>
      </c>
    </row>
    <row r="4087" spans="6:8">
      <c r="F4087" s="124" t="str">
        <f t="shared" si="189"/>
        <v/>
      </c>
      <c r="G4087" s="124" t="str">
        <f t="shared" si="190"/>
        <v/>
      </c>
      <c r="H4087" s="15" t="e">
        <f t="shared" si="191"/>
        <v>#N/A</v>
      </c>
    </row>
    <row r="4088" spans="6:8">
      <c r="F4088" s="124" t="str">
        <f t="shared" si="189"/>
        <v/>
      </c>
      <c r="G4088" s="124" t="str">
        <f t="shared" si="190"/>
        <v/>
      </c>
      <c r="H4088" s="15" t="e">
        <f t="shared" si="191"/>
        <v>#N/A</v>
      </c>
    </row>
    <row r="4089" spans="6:8">
      <c r="F4089" s="124" t="str">
        <f t="shared" si="189"/>
        <v/>
      </c>
      <c r="G4089" s="124" t="str">
        <f t="shared" si="190"/>
        <v/>
      </c>
      <c r="H4089" s="15" t="e">
        <f t="shared" si="191"/>
        <v>#N/A</v>
      </c>
    </row>
    <row r="4090" spans="6:8">
      <c r="F4090" s="124" t="str">
        <f t="shared" si="189"/>
        <v/>
      </c>
      <c r="G4090" s="124" t="str">
        <f t="shared" si="190"/>
        <v/>
      </c>
      <c r="H4090" s="15" t="e">
        <f t="shared" si="191"/>
        <v>#N/A</v>
      </c>
    </row>
    <row r="4091" spans="6:8">
      <c r="F4091" s="124" t="str">
        <f t="shared" si="189"/>
        <v/>
      </c>
      <c r="G4091" s="124" t="str">
        <f t="shared" si="190"/>
        <v/>
      </c>
      <c r="H4091" s="15" t="e">
        <f t="shared" si="191"/>
        <v>#N/A</v>
      </c>
    </row>
    <row r="4092" spans="6:8">
      <c r="F4092" s="124" t="str">
        <f t="shared" si="189"/>
        <v/>
      </c>
      <c r="G4092" s="124" t="str">
        <f t="shared" si="190"/>
        <v/>
      </c>
      <c r="H4092" s="15" t="e">
        <f t="shared" si="191"/>
        <v>#N/A</v>
      </c>
    </row>
    <row r="4093" spans="6:8">
      <c r="F4093" s="124" t="str">
        <f t="shared" si="189"/>
        <v/>
      </c>
      <c r="G4093" s="124" t="str">
        <f t="shared" si="190"/>
        <v/>
      </c>
      <c r="H4093" s="15" t="e">
        <f t="shared" si="191"/>
        <v>#N/A</v>
      </c>
    </row>
    <row r="4094" spans="6:8">
      <c r="F4094" s="124" t="str">
        <f t="shared" si="189"/>
        <v/>
      </c>
      <c r="G4094" s="124" t="str">
        <f t="shared" si="190"/>
        <v/>
      </c>
      <c r="H4094" s="15" t="e">
        <f t="shared" si="191"/>
        <v>#N/A</v>
      </c>
    </row>
    <row r="4095" spans="6:8">
      <c r="F4095" s="124" t="str">
        <f t="shared" si="189"/>
        <v/>
      </c>
      <c r="G4095" s="124" t="str">
        <f t="shared" si="190"/>
        <v/>
      </c>
      <c r="H4095" s="15" t="e">
        <f t="shared" si="191"/>
        <v>#N/A</v>
      </c>
    </row>
    <row r="4096" spans="6:8">
      <c r="F4096" s="124" t="str">
        <f t="shared" si="189"/>
        <v/>
      </c>
      <c r="G4096" s="124" t="str">
        <f t="shared" si="190"/>
        <v/>
      </c>
      <c r="H4096" s="15" t="e">
        <f t="shared" si="191"/>
        <v>#N/A</v>
      </c>
    </row>
    <row r="4097" spans="6:8">
      <c r="F4097" s="124" t="str">
        <f t="shared" si="189"/>
        <v/>
      </c>
      <c r="G4097" s="124" t="str">
        <f t="shared" si="190"/>
        <v/>
      </c>
      <c r="H4097" s="15" t="e">
        <f t="shared" si="191"/>
        <v>#N/A</v>
      </c>
    </row>
    <row r="4098" spans="6:8">
      <c r="F4098" s="124" t="str">
        <f t="shared" si="189"/>
        <v/>
      </c>
      <c r="G4098" s="124" t="str">
        <f t="shared" si="190"/>
        <v/>
      </c>
      <c r="H4098" s="15" t="e">
        <f t="shared" si="191"/>
        <v>#N/A</v>
      </c>
    </row>
    <row r="4099" spans="6:8">
      <c r="F4099" s="124" t="str">
        <f t="shared" si="189"/>
        <v/>
      </c>
      <c r="G4099" s="124" t="str">
        <f t="shared" si="190"/>
        <v/>
      </c>
      <c r="H4099" s="15" t="e">
        <f t="shared" si="191"/>
        <v>#N/A</v>
      </c>
    </row>
    <row r="4100" spans="6:8">
      <c r="F4100" s="124" t="str">
        <f t="shared" ref="F4100:F4163" si="192">IF(ISNUMBER(A4100),1,"")</f>
        <v/>
      </c>
      <c r="G4100" s="124" t="str">
        <f t="shared" ref="G4100:G4163" si="193">IF(ISNUMBER(A4100),3,"")</f>
        <v/>
      </c>
      <c r="H4100" s="15" t="e">
        <f t="shared" ref="H4100:H4163" si="194">VLOOKUP(A4100,J:L,2,0)</f>
        <v>#N/A</v>
      </c>
    </row>
    <row r="4101" spans="6:8">
      <c r="F4101" s="124" t="str">
        <f t="shared" si="192"/>
        <v/>
      </c>
      <c r="G4101" s="124" t="str">
        <f t="shared" si="193"/>
        <v/>
      </c>
      <c r="H4101" s="15" t="e">
        <f t="shared" si="194"/>
        <v>#N/A</v>
      </c>
    </row>
    <row r="4102" spans="6:8">
      <c r="F4102" s="124" t="str">
        <f t="shared" si="192"/>
        <v/>
      </c>
      <c r="G4102" s="124" t="str">
        <f t="shared" si="193"/>
        <v/>
      </c>
      <c r="H4102" s="15" t="e">
        <f t="shared" si="194"/>
        <v>#N/A</v>
      </c>
    </row>
    <row r="4103" spans="6:8">
      <c r="F4103" s="124" t="str">
        <f t="shared" si="192"/>
        <v/>
      </c>
      <c r="G4103" s="124" t="str">
        <f t="shared" si="193"/>
        <v/>
      </c>
      <c r="H4103" s="15" t="e">
        <f t="shared" si="194"/>
        <v>#N/A</v>
      </c>
    </row>
    <row r="4104" spans="6:8">
      <c r="F4104" s="124" t="str">
        <f t="shared" si="192"/>
        <v/>
      </c>
      <c r="G4104" s="124" t="str">
        <f t="shared" si="193"/>
        <v/>
      </c>
      <c r="H4104" s="15" t="e">
        <f t="shared" si="194"/>
        <v>#N/A</v>
      </c>
    </row>
    <row r="4105" spans="6:8">
      <c r="F4105" s="124" t="str">
        <f t="shared" si="192"/>
        <v/>
      </c>
      <c r="G4105" s="124" t="str">
        <f t="shared" si="193"/>
        <v/>
      </c>
      <c r="H4105" s="15" t="e">
        <f t="shared" si="194"/>
        <v>#N/A</v>
      </c>
    </row>
    <row r="4106" spans="6:8">
      <c r="F4106" s="124" t="str">
        <f t="shared" si="192"/>
        <v/>
      </c>
      <c r="G4106" s="124" t="str">
        <f t="shared" si="193"/>
        <v/>
      </c>
      <c r="H4106" s="15" t="e">
        <f t="shared" si="194"/>
        <v>#N/A</v>
      </c>
    </row>
    <row r="4107" spans="6:8">
      <c r="F4107" s="124" t="str">
        <f t="shared" si="192"/>
        <v/>
      </c>
      <c r="G4107" s="124" t="str">
        <f t="shared" si="193"/>
        <v/>
      </c>
      <c r="H4107" s="15" t="e">
        <f t="shared" si="194"/>
        <v>#N/A</v>
      </c>
    </row>
    <row r="4108" spans="6:8">
      <c r="F4108" s="124" t="str">
        <f t="shared" si="192"/>
        <v/>
      </c>
      <c r="G4108" s="124" t="str">
        <f t="shared" si="193"/>
        <v/>
      </c>
      <c r="H4108" s="15" t="e">
        <f t="shared" si="194"/>
        <v>#N/A</v>
      </c>
    </row>
    <row r="4109" spans="6:8">
      <c r="F4109" s="124" t="str">
        <f t="shared" si="192"/>
        <v/>
      </c>
      <c r="G4109" s="124" t="str">
        <f t="shared" si="193"/>
        <v/>
      </c>
      <c r="H4109" s="15" t="e">
        <f t="shared" si="194"/>
        <v>#N/A</v>
      </c>
    </row>
    <row r="4110" spans="6:8">
      <c r="F4110" s="124" t="str">
        <f t="shared" si="192"/>
        <v/>
      </c>
      <c r="G4110" s="124" t="str">
        <f t="shared" si="193"/>
        <v/>
      </c>
      <c r="H4110" s="15" t="e">
        <f t="shared" si="194"/>
        <v>#N/A</v>
      </c>
    </row>
    <row r="4111" spans="6:8">
      <c r="F4111" s="124" t="str">
        <f t="shared" si="192"/>
        <v/>
      </c>
      <c r="G4111" s="124" t="str">
        <f t="shared" si="193"/>
        <v/>
      </c>
      <c r="H4111" s="15" t="e">
        <f t="shared" si="194"/>
        <v>#N/A</v>
      </c>
    </row>
    <row r="4112" spans="6:8">
      <c r="F4112" s="124" t="str">
        <f t="shared" si="192"/>
        <v/>
      </c>
      <c r="G4112" s="124" t="str">
        <f t="shared" si="193"/>
        <v/>
      </c>
      <c r="H4112" s="15" t="e">
        <f t="shared" si="194"/>
        <v>#N/A</v>
      </c>
    </row>
    <row r="4113" spans="6:8">
      <c r="F4113" s="124" t="str">
        <f t="shared" si="192"/>
        <v/>
      </c>
      <c r="G4113" s="124" t="str">
        <f t="shared" si="193"/>
        <v/>
      </c>
      <c r="H4113" s="15" t="e">
        <f t="shared" si="194"/>
        <v>#N/A</v>
      </c>
    </row>
    <row r="4114" spans="6:8">
      <c r="F4114" s="124" t="str">
        <f t="shared" si="192"/>
        <v/>
      </c>
      <c r="G4114" s="124" t="str">
        <f t="shared" si="193"/>
        <v/>
      </c>
      <c r="H4114" s="15" t="e">
        <f t="shared" si="194"/>
        <v>#N/A</v>
      </c>
    </row>
    <row r="4115" spans="6:8">
      <c r="F4115" s="124" t="str">
        <f t="shared" si="192"/>
        <v/>
      </c>
      <c r="G4115" s="124" t="str">
        <f t="shared" si="193"/>
        <v/>
      </c>
      <c r="H4115" s="15" t="e">
        <f t="shared" si="194"/>
        <v>#N/A</v>
      </c>
    </row>
    <row r="4116" spans="6:8">
      <c r="F4116" s="124" t="str">
        <f t="shared" si="192"/>
        <v/>
      </c>
      <c r="G4116" s="124" t="str">
        <f t="shared" si="193"/>
        <v/>
      </c>
      <c r="H4116" s="15" t="e">
        <f t="shared" si="194"/>
        <v>#N/A</v>
      </c>
    </row>
    <row r="4117" spans="6:8">
      <c r="F4117" s="124" t="str">
        <f t="shared" si="192"/>
        <v/>
      </c>
      <c r="G4117" s="124" t="str">
        <f t="shared" si="193"/>
        <v/>
      </c>
      <c r="H4117" s="15" t="e">
        <f t="shared" si="194"/>
        <v>#N/A</v>
      </c>
    </row>
    <row r="4118" spans="6:8">
      <c r="F4118" s="124" t="str">
        <f t="shared" si="192"/>
        <v/>
      </c>
      <c r="G4118" s="124" t="str">
        <f t="shared" si="193"/>
        <v/>
      </c>
      <c r="H4118" s="15" t="e">
        <f t="shared" si="194"/>
        <v>#N/A</v>
      </c>
    </row>
    <row r="4119" spans="6:8">
      <c r="F4119" s="124" t="str">
        <f t="shared" si="192"/>
        <v/>
      </c>
      <c r="G4119" s="124" t="str">
        <f t="shared" si="193"/>
        <v/>
      </c>
      <c r="H4119" s="15" t="e">
        <f t="shared" si="194"/>
        <v>#N/A</v>
      </c>
    </row>
    <row r="4120" spans="6:8">
      <c r="F4120" s="124" t="str">
        <f t="shared" si="192"/>
        <v/>
      </c>
      <c r="G4120" s="124" t="str">
        <f t="shared" si="193"/>
        <v/>
      </c>
      <c r="H4120" s="15" t="e">
        <f t="shared" si="194"/>
        <v>#N/A</v>
      </c>
    </row>
    <row r="4121" spans="6:8">
      <c r="F4121" s="124" t="str">
        <f t="shared" si="192"/>
        <v/>
      </c>
      <c r="G4121" s="124" t="str">
        <f t="shared" si="193"/>
        <v/>
      </c>
      <c r="H4121" s="15" t="e">
        <f t="shared" si="194"/>
        <v>#N/A</v>
      </c>
    </row>
    <row r="4122" spans="6:8">
      <c r="F4122" s="124" t="str">
        <f t="shared" si="192"/>
        <v/>
      </c>
      <c r="G4122" s="124" t="str">
        <f t="shared" si="193"/>
        <v/>
      </c>
      <c r="H4122" s="15" t="e">
        <f t="shared" si="194"/>
        <v>#N/A</v>
      </c>
    </row>
    <row r="4123" spans="6:8">
      <c r="F4123" s="124" t="str">
        <f t="shared" si="192"/>
        <v/>
      </c>
      <c r="G4123" s="124" t="str">
        <f t="shared" si="193"/>
        <v/>
      </c>
      <c r="H4123" s="15" t="e">
        <f t="shared" si="194"/>
        <v>#N/A</v>
      </c>
    </row>
    <row r="4124" spans="6:8">
      <c r="F4124" s="124" t="str">
        <f t="shared" si="192"/>
        <v/>
      </c>
      <c r="G4124" s="124" t="str">
        <f t="shared" si="193"/>
        <v/>
      </c>
      <c r="H4124" s="15" t="e">
        <f t="shared" si="194"/>
        <v>#N/A</v>
      </c>
    </row>
    <row r="4125" spans="6:8">
      <c r="F4125" s="124" t="str">
        <f t="shared" si="192"/>
        <v/>
      </c>
      <c r="G4125" s="124" t="str">
        <f t="shared" si="193"/>
        <v/>
      </c>
      <c r="H4125" s="15" t="e">
        <f t="shared" si="194"/>
        <v>#N/A</v>
      </c>
    </row>
    <row r="4126" spans="6:8">
      <c r="F4126" s="124" t="str">
        <f t="shared" si="192"/>
        <v/>
      </c>
      <c r="G4126" s="124" t="str">
        <f t="shared" si="193"/>
        <v/>
      </c>
      <c r="H4126" s="15" t="e">
        <f t="shared" si="194"/>
        <v>#N/A</v>
      </c>
    </row>
    <row r="4127" spans="6:8">
      <c r="F4127" s="124" t="str">
        <f t="shared" si="192"/>
        <v/>
      </c>
      <c r="G4127" s="124" t="str">
        <f t="shared" si="193"/>
        <v/>
      </c>
      <c r="H4127" s="15" t="e">
        <f t="shared" si="194"/>
        <v>#N/A</v>
      </c>
    </row>
    <row r="4128" spans="6:8">
      <c r="F4128" s="124" t="str">
        <f t="shared" si="192"/>
        <v/>
      </c>
      <c r="G4128" s="124" t="str">
        <f t="shared" si="193"/>
        <v/>
      </c>
      <c r="H4128" s="15" t="e">
        <f t="shared" si="194"/>
        <v>#N/A</v>
      </c>
    </row>
    <row r="4129" spans="6:8">
      <c r="F4129" s="124" t="str">
        <f t="shared" si="192"/>
        <v/>
      </c>
      <c r="G4129" s="124" t="str">
        <f t="shared" si="193"/>
        <v/>
      </c>
      <c r="H4129" s="15" t="e">
        <f t="shared" si="194"/>
        <v>#N/A</v>
      </c>
    </row>
    <row r="4130" spans="6:8">
      <c r="F4130" s="124" t="str">
        <f t="shared" si="192"/>
        <v/>
      </c>
      <c r="G4130" s="124" t="str">
        <f t="shared" si="193"/>
        <v/>
      </c>
      <c r="H4130" s="15" t="e">
        <f t="shared" si="194"/>
        <v>#N/A</v>
      </c>
    </row>
    <row r="4131" spans="6:8">
      <c r="F4131" s="124" t="str">
        <f t="shared" si="192"/>
        <v/>
      </c>
      <c r="G4131" s="124" t="str">
        <f t="shared" si="193"/>
        <v/>
      </c>
      <c r="H4131" s="15" t="e">
        <f t="shared" si="194"/>
        <v>#N/A</v>
      </c>
    </row>
    <row r="4132" spans="6:8">
      <c r="F4132" s="124" t="str">
        <f t="shared" si="192"/>
        <v/>
      </c>
      <c r="G4132" s="124" t="str">
        <f t="shared" si="193"/>
        <v/>
      </c>
      <c r="H4132" s="15" t="e">
        <f t="shared" si="194"/>
        <v>#N/A</v>
      </c>
    </row>
    <row r="4133" spans="6:8">
      <c r="F4133" s="124" t="str">
        <f t="shared" si="192"/>
        <v/>
      </c>
      <c r="G4133" s="124" t="str">
        <f t="shared" si="193"/>
        <v/>
      </c>
      <c r="H4133" s="15" t="e">
        <f t="shared" si="194"/>
        <v>#N/A</v>
      </c>
    </row>
    <row r="4134" spans="6:8">
      <c r="F4134" s="124" t="str">
        <f t="shared" si="192"/>
        <v/>
      </c>
      <c r="G4134" s="124" t="str">
        <f t="shared" si="193"/>
        <v/>
      </c>
      <c r="H4134" s="15" t="e">
        <f t="shared" si="194"/>
        <v>#N/A</v>
      </c>
    </row>
    <row r="4135" spans="6:8">
      <c r="F4135" s="124" t="str">
        <f t="shared" si="192"/>
        <v/>
      </c>
      <c r="G4135" s="124" t="str">
        <f t="shared" si="193"/>
        <v/>
      </c>
      <c r="H4135" s="15" t="e">
        <f t="shared" si="194"/>
        <v>#N/A</v>
      </c>
    </row>
    <row r="4136" spans="6:8">
      <c r="F4136" s="124" t="str">
        <f t="shared" si="192"/>
        <v/>
      </c>
      <c r="G4136" s="124" t="str">
        <f t="shared" si="193"/>
        <v/>
      </c>
      <c r="H4136" s="15" t="e">
        <f t="shared" si="194"/>
        <v>#N/A</v>
      </c>
    </row>
    <row r="4137" spans="6:8">
      <c r="F4137" s="124" t="str">
        <f t="shared" si="192"/>
        <v/>
      </c>
      <c r="G4137" s="124" t="str">
        <f t="shared" si="193"/>
        <v/>
      </c>
      <c r="H4137" s="15" t="e">
        <f t="shared" si="194"/>
        <v>#N/A</v>
      </c>
    </row>
    <row r="4138" spans="6:8">
      <c r="F4138" s="124" t="str">
        <f t="shared" si="192"/>
        <v/>
      </c>
      <c r="G4138" s="124" t="str">
        <f t="shared" si="193"/>
        <v/>
      </c>
      <c r="H4138" s="15" t="e">
        <f t="shared" si="194"/>
        <v>#N/A</v>
      </c>
    </row>
    <row r="4139" spans="6:8">
      <c r="F4139" s="124" t="str">
        <f t="shared" si="192"/>
        <v/>
      </c>
      <c r="G4139" s="124" t="str">
        <f t="shared" si="193"/>
        <v/>
      </c>
      <c r="H4139" s="15" t="e">
        <f t="shared" si="194"/>
        <v>#N/A</v>
      </c>
    </row>
    <row r="4140" spans="6:8">
      <c r="F4140" s="124" t="str">
        <f t="shared" si="192"/>
        <v/>
      </c>
      <c r="G4140" s="124" t="str">
        <f t="shared" si="193"/>
        <v/>
      </c>
      <c r="H4140" s="15" t="e">
        <f t="shared" si="194"/>
        <v>#N/A</v>
      </c>
    </row>
    <row r="4141" spans="6:8">
      <c r="F4141" s="124" t="str">
        <f t="shared" si="192"/>
        <v/>
      </c>
      <c r="G4141" s="124" t="str">
        <f t="shared" si="193"/>
        <v/>
      </c>
      <c r="H4141" s="15" t="e">
        <f t="shared" si="194"/>
        <v>#N/A</v>
      </c>
    </row>
    <row r="4142" spans="6:8">
      <c r="F4142" s="124" t="str">
        <f t="shared" si="192"/>
        <v/>
      </c>
      <c r="G4142" s="124" t="str">
        <f t="shared" si="193"/>
        <v/>
      </c>
      <c r="H4142" s="15" t="e">
        <f t="shared" si="194"/>
        <v>#N/A</v>
      </c>
    </row>
    <row r="4143" spans="6:8">
      <c r="F4143" s="124" t="str">
        <f t="shared" si="192"/>
        <v/>
      </c>
      <c r="G4143" s="124" t="str">
        <f t="shared" si="193"/>
        <v/>
      </c>
      <c r="H4143" s="15" t="e">
        <f t="shared" si="194"/>
        <v>#N/A</v>
      </c>
    </row>
    <row r="4144" spans="6:8">
      <c r="F4144" s="124" t="str">
        <f t="shared" si="192"/>
        <v/>
      </c>
      <c r="G4144" s="124" t="str">
        <f t="shared" si="193"/>
        <v/>
      </c>
      <c r="H4144" s="15" t="e">
        <f t="shared" si="194"/>
        <v>#N/A</v>
      </c>
    </row>
    <row r="4145" spans="6:8">
      <c r="F4145" s="124" t="str">
        <f t="shared" si="192"/>
        <v/>
      </c>
      <c r="G4145" s="124" t="str">
        <f t="shared" si="193"/>
        <v/>
      </c>
      <c r="H4145" s="15" t="e">
        <f t="shared" si="194"/>
        <v>#N/A</v>
      </c>
    </row>
    <row r="4146" spans="6:8">
      <c r="F4146" s="124" t="str">
        <f t="shared" si="192"/>
        <v/>
      </c>
      <c r="G4146" s="124" t="str">
        <f t="shared" si="193"/>
        <v/>
      </c>
      <c r="H4146" s="15" t="e">
        <f t="shared" si="194"/>
        <v>#N/A</v>
      </c>
    </row>
    <row r="4147" spans="6:8">
      <c r="F4147" s="124" t="str">
        <f t="shared" si="192"/>
        <v/>
      </c>
      <c r="G4147" s="124" t="str">
        <f t="shared" si="193"/>
        <v/>
      </c>
      <c r="H4147" s="15" t="e">
        <f t="shared" si="194"/>
        <v>#N/A</v>
      </c>
    </row>
    <row r="4148" spans="6:8">
      <c r="F4148" s="124" t="str">
        <f t="shared" si="192"/>
        <v/>
      </c>
      <c r="G4148" s="124" t="str">
        <f t="shared" si="193"/>
        <v/>
      </c>
      <c r="H4148" s="15" t="e">
        <f t="shared" si="194"/>
        <v>#N/A</v>
      </c>
    </row>
    <row r="4149" spans="6:8">
      <c r="F4149" s="124" t="str">
        <f t="shared" si="192"/>
        <v/>
      </c>
      <c r="G4149" s="124" t="str">
        <f t="shared" si="193"/>
        <v/>
      </c>
      <c r="H4149" s="15" t="e">
        <f t="shared" si="194"/>
        <v>#N/A</v>
      </c>
    </row>
    <row r="4150" spans="6:8">
      <c r="F4150" s="124" t="str">
        <f t="shared" si="192"/>
        <v/>
      </c>
      <c r="G4150" s="124" t="str">
        <f t="shared" si="193"/>
        <v/>
      </c>
      <c r="H4150" s="15" t="e">
        <f t="shared" si="194"/>
        <v>#N/A</v>
      </c>
    </row>
    <row r="4151" spans="6:8">
      <c r="F4151" s="124" t="str">
        <f t="shared" si="192"/>
        <v/>
      </c>
      <c r="G4151" s="124" t="str">
        <f t="shared" si="193"/>
        <v/>
      </c>
      <c r="H4151" s="15" t="e">
        <f t="shared" si="194"/>
        <v>#N/A</v>
      </c>
    </row>
    <row r="4152" spans="6:8">
      <c r="F4152" s="124" t="str">
        <f t="shared" si="192"/>
        <v/>
      </c>
      <c r="G4152" s="124" t="str">
        <f t="shared" si="193"/>
        <v/>
      </c>
      <c r="H4152" s="15" t="e">
        <f t="shared" si="194"/>
        <v>#N/A</v>
      </c>
    </row>
    <row r="4153" spans="6:8">
      <c r="F4153" s="124" t="str">
        <f t="shared" si="192"/>
        <v/>
      </c>
      <c r="G4153" s="124" t="str">
        <f t="shared" si="193"/>
        <v/>
      </c>
      <c r="H4153" s="15" t="e">
        <f t="shared" si="194"/>
        <v>#N/A</v>
      </c>
    </row>
    <row r="4154" spans="6:8">
      <c r="F4154" s="124" t="str">
        <f t="shared" si="192"/>
        <v/>
      </c>
      <c r="G4154" s="124" t="str">
        <f t="shared" si="193"/>
        <v/>
      </c>
      <c r="H4154" s="15" t="e">
        <f t="shared" si="194"/>
        <v>#N/A</v>
      </c>
    </row>
    <row r="4155" spans="6:8">
      <c r="F4155" s="124" t="str">
        <f t="shared" si="192"/>
        <v/>
      </c>
      <c r="G4155" s="124" t="str">
        <f t="shared" si="193"/>
        <v/>
      </c>
      <c r="H4155" s="15" t="e">
        <f t="shared" si="194"/>
        <v>#N/A</v>
      </c>
    </row>
    <row r="4156" spans="6:8">
      <c r="F4156" s="124" t="str">
        <f t="shared" si="192"/>
        <v/>
      </c>
      <c r="G4156" s="124" t="str">
        <f t="shared" si="193"/>
        <v/>
      </c>
      <c r="H4156" s="15" t="e">
        <f t="shared" si="194"/>
        <v>#N/A</v>
      </c>
    </row>
    <row r="4157" spans="6:8">
      <c r="F4157" s="124" t="str">
        <f t="shared" si="192"/>
        <v/>
      </c>
      <c r="G4157" s="124" t="str">
        <f t="shared" si="193"/>
        <v/>
      </c>
      <c r="H4157" s="15" t="e">
        <f t="shared" si="194"/>
        <v>#N/A</v>
      </c>
    </row>
    <row r="4158" spans="6:8">
      <c r="F4158" s="124" t="str">
        <f t="shared" si="192"/>
        <v/>
      </c>
      <c r="G4158" s="124" t="str">
        <f t="shared" si="193"/>
        <v/>
      </c>
      <c r="H4158" s="15" t="e">
        <f t="shared" si="194"/>
        <v>#N/A</v>
      </c>
    </row>
    <row r="4159" spans="6:8">
      <c r="F4159" s="124" t="str">
        <f t="shared" si="192"/>
        <v/>
      </c>
      <c r="G4159" s="124" t="str">
        <f t="shared" si="193"/>
        <v/>
      </c>
      <c r="H4159" s="15" t="e">
        <f t="shared" si="194"/>
        <v>#N/A</v>
      </c>
    </row>
    <row r="4160" spans="6:8">
      <c r="F4160" s="124" t="str">
        <f t="shared" si="192"/>
        <v/>
      </c>
      <c r="G4160" s="124" t="str">
        <f t="shared" si="193"/>
        <v/>
      </c>
      <c r="H4160" s="15" t="e">
        <f t="shared" si="194"/>
        <v>#N/A</v>
      </c>
    </row>
    <row r="4161" spans="6:8">
      <c r="F4161" s="124" t="str">
        <f t="shared" si="192"/>
        <v/>
      </c>
      <c r="G4161" s="124" t="str">
        <f t="shared" si="193"/>
        <v/>
      </c>
      <c r="H4161" s="15" t="e">
        <f t="shared" si="194"/>
        <v>#N/A</v>
      </c>
    </row>
    <row r="4162" spans="6:8">
      <c r="F4162" s="124" t="str">
        <f t="shared" si="192"/>
        <v/>
      </c>
      <c r="G4162" s="124" t="str">
        <f t="shared" si="193"/>
        <v/>
      </c>
      <c r="H4162" s="15" t="e">
        <f t="shared" si="194"/>
        <v>#N/A</v>
      </c>
    </row>
    <row r="4163" spans="6:8">
      <c r="F4163" s="124" t="str">
        <f t="shared" si="192"/>
        <v/>
      </c>
      <c r="G4163" s="124" t="str">
        <f t="shared" si="193"/>
        <v/>
      </c>
      <c r="H4163" s="15" t="e">
        <f t="shared" si="194"/>
        <v>#N/A</v>
      </c>
    </row>
    <row r="4164" spans="6:8">
      <c r="F4164" s="124" t="str">
        <f t="shared" ref="F4164:F4227" si="195">IF(ISNUMBER(A4164),1,"")</f>
        <v/>
      </c>
      <c r="G4164" s="124" t="str">
        <f t="shared" ref="G4164:G4227" si="196">IF(ISNUMBER(A4164),3,"")</f>
        <v/>
      </c>
      <c r="H4164" s="15" t="e">
        <f t="shared" ref="H4164:H4227" si="197">VLOOKUP(A4164,J:L,2,0)</f>
        <v>#N/A</v>
      </c>
    </row>
    <row r="4165" spans="6:8">
      <c r="F4165" s="124" t="str">
        <f t="shared" si="195"/>
        <v/>
      </c>
      <c r="G4165" s="124" t="str">
        <f t="shared" si="196"/>
        <v/>
      </c>
      <c r="H4165" s="15" t="e">
        <f t="shared" si="197"/>
        <v>#N/A</v>
      </c>
    </row>
    <row r="4166" spans="6:8">
      <c r="F4166" s="124" t="str">
        <f t="shared" si="195"/>
        <v/>
      </c>
      <c r="G4166" s="124" t="str">
        <f t="shared" si="196"/>
        <v/>
      </c>
      <c r="H4166" s="15" t="e">
        <f t="shared" si="197"/>
        <v>#N/A</v>
      </c>
    </row>
    <row r="4167" spans="6:8">
      <c r="F4167" s="124" t="str">
        <f t="shared" si="195"/>
        <v/>
      </c>
      <c r="G4167" s="124" t="str">
        <f t="shared" si="196"/>
        <v/>
      </c>
      <c r="H4167" s="15" t="e">
        <f t="shared" si="197"/>
        <v>#N/A</v>
      </c>
    </row>
    <row r="4168" spans="6:8">
      <c r="F4168" s="124" t="str">
        <f t="shared" si="195"/>
        <v/>
      </c>
      <c r="G4168" s="124" t="str">
        <f t="shared" si="196"/>
        <v/>
      </c>
      <c r="H4168" s="15" t="e">
        <f t="shared" si="197"/>
        <v>#N/A</v>
      </c>
    </row>
    <row r="4169" spans="6:8">
      <c r="F4169" s="124" t="str">
        <f t="shared" si="195"/>
        <v/>
      </c>
      <c r="G4169" s="124" t="str">
        <f t="shared" si="196"/>
        <v/>
      </c>
      <c r="H4169" s="15" t="e">
        <f t="shared" si="197"/>
        <v>#N/A</v>
      </c>
    </row>
    <row r="4170" spans="6:8">
      <c r="F4170" s="124" t="str">
        <f t="shared" si="195"/>
        <v/>
      </c>
      <c r="G4170" s="124" t="str">
        <f t="shared" si="196"/>
        <v/>
      </c>
      <c r="H4170" s="15" t="e">
        <f t="shared" si="197"/>
        <v>#N/A</v>
      </c>
    </row>
    <row r="4171" spans="6:8">
      <c r="F4171" s="124" t="str">
        <f t="shared" si="195"/>
        <v/>
      </c>
      <c r="G4171" s="124" t="str">
        <f t="shared" si="196"/>
        <v/>
      </c>
      <c r="H4171" s="15" t="e">
        <f t="shared" si="197"/>
        <v>#N/A</v>
      </c>
    </row>
    <row r="4172" spans="6:8">
      <c r="F4172" s="124" t="str">
        <f t="shared" si="195"/>
        <v/>
      </c>
      <c r="G4172" s="124" t="str">
        <f t="shared" si="196"/>
        <v/>
      </c>
      <c r="H4172" s="15" t="e">
        <f t="shared" si="197"/>
        <v>#N/A</v>
      </c>
    </row>
    <row r="4173" spans="6:8">
      <c r="F4173" s="124" t="str">
        <f t="shared" si="195"/>
        <v/>
      </c>
      <c r="G4173" s="124" t="str">
        <f t="shared" si="196"/>
        <v/>
      </c>
      <c r="H4173" s="15" t="e">
        <f t="shared" si="197"/>
        <v>#N/A</v>
      </c>
    </row>
    <row r="4174" spans="6:8">
      <c r="F4174" s="124" t="str">
        <f t="shared" si="195"/>
        <v/>
      </c>
      <c r="G4174" s="124" t="str">
        <f t="shared" si="196"/>
        <v/>
      </c>
      <c r="H4174" s="15" t="e">
        <f t="shared" si="197"/>
        <v>#N/A</v>
      </c>
    </row>
    <row r="4175" spans="6:8">
      <c r="F4175" s="124" t="str">
        <f t="shared" si="195"/>
        <v/>
      </c>
      <c r="G4175" s="124" t="str">
        <f t="shared" si="196"/>
        <v/>
      </c>
      <c r="H4175" s="15" t="e">
        <f t="shared" si="197"/>
        <v>#N/A</v>
      </c>
    </row>
    <row r="4176" spans="6:8">
      <c r="F4176" s="124" t="str">
        <f t="shared" si="195"/>
        <v/>
      </c>
      <c r="G4176" s="124" t="str">
        <f t="shared" si="196"/>
        <v/>
      </c>
      <c r="H4176" s="15" t="e">
        <f t="shared" si="197"/>
        <v>#N/A</v>
      </c>
    </row>
    <row r="4177" spans="6:8">
      <c r="F4177" s="124" t="str">
        <f t="shared" si="195"/>
        <v/>
      </c>
      <c r="G4177" s="124" t="str">
        <f t="shared" si="196"/>
        <v/>
      </c>
      <c r="H4177" s="15" t="e">
        <f t="shared" si="197"/>
        <v>#N/A</v>
      </c>
    </row>
    <row r="4178" spans="6:8">
      <c r="F4178" s="124" t="str">
        <f t="shared" si="195"/>
        <v/>
      </c>
      <c r="G4178" s="124" t="str">
        <f t="shared" si="196"/>
        <v/>
      </c>
      <c r="H4178" s="15" t="e">
        <f t="shared" si="197"/>
        <v>#N/A</v>
      </c>
    </row>
    <row r="4179" spans="6:8">
      <c r="F4179" s="124" t="str">
        <f t="shared" si="195"/>
        <v/>
      </c>
      <c r="G4179" s="124" t="str">
        <f t="shared" si="196"/>
        <v/>
      </c>
      <c r="H4179" s="15" t="e">
        <f t="shared" si="197"/>
        <v>#N/A</v>
      </c>
    </row>
    <row r="4180" spans="6:8">
      <c r="F4180" s="124" t="str">
        <f t="shared" si="195"/>
        <v/>
      </c>
      <c r="G4180" s="124" t="str">
        <f t="shared" si="196"/>
        <v/>
      </c>
      <c r="H4180" s="15" t="e">
        <f t="shared" si="197"/>
        <v>#N/A</v>
      </c>
    </row>
    <row r="4181" spans="6:8">
      <c r="F4181" s="124" t="str">
        <f t="shared" si="195"/>
        <v/>
      </c>
      <c r="G4181" s="124" t="str">
        <f t="shared" si="196"/>
        <v/>
      </c>
      <c r="H4181" s="15" t="e">
        <f t="shared" si="197"/>
        <v>#N/A</v>
      </c>
    </row>
    <row r="4182" spans="6:8">
      <c r="F4182" s="124" t="str">
        <f t="shared" si="195"/>
        <v/>
      </c>
      <c r="G4182" s="124" t="str">
        <f t="shared" si="196"/>
        <v/>
      </c>
      <c r="H4182" s="15" t="e">
        <f t="shared" si="197"/>
        <v>#N/A</v>
      </c>
    </row>
    <row r="4183" spans="6:8">
      <c r="F4183" s="124" t="str">
        <f t="shared" si="195"/>
        <v/>
      </c>
      <c r="G4183" s="124" t="str">
        <f t="shared" si="196"/>
        <v/>
      </c>
      <c r="H4183" s="15" t="e">
        <f t="shared" si="197"/>
        <v>#N/A</v>
      </c>
    </row>
    <row r="4184" spans="6:8">
      <c r="F4184" s="124" t="str">
        <f t="shared" si="195"/>
        <v/>
      </c>
      <c r="G4184" s="124" t="str">
        <f t="shared" si="196"/>
        <v/>
      </c>
      <c r="H4184" s="15" t="e">
        <f t="shared" si="197"/>
        <v>#N/A</v>
      </c>
    </row>
    <row r="4185" spans="6:8">
      <c r="F4185" s="124" t="str">
        <f t="shared" si="195"/>
        <v/>
      </c>
      <c r="G4185" s="124" t="str">
        <f t="shared" si="196"/>
        <v/>
      </c>
      <c r="H4185" s="15" t="e">
        <f t="shared" si="197"/>
        <v>#N/A</v>
      </c>
    </row>
    <row r="4186" spans="6:8">
      <c r="F4186" s="124" t="str">
        <f t="shared" si="195"/>
        <v/>
      </c>
      <c r="G4186" s="124" t="str">
        <f t="shared" si="196"/>
        <v/>
      </c>
      <c r="H4186" s="15" t="e">
        <f t="shared" si="197"/>
        <v>#N/A</v>
      </c>
    </row>
    <row r="4187" spans="6:8">
      <c r="F4187" s="124" t="str">
        <f t="shared" si="195"/>
        <v/>
      </c>
      <c r="G4187" s="124" t="str">
        <f t="shared" si="196"/>
        <v/>
      </c>
      <c r="H4187" s="15" t="e">
        <f t="shared" si="197"/>
        <v>#N/A</v>
      </c>
    </row>
    <row r="4188" spans="6:8">
      <c r="F4188" s="124" t="str">
        <f t="shared" si="195"/>
        <v/>
      </c>
      <c r="G4188" s="124" t="str">
        <f t="shared" si="196"/>
        <v/>
      </c>
      <c r="H4188" s="15" t="e">
        <f t="shared" si="197"/>
        <v>#N/A</v>
      </c>
    </row>
    <row r="4189" spans="6:8">
      <c r="F4189" s="124" t="str">
        <f t="shared" si="195"/>
        <v/>
      </c>
      <c r="G4189" s="124" t="str">
        <f t="shared" si="196"/>
        <v/>
      </c>
      <c r="H4189" s="15" t="e">
        <f t="shared" si="197"/>
        <v>#N/A</v>
      </c>
    </row>
    <row r="4190" spans="6:8">
      <c r="F4190" s="124" t="str">
        <f t="shared" si="195"/>
        <v/>
      </c>
      <c r="G4190" s="124" t="str">
        <f t="shared" si="196"/>
        <v/>
      </c>
      <c r="H4190" s="15" t="e">
        <f t="shared" si="197"/>
        <v>#N/A</v>
      </c>
    </row>
    <row r="4191" spans="6:8">
      <c r="F4191" s="124" t="str">
        <f t="shared" si="195"/>
        <v/>
      </c>
      <c r="G4191" s="124" t="str">
        <f t="shared" si="196"/>
        <v/>
      </c>
      <c r="H4191" s="15" t="e">
        <f t="shared" si="197"/>
        <v>#N/A</v>
      </c>
    </row>
    <row r="4192" spans="6:8">
      <c r="F4192" s="124" t="str">
        <f t="shared" si="195"/>
        <v/>
      </c>
      <c r="G4192" s="124" t="str">
        <f t="shared" si="196"/>
        <v/>
      </c>
      <c r="H4192" s="15" t="e">
        <f t="shared" si="197"/>
        <v>#N/A</v>
      </c>
    </row>
    <row r="4193" spans="6:8">
      <c r="F4193" s="124" t="str">
        <f t="shared" si="195"/>
        <v/>
      </c>
      <c r="G4193" s="124" t="str">
        <f t="shared" si="196"/>
        <v/>
      </c>
      <c r="H4193" s="15" t="e">
        <f t="shared" si="197"/>
        <v>#N/A</v>
      </c>
    </row>
    <row r="4194" spans="6:8">
      <c r="F4194" s="124" t="str">
        <f t="shared" si="195"/>
        <v/>
      </c>
      <c r="G4194" s="124" t="str">
        <f t="shared" si="196"/>
        <v/>
      </c>
      <c r="H4194" s="15" t="e">
        <f t="shared" si="197"/>
        <v>#N/A</v>
      </c>
    </row>
    <row r="4195" spans="6:8">
      <c r="F4195" s="124" t="str">
        <f t="shared" si="195"/>
        <v/>
      </c>
      <c r="G4195" s="124" t="str">
        <f t="shared" si="196"/>
        <v/>
      </c>
      <c r="H4195" s="15" t="e">
        <f t="shared" si="197"/>
        <v>#N/A</v>
      </c>
    </row>
    <row r="4196" spans="6:8">
      <c r="F4196" s="124" t="str">
        <f t="shared" si="195"/>
        <v/>
      </c>
      <c r="G4196" s="124" t="str">
        <f t="shared" si="196"/>
        <v/>
      </c>
      <c r="H4196" s="15" t="e">
        <f t="shared" si="197"/>
        <v>#N/A</v>
      </c>
    </row>
    <row r="4197" spans="6:8">
      <c r="F4197" s="124" t="str">
        <f t="shared" si="195"/>
        <v/>
      </c>
      <c r="G4197" s="124" t="str">
        <f t="shared" si="196"/>
        <v/>
      </c>
      <c r="H4197" s="15" t="e">
        <f t="shared" si="197"/>
        <v>#N/A</v>
      </c>
    </row>
    <row r="4198" spans="6:8">
      <c r="F4198" s="124" t="str">
        <f t="shared" si="195"/>
        <v/>
      </c>
      <c r="G4198" s="124" t="str">
        <f t="shared" si="196"/>
        <v/>
      </c>
      <c r="H4198" s="15" t="e">
        <f t="shared" si="197"/>
        <v>#N/A</v>
      </c>
    </row>
    <row r="4199" spans="6:8">
      <c r="F4199" s="124" t="str">
        <f t="shared" si="195"/>
        <v/>
      </c>
      <c r="G4199" s="124" t="str">
        <f t="shared" si="196"/>
        <v/>
      </c>
      <c r="H4199" s="15" t="e">
        <f t="shared" si="197"/>
        <v>#N/A</v>
      </c>
    </row>
    <row r="4200" spans="6:8">
      <c r="F4200" s="124" t="str">
        <f t="shared" si="195"/>
        <v/>
      </c>
      <c r="G4200" s="124" t="str">
        <f t="shared" si="196"/>
        <v/>
      </c>
      <c r="H4200" s="15" t="e">
        <f t="shared" si="197"/>
        <v>#N/A</v>
      </c>
    </row>
    <row r="4201" spans="6:8">
      <c r="F4201" s="124" t="str">
        <f t="shared" si="195"/>
        <v/>
      </c>
      <c r="G4201" s="124" t="str">
        <f t="shared" si="196"/>
        <v/>
      </c>
      <c r="H4201" s="15" t="e">
        <f t="shared" si="197"/>
        <v>#N/A</v>
      </c>
    </row>
    <row r="4202" spans="6:8">
      <c r="F4202" s="124" t="str">
        <f t="shared" si="195"/>
        <v/>
      </c>
      <c r="G4202" s="124" t="str">
        <f t="shared" si="196"/>
        <v/>
      </c>
      <c r="H4202" s="15" t="e">
        <f t="shared" si="197"/>
        <v>#N/A</v>
      </c>
    </row>
    <row r="4203" spans="6:8">
      <c r="F4203" s="124" t="str">
        <f t="shared" si="195"/>
        <v/>
      </c>
      <c r="G4203" s="124" t="str">
        <f t="shared" si="196"/>
        <v/>
      </c>
      <c r="H4203" s="15" t="e">
        <f t="shared" si="197"/>
        <v>#N/A</v>
      </c>
    </row>
    <row r="4204" spans="6:8">
      <c r="F4204" s="124" t="str">
        <f t="shared" si="195"/>
        <v/>
      </c>
      <c r="G4204" s="124" t="str">
        <f t="shared" si="196"/>
        <v/>
      </c>
      <c r="H4204" s="15" t="e">
        <f t="shared" si="197"/>
        <v>#N/A</v>
      </c>
    </row>
    <row r="4205" spans="6:8">
      <c r="F4205" s="124" t="str">
        <f t="shared" si="195"/>
        <v/>
      </c>
      <c r="G4205" s="124" t="str">
        <f t="shared" si="196"/>
        <v/>
      </c>
      <c r="H4205" s="15" t="e">
        <f t="shared" si="197"/>
        <v>#N/A</v>
      </c>
    </row>
    <row r="4206" spans="6:8">
      <c r="F4206" s="124" t="str">
        <f t="shared" si="195"/>
        <v/>
      </c>
      <c r="G4206" s="124" t="str">
        <f t="shared" si="196"/>
        <v/>
      </c>
      <c r="H4206" s="15" t="e">
        <f t="shared" si="197"/>
        <v>#N/A</v>
      </c>
    </row>
    <row r="4207" spans="6:8">
      <c r="F4207" s="124" t="str">
        <f t="shared" si="195"/>
        <v/>
      </c>
      <c r="G4207" s="124" t="str">
        <f t="shared" si="196"/>
        <v/>
      </c>
      <c r="H4207" s="15" t="e">
        <f t="shared" si="197"/>
        <v>#N/A</v>
      </c>
    </row>
    <row r="4208" spans="6:8">
      <c r="F4208" s="124" t="str">
        <f t="shared" si="195"/>
        <v/>
      </c>
      <c r="G4208" s="124" t="str">
        <f t="shared" si="196"/>
        <v/>
      </c>
      <c r="H4208" s="15" t="e">
        <f t="shared" si="197"/>
        <v>#N/A</v>
      </c>
    </row>
    <row r="4209" spans="6:8">
      <c r="F4209" s="124" t="str">
        <f t="shared" si="195"/>
        <v/>
      </c>
      <c r="G4209" s="124" t="str">
        <f t="shared" si="196"/>
        <v/>
      </c>
      <c r="H4209" s="15" t="e">
        <f t="shared" si="197"/>
        <v>#N/A</v>
      </c>
    </row>
    <row r="4210" spans="6:8">
      <c r="F4210" s="124" t="str">
        <f t="shared" si="195"/>
        <v/>
      </c>
      <c r="G4210" s="124" t="str">
        <f t="shared" si="196"/>
        <v/>
      </c>
      <c r="H4210" s="15" t="e">
        <f t="shared" si="197"/>
        <v>#N/A</v>
      </c>
    </row>
    <row r="4211" spans="6:8">
      <c r="F4211" s="124" t="str">
        <f t="shared" si="195"/>
        <v/>
      </c>
      <c r="G4211" s="124" t="str">
        <f t="shared" si="196"/>
        <v/>
      </c>
      <c r="H4211" s="15" t="e">
        <f t="shared" si="197"/>
        <v>#N/A</v>
      </c>
    </row>
    <row r="4212" spans="6:8">
      <c r="F4212" s="124" t="str">
        <f t="shared" si="195"/>
        <v/>
      </c>
      <c r="G4212" s="124" t="str">
        <f t="shared" si="196"/>
        <v/>
      </c>
      <c r="H4212" s="15" t="e">
        <f t="shared" si="197"/>
        <v>#N/A</v>
      </c>
    </row>
    <row r="4213" spans="6:8">
      <c r="F4213" s="124" t="str">
        <f t="shared" si="195"/>
        <v/>
      </c>
      <c r="G4213" s="124" t="str">
        <f t="shared" si="196"/>
        <v/>
      </c>
      <c r="H4213" s="15" t="e">
        <f t="shared" si="197"/>
        <v>#N/A</v>
      </c>
    </row>
    <row r="4214" spans="6:8">
      <c r="F4214" s="124" t="str">
        <f t="shared" si="195"/>
        <v/>
      </c>
      <c r="G4214" s="124" t="str">
        <f t="shared" si="196"/>
        <v/>
      </c>
      <c r="H4214" s="15" t="e">
        <f t="shared" si="197"/>
        <v>#N/A</v>
      </c>
    </row>
    <row r="4215" spans="6:8">
      <c r="F4215" s="124" t="str">
        <f t="shared" si="195"/>
        <v/>
      </c>
      <c r="G4215" s="124" t="str">
        <f t="shared" si="196"/>
        <v/>
      </c>
      <c r="H4215" s="15" t="e">
        <f t="shared" si="197"/>
        <v>#N/A</v>
      </c>
    </row>
    <row r="4216" spans="6:8">
      <c r="F4216" s="124" t="str">
        <f t="shared" si="195"/>
        <v/>
      </c>
      <c r="G4216" s="124" t="str">
        <f t="shared" si="196"/>
        <v/>
      </c>
      <c r="H4216" s="15" t="e">
        <f t="shared" si="197"/>
        <v>#N/A</v>
      </c>
    </row>
    <row r="4217" spans="6:8">
      <c r="F4217" s="124" t="str">
        <f t="shared" si="195"/>
        <v/>
      </c>
      <c r="G4217" s="124" t="str">
        <f t="shared" si="196"/>
        <v/>
      </c>
      <c r="H4217" s="15" t="e">
        <f t="shared" si="197"/>
        <v>#N/A</v>
      </c>
    </row>
    <row r="4218" spans="6:8">
      <c r="F4218" s="124" t="str">
        <f t="shared" si="195"/>
        <v/>
      </c>
      <c r="G4218" s="124" t="str">
        <f t="shared" si="196"/>
        <v/>
      </c>
      <c r="H4218" s="15" t="e">
        <f t="shared" si="197"/>
        <v>#N/A</v>
      </c>
    </row>
    <row r="4219" spans="6:8">
      <c r="F4219" s="124" t="str">
        <f t="shared" si="195"/>
        <v/>
      </c>
      <c r="G4219" s="124" t="str">
        <f t="shared" si="196"/>
        <v/>
      </c>
      <c r="H4219" s="15" t="e">
        <f t="shared" si="197"/>
        <v>#N/A</v>
      </c>
    </row>
    <row r="4220" spans="6:8">
      <c r="F4220" s="124" t="str">
        <f t="shared" si="195"/>
        <v/>
      </c>
      <c r="G4220" s="124" t="str">
        <f t="shared" si="196"/>
        <v/>
      </c>
      <c r="H4220" s="15" t="e">
        <f t="shared" si="197"/>
        <v>#N/A</v>
      </c>
    </row>
    <row r="4221" spans="6:8">
      <c r="F4221" s="124" t="str">
        <f t="shared" si="195"/>
        <v/>
      </c>
      <c r="G4221" s="124" t="str">
        <f t="shared" si="196"/>
        <v/>
      </c>
      <c r="H4221" s="15" t="e">
        <f t="shared" si="197"/>
        <v>#N/A</v>
      </c>
    </row>
    <row r="4222" spans="6:8">
      <c r="F4222" s="124" t="str">
        <f t="shared" si="195"/>
        <v/>
      </c>
      <c r="G4222" s="124" t="str">
        <f t="shared" si="196"/>
        <v/>
      </c>
      <c r="H4222" s="15" t="e">
        <f t="shared" si="197"/>
        <v>#N/A</v>
      </c>
    </row>
    <row r="4223" spans="6:8">
      <c r="F4223" s="124" t="str">
        <f t="shared" si="195"/>
        <v/>
      </c>
      <c r="G4223" s="124" t="str">
        <f t="shared" si="196"/>
        <v/>
      </c>
      <c r="H4223" s="15" t="e">
        <f t="shared" si="197"/>
        <v>#N/A</v>
      </c>
    </row>
    <row r="4224" spans="6:8">
      <c r="F4224" s="124" t="str">
        <f t="shared" si="195"/>
        <v/>
      </c>
      <c r="G4224" s="124" t="str">
        <f t="shared" si="196"/>
        <v/>
      </c>
      <c r="H4224" s="15" t="e">
        <f t="shared" si="197"/>
        <v>#N/A</v>
      </c>
    </row>
    <row r="4225" spans="6:8">
      <c r="F4225" s="124" t="str">
        <f t="shared" si="195"/>
        <v/>
      </c>
      <c r="G4225" s="124" t="str">
        <f t="shared" si="196"/>
        <v/>
      </c>
      <c r="H4225" s="15" t="e">
        <f t="shared" si="197"/>
        <v>#N/A</v>
      </c>
    </row>
    <row r="4226" spans="6:8">
      <c r="F4226" s="124" t="str">
        <f t="shared" si="195"/>
        <v/>
      </c>
      <c r="G4226" s="124" t="str">
        <f t="shared" si="196"/>
        <v/>
      </c>
      <c r="H4226" s="15" t="e">
        <f t="shared" si="197"/>
        <v>#N/A</v>
      </c>
    </row>
    <row r="4227" spans="6:8">
      <c r="F4227" s="124" t="str">
        <f t="shared" si="195"/>
        <v/>
      </c>
      <c r="G4227" s="124" t="str">
        <f t="shared" si="196"/>
        <v/>
      </c>
      <c r="H4227" s="15" t="e">
        <f t="shared" si="197"/>
        <v>#N/A</v>
      </c>
    </row>
    <row r="4228" spans="6:8">
      <c r="F4228" s="124" t="str">
        <f t="shared" ref="F4228:F4291" si="198">IF(ISNUMBER(A4228),1,"")</f>
        <v/>
      </c>
      <c r="G4228" s="124" t="str">
        <f t="shared" ref="G4228:G4291" si="199">IF(ISNUMBER(A4228),3,"")</f>
        <v/>
      </c>
      <c r="H4228" s="15" t="e">
        <f t="shared" ref="H4228:H4291" si="200">VLOOKUP(A4228,J:L,2,0)</f>
        <v>#N/A</v>
      </c>
    </row>
    <row r="4229" spans="6:8">
      <c r="F4229" s="124" t="str">
        <f t="shared" si="198"/>
        <v/>
      </c>
      <c r="G4229" s="124" t="str">
        <f t="shared" si="199"/>
        <v/>
      </c>
      <c r="H4229" s="15" t="e">
        <f t="shared" si="200"/>
        <v>#N/A</v>
      </c>
    </row>
    <row r="4230" spans="6:8">
      <c r="F4230" s="124" t="str">
        <f t="shared" si="198"/>
        <v/>
      </c>
      <c r="G4230" s="124" t="str">
        <f t="shared" si="199"/>
        <v/>
      </c>
      <c r="H4230" s="15" t="e">
        <f t="shared" si="200"/>
        <v>#N/A</v>
      </c>
    </row>
    <row r="4231" spans="6:8">
      <c r="F4231" s="124" t="str">
        <f t="shared" si="198"/>
        <v/>
      </c>
      <c r="G4231" s="124" t="str">
        <f t="shared" si="199"/>
        <v/>
      </c>
      <c r="H4231" s="15" t="e">
        <f t="shared" si="200"/>
        <v>#N/A</v>
      </c>
    </row>
    <row r="4232" spans="6:8">
      <c r="F4232" s="124" t="str">
        <f t="shared" si="198"/>
        <v/>
      </c>
      <c r="G4232" s="124" t="str">
        <f t="shared" si="199"/>
        <v/>
      </c>
      <c r="H4232" s="15" t="e">
        <f t="shared" si="200"/>
        <v>#N/A</v>
      </c>
    </row>
    <row r="4233" spans="6:8">
      <c r="F4233" s="124" t="str">
        <f t="shared" si="198"/>
        <v/>
      </c>
      <c r="G4233" s="124" t="str">
        <f t="shared" si="199"/>
        <v/>
      </c>
      <c r="H4233" s="15" t="e">
        <f t="shared" si="200"/>
        <v>#N/A</v>
      </c>
    </row>
    <row r="4234" spans="6:8">
      <c r="F4234" s="124" t="str">
        <f t="shared" si="198"/>
        <v/>
      </c>
      <c r="G4234" s="124" t="str">
        <f t="shared" si="199"/>
        <v/>
      </c>
      <c r="H4234" s="15" t="e">
        <f t="shared" si="200"/>
        <v>#N/A</v>
      </c>
    </row>
    <row r="4235" spans="6:8">
      <c r="F4235" s="124" t="str">
        <f t="shared" si="198"/>
        <v/>
      </c>
      <c r="G4235" s="124" t="str">
        <f t="shared" si="199"/>
        <v/>
      </c>
      <c r="H4235" s="15" t="e">
        <f t="shared" si="200"/>
        <v>#N/A</v>
      </c>
    </row>
    <row r="4236" spans="6:8">
      <c r="F4236" s="124" t="str">
        <f t="shared" si="198"/>
        <v/>
      </c>
      <c r="G4236" s="124" t="str">
        <f t="shared" si="199"/>
        <v/>
      </c>
      <c r="H4236" s="15" t="e">
        <f t="shared" si="200"/>
        <v>#N/A</v>
      </c>
    </row>
    <row r="4237" spans="6:8">
      <c r="F4237" s="124" t="str">
        <f t="shared" si="198"/>
        <v/>
      </c>
      <c r="G4237" s="124" t="str">
        <f t="shared" si="199"/>
        <v/>
      </c>
      <c r="H4237" s="15" t="e">
        <f t="shared" si="200"/>
        <v>#N/A</v>
      </c>
    </row>
    <row r="4238" spans="6:8">
      <c r="F4238" s="124" t="str">
        <f t="shared" si="198"/>
        <v/>
      </c>
      <c r="G4238" s="124" t="str">
        <f t="shared" si="199"/>
        <v/>
      </c>
      <c r="H4238" s="15" t="e">
        <f t="shared" si="200"/>
        <v>#N/A</v>
      </c>
    </row>
    <row r="4239" spans="6:8">
      <c r="F4239" s="124" t="str">
        <f t="shared" si="198"/>
        <v/>
      </c>
      <c r="G4239" s="124" t="str">
        <f t="shared" si="199"/>
        <v/>
      </c>
      <c r="H4239" s="15" t="e">
        <f t="shared" si="200"/>
        <v>#N/A</v>
      </c>
    </row>
    <row r="4240" spans="6:8">
      <c r="F4240" s="124" t="str">
        <f t="shared" si="198"/>
        <v/>
      </c>
      <c r="G4240" s="124" t="str">
        <f t="shared" si="199"/>
        <v/>
      </c>
      <c r="H4240" s="15" t="e">
        <f t="shared" si="200"/>
        <v>#N/A</v>
      </c>
    </row>
    <row r="4241" spans="6:8">
      <c r="F4241" s="124" t="str">
        <f t="shared" si="198"/>
        <v/>
      </c>
      <c r="G4241" s="124" t="str">
        <f t="shared" si="199"/>
        <v/>
      </c>
      <c r="H4241" s="15" t="e">
        <f t="shared" si="200"/>
        <v>#N/A</v>
      </c>
    </row>
    <row r="4242" spans="6:8">
      <c r="F4242" s="124" t="str">
        <f t="shared" si="198"/>
        <v/>
      </c>
      <c r="G4242" s="124" t="str">
        <f t="shared" si="199"/>
        <v/>
      </c>
      <c r="H4242" s="15" t="e">
        <f t="shared" si="200"/>
        <v>#N/A</v>
      </c>
    </row>
    <row r="4243" spans="6:8">
      <c r="F4243" s="124" t="str">
        <f t="shared" si="198"/>
        <v/>
      </c>
      <c r="G4243" s="124" t="str">
        <f t="shared" si="199"/>
        <v/>
      </c>
      <c r="H4243" s="15" t="e">
        <f t="shared" si="200"/>
        <v>#N/A</v>
      </c>
    </row>
    <row r="4244" spans="6:8">
      <c r="F4244" s="124" t="str">
        <f t="shared" si="198"/>
        <v/>
      </c>
      <c r="G4244" s="124" t="str">
        <f t="shared" si="199"/>
        <v/>
      </c>
      <c r="H4244" s="15" t="e">
        <f t="shared" si="200"/>
        <v>#N/A</v>
      </c>
    </row>
    <row r="4245" spans="6:8">
      <c r="F4245" s="124" t="str">
        <f t="shared" si="198"/>
        <v/>
      </c>
      <c r="G4245" s="124" t="str">
        <f t="shared" si="199"/>
        <v/>
      </c>
      <c r="H4245" s="15" t="e">
        <f t="shared" si="200"/>
        <v>#N/A</v>
      </c>
    </row>
    <row r="4246" spans="6:8">
      <c r="F4246" s="124" t="str">
        <f t="shared" si="198"/>
        <v/>
      </c>
      <c r="G4246" s="124" t="str">
        <f t="shared" si="199"/>
        <v/>
      </c>
      <c r="H4246" s="15" t="e">
        <f t="shared" si="200"/>
        <v>#N/A</v>
      </c>
    </row>
    <row r="4247" spans="6:8">
      <c r="F4247" s="124" t="str">
        <f t="shared" si="198"/>
        <v/>
      </c>
      <c r="G4247" s="124" t="str">
        <f t="shared" si="199"/>
        <v/>
      </c>
      <c r="H4247" s="15" t="e">
        <f t="shared" si="200"/>
        <v>#N/A</v>
      </c>
    </row>
    <row r="4248" spans="6:8">
      <c r="F4248" s="124" t="str">
        <f t="shared" si="198"/>
        <v/>
      </c>
      <c r="G4248" s="124" t="str">
        <f t="shared" si="199"/>
        <v/>
      </c>
      <c r="H4248" s="15" t="e">
        <f t="shared" si="200"/>
        <v>#N/A</v>
      </c>
    </row>
    <row r="4249" spans="6:8">
      <c r="F4249" s="124" t="str">
        <f t="shared" si="198"/>
        <v/>
      </c>
      <c r="G4249" s="124" t="str">
        <f t="shared" si="199"/>
        <v/>
      </c>
      <c r="H4249" s="15" t="e">
        <f t="shared" si="200"/>
        <v>#N/A</v>
      </c>
    </row>
    <row r="4250" spans="6:8">
      <c r="F4250" s="124" t="str">
        <f t="shared" si="198"/>
        <v/>
      </c>
      <c r="G4250" s="124" t="str">
        <f t="shared" si="199"/>
        <v/>
      </c>
      <c r="H4250" s="15" t="e">
        <f t="shared" si="200"/>
        <v>#N/A</v>
      </c>
    </row>
    <row r="4251" spans="6:8">
      <c r="F4251" s="124" t="str">
        <f t="shared" si="198"/>
        <v/>
      </c>
      <c r="G4251" s="124" t="str">
        <f t="shared" si="199"/>
        <v/>
      </c>
      <c r="H4251" s="15" t="e">
        <f t="shared" si="200"/>
        <v>#N/A</v>
      </c>
    </row>
    <row r="4252" spans="6:8">
      <c r="F4252" s="124" t="str">
        <f t="shared" si="198"/>
        <v/>
      </c>
      <c r="G4252" s="124" t="str">
        <f t="shared" si="199"/>
        <v/>
      </c>
      <c r="H4252" s="15" t="e">
        <f t="shared" si="200"/>
        <v>#N/A</v>
      </c>
    </row>
    <row r="4253" spans="6:8">
      <c r="F4253" s="124" t="str">
        <f t="shared" si="198"/>
        <v/>
      </c>
      <c r="G4253" s="124" t="str">
        <f t="shared" si="199"/>
        <v/>
      </c>
      <c r="H4253" s="15" t="e">
        <f t="shared" si="200"/>
        <v>#N/A</v>
      </c>
    </row>
    <row r="4254" spans="6:8">
      <c r="F4254" s="124" t="str">
        <f t="shared" si="198"/>
        <v/>
      </c>
      <c r="G4254" s="124" t="str">
        <f t="shared" si="199"/>
        <v/>
      </c>
      <c r="H4254" s="15" t="e">
        <f t="shared" si="200"/>
        <v>#N/A</v>
      </c>
    </row>
    <row r="4255" spans="6:8">
      <c r="F4255" s="124" t="str">
        <f t="shared" si="198"/>
        <v/>
      </c>
      <c r="G4255" s="124" t="str">
        <f t="shared" si="199"/>
        <v/>
      </c>
      <c r="H4255" s="15" t="e">
        <f t="shared" si="200"/>
        <v>#N/A</v>
      </c>
    </row>
    <row r="4256" spans="6:8">
      <c r="F4256" s="124" t="str">
        <f t="shared" si="198"/>
        <v/>
      </c>
      <c r="G4256" s="124" t="str">
        <f t="shared" si="199"/>
        <v/>
      </c>
      <c r="H4256" s="15" t="e">
        <f t="shared" si="200"/>
        <v>#N/A</v>
      </c>
    </row>
    <row r="4257" spans="6:8">
      <c r="F4257" s="124" t="str">
        <f t="shared" si="198"/>
        <v/>
      </c>
      <c r="G4257" s="124" t="str">
        <f t="shared" si="199"/>
        <v/>
      </c>
      <c r="H4257" s="15" t="e">
        <f t="shared" si="200"/>
        <v>#N/A</v>
      </c>
    </row>
    <row r="4258" spans="6:8">
      <c r="F4258" s="124" t="str">
        <f t="shared" si="198"/>
        <v/>
      </c>
      <c r="G4258" s="124" t="str">
        <f t="shared" si="199"/>
        <v/>
      </c>
      <c r="H4258" s="15" t="e">
        <f t="shared" si="200"/>
        <v>#N/A</v>
      </c>
    </row>
    <row r="4259" spans="6:8">
      <c r="F4259" s="124" t="str">
        <f t="shared" si="198"/>
        <v/>
      </c>
      <c r="G4259" s="124" t="str">
        <f t="shared" si="199"/>
        <v/>
      </c>
      <c r="H4259" s="15" t="e">
        <f t="shared" si="200"/>
        <v>#N/A</v>
      </c>
    </row>
    <row r="4260" spans="6:8">
      <c r="F4260" s="124" t="str">
        <f t="shared" si="198"/>
        <v/>
      </c>
      <c r="G4260" s="124" t="str">
        <f t="shared" si="199"/>
        <v/>
      </c>
      <c r="H4260" s="15" t="e">
        <f t="shared" si="200"/>
        <v>#N/A</v>
      </c>
    </row>
    <row r="4261" spans="6:8">
      <c r="F4261" s="124" t="str">
        <f t="shared" si="198"/>
        <v/>
      </c>
      <c r="G4261" s="124" t="str">
        <f t="shared" si="199"/>
        <v/>
      </c>
      <c r="H4261" s="15" t="e">
        <f t="shared" si="200"/>
        <v>#N/A</v>
      </c>
    </row>
    <row r="4262" spans="6:8">
      <c r="F4262" s="124" t="str">
        <f t="shared" si="198"/>
        <v/>
      </c>
      <c r="G4262" s="124" t="str">
        <f t="shared" si="199"/>
        <v/>
      </c>
      <c r="H4262" s="15" t="e">
        <f t="shared" si="200"/>
        <v>#N/A</v>
      </c>
    </row>
    <row r="4263" spans="6:8">
      <c r="F4263" s="124" t="str">
        <f t="shared" si="198"/>
        <v/>
      </c>
      <c r="G4263" s="124" t="str">
        <f t="shared" si="199"/>
        <v/>
      </c>
      <c r="H4263" s="15" t="e">
        <f t="shared" si="200"/>
        <v>#N/A</v>
      </c>
    </row>
    <row r="4264" spans="6:8">
      <c r="F4264" s="124" t="str">
        <f t="shared" si="198"/>
        <v/>
      </c>
      <c r="G4264" s="124" t="str">
        <f t="shared" si="199"/>
        <v/>
      </c>
      <c r="H4264" s="15" t="e">
        <f t="shared" si="200"/>
        <v>#N/A</v>
      </c>
    </row>
    <row r="4265" spans="6:8">
      <c r="F4265" s="124" t="str">
        <f t="shared" si="198"/>
        <v/>
      </c>
      <c r="G4265" s="124" t="str">
        <f t="shared" si="199"/>
        <v/>
      </c>
      <c r="H4265" s="15" t="e">
        <f t="shared" si="200"/>
        <v>#N/A</v>
      </c>
    </row>
    <row r="4266" spans="6:8">
      <c r="F4266" s="124" t="str">
        <f t="shared" si="198"/>
        <v/>
      </c>
      <c r="G4266" s="124" t="str">
        <f t="shared" si="199"/>
        <v/>
      </c>
      <c r="H4266" s="15" t="e">
        <f t="shared" si="200"/>
        <v>#N/A</v>
      </c>
    </row>
    <row r="4267" spans="6:8">
      <c r="F4267" s="124" t="str">
        <f t="shared" si="198"/>
        <v/>
      </c>
      <c r="G4267" s="124" t="str">
        <f t="shared" si="199"/>
        <v/>
      </c>
      <c r="H4267" s="15" t="e">
        <f t="shared" si="200"/>
        <v>#N/A</v>
      </c>
    </row>
    <row r="4268" spans="6:8">
      <c r="F4268" s="124" t="str">
        <f t="shared" si="198"/>
        <v/>
      </c>
      <c r="G4268" s="124" t="str">
        <f t="shared" si="199"/>
        <v/>
      </c>
      <c r="H4268" s="15" t="e">
        <f t="shared" si="200"/>
        <v>#N/A</v>
      </c>
    </row>
    <row r="4269" spans="6:8">
      <c r="F4269" s="124" t="str">
        <f t="shared" si="198"/>
        <v/>
      </c>
      <c r="G4269" s="124" t="str">
        <f t="shared" si="199"/>
        <v/>
      </c>
      <c r="H4269" s="15" t="e">
        <f t="shared" si="200"/>
        <v>#N/A</v>
      </c>
    </row>
    <row r="4270" spans="6:8">
      <c r="F4270" s="124" t="str">
        <f t="shared" si="198"/>
        <v/>
      </c>
      <c r="G4270" s="124" t="str">
        <f t="shared" si="199"/>
        <v/>
      </c>
      <c r="H4270" s="15" t="e">
        <f t="shared" si="200"/>
        <v>#N/A</v>
      </c>
    </row>
    <row r="4271" spans="6:8">
      <c r="F4271" s="124" t="str">
        <f t="shared" si="198"/>
        <v/>
      </c>
      <c r="G4271" s="124" t="str">
        <f t="shared" si="199"/>
        <v/>
      </c>
      <c r="H4271" s="15" t="e">
        <f t="shared" si="200"/>
        <v>#N/A</v>
      </c>
    </row>
    <row r="4272" spans="6:8">
      <c r="F4272" s="124" t="str">
        <f t="shared" si="198"/>
        <v/>
      </c>
      <c r="G4272" s="124" t="str">
        <f t="shared" si="199"/>
        <v/>
      </c>
      <c r="H4272" s="15" t="e">
        <f t="shared" si="200"/>
        <v>#N/A</v>
      </c>
    </row>
    <row r="4273" spans="6:8">
      <c r="F4273" s="124" t="str">
        <f t="shared" si="198"/>
        <v/>
      </c>
      <c r="G4273" s="124" t="str">
        <f t="shared" si="199"/>
        <v/>
      </c>
      <c r="H4273" s="15" t="e">
        <f t="shared" si="200"/>
        <v>#N/A</v>
      </c>
    </row>
    <row r="4274" spans="6:8">
      <c r="F4274" s="124" t="str">
        <f t="shared" si="198"/>
        <v/>
      </c>
      <c r="G4274" s="124" t="str">
        <f t="shared" si="199"/>
        <v/>
      </c>
      <c r="H4274" s="15" t="e">
        <f t="shared" si="200"/>
        <v>#N/A</v>
      </c>
    </row>
    <row r="4275" spans="6:8">
      <c r="F4275" s="124" t="str">
        <f t="shared" si="198"/>
        <v/>
      </c>
      <c r="G4275" s="124" t="str">
        <f t="shared" si="199"/>
        <v/>
      </c>
      <c r="H4275" s="15" t="e">
        <f t="shared" si="200"/>
        <v>#N/A</v>
      </c>
    </row>
    <row r="4276" spans="6:8">
      <c r="F4276" s="124" t="str">
        <f t="shared" si="198"/>
        <v/>
      </c>
      <c r="G4276" s="124" t="str">
        <f t="shared" si="199"/>
        <v/>
      </c>
      <c r="H4276" s="15" t="e">
        <f t="shared" si="200"/>
        <v>#N/A</v>
      </c>
    </row>
    <row r="4277" spans="6:8">
      <c r="F4277" s="124" t="str">
        <f t="shared" si="198"/>
        <v/>
      </c>
      <c r="G4277" s="124" t="str">
        <f t="shared" si="199"/>
        <v/>
      </c>
      <c r="H4277" s="15" t="e">
        <f t="shared" si="200"/>
        <v>#N/A</v>
      </c>
    </row>
    <row r="4278" spans="6:8">
      <c r="F4278" s="124" t="str">
        <f t="shared" si="198"/>
        <v/>
      </c>
      <c r="G4278" s="124" t="str">
        <f t="shared" si="199"/>
        <v/>
      </c>
      <c r="H4278" s="15" t="e">
        <f t="shared" si="200"/>
        <v>#N/A</v>
      </c>
    </row>
    <row r="4279" spans="6:8">
      <c r="F4279" s="124" t="str">
        <f t="shared" si="198"/>
        <v/>
      </c>
      <c r="G4279" s="124" t="str">
        <f t="shared" si="199"/>
        <v/>
      </c>
      <c r="H4279" s="15" t="e">
        <f t="shared" si="200"/>
        <v>#N/A</v>
      </c>
    </row>
    <row r="4280" spans="6:8">
      <c r="F4280" s="124" t="str">
        <f t="shared" si="198"/>
        <v/>
      </c>
      <c r="G4280" s="124" t="str">
        <f t="shared" si="199"/>
        <v/>
      </c>
      <c r="H4280" s="15" t="e">
        <f t="shared" si="200"/>
        <v>#N/A</v>
      </c>
    </row>
    <row r="4281" spans="6:8">
      <c r="F4281" s="124" t="str">
        <f t="shared" si="198"/>
        <v/>
      </c>
      <c r="G4281" s="124" t="str">
        <f t="shared" si="199"/>
        <v/>
      </c>
      <c r="H4281" s="15" t="e">
        <f t="shared" si="200"/>
        <v>#N/A</v>
      </c>
    </row>
    <row r="4282" spans="6:8">
      <c r="F4282" s="124" t="str">
        <f t="shared" si="198"/>
        <v/>
      </c>
      <c r="G4282" s="124" t="str">
        <f t="shared" si="199"/>
        <v/>
      </c>
      <c r="H4282" s="15" t="e">
        <f t="shared" si="200"/>
        <v>#N/A</v>
      </c>
    </row>
    <row r="4283" spans="6:8">
      <c r="F4283" s="124" t="str">
        <f t="shared" si="198"/>
        <v/>
      </c>
      <c r="G4283" s="124" t="str">
        <f t="shared" si="199"/>
        <v/>
      </c>
      <c r="H4283" s="15" t="e">
        <f t="shared" si="200"/>
        <v>#N/A</v>
      </c>
    </row>
    <row r="4284" spans="6:8">
      <c r="F4284" s="124" t="str">
        <f t="shared" si="198"/>
        <v/>
      </c>
      <c r="G4284" s="124" t="str">
        <f t="shared" si="199"/>
        <v/>
      </c>
      <c r="H4284" s="15" t="e">
        <f t="shared" si="200"/>
        <v>#N/A</v>
      </c>
    </row>
    <row r="4285" spans="6:8">
      <c r="F4285" s="124" t="str">
        <f t="shared" si="198"/>
        <v/>
      </c>
      <c r="G4285" s="124" t="str">
        <f t="shared" si="199"/>
        <v/>
      </c>
      <c r="H4285" s="15" t="e">
        <f t="shared" si="200"/>
        <v>#N/A</v>
      </c>
    </row>
    <row r="4286" spans="6:8">
      <c r="F4286" s="124" t="str">
        <f t="shared" si="198"/>
        <v/>
      </c>
      <c r="G4286" s="124" t="str">
        <f t="shared" si="199"/>
        <v/>
      </c>
      <c r="H4286" s="15" t="e">
        <f t="shared" si="200"/>
        <v>#N/A</v>
      </c>
    </row>
    <row r="4287" spans="6:8">
      <c r="F4287" s="124" t="str">
        <f t="shared" si="198"/>
        <v/>
      </c>
      <c r="G4287" s="124" t="str">
        <f t="shared" si="199"/>
        <v/>
      </c>
      <c r="H4287" s="15" t="e">
        <f t="shared" si="200"/>
        <v>#N/A</v>
      </c>
    </row>
    <row r="4288" spans="6:8">
      <c r="F4288" s="124" t="str">
        <f t="shared" si="198"/>
        <v/>
      </c>
      <c r="G4288" s="124" t="str">
        <f t="shared" si="199"/>
        <v/>
      </c>
      <c r="H4288" s="15" t="e">
        <f t="shared" si="200"/>
        <v>#N/A</v>
      </c>
    </row>
    <row r="4289" spans="6:8">
      <c r="F4289" s="124" t="str">
        <f t="shared" si="198"/>
        <v/>
      </c>
      <c r="G4289" s="124" t="str">
        <f t="shared" si="199"/>
        <v/>
      </c>
      <c r="H4289" s="15" t="e">
        <f t="shared" si="200"/>
        <v>#N/A</v>
      </c>
    </row>
    <row r="4290" spans="6:8">
      <c r="F4290" s="124" t="str">
        <f t="shared" si="198"/>
        <v/>
      </c>
      <c r="G4290" s="124" t="str">
        <f t="shared" si="199"/>
        <v/>
      </c>
      <c r="H4290" s="15" t="e">
        <f t="shared" si="200"/>
        <v>#N/A</v>
      </c>
    </row>
    <row r="4291" spans="6:8">
      <c r="F4291" s="124" t="str">
        <f t="shared" si="198"/>
        <v/>
      </c>
      <c r="G4291" s="124" t="str">
        <f t="shared" si="199"/>
        <v/>
      </c>
      <c r="H4291" s="15" t="e">
        <f t="shared" si="200"/>
        <v>#N/A</v>
      </c>
    </row>
    <row r="4292" spans="6:8">
      <c r="F4292" s="124" t="str">
        <f t="shared" ref="F4292:F4348" si="201">IF(ISNUMBER(A4292),1,"")</f>
        <v/>
      </c>
      <c r="G4292" s="124" t="str">
        <f t="shared" ref="G4292:G4348" si="202">IF(ISNUMBER(A4292),3,"")</f>
        <v/>
      </c>
      <c r="H4292" s="15" t="e">
        <f t="shared" ref="H4292:H4348" si="203">VLOOKUP(A4292,J:L,2,0)</f>
        <v>#N/A</v>
      </c>
    </row>
    <row r="4293" spans="6:8">
      <c r="F4293" s="124" t="str">
        <f t="shared" si="201"/>
        <v/>
      </c>
      <c r="G4293" s="124" t="str">
        <f t="shared" si="202"/>
        <v/>
      </c>
      <c r="H4293" s="15" t="e">
        <f t="shared" si="203"/>
        <v>#N/A</v>
      </c>
    </row>
    <row r="4294" spans="6:8">
      <c r="F4294" s="124" t="str">
        <f t="shared" si="201"/>
        <v/>
      </c>
      <c r="G4294" s="124" t="str">
        <f t="shared" si="202"/>
        <v/>
      </c>
      <c r="H4294" s="15" t="e">
        <f t="shared" si="203"/>
        <v>#N/A</v>
      </c>
    </row>
    <row r="4295" spans="6:8">
      <c r="F4295" s="124" t="str">
        <f t="shared" si="201"/>
        <v/>
      </c>
      <c r="G4295" s="124" t="str">
        <f t="shared" si="202"/>
        <v/>
      </c>
      <c r="H4295" s="15" t="e">
        <f t="shared" si="203"/>
        <v>#N/A</v>
      </c>
    </row>
    <row r="4296" spans="6:8">
      <c r="F4296" s="124" t="str">
        <f t="shared" si="201"/>
        <v/>
      </c>
      <c r="G4296" s="124" t="str">
        <f t="shared" si="202"/>
        <v/>
      </c>
      <c r="H4296" s="15" t="e">
        <f t="shared" si="203"/>
        <v>#N/A</v>
      </c>
    </row>
    <row r="4297" spans="6:8">
      <c r="F4297" s="124" t="str">
        <f t="shared" si="201"/>
        <v/>
      </c>
      <c r="G4297" s="124" t="str">
        <f t="shared" si="202"/>
        <v/>
      </c>
      <c r="H4297" s="15" t="e">
        <f t="shared" si="203"/>
        <v>#N/A</v>
      </c>
    </row>
    <row r="4298" spans="6:8">
      <c r="F4298" s="124" t="str">
        <f t="shared" si="201"/>
        <v/>
      </c>
      <c r="G4298" s="124" t="str">
        <f t="shared" si="202"/>
        <v/>
      </c>
      <c r="H4298" s="15" t="e">
        <f t="shared" si="203"/>
        <v>#N/A</v>
      </c>
    </row>
    <row r="4299" spans="6:8">
      <c r="F4299" s="124" t="str">
        <f t="shared" si="201"/>
        <v/>
      </c>
      <c r="G4299" s="124" t="str">
        <f t="shared" si="202"/>
        <v/>
      </c>
      <c r="H4299" s="15" t="e">
        <f t="shared" si="203"/>
        <v>#N/A</v>
      </c>
    </row>
    <row r="4300" spans="6:8">
      <c r="F4300" s="124" t="str">
        <f t="shared" si="201"/>
        <v/>
      </c>
      <c r="G4300" s="124" t="str">
        <f t="shared" si="202"/>
        <v/>
      </c>
      <c r="H4300" s="15" t="e">
        <f t="shared" si="203"/>
        <v>#N/A</v>
      </c>
    </row>
    <row r="4301" spans="6:8">
      <c r="F4301" s="124" t="str">
        <f t="shared" si="201"/>
        <v/>
      </c>
      <c r="G4301" s="124" t="str">
        <f t="shared" si="202"/>
        <v/>
      </c>
      <c r="H4301" s="15" t="e">
        <f t="shared" si="203"/>
        <v>#N/A</v>
      </c>
    </row>
    <row r="4302" spans="6:8">
      <c r="F4302" s="124" t="str">
        <f t="shared" si="201"/>
        <v/>
      </c>
      <c r="G4302" s="124" t="str">
        <f t="shared" si="202"/>
        <v/>
      </c>
      <c r="H4302" s="15" t="e">
        <f t="shared" si="203"/>
        <v>#N/A</v>
      </c>
    </row>
    <row r="4303" spans="6:8">
      <c r="F4303" s="124" t="str">
        <f t="shared" si="201"/>
        <v/>
      </c>
      <c r="G4303" s="124" t="str">
        <f t="shared" si="202"/>
        <v/>
      </c>
      <c r="H4303" s="15" t="e">
        <f t="shared" si="203"/>
        <v>#N/A</v>
      </c>
    </row>
    <row r="4304" spans="6:8">
      <c r="F4304" s="124" t="str">
        <f t="shared" si="201"/>
        <v/>
      </c>
      <c r="G4304" s="124" t="str">
        <f t="shared" si="202"/>
        <v/>
      </c>
      <c r="H4304" s="15" t="e">
        <f t="shared" si="203"/>
        <v>#N/A</v>
      </c>
    </row>
    <row r="4305" spans="6:8">
      <c r="F4305" s="124" t="str">
        <f t="shared" si="201"/>
        <v/>
      </c>
      <c r="G4305" s="124" t="str">
        <f t="shared" si="202"/>
        <v/>
      </c>
      <c r="H4305" s="15" t="e">
        <f t="shared" si="203"/>
        <v>#N/A</v>
      </c>
    </row>
    <row r="4306" spans="6:8">
      <c r="F4306" s="124" t="str">
        <f t="shared" si="201"/>
        <v/>
      </c>
      <c r="G4306" s="124" t="str">
        <f t="shared" si="202"/>
        <v/>
      </c>
      <c r="H4306" s="15" t="e">
        <f t="shared" si="203"/>
        <v>#N/A</v>
      </c>
    </row>
    <row r="4307" spans="6:8">
      <c r="F4307" s="124" t="str">
        <f t="shared" si="201"/>
        <v/>
      </c>
      <c r="G4307" s="124" t="str">
        <f t="shared" si="202"/>
        <v/>
      </c>
      <c r="H4307" s="15" t="e">
        <f t="shared" si="203"/>
        <v>#N/A</v>
      </c>
    </row>
    <row r="4308" spans="6:8">
      <c r="F4308" s="124" t="str">
        <f t="shared" si="201"/>
        <v/>
      </c>
      <c r="G4308" s="124" t="str">
        <f t="shared" si="202"/>
        <v/>
      </c>
      <c r="H4308" s="15" t="e">
        <f t="shared" si="203"/>
        <v>#N/A</v>
      </c>
    </row>
    <row r="4309" spans="6:8">
      <c r="F4309" s="124" t="str">
        <f t="shared" si="201"/>
        <v/>
      </c>
      <c r="G4309" s="124" t="str">
        <f t="shared" si="202"/>
        <v/>
      </c>
      <c r="H4309" s="15" t="e">
        <f t="shared" si="203"/>
        <v>#N/A</v>
      </c>
    </row>
    <row r="4310" spans="6:8">
      <c r="F4310" s="124" t="str">
        <f t="shared" si="201"/>
        <v/>
      </c>
      <c r="G4310" s="124" t="str">
        <f t="shared" si="202"/>
        <v/>
      </c>
      <c r="H4310" s="15" t="e">
        <f t="shared" si="203"/>
        <v>#N/A</v>
      </c>
    </row>
    <row r="4311" spans="6:8">
      <c r="F4311" s="124" t="str">
        <f t="shared" si="201"/>
        <v/>
      </c>
      <c r="G4311" s="124" t="str">
        <f t="shared" si="202"/>
        <v/>
      </c>
      <c r="H4311" s="15" t="e">
        <f t="shared" si="203"/>
        <v>#N/A</v>
      </c>
    </row>
    <row r="4312" spans="6:8">
      <c r="F4312" s="124" t="str">
        <f t="shared" si="201"/>
        <v/>
      </c>
      <c r="G4312" s="124" t="str">
        <f t="shared" si="202"/>
        <v/>
      </c>
      <c r="H4312" s="15" t="e">
        <f t="shared" si="203"/>
        <v>#N/A</v>
      </c>
    </row>
    <row r="4313" spans="6:8">
      <c r="F4313" s="124" t="str">
        <f t="shared" si="201"/>
        <v/>
      </c>
      <c r="G4313" s="124" t="str">
        <f t="shared" si="202"/>
        <v/>
      </c>
      <c r="H4313" s="15" t="e">
        <f t="shared" si="203"/>
        <v>#N/A</v>
      </c>
    </row>
    <row r="4314" spans="6:8">
      <c r="F4314" s="124" t="str">
        <f t="shared" si="201"/>
        <v/>
      </c>
      <c r="G4314" s="124" t="str">
        <f t="shared" si="202"/>
        <v/>
      </c>
      <c r="H4314" s="15" t="e">
        <f t="shared" si="203"/>
        <v>#N/A</v>
      </c>
    </row>
    <row r="4315" spans="6:8">
      <c r="F4315" s="124" t="str">
        <f t="shared" si="201"/>
        <v/>
      </c>
      <c r="G4315" s="124" t="str">
        <f t="shared" si="202"/>
        <v/>
      </c>
      <c r="H4315" s="15" t="e">
        <f t="shared" si="203"/>
        <v>#N/A</v>
      </c>
    </row>
    <row r="4316" spans="6:8">
      <c r="F4316" s="124" t="str">
        <f t="shared" si="201"/>
        <v/>
      </c>
      <c r="G4316" s="124" t="str">
        <f t="shared" si="202"/>
        <v/>
      </c>
      <c r="H4316" s="15" t="e">
        <f t="shared" si="203"/>
        <v>#N/A</v>
      </c>
    </row>
    <row r="4317" spans="6:8">
      <c r="F4317" s="124" t="str">
        <f t="shared" si="201"/>
        <v/>
      </c>
      <c r="G4317" s="124" t="str">
        <f t="shared" si="202"/>
        <v/>
      </c>
      <c r="H4317" s="15" t="e">
        <f t="shared" si="203"/>
        <v>#N/A</v>
      </c>
    </row>
    <row r="4318" spans="6:8">
      <c r="F4318" s="124" t="str">
        <f t="shared" si="201"/>
        <v/>
      </c>
      <c r="G4318" s="124" t="str">
        <f t="shared" si="202"/>
        <v/>
      </c>
      <c r="H4318" s="15" t="e">
        <f t="shared" si="203"/>
        <v>#N/A</v>
      </c>
    </row>
    <row r="4319" spans="6:8">
      <c r="F4319" s="124" t="str">
        <f t="shared" si="201"/>
        <v/>
      </c>
      <c r="G4319" s="124" t="str">
        <f t="shared" si="202"/>
        <v/>
      </c>
      <c r="H4319" s="15" t="e">
        <f t="shared" si="203"/>
        <v>#N/A</v>
      </c>
    </row>
    <row r="4320" spans="6:8">
      <c r="F4320" s="124" t="str">
        <f t="shared" si="201"/>
        <v/>
      </c>
      <c r="G4320" s="124" t="str">
        <f t="shared" si="202"/>
        <v/>
      </c>
      <c r="H4320" s="15" t="e">
        <f t="shared" si="203"/>
        <v>#N/A</v>
      </c>
    </row>
    <row r="4321" spans="6:8">
      <c r="F4321" s="124" t="str">
        <f t="shared" si="201"/>
        <v/>
      </c>
      <c r="G4321" s="124" t="str">
        <f t="shared" si="202"/>
        <v/>
      </c>
      <c r="H4321" s="15" t="e">
        <f t="shared" si="203"/>
        <v>#N/A</v>
      </c>
    </row>
    <row r="4322" spans="6:8">
      <c r="F4322" s="124" t="str">
        <f t="shared" si="201"/>
        <v/>
      </c>
      <c r="G4322" s="124" t="str">
        <f t="shared" si="202"/>
        <v/>
      </c>
      <c r="H4322" s="15" t="e">
        <f t="shared" si="203"/>
        <v>#N/A</v>
      </c>
    </row>
    <row r="4323" spans="6:8">
      <c r="F4323" s="124" t="str">
        <f t="shared" si="201"/>
        <v/>
      </c>
      <c r="G4323" s="124" t="str">
        <f t="shared" si="202"/>
        <v/>
      </c>
      <c r="H4323" s="15" t="e">
        <f t="shared" si="203"/>
        <v>#N/A</v>
      </c>
    </row>
    <row r="4324" spans="6:8">
      <c r="F4324" s="124" t="str">
        <f t="shared" si="201"/>
        <v/>
      </c>
      <c r="G4324" s="124" t="str">
        <f t="shared" si="202"/>
        <v/>
      </c>
      <c r="H4324" s="15" t="e">
        <f t="shared" si="203"/>
        <v>#N/A</v>
      </c>
    </row>
    <row r="4325" spans="6:8">
      <c r="F4325" s="124" t="str">
        <f t="shared" si="201"/>
        <v/>
      </c>
      <c r="G4325" s="124" t="str">
        <f t="shared" si="202"/>
        <v/>
      </c>
      <c r="H4325" s="15" t="e">
        <f t="shared" si="203"/>
        <v>#N/A</v>
      </c>
    </row>
    <row r="4326" spans="6:8">
      <c r="F4326" s="124" t="str">
        <f t="shared" si="201"/>
        <v/>
      </c>
      <c r="G4326" s="124" t="str">
        <f t="shared" si="202"/>
        <v/>
      </c>
      <c r="H4326" s="15" t="e">
        <f t="shared" si="203"/>
        <v>#N/A</v>
      </c>
    </row>
    <row r="4327" spans="6:8">
      <c r="F4327" s="124" t="str">
        <f t="shared" si="201"/>
        <v/>
      </c>
      <c r="G4327" s="124" t="str">
        <f t="shared" si="202"/>
        <v/>
      </c>
      <c r="H4327" s="15" t="e">
        <f t="shared" si="203"/>
        <v>#N/A</v>
      </c>
    </row>
    <row r="4328" spans="6:8">
      <c r="F4328" s="124" t="str">
        <f t="shared" si="201"/>
        <v/>
      </c>
      <c r="G4328" s="124" t="str">
        <f t="shared" si="202"/>
        <v/>
      </c>
      <c r="H4328" s="15" t="e">
        <f t="shared" si="203"/>
        <v>#N/A</v>
      </c>
    </row>
    <row r="4329" spans="6:8">
      <c r="F4329" s="124" t="str">
        <f t="shared" si="201"/>
        <v/>
      </c>
      <c r="G4329" s="124" t="str">
        <f t="shared" si="202"/>
        <v/>
      </c>
      <c r="H4329" s="15" t="e">
        <f t="shared" si="203"/>
        <v>#N/A</v>
      </c>
    </row>
    <row r="4330" spans="6:8">
      <c r="F4330" s="124" t="str">
        <f t="shared" si="201"/>
        <v/>
      </c>
      <c r="G4330" s="124" t="str">
        <f t="shared" si="202"/>
        <v/>
      </c>
      <c r="H4330" s="15" t="e">
        <f t="shared" si="203"/>
        <v>#N/A</v>
      </c>
    </row>
    <row r="4331" spans="6:8">
      <c r="F4331" s="124" t="str">
        <f t="shared" si="201"/>
        <v/>
      </c>
      <c r="G4331" s="124" t="str">
        <f t="shared" si="202"/>
        <v/>
      </c>
      <c r="H4331" s="15" t="e">
        <f t="shared" si="203"/>
        <v>#N/A</v>
      </c>
    </row>
    <row r="4332" spans="6:8">
      <c r="F4332" s="124" t="str">
        <f t="shared" si="201"/>
        <v/>
      </c>
      <c r="G4332" s="124" t="str">
        <f t="shared" si="202"/>
        <v/>
      </c>
      <c r="H4332" s="15" t="e">
        <f t="shared" si="203"/>
        <v>#N/A</v>
      </c>
    </row>
    <row r="4333" spans="6:8">
      <c r="F4333" s="124" t="str">
        <f t="shared" si="201"/>
        <v/>
      </c>
      <c r="G4333" s="124" t="str">
        <f t="shared" si="202"/>
        <v/>
      </c>
      <c r="H4333" s="15" t="e">
        <f t="shared" si="203"/>
        <v>#N/A</v>
      </c>
    </row>
    <row r="4334" spans="6:8">
      <c r="F4334" s="124" t="str">
        <f t="shared" si="201"/>
        <v/>
      </c>
      <c r="G4334" s="124" t="str">
        <f t="shared" si="202"/>
        <v/>
      </c>
      <c r="H4334" s="15" t="e">
        <f t="shared" si="203"/>
        <v>#N/A</v>
      </c>
    </row>
    <row r="4335" spans="6:8">
      <c r="F4335" s="124" t="str">
        <f t="shared" si="201"/>
        <v/>
      </c>
      <c r="G4335" s="124" t="str">
        <f t="shared" si="202"/>
        <v/>
      </c>
      <c r="H4335" s="15" t="e">
        <f t="shared" si="203"/>
        <v>#N/A</v>
      </c>
    </row>
    <row r="4336" spans="6:8">
      <c r="F4336" s="124" t="str">
        <f t="shared" si="201"/>
        <v/>
      </c>
      <c r="G4336" s="124" t="str">
        <f t="shared" si="202"/>
        <v/>
      </c>
      <c r="H4336" s="15" t="e">
        <f t="shared" si="203"/>
        <v>#N/A</v>
      </c>
    </row>
    <row r="4337" spans="6:8">
      <c r="F4337" s="124" t="str">
        <f t="shared" si="201"/>
        <v/>
      </c>
      <c r="G4337" s="124" t="str">
        <f t="shared" si="202"/>
        <v/>
      </c>
      <c r="H4337" s="15" t="e">
        <f t="shared" si="203"/>
        <v>#N/A</v>
      </c>
    </row>
    <row r="4338" spans="6:8">
      <c r="F4338" s="124" t="str">
        <f t="shared" si="201"/>
        <v/>
      </c>
      <c r="G4338" s="124" t="str">
        <f t="shared" si="202"/>
        <v/>
      </c>
      <c r="H4338" s="15" t="e">
        <f t="shared" si="203"/>
        <v>#N/A</v>
      </c>
    </row>
    <row r="4339" spans="6:8">
      <c r="F4339" s="124" t="str">
        <f t="shared" si="201"/>
        <v/>
      </c>
      <c r="G4339" s="124" t="str">
        <f t="shared" si="202"/>
        <v/>
      </c>
      <c r="H4339" s="15" t="e">
        <f t="shared" si="203"/>
        <v>#N/A</v>
      </c>
    </row>
    <row r="4340" spans="6:8">
      <c r="F4340" s="124" t="str">
        <f t="shared" si="201"/>
        <v/>
      </c>
      <c r="G4340" s="124" t="str">
        <f t="shared" si="202"/>
        <v/>
      </c>
      <c r="H4340" s="15" t="e">
        <f t="shared" si="203"/>
        <v>#N/A</v>
      </c>
    </row>
    <row r="4341" spans="6:8">
      <c r="F4341" s="124" t="str">
        <f t="shared" si="201"/>
        <v/>
      </c>
      <c r="G4341" s="124" t="str">
        <f t="shared" si="202"/>
        <v/>
      </c>
      <c r="H4341" s="15" t="e">
        <f t="shared" si="203"/>
        <v>#N/A</v>
      </c>
    </row>
    <row r="4342" spans="6:8">
      <c r="F4342" s="124" t="str">
        <f t="shared" si="201"/>
        <v/>
      </c>
      <c r="G4342" s="124" t="str">
        <f t="shared" si="202"/>
        <v/>
      </c>
      <c r="H4342" s="15" t="e">
        <f t="shared" si="203"/>
        <v>#N/A</v>
      </c>
    </row>
    <row r="4343" spans="6:8">
      <c r="F4343" s="124" t="str">
        <f t="shared" si="201"/>
        <v/>
      </c>
      <c r="G4343" s="124" t="str">
        <f t="shared" si="202"/>
        <v/>
      </c>
      <c r="H4343" s="15" t="e">
        <f t="shared" si="203"/>
        <v>#N/A</v>
      </c>
    </row>
    <row r="4344" spans="6:8">
      <c r="F4344" s="124" t="str">
        <f t="shared" si="201"/>
        <v/>
      </c>
      <c r="G4344" s="124" t="str">
        <f t="shared" si="202"/>
        <v/>
      </c>
      <c r="H4344" s="15" t="e">
        <f t="shared" si="203"/>
        <v>#N/A</v>
      </c>
    </row>
    <row r="4345" spans="6:8">
      <c r="F4345" s="124" t="str">
        <f t="shared" si="201"/>
        <v/>
      </c>
      <c r="G4345" s="124" t="str">
        <f t="shared" si="202"/>
        <v/>
      </c>
      <c r="H4345" s="15" t="e">
        <f t="shared" si="203"/>
        <v>#N/A</v>
      </c>
    </row>
    <row r="4346" spans="6:8">
      <c r="F4346" s="124" t="str">
        <f t="shared" si="201"/>
        <v/>
      </c>
      <c r="G4346" s="124" t="str">
        <f t="shared" si="202"/>
        <v/>
      </c>
      <c r="H4346" s="15" t="e">
        <f t="shared" si="203"/>
        <v>#N/A</v>
      </c>
    </row>
    <row r="4347" spans="6:8">
      <c r="F4347" s="124" t="str">
        <f t="shared" si="201"/>
        <v/>
      </c>
      <c r="G4347" s="124" t="str">
        <f t="shared" si="202"/>
        <v/>
      </c>
      <c r="H4347" s="15" t="e">
        <f t="shared" si="203"/>
        <v>#N/A</v>
      </c>
    </row>
    <row r="4348" spans="6:8">
      <c r="F4348" s="124" t="str">
        <f t="shared" si="201"/>
        <v/>
      </c>
      <c r="G4348" s="124" t="str">
        <f t="shared" si="202"/>
        <v/>
      </c>
      <c r="H4348" s="15" t="e">
        <f t="shared" si="203"/>
        <v>#N/A</v>
      </c>
    </row>
  </sheetData>
  <mergeCells count="3">
    <mergeCell ref="B1:E1"/>
    <mergeCell ref="J1:L2"/>
    <mergeCell ref="J4:K4"/>
  </mergeCell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6"/>
  <dimension ref="A1:I4348"/>
  <sheetViews>
    <sheetView topLeftCell="A2" workbookViewId="0">
      <selection activeCell="G5" sqref="G5"/>
    </sheetView>
  </sheetViews>
  <sheetFormatPr defaultRowHeight="12.75"/>
  <cols>
    <col min="1" max="1" width="12.625" style="74" customWidth="1"/>
    <col min="2" max="4" width="12.625" style="19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 ht="12.75" customHeight="1">
      <c r="A1" s="171" t="s">
        <v>51</v>
      </c>
      <c r="B1" s="172"/>
      <c r="C1" s="172"/>
      <c r="D1" s="173"/>
      <c r="E1" s="121"/>
      <c r="G1" s="163" t="s">
        <v>88</v>
      </c>
      <c r="H1" s="164"/>
      <c r="I1" s="165"/>
    </row>
    <row r="2" spans="1:9" ht="26.25" thickBot="1">
      <c r="A2" s="72"/>
      <c r="B2" s="72" t="s">
        <v>42</v>
      </c>
      <c r="C2" s="72" t="s">
        <v>41</v>
      </c>
      <c r="D2" s="72" t="s">
        <v>40</v>
      </c>
      <c r="E2" s="14" t="s">
        <v>86</v>
      </c>
      <c r="G2" s="166"/>
      <c r="H2" s="167"/>
      <c r="I2" s="168"/>
    </row>
    <row r="3" spans="1:9">
      <c r="A3" s="75">
        <v>42564</v>
      </c>
      <c r="B3" s="51">
        <v>4.2868000000000004</v>
      </c>
      <c r="C3" s="51">
        <v>3.871</v>
      </c>
      <c r="D3" s="19">
        <v>85.961006168899999</v>
      </c>
      <c r="E3" s="15" t="e">
        <f>VLOOKUP(A3,G:I,2,0)</f>
        <v>#N/A</v>
      </c>
    </row>
    <row r="4" spans="1:9">
      <c r="A4" s="75">
        <v>42565</v>
      </c>
      <c r="B4" s="19">
        <v>4.2789999999999999</v>
      </c>
      <c r="C4" s="19">
        <v>3.8520000000000003</v>
      </c>
      <c r="D4" s="19">
        <v>85.692636464900005</v>
      </c>
      <c r="E4" s="15" t="e">
        <f t="shared" ref="E4:E67" si="0">VLOOKUP(A4,G:I,2,0)</f>
        <v>#N/A</v>
      </c>
      <c r="G4" s="162" t="s">
        <v>87</v>
      </c>
      <c r="H4" s="162"/>
    </row>
    <row r="5" spans="1:9" ht="14.25">
      <c r="A5" s="75">
        <v>42566</v>
      </c>
      <c r="B5" s="19">
        <v>4.2842000000000002</v>
      </c>
      <c r="C5" s="19">
        <v>3.8440000000000003</v>
      </c>
      <c r="D5" s="19">
        <v>85.682366322199996</v>
      </c>
      <c r="E5" s="15" t="e">
        <f t="shared" si="0"/>
        <v>#N/A</v>
      </c>
      <c r="G5" s="92">
        <v>43027</v>
      </c>
      <c r="H5" s="119">
        <v>200</v>
      </c>
    </row>
    <row r="6" spans="1:9" ht="14.25">
      <c r="A6" s="75">
        <v>42567</v>
      </c>
      <c r="B6" s="19">
        <v>4.2842000000000002</v>
      </c>
      <c r="C6" s="19">
        <v>3.8440000000000003</v>
      </c>
      <c r="D6" s="19">
        <v>85.682366322199996</v>
      </c>
      <c r="E6" s="15" t="e">
        <f t="shared" si="0"/>
        <v>#N/A</v>
      </c>
      <c r="G6" s="92">
        <f>+G5+1</f>
        <v>43028</v>
      </c>
      <c r="H6" s="119">
        <v>-100</v>
      </c>
    </row>
    <row r="7" spans="1:9" ht="14.25">
      <c r="A7" s="75">
        <v>42568</v>
      </c>
      <c r="B7" s="19">
        <v>4.2842000000000002</v>
      </c>
      <c r="C7" s="19">
        <v>3.8440000000000003</v>
      </c>
      <c r="D7" s="19">
        <v>85.682366322199996</v>
      </c>
      <c r="E7" s="15" t="e">
        <f t="shared" si="0"/>
        <v>#N/A</v>
      </c>
      <c r="G7" s="69"/>
      <c r="H7" s="119"/>
    </row>
    <row r="8" spans="1:9" ht="14.25">
      <c r="A8" s="75">
        <v>42569</v>
      </c>
      <c r="B8" s="19">
        <v>4.2652000000000001</v>
      </c>
      <c r="C8" s="19">
        <v>3.86</v>
      </c>
      <c r="D8" s="19">
        <v>85.591842436099995</v>
      </c>
      <c r="E8" s="15" t="e">
        <f t="shared" si="0"/>
        <v>#N/A</v>
      </c>
      <c r="G8" s="69"/>
      <c r="H8" s="119"/>
    </row>
    <row r="9" spans="1:9" ht="14.25">
      <c r="A9" s="75">
        <v>42570</v>
      </c>
      <c r="B9" s="19">
        <v>4.2648000000000001</v>
      </c>
      <c r="C9" s="19">
        <v>3.8560000000000003</v>
      </c>
      <c r="D9" s="19">
        <v>85.466928194399998</v>
      </c>
      <c r="E9" s="15" t="e">
        <f t="shared" si="0"/>
        <v>#N/A</v>
      </c>
      <c r="G9" s="69"/>
      <c r="H9" s="119"/>
    </row>
    <row r="10" spans="1:9" ht="14.25">
      <c r="A10" s="75">
        <v>42571</v>
      </c>
      <c r="B10" s="19">
        <v>4.2496</v>
      </c>
      <c r="C10" s="19">
        <v>3.859</v>
      </c>
      <c r="D10" s="19">
        <v>85.332623342100007</v>
      </c>
      <c r="E10" s="15" t="e">
        <f t="shared" si="0"/>
        <v>#N/A</v>
      </c>
      <c r="G10" s="69"/>
      <c r="H10" s="119"/>
    </row>
    <row r="11" spans="1:9" ht="14.25">
      <c r="A11" s="75">
        <v>42572</v>
      </c>
      <c r="B11" s="19">
        <v>4.2486000000000006</v>
      </c>
      <c r="C11" s="19">
        <v>3.8580000000000001</v>
      </c>
      <c r="D11" s="19">
        <v>85.238793420700006</v>
      </c>
      <c r="E11" s="15" t="e">
        <f t="shared" si="0"/>
        <v>#N/A</v>
      </c>
      <c r="G11" s="69"/>
      <c r="H11" s="119"/>
    </row>
    <row r="12" spans="1:9" ht="14.25">
      <c r="A12" s="75">
        <v>42573</v>
      </c>
      <c r="B12" s="19">
        <v>4.2353000000000005</v>
      </c>
      <c r="C12" s="19">
        <v>3.839</v>
      </c>
      <c r="D12" s="19">
        <v>84.910791272200001</v>
      </c>
      <c r="E12" s="15" t="e">
        <f t="shared" si="0"/>
        <v>#N/A</v>
      </c>
      <c r="G12" s="69"/>
      <c r="H12" s="119"/>
    </row>
    <row r="13" spans="1:9" ht="14.25">
      <c r="A13" s="75">
        <v>42574</v>
      </c>
      <c r="B13" s="19">
        <v>4.2353000000000005</v>
      </c>
      <c r="C13" s="19">
        <v>3.839</v>
      </c>
      <c r="D13" s="19">
        <v>84.910791272200001</v>
      </c>
      <c r="E13" s="15" t="e">
        <f t="shared" si="0"/>
        <v>#N/A</v>
      </c>
      <c r="G13" s="69"/>
      <c r="H13" s="119"/>
    </row>
    <row r="14" spans="1:9" ht="14.25">
      <c r="A14" s="75">
        <v>42575</v>
      </c>
      <c r="B14" s="19">
        <v>4.2353000000000005</v>
      </c>
      <c r="C14" s="19">
        <v>3.839</v>
      </c>
      <c r="D14" s="19">
        <v>84.910791272200001</v>
      </c>
      <c r="E14" s="15" t="e">
        <f t="shared" si="0"/>
        <v>#N/A</v>
      </c>
      <c r="G14" s="69"/>
      <c r="H14" s="119"/>
    </row>
    <row r="15" spans="1:9" s="24" customFormat="1" ht="14.25">
      <c r="A15" s="75">
        <v>42576</v>
      </c>
      <c r="B15" s="19">
        <v>4.2263000000000002</v>
      </c>
      <c r="C15" s="19">
        <v>3.8460000000000001</v>
      </c>
      <c r="D15" s="19">
        <v>84.901976436599995</v>
      </c>
      <c r="E15" s="15" t="e">
        <f t="shared" si="0"/>
        <v>#N/A</v>
      </c>
      <c r="G15" s="69"/>
      <c r="H15" s="119"/>
    </row>
    <row r="16" spans="1:9" s="24" customFormat="1">
      <c r="A16" s="75">
        <v>42577</v>
      </c>
      <c r="B16" s="19">
        <v>4.2290000000000001</v>
      </c>
      <c r="C16" s="19">
        <v>3.8440000000000003</v>
      </c>
      <c r="D16" s="19">
        <v>84.873605464400001</v>
      </c>
      <c r="E16" s="15" t="e">
        <f t="shared" si="0"/>
        <v>#N/A</v>
      </c>
      <c r="I16" s="137"/>
    </row>
    <row r="17" spans="1:9" s="24" customFormat="1">
      <c r="A17" s="75">
        <v>42578</v>
      </c>
      <c r="B17" s="19">
        <v>4.2218999999999998</v>
      </c>
      <c r="C17" s="19">
        <v>3.84</v>
      </c>
      <c r="D17" s="19">
        <v>84.730862439600003</v>
      </c>
      <c r="E17" s="15" t="e">
        <f t="shared" si="0"/>
        <v>#N/A</v>
      </c>
      <c r="I17" s="137"/>
    </row>
    <row r="18" spans="1:9" s="24" customFormat="1">
      <c r="A18" s="75">
        <v>42579</v>
      </c>
      <c r="B18" s="19">
        <v>4.2442000000000002</v>
      </c>
      <c r="C18" s="19">
        <v>3.8280000000000003</v>
      </c>
      <c r="D18" s="19">
        <v>84.812590920900007</v>
      </c>
      <c r="E18" s="15" t="e">
        <f t="shared" si="0"/>
        <v>#N/A</v>
      </c>
      <c r="I18" s="137"/>
    </row>
    <row r="19" spans="1:9" s="24" customFormat="1">
      <c r="A19" s="75">
        <v>42580</v>
      </c>
      <c r="B19" s="19">
        <v>4.2460000000000004</v>
      </c>
      <c r="C19" s="19">
        <v>3.8280000000000003</v>
      </c>
      <c r="D19" s="19">
        <v>84.821668894799998</v>
      </c>
      <c r="E19" s="15" t="e">
        <f t="shared" si="0"/>
        <v>#N/A</v>
      </c>
      <c r="I19" s="137"/>
    </row>
    <row r="20" spans="1:9" s="24" customFormat="1">
      <c r="A20" s="75">
        <v>42581</v>
      </c>
      <c r="B20" s="19">
        <v>4.2460000000000004</v>
      </c>
      <c r="C20" s="19">
        <v>3.8280000000000003</v>
      </c>
      <c r="D20" s="19">
        <v>84.821668894799998</v>
      </c>
      <c r="E20" s="15" t="e">
        <f t="shared" si="0"/>
        <v>#N/A</v>
      </c>
      <c r="I20" s="137"/>
    </row>
    <row r="21" spans="1:9" s="24" customFormat="1">
      <c r="A21" s="75">
        <v>42582</v>
      </c>
      <c r="B21" s="19">
        <v>4.2460000000000004</v>
      </c>
      <c r="C21" s="19">
        <v>3.8280000000000003</v>
      </c>
      <c r="D21" s="19">
        <v>84.821668894799998</v>
      </c>
      <c r="E21" s="15" t="e">
        <f t="shared" si="0"/>
        <v>#N/A</v>
      </c>
    </row>
    <row r="22" spans="1:9" s="24" customFormat="1">
      <c r="A22" s="75">
        <v>42583</v>
      </c>
      <c r="B22" s="19">
        <v>4.2488999999999999</v>
      </c>
      <c r="C22" s="19">
        <v>3.806</v>
      </c>
      <c r="D22" s="19">
        <v>84.715101867300007</v>
      </c>
      <c r="E22" s="15" t="e">
        <f t="shared" si="0"/>
        <v>#N/A</v>
      </c>
    </row>
    <row r="23" spans="1:9" s="24" customFormat="1">
      <c r="A23" s="75">
        <v>42584</v>
      </c>
      <c r="B23" s="19">
        <v>4.2712000000000003</v>
      </c>
      <c r="C23" s="19">
        <v>3.8150000000000004</v>
      </c>
      <c r="D23" s="19">
        <v>84.985844079200007</v>
      </c>
      <c r="E23" s="15" t="e">
        <f t="shared" si="0"/>
        <v>#N/A</v>
      </c>
    </row>
    <row r="24" spans="1:9" s="24" customFormat="1">
      <c r="A24" s="75">
        <v>42585</v>
      </c>
      <c r="B24" s="51">
        <v>4.2819000000000003</v>
      </c>
      <c r="C24" s="51">
        <v>3.8220000000000001</v>
      </c>
      <c r="D24" s="51">
        <v>85.181569638699997</v>
      </c>
      <c r="E24" s="15" t="e">
        <f t="shared" si="0"/>
        <v>#N/A</v>
      </c>
    </row>
    <row r="25" spans="1:9" s="24" customFormat="1">
      <c r="A25" s="75">
        <v>42586</v>
      </c>
      <c r="B25" s="19">
        <v>4.258</v>
      </c>
      <c r="C25" s="19">
        <v>3.8260000000000001</v>
      </c>
      <c r="D25" s="19">
        <v>85.019408293300003</v>
      </c>
      <c r="E25" s="15" t="e">
        <f t="shared" si="0"/>
        <v>#N/A</v>
      </c>
    </row>
    <row r="26" spans="1:9" s="24" customFormat="1">
      <c r="A26" s="75">
        <v>42587</v>
      </c>
      <c r="B26" s="19">
        <v>4.2551000000000005</v>
      </c>
      <c r="C26" s="19">
        <v>3.8210000000000002</v>
      </c>
      <c r="D26" s="19">
        <v>84.995732422200007</v>
      </c>
      <c r="E26" s="15" t="e">
        <f t="shared" si="0"/>
        <v>#N/A</v>
      </c>
    </row>
    <row r="27" spans="1:9" s="24" customFormat="1">
      <c r="A27" s="75">
        <v>42588</v>
      </c>
      <c r="B27" s="19">
        <v>4.2551000000000005</v>
      </c>
      <c r="C27" s="19">
        <v>3.8210000000000002</v>
      </c>
      <c r="D27" s="19">
        <v>84.995732422200007</v>
      </c>
      <c r="E27" s="15" t="e">
        <f t="shared" si="0"/>
        <v>#N/A</v>
      </c>
    </row>
    <row r="28" spans="1:9" s="24" customFormat="1">
      <c r="A28" s="75">
        <v>42589</v>
      </c>
      <c r="B28" s="19">
        <v>4.2551000000000005</v>
      </c>
      <c r="C28" s="19">
        <v>3.8210000000000002</v>
      </c>
      <c r="D28" s="19">
        <v>84.995732422200007</v>
      </c>
      <c r="E28" s="15" t="e">
        <f t="shared" si="0"/>
        <v>#N/A</v>
      </c>
    </row>
    <row r="29" spans="1:9" s="24" customFormat="1">
      <c r="A29" s="75">
        <v>42590</v>
      </c>
      <c r="B29" s="19">
        <v>4.2464000000000004</v>
      </c>
      <c r="C29" s="19">
        <v>3.8290000000000002</v>
      </c>
      <c r="D29" s="19">
        <v>85.065537604200003</v>
      </c>
      <c r="E29" s="15" t="e">
        <f t="shared" si="0"/>
        <v>#N/A</v>
      </c>
    </row>
    <row r="30" spans="1:9" s="24" customFormat="1">
      <c r="A30" s="75">
        <v>42591</v>
      </c>
      <c r="B30" s="19">
        <v>4.2355</v>
      </c>
      <c r="C30" s="19">
        <v>3.8200000000000003</v>
      </c>
      <c r="D30" s="19">
        <v>84.867138346299996</v>
      </c>
      <c r="E30" s="15" t="e">
        <f t="shared" si="0"/>
        <v>#N/A</v>
      </c>
    </row>
    <row r="31" spans="1:9" s="24" customFormat="1">
      <c r="A31" s="75">
        <v>42592</v>
      </c>
      <c r="B31" s="19">
        <v>4.2632000000000003</v>
      </c>
      <c r="C31" s="19">
        <v>3.8110000000000004</v>
      </c>
      <c r="D31" s="19">
        <v>85.106851233100002</v>
      </c>
      <c r="E31" s="15" t="e">
        <f t="shared" si="0"/>
        <v>#N/A</v>
      </c>
    </row>
    <row r="32" spans="1:9" s="24" customFormat="1">
      <c r="A32" s="75">
        <v>42593</v>
      </c>
      <c r="B32" s="19">
        <v>4.2494000000000005</v>
      </c>
      <c r="C32" s="19">
        <v>3.8110000000000004</v>
      </c>
      <c r="D32" s="19">
        <v>84.942740977200003</v>
      </c>
      <c r="E32" s="15" t="e">
        <f t="shared" si="0"/>
        <v>#N/A</v>
      </c>
    </row>
    <row r="33" spans="1:5" s="24" customFormat="1">
      <c r="A33" s="75">
        <v>42594</v>
      </c>
      <c r="B33" s="19">
        <v>4.2511999999999999</v>
      </c>
      <c r="C33" s="19">
        <v>3.8110000000000004</v>
      </c>
      <c r="D33" s="19">
        <v>84.936448775299993</v>
      </c>
      <c r="E33" s="15" t="e">
        <f t="shared" si="0"/>
        <v>#N/A</v>
      </c>
    </row>
    <row r="34" spans="1:5" s="24" customFormat="1">
      <c r="A34" s="75">
        <v>42595</v>
      </c>
      <c r="B34" s="19">
        <v>4.2511999999999999</v>
      </c>
      <c r="C34" s="19">
        <v>3.8110000000000004</v>
      </c>
      <c r="D34" s="19">
        <v>84.936448775299993</v>
      </c>
      <c r="E34" s="15" t="e">
        <f t="shared" si="0"/>
        <v>#N/A</v>
      </c>
    </row>
    <row r="35" spans="1:5" s="24" customFormat="1">
      <c r="A35" s="75">
        <v>42596</v>
      </c>
      <c r="B35" s="19">
        <v>4.2511999999999999</v>
      </c>
      <c r="C35" s="19">
        <v>3.8110000000000004</v>
      </c>
      <c r="D35" s="19">
        <v>84.936448775299993</v>
      </c>
      <c r="E35" s="15" t="e">
        <f t="shared" si="0"/>
        <v>#N/A</v>
      </c>
    </row>
    <row r="36" spans="1:5" s="24" customFormat="1">
      <c r="A36" s="75">
        <v>42597</v>
      </c>
      <c r="B36" s="19">
        <v>4.2553000000000001</v>
      </c>
      <c r="C36" s="19">
        <v>3.8080000000000003</v>
      </c>
      <c r="D36" s="19">
        <v>84.912435937500007</v>
      </c>
      <c r="E36" s="15" t="e">
        <f t="shared" si="0"/>
        <v>#N/A</v>
      </c>
    </row>
    <row r="37" spans="1:5" s="24" customFormat="1">
      <c r="A37" s="75">
        <v>42598</v>
      </c>
      <c r="B37" s="19">
        <v>4.2536000000000005</v>
      </c>
      <c r="C37" s="19">
        <v>3.7750000000000004</v>
      </c>
      <c r="D37" s="19">
        <v>84.574143023800005</v>
      </c>
      <c r="E37" s="15" t="e">
        <f t="shared" si="0"/>
        <v>#N/A</v>
      </c>
    </row>
    <row r="38" spans="1:5" s="24" customFormat="1">
      <c r="A38" s="75">
        <v>42599</v>
      </c>
      <c r="B38" s="19">
        <v>4.2723000000000004</v>
      </c>
      <c r="C38" s="19">
        <v>3.7910000000000004</v>
      </c>
      <c r="D38" s="19">
        <v>84.795032045300005</v>
      </c>
      <c r="E38" s="15" t="e">
        <f t="shared" si="0"/>
        <v>#N/A</v>
      </c>
    </row>
    <row r="39" spans="1:5" s="24" customFormat="1">
      <c r="A39" s="75">
        <v>42600</v>
      </c>
      <c r="B39" s="19">
        <v>4.2781000000000002</v>
      </c>
      <c r="C39" s="19">
        <v>3.7760000000000002</v>
      </c>
      <c r="D39" s="19">
        <v>84.721368332200001</v>
      </c>
      <c r="E39" s="15" t="e">
        <f t="shared" si="0"/>
        <v>#N/A</v>
      </c>
    </row>
    <row r="40" spans="1:5" s="24" customFormat="1">
      <c r="A40" s="75">
        <v>42601</v>
      </c>
      <c r="B40" s="19">
        <v>4.2725</v>
      </c>
      <c r="C40" s="19">
        <v>3.7710000000000004</v>
      </c>
      <c r="D40" s="19">
        <v>84.515620151799993</v>
      </c>
      <c r="E40" s="15" t="e">
        <f t="shared" si="0"/>
        <v>#N/A</v>
      </c>
    </row>
    <row r="41" spans="1:5" s="24" customFormat="1">
      <c r="A41" s="75">
        <v>42602</v>
      </c>
      <c r="B41" s="19">
        <v>4.2725</v>
      </c>
      <c r="C41" s="19">
        <v>3.7710000000000004</v>
      </c>
      <c r="D41" s="19">
        <v>84.515620151799993</v>
      </c>
      <c r="E41" s="15" t="e">
        <f t="shared" si="0"/>
        <v>#N/A</v>
      </c>
    </row>
    <row r="42" spans="1:5" s="24" customFormat="1">
      <c r="A42" s="75">
        <v>42603</v>
      </c>
      <c r="B42" s="19">
        <v>4.2725</v>
      </c>
      <c r="C42" s="19">
        <v>3.7710000000000004</v>
      </c>
      <c r="D42" s="19">
        <v>84.515620151799993</v>
      </c>
      <c r="E42" s="15" t="e">
        <f t="shared" si="0"/>
        <v>#N/A</v>
      </c>
    </row>
    <row r="43" spans="1:5" s="24" customFormat="1">
      <c r="A43" s="75">
        <v>42604</v>
      </c>
      <c r="B43" s="19">
        <v>4.2715000000000005</v>
      </c>
      <c r="C43" s="19">
        <v>3.7810000000000001</v>
      </c>
      <c r="D43" s="19">
        <v>84.568499748199997</v>
      </c>
      <c r="E43" s="15" t="e">
        <f t="shared" si="0"/>
        <v>#N/A</v>
      </c>
    </row>
    <row r="44" spans="1:5" s="24" customFormat="1">
      <c r="A44" s="75">
        <v>42605</v>
      </c>
      <c r="B44" s="19">
        <v>4.2702</v>
      </c>
      <c r="C44" s="19">
        <v>3.7680000000000002</v>
      </c>
      <c r="D44" s="19">
        <v>84.437607157599999</v>
      </c>
      <c r="E44" s="15" t="e">
        <f t="shared" si="0"/>
        <v>#N/A</v>
      </c>
    </row>
    <row r="45" spans="1:5" s="24" customFormat="1">
      <c r="A45" s="75">
        <v>42606</v>
      </c>
      <c r="B45" s="51">
        <v>4.2507999999999999</v>
      </c>
      <c r="C45" s="51">
        <v>3.774</v>
      </c>
      <c r="D45" s="51">
        <v>84.354571438999997</v>
      </c>
      <c r="E45" s="15" t="e">
        <f t="shared" si="0"/>
        <v>#N/A</v>
      </c>
    </row>
    <row r="46" spans="1:5" s="24" customFormat="1">
      <c r="A46" s="75">
        <v>42607</v>
      </c>
      <c r="B46" s="19">
        <v>4.2549000000000001</v>
      </c>
      <c r="C46" s="19">
        <v>3.7680000000000002</v>
      </c>
      <c r="D46" s="19">
        <v>84.296863981599998</v>
      </c>
      <c r="E46" s="15" t="e">
        <f t="shared" si="0"/>
        <v>#N/A</v>
      </c>
    </row>
    <row r="47" spans="1:5" s="24" customFormat="1">
      <c r="A47" s="75">
        <v>42608</v>
      </c>
      <c r="B47" s="19">
        <v>4.2385999999999999</v>
      </c>
      <c r="C47" s="19">
        <v>3.754</v>
      </c>
      <c r="D47" s="19">
        <v>83.997214566799997</v>
      </c>
      <c r="E47" s="15" t="e">
        <f t="shared" si="0"/>
        <v>#N/A</v>
      </c>
    </row>
    <row r="48" spans="1:5" s="24" customFormat="1">
      <c r="A48" s="75">
        <v>42609</v>
      </c>
      <c r="B48" s="19">
        <v>4.2385999999999999</v>
      </c>
      <c r="C48" s="19">
        <v>3.754</v>
      </c>
      <c r="D48" s="19">
        <v>83.997214566799997</v>
      </c>
      <c r="E48" s="15" t="e">
        <f t="shared" si="0"/>
        <v>#N/A</v>
      </c>
    </row>
    <row r="49" spans="1:5" s="24" customFormat="1">
      <c r="A49" s="75">
        <v>42610</v>
      </c>
      <c r="B49" s="19">
        <v>4.2385999999999999</v>
      </c>
      <c r="C49" s="19">
        <v>3.754</v>
      </c>
      <c r="D49" s="19">
        <v>83.997214566799997</v>
      </c>
      <c r="E49" s="15" t="e">
        <f t="shared" si="0"/>
        <v>#N/A</v>
      </c>
    </row>
    <row r="50" spans="1:5" s="24" customFormat="1">
      <c r="A50" s="75">
        <v>42611</v>
      </c>
      <c r="B50" s="19">
        <v>4.2373000000000003</v>
      </c>
      <c r="C50" s="19">
        <v>3.7880000000000003</v>
      </c>
      <c r="D50" s="19">
        <v>84.284765382000003</v>
      </c>
      <c r="E50" s="15" t="e">
        <f t="shared" si="0"/>
        <v>#N/A</v>
      </c>
    </row>
    <row r="51" spans="1:5" s="24" customFormat="1">
      <c r="A51" s="75">
        <v>42612</v>
      </c>
      <c r="B51" s="19">
        <v>4.2237</v>
      </c>
      <c r="C51" s="19">
        <v>3.782</v>
      </c>
      <c r="D51" s="19">
        <v>84.131910625399996</v>
      </c>
      <c r="E51" s="15" t="e">
        <f t="shared" si="0"/>
        <v>#N/A</v>
      </c>
    </row>
    <row r="52" spans="1:5" s="24" customFormat="1">
      <c r="A52" s="75">
        <v>42613</v>
      </c>
      <c r="B52" s="19">
        <v>4.2197000000000005</v>
      </c>
      <c r="C52" s="19">
        <v>3.786</v>
      </c>
      <c r="D52" s="19">
        <v>84.101183305700005</v>
      </c>
      <c r="E52" s="15" t="e">
        <f t="shared" si="0"/>
        <v>#N/A</v>
      </c>
    </row>
    <row r="53" spans="1:5" s="24" customFormat="1">
      <c r="A53" s="75">
        <v>42614</v>
      </c>
      <c r="B53" s="19">
        <v>4.2090000000000005</v>
      </c>
      <c r="C53" s="19">
        <v>3.7750000000000004</v>
      </c>
      <c r="D53" s="19">
        <v>83.870288908899994</v>
      </c>
      <c r="E53" s="15" t="e">
        <f t="shared" si="0"/>
        <v>#N/A</v>
      </c>
    </row>
    <row r="54" spans="1:5" s="24" customFormat="1">
      <c r="A54" s="75">
        <v>42615</v>
      </c>
      <c r="B54" s="19">
        <v>4.2172000000000001</v>
      </c>
      <c r="C54" s="19">
        <v>3.7680000000000002</v>
      </c>
      <c r="D54" s="19">
        <v>83.806871700499997</v>
      </c>
      <c r="E54" s="15" t="e">
        <f t="shared" si="0"/>
        <v>#N/A</v>
      </c>
    </row>
    <row r="55" spans="1:5" s="24" customFormat="1">
      <c r="A55" s="75">
        <v>42616</v>
      </c>
      <c r="B55" s="19">
        <v>4.2172000000000001</v>
      </c>
      <c r="C55" s="19">
        <v>3.7680000000000002</v>
      </c>
      <c r="D55" s="19">
        <v>83.806871700499997</v>
      </c>
      <c r="E55" s="15" t="e">
        <f t="shared" si="0"/>
        <v>#N/A</v>
      </c>
    </row>
    <row r="56" spans="1:5" s="24" customFormat="1">
      <c r="A56" s="75">
        <v>42617</v>
      </c>
      <c r="B56" s="19">
        <v>4.2172000000000001</v>
      </c>
      <c r="C56" s="19">
        <v>3.7680000000000002</v>
      </c>
      <c r="D56" s="19">
        <v>83.806871700499997</v>
      </c>
      <c r="E56" s="15" t="e">
        <f t="shared" si="0"/>
        <v>#N/A</v>
      </c>
    </row>
    <row r="57" spans="1:5" s="24" customFormat="1">
      <c r="A57" s="75">
        <v>42618</v>
      </c>
      <c r="B57" s="19">
        <v>4.2042000000000002</v>
      </c>
      <c r="C57" s="19">
        <v>3.7680000000000002</v>
      </c>
      <c r="D57" s="19">
        <v>83.862158433199994</v>
      </c>
      <c r="E57" s="15" t="e">
        <f t="shared" si="0"/>
        <v>#N/A</v>
      </c>
    </row>
    <row r="58" spans="1:5" s="24" customFormat="1">
      <c r="A58" s="75">
        <v>42619</v>
      </c>
      <c r="B58" s="19">
        <v>4.2057000000000002</v>
      </c>
      <c r="C58" s="19">
        <v>3.766</v>
      </c>
      <c r="D58" s="19">
        <v>83.848427688800001</v>
      </c>
      <c r="E58" s="15" t="e">
        <f t="shared" si="0"/>
        <v>#N/A</v>
      </c>
    </row>
    <row r="59" spans="1:5" s="24" customFormat="1">
      <c r="A59" s="75">
        <v>42620</v>
      </c>
      <c r="B59" s="19">
        <v>4.2339000000000002</v>
      </c>
      <c r="C59" s="19">
        <v>3.766</v>
      </c>
      <c r="D59" s="19">
        <v>84.243840269000003</v>
      </c>
      <c r="E59" s="15" t="e">
        <f t="shared" si="0"/>
        <v>#N/A</v>
      </c>
    </row>
    <row r="60" spans="1:5" s="24" customFormat="1">
      <c r="A60" s="75">
        <v>42621</v>
      </c>
      <c r="B60" s="19">
        <v>4.2361000000000004</v>
      </c>
      <c r="C60" s="19">
        <v>3.7490000000000001</v>
      </c>
      <c r="D60" s="19">
        <v>83.971034130700005</v>
      </c>
      <c r="E60" s="15" t="e">
        <f t="shared" si="0"/>
        <v>#N/A</v>
      </c>
    </row>
    <row r="61" spans="1:5" s="24" customFormat="1">
      <c r="A61" s="75">
        <v>42622</v>
      </c>
      <c r="B61" s="19">
        <v>4.2327000000000004</v>
      </c>
      <c r="C61" s="19">
        <v>3.754</v>
      </c>
      <c r="D61" s="19">
        <v>83.854202519400005</v>
      </c>
      <c r="E61" s="15" t="e">
        <f t="shared" si="0"/>
        <v>#N/A</v>
      </c>
    </row>
    <row r="62" spans="1:5" s="24" customFormat="1">
      <c r="A62" s="75">
        <v>42623</v>
      </c>
      <c r="B62" s="19">
        <v>4.2327000000000004</v>
      </c>
      <c r="C62" s="19">
        <v>3.754</v>
      </c>
      <c r="D62" s="19">
        <v>83.854202519400005</v>
      </c>
      <c r="E62" s="15" t="e">
        <f t="shared" si="0"/>
        <v>#N/A</v>
      </c>
    </row>
    <row r="63" spans="1:5" s="24" customFormat="1">
      <c r="A63" s="75">
        <v>42624</v>
      </c>
      <c r="B63" s="19">
        <v>4.2327000000000004</v>
      </c>
      <c r="C63" s="19">
        <v>3.754</v>
      </c>
      <c r="D63" s="19">
        <v>83.854202519400005</v>
      </c>
      <c r="E63" s="15" t="e">
        <f t="shared" si="0"/>
        <v>#N/A</v>
      </c>
    </row>
    <row r="64" spans="1:5" s="24" customFormat="1">
      <c r="A64" s="75">
        <v>42625</v>
      </c>
      <c r="B64" s="19">
        <v>4.2320000000000002</v>
      </c>
      <c r="C64" s="19">
        <v>3.7710000000000004</v>
      </c>
      <c r="D64" s="19">
        <v>83.949243503399998</v>
      </c>
      <c r="E64" s="15" t="e">
        <f t="shared" si="0"/>
        <v>#N/A</v>
      </c>
    </row>
    <row r="65" spans="1:5" s="24" customFormat="1">
      <c r="A65" s="75">
        <v>42626</v>
      </c>
      <c r="B65" s="19">
        <v>4.2373000000000003</v>
      </c>
      <c r="C65" s="19">
        <v>3.7720000000000002</v>
      </c>
      <c r="D65" s="19">
        <v>84.020064272499994</v>
      </c>
      <c r="E65" s="15" t="e">
        <f t="shared" si="0"/>
        <v>#N/A</v>
      </c>
    </row>
    <row r="66" spans="1:5" s="24" customFormat="1">
      <c r="A66" s="75">
        <v>42627</v>
      </c>
      <c r="B66" s="19">
        <v>4.2495000000000003</v>
      </c>
      <c r="C66" s="19">
        <v>3.786</v>
      </c>
      <c r="D66" s="19">
        <v>84.218750017900007</v>
      </c>
      <c r="E66" s="15" t="e">
        <f t="shared" si="0"/>
        <v>#N/A</v>
      </c>
    </row>
    <row r="67" spans="1:5" s="24" customFormat="1">
      <c r="A67" s="75">
        <v>42628</v>
      </c>
      <c r="B67" s="19">
        <v>4.2477999999999998</v>
      </c>
      <c r="C67" s="19">
        <v>3.7790000000000004</v>
      </c>
      <c r="D67" s="19">
        <v>84.099410630799994</v>
      </c>
      <c r="E67" s="15" t="e">
        <f t="shared" si="0"/>
        <v>#N/A</v>
      </c>
    </row>
    <row r="68" spans="1:5" s="24" customFormat="1">
      <c r="A68" s="75">
        <v>42629</v>
      </c>
      <c r="B68" s="19">
        <v>4.2251000000000003</v>
      </c>
      <c r="C68" s="19">
        <v>3.762</v>
      </c>
      <c r="D68" s="19">
        <v>83.768121173799997</v>
      </c>
      <c r="E68" s="15" t="e">
        <f t="shared" ref="E68:E131" si="1">VLOOKUP(A68,G:I,2,0)</f>
        <v>#N/A</v>
      </c>
    </row>
    <row r="69" spans="1:5" s="24" customFormat="1">
      <c r="A69" s="75">
        <v>42630</v>
      </c>
      <c r="B69" s="19">
        <v>4.2251000000000003</v>
      </c>
      <c r="C69" s="19">
        <v>3.762</v>
      </c>
      <c r="D69" s="19">
        <v>83.768121173799997</v>
      </c>
      <c r="E69" s="15" t="e">
        <f t="shared" si="1"/>
        <v>#N/A</v>
      </c>
    </row>
    <row r="70" spans="1:5" s="24" customFormat="1">
      <c r="A70" s="75">
        <v>42631</v>
      </c>
      <c r="B70" s="19">
        <v>4.2251000000000003</v>
      </c>
      <c r="C70" s="19">
        <v>3.762</v>
      </c>
      <c r="D70" s="19">
        <v>83.768121173799997</v>
      </c>
      <c r="E70" s="15" t="e">
        <f t="shared" si="1"/>
        <v>#N/A</v>
      </c>
    </row>
    <row r="71" spans="1:5" s="24" customFormat="1">
      <c r="A71" s="75">
        <v>42632</v>
      </c>
      <c r="B71" s="19">
        <v>4.2148000000000003</v>
      </c>
      <c r="C71" s="19">
        <v>3.7750000000000004</v>
      </c>
      <c r="D71" s="19">
        <v>83.870538185900003</v>
      </c>
      <c r="E71" s="15" t="e">
        <f t="shared" si="1"/>
        <v>#N/A</v>
      </c>
    </row>
    <row r="72" spans="1:5" s="24" customFormat="1">
      <c r="A72" s="75">
        <v>42633</v>
      </c>
      <c r="B72" s="19">
        <v>4.2233000000000001</v>
      </c>
      <c r="C72" s="19">
        <v>3.7760000000000002</v>
      </c>
      <c r="D72" s="19">
        <v>83.882381601399999</v>
      </c>
      <c r="E72" s="15" t="e">
        <f t="shared" si="1"/>
        <v>#N/A</v>
      </c>
    </row>
    <row r="73" spans="1:5" s="24" customFormat="1">
      <c r="A73" s="75">
        <v>42634</v>
      </c>
      <c r="B73" s="19">
        <v>4.2106000000000003</v>
      </c>
      <c r="C73" s="19">
        <v>3.778</v>
      </c>
      <c r="D73" s="19">
        <v>83.887159596199993</v>
      </c>
      <c r="E73" s="15" t="e">
        <f t="shared" si="1"/>
        <v>#N/A</v>
      </c>
    </row>
    <row r="74" spans="1:5" s="24" customFormat="1">
      <c r="A74" s="75">
        <v>42635</v>
      </c>
      <c r="B74" s="19">
        <v>4.2236000000000002</v>
      </c>
      <c r="C74" s="19">
        <v>3.7590000000000003</v>
      </c>
      <c r="D74" s="19">
        <v>83.8520086698</v>
      </c>
      <c r="E74" s="15" t="e">
        <f t="shared" si="1"/>
        <v>#N/A</v>
      </c>
    </row>
    <row r="75" spans="1:5" s="24" customFormat="1">
      <c r="A75" s="75">
        <v>42636</v>
      </c>
      <c r="B75" s="19">
        <v>4.2155000000000005</v>
      </c>
      <c r="C75" s="19">
        <v>3.7600000000000002</v>
      </c>
      <c r="D75" s="19">
        <v>83.777620753199997</v>
      </c>
      <c r="E75" s="15" t="e">
        <f t="shared" si="1"/>
        <v>#N/A</v>
      </c>
    </row>
    <row r="76" spans="1:5" s="24" customFormat="1">
      <c r="A76" s="75">
        <v>42637</v>
      </c>
      <c r="B76" s="19">
        <v>4.2155000000000005</v>
      </c>
      <c r="C76" s="19">
        <v>3.7600000000000002</v>
      </c>
      <c r="D76" s="19">
        <v>83.777620753199997</v>
      </c>
      <c r="E76" s="15" t="e">
        <f t="shared" si="1"/>
        <v>#N/A</v>
      </c>
    </row>
    <row r="77" spans="1:5" s="24" customFormat="1">
      <c r="A77" s="75">
        <v>42638</v>
      </c>
      <c r="B77" s="19">
        <v>4.2155000000000005</v>
      </c>
      <c r="C77" s="19">
        <v>3.7600000000000002</v>
      </c>
      <c r="D77" s="19">
        <v>83.777620753199997</v>
      </c>
      <c r="E77" s="15" t="e">
        <f t="shared" si="1"/>
        <v>#N/A</v>
      </c>
    </row>
    <row r="78" spans="1:5" s="24" customFormat="1">
      <c r="A78" s="75">
        <v>42639</v>
      </c>
      <c r="B78" s="19">
        <v>4.2335000000000003</v>
      </c>
      <c r="C78" s="19">
        <v>3.7650000000000001</v>
      </c>
      <c r="D78" s="19">
        <v>83.843187275700004</v>
      </c>
      <c r="E78" s="15" t="e">
        <f t="shared" si="1"/>
        <v>#N/A</v>
      </c>
    </row>
    <row r="79" spans="1:5" s="24" customFormat="1">
      <c r="A79" s="75">
        <v>42640</v>
      </c>
      <c r="B79" s="19">
        <v>4.2083000000000004</v>
      </c>
      <c r="C79" s="19">
        <v>3.746</v>
      </c>
      <c r="D79" s="19">
        <v>83.468771010200001</v>
      </c>
      <c r="E79" s="15" t="e">
        <f t="shared" si="1"/>
        <v>#N/A</v>
      </c>
    </row>
    <row r="80" spans="1:5" s="24" customFormat="1">
      <c r="A80" s="75">
        <v>42641</v>
      </c>
      <c r="B80" s="19">
        <v>4.2117000000000004</v>
      </c>
      <c r="C80" s="19">
        <v>3.758</v>
      </c>
      <c r="D80" s="19">
        <v>83.665780420399997</v>
      </c>
      <c r="E80" s="15" t="e">
        <f t="shared" si="1"/>
        <v>#N/A</v>
      </c>
    </row>
    <row r="81" spans="1:5" s="24" customFormat="1">
      <c r="A81" s="75">
        <v>42642</v>
      </c>
      <c r="B81" s="19">
        <v>4.2144000000000004</v>
      </c>
      <c r="C81" s="19">
        <v>3.7550000000000003</v>
      </c>
      <c r="D81" s="19">
        <v>83.649426963400003</v>
      </c>
      <c r="E81" s="15" t="e">
        <f t="shared" si="1"/>
        <v>#N/A</v>
      </c>
    </row>
    <row r="82" spans="1:5" s="24" customFormat="1">
      <c r="A82" s="75">
        <v>42643</v>
      </c>
      <c r="B82" s="19">
        <v>4.2030000000000003</v>
      </c>
      <c r="C82" s="19">
        <v>3.758</v>
      </c>
      <c r="D82" s="19">
        <v>83.553000277699994</v>
      </c>
      <c r="E82" s="15" t="e">
        <f t="shared" si="1"/>
        <v>#N/A</v>
      </c>
    </row>
    <row r="83" spans="1:5" s="24" customFormat="1">
      <c r="A83" s="75">
        <v>42644</v>
      </c>
      <c r="B83" s="19">
        <v>4.2030000000000003</v>
      </c>
      <c r="C83" s="19">
        <v>3.758</v>
      </c>
      <c r="D83" s="19">
        <v>83.553000277699994</v>
      </c>
      <c r="E83" s="15" t="e">
        <f t="shared" si="1"/>
        <v>#N/A</v>
      </c>
    </row>
    <row r="84" spans="1:5" s="24" customFormat="1">
      <c r="A84" s="75">
        <v>42645</v>
      </c>
      <c r="B84" s="19">
        <v>4.2030000000000003</v>
      </c>
      <c r="C84" s="19">
        <v>3.758</v>
      </c>
      <c r="D84" s="19">
        <v>83.553000277699994</v>
      </c>
      <c r="E84" s="15" t="e">
        <f t="shared" si="1"/>
        <v>#N/A</v>
      </c>
    </row>
    <row r="85" spans="1:5" s="24" customFormat="1">
      <c r="A85" s="75">
        <v>42646</v>
      </c>
      <c r="B85" s="19">
        <v>4.2030000000000003</v>
      </c>
      <c r="C85" s="19">
        <v>3.758</v>
      </c>
      <c r="D85" s="19">
        <v>83.553000277699994</v>
      </c>
      <c r="E85" s="15" t="e">
        <f t="shared" si="1"/>
        <v>#N/A</v>
      </c>
    </row>
    <row r="86" spans="1:5" s="24" customFormat="1">
      <c r="A86" s="75">
        <v>42647</v>
      </c>
      <c r="B86" s="19">
        <v>4.2030000000000003</v>
      </c>
      <c r="C86" s="19">
        <v>3.758</v>
      </c>
      <c r="D86" s="19">
        <v>83.553000277699994</v>
      </c>
      <c r="E86" s="15" t="e">
        <f t="shared" si="1"/>
        <v>#N/A</v>
      </c>
    </row>
    <row r="87" spans="1:5" s="24" customFormat="1">
      <c r="A87" s="75">
        <v>42648</v>
      </c>
      <c r="B87" s="19">
        <v>4.2404999999999999</v>
      </c>
      <c r="C87" s="19">
        <v>3.778</v>
      </c>
      <c r="D87" s="19">
        <v>83.952515688600002</v>
      </c>
      <c r="E87" s="15" t="e">
        <f t="shared" si="1"/>
        <v>#N/A</v>
      </c>
    </row>
    <row r="88" spans="1:5" s="24" customFormat="1">
      <c r="A88" s="75">
        <v>42649</v>
      </c>
      <c r="B88" s="19">
        <v>4.2263000000000002</v>
      </c>
      <c r="C88" s="19">
        <v>3.778</v>
      </c>
      <c r="D88" s="19">
        <v>83.8088247405</v>
      </c>
      <c r="E88" s="15" t="e">
        <f t="shared" si="1"/>
        <v>#N/A</v>
      </c>
    </row>
    <row r="89" spans="1:5" s="24" customFormat="1">
      <c r="A89" s="75">
        <v>42650</v>
      </c>
      <c r="B89" s="19">
        <v>4.2149999999999999</v>
      </c>
      <c r="C89" s="19">
        <v>3.794</v>
      </c>
      <c r="D89" s="19">
        <v>83.853987440400005</v>
      </c>
      <c r="E89" s="15" t="e">
        <f t="shared" si="1"/>
        <v>#N/A</v>
      </c>
    </row>
    <row r="90" spans="1:5" s="24" customFormat="1">
      <c r="A90" s="75">
        <v>42651</v>
      </c>
      <c r="B90" s="19">
        <v>4.2149999999999999</v>
      </c>
      <c r="C90" s="19">
        <v>3.794</v>
      </c>
      <c r="D90" s="19">
        <v>83.853987440400005</v>
      </c>
      <c r="E90" s="15" t="e">
        <f t="shared" si="1"/>
        <v>#N/A</v>
      </c>
    </row>
    <row r="91" spans="1:5" s="24" customFormat="1">
      <c r="A91" s="75">
        <v>42652</v>
      </c>
      <c r="B91" s="19">
        <v>4.2149999999999999</v>
      </c>
      <c r="C91" s="19">
        <v>3.794</v>
      </c>
      <c r="D91" s="19">
        <v>83.853987440400005</v>
      </c>
      <c r="E91" s="15" t="e">
        <f t="shared" si="1"/>
        <v>#N/A</v>
      </c>
    </row>
    <row r="92" spans="1:5" s="24" customFormat="1">
      <c r="A92" s="75">
        <v>42653</v>
      </c>
      <c r="B92" s="19">
        <v>4.2315000000000005</v>
      </c>
      <c r="C92" s="19">
        <v>3.7910000000000004</v>
      </c>
      <c r="D92" s="19">
        <v>83.869481050700003</v>
      </c>
      <c r="E92" s="15" t="e">
        <f t="shared" si="1"/>
        <v>#N/A</v>
      </c>
    </row>
    <row r="93" spans="1:5" s="24" customFormat="1">
      <c r="A93" s="75">
        <v>42654</v>
      </c>
      <c r="B93" s="19">
        <v>4.2315000000000005</v>
      </c>
      <c r="C93" s="19">
        <v>3.7910000000000004</v>
      </c>
      <c r="D93" s="19">
        <v>83.869481050700003</v>
      </c>
      <c r="E93" s="15" t="e">
        <f t="shared" si="1"/>
        <v>#N/A</v>
      </c>
    </row>
    <row r="94" spans="1:5" s="24" customFormat="1">
      <c r="A94" s="75">
        <v>42655</v>
      </c>
      <c r="B94" s="19">
        <v>4.2315000000000005</v>
      </c>
      <c r="C94" s="19">
        <v>3.7910000000000004</v>
      </c>
      <c r="D94" s="19">
        <v>83.869481050700003</v>
      </c>
      <c r="E94" s="15" t="e">
        <f t="shared" si="1"/>
        <v>#N/A</v>
      </c>
    </row>
    <row r="95" spans="1:5" s="24" customFormat="1">
      <c r="A95" s="75">
        <v>42656</v>
      </c>
      <c r="B95" s="19">
        <v>4.2027999999999999</v>
      </c>
      <c r="C95" s="19">
        <v>3.8140000000000001</v>
      </c>
      <c r="D95" s="19">
        <v>83.823336419</v>
      </c>
      <c r="E95" s="15" t="e">
        <f t="shared" si="1"/>
        <v>#N/A</v>
      </c>
    </row>
    <row r="96" spans="1:5" s="24" customFormat="1">
      <c r="A96" s="75">
        <v>42657</v>
      </c>
      <c r="B96" s="19">
        <v>4.2025000000000006</v>
      </c>
      <c r="C96" s="19">
        <v>3.8150000000000004</v>
      </c>
      <c r="D96" s="19">
        <v>83.851713337800007</v>
      </c>
      <c r="E96" s="15" t="e">
        <f t="shared" si="1"/>
        <v>#N/A</v>
      </c>
    </row>
    <row r="97" spans="1:5" s="24" customFormat="1">
      <c r="A97" s="75">
        <v>42658</v>
      </c>
      <c r="B97" s="19">
        <v>4.2025000000000006</v>
      </c>
      <c r="C97" s="19">
        <v>3.8150000000000004</v>
      </c>
      <c r="D97" s="19">
        <v>83.851713337800007</v>
      </c>
      <c r="E97" s="15" t="e">
        <f t="shared" si="1"/>
        <v>#N/A</v>
      </c>
    </row>
    <row r="98" spans="1:5" s="24" customFormat="1">
      <c r="A98" s="75">
        <v>42659</v>
      </c>
      <c r="B98" s="19">
        <v>4.2025000000000006</v>
      </c>
      <c r="C98" s="19">
        <v>3.8150000000000004</v>
      </c>
      <c r="D98" s="19">
        <v>83.851713337800007</v>
      </c>
      <c r="E98" s="15" t="e">
        <f t="shared" si="1"/>
        <v>#N/A</v>
      </c>
    </row>
    <row r="99" spans="1:5" s="24" customFormat="1">
      <c r="A99" s="75">
        <v>42660</v>
      </c>
      <c r="B99" s="19">
        <v>4.2025000000000006</v>
      </c>
      <c r="C99" s="19">
        <v>3.8150000000000004</v>
      </c>
      <c r="D99" s="19">
        <v>83.851713337800007</v>
      </c>
      <c r="E99" s="15" t="e">
        <f t="shared" si="1"/>
        <v>#N/A</v>
      </c>
    </row>
    <row r="100" spans="1:5" s="24" customFormat="1">
      <c r="A100" s="75">
        <v>42661</v>
      </c>
      <c r="B100" s="19">
        <v>4.2040000000000006</v>
      </c>
      <c r="C100" s="19">
        <v>3.8170000000000002</v>
      </c>
      <c r="D100" s="19">
        <v>83.873327920600005</v>
      </c>
      <c r="E100" s="15" t="e">
        <f t="shared" si="1"/>
        <v>#N/A</v>
      </c>
    </row>
    <row r="101" spans="1:5" s="24" customFormat="1">
      <c r="A101" s="75">
        <v>42662</v>
      </c>
      <c r="B101" s="19">
        <v>4.1993</v>
      </c>
      <c r="C101" s="19">
        <v>3.8190000000000004</v>
      </c>
      <c r="D101" s="19">
        <v>83.981561278200004</v>
      </c>
      <c r="E101" s="15" t="e">
        <f t="shared" si="1"/>
        <v>#N/A</v>
      </c>
    </row>
    <row r="102" spans="1:5" s="24" customFormat="1">
      <c r="A102" s="75">
        <v>42663</v>
      </c>
      <c r="B102" s="19">
        <v>4.2068000000000003</v>
      </c>
      <c r="C102" s="19">
        <v>3.835</v>
      </c>
      <c r="D102" s="19">
        <v>84.275787623799999</v>
      </c>
      <c r="E102" s="15" t="e">
        <f t="shared" si="1"/>
        <v>#N/A</v>
      </c>
    </row>
    <row r="103" spans="1:5" s="24" customFormat="1">
      <c r="A103" s="75">
        <v>42664</v>
      </c>
      <c r="B103" s="19">
        <v>4.1875</v>
      </c>
      <c r="C103" s="19">
        <v>3.8480000000000003</v>
      </c>
      <c r="D103" s="19">
        <v>84.281687111699995</v>
      </c>
      <c r="E103" s="15" t="e">
        <f t="shared" si="1"/>
        <v>#N/A</v>
      </c>
    </row>
    <row r="104" spans="1:5" s="24" customFormat="1">
      <c r="A104" s="75">
        <v>42665</v>
      </c>
      <c r="B104" s="19">
        <v>4.1875</v>
      </c>
      <c r="C104" s="19">
        <v>3.8480000000000003</v>
      </c>
      <c r="D104" s="19">
        <v>84.281687111699995</v>
      </c>
      <c r="E104" s="15" t="e">
        <f t="shared" si="1"/>
        <v>#N/A</v>
      </c>
    </row>
    <row r="105" spans="1:5" s="24" customFormat="1">
      <c r="A105" s="75">
        <v>42666</v>
      </c>
      <c r="B105" s="19">
        <v>4.1875</v>
      </c>
      <c r="C105" s="19">
        <v>3.8480000000000003</v>
      </c>
      <c r="D105" s="19">
        <v>84.281687111699995</v>
      </c>
      <c r="E105" s="15" t="e">
        <f t="shared" si="1"/>
        <v>#N/A</v>
      </c>
    </row>
    <row r="106" spans="1:5" s="24" customFormat="1">
      <c r="A106" s="75">
        <v>42667</v>
      </c>
      <c r="B106" s="19">
        <v>4.1875</v>
      </c>
      <c r="C106" s="19">
        <v>3.8480000000000003</v>
      </c>
      <c r="D106" s="19">
        <v>84.281687111699995</v>
      </c>
      <c r="E106" s="15" t="e">
        <f t="shared" si="1"/>
        <v>#N/A</v>
      </c>
    </row>
    <row r="107" spans="1:5" s="24" customFormat="1">
      <c r="A107" s="75">
        <v>42668</v>
      </c>
      <c r="B107" s="19">
        <v>4.1878000000000002</v>
      </c>
      <c r="C107" s="19">
        <v>3.85</v>
      </c>
      <c r="D107" s="19">
        <v>84.278185779500006</v>
      </c>
      <c r="E107" s="15" t="e">
        <f t="shared" si="1"/>
        <v>#N/A</v>
      </c>
    </row>
    <row r="108" spans="1:5" s="24" customFormat="1">
      <c r="A108" s="75">
        <v>42669</v>
      </c>
      <c r="B108" s="19">
        <v>4.1943999999999999</v>
      </c>
      <c r="C108" s="19">
        <v>3.8410000000000002</v>
      </c>
      <c r="D108" s="19">
        <v>84.213421504099998</v>
      </c>
      <c r="E108" s="15" t="e">
        <f t="shared" si="1"/>
        <v>#N/A</v>
      </c>
    </row>
    <row r="109" spans="1:5" s="24" customFormat="1">
      <c r="A109" s="75">
        <v>42670</v>
      </c>
      <c r="B109" s="19">
        <v>4.1969000000000003</v>
      </c>
      <c r="C109" s="19">
        <v>3.8410000000000002</v>
      </c>
      <c r="D109" s="19">
        <v>84.137850709399999</v>
      </c>
      <c r="E109" s="15" t="e">
        <f t="shared" si="1"/>
        <v>#N/A</v>
      </c>
    </row>
    <row r="110" spans="1:5" s="24" customFormat="1">
      <c r="A110" s="75">
        <v>42671</v>
      </c>
      <c r="B110" s="19">
        <v>4.2115999999999998</v>
      </c>
      <c r="C110" s="19">
        <v>3.8560000000000003</v>
      </c>
      <c r="D110" s="19">
        <v>84.357573212399998</v>
      </c>
      <c r="E110" s="15" t="e">
        <f t="shared" si="1"/>
        <v>#N/A</v>
      </c>
    </row>
    <row r="111" spans="1:5" s="24" customFormat="1">
      <c r="A111" s="75">
        <v>42672</v>
      </c>
      <c r="B111" s="19">
        <v>4.2115999999999998</v>
      </c>
      <c r="C111" s="19">
        <v>3.8560000000000003</v>
      </c>
      <c r="D111" s="19">
        <v>84.357573212399998</v>
      </c>
      <c r="E111" s="15" t="e">
        <f t="shared" si="1"/>
        <v>#N/A</v>
      </c>
    </row>
    <row r="112" spans="1:5" s="24" customFormat="1">
      <c r="A112" s="75">
        <v>42673</v>
      </c>
      <c r="B112" s="19">
        <v>4.2115999999999998</v>
      </c>
      <c r="C112" s="19">
        <v>3.8560000000000003</v>
      </c>
      <c r="D112" s="19">
        <v>84.357573212399998</v>
      </c>
      <c r="E112" s="15" t="e">
        <f t="shared" si="1"/>
        <v>#N/A</v>
      </c>
    </row>
    <row r="113" spans="1:5" s="24" customFormat="1">
      <c r="A113" s="75">
        <v>42674</v>
      </c>
      <c r="B113" s="19">
        <v>4.2130999999999998</v>
      </c>
      <c r="C113" s="19">
        <v>3.8490000000000002</v>
      </c>
      <c r="D113" s="19">
        <v>84.279796005500003</v>
      </c>
      <c r="E113" s="15" t="e">
        <f t="shared" si="1"/>
        <v>#N/A</v>
      </c>
    </row>
    <row r="114" spans="1:5" s="24" customFormat="1">
      <c r="A114" s="75">
        <v>42675</v>
      </c>
      <c r="B114" s="19">
        <v>4.2145000000000001</v>
      </c>
      <c r="C114" s="19">
        <v>3.8270000000000004</v>
      </c>
      <c r="D114" s="19">
        <v>84.019960795599999</v>
      </c>
      <c r="E114" s="15" t="e">
        <f t="shared" si="1"/>
        <v>#N/A</v>
      </c>
    </row>
    <row r="115" spans="1:5" s="24" customFormat="1">
      <c r="A115" s="75">
        <v>42676</v>
      </c>
      <c r="B115" s="19">
        <v>4.2244999999999999</v>
      </c>
      <c r="C115" s="19">
        <v>3.8110000000000004</v>
      </c>
      <c r="D115" s="19">
        <v>83.8156848032</v>
      </c>
      <c r="E115" s="15" t="e">
        <f t="shared" si="1"/>
        <v>#N/A</v>
      </c>
    </row>
    <row r="116" spans="1:5" s="24" customFormat="1">
      <c r="A116" s="75">
        <v>42677</v>
      </c>
      <c r="B116" s="19">
        <v>4.2262000000000004</v>
      </c>
      <c r="C116" s="19">
        <v>3.8150000000000004</v>
      </c>
      <c r="D116" s="19">
        <v>83.937957089400001</v>
      </c>
      <c r="E116" s="15" t="e">
        <f t="shared" si="1"/>
        <v>#N/A</v>
      </c>
    </row>
    <row r="117" spans="1:5" s="24" customFormat="1">
      <c r="A117" s="75">
        <v>42678</v>
      </c>
      <c r="B117" s="19">
        <v>4.2246000000000006</v>
      </c>
      <c r="C117" s="19">
        <v>3.8070000000000004</v>
      </c>
      <c r="D117" s="19">
        <v>83.799668335500002</v>
      </c>
      <c r="E117" s="15" t="e">
        <f t="shared" si="1"/>
        <v>#N/A</v>
      </c>
    </row>
    <row r="118" spans="1:5" s="24" customFormat="1">
      <c r="A118" s="75">
        <v>42679</v>
      </c>
      <c r="B118" s="19">
        <v>4.2246000000000006</v>
      </c>
      <c r="C118" s="19">
        <v>3.8070000000000004</v>
      </c>
      <c r="D118" s="19">
        <v>83.799668335500002</v>
      </c>
      <c r="E118" s="15" t="e">
        <f t="shared" si="1"/>
        <v>#N/A</v>
      </c>
    </row>
    <row r="119" spans="1:5" s="24" customFormat="1">
      <c r="A119" s="75">
        <v>42680</v>
      </c>
      <c r="B119" s="19">
        <v>4.2246000000000006</v>
      </c>
      <c r="C119" s="19">
        <v>3.8070000000000004</v>
      </c>
      <c r="D119" s="19">
        <v>83.799668335500002</v>
      </c>
      <c r="E119" s="15" t="e">
        <f t="shared" si="1"/>
        <v>#N/A</v>
      </c>
    </row>
    <row r="120" spans="1:5" s="24" customFormat="1">
      <c r="A120" s="75">
        <v>42681</v>
      </c>
      <c r="B120" s="19">
        <v>4.2164999999999999</v>
      </c>
      <c r="C120" s="19">
        <v>3.8120000000000003</v>
      </c>
      <c r="D120" s="19">
        <v>83.747001610500007</v>
      </c>
      <c r="E120" s="15" t="e">
        <f t="shared" si="1"/>
        <v>#N/A</v>
      </c>
    </row>
    <row r="121" spans="1:5" s="24" customFormat="1">
      <c r="A121" s="75">
        <v>42682</v>
      </c>
      <c r="B121" s="19">
        <v>4.2126000000000001</v>
      </c>
      <c r="C121" s="19">
        <v>3.8140000000000001</v>
      </c>
      <c r="D121" s="19">
        <v>83.789419106500006</v>
      </c>
      <c r="E121" s="15" t="e">
        <f t="shared" si="1"/>
        <v>#N/A</v>
      </c>
    </row>
    <row r="122" spans="1:5" s="24" customFormat="1">
      <c r="A122" s="75">
        <v>42683</v>
      </c>
      <c r="B122" s="19">
        <v>4.2185000000000006</v>
      </c>
      <c r="C122" s="19">
        <v>3.7990000000000004</v>
      </c>
      <c r="D122" s="19">
        <v>83.524041195799995</v>
      </c>
      <c r="E122" s="15" t="e">
        <f t="shared" si="1"/>
        <v>#N/A</v>
      </c>
    </row>
    <row r="123" spans="1:5" s="24" customFormat="1">
      <c r="A123" s="75">
        <v>42684</v>
      </c>
      <c r="B123" s="19">
        <v>4.1828000000000003</v>
      </c>
      <c r="C123" s="19">
        <v>3.8420000000000001</v>
      </c>
      <c r="D123" s="19">
        <v>83.751309902399996</v>
      </c>
      <c r="E123" s="15" t="e">
        <f t="shared" si="1"/>
        <v>#N/A</v>
      </c>
    </row>
    <row r="124" spans="1:5" s="24" customFormat="1">
      <c r="A124" s="75">
        <v>42685</v>
      </c>
      <c r="B124" s="19">
        <v>4.1794000000000002</v>
      </c>
      <c r="C124" s="19">
        <v>3.8440000000000003</v>
      </c>
      <c r="D124" s="19">
        <v>83.612484898700004</v>
      </c>
      <c r="E124" s="15" t="e">
        <f t="shared" si="1"/>
        <v>#N/A</v>
      </c>
    </row>
    <row r="125" spans="1:5" s="24" customFormat="1">
      <c r="A125" s="75">
        <v>42686</v>
      </c>
      <c r="B125" s="19">
        <v>4.1794000000000002</v>
      </c>
      <c r="C125" s="19">
        <v>3.8440000000000003</v>
      </c>
      <c r="D125" s="19">
        <v>83.612484898700004</v>
      </c>
      <c r="E125" s="15" t="e">
        <f t="shared" si="1"/>
        <v>#N/A</v>
      </c>
    </row>
    <row r="126" spans="1:5" s="24" customFormat="1">
      <c r="A126" s="75">
        <v>42687</v>
      </c>
      <c r="B126" s="19">
        <v>4.1794000000000002</v>
      </c>
      <c r="C126" s="19">
        <v>3.8440000000000003</v>
      </c>
      <c r="D126" s="19">
        <v>83.612484898700004</v>
      </c>
      <c r="E126" s="15" t="e">
        <f t="shared" si="1"/>
        <v>#N/A</v>
      </c>
    </row>
    <row r="127" spans="1:5" s="24" customFormat="1">
      <c r="A127" s="75">
        <v>42688</v>
      </c>
      <c r="B127" s="19">
        <v>4.1478000000000002</v>
      </c>
      <c r="C127" s="19">
        <v>3.8520000000000003</v>
      </c>
      <c r="D127" s="19">
        <v>83.298334663700004</v>
      </c>
      <c r="E127" s="15" t="e">
        <f t="shared" si="1"/>
        <v>#N/A</v>
      </c>
    </row>
    <row r="128" spans="1:5" s="24" customFormat="1">
      <c r="A128" s="75">
        <v>42689</v>
      </c>
      <c r="B128" s="19">
        <v>4.1404000000000005</v>
      </c>
      <c r="C128" s="19">
        <v>3.8440000000000003</v>
      </c>
      <c r="D128" s="19">
        <v>83.102095893400005</v>
      </c>
      <c r="E128" s="15" t="e">
        <f t="shared" si="1"/>
        <v>#N/A</v>
      </c>
    </row>
    <row r="129" spans="1:5" s="24" customFormat="1">
      <c r="A129" s="75">
        <v>42690</v>
      </c>
      <c r="B129" s="19">
        <v>4.1274000000000006</v>
      </c>
      <c r="C129" s="19">
        <v>3.8580000000000001</v>
      </c>
      <c r="D129" s="19">
        <v>83.103047731999993</v>
      </c>
      <c r="E129" s="15" t="e">
        <f t="shared" si="1"/>
        <v>#N/A</v>
      </c>
    </row>
    <row r="130" spans="1:5" s="24" customFormat="1">
      <c r="A130" s="75">
        <v>42691</v>
      </c>
      <c r="B130" s="19">
        <v>4.1320000000000006</v>
      </c>
      <c r="C130" s="19">
        <v>3.8530000000000002</v>
      </c>
      <c r="D130" s="19">
        <v>83.120602835599996</v>
      </c>
      <c r="E130" s="15" t="e">
        <f t="shared" si="1"/>
        <v>#N/A</v>
      </c>
    </row>
    <row r="131" spans="1:5" s="24" customFormat="1">
      <c r="A131" s="75">
        <v>42692</v>
      </c>
      <c r="B131" s="19">
        <v>4.1050000000000004</v>
      </c>
      <c r="C131" s="19">
        <v>3.8730000000000002</v>
      </c>
      <c r="D131" s="19">
        <v>83.016479173799993</v>
      </c>
      <c r="E131" s="15" t="e">
        <f t="shared" si="1"/>
        <v>#N/A</v>
      </c>
    </row>
    <row r="132" spans="1:5" s="24" customFormat="1">
      <c r="A132" s="75">
        <v>42693</v>
      </c>
      <c r="B132" s="19">
        <v>4.1050000000000004</v>
      </c>
      <c r="C132" s="19">
        <v>3.8730000000000002</v>
      </c>
      <c r="D132" s="19">
        <v>83.016479173799993</v>
      </c>
      <c r="E132" s="15" t="e">
        <f t="shared" ref="E132:E195" si="2">VLOOKUP(A132,G:I,2,0)</f>
        <v>#N/A</v>
      </c>
    </row>
    <row r="133" spans="1:5" s="24" customFormat="1">
      <c r="A133" s="75">
        <v>42694</v>
      </c>
      <c r="B133" s="19">
        <v>4.1050000000000004</v>
      </c>
      <c r="C133" s="19">
        <v>3.8730000000000002</v>
      </c>
      <c r="D133" s="19">
        <v>83.016479173799993</v>
      </c>
      <c r="E133" s="15" t="e">
        <f t="shared" si="2"/>
        <v>#N/A</v>
      </c>
    </row>
    <row r="134" spans="1:5" s="24" customFormat="1">
      <c r="A134" s="75">
        <v>42695</v>
      </c>
      <c r="B134" s="19">
        <v>4.1127000000000002</v>
      </c>
      <c r="C134" s="19">
        <v>3.867</v>
      </c>
      <c r="D134" s="19">
        <v>83.048487400499994</v>
      </c>
      <c r="E134" s="15" t="e">
        <f t="shared" si="2"/>
        <v>#N/A</v>
      </c>
    </row>
    <row r="135" spans="1:5" s="24" customFormat="1">
      <c r="A135" s="75">
        <v>42696</v>
      </c>
      <c r="B135" s="19">
        <v>4.1059000000000001</v>
      </c>
      <c r="C135" s="19">
        <v>3.8660000000000001</v>
      </c>
      <c r="D135" s="19">
        <v>83.061522974499994</v>
      </c>
      <c r="E135" s="15" t="e">
        <f t="shared" si="2"/>
        <v>#N/A</v>
      </c>
    </row>
    <row r="136" spans="1:5" s="24" customFormat="1">
      <c r="A136" s="75">
        <v>42697</v>
      </c>
      <c r="B136" s="19">
        <v>4.1082999999999998</v>
      </c>
      <c r="C136" s="19">
        <v>3.8680000000000003</v>
      </c>
      <c r="D136" s="19">
        <v>82.996939566199998</v>
      </c>
      <c r="E136" s="15" t="e">
        <f t="shared" si="2"/>
        <v>#N/A</v>
      </c>
    </row>
    <row r="137" spans="1:5" s="24" customFormat="1">
      <c r="A137" s="75">
        <v>42698</v>
      </c>
      <c r="B137" s="19">
        <v>4.0941999999999998</v>
      </c>
      <c r="C137" s="19">
        <v>3.8760000000000003</v>
      </c>
      <c r="D137" s="19">
        <v>82.919627070100006</v>
      </c>
      <c r="E137" s="15" t="e">
        <f t="shared" si="2"/>
        <v>#N/A</v>
      </c>
    </row>
    <row r="138" spans="1:5" s="24" customFormat="1">
      <c r="A138" s="75">
        <v>42699</v>
      </c>
      <c r="B138" s="19">
        <v>4.1002999999999998</v>
      </c>
      <c r="C138" s="19">
        <v>3.871</v>
      </c>
      <c r="D138" s="19">
        <v>82.868839894100006</v>
      </c>
      <c r="E138" s="15" t="e">
        <f t="shared" si="2"/>
        <v>#N/A</v>
      </c>
    </row>
    <row r="139" spans="1:5" s="24" customFormat="1">
      <c r="A139" s="75">
        <v>42700</v>
      </c>
      <c r="B139" s="19">
        <v>4.1002999999999998</v>
      </c>
      <c r="C139" s="19">
        <v>3.871</v>
      </c>
      <c r="D139" s="19">
        <v>82.868839894100006</v>
      </c>
      <c r="E139" s="15" t="e">
        <f t="shared" si="2"/>
        <v>#N/A</v>
      </c>
    </row>
    <row r="140" spans="1:5" s="24" customFormat="1">
      <c r="A140" s="75">
        <v>42701</v>
      </c>
      <c r="B140" s="19">
        <v>4.1002999999999998</v>
      </c>
      <c r="C140" s="19">
        <v>3.871</v>
      </c>
      <c r="D140" s="19">
        <v>82.868839894100006</v>
      </c>
      <c r="E140" s="15" t="e">
        <f t="shared" si="2"/>
        <v>#N/A</v>
      </c>
    </row>
    <row r="141" spans="1:5" s="24" customFormat="1">
      <c r="A141" s="75">
        <v>42702</v>
      </c>
      <c r="B141" s="19">
        <v>4.0890000000000004</v>
      </c>
      <c r="C141" s="19">
        <v>3.8570000000000002</v>
      </c>
      <c r="D141" s="19">
        <v>82.607763758600001</v>
      </c>
      <c r="E141" s="15" t="e">
        <f t="shared" si="2"/>
        <v>#N/A</v>
      </c>
    </row>
    <row r="142" spans="1:5" s="24" customFormat="1">
      <c r="A142" s="75">
        <v>42703</v>
      </c>
      <c r="B142" s="19">
        <v>4.0762</v>
      </c>
      <c r="C142" s="19">
        <v>3.8480000000000003</v>
      </c>
      <c r="D142" s="19">
        <v>82.427853681499997</v>
      </c>
      <c r="E142" s="15" t="e">
        <f t="shared" si="2"/>
        <v>#N/A</v>
      </c>
    </row>
    <row r="143" spans="1:5" s="24" customFormat="1">
      <c r="A143" s="75">
        <v>42704</v>
      </c>
      <c r="B143" s="19">
        <v>4.0807000000000002</v>
      </c>
      <c r="C143" s="19">
        <v>3.839</v>
      </c>
      <c r="D143" s="19">
        <v>82.332213041599999</v>
      </c>
      <c r="E143" s="15" t="e">
        <f t="shared" si="2"/>
        <v>#N/A</v>
      </c>
    </row>
    <row r="144" spans="1:5" s="24" customFormat="1">
      <c r="A144" s="75">
        <v>42705</v>
      </c>
      <c r="B144" s="19">
        <v>4.0754999999999999</v>
      </c>
      <c r="C144" s="19">
        <v>3.8330000000000002</v>
      </c>
      <c r="D144" s="19">
        <v>82.238973805499995</v>
      </c>
      <c r="E144" s="15" t="e">
        <f t="shared" si="2"/>
        <v>#N/A</v>
      </c>
    </row>
    <row r="145" spans="1:5" s="24" customFormat="1">
      <c r="A145" s="75">
        <v>42706</v>
      </c>
      <c r="B145" s="19">
        <v>4.0822000000000003</v>
      </c>
      <c r="C145" s="19">
        <v>3.8270000000000004</v>
      </c>
      <c r="D145" s="19">
        <v>82.085069090199994</v>
      </c>
      <c r="E145" s="15" t="e">
        <f t="shared" si="2"/>
        <v>#N/A</v>
      </c>
    </row>
    <row r="146" spans="1:5" s="24" customFormat="1">
      <c r="A146" s="75">
        <v>42707</v>
      </c>
      <c r="B146" s="19">
        <v>4.0822000000000003</v>
      </c>
      <c r="C146" s="19">
        <v>3.8270000000000004</v>
      </c>
      <c r="D146" s="19">
        <v>82.085069090199994</v>
      </c>
      <c r="E146" s="15" t="e">
        <f t="shared" si="2"/>
        <v>#N/A</v>
      </c>
    </row>
    <row r="147" spans="1:5" s="24" customFormat="1">
      <c r="A147" s="75">
        <v>42708</v>
      </c>
      <c r="B147" s="19">
        <v>4.0822000000000003</v>
      </c>
      <c r="C147" s="19">
        <v>3.8270000000000004</v>
      </c>
      <c r="D147" s="19">
        <v>82.085069090199994</v>
      </c>
      <c r="E147" s="15" t="e">
        <f t="shared" si="2"/>
        <v>#N/A</v>
      </c>
    </row>
    <row r="148" spans="1:5" s="24" customFormat="1">
      <c r="A148" s="75">
        <v>42709</v>
      </c>
      <c r="B148" s="19">
        <v>4.0933999999999999</v>
      </c>
      <c r="C148" s="19">
        <v>3.8170000000000002</v>
      </c>
      <c r="D148" s="19">
        <v>82.044240692100004</v>
      </c>
      <c r="E148" s="15" t="e">
        <f t="shared" si="2"/>
        <v>#N/A</v>
      </c>
    </row>
    <row r="149" spans="1:5" s="24" customFormat="1">
      <c r="A149" s="75">
        <v>42710</v>
      </c>
      <c r="B149" s="19">
        <v>4.0876999999999999</v>
      </c>
      <c r="C149" s="19">
        <v>3.8090000000000002</v>
      </c>
      <c r="D149" s="19">
        <v>81.982872463000007</v>
      </c>
      <c r="E149" s="15" t="e">
        <f t="shared" si="2"/>
        <v>#N/A</v>
      </c>
    </row>
    <row r="150" spans="1:5" s="24" customFormat="1">
      <c r="A150" s="75">
        <v>42711</v>
      </c>
      <c r="B150" s="19">
        <v>4.0804999999999998</v>
      </c>
      <c r="C150" s="19">
        <v>3.802</v>
      </c>
      <c r="D150" s="19">
        <v>81.902380069000003</v>
      </c>
      <c r="E150" s="15" t="e">
        <f t="shared" si="2"/>
        <v>#N/A</v>
      </c>
    </row>
    <row r="151" spans="1:5" s="24" customFormat="1">
      <c r="A151" s="75">
        <v>42712</v>
      </c>
      <c r="B151" s="19">
        <v>4.0878000000000005</v>
      </c>
      <c r="C151" s="19">
        <v>3.7870000000000004</v>
      </c>
      <c r="D151" s="19">
        <v>81.885239103499998</v>
      </c>
      <c r="E151" s="15" t="e">
        <f t="shared" si="2"/>
        <v>#N/A</v>
      </c>
    </row>
    <row r="152" spans="1:5" s="24" customFormat="1">
      <c r="A152" s="75">
        <v>42713</v>
      </c>
      <c r="B152" s="19">
        <v>4.0521000000000003</v>
      </c>
      <c r="C152" s="19">
        <v>3.8180000000000001</v>
      </c>
      <c r="D152" s="19">
        <v>81.971927387400001</v>
      </c>
      <c r="E152" s="15" t="e">
        <f t="shared" si="2"/>
        <v>#N/A</v>
      </c>
    </row>
    <row r="153" spans="1:5" s="24" customFormat="1">
      <c r="A153" s="75">
        <v>42714</v>
      </c>
      <c r="B153" s="19">
        <v>4.0521000000000003</v>
      </c>
      <c r="C153" s="19">
        <v>3.8180000000000001</v>
      </c>
      <c r="D153" s="19">
        <v>81.971927387400001</v>
      </c>
      <c r="E153" s="15" t="e">
        <f t="shared" si="2"/>
        <v>#N/A</v>
      </c>
    </row>
    <row r="154" spans="1:5" s="24" customFormat="1">
      <c r="A154" s="75">
        <v>42715</v>
      </c>
      <c r="B154" s="19">
        <v>4.0521000000000003</v>
      </c>
      <c r="C154" s="19">
        <v>3.8180000000000001</v>
      </c>
      <c r="D154" s="19">
        <v>81.971927387400001</v>
      </c>
      <c r="E154" s="15" t="e">
        <f t="shared" si="2"/>
        <v>#N/A</v>
      </c>
    </row>
    <row r="155" spans="1:5" s="24" customFormat="1">
      <c r="A155" s="75">
        <v>42716</v>
      </c>
      <c r="B155" s="19">
        <v>4.0554000000000006</v>
      </c>
      <c r="C155" s="19">
        <v>3.8220000000000001</v>
      </c>
      <c r="D155" s="19">
        <v>81.958111829900005</v>
      </c>
      <c r="E155" s="15" t="e">
        <f t="shared" si="2"/>
        <v>#N/A</v>
      </c>
    </row>
    <row r="156" spans="1:5" s="24" customFormat="1">
      <c r="A156" s="75">
        <v>42717</v>
      </c>
      <c r="B156" s="19">
        <v>4.0415000000000001</v>
      </c>
      <c r="C156" s="19">
        <v>3.81</v>
      </c>
      <c r="D156" s="19">
        <v>81.844511509399993</v>
      </c>
      <c r="E156" s="15" t="e">
        <f t="shared" si="2"/>
        <v>#N/A</v>
      </c>
    </row>
    <row r="157" spans="1:5" s="24" customFormat="1">
      <c r="A157" s="75">
        <v>42718</v>
      </c>
      <c r="B157" s="19">
        <v>4.0480999999999998</v>
      </c>
      <c r="C157" s="19">
        <v>3.802</v>
      </c>
      <c r="D157" s="19">
        <v>81.750909028199999</v>
      </c>
      <c r="E157" s="15" t="e">
        <f t="shared" si="2"/>
        <v>#N/A</v>
      </c>
    </row>
    <row r="158" spans="1:5" s="24" customFormat="1">
      <c r="A158" s="75">
        <v>42719</v>
      </c>
      <c r="B158" s="19">
        <v>4.0084</v>
      </c>
      <c r="C158" s="19">
        <v>3.843</v>
      </c>
      <c r="D158" s="19">
        <v>81.714978747999993</v>
      </c>
      <c r="E158" s="15" t="e">
        <f t="shared" si="2"/>
        <v>#N/A</v>
      </c>
    </row>
    <row r="159" spans="1:5" s="24" customFormat="1">
      <c r="A159" s="75">
        <v>42720</v>
      </c>
      <c r="B159" s="19">
        <v>4.0186000000000002</v>
      </c>
      <c r="C159" s="19">
        <v>3.85</v>
      </c>
      <c r="D159" s="19">
        <v>81.851132125500001</v>
      </c>
      <c r="E159" s="15" t="e">
        <f t="shared" si="2"/>
        <v>#N/A</v>
      </c>
    </row>
    <row r="160" spans="1:5" s="24" customFormat="1">
      <c r="A160" s="75">
        <v>42721</v>
      </c>
      <c r="B160" s="19">
        <v>4.0186000000000002</v>
      </c>
      <c r="C160" s="19">
        <v>3.85</v>
      </c>
      <c r="D160" s="19">
        <v>81.851132125500001</v>
      </c>
      <c r="E160" s="15" t="e">
        <f t="shared" si="2"/>
        <v>#N/A</v>
      </c>
    </row>
    <row r="161" spans="1:5" s="24" customFormat="1">
      <c r="A161" s="75">
        <v>42722</v>
      </c>
      <c r="B161" s="19">
        <v>4.0186000000000002</v>
      </c>
      <c r="C161" s="19">
        <v>3.85</v>
      </c>
      <c r="D161" s="19">
        <v>81.851132125500001</v>
      </c>
      <c r="E161" s="15" t="e">
        <f t="shared" si="2"/>
        <v>#N/A</v>
      </c>
    </row>
    <row r="162" spans="1:5" s="24" customFormat="1">
      <c r="A162" s="75">
        <v>42723</v>
      </c>
      <c r="B162" s="19">
        <v>4.0307000000000004</v>
      </c>
      <c r="C162" s="19">
        <v>3.867</v>
      </c>
      <c r="D162" s="19">
        <v>82.212527496299998</v>
      </c>
      <c r="E162" s="15" t="e">
        <f t="shared" si="2"/>
        <v>#N/A</v>
      </c>
    </row>
    <row r="163" spans="1:5" s="24" customFormat="1">
      <c r="A163" s="75">
        <v>42724</v>
      </c>
      <c r="B163" s="19">
        <v>4.0023</v>
      </c>
      <c r="C163" s="19">
        <v>3.8560000000000003</v>
      </c>
      <c r="D163" s="19">
        <v>81.790177609500006</v>
      </c>
      <c r="E163" s="15" t="e">
        <f t="shared" si="2"/>
        <v>#N/A</v>
      </c>
    </row>
    <row r="164" spans="1:5" s="24" customFormat="1">
      <c r="A164" s="75">
        <v>42725</v>
      </c>
      <c r="B164" s="19">
        <v>3.9941</v>
      </c>
      <c r="C164" s="19">
        <v>3.83</v>
      </c>
      <c r="D164" s="19">
        <v>81.435206356500004</v>
      </c>
      <c r="E164" s="15" t="e">
        <f t="shared" si="2"/>
        <v>#N/A</v>
      </c>
    </row>
    <row r="165" spans="1:5" s="24" customFormat="1">
      <c r="A165" s="75">
        <v>42726</v>
      </c>
      <c r="B165" s="19">
        <v>3.9894000000000003</v>
      </c>
      <c r="C165" s="19">
        <v>3.8170000000000002</v>
      </c>
      <c r="D165" s="19">
        <v>81.194509168500005</v>
      </c>
      <c r="E165" s="15" t="e">
        <f t="shared" si="2"/>
        <v>#N/A</v>
      </c>
    </row>
    <row r="166" spans="1:5" s="24" customFormat="1">
      <c r="A166" s="75">
        <v>42727</v>
      </c>
      <c r="B166" s="19">
        <v>3.9874000000000001</v>
      </c>
      <c r="C166" s="19">
        <v>3.8190000000000004</v>
      </c>
      <c r="D166" s="19">
        <v>81.194102208000004</v>
      </c>
      <c r="E166" s="15" t="e">
        <f t="shared" si="2"/>
        <v>#N/A</v>
      </c>
    </row>
    <row r="167" spans="1:5" s="24" customFormat="1">
      <c r="A167" s="75">
        <v>42728</v>
      </c>
      <c r="B167" s="19">
        <v>3.9874000000000001</v>
      </c>
      <c r="C167" s="19">
        <v>3.8190000000000004</v>
      </c>
      <c r="D167" s="19">
        <v>81.194102208000004</v>
      </c>
      <c r="E167" s="15" t="e">
        <f t="shared" si="2"/>
        <v>#N/A</v>
      </c>
    </row>
    <row r="168" spans="1:5" s="24" customFormat="1">
      <c r="A168" s="75">
        <v>42729</v>
      </c>
      <c r="B168" s="19">
        <v>3.9874000000000001</v>
      </c>
      <c r="C168" s="19">
        <v>3.8190000000000004</v>
      </c>
      <c r="D168" s="19">
        <v>81.194102208000004</v>
      </c>
      <c r="E168" s="15" t="e">
        <f t="shared" si="2"/>
        <v>#N/A</v>
      </c>
    </row>
    <row r="169" spans="1:5" s="24" customFormat="1">
      <c r="A169" s="75">
        <v>42730</v>
      </c>
      <c r="B169" s="19">
        <v>3.9874000000000001</v>
      </c>
      <c r="C169" s="19">
        <v>3.8190000000000004</v>
      </c>
      <c r="D169" s="19">
        <v>81.194102208000004</v>
      </c>
      <c r="E169" s="15" t="e">
        <f t="shared" si="2"/>
        <v>#N/A</v>
      </c>
    </row>
    <row r="170" spans="1:5" s="24" customFormat="1">
      <c r="A170" s="75">
        <v>42731</v>
      </c>
      <c r="B170" s="19">
        <v>4.0202</v>
      </c>
      <c r="C170" s="19">
        <v>3.85</v>
      </c>
      <c r="D170" s="19">
        <v>81.789595654099998</v>
      </c>
      <c r="E170" s="15" t="e">
        <f t="shared" si="2"/>
        <v>#N/A</v>
      </c>
    </row>
    <row r="171" spans="1:5" s="24" customFormat="1">
      <c r="A171" s="75">
        <v>42732</v>
      </c>
      <c r="B171" s="19">
        <v>4.0068999999999999</v>
      </c>
      <c r="C171" s="19">
        <v>3.855</v>
      </c>
      <c r="D171" s="19">
        <v>81.721872628</v>
      </c>
      <c r="E171" s="15" t="e">
        <f t="shared" si="2"/>
        <v>#N/A</v>
      </c>
    </row>
    <row r="172" spans="1:5" s="24" customFormat="1">
      <c r="A172" s="75">
        <v>42733</v>
      </c>
      <c r="B172" s="19">
        <v>4.0201000000000002</v>
      </c>
      <c r="C172" s="19">
        <v>3.8440000000000003</v>
      </c>
      <c r="D172" s="19">
        <v>81.698866044400006</v>
      </c>
      <c r="E172" s="15" t="e">
        <f t="shared" si="2"/>
        <v>#N/A</v>
      </c>
    </row>
    <row r="173" spans="1:5" s="24" customFormat="1">
      <c r="A173" s="75">
        <v>42734</v>
      </c>
      <c r="B173" s="19">
        <v>4.0438000000000001</v>
      </c>
      <c r="C173" s="19">
        <v>3.8450000000000002</v>
      </c>
      <c r="D173" s="19">
        <v>81.893955941800002</v>
      </c>
      <c r="E173" s="15" t="e">
        <f t="shared" si="2"/>
        <v>#N/A</v>
      </c>
    </row>
    <row r="174" spans="1:5" s="24" customFormat="1">
      <c r="A174" s="75">
        <v>42735</v>
      </c>
      <c r="B174" s="19">
        <v>4.0438000000000001</v>
      </c>
      <c r="C174" s="19">
        <v>3.8450000000000002</v>
      </c>
      <c r="D174" s="19">
        <v>81.893955941800002</v>
      </c>
      <c r="E174" s="15" t="e">
        <f t="shared" si="2"/>
        <v>#N/A</v>
      </c>
    </row>
    <row r="175" spans="1:5" s="24" customFormat="1">
      <c r="A175" s="75">
        <v>42736</v>
      </c>
      <c r="B175" s="19">
        <v>4.0438000000000001</v>
      </c>
      <c r="C175" s="19">
        <v>3.8450000000000002</v>
      </c>
      <c r="D175" s="19">
        <v>81.893955941800002</v>
      </c>
      <c r="E175" s="15" t="e">
        <f t="shared" si="2"/>
        <v>#N/A</v>
      </c>
    </row>
    <row r="176" spans="1:5" s="24" customFormat="1">
      <c r="A176" s="75">
        <v>42737</v>
      </c>
      <c r="B176" s="19">
        <v>4.0438000000000001</v>
      </c>
      <c r="C176" s="19">
        <v>3.8450000000000002</v>
      </c>
      <c r="D176" s="19">
        <v>81.893955941800002</v>
      </c>
      <c r="E176" s="15" t="e">
        <f t="shared" si="2"/>
        <v>#N/A</v>
      </c>
    </row>
    <row r="177" spans="1:5" s="24" customFormat="1">
      <c r="A177" s="75">
        <v>42738</v>
      </c>
      <c r="B177" s="19">
        <v>4.0085000000000006</v>
      </c>
      <c r="C177" s="19">
        <v>3.86</v>
      </c>
      <c r="D177" s="19">
        <v>81.776195089300003</v>
      </c>
      <c r="E177" s="15" t="e">
        <f t="shared" si="2"/>
        <v>#N/A</v>
      </c>
    </row>
    <row r="178" spans="1:5" s="24" customFormat="1">
      <c r="A178" s="75">
        <v>42739</v>
      </c>
      <c r="B178" s="19">
        <v>4.024</v>
      </c>
      <c r="C178" s="19">
        <v>3.8570000000000002</v>
      </c>
      <c r="D178" s="19">
        <v>81.920690152500001</v>
      </c>
      <c r="E178" s="15" t="e">
        <f t="shared" si="2"/>
        <v>#N/A</v>
      </c>
    </row>
    <row r="179" spans="1:5" s="24" customFormat="1">
      <c r="A179" s="75">
        <v>42740</v>
      </c>
      <c r="B179" s="19">
        <v>4.0484</v>
      </c>
      <c r="C179" s="19">
        <v>3.8530000000000002</v>
      </c>
      <c r="D179" s="19">
        <v>82.158719869400002</v>
      </c>
      <c r="E179" s="15" t="e">
        <f t="shared" si="2"/>
        <v>#N/A</v>
      </c>
    </row>
    <row r="180" spans="1:5" s="24" customFormat="1">
      <c r="A180" s="75">
        <v>42741</v>
      </c>
      <c r="B180" s="19">
        <v>4.0742000000000003</v>
      </c>
      <c r="C180" s="19">
        <v>3.843</v>
      </c>
      <c r="D180" s="19">
        <v>82.177199828400006</v>
      </c>
      <c r="E180" s="15" t="e">
        <f t="shared" si="2"/>
        <v>#N/A</v>
      </c>
    </row>
    <row r="181" spans="1:5" s="24" customFormat="1">
      <c r="A181" s="75">
        <v>42742</v>
      </c>
      <c r="B181" s="19">
        <v>4.0742000000000003</v>
      </c>
      <c r="C181" s="19">
        <v>3.843</v>
      </c>
      <c r="D181" s="19">
        <v>82.177199828400006</v>
      </c>
      <c r="E181" s="15" t="e">
        <f t="shared" si="2"/>
        <v>#N/A</v>
      </c>
    </row>
    <row r="182" spans="1:5" s="24" customFormat="1">
      <c r="A182" s="75">
        <v>42743</v>
      </c>
      <c r="B182" s="19">
        <v>4.0742000000000003</v>
      </c>
      <c r="C182" s="19">
        <v>3.843</v>
      </c>
      <c r="D182" s="19">
        <v>82.177199828400006</v>
      </c>
      <c r="E182" s="15" t="e">
        <f t="shared" si="2"/>
        <v>#N/A</v>
      </c>
    </row>
    <row r="183" spans="1:5" s="24" customFormat="1">
      <c r="A183" s="75">
        <v>42744</v>
      </c>
      <c r="B183" s="19">
        <v>4.0521000000000003</v>
      </c>
      <c r="C183" s="19">
        <v>3.8490000000000002</v>
      </c>
      <c r="D183" s="19">
        <v>81.869740870200005</v>
      </c>
      <c r="E183" s="15" t="e">
        <f t="shared" si="2"/>
        <v>#N/A</v>
      </c>
    </row>
    <row r="184" spans="1:5" s="24" customFormat="1">
      <c r="A184" s="75">
        <v>42745</v>
      </c>
      <c r="B184" s="19">
        <v>4.0677000000000003</v>
      </c>
      <c r="C184" s="19">
        <v>3.8450000000000002</v>
      </c>
      <c r="D184" s="19">
        <v>81.8846139833</v>
      </c>
      <c r="E184" s="15" t="e">
        <f t="shared" si="2"/>
        <v>#N/A</v>
      </c>
    </row>
    <row r="185" spans="1:5" s="24" customFormat="1">
      <c r="A185" s="75">
        <v>42746</v>
      </c>
      <c r="B185" s="19">
        <v>4.0482000000000005</v>
      </c>
      <c r="C185" s="19">
        <v>3.8520000000000003</v>
      </c>
      <c r="D185" s="19">
        <v>81.720343912700002</v>
      </c>
      <c r="E185" s="15" t="e">
        <f t="shared" si="2"/>
        <v>#N/A</v>
      </c>
    </row>
    <row r="186" spans="1:5" s="24" customFormat="1">
      <c r="A186" s="75">
        <v>42747</v>
      </c>
      <c r="B186" s="19">
        <v>4.0733000000000006</v>
      </c>
      <c r="C186" s="19">
        <v>3.8250000000000002</v>
      </c>
      <c r="D186" s="19">
        <v>81.813219587800006</v>
      </c>
      <c r="E186" s="15" t="e">
        <f t="shared" si="2"/>
        <v>#N/A</v>
      </c>
    </row>
    <row r="187" spans="1:5" s="24" customFormat="1">
      <c r="A187" s="75">
        <v>42748</v>
      </c>
      <c r="B187" s="19">
        <v>4.0640999999999998</v>
      </c>
      <c r="C187" s="19">
        <v>3.8180000000000001</v>
      </c>
      <c r="D187" s="19">
        <v>81.617612338499995</v>
      </c>
      <c r="E187" s="15" t="e">
        <f t="shared" si="2"/>
        <v>#N/A</v>
      </c>
    </row>
    <row r="188" spans="1:5" s="24" customFormat="1">
      <c r="A188" s="75">
        <v>42749</v>
      </c>
      <c r="B188" s="19">
        <v>4.0640999999999998</v>
      </c>
      <c r="C188" s="19">
        <v>3.8180000000000001</v>
      </c>
      <c r="D188" s="19">
        <v>81.617612338499995</v>
      </c>
      <c r="E188" s="15" t="e">
        <f t="shared" si="2"/>
        <v>#N/A</v>
      </c>
    </row>
    <row r="189" spans="1:5" s="24" customFormat="1">
      <c r="A189" s="75">
        <v>42750</v>
      </c>
      <c r="B189" s="19">
        <v>4.0640999999999998</v>
      </c>
      <c r="C189" s="19">
        <v>3.8180000000000001</v>
      </c>
      <c r="D189" s="19">
        <v>81.617612338499995</v>
      </c>
      <c r="E189" s="15" t="e">
        <f t="shared" si="2"/>
        <v>#N/A</v>
      </c>
    </row>
    <row r="190" spans="1:5" s="24" customFormat="1">
      <c r="A190" s="75">
        <v>42751</v>
      </c>
      <c r="B190" s="19">
        <v>4.0533000000000001</v>
      </c>
      <c r="C190" s="19">
        <v>3.8260000000000001</v>
      </c>
      <c r="D190" s="19">
        <v>81.562567952199998</v>
      </c>
      <c r="E190" s="15" t="e">
        <f t="shared" si="2"/>
        <v>#N/A</v>
      </c>
    </row>
    <row r="191" spans="1:5" s="24" customFormat="1">
      <c r="A191" s="75">
        <v>42752</v>
      </c>
      <c r="B191" s="19">
        <v>4.0893000000000006</v>
      </c>
      <c r="C191" s="19">
        <v>3.8170000000000002</v>
      </c>
      <c r="D191" s="19">
        <v>81.869423015400002</v>
      </c>
      <c r="E191" s="15" t="e">
        <f t="shared" si="2"/>
        <v>#N/A</v>
      </c>
    </row>
    <row r="192" spans="1:5" s="24" customFormat="1">
      <c r="A192" s="75">
        <v>42753</v>
      </c>
      <c r="B192" s="19">
        <v>4.0701999999999998</v>
      </c>
      <c r="C192" s="19">
        <v>3.81</v>
      </c>
      <c r="D192" s="19">
        <v>81.7085428635</v>
      </c>
      <c r="E192" s="15" t="e">
        <f t="shared" si="2"/>
        <v>#N/A</v>
      </c>
    </row>
    <row r="193" spans="1:5" s="24" customFormat="1">
      <c r="A193" s="75">
        <v>42754</v>
      </c>
      <c r="B193" s="19">
        <v>4.0623000000000005</v>
      </c>
      <c r="C193" s="19">
        <v>3.81</v>
      </c>
      <c r="D193" s="19">
        <v>81.498587103000006</v>
      </c>
      <c r="E193" s="15" t="e">
        <f t="shared" si="2"/>
        <v>#N/A</v>
      </c>
    </row>
    <row r="194" spans="1:5" s="24" customFormat="1">
      <c r="A194" s="75">
        <v>42755</v>
      </c>
      <c r="B194" s="19">
        <v>4.0563000000000002</v>
      </c>
      <c r="C194" s="19">
        <v>3.8110000000000004</v>
      </c>
      <c r="D194" s="19">
        <v>81.422183521500003</v>
      </c>
      <c r="E194" s="15" t="e">
        <f t="shared" si="2"/>
        <v>#N/A</v>
      </c>
    </row>
    <row r="195" spans="1:5" s="24" customFormat="1">
      <c r="A195" s="75">
        <v>42756</v>
      </c>
      <c r="B195" s="19">
        <v>4.0563000000000002</v>
      </c>
      <c r="C195" s="19">
        <v>3.8110000000000004</v>
      </c>
      <c r="D195" s="19">
        <v>81.422183521500003</v>
      </c>
      <c r="E195" s="15" t="e">
        <f t="shared" si="2"/>
        <v>#N/A</v>
      </c>
    </row>
    <row r="196" spans="1:5" s="24" customFormat="1">
      <c r="A196" s="75">
        <v>42757</v>
      </c>
      <c r="B196" s="19">
        <v>4.0563000000000002</v>
      </c>
      <c r="C196" s="19">
        <v>3.8110000000000004</v>
      </c>
      <c r="D196" s="19">
        <v>81.422183521500003</v>
      </c>
      <c r="E196" s="15" t="e">
        <f t="shared" ref="E196:E259" si="3">VLOOKUP(A196,G:I,2,0)</f>
        <v>#N/A</v>
      </c>
    </row>
    <row r="197" spans="1:5" s="24" customFormat="1">
      <c r="A197" s="75">
        <v>42758</v>
      </c>
      <c r="B197" s="19">
        <v>4.0762999999999998</v>
      </c>
      <c r="C197" s="19">
        <v>3.798</v>
      </c>
      <c r="D197" s="19">
        <v>81.580985569500001</v>
      </c>
      <c r="E197" s="15" t="e">
        <f t="shared" si="3"/>
        <v>#N/A</v>
      </c>
    </row>
    <row r="198" spans="1:5" s="24" customFormat="1">
      <c r="A198" s="75">
        <v>42759</v>
      </c>
      <c r="B198" s="19">
        <v>4.0688000000000004</v>
      </c>
      <c r="C198" s="19">
        <v>3.7870000000000004</v>
      </c>
      <c r="D198" s="19">
        <v>81.402271534999997</v>
      </c>
      <c r="E198" s="15" t="e">
        <f t="shared" si="3"/>
        <v>#N/A</v>
      </c>
    </row>
    <row r="199" spans="1:5" s="24" customFormat="1">
      <c r="A199" s="75">
        <v>42760</v>
      </c>
      <c r="B199" s="19">
        <v>4.0701999999999998</v>
      </c>
      <c r="C199" s="19">
        <v>3.786</v>
      </c>
      <c r="D199" s="19">
        <v>81.385811337899995</v>
      </c>
      <c r="E199" s="15" t="e">
        <f t="shared" si="3"/>
        <v>#N/A</v>
      </c>
    </row>
    <row r="200" spans="1:5" s="24" customFormat="1">
      <c r="A200" s="75">
        <v>42761</v>
      </c>
      <c r="B200" s="19">
        <v>4.0577000000000005</v>
      </c>
      <c r="C200" s="19">
        <v>3.7830000000000004</v>
      </c>
      <c r="D200" s="19">
        <v>81.220540537999995</v>
      </c>
      <c r="E200" s="15" t="e">
        <f t="shared" si="3"/>
        <v>#N/A</v>
      </c>
    </row>
    <row r="201" spans="1:5" s="24" customFormat="1">
      <c r="A201" s="75">
        <v>42762</v>
      </c>
      <c r="B201" s="19">
        <v>4.0544000000000002</v>
      </c>
      <c r="C201" s="19">
        <v>3.798</v>
      </c>
      <c r="D201" s="19">
        <v>81.316002838900005</v>
      </c>
      <c r="E201" s="15" t="e">
        <f t="shared" si="3"/>
        <v>#N/A</v>
      </c>
    </row>
    <row r="202" spans="1:5" s="24" customFormat="1">
      <c r="A202" s="75">
        <v>42763</v>
      </c>
      <c r="B202" s="19">
        <v>4.0544000000000002</v>
      </c>
      <c r="C202" s="19">
        <v>3.798</v>
      </c>
      <c r="D202" s="19">
        <v>81.316002838900005</v>
      </c>
      <c r="E202" s="15" t="e">
        <f t="shared" si="3"/>
        <v>#N/A</v>
      </c>
    </row>
    <row r="203" spans="1:5" s="24" customFormat="1">
      <c r="A203" s="75">
        <v>42764</v>
      </c>
      <c r="B203" s="19">
        <v>4.0544000000000002</v>
      </c>
      <c r="C203" s="19">
        <v>3.798</v>
      </c>
      <c r="D203" s="19">
        <v>81.316002838900005</v>
      </c>
      <c r="E203" s="15" t="e">
        <f t="shared" si="3"/>
        <v>#N/A</v>
      </c>
    </row>
    <row r="204" spans="1:5" s="24" customFormat="1">
      <c r="A204" s="75">
        <v>42765</v>
      </c>
      <c r="B204" s="19">
        <v>4.0242000000000004</v>
      </c>
      <c r="C204" s="19">
        <v>3.7850000000000001</v>
      </c>
      <c r="D204" s="19">
        <v>81.032255753699999</v>
      </c>
      <c r="E204" s="15" t="e">
        <f t="shared" si="3"/>
        <v>#N/A</v>
      </c>
    </row>
    <row r="205" spans="1:5" s="24" customFormat="1">
      <c r="A205" s="75">
        <v>42766</v>
      </c>
      <c r="B205" s="19">
        <v>4.0545999999999998</v>
      </c>
      <c r="C205" s="19">
        <v>3.7690000000000001</v>
      </c>
      <c r="D205" s="19">
        <v>81.134725561099998</v>
      </c>
      <c r="E205" s="15" t="e">
        <f t="shared" si="3"/>
        <v>#N/A</v>
      </c>
    </row>
    <row r="206" spans="1:5" s="24" customFormat="1">
      <c r="A206" s="75">
        <v>42767</v>
      </c>
      <c r="B206" s="19">
        <v>4.0676000000000005</v>
      </c>
      <c r="C206" s="19">
        <v>3.7680000000000002</v>
      </c>
      <c r="D206" s="19">
        <v>81.294411175299999</v>
      </c>
      <c r="E206" s="15" t="e">
        <f t="shared" si="3"/>
        <v>#N/A</v>
      </c>
    </row>
    <row r="207" spans="1:5" s="24" customFormat="1">
      <c r="A207" s="75">
        <v>42768</v>
      </c>
      <c r="B207" s="19">
        <v>4.0658000000000003</v>
      </c>
      <c r="C207" s="19">
        <v>3.762</v>
      </c>
      <c r="D207" s="19">
        <v>81.310205066500004</v>
      </c>
      <c r="E207" s="15" t="e">
        <f t="shared" si="3"/>
        <v>#N/A</v>
      </c>
    </row>
    <row r="208" spans="1:5" s="24" customFormat="1">
      <c r="A208" s="75">
        <v>42769</v>
      </c>
      <c r="B208" s="19">
        <v>4.0399000000000003</v>
      </c>
      <c r="C208" s="19">
        <v>3.7600000000000002</v>
      </c>
      <c r="D208" s="19">
        <v>81.045718746000006</v>
      </c>
      <c r="E208" s="15" t="e">
        <f t="shared" si="3"/>
        <v>#N/A</v>
      </c>
    </row>
    <row r="209" spans="1:5" s="24" customFormat="1">
      <c r="A209" s="75">
        <v>42770</v>
      </c>
      <c r="B209" s="19">
        <v>4.0399000000000003</v>
      </c>
      <c r="C209" s="19">
        <v>3.7600000000000002</v>
      </c>
      <c r="D209" s="19">
        <v>81.045718746000006</v>
      </c>
      <c r="E209" s="15" t="e">
        <f t="shared" si="3"/>
        <v>#N/A</v>
      </c>
    </row>
    <row r="210" spans="1:5" s="24" customFormat="1">
      <c r="A210" s="75">
        <v>42771</v>
      </c>
      <c r="B210" s="19">
        <v>4.0399000000000003</v>
      </c>
      <c r="C210" s="19">
        <v>3.7600000000000002</v>
      </c>
      <c r="D210" s="19">
        <v>81.045718746000006</v>
      </c>
      <c r="E210" s="15" t="e">
        <f t="shared" si="3"/>
        <v>#N/A</v>
      </c>
    </row>
    <row r="211" spans="1:5" s="24" customFormat="1">
      <c r="A211" s="75">
        <v>42772</v>
      </c>
      <c r="B211" s="19">
        <v>4.0225</v>
      </c>
      <c r="C211" s="19">
        <v>3.7470000000000003</v>
      </c>
      <c r="D211" s="19">
        <v>80.871213077099995</v>
      </c>
      <c r="E211" s="15" t="e">
        <f t="shared" si="3"/>
        <v>#N/A</v>
      </c>
    </row>
    <row r="212" spans="1:5" s="24" customFormat="1">
      <c r="A212" s="75">
        <v>42773</v>
      </c>
      <c r="B212" s="19">
        <v>4.0072000000000001</v>
      </c>
      <c r="C212" s="19">
        <v>3.7530000000000001</v>
      </c>
      <c r="D212" s="19">
        <v>80.695253376899998</v>
      </c>
      <c r="E212" s="15" t="e">
        <f t="shared" si="3"/>
        <v>#N/A</v>
      </c>
    </row>
    <row r="213" spans="1:5" s="24" customFormat="1">
      <c r="A213" s="75">
        <v>42774</v>
      </c>
      <c r="B213" s="19">
        <v>3.9947000000000004</v>
      </c>
      <c r="C213" s="19">
        <v>3.754</v>
      </c>
      <c r="D213" s="19">
        <v>80.674548800099998</v>
      </c>
      <c r="E213" s="15" t="e">
        <f t="shared" si="3"/>
        <v>#N/A</v>
      </c>
    </row>
    <row r="214" spans="1:5" s="24" customFormat="1">
      <c r="A214" s="75">
        <v>42775</v>
      </c>
      <c r="B214" s="19">
        <v>4.0063000000000004</v>
      </c>
      <c r="C214" s="19">
        <v>3.7490000000000001</v>
      </c>
      <c r="D214" s="19">
        <v>80.783168418200006</v>
      </c>
      <c r="E214" s="15" t="e">
        <f t="shared" si="3"/>
        <v>#N/A</v>
      </c>
    </row>
    <row r="215" spans="1:5" s="24" customFormat="1">
      <c r="A215" s="75">
        <v>42776</v>
      </c>
      <c r="B215" s="19">
        <v>3.9882000000000004</v>
      </c>
      <c r="C215" s="19">
        <v>3.7470000000000003</v>
      </c>
      <c r="D215" s="19">
        <v>80.603236614099998</v>
      </c>
      <c r="E215" s="15" t="e">
        <f t="shared" si="3"/>
        <v>#N/A</v>
      </c>
    </row>
    <row r="216" spans="1:5" s="24" customFormat="1">
      <c r="A216" s="75">
        <v>42777</v>
      </c>
      <c r="B216" s="19">
        <v>3.9882000000000004</v>
      </c>
      <c r="C216" s="19">
        <v>3.7470000000000003</v>
      </c>
      <c r="D216" s="19">
        <v>80.603236614099998</v>
      </c>
      <c r="E216" s="15" t="e">
        <f t="shared" si="3"/>
        <v>#N/A</v>
      </c>
    </row>
    <row r="217" spans="1:5" s="24" customFormat="1">
      <c r="A217" s="75">
        <v>42778</v>
      </c>
      <c r="B217" s="19">
        <v>3.9882000000000004</v>
      </c>
      <c r="C217" s="19">
        <v>3.7470000000000003</v>
      </c>
      <c r="D217" s="19">
        <v>80.603236614099998</v>
      </c>
      <c r="E217" s="15" t="e">
        <f t="shared" si="3"/>
        <v>#N/A</v>
      </c>
    </row>
    <row r="218" spans="1:5" s="24" customFormat="1">
      <c r="A218" s="75">
        <v>42779</v>
      </c>
      <c r="B218" s="19">
        <v>3.9868000000000001</v>
      </c>
      <c r="C218" s="19">
        <v>3.7480000000000002</v>
      </c>
      <c r="D218" s="19">
        <v>80.623368721000006</v>
      </c>
      <c r="E218" s="15" t="e">
        <f t="shared" si="3"/>
        <v>#N/A</v>
      </c>
    </row>
    <row r="219" spans="1:5" s="24" customFormat="1">
      <c r="A219" s="75">
        <v>42780</v>
      </c>
      <c r="B219" s="19">
        <v>3.9817</v>
      </c>
      <c r="C219" s="19">
        <v>3.746</v>
      </c>
      <c r="D219" s="19">
        <v>80.654103490300002</v>
      </c>
      <c r="E219" s="15" t="e">
        <f t="shared" si="3"/>
        <v>#N/A</v>
      </c>
    </row>
    <row r="220" spans="1:5" s="24" customFormat="1">
      <c r="A220" s="75">
        <v>42781</v>
      </c>
      <c r="B220" s="19">
        <v>3.9542000000000002</v>
      </c>
      <c r="C220" s="19">
        <v>3.7470000000000003</v>
      </c>
      <c r="D220" s="19">
        <v>80.447015909499996</v>
      </c>
      <c r="E220" s="15" t="e">
        <f t="shared" si="3"/>
        <v>#N/A</v>
      </c>
    </row>
    <row r="221" spans="1:5" s="24" customFormat="1">
      <c r="A221" s="75">
        <v>42782</v>
      </c>
      <c r="B221" s="19">
        <v>3.9509000000000003</v>
      </c>
      <c r="C221" s="19">
        <v>3.7160000000000002</v>
      </c>
      <c r="D221" s="19">
        <v>80.044733541900001</v>
      </c>
      <c r="E221" s="15" t="e">
        <f t="shared" si="3"/>
        <v>#N/A</v>
      </c>
    </row>
    <row r="222" spans="1:5" s="24" customFormat="1">
      <c r="A222" s="75">
        <v>42783</v>
      </c>
      <c r="B222" s="19">
        <v>3.9570000000000003</v>
      </c>
      <c r="C222" s="19">
        <v>3.7160000000000002</v>
      </c>
      <c r="D222" s="19">
        <v>79.995698417300005</v>
      </c>
      <c r="E222" s="15" t="e">
        <f t="shared" si="3"/>
        <v>#N/A</v>
      </c>
    </row>
    <row r="223" spans="1:5" s="24" customFormat="1">
      <c r="A223" s="75">
        <v>42784</v>
      </c>
      <c r="B223" s="19">
        <v>3.9570000000000003</v>
      </c>
      <c r="C223" s="19">
        <v>3.7160000000000002</v>
      </c>
      <c r="D223" s="19">
        <v>79.995698417300005</v>
      </c>
      <c r="E223" s="15" t="e">
        <f t="shared" si="3"/>
        <v>#N/A</v>
      </c>
    </row>
    <row r="224" spans="1:5" s="24" customFormat="1">
      <c r="A224" s="75">
        <v>42785</v>
      </c>
      <c r="B224" s="19">
        <v>3.9570000000000003</v>
      </c>
      <c r="C224" s="19">
        <v>3.7160000000000002</v>
      </c>
      <c r="D224" s="19">
        <v>79.995698417300005</v>
      </c>
      <c r="E224" s="15" t="e">
        <f t="shared" si="3"/>
        <v>#N/A</v>
      </c>
    </row>
    <row r="225" spans="1:5" s="24" customFormat="1">
      <c r="A225" s="75">
        <v>42786</v>
      </c>
      <c r="B225" s="19">
        <v>3.9397000000000002</v>
      </c>
      <c r="C225" s="19">
        <v>3.7070000000000003</v>
      </c>
      <c r="D225" s="19">
        <v>79.751242773100003</v>
      </c>
      <c r="E225" s="15" t="e">
        <f t="shared" si="3"/>
        <v>#N/A</v>
      </c>
    </row>
    <row r="226" spans="1:5" s="24" customFormat="1">
      <c r="A226" s="75">
        <v>42787</v>
      </c>
      <c r="B226" s="19">
        <v>3.9066000000000001</v>
      </c>
      <c r="C226" s="19">
        <v>3.7070000000000003</v>
      </c>
      <c r="D226" s="19">
        <v>79.518941397099994</v>
      </c>
      <c r="E226" s="15" t="e">
        <f t="shared" si="3"/>
        <v>#N/A</v>
      </c>
    </row>
    <row r="227" spans="1:5" s="24" customFormat="1">
      <c r="A227" s="75">
        <v>42788</v>
      </c>
      <c r="B227" s="19">
        <v>3.8954</v>
      </c>
      <c r="C227" s="19">
        <v>3.71</v>
      </c>
      <c r="D227" s="19">
        <v>79.545915839000003</v>
      </c>
      <c r="E227" s="15" t="e">
        <f t="shared" si="3"/>
        <v>#N/A</v>
      </c>
    </row>
    <row r="228" spans="1:5" s="24" customFormat="1">
      <c r="A228" s="75">
        <v>42789</v>
      </c>
      <c r="B228" s="19">
        <v>3.9131</v>
      </c>
      <c r="C228" s="19">
        <v>3.7080000000000002</v>
      </c>
      <c r="D228" s="19">
        <v>79.744082319300006</v>
      </c>
      <c r="E228" s="15" t="e">
        <f t="shared" si="3"/>
        <v>#N/A</v>
      </c>
    </row>
    <row r="229" spans="1:5" s="24" customFormat="1">
      <c r="A229" s="75">
        <v>42790</v>
      </c>
      <c r="B229" s="19">
        <v>3.9183000000000003</v>
      </c>
      <c r="C229" s="19">
        <v>3.6980000000000004</v>
      </c>
      <c r="D229" s="19">
        <v>79.7161285249</v>
      </c>
      <c r="E229" s="15" t="e">
        <f t="shared" si="3"/>
        <v>#N/A</v>
      </c>
    </row>
    <row r="230" spans="1:5" s="24" customFormat="1">
      <c r="A230" s="75">
        <v>42791</v>
      </c>
      <c r="B230" s="19">
        <v>3.9183000000000003</v>
      </c>
      <c r="C230" s="19">
        <v>3.6980000000000004</v>
      </c>
      <c r="D230" s="19">
        <v>79.7161285249</v>
      </c>
      <c r="E230" s="15" t="e">
        <f t="shared" si="3"/>
        <v>#N/A</v>
      </c>
    </row>
    <row r="231" spans="1:5" s="24" customFormat="1">
      <c r="A231" s="75">
        <v>42792</v>
      </c>
      <c r="B231" s="19">
        <v>3.9183000000000003</v>
      </c>
      <c r="C231" s="19">
        <v>3.6980000000000004</v>
      </c>
      <c r="D231" s="19">
        <v>79.7161285249</v>
      </c>
      <c r="E231" s="15" t="e">
        <f t="shared" si="3"/>
        <v>#N/A</v>
      </c>
    </row>
    <row r="232" spans="1:5" s="24" customFormat="1">
      <c r="A232" s="75">
        <v>42793</v>
      </c>
      <c r="B232" s="19">
        <v>3.8942000000000001</v>
      </c>
      <c r="C232" s="19">
        <v>3.6790000000000003</v>
      </c>
      <c r="D232" s="19">
        <v>79.138613960699999</v>
      </c>
      <c r="E232" s="15" t="e">
        <f t="shared" si="3"/>
        <v>#N/A</v>
      </c>
    </row>
    <row r="233" spans="1:5" s="24" customFormat="1">
      <c r="A233" s="75">
        <v>42794</v>
      </c>
      <c r="B233" s="19">
        <v>3.8782000000000001</v>
      </c>
      <c r="C233" s="19">
        <v>3.6590000000000003</v>
      </c>
      <c r="D233" s="19">
        <v>78.781794068099998</v>
      </c>
      <c r="E233" s="15" t="e">
        <f t="shared" si="3"/>
        <v>#N/A</v>
      </c>
    </row>
    <row r="234" spans="1:5" s="24" customFormat="1">
      <c r="A234" s="75">
        <v>42795</v>
      </c>
      <c r="B234" s="19">
        <v>3.8246000000000002</v>
      </c>
      <c r="C234" s="19">
        <v>3.6320000000000001</v>
      </c>
      <c r="D234" s="19">
        <v>77.853064662999998</v>
      </c>
      <c r="E234" s="15" t="e">
        <f t="shared" si="3"/>
        <v>#N/A</v>
      </c>
    </row>
    <row r="235" spans="1:5" s="24" customFormat="1">
      <c r="A235" s="75">
        <v>42796</v>
      </c>
      <c r="B235" s="19">
        <v>3.8809</v>
      </c>
      <c r="C235" s="19">
        <v>3.6880000000000002</v>
      </c>
      <c r="D235" s="19">
        <v>78.933746989900001</v>
      </c>
      <c r="E235" s="15" t="e">
        <f t="shared" si="3"/>
        <v>#N/A</v>
      </c>
    </row>
    <row r="236" spans="1:5" s="24" customFormat="1">
      <c r="A236" s="75">
        <v>42797</v>
      </c>
      <c r="B236" s="19">
        <v>3.8836000000000004</v>
      </c>
      <c r="C236" s="19">
        <v>3.6930000000000001</v>
      </c>
      <c r="D236" s="19">
        <v>78.890613078000001</v>
      </c>
      <c r="E236" s="15" t="e">
        <f t="shared" si="3"/>
        <v>#N/A</v>
      </c>
    </row>
    <row r="237" spans="1:5" s="24" customFormat="1">
      <c r="A237" s="75">
        <v>42798</v>
      </c>
      <c r="B237" s="19">
        <v>3.8836000000000004</v>
      </c>
      <c r="C237" s="19">
        <v>3.6930000000000001</v>
      </c>
      <c r="D237" s="19">
        <v>78.890613078000001</v>
      </c>
      <c r="E237" s="15" t="e">
        <f t="shared" si="3"/>
        <v>#N/A</v>
      </c>
    </row>
    <row r="238" spans="1:5" s="24" customFormat="1">
      <c r="A238" s="75">
        <v>42799</v>
      </c>
      <c r="B238" s="19">
        <v>3.8836000000000004</v>
      </c>
      <c r="C238" s="19">
        <v>3.6930000000000001</v>
      </c>
      <c r="D238" s="19">
        <v>78.890613078000001</v>
      </c>
      <c r="E238" s="15" t="e">
        <f t="shared" si="3"/>
        <v>#N/A</v>
      </c>
    </row>
    <row r="239" spans="1:5" s="24" customFormat="1">
      <c r="A239" s="75">
        <v>42800</v>
      </c>
      <c r="B239" s="19">
        <v>3.8970000000000002</v>
      </c>
      <c r="C239" s="19">
        <v>3.6790000000000003</v>
      </c>
      <c r="D239" s="19">
        <v>78.87608496</v>
      </c>
      <c r="E239" s="15" t="e">
        <f t="shared" si="3"/>
        <v>#N/A</v>
      </c>
    </row>
    <row r="240" spans="1:5" s="24" customFormat="1">
      <c r="A240" s="75">
        <v>42801</v>
      </c>
      <c r="B240" s="19">
        <v>3.8866000000000001</v>
      </c>
      <c r="C240" s="19">
        <v>3.677</v>
      </c>
      <c r="D240" s="19">
        <v>78.761164063999999</v>
      </c>
      <c r="E240" s="15" t="e">
        <f t="shared" si="3"/>
        <v>#N/A</v>
      </c>
    </row>
    <row r="241" spans="1:5" s="24" customFormat="1">
      <c r="A241" s="75">
        <v>42802</v>
      </c>
      <c r="B241" s="19">
        <v>3.8883000000000001</v>
      </c>
      <c r="C241" s="19">
        <v>3.6840000000000002</v>
      </c>
      <c r="D241" s="19">
        <v>78.799316473399998</v>
      </c>
      <c r="E241" s="15" t="e">
        <f t="shared" si="3"/>
        <v>#N/A</v>
      </c>
    </row>
    <row r="242" spans="1:5" s="24" customFormat="1">
      <c r="A242" s="75">
        <v>42803</v>
      </c>
      <c r="B242" s="19">
        <v>3.8929</v>
      </c>
      <c r="C242" s="19">
        <v>3.6880000000000002</v>
      </c>
      <c r="D242" s="19">
        <v>78.778494544799997</v>
      </c>
      <c r="E242" s="15" t="e">
        <f t="shared" si="3"/>
        <v>#N/A</v>
      </c>
    </row>
    <row r="243" spans="1:5" s="24" customFormat="1">
      <c r="A243" s="75">
        <v>42804</v>
      </c>
      <c r="B243" s="19">
        <v>3.9012000000000002</v>
      </c>
      <c r="C243" s="19">
        <v>3.6780000000000004</v>
      </c>
      <c r="D243" s="19">
        <v>78.648468470300003</v>
      </c>
      <c r="E243" s="15" t="e">
        <f t="shared" si="3"/>
        <v>#N/A</v>
      </c>
    </row>
    <row r="244" spans="1:5" s="24" customFormat="1">
      <c r="A244" s="75">
        <v>42805</v>
      </c>
      <c r="B244" s="19">
        <v>3.9012000000000002</v>
      </c>
      <c r="C244" s="19">
        <v>3.6780000000000004</v>
      </c>
      <c r="D244" s="19">
        <v>78.648468470300003</v>
      </c>
      <c r="E244" s="15" t="e">
        <f t="shared" si="3"/>
        <v>#N/A</v>
      </c>
    </row>
    <row r="245" spans="1:5" s="24" customFormat="1">
      <c r="A245" s="75">
        <v>42806</v>
      </c>
      <c r="B245" s="19">
        <v>3.9012000000000002</v>
      </c>
      <c r="C245" s="19">
        <v>3.6780000000000004</v>
      </c>
      <c r="D245" s="19">
        <v>78.648468470300003</v>
      </c>
      <c r="E245" s="15" t="e">
        <f t="shared" si="3"/>
        <v>#N/A</v>
      </c>
    </row>
    <row r="246" spans="1:5" s="24" customFormat="1">
      <c r="A246" s="75">
        <v>42807</v>
      </c>
      <c r="B246" s="19">
        <v>3.9012000000000002</v>
      </c>
      <c r="C246" s="19">
        <v>3.6780000000000004</v>
      </c>
      <c r="D246" s="19">
        <v>78.648468470300003</v>
      </c>
      <c r="E246" s="15" t="e">
        <f t="shared" si="3"/>
        <v>#N/A</v>
      </c>
    </row>
    <row r="247" spans="1:5" s="24" customFormat="1">
      <c r="A247" s="75">
        <v>42808</v>
      </c>
      <c r="B247" s="19">
        <v>3.8930000000000002</v>
      </c>
      <c r="C247" s="19">
        <v>3.661</v>
      </c>
      <c r="D247" s="19">
        <v>78.419610543900006</v>
      </c>
      <c r="E247" s="15" t="e">
        <f t="shared" si="3"/>
        <v>#N/A</v>
      </c>
    </row>
    <row r="248" spans="1:5" s="24" customFormat="1">
      <c r="A248" s="75">
        <v>42809</v>
      </c>
      <c r="B248" s="19">
        <v>3.8874</v>
      </c>
      <c r="C248" s="19">
        <v>3.6580000000000004</v>
      </c>
      <c r="D248" s="19">
        <v>78.404984134000003</v>
      </c>
      <c r="E248" s="15" t="e">
        <f t="shared" si="3"/>
        <v>#N/A</v>
      </c>
    </row>
    <row r="249" spans="1:5" s="24" customFormat="1">
      <c r="A249" s="75">
        <v>42810</v>
      </c>
      <c r="B249" s="19">
        <v>3.8916000000000004</v>
      </c>
      <c r="C249" s="19">
        <v>3.6310000000000002</v>
      </c>
      <c r="D249" s="19">
        <v>78.326302424199994</v>
      </c>
      <c r="E249" s="15" t="e">
        <f t="shared" si="3"/>
        <v>#N/A</v>
      </c>
    </row>
    <row r="250" spans="1:5" s="24" customFormat="1">
      <c r="A250" s="75">
        <v>42811</v>
      </c>
      <c r="B250" s="19">
        <v>3.9095</v>
      </c>
      <c r="C250" s="19">
        <v>3.63</v>
      </c>
      <c r="D250" s="19">
        <v>78.481253584800001</v>
      </c>
      <c r="E250" s="15" t="e">
        <f t="shared" si="3"/>
        <v>#N/A</v>
      </c>
    </row>
    <row r="251" spans="1:5" s="24" customFormat="1">
      <c r="A251" s="75">
        <v>42812</v>
      </c>
      <c r="B251" s="19">
        <v>3.9095</v>
      </c>
      <c r="C251" s="19">
        <v>3.63</v>
      </c>
      <c r="D251" s="19">
        <v>78.481253584800001</v>
      </c>
      <c r="E251" s="15" t="e">
        <f t="shared" si="3"/>
        <v>#N/A</v>
      </c>
    </row>
    <row r="252" spans="1:5" s="24" customFormat="1">
      <c r="A252" s="75">
        <v>42813</v>
      </c>
      <c r="B252" s="19">
        <v>3.9095</v>
      </c>
      <c r="C252" s="19">
        <v>3.63</v>
      </c>
      <c r="D252" s="19">
        <v>78.481253584800001</v>
      </c>
      <c r="E252" s="15" t="e">
        <f t="shared" si="3"/>
        <v>#N/A</v>
      </c>
    </row>
    <row r="253" spans="1:5" s="24" customFormat="1">
      <c r="A253" s="75">
        <v>42814</v>
      </c>
      <c r="B253" s="19">
        <v>3.8905000000000003</v>
      </c>
      <c r="C253" s="19">
        <v>3.6190000000000002</v>
      </c>
      <c r="D253" s="19">
        <v>78.234445533599995</v>
      </c>
      <c r="E253" s="15" t="e">
        <f t="shared" si="3"/>
        <v>#N/A</v>
      </c>
    </row>
    <row r="254" spans="1:5" s="24" customFormat="1">
      <c r="A254" s="75">
        <v>42815</v>
      </c>
      <c r="B254" s="19">
        <v>3.9068000000000001</v>
      </c>
      <c r="C254" s="19">
        <v>3.6140000000000003</v>
      </c>
      <c r="D254" s="19">
        <v>78.367976213199995</v>
      </c>
      <c r="E254" s="15" t="e">
        <f t="shared" si="3"/>
        <v>#N/A</v>
      </c>
    </row>
    <row r="255" spans="1:5" s="24" customFormat="1">
      <c r="A255" s="75">
        <v>42816</v>
      </c>
      <c r="B255" s="19">
        <v>3.9438</v>
      </c>
      <c r="C255" s="19">
        <v>3.6560000000000001</v>
      </c>
      <c r="D255" s="19">
        <v>79.199770865199994</v>
      </c>
      <c r="E255" s="15" t="e">
        <f t="shared" si="3"/>
        <v>#N/A</v>
      </c>
    </row>
    <row r="256" spans="1:5" s="24" customFormat="1">
      <c r="A256" s="75">
        <v>42817</v>
      </c>
      <c r="B256" s="19">
        <v>3.9316</v>
      </c>
      <c r="C256" s="19">
        <v>3.645</v>
      </c>
      <c r="D256" s="19">
        <v>79.011881880199994</v>
      </c>
      <c r="E256" s="15" t="e">
        <f t="shared" si="3"/>
        <v>#N/A</v>
      </c>
    </row>
    <row r="257" spans="1:5" s="24" customFormat="1">
      <c r="A257" s="75">
        <v>42818</v>
      </c>
      <c r="B257" s="19">
        <v>3.9366000000000003</v>
      </c>
      <c r="C257" s="19">
        <v>3.6460000000000004</v>
      </c>
      <c r="D257" s="19">
        <v>78.973501673100003</v>
      </c>
      <c r="E257" s="15" t="e">
        <f t="shared" si="3"/>
        <v>#N/A</v>
      </c>
    </row>
    <row r="258" spans="1:5" s="24" customFormat="1">
      <c r="A258" s="75">
        <v>42819</v>
      </c>
      <c r="B258" s="19">
        <v>3.9366000000000003</v>
      </c>
      <c r="C258" s="19">
        <v>3.6460000000000004</v>
      </c>
      <c r="D258" s="19">
        <v>78.973501673100003</v>
      </c>
      <c r="E258" s="15" t="e">
        <f t="shared" si="3"/>
        <v>#N/A</v>
      </c>
    </row>
    <row r="259" spans="1:5" s="24" customFormat="1">
      <c r="A259" s="75">
        <v>42820</v>
      </c>
      <c r="B259" s="19">
        <v>3.9366000000000003</v>
      </c>
      <c r="C259" s="19">
        <v>3.6460000000000004</v>
      </c>
      <c r="D259" s="19">
        <v>78.973501673100003</v>
      </c>
      <c r="E259" s="15" t="e">
        <f t="shared" si="3"/>
        <v>#N/A</v>
      </c>
    </row>
    <row r="260" spans="1:5" s="24" customFormat="1">
      <c r="A260" s="75">
        <v>42821</v>
      </c>
      <c r="B260" s="19">
        <v>3.9327000000000001</v>
      </c>
      <c r="C260" s="19">
        <v>3.6180000000000003</v>
      </c>
      <c r="D260" s="19">
        <v>78.761280896800002</v>
      </c>
      <c r="E260" s="15" t="e">
        <f t="shared" ref="E260:E323" si="4">VLOOKUP(A260,G:I,2,0)</f>
        <v>#N/A</v>
      </c>
    </row>
    <row r="261" spans="1:5" s="24" customFormat="1">
      <c r="A261" s="75">
        <v>42822</v>
      </c>
      <c r="B261" s="19">
        <v>3.9243000000000001</v>
      </c>
      <c r="C261" s="19">
        <v>3.6160000000000001</v>
      </c>
      <c r="D261" s="19">
        <v>78.564436783800005</v>
      </c>
      <c r="E261" s="15" t="e">
        <f t="shared" si="4"/>
        <v>#N/A</v>
      </c>
    </row>
    <row r="262" spans="1:5" s="24" customFormat="1">
      <c r="A262" s="75">
        <v>42823</v>
      </c>
      <c r="B262" s="19">
        <v>3.9115000000000002</v>
      </c>
      <c r="C262" s="19">
        <v>3.625</v>
      </c>
      <c r="D262" s="19">
        <v>78.569539332299996</v>
      </c>
      <c r="E262" s="15" t="e">
        <f t="shared" si="4"/>
        <v>#N/A</v>
      </c>
    </row>
    <row r="263" spans="1:5" s="24" customFormat="1">
      <c r="A263" s="75">
        <v>42824</v>
      </c>
      <c r="B263" s="19">
        <v>3.8820000000000001</v>
      </c>
      <c r="C263" s="19">
        <v>3.6150000000000002</v>
      </c>
      <c r="D263" s="19">
        <v>78.233792360799995</v>
      </c>
      <c r="E263" s="15" t="e">
        <f t="shared" si="4"/>
        <v>#N/A</v>
      </c>
    </row>
    <row r="264" spans="1:5" s="24" customFormat="1">
      <c r="A264" s="75">
        <v>42825</v>
      </c>
      <c r="B264" s="19">
        <v>3.8822000000000001</v>
      </c>
      <c r="C264" s="19">
        <v>3.6320000000000001</v>
      </c>
      <c r="D264" s="19">
        <v>78.479104716699993</v>
      </c>
      <c r="E264" s="15" t="e">
        <f t="shared" si="4"/>
        <v>#N/A</v>
      </c>
    </row>
    <row r="265" spans="1:5" s="24" customFormat="1">
      <c r="A265" s="75">
        <v>42826</v>
      </c>
      <c r="B265" s="19">
        <v>3.8822000000000001</v>
      </c>
      <c r="C265" s="19">
        <v>3.6320000000000001</v>
      </c>
      <c r="D265" s="19">
        <v>78.479104716699993</v>
      </c>
      <c r="E265" s="15" t="e">
        <f t="shared" si="4"/>
        <v>#N/A</v>
      </c>
    </row>
    <row r="266" spans="1:5" s="24" customFormat="1">
      <c r="A266" s="75">
        <v>42827</v>
      </c>
      <c r="B266" s="19">
        <v>3.8822000000000001</v>
      </c>
      <c r="C266" s="19">
        <v>3.6320000000000001</v>
      </c>
      <c r="D266" s="19">
        <v>78.479104716699993</v>
      </c>
      <c r="E266" s="15" t="e">
        <f t="shared" si="4"/>
        <v>#N/A</v>
      </c>
    </row>
    <row r="267" spans="1:5" s="24" customFormat="1">
      <c r="A267" s="75">
        <v>42828</v>
      </c>
      <c r="B267" s="19">
        <v>3.867</v>
      </c>
      <c r="C267" s="19">
        <v>3.6280000000000001</v>
      </c>
      <c r="D267" s="19">
        <v>78.349594171600003</v>
      </c>
      <c r="E267" s="15" t="e">
        <f t="shared" si="4"/>
        <v>#N/A</v>
      </c>
    </row>
    <row r="268" spans="1:5" s="24" customFormat="1">
      <c r="A268" s="75">
        <v>42829</v>
      </c>
      <c r="B268" s="19">
        <v>3.8820000000000001</v>
      </c>
      <c r="C268" s="19">
        <v>3.6460000000000004</v>
      </c>
      <c r="D268" s="19">
        <v>78.652958094599995</v>
      </c>
      <c r="E268" s="15" t="e">
        <f t="shared" si="4"/>
        <v>#N/A</v>
      </c>
    </row>
    <row r="269" spans="1:5" s="24" customFormat="1">
      <c r="A269" s="75">
        <v>42830</v>
      </c>
      <c r="B269" s="19">
        <v>3.9007000000000001</v>
      </c>
      <c r="C269" s="19">
        <v>3.653</v>
      </c>
      <c r="D269" s="19">
        <v>78.867563689600004</v>
      </c>
      <c r="E269" s="15" t="e">
        <f t="shared" si="4"/>
        <v>#N/A</v>
      </c>
    </row>
    <row r="270" spans="1:5" s="24" customFormat="1">
      <c r="A270" s="75">
        <v>42831</v>
      </c>
      <c r="B270" s="19">
        <v>3.8912</v>
      </c>
      <c r="C270" s="19">
        <v>3.6480000000000001</v>
      </c>
      <c r="D270" s="19">
        <v>78.668604396700005</v>
      </c>
      <c r="E270" s="15" t="e">
        <f t="shared" si="4"/>
        <v>#N/A</v>
      </c>
    </row>
    <row r="271" spans="1:5" s="24" customFormat="1">
      <c r="A271" s="75">
        <v>42832</v>
      </c>
      <c r="B271" s="19">
        <v>3.8828</v>
      </c>
      <c r="C271" s="19">
        <v>3.649</v>
      </c>
      <c r="D271" s="19">
        <v>78.617029588199998</v>
      </c>
      <c r="E271" s="15" t="e">
        <f t="shared" si="4"/>
        <v>#N/A</v>
      </c>
    </row>
    <row r="272" spans="1:5" s="24" customFormat="1">
      <c r="A272" s="75">
        <v>42833</v>
      </c>
      <c r="B272" s="19">
        <v>3.8828</v>
      </c>
      <c r="C272" s="19">
        <v>3.649</v>
      </c>
      <c r="D272" s="19">
        <v>78.617029588199998</v>
      </c>
      <c r="E272" s="15" t="e">
        <f t="shared" si="4"/>
        <v>#N/A</v>
      </c>
    </row>
    <row r="273" spans="1:5" s="24" customFormat="1">
      <c r="A273" s="75">
        <v>42834</v>
      </c>
      <c r="B273" s="19">
        <v>3.8828</v>
      </c>
      <c r="C273" s="19">
        <v>3.649</v>
      </c>
      <c r="D273" s="19">
        <v>78.617029588199998</v>
      </c>
      <c r="E273" s="15" t="e">
        <f t="shared" si="4"/>
        <v>#N/A</v>
      </c>
    </row>
    <row r="274" spans="1:5" s="24" customFormat="1">
      <c r="A274" s="75">
        <v>42835</v>
      </c>
      <c r="B274" s="19">
        <v>3.8828</v>
      </c>
      <c r="C274" s="19">
        <v>3.649</v>
      </c>
      <c r="D274" s="19">
        <v>78.617029588199998</v>
      </c>
      <c r="E274" s="15" t="e">
        <f t="shared" si="4"/>
        <v>#N/A</v>
      </c>
    </row>
    <row r="275" spans="1:5" s="24" customFormat="1">
      <c r="A275" s="75">
        <v>42836</v>
      </c>
      <c r="B275" s="19">
        <v>3.8828</v>
      </c>
      <c r="C275" s="19">
        <v>3.649</v>
      </c>
      <c r="D275" s="19">
        <v>78.617029588199998</v>
      </c>
      <c r="E275" s="15" t="e">
        <f t="shared" si="4"/>
        <v>#N/A</v>
      </c>
    </row>
    <row r="276" spans="1:5" s="24" customFormat="1">
      <c r="A276" s="75">
        <v>42837</v>
      </c>
      <c r="B276" s="19">
        <v>3.8807</v>
      </c>
      <c r="C276" s="19">
        <v>3.6540000000000004</v>
      </c>
      <c r="D276" s="19">
        <v>78.716076589699995</v>
      </c>
      <c r="E276" s="15" t="e">
        <f t="shared" si="4"/>
        <v>#N/A</v>
      </c>
    </row>
    <row r="277" spans="1:5" s="24" customFormat="1">
      <c r="A277" s="75">
        <v>42838</v>
      </c>
      <c r="B277" s="19">
        <v>3.8840000000000003</v>
      </c>
      <c r="C277" s="19">
        <v>3.6470000000000002</v>
      </c>
      <c r="D277" s="19">
        <v>78.818130368699997</v>
      </c>
      <c r="E277" s="15" t="e">
        <f t="shared" si="4"/>
        <v>#N/A</v>
      </c>
    </row>
    <row r="278" spans="1:5" s="24" customFormat="1">
      <c r="A278" s="75">
        <v>42839</v>
      </c>
      <c r="B278" s="19">
        <v>3.8840000000000003</v>
      </c>
      <c r="C278" s="19">
        <v>3.6470000000000002</v>
      </c>
      <c r="D278" s="19">
        <v>78.818130368699997</v>
      </c>
      <c r="E278" s="15" t="e">
        <f t="shared" si="4"/>
        <v>#N/A</v>
      </c>
    </row>
    <row r="279" spans="1:5" s="24" customFormat="1">
      <c r="A279" s="75">
        <v>42840</v>
      </c>
      <c r="B279" s="19">
        <v>3.8840000000000003</v>
      </c>
      <c r="C279" s="19">
        <v>3.6470000000000002</v>
      </c>
      <c r="D279" s="19">
        <v>78.818130368699997</v>
      </c>
      <c r="E279" s="15" t="e">
        <f t="shared" si="4"/>
        <v>#N/A</v>
      </c>
    </row>
    <row r="280" spans="1:5" s="24" customFormat="1">
      <c r="A280" s="75">
        <v>42841</v>
      </c>
      <c r="B280" s="19">
        <v>3.8840000000000003</v>
      </c>
      <c r="C280" s="19">
        <v>3.6470000000000002</v>
      </c>
      <c r="D280" s="19">
        <v>78.818130368699997</v>
      </c>
      <c r="E280" s="15" t="e">
        <f t="shared" si="4"/>
        <v>#N/A</v>
      </c>
    </row>
    <row r="281" spans="1:5" s="24" customFormat="1">
      <c r="A281" s="75">
        <v>42842</v>
      </c>
      <c r="B281" s="19">
        <v>3.8840000000000003</v>
      </c>
      <c r="C281" s="19">
        <v>3.6470000000000002</v>
      </c>
      <c r="D281" s="19">
        <v>78.818130368699997</v>
      </c>
      <c r="E281" s="15" t="e">
        <f t="shared" si="4"/>
        <v>#N/A</v>
      </c>
    </row>
    <row r="282" spans="1:5" s="24" customFormat="1">
      <c r="A282" s="75">
        <v>42843</v>
      </c>
      <c r="B282" s="19">
        <v>3.9148000000000001</v>
      </c>
      <c r="C282" s="19">
        <v>3.665</v>
      </c>
      <c r="D282" s="19">
        <v>79.298714275099996</v>
      </c>
      <c r="E282" s="15" t="e">
        <f t="shared" si="4"/>
        <v>#N/A</v>
      </c>
    </row>
    <row r="283" spans="1:5" s="24" customFormat="1">
      <c r="A283" s="75">
        <v>42844</v>
      </c>
      <c r="B283" s="19">
        <v>3.9329000000000001</v>
      </c>
      <c r="C283" s="19">
        <v>3.6670000000000003</v>
      </c>
      <c r="D283" s="19">
        <v>79.481954228800006</v>
      </c>
      <c r="E283" s="15" t="e">
        <f t="shared" si="4"/>
        <v>#N/A</v>
      </c>
    </row>
    <row r="284" spans="1:5" s="24" customFormat="1">
      <c r="A284" s="75">
        <v>42845</v>
      </c>
      <c r="B284" s="19">
        <v>3.9363000000000001</v>
      </c>
      <c r="C284" s="19">
        <v>3.6640000000000001</v>
      </c>
      <c r="D284" s="19">
        <v>79.430583024000001</v>
      </c>
      <c r="E284" s="15" t="e">
        <f t="shared" si="4"/>
        <v>#N/A</v>
      </c>
    </row>
    <row r="285" spans="1:5" s="24" customFormat="1">
      <c r="A285" s="75">
        <v>42846</v>
      </c>
      <c r="B285" s="19">
        <v>3.9469000000000003</v>
      </c>
      <c r="C285" s="19">
        <v>3.681</v>
      </c>
      <c r="D285" s="19">
        <v>79.762818800900007</v>
      </c>
      <c r="E285" s="15" t="e">
        <f t="shared" si="4"/>
        <v>#N/A</v>
      </c>
    </row>
    <row r="286" spans="1:5" s="24" customFormat="1">
      <c r="A286" s="75">
        <v>42847</v>
      </c>
      <c r="B286" s="19">
        <v>3.9469000000000003</v>
      </c>
      <c r="C286" s="19">
        <v>3.681</v>
      </c>
      <c r="D286" s="19">
        <v>79.762818800900007</v>
      </c>
      <c r="E286" s="15" t="e">
        <f t="shared" si="4"/>
        <v>#N/A</v>
      </c>
    </row>
    <row r="287" spans="1:5" s="24" customFormat="1">
      <c r="A287" s="75">
        <v>42848</v>
      </c>
      <c r="B287" s="19">
        <v>3.9469000000000003</v>
      </c>
      <c r="C287" s="19">
        <v>3.681</v>
      </c>
      <c r="D287" s="19">
        <v>79.762818800900007</v>
      </c>
      <c r="E287" s="15" t="e">
        <f t="shared" si="4"/>
        <v>#N/A</v>
      </c>
    </row>
    <row r="288" spans="1:5" s="24" customFormat="1">
      <c r="A288" s="75">
        <v>42849</v>
      </c>
      <c r="B288" s="19">
        <v>3.9622000000000002</v>
      </c>
      <c r="C288" s="19">
        <v>3.649</v>
      </c>
      <c r="D288" s="19">
        <v>79.458748807299997</v>
      </c>
      <c r="E288" s="15" t="e">
        <f t="shared" si="4"/>
        <v>#N/A</v>
      </c>
    </row>
    <row r="289" spans="1:5" s="24" customFormat="1">
      <c r="A289" s="75">
        <v>42850</v>
      </c>
      <c r="B289" s="19">
        <v>3.9683000000000002</v>
      </c>
      <c r="C289" s="19">
        <v>3.6480000000000001</v>
      </c>
      <c r="D289" s="19">
        <v>79.475555075100004</v>
      </c>
      <c r="E289" s="15" t="e">
        <f t="shared" si="4"/>
        <v>#N/A</v>
      </c>
    </row>
    <row r="290" spans="1:5" s="24" customFormat="1">
      <c r="A290" s="75">
        <v>42851</v>
      </c>
      <c r="B290" s="19">
        <v>3.9598</v>
      </c>
      <c r="C290" s="19">
        <v>3.6340000000000003</v>
      </c>
      <c r="D290" s="19">
        <v>79.184420267799993</v>
      </c>
      <c r="E290" s="15" t="e">
        <f t="shared" si="4"/>
        <v>#N/A</v>
      </c>
    </row>
    <row r="291" spans="1:5" s="24" customFormat="1">
      <c r="A291" s="75">
        <v>42852</v>
      </c>
      <c r="B291" s="19">
        <v>3.97</v>
      </c>
      <c r="C291" s="19">
        <v>3.6430000000000002</v>
      </c>
      <c r="D291" s="19">
        <v>79.391756149499997</v>
      </c>
      <c r="E291" s="15" t="e">
        <f t="shared" si="4"/>
        <v>#N/A</v>
      </c>
    </row>
    <row r="292" spans="1:5" s="24" customFormat="1">
      <c r="A292" s="75">
        <v>42853</v>
      </c>
      <c r="B292" s="19">
        <v>3.9395000000000002</v>
      </c>
      <c r="C292" s="19">
        <v>3.6190000000000002</v>
      </c>
      <c r="D292" s="19">
        <v>78.845385037200003</v>
      </c>
      <c r="E292" s="15" t="e">
        <f t="shared" si="4"/>
        <v>#N/A</v>
      </c>
    </row>
    <row r="293" spans="1:5" s="24" customFormat="1">
      <c r="A293" s="75">
        <v>42854</v>
      </c>
      <c r="B293" s="19">
        <v>3.9395000000000002</v>
      </c>
      <c r="C293" s="19">
        <v>3.6190000000000002</v>
      </c>
      <c r="D293" s="19">
        <v>78.845385037200003</v>
      </c>
      <c r="E293" s="15" t="e">
        <f t="shared" si="4"/>
        <v>#N/A</v>
      </c>
    </row>
    <row r="294" spans="1:5" s="24" customFormat="1">
      <c r="A294" s="75">
        <v>42855</v>
      </c>
      <c r="B294" s="19">
        <v>3.9395000000000002</v>
      </c>
      <c r="C294" s="19">
        <v>3.6190000000000002</v>
      </c>
      <c r="D294" s="19">
        <v>78.845385037200003</v>
      </c>
      <c r="E294" s="15" t="e">
        <f t="shared" si="4"/>
        <v>#N/A</v>
      </c>
    </row>
    <row r="295" spans="1:5" s="24" customFormat="1">
      <c r="A295" s="75">
        <v>42856</v>
      </c>
      <c r="B295" s="19">
        <v>3.9395000000000002</v>
      </c>
      <c r="C295" s="19">
        <v>3.6190000000000002</v>
      </c>
      <c r="D295" s="19">
        <v>78.845385037200003</v>
      </c>
      <c r="E295" s="15" t="e">
        <f t="shared" si="4"/>
        <v>#N/A</v>
      </c>
    </row>
    <row r="296" spans="1:5" s="24" customFormat="1">
      <c r="A296" s="75">
        <v>42857</v>
      </c>
      <c r="B296" s="19">
        <v>3.9395000000000002</v>
      </c>
      <c r="C296" s="19">
        <v>3.6190000000000002</v>
      </c>
      <c r="D296" s="19">
        <v>78.845385037200003</v>
      </c>
      <c r="E296" s="15" t="e">
        <f t="shared" si="4"/>
        <v>#N/A</v>
      </c>
    </row>
    <row r="297" spans="1:5" s="24" customFormat="1">
      <c r="A297" s="75">
        <v>42858</v>
      </c>
      <c r="B297" s="19">
        <v>3.9415</v>
      </c>
      <c r="C297" s="19">
        <v>3.613</v>
      </c>
      <c r="D297" s="19">
        <v>78.806914073800002</v>
      </c>
      <c r="E297" s="15" t="e">
        <f t="shared" si="4"/>
        <v>#N/A</v>
      </c>
    </row>
    <row r="298" spans="1:5" s="24" customFormat="1">
      <c r="A298" s="75">
        <v>42859</v>
      </c>
      <c r="B298" s="19">
        <v>3.9538000000000002</v>
      </c>
      <c r="C298" s="19">
        <v>3.6160000000000001</v>
      </c>
      <c r="D298" s="19">
        <v>78.8494961225</v>
      </c>
      <c r="E298" s="15" t="e">
        <f t="shared" si="4"/>
        <v>#N/A</v>
      </c>
    </row>
    <row r="299" spans="1:5" s="24" customFormat="1">
      <c r="A299" s="75">
        <v>42860</v>
      </c>
      <c r="B299" s="19">
        <v>3.9635000000000002</v>
      </c>
      <c r="C299" s="19">
        <v>3.61</v>
      </c>
      <c r="D299" s="19">
        <v>78.764181910399998</v>
      </c>
      <c r="E299" s="15" t="e">
        <f t="shared" si="4"/>
        <v>#N/A</v>
      </c>
    </row>
    <row r="300" spans="1:5" s="24" customFormat="1">
      <c r="A300" s="75">
        <v>42861</v>
      </c>
      <c r="B300" s="19">
        <v>3.9635000000000002</v>
      </c>
      <c r="C300" s="19">
        <v>3.61</v>
      </c>
      <c r="D300" s="19">
        <v>78.764181910399998</v>
      </c>
      <c r="E300" s="15" t="e">
        <f t="shared" si="4"/>
        <v>#N/A</v>
      </c>
    </row>
    <row r="301" spans="1:5" s="24" customFormat="1">
      <c r="A301" s="75">
        <v>42862</v>
      </c>
      <c r="B301" s="19">
        <v>3.9635000000000002</v>
      </c>
      <c r="C301" s="19">
        <v>3.61</v>
      </c>
      <c r="D301" s="19">
        <v>78.764181910399998</v>
      </c>
      <c r="E301" s="15" t="e">
        <f t="shared" si="4"/>
        <v>#N/A</v>
      </c>
    </row>
    <row r="302" spans="1:5" s="24" customFormat="1">
      <c r="A302" s="75">
        <v>42863</v>
      </c>
      <c r="B302" s="19">
        <v>3.9478</v>
      </c>
      <c r="C302" s="19">
        <v>3.6040000000000001</v>
      </c>
      <c r="D302" s="19">
        <v>78.630448759299995</v>
      </c>
      <c r="E302" s="15" t="e">
        <f t="shared" si="4"/>
        <v>#N/A</v>
      </c>
    </row>
    <row r="303" spans="1:5" s="24" customFormat="1">
      <c r="A303" s="75">
        <v>42864</v>
      </c>
      <c r="B303" s="19">
        <v>3.9250000000000003</v>
      </c>
      <c r="C303" s="19">
        <v>3.6030000000000002</v>
      </c>
      <c r="D303" s="19">
        <v>78.3282416829</v>
      </c>
      <c r="E303" s="15" t="e">
        <f t="shared" si="4"/>
        <v>#N/A</v>
      </c>
    </row>
    <row r="304" spans="1:5" s="24" customFormat="1">
      <c r="A304" s="75">
        <v>42865</v>
      </c>
      <c r="B304" s="19">
        <v>3.9167000000000001</v>
      </c>
      <c r="C304" s="19">
        <v>3.605</v>
      </c>
      <c r="D304" s="19">
        <v>78.329401259500003</v>
      </c>
      <c r="E304" s="15" t="e">
        <f t="shared" si="4"/>
        <v>#N/A</v>
      </c>
    </row>
    <row r="305" spans="1:5" s="24" customFormat="1">
      <c r="A305" s="75">
        <v>42866</v>
      </c>
      <c r="B305" s="19">
        <v>3.9252000000000002</v>
      </c>
      <c r="C305" s="19">
        <v>3.61</v>
      </c>
      <c r="D305" s="19">
        <v>78.514852312200006</v>
      </c>
      <c r="E305" s="15" t="e">
        <f t="shared" si="4"/>
        <v>#N/A</v>
      </c>
    </row>
    <row r="306" spans="1:5" s="24" customFormat="1">
      <c r="A306" s="75">
        <v>42867</v>
      </c>
      <c r="B306" s="19">
        <v>3.9216000000000002</v>
      </c>
      <c r="C306" s="19">
        <v>3.61</v>
      </c>
      <c r="D306" s="19">
        <v>78.488235462600002</v>
      </c>
      <c r="E306" s="15" t="e">
        <f t="shared" si="4"/>
        <v>#N/A</v>
      </c>
    </row>
    <row r="307" spans="1:5" s="24" customFormat="1">
      <c r="A307" s="75">
        <v>42868</v>
      </c>
      <c r="B307" s="19">
        <v>3.9216000000000002</v>
      </c>
      <c r="C307" s="19">
        <v>3.61</v>
      </c>
      <c r="D307" s="19">
        <v>78.488235462600002</v>
      </c>
      <c r="E307" s="15" t="e">
        <f t="shared" si="4"/>
        <v>#N/A</v>
      </c>
    </row>
    <row r="308" spans="1:5" s="24" customFormat="1">
      <c r="A308" s="75">
        <v>42869</v>
      </c>
      <c r="B308" s="19">
        <v>3.9216000000000002</v>
      </c>
      <c r="C308" s="19">
        <v>3.61</v>
      </c>
      <c r="D308" s="19">
        <v>78.488235462600002</v>
      </c>
      <c r="E308" s="15" t="e">
        <f t="shared" si="4"/>
        <v>#N/A</v>
      </c>
    </row>
    <row r="309" spans="1:5" s="24" customFormat="1">
      <c r="A309" s="75">
        <v>42870</v>
      </c>
      <c r="B309" s="19">
        <v>3.9447000000000001</v>
      </c>
      <c r="C309" s="19">
        <v>3.5980000000000003</v>
      </c>
      <c r="D309" s="19">
        <v>78.587633188799998</v>
      </c>
      <c r="E309" s="15" t="e">
        <f t="shared" si="4"/>
        <v>#N/A</v>
      </c>
    </row>
    <row r="310" spans="1:5" s="24" customFormat="1">
      <c r="A310" s="75">
        <v>42871</v>
      </c>
      <c r="B310" s="19">
        <v>3.9853000000000001</v>
      </c>
      <c r="C310" s="19">
        <v>3.6060000000000003</v>
      </c>
      <c r="D310" s="19">
        <v>78.960556822200004</v>
      </c>
      <c r="E310" s="15" t="e">
        <f t="shared" si="4"/>
        <v>#N/A</v>
      </c>
    </row>
    <row r="311" spans="1:5" s="24" customFormat="1">
      <c r="A311" s="75">
        <v>42872</v>
      </c>
      <c r="B311" s="19">
        <v>4.0024000000000006</v>
      </c>
      <c r="C311" s="19">
        <v>3.6030000000000002</v>
      </c>
      <c r="D311" s="19">
        <v>79.072245820399999</v>
      </c>
      <c r="E311" s="15" t="e">
        <f t="shared" si="4"/>
        <v>#N/A</v>
      </c>
    </row>
    <row r="312" spans="1:5" s="24" customFormat="1">
      <c r="A312" s="75">
        <v>42873</v>
      </c>
      <c r="B312" s="19">
        <v>4.0114000000000001</v>
      </c>
      <c r="C312" s="19">
        <v>3.605</v>
      </c>
      <c r="D312" s="19">
        <v>79.077538283300001</v>
      </c>
      <c r="E312" s="15" t="e">
        <f t="shared" si="4"/>
        <v>#N/A</v>
      </c>
    </row>
    <row r="313" spans="1:5" s="24" customFormat="1">
      <c r="A313" s="75">
        <v>42874</v>
      </c>
      <c r="B313" s="19">
        <v>4.0015000000000001</v>
      </c>
      <c r="C313" s="19">
        <v>3.593</v>
      </c>
      <c r="D313" s="19">
        <v>78.749229682000006</v>
      </c>
      <c r="E313" s="15" t="e">
        <f t="shared" si="4"/>
        <v>#N/A</v>
      </c>
    </row>
    <row r="314" spans="1:5" s="24" customFormat="1">
      <c r="A314" s="75">
        <v>42875</v>
      </c>
      <c r="B314" s="19">
        <v>4.0015000000000001</v>
      </c>
      <c r="C314" s="19">
        <v>3.593</v>
      </c>
      <c r="D314" s="19">
        <v>78.749229682000006</v>
      </c>
      <c r="E314" s="15" t="e">
        <f t="shared" si="4"/>
        <v>#N/A</v>
      </c>
    </row>
    <row r="315" spans="1:5" s="24" customFormat="1">
      <c r="A315" s="75">
        <v>42876</v>
      </c>
      <c r="B315" s="19">
        <v>4.0015000000000001</v>
      </c>
      <c r="C315" s="19">
        <v>3.593</v>
      </c>
      <c r="D315" s="19">
        <v>78.749229682000006</v>
      </c>
      <c r="E315" s="15" t="e">
        <f t="shared" si="4"/>
        <v>#N/A</v>
      </c>
    </row>
    <row r="316" spans="1:5" s="24" customFormat="1">
      <c r="A316" s="75">
        <v>42877</v>
      </c>
      <c r="B316" s="19">
        <v>4.0251999999999999</v>
      </c>
      <c r="C316" s="19">
        <v>3.5820000000000003</v>
      </c>
      <c r="D316" s="19">
        <v>78.874857104599997</v>
      </c>
      <c r="E316" s="15" t="e">
        <f t="shared" si="4"/>
        <v>#N/A</v>
      </c>
    </row>
    <row r="317" spans="1:5" s="24" customFormat="1">
      <c r="A317" s="75">
        <v>42878</v>
      </c>
      <c r="B317" s="19">
        <v>4.0357000000000003</v>
      </c>
      <c r="C317" s="19">
        <v>3.589</v>
      </c>
      <c r="D317" s="19">
        <v>79.027401091300007</v>
      </c>
      <c r="E317" s="15" t="e">
        <f t="shared" si="4"/>
        <v>#N/A</v>
      </c>
    </row>
    <row r="318" spans="1:5" s="24" customFormat="1">
      <c r="A318" s="75">
        <v>42879</v>
      </c>
      <c r="B318" s="19">
        <v>4.0192000000000005</v>
      </c>
      <c r="C318" s="19">
        <v>3.593</v>
      </c>
      <c r="D318" s="19">
        <v>78.974705954599997</v>
      </c>
      <c r="E318" s="15" t="e">
        <f t="shared" si="4"/>
        <v>#N/A</v>
      </c>
    </row>
    <row r="319" spans="1:5" s="24" customFormat="1">
      <c r="A319" s="75">
        <v>42880</v>
      </c>
      <c r="B319" s="19">
        <v>4.0099</v>
      </c>
      <c r="C319" s="19">
        <v>3.5760000000000001</v>
      </c>
      <c r="D319" s="19">
        <v>78.736001170199998</v>
      </c>
      <c r="E319" s="15" t="e">
        <f t="shared" si="4"/>
        <v>#N/A</v>
      </c>
    </row>
    <row r="320" spans="1:5" s="24" customFormat="1">
      <c r="A320" s="75">
        <v>42881</v>
      </c>
      <c r="B320" s="19">
        <v>4.0065</v>
      </c>
      <c r="C320" s="19">
        <v>3.5740000000000003</v>
      </c>
      <c r="D320" s="19">
        <v>78.635222253199998</v>
      </c>
      <c r="E320" s="15" t="e">
        <f t="shared" si="4"/>
        <v>#N/A</v>
      </c>
    </row>
    <row r="321" spans="1:5" s="24" customFormat="1">
      <c r="A321" s="75">
        <v>42882</v>
      </c>
      <c r="B321" s="19">
        <v>4.0065</v>
      </c>
      <c r="C321" s="19">
        <v>3.5740000000000003</v>
      </c>
      <c r="D321" s="19">
        <v>78.635222253199998</v>
      </c>
      <c r="E321" s="15" t="e">
        <f t="shared" si="4"/>
        <v>#N/A</v>
      </c>
    </row>
    <row r="322" spans="1:5" s="24" customFormat="1">
      <c r="A322" s="75">
        <v>42883</v>
      </c>
      <c r="B322" s="19">
        <v>4.0065</v>
      </c>
      <c r="C322" s="19">
        <v>3.5740000000000003</v>
      </c>
      <c r="D322" s="19">
        <v>78.635222253199998</v>
      </c>
      <c r="E322" s="15" t="e">
        <f t="shared" si="4"/>
        <v>#N/A</v>
      </c>
    </row>
    <row r="323" spans="1:5" s="24" customFormat="1">
      <c r="A323" s="75">
        <v>42884</v>
      </c>
      <c r="B323" s="19">
        <v>4.0065</v>
      </c>
      <c r="C323" s="19">
        <v>3.5740000000000003</v>
      </c>
      <c r="D323" s="19">
        <v>78.635222253199998</v>
      </c>
      <c r="E323" s="15" t="e">
        <f t="shared" si="4"/>
        <v>#N/A</v>
      </c>
    </row>
    <row r="324" spans="1:5" s="24" customFormat="1">
      <c r="A324" s="75">
        <v>42885</v>
      </c>
      <c r="B324" s="19">
        <v>3.9684000000000004</v>
      </c>
      <c r="C324" s="19">
        <v>3.5610000000000004</v>
      </c>
      <c r="D324" s="19">
        <v>78.213953309199994</v>
      </c>
      <c r="E324" s="15" t="e">
        <f t="shared" ref="E324:E387" si="5">VLOOKUP(A324,G:I,2,0)</f>
        <v>#N/A</v>
      </c>
    </row>
    <row r="325" spans="1:5" s="24" customFormat="1">
      <c r="A325" s="75">
        <v>42886</v>
      </c>
      <c r="B325" s="19">
        <v>3.9684000000000004</v>
      </c>
      <c r="C325" s="19">
        <v>3.5610000000000004</v>
      </c>
      <c r="D325" s="19">
        <v>78.213953309199994</v>
      </c>
      <c r="E325" s="15" t="e">
        <f t="shared" si="5"/>
        <v>#N/A</v>
      </c>
    </row>
    <row r="326" spans="1:5" s="24" customFormat="1">
      <c r="A326" s="75">
        <v>42887</v>
      </c>
      <c r="B326" s="19">
        <v>3.9814000000000003</v>
      </c>
      <c r="C326" s="19">
        <v>3.5490000000000004</v>
      </c>
      <c r="D326" s="19">
        <v>78.230456657999994</v>
      </c>
      <c r="E326" s="15" t="e">
        <f t="shared" si="5"/>
        <v>#N/A</v>
      </c>
    </row>
    <row r="327" spans="1:5" s="24" customFormat="1">
      <c r="A327" s="75">
        <v>42888</v>
      </c>
      <c r="B327" s="19">
        <v>3.9940000000000002</v>
      </c>
      <c r="C327" s="19">
        <v>3.5580000000000003</v>
      </c>
      <c r="D327" s="19">
        <v>78.419651497700002</v>
      </c>
      <c r="E327" s="15" t="e">
        <f t="shared" si="5"/>
        <v>#N/A</v>
      </c>
    </row>
    <row r="328" spans="1:5" s="24" customFormat="1">
      <c r="A328" s="75">
        <v>42889</v>
      </c>
      <c r="B328" s="19">
        <v>3.9940000000000002</v>
      </c>
      <c r="C328" s="19">
        <v>3.5580000000000003</v>
      </c>
      <c r="D328" s="19">
        <v>78.419651497700002</v>
      </c>
      <c r="E328" s="15" t="e">
        <f t="shared" si="5"/>
        <v>#N/A</v>
      </c>
    </row>
    <row r="329" spans="1:5" s="24" customFormat="1">
      <c r="A329" s="75">
        <v>42890</v>
      </c>
      <c r="B329" s="19">
        <v>3.9940000000000002</v>
      </c>
      <c r="C329" s="19">
        <v>3.5580000000000003</v>
      </c>
      <c r="D329" s="19">
        <v>78.419651497700002</v>
      </c>
      <c r="E329" s="15" t="e">
        <f t="shared" si="5"/>
        <v>#N/A</v>
      </c>
    </row>
    <row r="330" spans="1:5" s="24" customFormat="1">
      <c r="A330" s="75">
        <v>42891</v>
      </c>
      <c r="B330" s="19">
        <v>3.9877000000000002</v>
      </c>
      <c r="C330" s="19">
        <v>3.548</v>
      </c>
      <c r="D330" s="19">
        <v>78.345389167700006</v>
      </c>
      <c r="E330" s="15" t="e">
        <f t="shared" si="5"/>
        <v>#N/A</v>
      </c>
    </row>
    <row r="331" spans="1:5" s="24" customFormat="1">
      <c r="A331" s="75">
        <v>42892</v>
      </c>
      <c r="B331" s="19">
        <v>3.9864000000000002</v>
      </c>
      <c r="C331" s="19">
        <v>3.5450000000000004</v>
      </c>
      <c r="D331" s="19">
        <v>78.278112361200002</v>
      </c>
      <c r="E331" s="15" t="e">
        <f t="shared" si="5"/>
        <v>#N/A</v>
      </c>
    </row>
    <row r="332" spans="1:5" s="24" customFormat="1">
      <c r="A332" s="75">
        <v>42893</v>
      </c>
      <c r="B332" s="19">
        <v>3.9767000000000001</v>
      </c>
      <c r="C332" s="19">
        <v>3.5460000000000003</v>
      </c>
      <c r="D332" s="19">
        <v>78.259960123699997</v>
      </c>
      <c r="E332" s="15" t="e">
        <f t="shared" si="5"/>
        <v>#N/A</v>
      </c>
    </row>
    <row r="333" spans="1:5" s="24" customFormat="1">
      <c r="A333" s="75">
        <v>42894</v>
      </c>
      <c r="B333" s="19">
        <v>3.9750000000000001</v>
      </c>
      <c r="C333" s="19">
        <v>3.5390000000000001</v>
      </c>
      <c r="D333" s="19">
        <v>78.0668348353</v>
      </c>
      <c r="E333" s="15" t="e">
        <f t="shared" si="5"/>
        <v>#N/A</v>
      </c>
    </row>
    <row r="334" spans="1:5" s="24" customFormat="1">
      <c r="A334" s="75">
        <v>42895</v>
      </c>
      <c r="B334" s="19">
        <v>3.9541000000000004</v>
      </c>
      <c r="C334" s="19">
        <v>3.532</v>
      </c>
      <c r="D334" s="19">
        <v>77.764278145299997</v>
      </c>
      <c r="E334" s="15" t="e">
        <f t="shared" si="5"/>
        <v>#N/A</v>
      </c>
    </row>
    <row r="335" spans="1:5" s="24" customFormat="1">
      <c r="A335" s="75">
        <v>42896</v>
      </c>
      <c r="B335" s="19">
        <v>3.9541000000000004</v>
      </c>
      <c r="C335" s="19">
        <v>3.532</v>
      </c>
      <c r="D335" s="19">
        <v>77.764278145299997</v>
      </c>
      <c r="E335" s="15" t="e">
        <f t="shared" si="5"/>
        <v>#N/A</v>
      </c>
    </row>
    <row r="336" spans="1:5" s="24" customFormat="1">
      <c r="A336" s="75">
        <v>42897</v>
      </c>
      <c r="B336" s="19">
        <v>3.9541000000000004</v>
      </c>
      <c r="C336" s="19">
        <v>3.532</v>
      </c>
      <c r="D336" s="19">
        <v>77.764278145299997</v>
      </c>
      <c r="E336" s="15" t="e">
        <f t="shared" si="5"/>
        <v>#N/A</v>
      </c>
    </row>
    <row r="337" spans="1:5" s="24" customFormat="1">
      <c r="A337" s="75">
        <v>42898</v>
      </c>
      <c r="B337" s="19">
        <v>3.9656000000000002</v>
      </c>
      <c r="C337" s="19">
        <v>3.5330000000000004</v>
      </c>
      <c r="D337" s="19">
        <v>77.850005567699995</v>
      </c>
      <c r="E337" s="15" t="e">
        <f t="shared" si="5"/>
        <v>#N/A</v>
      </c>
    </row>
    <row r="338" spans="1:5" s="24" customFormat="1">
      <c r="A338" s="75">
        <v>42899</v>
      </c>
      <c r="B338" s="19">
        <v>3.9594</v>
      </c>
      <c r="C338" s="19">
        <v>3.5330000000000004</v>
      </c>
      <c r="D338" s="19">
        <v>77.847107908500007</v>
      </c>
      <c r="E338" s="15" t="e">
        <f t="shared" si="5"/>
        <v>#N/A</v>
      </c>
    </row>
    <row r="339" spans="1:5" s="24" customFormat="1">
      <c r="A339" s="75">
        <v>42900</v>
      </c>
      <c r="B339" s="19">
        <v>3.9536000000000002</v>
      </c>
      <c r="C339" s="19">
        <v>3.5290000000000004</v>
      </c>
      <c r="D339" s="19">
        <v>77.765544926199993</v>
      </c>
      <c r="E339" s="15" t="e">
        <f t="shared" si="5"/>
        <v>#N/A</v>
      </c>
    </row>
    <row r="340" spans="1:5" s="24" customFormat="1">
      <c r="A340" s="75">
        <v>42901</v>
      </c>
      <c r="B340" s="19">
        <v>3.9305000000000003</v>
      </c>
      <c r="C340" s="19">
        <v>3.5210000000000004</v>
      </c>
      <c r="D340" s="19">
        <v>77.503774525699995</v>
      </c>
      <c r="E340" s="15" t="e">
        <f t="shared" si="5"/>
        <v>#N/A</v>
      </c>
    </row>
    <row r="341" spans="1:5" s="24" customFormat="1">
      <c r="A341" s="75">
        <v>42902</v>
      </c>
      <c r="B341" s="19">
        <v>3.9393000000000002</v>
      </c>
      <c r="C341" s="19">
        <v>3.5270000000000001</v>
      </c>
      <c r="D341" s="19">
        <v>77.589766459299994</v>
      </c>
      <c r="E341" s="15" t="e">
        <f t="shared" si="5"/>
        <v>#N/A</v>
      </c>
    </row>
    <row r="342" spans="1:5" s="24" customFormat="1">
      <c r="A342" s="75">
        <v>42903</v>
      </c>
      <c r="B342" s="19">
        <v>3.9393000000000002</v>
      </c>
      <c r="C342" s="19">
        <v>3.5270000000000001</v>
      </c>
      <c r="D342" s="19">
        <v>77.589766459299994</v>
      </c>
      <c r="E342" s="15" t="e">
        <f t="shared" si="5"/>
        <v>#N/A</v>
      </c>
    </row>
    <row r="343" spans="1:5" s="24" customFormat="1">
      <c r="A343" s="75">
        <v>42904</v>
      </c>
      <c r="B343" s="19">
        <v>3.9393000000000002</v>
      </c>
      <c r="C343" s="19">
        <v>3.5270000000000001</v>
      </c>
      <c r="D343" s="19">
        <v>77.589766459299994</v>
      </c>
      <c r="E343" s="15" t="e">
        <f t="shared" si="5"/>
        <v>#N/A</v>
      </c>
    </row>
    <row r="344" spans="1:5" s="24" customFormat="1">
      <c r="A344" s="75">
        <v>42905</v>
      </c>
      <c r="B344" s="19">
        <v>3.9462000000000002</v>
      </c>
      <c r="C344" s="19">
        <v>3.52</v>
      </c>
      <c r="D344" s="19">
        <v>77.550048264099999</v>
      </c>
      <c r="E344" s="15" t="e">
        <f t="shared" si="5"/>
        <v>#N/A</v>
      </c>
    </row>
    <row r="345" spans="1:5" s="24" customFormat="1">
      <c r="A345" s="75">
        <v>42906</v>
      </c>
      <c r="B345" s="19">
        <v>3.9408000000000003</v>
      </c>
      <c r="C345" s="19">
        <v>3.5330000000000004</v>
      </c>
      <c r="D345" s="19">
        <v>77.590545050399996</v>
      </c>
      <c r="E345" s="15" t="e">
        <f t="shared" si="5"/>
        <v>#N/A</v>
      </c>
    </row>
    <row r="346" spans="1:5" s="24" customFormat="1">
      <c r="A346" s="75">
        <v>42907</v>
      </c>
      <c r="B346" s="19">
        <v>3.9502000000000002</v>
      </c>
      <c r="C346" s="19">
        <v>3.5430000000000001</v>
      </c>
      <c r="D346" s="19">
        <v>77.732778809799996</v>
      </c>
      <c r="E346" s="15" t="e">
        <f t="shared" si="5"/>
        <v>#N/A</v>
      </c>
    </row>
    <row r="347" spans="1:5" s="24" customFormat="1">
      <c r="A347" s="75">
        <v>42908</v>
      </c>
      <c r="B347" s="19">
        <v>3.9553000000000003</v>
      </c>
      <c r="C347" s="19">
        <v>3.5430000000000001</v>
      </c>
      <c r="D347" s="19">
        <v>77.756384194099994</v>
      </c>
      <c r="E347" s="15" t="e">
        <f t="shared" si="5"/>
        <v>#N/A</v>
      </c>
    </row>
    <row r="348" spans="1:5" s="24" customFormat="1">
      <c r="A348" s="75">
        <v>42909</v>
      </c>
      <c r="B348" s="19">
        <v>3.9565000000000001</v>
      </c>
      <c r="C348" s="19">
        <v>3.5410000000000004</v>
      </c>
      <c r="D348" s="19">
        <v>77.785103421399995</v>
      </c>
      <c r="E348" s="15" t="e">
        <f t="shared" si="5"/>
        <v>#N/A</v>
      </c>
    </row>
    <row r="349" spans="1:5" s="24" customFormat="1">
      <c r="A349" s="75">
        <v>42910</v>
      </c>
      <c r="B349" s="19">
        <v>3.9565000000000001</v>
      </c>
      <c r="C349" s="19">
        <v>3.5410000000000004</v>
      </c>
      <c r="D349" s="19">
        <v>77.785103421399995</v>
      </c>
      <c r="E349" s="15" t="e">
        <f t="shared" si="5"/>
        <v>#N/A</v>
      </c>
    </row>
    <row r="350" spans="1:5" s="24" customFormat="1">
      <c r="A350" s="75">
        <v>42911</v>
      </c>
      <c r="B350" s="19">
        <v>3.9565000000000001</v>
      </c>
      <c r="C350" s="19">
        <v>3.5410000000000004</v>
      </c>
      <c r="D350" s="19">
        <v>77.785103421399995</v>
      </c>
      <c r="E350" s="15" t="e">
        <f t="shared" si="5"/>
        <v>#N/A</v>
      </c>
    </row>
    <row r="351" spans="1:5" s="24" customFormat="1">
      <c r="A351" s="75">
        <v>42912</v>
      </c>
      <c r="B351" s="19">
        <v>3.9521000000000002</v>
      </c>
      <c r="C351" s="19">
        <v>3.536</v>
      </c>
      <c r="D351" s="19">
        <v>77.7035486093</v>
      </c>
      <c r="E351" s="15" t="e">
        <f t="shared" si="5"/>
        <v>#N/A</v>
      </c>
    </row>
    <row r="352" spans="1:5" s="24" customFormat="1">
      <c r="A352" s="75">
        <v>42913</v>
      </c>
      <c r="B352" s="19">
        <v>3.9593000000000003</v>
      </c>
      <c r="C352" s="19">
        <v>3.5180000000000002</v>
      </c>
      <c r="D352" s="19">
        <v>77.547615423300002</v>
      </c>
      <c r="E352" s="15" t="e">
        <f t="shared" si="5"/>
        <v>#N/A</v>
      </c>
    </row>
    <row r="353" spans="1:5" s="24" customFormat="1">
      <c r="A353" s="75">
        <v>42914</v>
      </c>
      <c r="B353" s="19">
        <v>4.0022000000000002</v>
      </c>
      <c r="C353" s="19">
        <v>3.5210000000000004</v>
      </c>
      <c r="D353" s="19">
        <v>77.8308008546</v>
      </c>
      <c r="E353" s="15" t="e">
        <f t="shared" si="5"/>
        <v>#N/A</v>
      </c>
    </row>
    <row r="354" spans="1:5" s="24" customFormat="1">
      <c r="A354" s="75">
        <v>42915</v>
      </c>
      <c r="B354" s="19">
        <v>3.9825000000000004</v>
      </c>
      <c r="C354" s="19">
        <v>3.49</v>
      </c>
      <c r="D354" s="19">
        <v>77.382073286500002</v>
      </c>
      <c r="E354" s="15" t="e">
        <f t="shared" si="5"/>
        <v>#N/A</v>
      </c>
    </row>
    <row r="355" spans="1:5" s="24" customFormat="1">
      <c r="A355" s="75">
        <v>42916</v>
      </c>
      <c r="B355" s="19">
        <v>3.9859</v>
      </c>
      <c r="C355" s="19">
        <v>3.496</v>
      </c>
      <c r="D355" s="19">
        <v>77.476630472099998</v>
      </c>
      <c r="E355" s="15" t="e">
        <f t="shared" si="5"/>
        <v>#N/A</v>
      </c>
    </row>
    <row r="356" spans="1:5" s="24" customFormat="1">
      <c r="A356" s="75">
        <v>42917</v>
      </c>
      <c r="B356" s="19">
        <v>3.9859</v>
      </c>
      <c r="C356" s="19">
        <v>3.496</v>
      </c>
      <c r="D356" s="19">
        <v>77.476630472099998</v>
      </c>
      <c r="E356" s="15" t="e">
        <f t="shared" si="5"/>
        <v>#N/A</v>
      </c>
    </row>
    <row r="357" spans="1:5" s="24" customFormat="1">
      <c r="A357" s="75">
        <v>42918</v>
      </c>
      <c r="B357" s="19">
        <v>3.9859</v>
      </c>
      <c r="C357" s="19">
        <v>3.496</v>
      </c>
      <c r="D357" s="19">
        <v>77.476630472099998</v>
      </c>
      <c r="E357" s="15" t="e">
        <f t="shared" si="5"/>
        <v>#N/A</v>
      </c>
    </row>
    <row r="358" spans="1:5" s="24" customFormat="1">
      <c r="A358" s="75">
        <v>42919</v>
      </c>
      <c r="B358" s="19">
        <v>3.9740000000000002</v>
      </c>
      <c r="C358" s="19">
        <v>3.4930000000000003</v>
      </c>
      <c r="D358" s="19">
        <v>77.254294014999999</v>
      </c>
      <c r="E358" s="15" t="e">
        <f t="shared" si="5"/>
        <v>#N/A</v>
      </c>
    </row>
    <row r="359" spans="1:5" s="24" customFormat="1">
      <c r="A359" s="75">
        <v>42920</v>
      </c>
      <c r="B359" s="19">
        <v>3.9889000000000001</v>
      </c>
      <c r="C359" s="19">
        <v>3.5140000000000002</v>
      </c>
      <c r="D359" s="19">
        <v>77.655589859700001</v>
      </c>
      <c r="E359" s="15" t="e">
        <f t="shared" si="5"/>
        <v>#N/A</v>
      </c>
    </row>
    <row r="360" spans="1:5" s="24" customFormat="1">
      <c r="A360" s="75">
        <v>42921</v>
      </c>
      <c r="B360" s="19">
        <v>3.9919000000000002</v>
      </c>
      <c r="C360" s="19">
        <v>3.5220000000000002</v>
      </c>
      <c r="D360" s="19">
        <v>77.736611821400004</v>
      </c>
      <c r="E360" s="15" t="e">
        <f t="shared" si="5"/>
        <v>#N/A</v>
      </c>
    </row>
    <row r="361" spans="1:5" s="24" customFormat="1">
      <c r="A361" s="75">
        <v>42922</v>
      </c>
      <c r="B361" s="19">
        <v>4.0165000000000006</v>
      </c>
      <c r="C361" s="19">
        <v>3.5300000000000002</v>
      </c>
      <c r="D361" s="19">
        <v>77.959108158099994</v>
      </c>
      <c r="E361" s="15" t="e">
        <f t="shared" si="5"/>
        <v>#N/A</v>
      </c>
    </row>
    <row r="362" spans="1:5" s="24" customFormat="1">
      <c r="A362" s="75">
        <v>42923</v>
      </c>
      <c r="B362" s="19">
        <v>4.0282</v>
      </c>
      <c r="C362" s="19">
        <v>3.528</v>
      </c>
      <c r="D362" s="19">
        <v>77.977835728599999</v>
      </c>
      <c r="E362" s="15" t="e">
        <f t="shared" si="5"/>
        <v>#N/A</v>
      </c>
    </row>
    <row r="363" spans="1:5" s="24" customFormat="1">
      <c r="A363" s="75">
        <v>42924</v>
      </c>
      <c r="B363" s="19">
        <v>4.0282</v>
      </c>
      <c r="C363" s="19">
        <v>3.528</v>
      </c>
      <c r="D363" s="19">
        <v>77.977835728599999</v>
      </c>
      <c r="E363" s="15" t="e">
        <f t="shared" si="5"/>
        <v>#N/A</v>
      </c>
    </row>
    <row r="364" spans="1:5" s="24" customFormat="1">
      <c r="A364" s="75">
        <v>42925</v>
      </c>
      <c r="B364" s="19">
        <v>4.0282</v>
      </c>
      <c r="C364" s="19">
        <v>3.528</v>
      </c>
      <c r="D364" s="19">
        <v>77.977835728599999</v>
      </c>
      <c r="E364" s="15" t="e">
        <f t="shared" si="5"/>
        <v>#N/A</v>
      </c>
    </row>
    <row r="365" spans="1:5" s="24" customFormat="1">
      <c r="A365" s="75">
        <v>42926</v>
      </c>
      <c r="B365" s="19">
        <v>4.0418000000000003</v>
      </c>
      <c r="C365" s="19">
        <v>3.5470000000000002</v>
      </c>
      <c r="D365" s="19">
        <v>78.351326095600001</v>
      </c>
      <c r="E365" s="15" t="e">
        <f t="shared" si="5"/>
        <v>#N/A</v>
      </c>
    </row>
    <row r="366" spans="1:5" s="24" customFormat="1">
      <c r="A366" s="75">
        <v>42927</v>
      </c>
      <c r="B366" s="19">
        <v>4.0753000000000004</v>
      </c>
      <c r="C366" s="19">
        <v>3.5760000000000001</v>
      </c>
      <c r="D366" s="19">
        <v>78.965190431699995</v>
      </c>
      <c r="E366" s="15" t="e">
        <f t="shared" si="5"/>
        <v>#N/A</v>
      </c>
    </row>
    <row r="367" spans="1:5" s="24" customFormat="1">
      <c r="A367" s="75">
        <v>42928</v>
      </c>
      <c r="B367" s="19">
        <v>4.0697999999999999</v>
      </c>
      <c r="C367" s="19">
        <v>3.5540000000000003</v>
      </c>
      <c r="D367" s="19">
        <v>78.678638666599994</v>
      </c>
      <c r="E367" s="15" t="e">
        <f t="shared" si="5"/>
        <v>#N/A</v>
      </c>
    </row>
    <row r="368" spans="1:5" s="24" customFormat="1">
      <c r="A368" s="75">
        <v>42929</v>
      </c>
      <c r="B368" s="19">
        <v>4.0277000000000003</v>
      </c>
      <c r="C368" s="19">
        <v>3.5340000000000003</v>
      </c>
      <c r="D368" s="19">
        <v>78.275302445500003</v>
      </c>
      <c r="E368" s="15" t="e">
        <f t="shared" si="5"/>
        <v>#N/A</v>
      </c>
    </row>
    <row r="369" spans="1:5" s="24" customFormat="1">
      <c r="A369" s="75">
        <v>42930</v>
      </c>
      <c r="B369" s="19">
        <v>4.0368000000000004</v>
      </c>
      <c r="C369" s="19">
        <v>3.5380000000000003</v>
      </c>
      <c r="D369" s="19">
        <v>78.401344912499994</v>
      </c>
      <c r="E369" s="15" t="e">
        <f t="shared" si="5"/>
        <v>#N/A</v>
      </c>
    </row>
    <row r="370" spans="1:5" s="24" customFormat="1">
      <c r="A370" s="75">
        <v>42931</v>
      </c>
      <c r="B370" s="19">
        <v>4.0368000000000004</v>
      </c>
      <c r="C370" s="19">
        <v>3.5380000000000003</v>
      </c>
      <c r="D370" s="19">
        <v>78.401344912499994</v>
      </c>
      <c r="E370" s="15" t="e">
        <f t="shared" si="5"/>
        <v>#N/A</v>
      </c>
    </row>
    <row r="371" spans="1:5" s="24" customFormat="1">
      <c r="A371" s="75">
        <v>42932</v>
      </c>
      <c r="B371" s="19">
        <v>4.0368000000000004</v>
      </c>
      <c r="C371" s="19">
        <v>3.5380000000000003</v>
      </c>
      <c r="D371" s="19">
        <v>78.401344912499994</v>
      </c>
      <c r="E371" s="15" t="e">
        <f t="shared" si="5"/>
        <v>#N/A</v>
      </c>
    </row>
    <row r="372" spans="1:5" s="24" customFormat="1">
      <c r="A372" s="75">
        <v>42933</v>
      </c>
      <c r="B372" s="19">
        <v>4.0638000000000005</v>
      </c>
      <c r="C372" s="19">
        <v>3.5450000000000004</v>
      </c>
      <c r="D372" s="19">
        <v>78.8376963316</v>
      </c>
      <c r="E372" s="15" t="e">
        <f t="shared" si="5"/>
        <v>#N/A</v>
      </c>
    </row>
    <row r="373" spans="1:5" s="24" customFormat="1">
      <c r="A373" s="75">
        <v>42934</v>
      </c>
      <c r="B373" s="19">
        <v>4.1177999999999999</v>
      </c>
      <c r="C373" s="19">
        <v>3.5650000000000004</v>
      </c>
      <c r="D373" s="19">
        <v>79.549983216800001</v>
      </c>
      <c r="E373" s="15" t="e">
        <f t="shared" si="5"/>
        <v>#N/A</v>
      </c>
    </row>
    <row r="374" spans="1:5" s="24" customFormat="1">
      <c r="A374" s="75">
        <v>42935</v>
      </c>
      <c r="B374" s="19">
        <v>4.1385000000000005</v>
      </c>
      <c r="C374" s="19">
        <v>3.5880000000000001</v>
      </c>
      <c r="D374" s="19">
        <v>80.031912476599999</v>
      </c>
      <c r="E374" s="15" t="e">
        <f t="shared" si="5"/>
        <v>#N/A</v>
      </c>
    </row>
    <row r="375" spans="1:5" s="24" customFormat="1">
      <c r="A375" s="75">
        <v>42936</v>
      </c>
      <c r="B375" s="19">
        <v>4.1052</v>
      </c>
      <c r="C375" s="19">
        <v>3.5740000000000003</v>
      </c>
      <c r="D375" s="19">
        <v>79.539091251200006</v>
      </c>
      <c r="E375" s="15" t="e">
        <f t="shared" si="5"/>
        <v>#N/A</v>
      </c>
    </row>
    <row r="376" spans="1:5" s="24" customFormat="1">
      <c r="A376" s="75">
        <v>42937</v>
      </c>
      <c r="B376" s="19">
        <v>4.1399999999999997</v>
      </c>
      <c r="C376" s="19">
        <v>3.5570000000000004</v>
      </c>
      <c r="D376" s="19">
        <v>79.563416972300004</v>
      </c>
      <c r="E376" s="15" t="e">
        <f t="shared" si="5"/>
        <v>#N/A</v>
      </c>
    </row>
    <row r="377" spans="1:5" s="24" customFormat="1">
      <c r="A377" s="75">
        <v>42938</v>
      </c>
      <c r="B377" s="19">
        <v>4.1399999999999997</v>
      </c>
      <c r="C377" s="19">
        <v>3.5570000000000004</v>
      </c>
      <c r="D377" s="19">
        <v>79.563416972300004</v>
      </c>
      <c r="E377" s="15" t="e">
        <f t="shared" si="5"/>
        <v>#N/A</v>
      </c>
    </row>
    <row r="378" spans="1:5" s="24" customFormat="1">
      <c r="A378" s="75">
        <v>42939</v>
      </c>
      <c r="B378" s="19">
        <v>4.1399999999999997</v>
      </c>
      <c r="C378" s="19">
        <v>3.5570000000000004</v>
      </c>
      <c r="D378" s="19">
        <v>79.563416972300004</v>
      </c>
      <c r="E378" s="15" t="e">
        <f t="shared" si="5"/>
        <v>#N/A</v>
      </c>
    </row>
    <row r="379" spans="1:5" s="24" customFormat="1">
      <c r="A379" s="75">
        <v>42940</v>
      </c>
      <c r="B379" s="19">
        <v>4.1801000000000004</v>
      </c>
      <c r="C379" s="19">
        <v>3.59</v>
      </c>
      <c r="D379" s="19">
        <v>80.316121497400005</v>
      </c>
      <c r="E379" s="15" t="e">
        <f t="shared" si="5"/>
        <v>#N/A</v>
      </c>
    </row>
    <row r="380" spans="1:5" s="24" customFormat="1">
      <c r="A380" s="75">
        <v>42941</v>
      </c>
      <c r="B380" s="19">
        <v>4.1579000000000006</v>
      </c>
      <c r="C380" s="19">
        <v>3.569</v>
      </c>
      <c r="D380" s="19">
        <v>79.828642137100005</v>
      </c>
      <c r="E380" s="15" t="e">
        <f t="shared" si="5"/>
        <v>#N/A</v>
      </c>
    </row>
    <row r="381" spans="1:5" s="24" customFormat="1">
      <c r="A381" s="75">
        <v>42942</v>
      </c>
      <c r="B381" s="19">
        <v>4.1572000000000005</v>
      </c>
      <c r="C381" s="19">
        <v>3.5700000000000003</v>
      </c>
      <c r="D381" s="19">
        <v>79.802083265700006</v>
      </c>
      <c r="E381" s="15" t="e">
        <f t="shared" si="5"/>
        <v>#N/A</v>
      </c>
    </row>
    <row r="382" spans="1:5" s="24" customFormat="1">
      <c r="A382" s="75">
        <v>42943</v>
      </c>
      <c r="B382" s="19">
        <v>4.1675000000000004</v>
      </c>
      <c r="C382" s="19">
        <v>3.5570000000000004</v>
      </c>
      <c r="D382" s="19">
        <v>79.811403718999998</v>
      </c>
      <c r="E382" s="15" t="e">
        <f t="shared" si="5"/>
        <v>#N/A</v>
      </c>
    </row>
    <row r="383" spans="1:5" s="24" customFormat="1">
      <c r="A383" s="75">
        <v>42944</v>
      </c>
      <c r="B383" s="19">
        <v>4.1636000000000006</v>
      </c>
      <c r="C383" s="19">
        <v>3.56</v>
      </c>
      <c r="D383" s="19">
        <v>79.766807636500005</v>
      </c>
      <c r="E383" s="15" t="e">
        <f t="shared" si="5"/>
        <v>#N/A</v>
      </c>
    </row>
    <row r="384" spans="1:5" s="24" customFormat="1">
      <c r="A384" s="75">
        <v>42945</v>
      </c>
      <c r="B384" s="19">
        <v>4.1636000000000006</v>
      </c>
      <c r="C384" s="19">
        <v>3.56</v>
      </c>
      <c r="D384" s="19">
        <v>79.766807636500005</v>
      </c>
      <c r="E384" s="15" t="e">
        <f t="shared" si="5"/>
        <v>#N/A</v>
      </c>
    </row>
    <row r="385" spans="1:5" s="24" customFormat="1">
      <c r="A385" s="75">
        <v>42946</v>
      </c>
      <c r="B385" s="19">
        <v>4.1636000000000006</v>
      </c>
      <c r="C385" s="19">
        <v>3.56</v>
      </c>
      <c r="D385" s="19">
        <v>79.766807636500005</v>
      </c>
      <c r="E385" s="15" t="e">
        <f t="shared" si="5"/>
        <v>#N/A</v>
      </c>
    </row>
    <row r="386" spans="1:5" s="24" customFormat="1">
      <c r="A386" s="75">
        <v>42947</v>
      </c>
      <c r="B386" s="19">
        <v>4.1745000000000001</v>
      </c>
      <c r="C386" s="19">
        <v>3.5580000000000003</v>
      </c>
      <c r="D386" s="19">
        <v>79.847841597400006</v>
      </c>
      <c r="E386" s="15" t="e">
        <f t="shared" si="5"/>
        <v>#N/A</v>
      </c>
    </row>
    <row r="387" spans="1:5" s="24" customFormat="1">
      <c r="A387" s="75">
        <v>42948</v>
      </c>
      <c r="B387" s="19">
        <v>4.1745000000000001</v>
      </c>
      <c r="C387" s="19">
        <v>3.5580000000000003</v>
      </c>
      <c r="D387" s="19">
        <v>79.847841597400006</v>
      </c>
      <c r="E387" s="15" t="e">
        <f t="shared" si="5"/>
        <v>#N/A</v>
      </c>
    </row>
    <row r="388" spans="1:5" s="24" customFormat="1">
      <c r="A388" s="75">
        <v>42949</v>
      </c>
      <c r="B388" s="19">
        <v>4.2346000000000004</v>
      </c>
      <c r="C388" s="19">
        <v>3.5790000000000002</v>
      </c>
      <c r="D388" s="19">
        <v>80.517564895199996</v>
      </c>
      <c r="E388" s="15" t="e">
        <f t="shared" ref="E388:E451" si="6">VLOOKUP(A388,G:I,2,0)</f>
        <v>#N/A</v>
      </c>
    </row>
    <row r="389" spans="1:5" s="24" customFormat="1">
      <c r="A389" s="75">
        <v>42950</v>
      </c>
      <c r="B389" s="19">
        <v>4.25</v>
      </c>
      <c r="C389" s="19">
        <v>3.589</v>
      </c>
      <c r="D389" s="19">
        <v>80.735691874799997</v>
      </c>
      <c r="E389" s="15" t="e">
        <f t="shared" si="6"/>
        <v>#N/A</v>
      </c>
    </row>
    <row r="390" spans="1:5" s="24" customFormat="1">
      <c r="A390" s="75">
        <v>42951</v>
      </c>
      <c r="B390" s="19">
        <v>4.2869000000000002</v>
      </c>
      <c r="C390" s="19">
        <v>3.6070000000000002</v>
      </c>
      <c r="D390" s="19">
        <v>81.265401135499999</v>
      </c>
      <c r="E390" s="15" t="e">
        <f t="shared" si="6"/>
        <v>#N/A</v>
      </c>
    </row>
    <row r="391" spans="1:5" s="24" customFormat="1">
      <c r="A391" s="75">
        <v>42952</v>
      </c>
      <c r="B391" s="19">
        <v>4.2869000000000002</v>
      </c>
      <c r="C391" s="19">
        <v>3.6070000000000002</v>
      </c>
      <c r="D391" s="19">
        <v>81.265401135499999</v>
      </c>
      <c r="E391" s="15" t="e">
        <f t="shared" si="6"/>
        <v>#N/A</v>
      </c>
    </row>
    <row r="392" spans="1:5" s="24" customFormat="1">
      <c r="A392" s="75">
        <v>42953</v>
      </c>
      <c r="B392" s="19">
        <v>4.2869000000000002</v>
      </c>
      <c r="C392" s="19">
        <v>3.6070000000000002</v>
      </c>
      <c r="D392" s="19">
        <v>81.265401135499999</v>
      </c>
      <c r="E392" s="15" t="e">
        <f t="shared" si="6"/>
        <v>#N/A</v>
      </c>
    </row>
    <row r="393" spans="1:5" s="24" customFormat="1">
      <c r="A393" s="75">
        <v>42954</v>
      </c>
      <c r="B393" s="19">
        <v>4.2734000000000005</v>
      </c>
      <c r="C393" s="19">
        <v>3.621</v>
      </c>
      <c r="D393" s="19">
        <v>81.314298015700004</v>
      </c>
      <c r="E393" s="15" t="e">
        <f t="shared" si="6"/>
        <v>#N/A</v>
      </c>
    </row>
    <row r="394" spans="1:5" s="24" customFormat="1">
      <c r="A394" s="75">
        <v>42955</v>
      </c>
      <c r="B394" s="19">
        <v>4.2597000000000005</v>
      </c>
      <c r="C394" s="19">
        <v>3.605</v>
      </c>
      <c r="D394" s="19">
        <v>81.0287006394</v>
      </c>
      <c r="E394" s="15" t="e">
        <f t="shared" si="6"/>
        <v>#N/A</v>
      </c>
    </row>
    <row r="395" spans="1:5" s="24" customFormat="1">
      <c r="A395" s="75">
        <v>42956</v>
      </c>
      <c r="B395" s="19">
        <v>4.2252999999999998</v>
      </c>
      <c r="C395" s="19">
        <v>3.601</v>
      </c>
      <c r="D395" s="19">
        <v>80.789810466800006</v>
      </c>
      <c r="E395" s="15" t="e">
        <f t="shared" si="6"/>
        <v>#N/A</v>
      </c>
    </row>
    <row r="396" spans="1:5" s="24" customFormat="1">
      <c r="A396" s="75">
        <v>42957</v>
      </c>
      <c r="B396" s="19">
        <v>4.2157</v>
      </c>
      <c r="C396" s="19">
        <v>3.6</v>
      </c>
      <c r="D396" s="19">
        <v>80.723171540799996</v>
      </c>
      <c r="E396" s="15" t="e">
        <f t="shared" si="6"/>
        <v>#N/A</v>
      </c>
    </row>
    <row r="397" spans="1:5" s="24" customFormat="1">
      <c r="A397" s="75">
        <v>42958</v>
      </c>
      <c r="B397" s="19">
        <v>4.2170000000000005</v>
      </c>
      <c r="C397" s="19">
        <v>3.5860000000000003</v>
      </c>
      <c r="D397" s="19">
        <v>80.429197897600005</v>
      </c>
      <c r="E397" s="15" t="e">
        <f t="shared" si="6"/>
        <v>#N/A</v>
      </c>
    </row>
    <row r="398" spans="1:5" s="24" customFormat="1">
      <c r="A398" s="75">
        <v>42959</v>
      </c>
      <c r="B398" s="19">
        <v>4.2170000000000005</v>
      </c>
      <c r="C398" s="19">
        <v>3.5860000000000003</v>
      </c>
      <c r="D398" s="19">
        <v>80.429197897600005</v>
      </c>
      <c r="E398" s="15" t="e">
        <f t="shared" si="6"/>
        <v>#N/A</v>
      </c>
    </row>
    <row r="399" spans="1:5" s="24" customFormat="1">
      <c r="A399" s="75">
        <v>42960</v>
      </c>
      <c r="B399" s="19">
        <v>4.2170000000000005</v>
      </c>
      <c r="C399" s="19">
        <v>3.5860000000000003</v>
      </c>
      <c r="D399" s="19">
        <v>80.429197897600005</v>
      </c>
      <c r="E399" s="15" t="e">
        <f t="shared" si="6"/>
        <v>#N/A</v>
      </c>
    </row>
    <row r="400" spans="1:5" s="24" customFormat="1">
      <c r="A400" s="75">
        <v>42961</v>
      </c>
      <c r="B400" s="19">
        <v>4.2266000000000004</v>
      </c>
      <c r="C400" s="19">
        <v>3.5830000000000002</v>
      </c>
      <c r="D400" s="19">
        <v>80.451923234600002</v>
      </c>
      <c r="E400" s="15" t="e">
        <f t="shared" si="6"/>
        <v>#N/A</v>
      </c>
    </row>
    <row r="401" spans="1:5" s="24" customFormat="1">
      <c r="A401" s="75">
        <v>42962</v>
      </c>
      <c r="B401" s="19">
        <v>4.2152000000000003</v>
      </c>
      <c r="C401" s="19">
        <v>3.589</v>
      </c>
      <c r="D401" s="19">
        <v>80.456980998099993</v>
      </c>
      <c r="E401" s="15" t="e">
        <f t="shared" si="6"/>
        <v>#N/A</v>
      </c>
    </row>
    <row r="402" spans="1:5" s="24" customFormat="1">
      <c r="A402" s="75">
        <v>42963</v>
      </c>
      <c r="B402" s="19">
        <v>4.2465000000000002</v>
      </c>
      <c r="C402" s="19">
        <v>3.6280000000000001</v>
      </c>
      <c r="D402" s="19">
        <v>81.215415550499998</v>
      </c>
      <c r="E402" s="15" t="e">
        <f t="shared" si="6"/>
        <v>#N/A</v>
      </c>
    </row>
    <row r="403" spans="1:5" s="24" customFormat="1">
      <c r="A403" s="75">
        <v>42964</v>
      </c>
      <c r="B403" s="19">
        <v>4.2403000000000004</v>
      </c>
      <c r="C403" s="19">
        <v>3.6270000000000002</v>
      </c>
      <c r="D403" s="19">
        <v>81.260038778199998</v>
      </c>
      <c r="E403" s="15" t="e">
        <f t="shared" si="6"/>
        <v>#N/A</v>
      </c>
    </row>
    <row r="404" spans="1:5" s="24" customFormat="1">
      <c r="A404" s="75">
        <v>42965</v>
      </c>
      <c r="B404" s="19">
        <v>4.2514000000000003</v>
      </c>
      <c r="C404" s="19">
        <v>3.6240000000000001</v>
      </c>
      <c r="D404" s="19">
        <v>81.289585414499996</v>
      </c>
      <c r="E404" s="15" t="e">
        <f t="shared" si="6"/>
        <v>#N/A</v>
      </c>
    </row>
    <row r="405" spans="1:5" s="24" customFormat="1">
      <c r="A405" s="75">
        <v>42966</v>
      </c>
      <c r="B405" s="19">
        <v>4.2514000000000003</v>
      </c>
      <c r="C405" s="19">
        <v>3.6240000000000001</v>
      </c>
      <c r="D405" s="19">
        <v>81.289585414499996</v>
      </c>
      <c r="E405" s="15" t="e">
        <f t="shared" si="6"/>
        <v>#N/A</v>
      </c>
    </row>
    <row r="406" spans="1:5" s="24" customFormat="1">
      <c r="A406" s="75">
        <v>42967</v>
      </c>
      <c r="B406" s="19">
        <v>4.2514000000000003</v>
      </c>
      <c r="C406" s="19">
        <v>3.6240000000000001</v>
      </c>
      <c r="D406" s="19">
        <v>81.289585414499996</v>
      </c>
      <c r="E406" s="15" t="e">
        <f t="shared" si="6"/>
        <v>#N/A</v>
      </c>
    </row>
    <row r="407" spans="1:5" s="24" customFormat="1">
      <c r="A407" s="75">
        <v>42968</v>
      </c>
      <c r="B407" s="19">
        <v>4.2610000000000001</v>
      </c>
      <c r="C407" s="19">
        <v>3.6220000000000003</v>
      </c>
      <c r="D407" s="19">
        <v>81.359140175999997</v>
      </c>
      <c r="E407" s="15" t="e">
        <f t="shared" si="6"/>
        <v>#N/A</v>
      </c>
    </row>
    <row r="408" spans="1:5" s="24" customFormat="1">
      <c r="A408" s="75">
        <v>42969</v>
      </c>
      <c r="B408" s="19">
        <v>4.2575000000000003</v>
      </c>
      <c r="C408" s="19">
        <v>3.6230000000000002</v>
      </c>
      <c r="D408" s="19">
        <v>81.351471688700002</v>
      </c>
      <c r="E408" s="15" t="e">
        <f t="shared" si="6"/>
        <v>#N/A</v>
      </c>
    </row>
    <row r="409" spans="1:5" s="24" customFormat="1">
      <c r="A409" s="75">
        <v>42970</v>
      </c>
      <c r="B409" s="19">
        <v>4.2677000000000005</v>
      </c>
      <c r="C409" s="19">
        <v>3.6180000000000003</v>
      </c>
      <c r="D409" s="19">
        <v>81.315865754399994</v>
      </c>
      <c r="E409" s="15" t="e">
        <f t="shared" si="6"/>
        <v>#N/A</v>
      </c>
    </row>
    <row r="410" spans="1:5" s="24" customFormat="1">
      <c r="A410" s="75">
        <v>42971</v>
      </c>
      <c r="B410" s="19">
        <v>4.2443</v>
      </c>
      <c r="C410" s="19">
        <v>3.5990000000000002</v>
      </c>
      <c r="D410" s="19">
        <v>80.937558957999997</v>
      </c>
      <c r="E410" s="15" t="e">
        <f t="shared" si="6"/>
        <v>#N/A</v>
      </c>
    </row>
    <row r="411" spans="1:5" s="24" customFormat="1">
      <c r="A411" s="75">
        <v>42972</v>
      </c>
      <c r="B411" s="19">
        <v>4.2415000000000003</v>
      </c>
      <c r="C411" s="19">
        <v>3.5960000000000001</v>
      </c>
      <c r="D411" s="19">
        <v>80.869035990699999</v>
      </c>
      <c r="E411" s="15" t="e">
        <f t="shared" si="6"/>
        <v>#N/A</v>
      </c>
    </row>
    <row r="412" spans="1:5" s="24" customFormat="1">
      <c r="A412" s="75">
        <v>42973</v>
      </c>
      <c r="B412" s="19">
        <v>4.2415000000000003</v>
      </c>
      <c r="C412" s="19">
        <v>3.5960000000000001</v>
      </c>
      <c r="D412" s="19">
        <v>80.869035990699999</v>
      </c>
      <c r="E412" s="15" t="e">
        <f t="shared" si="6"/>
        <v>#N/A</v>
      </c>
    </row>
    <row r="413" spans="1:5" s="24" customFormat="1">
      <c r="A413" s="75">
        <v>42974</v>
      </c>
      <c r="B413" s="19">
        <v>4.2415000000000003</v>
      </c>
      <c r="C413" s="19">
        <v>3.5960000000000001</v>
      </c>
      <c r="D413" s="19">
        <v>80.869035990699999</v>
      </c>
      <c r="E413" s="15" t="e">
        <f t="shared" si="6"/>
        <v>#N/A</v>
      </c>
    </row>
    <row r="414" spans="1:5" s="24" customFormat="1">
      <c r="A414" s="75">
        <v>42975</v>
      </c>
      <c r="B414" s="19">
        <v>4.2709000000000001</v>
      </c>
      <c r="C414" s="19">
        <v>3.581</v>
      </c>
      <c r="D414" s="19">
        <v>80.991169060900006</v>
      </c>
      <c r="E414" s="15" t="e">
        <f t="shared" si="6"/>
        <v>#N/A</v>
      </c>
    </row>
    <row r="415" spans="1:5" s="24" customFormat="1">
      <c r="A415" s="75">
        <v>42976</v>
      </c>
      <c r="B415" s="19">
        <v>4.3048999999999999</v>
      </c>
      <c r="C415" s="19">
        <v>3.577</v>
      </c>
      <c r="D415" s="19">
        <v>81.177011880500004</v>
      </c>
      <c r="E415" s="15" t="e">
        <f t="shared" si="6"/>
        <v>#N/A</v>
      </c>
    </row>
    <row r="416" spans="1:5" s="24" customFormat="1">
      <c r="A416" s="75">
        <v>42977</v>
      </c>
      <c r="B416" s="19">
        <v>4.2713000000000001</v>
      </c>
      <c r="C416" s="19">
        <v>3.5740000000000003</v>
      </c>
      <c r="D416" s="19">
        <v>80.892296961400007</v>
      </c>
      <c r="E416" s="15" t="e">
        <f t="shared" si="6"/>
        <v>#N/A</v>
      </c>
    </row>
    <row r="417" spans="1:5" s="24" customFormat="1">
      <c r="A417" s="75">
        <v>42978</v>
      </c>
      <c r="B417" s="19">
        <v>4.2606999999999999</v>
      </c>
      <c r="C417" s="19">
        <v>3.5960000000000001</v>
      </c>
      <c r="D417" s="19">
        <v>81.071489154600002</v>
      </c>
      <c r="E417" s="15" t="e">
        <f t="shared" si="6"/>
        <v>#N/A</v>
      </c>
    </row>
    <row r="418" spans="1:5" s="24" customFormat="1">
      <c r="A418" s="75">
        <v>42979</v>
      </c>
      <c r="B418" s="19">
        <v>4.2582000000000004</v>
      </c>
      <c r="C418" s="19">
        <v>3.5840000000000001</v>
      </c>
      <c r="D418" s="19">
        <v>80.986158277000001</v>
      </c>
      <c r="E418" s="15" t="e">
        <f t="shared" si="6"/>
        <v>#N/A</v>
      </c>
    </row>
    <row r="419" spans="1:5" s="24" customFormat="1">
      <c r="A419" s="75">
        <v>42980</v>
      </c>
      <c r="B419" s="19">
        <v>4.2582000000000004</v>
      </c>
      <c r="C419" s="19">
        <v>3.5840000000000001</v>
      </c>
      <c r="D419" s="19">
        <v>80.986158277000001</v>
      </c>
      <c r="E419" s="15" t="e">
        <f t="shared" si="6"/>
        <v>#N/A</v>
      </c>
    </row>
    <row r="420" spans="1:5" s="24" customFormat="1">
      <c r="A420" s="75">
        <v>42981</v>
      </c>
      <c r="B420" s="19">
        <v>4.2582000000000004</v>
      </c>
      <c r="C420" s="19">
        <v>3.5840000000000001</v>
      </c>
      <c r="D420" s="19">
        <v>80.986158277000001</v>
      </c>
      <c r="E420" s="15" t="e">
        <f t="shared" si="6"/>
        <v>#N/A</v>
      </c>
    </row>
    <row r="421" spans="1:5" s="24" customFormat="1">
      <c r="A421" s="75">
        <v>42982</v>
      </c>
      <c r="B421" s="19">
        <v>4.2647000000000004</v>
      </c>
      <c r="C421" s="19">
        <v>3.5830000000000002</v>
      </c>
      <c r="D421" s="19">
        <v>81.125471988499996</v>
      </c>
      <c r="E421" s="15" t="e">
        <f t="shared" si="6"/>
        <v>#N/A</v>
      </c>
    </row>
    <row r="422" spans="1:5" s="24" customFormat="1">
      <c r="A422" s="75">
        <v>42983</v>
      </c>
      <c r="B422" s="19">
        <v>4.242</v>
      </c>
      <c r="C422" s="19">
        <v>3.5680000000000001</v>
      </c>
      <c r="D422" s="19">
        <v>80.746330612700007</v>
      </c>
      <c r="E422" s="15" t="e">
        <f t="shared" si="6"/>
        <v>#N/A</v>
      </c>
    </row>
    <row r="423" spans="1:5" s="24" customFormat="1">
      <c r="A423" s="75">
        <v>42984</v>
      </c>
      <c r="B423" s="19">
        <v>4.2469000000000001</v>
      </c>
      <c r="C423" s="19">
        <v>3.5620000000000003</v>
      </c>
      <c r="D423" s="19">
        <v>80.721670425400006</v>
      </c>
      <c r="E423" s="15" t="e">
        <f t="shared" si="6"/>
        <v>#N/A</v>
      </c>
    </row>
    <row r="424" spans="1:5" s="24" customFormat="1">
      <c r="A424" s="75">
        <v>42985</v>
      </c>
      <c r="B424" s="19">
        <v>4.2274000000000003</v>
      </c>
      <c r="C424" s="19">
        <v>3.528</v>
      </c>
      <c r="D424" s="19">
        <v>80.228226669400001</v>
      </c>
      <c r="E424" s="15" t="e">
        <f t="shared" si="6"/>
        <v>#N/A</v>
      </c>
    </row>
    <row r="425" spans="1:5" s="24" customFormat="1">
      <c r="A425" s="75">
        <v>42986</v>
      </c>
      <c r="B425" s="19">
        <v>4.2267999999999999</v>
      </c>
      <c r="C425" s="19">
        <v>3.504</v>
      </c>
      <c r="D425" s="19">
        <v>79.997551656400006</v>
      </c>
      <c r="E425" s="15" t="e">
        <f t="shared" si="6"/>
        <v>#N/A</v>
      </c>
    </row>
    <row r="426" spans="1:5" s="24" customFormat="1">
      <c r="A426" s="75">
        <v>42987</v>
      </c>
      <c r="B426" s="19">
        <v>4.2267999999999999</v>
      </c>
      <c r="C426" s="19">
        <v>3.504</v>
      </c>
      <c r="D426" s="19">
        <v>79.997551656400006</v>
      </c>
      <c r="E426" s="15" t="e">
        <f t="shared" si="6"/>
        <v>#N/A</v>
      </c>
    </row>
    <row r="427" spans="1:5" s="24" customFormat="1">
      <c r="A427" s="75">
        <v>42988</v>
      </c>
      <c r="B427" s="19">
        <v>4.2267999999999999</v>
      </c>
      <c r="C427" s="19">
        <v>3.504</v>
      </c>
      <c r="D427" s="19">
        <v>79.997551656400006</v>
      </c>
      <c r="E427" s="15" t="e">
        <f t="shared" si="6"/>
        <v>#N/A</v>
      </c>
    </row>
    <row r="428" spans="1:5" s="24" customFormat="1">
      <c r="A428" s="75">
        <v>42989</v>
      </c>
      <c r="B428" s="19">
        <v>4.2302</v>
      </c>
      <c r="C428" s="19">
        <v>3.5210000000000004</v>
      </c>
      <c r="D428" s="19">
        <v>80.194025569199994</v>
      </c>
      <c r="E428" s="15" t="e">
        <f t="shared" si="6"/>
        <v>#N/A</v>
      </c>
    </row>
    <row r="429" spans="1:5" s="24" customFormat="1">
      <c r="A429" s="75">
        <v>42990</v>
      </c>
      <c r="B429" s="19">
        <v>4.2298</v>
      </c>
      <c r="C429" s="19">
        <v>3.536</v>
      </c>
      <c r="D429" s="19">
        <v>80.35468109</v>
      </c>
      <c r="E429" s="15" t="e">
        <f t="shared" si="6"/>
        <v>#N/A</v>
      </c>
    </row>
    <row r="430" spans="1:5" s="24" customFormat="1">
      <c r="A430" s="75">
        <v>42991</v>
      </c>
      <c r="B430" s="19">
        <v>4.2362000000000002</v>
      </c>
      <c r="C430" s="19">
        <v>3.5370000000000004</v>
      </c>
      <c r="D430" s="19">
        <v>80.360016087199995</v>
      </c>
      <c r="E430" s="15" t="e">
        <f t="shared" si="6"/>
        <v>#N/A</v>
      </c>
    </row>
    <row r="431" spans="1:5" s="24" customFormat="1">
      <c r="A431" s="75">
        <v>42992</v>
      </c>
      <c r="B431" s="19">
        <v>4.2033000000000005</v>
      </c>
      <c r="C431" s="19">
        <v>3.5380000000000003</v>
      </c>
      <c r="D431" s="19">
        <v>80.099421046200007</v>
      </c>
      <c r="E431" s="15" t="e">
        <f t="shared" si="6"/>
        <v>#N/A</v>
      </c>
    </row>
    <row r="432" spans="1:5" s="24" customFormat="1">
      <c r="A432" s="75">
        <v>42993</v>
      </c>
      <c r="B432" s="19">
        <v>4.1970999999999998</v>
      </c>
      <c r="C432" s="19">
        <v>3.5230000000000001</v>
      </c>
      <c r="D432" s="19">
        <v>79.941021380999999</v>
      </c>
      <c r="E432" s="15" t="e">
        <f t="shared" si="6"/>
        <v>#N/A</v>
      </c>
    </row>
    <row r="433" spans="1:5" s="24" customFormat="1">
      <c r="A433" s="75">
        <v>42994</v>
      </c>
      <c r="B433" s="19">
        <v>4.1970999999999998</v>
      </c>
      <c r="C433" s="19">
        <v>3.5230000000000001</v>
      </c>
      <c r="D433" s="19">
        <v>79.941021380999999</v>
      </c>
      <c r="E433" s="15" t="e">
        <f t="shared" si="6"/>
        <v>#N/A</v>
      </c>
    </row>
    <row r="434" spans="1:5" s="24" customFormat="1">
      <c r="A434" s="75">
        <v>42995</v>
      </c>
      <c r="B434" s="19">
        <v>4.1970999999999998</v>
      </c>
      <c r="C434" s="19">
        <v>3.5230000000000001</v>
      </c>
      <c r="D434" s="19">
        <v>79.941021380999999</v>
      </c>
      <c r="E434" s="15" t="e">
        <f t="shared" si="6"/>
        <v>#N/A</v>
      </c>
    </row>
    <row r="435" spans="1:5" s="24" customFormat="1">
      <c r="A435" s="75">
        <v>42996</v>
      </c>
      <c r="B435" s="19">
        <v>4.2061999999999999</v>
      </c>
      <c r="C435" s="19">
        <v>3.5220000000000002</v>
      </c>
      <c r="D435" s="19">
        <v>79.946082030100001</v>
      </c>
      <c r="E435" s="15" t="e">
        <f t="shared" si="6"/>
        <v>#N/A</v>
      </c>
    </row>
    <row r="436" spans="1:5" s="24" customFormat="1">
      <c r="A436" s="75">
        <v>42997</v>
      </c>
      <c r="B436" s="19">
        <v>4.2130999999999998</v>
      </c>
      <c r="C436" s="19">
        <v>3.5150000000000001</v>
      </c>
      <c r="D436" s="19">
        <v>79.765397209900001</v>
      </c>
      <c r="E436" s="15" t="e">
        <f t="shared" si="6"/>
        <v>#N/A</v>
      </c>
    </row>
    <row r="437" spans="1:5" s="24" customFormat="1">
      <c r="A437" s="75">
        <v>42998</v>
      </c>
      <c r="B437" s="19">
        <v>4.2130999999999998</v>
      </c>
      <c r="C437" s="19">
        <v>3.5150000000000001</v>
      </c>
      <c r="D437" s="19">
        <v>79.765397209900001</v>
      </c>
      <c r="E437" s="15" t="e">
        <f t="shared" si="6"/>
        <v>#N/A</v>
      </c>
    </row>
    <row r="438" spans="1:5" s="24" customFormat="1">
      <c r="A438" s="75">
        <v>42999</v>
      </c>
      <c r="B438" s="19">
        <v>4.2130999999999998</v>
      </c>
      <c r="C438" s="19">
        <v>3.5150000000000001</v>
      </c>
      <c r="D438" s="19">
        <v>79.765397209900001</v>
      </c>
      <c r="E438" s="15" t="e">
        <f t="shared" si="6"/>
        <v>#N/A</v>
      </c>
    </row>
    <row r="439" spans="1:5" s="24" customFormat="1">
      <c r="A439" s="75">
        <v>43000</v>
      </c>
      <c r="B439" s="19">
        <v>4.2130999999999998</v>
      </c>
      <c r="C439" s="19">
        <v>3.5150000000000001</v>
      </c>
      <c r="D439" s="19">
        <v>79.765397209900001</v>
      </c>
      <c r="E439" s="15" t="e">
        <f t="shared" si="6"/>
        <v>#N/A</v>
      </c>
    </row>
    <row r="440" spans="1:5" s="24" customFormat="1">
      <c r="A440" s="75">
        <v>43001</v>
      </c>
      <c r="B440" s="19">
        <v>4.2130999999999998</v>
      </c>
      <c r="C440" s="19">
        <v>3.5150000000000001</v>
      </c>
      <c r="D440" s="19">
        <v>79.765397209900001</v>
      </c>
      <c r="E440" s="15" t="e">
        <f t="shared" si="6"/>
        <v>#N/A</v>
      </c>
    </row>
    <row r="441" spans="1:5" s="24" customFormat="1">
      <c r="A441" s="75">
        <v>43002</v>
      </c>
      <c r="B441" s="19">
        <v>4.2130999999999998</v>
      </c>
      <c r="C441" s="19">
        <v>3.5150000000000001</v>
      </c>
      <c r="D441" s="19">
        <v>79.765397209900001</v>
      </c>
      <c r="E441" s="15" t="e">
        <f t="shared" si="6"/>
        <v>#N/A</v>
      </c>
    </row>
    <row r="442" spans="1:5" s="24" customFormat="1">
      <c r="A442" s="75">
        <v>43003</v>
      </c>
      <c r="B442" s="19">
        <v>4.1703999999999999</v>
      </c>
      <c r="C442" s="19">
        <v>3.512</v>
      </c>
      <c r="D442" s="19">
        <v>79.356637745100002</v>
      </c>
      <c r="E442" s="15" t="e">
        <f t="shared" si="6"/>
        <v>#N/A</v>
      </c>
    </row>
    <row r="443" spans="1:5" s="24" customFormat="1">
      <c r="A443" s="75">
        <v>43004</v>
      </c>
      <c r="B443" s="19">
        <v>4.1566999999999998</v>
      </c>
      <c r="C443" s="19">
        <v>3.5270000000000001</v>
      </c>
      <c r="D443" s="19">
        <v>79.417335094400002</v>
      </c>
      <c r="E443" s="15" t="e">
        <f t="shared" si="6"/>
        <v>#N/A</v>
      </c>
    </row>
    <row r="444" spans="1:5" s="24" customFormat="1">
      <c r="A444" s="75">
        <v>43005</v>
      </c>
      <c r="B444" s="19">
        <v>4.1622000000000003</v>
      </c>
      <c r="C444" s="19">
        <v>3.5460000000000003</v>
      </c>
      <c r="D444" s="19">
        <v>79.617506841199997</v>
      </c>
      <c r="E444" s="15" t="e">
        <f t="shared" si="6"/>
        <v>#N/A</v>
      </c>
    </row>
    <row r="445" spans="1:5" s="24" customFormat="1">
      <c r="A445" s="75">
        <v>43006</v>
      </c>
      <c r="B445" s="19">
        <v>4.1569000000000003</v>
      </c>
      <c r="C445" s="19">
        <v>3.5290000000000004</v>
      </c>
      <c r="D445" s="19">
        <v>79.267934617799995</v>
      </c>
      <c r="E445" s="15" t="e">
        <f t="shared" si="6"/>
        <v>#N/A</v>
      </c>
    </row>
    <row r="446" spans="1:5" s="24" customFormat="1">
      <c r="A446" s="75">
        <v>43007</v>
      </c>
      <c r="B446" s="19">
        <v>4.1569000000000003</v>
      </c>
      <c r="C446" s="19">
        <v>3.5290000000000004</v>
      </c>
      <c r="D446" s="19">
        <v>79.267934617799995</v>
      </c>
      <c r="E446" s="15" t="e">
        <f t="shared" si="6"/>
        <v>#N/A</v>
      </c>
    </row>
    <row r="447" spans="1:5" s="24" customFormat="1">
      <c r="A447" s="75">
        <v>43008</v>
      </c>
      <c r="B447" s="19">
        <v>4.1569000000000003</v>
      </c>
      <c r="C447" s="19">
        <v>3.5290000000000004</v>
      </c>
      <c r="D447" s="19">
        <v>79.267934617799995</v>
      </c>
      <c r="E447" s="15" t="e">
        <f t="shared" si="6"/>
        <v>#N/A</v>
      </c>
    </row>
    <row r="448" spans="1:5" s="24" customFormat="1">
      <c r="A448" s="75">
        <v>43009</v>
      </c>
      <c r="B448" s="19">
        <v>4.1569000000000003</v>
      </c>
      <c r="C448" s="19">
        <v>3.5290000000000004</v>
      </c>
      <c r="D448" s="19">
        <v>79.267934617799995</v>
      </c>
      <c r="E448" s="15" t="e">
        <f t="shared" si="6"/>
        <v>#N/A</v>
      </c>
    </row>
    <row r="449" spans="1:5" s="24" customFormat="1">
      <c r="A449" s="75">
        <v>43010</v>
      </c>
      <c r="B449" s="19">
        <v>4.1553000000000004</v>
      </c>
      <c r="C449" s="19">
        <v>3.5420000000000003</v>
      </c>
      <c r="D449" s="19">
        <v>79.431273971699994</v>
      </c>
      <c r="E449" s="15" t="e">
        <f t="shared" si="6"/>
        <v>#N/A</v>
      </c>
    </row>
    <row r="450" spans="1:5" s="24" customFormat="1">
      <c r="A450" s="75">
        <v>43011</v>
      </c>
      <c r="B450" s="19">
        <v>4.1463000000000001</v>
      </c>
      <c r="C450" s="19">
        <v>3.5310000000000001</v>
      </c>
      <c r="D450" s="19">
        <v>79.179743334600005</v>
      </c>
      <c r="E450" s="15" t="e">
        <f t="shared" si="6"/>
        <v>#N/A</v>
      </c>
    </row>
    <row r="451" spans="1:5" s="24" customFormat="1">
      <c r="A451" s="75">
        <v>43012</v>
      </c>
      <c r="B451" s="19">
        <v>4.1414</v>
      </c>
      <c r="C451" s="19">
        <v>3.5220000000000002</v>
      </c>
      <c r="D451" s="19">
        <v>79.070831901800005</v>
      </c>
      <c r="E451" s="15" t="e">
        <f t="shared" si="6"/>
        <v>#N/A</v>
      </c>
    </row>
    <row r="452" spans="1:5" s="24" customFormat="1">
      <c r="A452" s="75">
        <v>43013</v>
      </c>
      <c r="B452" s="19">
        <v>4.1414</v>
      </c>
      <c r="C452" s="19">
        <v>3.5220000000000002</v>
      </c>
      <c r="D452" s="19">
        <v>79.070831901800005</v>
      </c>
      <c r="E452" s="15" t="e">
        <f t="shared" ref="E452:E515" si="7">VLOOKUP(A452,G:I,2,0)</f>
        <v>#N/A</v>
      </c>
    </row>
    <row r="453" spans="1:5" s="24" customFormat="1">
      <c r="A453" s="75">
        <v>43014</v>
      </c>
      <c r="B453" s="19">
        <v>4.1154999999999999</v>
      </c>
      <c r="C453" s="19">
        <v>3.52</v>
      </c>
      <c r="D453" s="19">
        <v>78.739354266899994</v>
      </c>
      <c r="E453" s="15" t="e">
        <f t="shared" si="7"/>
        <v>#N/A</v>
      </c>
    </row>
    <row r="454" spans="1:5" s="24" customFormat="1">
      <c r="A454" s="75">
        <v>43015</v>
      </c>
      <c r="B454" s="19">
        <v>4.1154999999999999</v>
      </c>
      <c r="C454" s="19">
        <v>3.52</v>
      </c>
      <c r="D454" s="19">
        <v>78.739354266899994</v>
      </c>
      <c r="E454" s="15" t="e">
        <f t="shared" si="7"/>
        <v>#N/A</v>
      </c>
    </row>
    <row r="455" spans="1:5" s="24" customFormat="1">
      <c r="A455" s="75">
        <v>43016</v>
      </c>
      <c r="B455" s="19">
        <v>4.1154999999999999</v>
      </c>
      <c r="C455" s="19">
        <v>3.52</v>
      </c>
      <c r="D455" s="19">
        <v>78.739354266899994</v>
      </c>
      <c r="E455" s="15" t="e">
        <f t="shared" si="7"/>
        <v>#N/A</v>
      </c>
    </row>
    <row r="456" spans="1:5" s="24" customFormat="1">
      <c r="A456" s="75">
        <v>43017</v>
      </c>
      <c r="B456" s="19">
        <v>4.12</v>
      </c>
      <c r="C456" s="19">
        <v>3.5100000000000002</v>
      </c>
      <c r="D456" s="19">
        <v>78.551641197199999</v>
      </c>
      <c r="E456" s="15" t="e">
        <f t="shared" si="7"/>
        <v>#N/A</v>
      </c>
    </row>
    <row r="457" spans="1:5" s="24" customFormat="1">
      <c r="A457" s="75">
        <v>43018</v>
      </c>
      <c r="B457" s="19">
        <v>4.1274000000000006</v>
      </c>
      <c r="C457" s="19">
        <v>3.5050000000000003</v>
      </c>
      <c r="D457" s="19">
        <v>78.631363724899998</v>
      </c>
      <c r="E457" s="15" t="e">
        <f t="shared" si="7"/>
        <v>#N/A</v>
      </c>
    </row>
    <row r="458" spans="1:5" s="24" customFormat="1">
      <c r="A458" s="75">
        <v>43019</v>
      </c>
      <c r="B458" s="19">
        <v>4.1457000000000006</v>
      </c>
      <c r="C458" s="19">
        <v>3.5060000000000002</v>
      </c>
      <c r="D458" s="19">
        <v>78.7849072793</v>
      </c>
      <c r="E458" s="15" t="e">
        <f t="shared" si="7"/>
        <v>#N/A</v>
      </c>
    </row>
    <row r="459" spans="1:5" s="24" customFormat="1">
      <c r="A459" s="75">
        <v>43020</v>
      </c>
      <c r="B459" s="19">
        <v>4.1457000000000006</v>
      </c>
      <c r="C459" s="19">
        <v>3.5060000000000002</v>
      </c>
      <c r="D459" s="19">
        <v>78.7849072793</v>
      </c>
      <c r="E459" s="15" t="e">
        <f t="shared" si="7"/>
        <v>#N/A</v>
      </c>
    </row>
    <row r="460" spans="1:5" s="24" customFormat="1">
      <c r="A460" s="75">
        <v>43021</v>
      </c>
      <c r="B460" s="19">
        <v>4.141</v>
      </c>
      <c r="C460" s="19">
        <v>3.5010000000000003</v>
      </c>
      <c r="D460" s="19">
        <v>78.786586559699998</v>
      </c>
      <c r="E460" s="15" t="e">
        <f t="shared" si="7"/>
        <v>#N/A</v>
      </c>
    </row>
    <row r="461" spans="1:5" s="24" customFormat="1">
      <c r="A461" s="75">
        <v>43022</v>
      </c>
      <c r="B461" s="19">
        <v>4.141</v>
      </c>
      <c r="C461" s="19">
        <v>3.5010000000000003</v>
      </c>
      <c r="D461" s="19">
        <v>78.786586559699998</v>
      </c>
      <c r="E461" s="15" t="e">
        <f t="shared" si="7"/>
        <v>#N/A</v>
      </c>
    </row>
    <row r="462" spans="1:5" s="24" customFormat="1">
      <c r="A462" s="75">
        <v>43023</v>
      </c>
      <c r="B462" s="19">
        <v>4.141</v>
      </c>
      <c r="C462" s="19">
        <v>3.5010000000000003</v>
      </c>
      <c r="D462" s="19">
        <v>78.786586559699998</v>
      </c>
      <c r="E462" s="15" t="e">
        <f t="shared" si="7"/>
        <v>#N/A</v>
      </c>
    </row>
    <row r="463" spans="1:5" s="24" customFormat="1">
      <c r="A463" s="75">
        <v>43024</v>
      </c>
      <c r="B463" s="19">
        <v>4.1257000000000001</v>
      </c>
      <c r="C463" s="19">
        <v>3.496</v>
      </c>
      <c r="D463" s="19">
        <v>78.648650600799996</v>
      </c>
      <c r="E463" s="15" t="e">
        <f t="shared" si="7"/>
        <v>#N/A</v>
      </c>
    </row>
    <row r="464" spans="1:5" s="24" customFormat="1">
      <c r="A464" s="75">
        <v>43025</v>
      </c>
      <c r="B464" s="19">
        <v>4.1284999999999998</v>
      </c>
      <c r="C464" s="19">
        <v>3.5090000000000003</v>
      </c>
      <c r="D464" s="19">
        <v>78.745430658299995</v>
      </c>
      <c r="E464" s="15" t="e">
        <f t="shared" si="7"/>
        <v>#N/A</v>
      </c>
    </row>
    <row r="465" spans="1:5" s="24" customFormat="1">
      <c r="A465" s="75">
        <v>43026</v>
      </c>
      <c r="B465" s="19">
        <v>4.1276999999999999</v>
      </c>
      <c r="C465" s="19">
        <v>3.5140000000000002</v>
      </c>
      <c r="D465" s="19">
        <v>78.766887456299997</v>
      </c>
      <c r="E465" s="15" t="e">
        <f t="shared" si="7"/>
        <v>#N/A</v>
      </c>
    </row>
    <row r="466" spans="1:5" s="24" customFormat="1">
      <c r="A466" s="75">
        <v>43027</v>
      </c>
      <c r="B466" s="19">
        <v>4.1402000000000001</v>
      </c>
      <c r="C466" s="19">
        <v>3.5010000000000003</v>
      </c>
      <c r="D466" s="19">
        <v>78.668687275799996</v>
      </c>
      <c r="E466" s="15">
        <f t="shared" si="7"/>
        <v>200</v>
      </c>
    </row>
    <row r="467" spans="1:5" s="24" customFormat="1">
      <c r="A467" s="75">
        <v>43028</v>
      </c>
      <c r="B467" s="19">
        <v>4.1210000000000004</v>
      </c>
      <c r="C467" s="19">
        <v>3.4930000000000003</v>
      </c>
      <c r="D467" s="19">
        <v>78.394156257600002</v>
      </c>
      <c r="E467" s="15">
        <f t="shared" si="7"/>
        <v>-100</v>
      </c>
    </row>
    <row r="468" spans="1:5" s="24" customFormat="1">
      <c r="A468" s="75">
        <v>43029</v>
      </c>
      <c r="B468" s="19">
        <v>4.1210000000000004</v>
      </c>
      <c r="C468" s="19">
        <v>3.4930000000000003</v>
      </c>
      <c r="D468" s="19">
        <v>78.394156257600002</v>
      </c>
      <c r="E468" s="15" t="e">
        <f t="shared" si="7"/>
        <v>#N/A</v>
      </c>
    </row>
    <row r="469" spans="1:5" s="24" customFormat="1">
      <c r="A469" s="75">
        <v>43030</v>
      </c>
      <c r="B469" s="19">
        <v>4.1210000000000004</v>
      </c>
      <c r="C469" s="19">
        <v>3.4930000000000003</v>
      </c>
      <c r="D469" s="19">
        <v>78.394156257600002</v>
      </c>
      <c r="E469" s="15" t="e">
        <f t="shared" si="7"/>
        <v>#N/A</v>
      </c>
    </row>
    <row r="470" spans="1:5" s="24" customFormat="1">
      <c r="A470" s="75">
        <v>43031</v>
      </c>
      <c r="B470" s="19">
        <v>4.1002000000000001</v>
      </c>
      <c r="C470" s="19">
        <v>3.4910000000000001</v>
      </c>
      <c r="D470" s="19">
        <v>78.155523071700003</v>
      </c>
      <c r="E470" s="15" t="e">
        <f t="shared" si="7"/>
        <v>#N/A</v>
      </c>
    </row>
    <row r="471" spans="1:5" s="24" customFormat="1">
      <c r="A471" s="75">
        <v>43032</v>
      </c>
      <c r="B471" s="19">
        <v>4.1154999999999999</v>
      </c>
      <c r="C471" s="19">
        <v>3.5010000000000003</v>
      </c>
      <c r="D471" s="19">
        <v>78.355846390500005</v>
      </c>
      <c r="E471" s="15" t="e">
        <f t="shared" si="7"/>
        <v>#N/A</v>
      </c>
    </row>
    <row r="472" spans="1:5" s="24" customFormat="1">
      <c r="A472" s="75">
        <v>43033</v>
      </c>
      <c r="B472" s="19">
        <v>4.1349</v>
      </c>
      <c r="C472" s="19">
        <v>3.512</v>
      </c>
      <c r="D472" s="19">
        <v>78.5801398646</v>
      </c>
      <c r="E472" s="15" t="e">
        <f t="shared" si="7"/>
        <v>#N/A</v>
      </c>
    </row>
    <row r="473" spans="1:5" s="24" customFormat="1">
      <c r="A473" s="75">
        <v>43034</v>
      </c>
      <c r="B473" s="19">
        <v>4.1456</v>
      </c>
      <c r="C473" s="19">
        <v>3.5100000000000002</v>
      </c>
      <c r="D473" s="19">
        <v>78.6042967793</v>
      </c>
      <c r="E473" s="15" t="e">
        <f t="shared" si="7"/>
        <v>#N/A</v>
      </c>
    </row>
    <row r="474" spans="1:5" s="24" customFormat="1">
      <c r="A474" s="75">
        <v>43035</v>
      </c>
      <c r="B474" s="19">
        <v>4.1119000000000003</v>
      </c>
      <c r="C474" s="19">
        <v>3.5350000000000001</v>
      </c>
      <c r="D474" s="19">
        <v>78.581906162799996</v>
      </c>
      <c r="E474" s="15" t="e">
        <f t="shared" si="7"/>
        <v>#N/A</v>
      </c>
    </row>
    <row r="475" spans="1:5" s="24" customFormat="1">
      <c r="A475" s="75">
        <v>43036</v>
      </c>
      <c r="B475" s="19">
        <v>4.1119000000000003</v>
      </c>
      <c r="C475" s="19">
        <v>3.5350000000000001</v>
      </c>
      <c r="D475" s="19">
        <v>78.581906162799996</v>
      </c>
      <c r="E475" s="15" t="e">
        <f t="shared" si="7"/>
        <v>#N/A</v>
      </c>
    </row>
    <row r="476" spans="1:5" s="24" customFormat="1">
      <c r="A476" s="75">
        <v>43037</v>
      </c>
      <c r="B476" s="19">
        <v>4.1119000000000003</v>
      </c>
      <c r="C476" s="19">
        <v>3.5350000000000001</v>
      </c>
      <c r="D476" s="19">
        <v>78.581906162799996</v>
      </c>
      <c r="E476" s="15" t="e">
        <f t="shared" si="7"/>
        <v>#N/A</v>
      </c>
    </row>
    <row r="477" spans="1:5" s="24" customFormat="1">
      <c r="A477" s="75">
        <v>43038</v>
      </c>
      <c r="B477" s="19">
        <v>4.1035000000000004</v>
      </c>
      <c r="C477" s="19">
        <v>3.528</v>
      </c>
      <c r="D477" s="19">
        <v>78.578820532199998</v>
      </c>
      <c r="E477" s="15" t="e">
        <f t="shared" si="7"/>
        <v>#N/A</v>
      </c>
    </row>
    <row r="478" spans="1:5" s="24" customFormat="1">
      <c r="A478" s="75">
        <v>43039</v>
      </c>
      <c r="B478" s="19">
        <v>4.0956000000000001</v>
      </c>
      <c r="C478" s="19">
        <v>3.5210000000000004</v>
      </c>
      <c r="D478" s="19">
        <v>78.416907286899999</v>
      </c>
      <c r="E478" s="15" t="e">
        <f t="shared" si="7"/>
        <v>#N/A</v>
      </c>
    </row>
    <row r="479" spans="1:5" s="24" customFormat="1">
      <c r="A479" s="75">
        <v>43040</v>
      </c>
      <c r="B479" s="19">
        <v>4.0813000000000006</v>
      </c>
      <c r="C479" s="19">
        <v>3.5130000000000003</v>
      </c>
      <c r="D479" s="19">
        <v>78.280484847899999</v>
      </c>
      <c r="E479" s="15" t="e">
        <f t="shared" si="7"/>
        <v>#N/A</v>
      </c>
    </row>
    <row r="480" spans="1:5" s="24" customFormat="1">
      <c r="A480" s="75">
        <v>43041</v>
      </c>
      <c r="B480" s="19">
        <v>4.0861999999999998</v>
      </c>
      <c r="C480" s="19">
        <v>3.5060000000000002</v>
      </c>
      <c r="D480" s="19">
        <v>78.155723877699998</v>
      </c>
      <c r="E480" s="15" t="e">
        <f t="shared" si="7"/>
        <v>#N/A</v>
      </c>
    </row>
    <row r="481" spans="1:5" s="24" customFormat="1">
      <c r="A481" s="75">
        <v>43042</v>
      </c>
      <c r="B481" s="19">
        <v>4.0907999999999998</v>
      </c>
      <c r="C481" s="19">
        <v>3.5130000000000003</v>
      </c>
      <c r="D481" s="19">
        <v>78.220808149000007</v>
      </c>
      <c r="E481" s="15" t="e">
        <f t="shared" si="7"/>
        <v>#N/A</v>
      </c>
    </row>
    <row r="482" spans="1:5" s="24" customFormat="1">
      <c r="A482" s="75">
        <v>43043</v>
      </c>
      <c r="B482" s="19">
        <v>4.0907999999999998</v>
      </c>
      <c r="C482" s="19">
        <v>3.5130000000000003</v>
      </c>
      <c r="D482" s="19">
        <v>78.220808149000007</v>
      </c>
      <c r="E482" s="15" t="e">
        <f t="shared" si="7"/>
        <v>#N/A</v>
      </c>
    </row>
    <row r="483" spans="1:5" s="24" customFormat="1">
      <c r="A483" s="75">
        <v>43044</v>
      </c>
      <c r="B483" s="19">
        <v>4.0907999999999998</v>
      </c>
      <c r="C483" s="19">
        <v>3.5130000000000003</v>
      </c>
      <c r="D483" s="19">
        <v>78.220808149000007</v>
      </c>
      <c r="E483" s="15" t="e">
        <f t="shared" si="7"/>
        <v>#N/A</v>
      </c>
    </row>
    <row r="484" spans="1:5" s="24" customFormat="1">
      <c r="A484" s="75">
        <v>43045</v>
      </c>
      <c r="B484" s="19">
        <v>4.0707000000000004</v>
      </c>
      <c r="C484" s="19">
        <v>3.5130000000000003</v>
      </c>
      <c r="D484" s="19">
        <v>78.056767931300001</v>
      </c>
      <c r="E484" s="15" t="e">
        <f t="shared" si="7"/>
        <v>#N/A</v>
      </c>
    </row>
    <row r="485" spans="1:5" s="24" customFormat="1">
      <c r="A485" s="75">
        <v>43046</v>
      </c>
      <c r="B485" s="19">
        <v>4.0663999999999998</v>
      </c>
      <c r="C485" s="19">
        <v>3.516</v>
      </c>
      <c r="D485" s="19">
        <v>78.115524201599996</v>
      </c>
      <c r="E485" s="15" t="e">
        <f t="shared" si="7"/>
        <v>#N/A</v>
      </c>
    </row>
    <row r="486" spans="1:5" s="24" customFormat="1">
      <c r="A486" s="75">
        <v>43047</v>
      </c>
      <c r="B486" s="19">
        <v>4.07</v>
      </c>
      <c r="C486" s="19">
        <v>3.5130000000000003</v>
      </c>
      <c r="D486" s="19">
        <v>78.067338629000005</v>
      </c>
      <c r="E486" s="15" t="e">
        <f t="shared" si="7"/>
        <v>#N/A</v>
      </c>
    </row>
    <row r="487" spans="1:5" s="24" customFormat="1">
      <c r="A487" s="75">
        <v>43048</v>
      </c>
      <c r="B487" s="19">
        <v>4.0865999999999998</v>
      </c>
      <c r="C487" s="19">
        <v>3.5130000000000003</v>
      </c>
      <c r="D487" s="19">
        <v>78.157758301800001</v>
      </c>
      <c r="E487" s="15" t="e">
        <f t="shared" si="7"/>
        <v>#N/A</v>
      </c>
    </row>
    <row r="488" spans="1:5" s="24" customFormat="1">
      <c r="A488" s="75">
        <v>43049</v>
      </c>
      <c r="B488" s="19">
        <v>4.1069000000000004</v>
      </c>
      <c r="C488" s="19">
        <v>3.5290000000000004</v>
      </c>
      <c r="D488" s="19">
        <v>78.566467290399999</v>
      </c>
      <c r="E488" s="15" t="e">
        <f t="shared" si="7"/>
        <v>#N/A</v>
      </c>
    </row>
    <row r="489" spans="1:5" s="24" customFormat="1">
      <c r="A489" s="75">
        <v>43050</v>
      </c>
      <c r="B489" s="19">
        <v>4.1069000000000004</v>
      </c>
      <c r="C489" s="19">
        <v>3.5290000000000004</v>
      </c>
      <c r="D489" s="19">
        <v>78.566467290399999</v>
      </c>
      <c r="E489" s="15" t="e">
        <f t="shared" si="7"/>
        <v>#N/A</v>
      </c>
    </row>
    <row r="490" spans="1:5" s="24" customFormat="1">
      <c r="A490" s="75">
        <v>43051</v>
      </c>
      <c r="B490" s="19">
        <v>4.1069000000000004</v>
      </c>
      <c r="C490" s="19">
        <v>3.5290000000000004</v>
      </c>
      <c r="D490" s="19">
        <v>78.566467290399999</v>
      </c>
      <c r="E490" s="15" t="e">
        <f t="shared" si="7"/>
        <v>#N/A</v>
      </c>
    </row>
    <row r="491" spans="1:5" s="24" customFormat="1">
      <c r="A491" s="75">
        <v>43052</v>
      </c>
      <c r="B491" s="19">
        <v>4.1287000000000003</v>
      </c>
      <c r="C491" s="19">
        <v>3.5430000000000001</v>
      </c>
      <c r="D491" s="19">
        <v>78.843041801699997</v>
      </c>
      <c r="E491" s="15" t="e">
        <f t="shared" si="7"/>
        <v>#N/A</v>
      </c>
    </row>
    <row r="492" spans="1:5" s="24" customFormat="1">
      <c r="A492" s="75">
        <v>43053</v>
      </c>
      <c r="B492" s="19">
        <v>4.1616</v>
      </c>
      <c r="C492" s="19">
        <v>3.544</v>
      </c>
      <c r="D492" s="19">
        <v>79.047495503199997</v>
      </c>
      <c r="E492" s="15" t="e">
        <f t="shared" si="7"/>
        <v>#N/A</v>
      </c>
    </row>
    <row r="493" spans="1:5" s="24" customFormat="1">
      <c r="A493" s="75">
        <v>43054</v>
      </c>
      <c r="B493" s="19">
        <v>4.1824000000000003</v>
      </c>
      <c r="C493" s="19">
        <v>3.532</v>
      </c>
      <c r="D493" s="19">
        <v>78.994102990299993</v>
      </c>
      <c r="E493" s="15" t="e">
        <f t="shared" si="7"/>
        <v>#N/A</v>
      </c>
    </row>
    <row r="494" spans="1:5" s="24" customFormat="1">
      <c r="A494" s="75">
        <v>43055</v>
      </c>
      <c r="B494" s="19">
        <v>4.1462000000000003</v>
      </c>
      <c r="C494" s="19">
        <v>3.5230000000000001</v>
      </c>
      <c r="D494" s="19">
        <v>78.672767358000002</v>
      </c>
      <c r="E494" s="15" t="e">
        <f t="shared" si="7"/>
        <v>#N/A</v>
      </c>
    </row>
    <row r="495" spans="1:5" s="24" customFormat="1">
      <c r="A495" s="75">
        <v>43056</v>
      </c>
      <c r="B495" s="19">
        <v>4.1505999999999998</v>
      </c>
      <c r="C495" s="19">
        <v>3.5190000000000001</v>
      </c>
      <c r="D495" s="19">
        <v>78.682063532900003</v>
      </c>
      <c r="E495" s="15" t="e">
        <f t="shared" si="7"/>
        <v>#N/A</v>
      </c>
    </row>
    <row r="496" spans="1:5" s="24" customFormat="1">
      <c r="A496" s="75">
        <v>43057</v>
      </c>
      <c r="B496" s="19">
        <v>4.1505999999999998</v>
      </c>
      <c r="C496" s="19">
        <v>3.5190000000000001</v>
      </c>
      <c r="D496" s="19">
        <v>78.682063532900003</v>
      </c>
      <c r="E496" s="15" t="e">
        <f t="shared" si="7"/>
        <v>#N/A</v>
      </c>
    </row>
    <row r="497" spans="1:5" s="24" customFormat="1">
      <c r="A497" s="75">
        <v>43058</v>
      </c>
      <c r="B497" s="19">
        <v>4.1505999999999998</v>
      </c>
      <c r="C497" s="19">
        <v>3.5190000000000001</v>
      </c>
      <c r="D497" s="19">
        <v>78.682063532900003</v>
      </c>
      <c r="E497" s="15" t="e">
        <f t="shared" si="7"/>
        <v>#N/A</v>
      </c>
    </row>
    <row r="498" spans="1:5" s="24" customFormat="1">
      <c r="A498" s="75">
        <v>43059</v>
      </c>
      <c r="B498" s="19">
        <v>4.1408000000000005</v>
      </c>
      <c r="C498" s="19">
        <v>3.516</v>
      </c>
      <c r="D498" s="19">
        <v>78.596743267899996</v>
      </c>
      <c r="E498" s="15" t="e">
        <f t="shared" si="7"/>
        <v>#N/A</v>
      </c>
    </row>
    <row r="499" spans="1:5" s="24" customFormat="1">
      <c r="A499" s="75">
        <v>43060</v>
      </c>
      <c r="B499" s="19">
        <v>4.1372999999999998</v>
      </c>
      <c r="C499" s="19">
        <v>3.5290000000000004</v>
      </c>
      <c r="D499" s="19">
        <v>78.710544850999995</v>
      </c>
      <c r="E499" s="15" t="e">
        <f t="shared" si="7"/>
        <v>#N/A</v>
      </c>
    </row>
    <row r="500" spans="1:5" s="24" customFormat="1">
      <c r="A500" s="75">
        <v>43061</v>
      </c>
      <c r="B500" s="19">
        <v>4.1416000000000004</v>
      </c>
      <c r="C500" s="19">
        <v>3.5250000000000004</v>
      </c>
      <c r="D500" s="19">
        <v>78.740645044700003</v>
      </c>
      <c r="E500" s="15" t="e">
        <f t="shared" si="7"/>
        <v>#N/A</v>
      </c>
    </row>
    <row r="501" spans="1:5" s="24" customFormat="1">
      <c r="A501" s="75">
        <v>43062</v>
      </c>
      <c r="B501" s="19">
        <v>4.1610000000000005</v>
      </c>
      <c r="C501" s="19">
        <v>3.512</v>
      </c>
      <c r="D501" s="19">
        <v>78.8394328583</v>
      </c>
      <c r="E501" s="15" t="e">
        <f t="shared" si="7"/>
        <v>#N/A</v>
      </c>
    </row>
    <row r="502" spans="1:5" s="24" customFormat="1">
      <c r="A502" s="75">
        <v>43063</v>
      </c>
      <c r="B502" s="19">
        <v>4.1642000000000001</v>
      </c>
      <c r="C502" s="19">
        <v>3.5130000000000003</v>
      </c>
      <c r="D502" s="19">
        <v>78.8025932985</v>
      </c>
      <c r="E502" s="15" t="e">
        <f t="shared" si="7"/>
        <v>#N/A</v>
      </c>
    </row>
    <row r="503" spans="1:5" s="24" customFormat="1">
      <c r="A503" s="75"/>
      <c r="B503" s="19"/>
      <c r="C503" s="19"/>
      <c r="D503" s="19"/>
      <c r="E503" s="15" t="e">
        <f t="shared" si="7"/>
        <v>#N/A</v>
      </c>
    </row>
    <row r="504" spans="1:5" s="24" customFormat="1">
      <c r="A504" s="75"/>
      <c r="B504" s="19"/>
      <c r="C504" s="19"/>
      <c r="D504" s="19"/>
      <c r="E504" s="15" t="e">
        <f t="shared" si="7"/>
        <v>#N/A</v>
      </c>
    </row>
    <row r="505" spans="1:5" s="24" customFormat="1">
      <c r="A505" s="75"/>
      <c r="B505" s="19"/>
      <c r="C505" s="19"/>
      <c r="D505" s="19"/>
      <c r="E505" s="15" t="e">
        <f t="shared" si="7"/>
        <v>#N/A</v>
      </c>
    </row>
    <row r="506" spans="1:5" s="24" customFormat="1">
      <c r="A506" s="75"/>
      <c r="B506" s="19"/>
      <c r="C506" s="19"/>
      <c r="D506" s="19"/>
      <c r="E506" s="15" t="e">
        <f t="shared" si="7"/>
        <v>#N/A</v>
      </c>
    </row>
    <row r="507" spans="1:5" s="24" customFormat="1">
      <c r="A507" s="75"/>
      <c r="B507" s="19"/>
      <c r="C507" s="19"/>
      <c r="D507" s="19"/>
      <c r="E507" s="15" t="e">
        <f t="shared" si="7"/>
        <v>#N/A</v>
      </c>
    </row>
    <row r="508" spans="1:5" s="24" customFormat="1">
      <c r="A508" s="75"/>
      <c r="B508" s="19"/>
      <c r="C508" s="19"/>
      <c r="D508" s="19"/>
      <c r="E508" s="15" t="e">
        <f t="shared" si="7"/>
        <v>#N/A</v>
      </c>
    </row>
    <row r="509" spans="1:5">
      <c r="A509" s="75"/>
      <c r="E509" s="15" t="e">
        <f t="shared" si="7"/>
        <v>#N/A</v>
      </c>
    </row>
    <row r="510" spans="1:5">
      <c r="A510" s="75"/>
      <c r="E510" s="15" t="e">
        <f t="shared" si="7"/>
        <v>#N/A</v>
      </c>
    </row>
    <row r="511" spans="1:5">
      <c r="A511" s="75"/>
      <c r="E511" s="15" t="e">
        <f t="shared" si="7"/>
        <v>#N/A</v>
      </c>
    </row>
    <row r="512" spans="1:5">
      <c r="A512" s="75"/>
      <c r="E512" s="15" t="e">
        <f t="shared" si="7"/>
        <v>#N/A</v>
      </c>
    </row>
    <row r="513" spans="1:5">
      <c r="A513" s="75"/>
      <c r="E513" s="15" t="e">
        <f t="shared" si="7"/>
        <v>#N/A</v>
      </c>
    </row>
    <row r="514" spans="1:5">
      <c r="A514" s="75"/>
      <c r="E514" s="15" t="e">
        <f t="shared" si="7"/>
        <v>#N/A</v>
      </c>
    </row>
    <row r="515" spans="1:5">
      <c r="A515" s="75"/>
      <c r="E515" s="15" t="e">
        <f t="shared" si="7"/>
        <v>#N/A</v>
      </c>
    </row>
    <row r="516" spans="1:5">
      <c r="A516" s="75"/>
      <c r="E516" s="15" t="e">
        <f t="shared" ref="E516:E579" si="8">VLOOKUP(A516,G:I,2,0)</f>
        <v>#N/A</v>
      </c>
    </row>
    <row r="517" spans="1:5">
      <c r="A517" s="75"/>
      <c r="E517" s="15" t="e">
        <f t="shared" si="8"/>
        <v>#N/A</v>
      </c>
    </row>
    <row r="518" spans="1:5">
      <c r="A518" s="75"/>
      <c r="E518" s="15" t="e">
        <f t="shared" si="8"/>
        <v>#N/A</v>
      </c>
    </row>
    <row r="519" spans="1:5">
      <c r="E519" s="15" t="e">
        <f t="shared" si="8"/>
        <v>#N/A</v>
      </c>
    </row>
    <row r="520" spans="1:5">
      <c r="E520" s="15" t="e">
        <f t="shared" si="8"/>
        <v>#N/A</v>
      </c>
    </row>
    <row r="521" spans="1:5">
      <c r="E521" s="15" t="e">
        <f t="shared" si="8"/>
        <v>#N/A</v>
      </c>
    </row>
    <row r="522" spans="1:5">
      <c r="E522" s="15" t="e">
        <f t="shared" si="8"/>
        <v>#N/A</v>
      </c>
    </row>
    <row r="523" spans="1:5">
      <c r="E523" s="15" t="e">
        <f t="shared" si="8"/>
        <v>#N/A</v>
      </c>
    </row>
    <row r="524" spans="1:5">
      <c r="E524" s="15" t="e">
        <f t="shared" si="8"/>
        <v>#N/A</v>
      </c>
    </row>
    <row r="525" spans="1:5">
      <c r="E525" s="15" t="e">
        <f t="shared" si="8"/>
        <v>#N/A</v>
      </c>
    </row>
    <row r="526" spans="1:5">
      <c r="E526" s="15" t="e">
        <f t="shared" si="8"/>
        <v>#N/A</v>
      </c>
    </row>
    <row r="527" spans="1:5">
      <c r="E527" s="15" t="e">
        <f t="shared" si="8"/>
        <v>#N/A</v>
      </c>
    </row>
    <row r="528" spans="1:5">
      <c r="E528" s="15" t="e">
        <f t="shared" si="8"/>
        <v>#N/A</v>
      </c>
    </row>
    <row r="529" spans="5:5">
      <c r="E529" s="15" t="e">
        <f t="shared" si="8"/>
        <v>#N/A</v>
      </c>
    </row>
    <row r="530" spans="5:5">
      <c r="E530" s="15" t="e">
        <f t="shared" si="8"/>
        <v>#N/A</v>
      </c>
    </row>
    <row r="531" spans="5:5">
      <c r="E531" s="15" t="e">
        <f t="shared" si="8"/>
        <v>#N/A</v>
      </c>
    </row>
    <row r="532" spans="5:5">
      <c r="E532" s="15" t="e">
        <f t="shared" si="8"/>
        <v>#N/A</v>
      </c>
    </row>
    <row r="533" spans="5:5">
      <c r="E533" s="15" t="e">
        <f t="shared" si="8"/>
        <v>#N/A</v>
      </c>
    </row>
    <row r="534" spans="5:5">
      <c r="E534" s="15" t="e">
        <f t="shared" si="8"/>
        <v>#N/A</v>
      </c>
    </row>
    <row r="535" spans="5:5">
      <c r="E535" s="15" t="e">
        <f t="shared" si="8"/>
        <v>#N/A</v>
      </c>
    </row>
    <row r="536" spans="5:5">
      <c r="E536" s="15" t="e">
        <f t="shared" si="8"/>
        <v>#N/A</v>
      </c>
    </row>
    <row r="537" spans="5:5">
      <c r="E537" s="15" t="e">
        <f t="shared" si="8"/>
        <v>#N/A</v>
      </c>
    </row>
    <row r="538" spans="5:5">
      <c r="E538" s="15" t="e">
        <f t="shared" si="8"/>
        <v>#N/A</v>
      </c>
    </row>
    <row r="539" spans="5:5">
      <c r="E539" s="15" t="e">
        <f t="shared" si="8"/>
        <v>#N/A</v>
      </c>
    </row>
    <row r="540" spans="5:5">
      <c r="E540" s="15" t="e">
        <f t="shared" si="8"/>
        <v>#N/A</v>
      </c>
    </row>
    <row r="541" spans="5:5">
      <c r="E541" s="15" t="e">
        <f t="shared" si="8"/>
        <v>#N/A</v>
      </c>
    </row>
    <row r="542" spans="5:5">
      <c r="E542" s="15" t="e">
        <f t="shared" si="8"/>
        <v>#N/A</v>
      </c>
    </row>
    <row r="543" spans="5:5">
      <c r="E543" s="15" t="e">
        <f t="shared" si="8"/>
        <v>#N/A</v>
      </c>
    </row>
    <row r="544" spans="5:5">
      <c r="E544" s="15" t="e">
        <f t="shared" si="8"/>
        <v>#N/A</v>
      </c>
    </row>
    <row r="545" spans="5:5">
      <c r="E545" s="15" t="e">
        <f t="shared" si="8"/>
        <v>#N/A</v>
      </c>
    </row>
    <row r="546" spans="5:5">
      <c r="E546" s="15" t="e">
        <f t="shared" si="8"/>
        <v>#N/A</v>
      </c>
    </row>
    <row r="547" spans="5:5">
      <c r="E547" s="15" t="e">
        <f t="shared" si="8"/>
        <v>#N/A</v>
      </c>
    </row>
    <row r="548" spans="5:5">
      <c r="E548" s="15" t="e">
        <f t="shared" si="8"/>
        <v>#N/A</v>
      </c>
    </row>
    <row r="549" spans="5:5">
      <c r="E549" s="15" t="e">
        <f t="shared" si="8"/>
        <v>#N/A</v>
      </c>
    </row>
    <row r="550" spans="5:5">
      <c r="E550" s="15" t="e">
        <f t="shared" si="8"/>
        <v>#N/A</v>
      </c>
    </row>
    <row r="551" spans="5:5">
      <c r="E551" s="15" t="e">
        <f t="shared" si="8"/>
        <v>#N/A</v>
      </c>
    </row>
    <row r="552" spans="5:5">
      <c r="E552" s="15" t="e">
        <f t="shared" si="8"/>
        <v>#N/A</v>
      </c>
    </row>
    <row r="553" spans="5:5">
      <c r="E553" s="15" t="e">
        <f t="shared" si="8"/>
        <v>#N/A</v>
      </c>
    </row>
    <row r="554" spans="5:5">
      <c r="E554" s="15" t="e">
        <f t="shared" si="8"/>
        <v>#N/A</v>
      </c>
    </row>
    <row r="555" spans="5:5">
      <c r="E555" s="15" t="e">
        <f t="shared" si="8"/>
        <v>#N/A</v>
      </c>
    </row>
    <row r="556" spans="5:5">
      <c r="E556" s="15" t="e">
        <f t="shared" si="8"/>
        <v>#N/A</v>
      </c>
    </row>
    <row r="557" spans="5:5">
      <c r="E557" s="15" t="e">
        <f t="shared" si="8"/>
        <v>#N/A</v>
      </c>
    </row>
    <row r="558" spans="5:5">
      <c r="E558" s="15" t="e">
        <f t="shared" si="8"/>
        <v>#N/A</v>
      </c>
    </row>
    <row r="559" spans="5:5">
      <c r="E559" s="15" t="e">
        <f t="shared" si="8"/>
        <v>#N/A</v>
      </c>
    </row>
    <row r="560" spans="5:5">
      <c r="E560" s="15" t="e">
        <f t="shared" si="8"/>
        <v>#N/A</v>
      </c>
    </row>
    <row r="561" spans="5:5">
      <c r="E561" s="15" t="e">
        <f t="shared" si="8"/>
        <v>#N/A</v>
      </c>
    </row>
    <row r="562" spans="5:5">
      <c r="E562" s="15" t="e">
        <f t="shared" si="8"/>
        <v>#N/A</v>
      </c>
    </row>
    <row r="563" spans="5:5">
      <c r="E563" s="15" t="e">
        <f t="shared" si="8"/>
        <v>#N/A</v>
      </c>
    </row>
    <row r="564" spans="5:5">
      <c r="E564" s="15" t="e">
        <f t="shared" si="8"/>
        <v>#N/A</v>
      </c>
    </row>
    <row r="565" spans="5:5">
      <c r="E565" s="15" t="e">
        <f t="shared" si="8"/>
        <v>#N/A</v>
      </c>
    </row>
    <row r="566" spans="5:5">
      <c r="E566" s="15" t="e">
        <f t="shared" si="8"/>
        <v>#N/A</v>
      </c>
    </row>
    <row r="567" spans="5:5">
      <c r="E567" s="15" t="e">
        <f t="shared" si="8"/>
        <v>#N/A</v>
      </c>
    </row>
    <row r="568" spans="5:5">
      <c r="E568" s="15" t="e">
        <f t="shared" si="8"/>
        <v>#N/A</v>
      </c>
    </row>
    <row r="569" spans="5:5">
      <c r="E569" s="15" t="e">
        <f t="shared" si="8"/>
        <v>#N/A</v>
      </c>
    </row>
    <row r="570" spans="5:5">
      <c r="E570" s="15" t="e">
        <f t="shared" si="8"/>
        <v>#N/A</v>
      </c>
    </row>
    <row r="571" spans="5:5">
      <c r="E571" s="15" t="e">
        <f t="shared" si="8"/>
        <v>#N/A</v>
      </c>
    </row>
    <row r="572" spans="5:5">
      <c r="E572" s="15" t="e">
        <f t="shared" si="8"/>
        <v>#N/A</v>
      </c>
    </row>
    <row r="573" spans="5:5">
      <c r="E573" s="15" t="e">
        <f t="shared" si="8"/>
        <v>#N/A</v>
      </c>
    </row>
    <row r="574" spans="5:5">
      <c r="E574" s="15" t="e">
        <f t="shared" si="8"/>
        <v>#N/A</v>
      </c>
    </row>
    <row r="575" spans="5:5">
      <c r="E575" s="15" t="e">
        <f t="shared" si="8"/>
        <v>#N/A</v>
      </c>
    </row>
    <row r="576" spans="5:5">
      <c r="E576" s="15" t="e">
        <f t="shared" si="8"/>
        <v>#N/A</v>
      </c>
    </row>
    <row r="577" spans="5:5">
      <c r="E577" s="15" t="e">
        <f t="shared" si="8"/>
        <v>#N/A</v>
      </c>
    </row>
    <row r="578" spans="5:5">
      <c r="E578" s="15" t="e">
        <f t="shared" si="8"/>
        <v>#N/A</v>
      </c>
    </row>
    <row r="579" spans="5:5">
      <c r="E579" s="15" t="e">
        <f t="shared" si="8"/>
        <v>#N/A</v>
      </c>
    </row>
    <row r="580" spans="5:5">
      <c r="E580" s="15" t="e">
        <f t="shared" ref="E580:E643" si="9">VLOOKUP(A580,G:I,2,0)</f>
        <v>#N/A</v>
      </c>
    </row>
    <row r="581" spans="5:5">
      <c r="E581" s="15" t="e">
        <f t="shared" si="9"/>
        <v>#N/A</v>
      </c>
    </row>
    <row r="582" spans="5:5">
      <c r="E582" s="15" t="e">
        <f t="shared" si="9"/>
        <v>#N/A</v>
      </c>
    </row>
    <row r="583" spans="5:5">
      <c r="E583" s="15" t="e">
        <f t="shared" si="9"/>
        <v>#N/A</v>
      </c>
    </row>
    <row r="584" spans="5:5">
      <c r="E584" s="15" t="e">
        <f t="shared" si="9"/>
        <v>#N/A</v>
      </c>
    </row>
    <row r="585" spans="5:5">
      <c r="E585" s="15" t="e">
        <f t="shared" si="9"/>
        <v>#N/A</v>
      </c>
    </row>
    <row r="586" spans="5:5">
      <c r="E586" s="15" t="e">
        <f t="shared" si="9"/>
        <v>#N/A</v>
      </c>
    </row>
    <row r="587" spans="5:5">
      <c r="E587" s="15" t="e">
        <f t="shared" si="9"/>
        <v>#N/A</v>
      </c>
    </row>
    <row r="588" spans="5:5">
      <c r="E588" s="15" t="e">
        <f t="shared" si="9"/>
        <v>#N/A</v>
      </c>
    </row>
    <row r="589" spans="5:5">
      <c r="E589" s="15" t="e">
        <f t="shared" si="9"/>
        <v>#N/A</v>
      </c>
    </row>
    <row r="590" spans="5:5">
      <c r="E590" s="15" t="e">
        <f t="shared" si="9"/>
        <v>#N/A</v>
      </c>
    </row>
    <row r="591" spans="5:5">
      <c r="E591" s="15" t="e">
        <f t="shared" si="9"/>
        <v>#N/A</v>
      </c>
    </row>
    <row r="592" spans="5:5">
      <c r="E592" s="15" t="e">
        <f t="shared" si="9"/>
        <v>#N/A</v>
      </c>
    </row>
    <row r="593" spans="5:5">
      <c r="E593" s="15" t="e">
        <f t="shared" si="9"/>
        <v>#N/A</v>
      </c>
    </row>
    <row r="594" spans="5:5">
      <c r="E594" s="15" t="e">
        <f t="shared" si="9"/>
        <v>#N/A</v>
      </c>
    </row>
    <row r="595" spans="5:5">
      <c r="E595" s="15" t="e">
        <f t="shared" si="9"/>
        <v>#N/A</v>
      </c>
    </row>
    <row r="596" spans="5:5">
      <c r="E596" s="15" t="e">
        <f t="shared" si="9"/>
        <v>#N/A</v>
      </c>
    </row>
    <row r="597" spans="5:5">
      <c r="E597" s="15" t="e">
        <f t="shared" si="9"/>
        <v>#N/A</v>
      </c>
    </row>
    <row r="598" spans="5:5">
      <c r="E598" s="15" t="e">
        <f t="shared" si="9"/>
        <v>#N/A</v>
      </c>
    </row>
    <row r="599" spans="5:5">
      <c r="E599" s="15" t="e">
        <f t="shared" si="9"/>
        <v>#N/A</v>
      </c>
    </row>
    <row r="600" spans="5:5">
      <c r="E600" s="15" t="e">
        <f t="shared" si="9"/>
        <v>#N/A</v>
      </c>
    </row>
    <row r="601" spans="5:5">
      <c r="E601" s="15" t="e">
        <f t="shared" si="9"/>
        <v>#N/A</v>
      </c>
    </row>
    <row r="602" spans="5:5">
      <c r="E602" s="15" t="e">
        <f t="shared" si="9"/>
        <v>#N/A</v>
      </c>
    </row>
    <row r="603" spans="5:5">
      <c r="E603" s="15" t="e">
        <f t="shared" si="9"/>
        <v>#N/A</v>
      </c>
    </row>
    <row r="604" spans="5:5">
      <c r="E604" s="15" t="e">
        <f t="shared" si="9"/>
        <v>#N/A</v>
      </c>
    </row>
    <row r="605" spans="5:5">
      <c r="E605" s="15" t="e">
        <f t="shared" si="9"/>
        <v>#N/A</v>
      </c>
    </row>
    <row r="606" spans="5:5">
      <c r="E606" s="15" t="e">
        <f t="shared" si="9"/>
        <v>#N/A</v>
      </c>
    </row>
    <row r="607" spans="5:5">
      <c r="E607" s="15" t="e">
        <f t="shared" si="9"/>
        <v>#N/A</v>
      </c>
    </row>
    <row r="608" spans="5:5">
      <c r="E608" s="15" t="e">
        <f t="shared" si="9"/>
        <v>#N/A</v>
      </c>
    </row>
    <row r="609" spans="5:5">
      <c r="E609" s="15" t="e">
        <f t="shared" si="9"/>
        <v>#N/A</v>
      </c>
    </row>
    <row r="610" spans="5:5">
      <c r="E610" s="15" t="e">
        <f t="shared" si="9"/>
        <v>#N/A</v>
      </c>
    </row>
    <row r="611" spans="5:5">
      <c r="E611" s="15" t="e">
        <f t="shared" si="9"/>
        <v>#N/A</v>
      </c>
    </row>
    <row r="612" spans="5:5">
      <c r="E612" s="15" t="e">
        <f t="shared" si="9"/>
        <v>#N/A</v>
      </c>
    </row>
    <row r="613" spans="5:5">
      <c r="E613" s="15" t="e">
        <f t="shared" si="9"/>
        <v>#N/A</v>
      </c>
    </row>
    <row r="614" spans="5:5">
      <c r="E614" s="15" t="e">
        <f t="shared" si="9"/>
        <v>#N/A</v>
      </c>
    </row>
    <row r="615" spans="5:5">
      <c r="E615" s="15" t="e">
        <f t="shared" si="9"/>
        <v>#N/A</v>
      </c>
    </row>
    <row r="616" spans="5:5">
      <c r="E616" s="15" t="e">
        <f t="shared" si="9"/>
        <v>#N/A</v>
      </c>
    </row>
    <row r="617" spans="5:5">
      <c r="E617" s="15" t="e">
        <f t="shared" si="9"/>
        <v>#N/A</v>
      </c>
    </row>
    <row r="618" spans="5:5">
      <c r="E618" s="15" t="e">
        <f t="shared" si="9"/>
        <v>#N/A</v>
      </c>
    </row>
    <row r="619" spans="5:5">
      <c r="E619" s="15" t="e">
        <f t="shared" si="9"/>
        <v>#N/A</v>
      </c>
    </row>
    <row r="620" spans="5:5">
      <c r="E620" s="15" t="e">
        <f t="shared" si="9"/>
        <v>#N/A</v>
      </c>
    </row>
    <row r="621" spans="5:5">
      <c r="E621" s="15" t="e">
        <f t="shared" si="9"/>
        <v>#N/A</v>
      </c>
    </row>
    <row r="622" spans="5:5">
      <c r="E622" s="15" t="e">
        <f t="shared" si="9"/>
        <v>#N/A</v>
      </c>
    </row>
    <row r="623" spans="5:5">
      <c r="E623" s="15" t="e">
        <f t="shared" si="9"/>
        <v>#N/A</v>
      </c>
    </row>
    <row r="624" spans="5:5">
      <c r="E624" s="15" t="e">
        <f t="shared" si="9"/>
        <v>#N/A</v>
      </c>
    </row>
    <row r="625" spans="5:5">
      <c r="E625" s="15" t="e">
        <f t="shared" si="9"/>
        <v>#N/A</v>
      </c>
    </row>
    <row r="626" spans="5:5">
      <c r="E626" s="15" t="e">
        <f t="shared" si="9"/>
        <v>#N/A</v>
      </c>
    </row>
    <row r="627" spans="5:5">
      <c r="E627" s="15" t="e">
        <f t="shared" si="9"/>
        <v>#N/A</v>
      </c>
    </row>
    <row r="628" spans="5:5">
      <c r="E628" s="15" t="e">
        <f t="shared" si="9"/>
        <v>#N/A</v>
      </c>
    </row>
    <row r="629" spans="5:5">
      <c r="E629" s="15" t="e">
        <f t="shared" si="9"/>
        <v>#N/A</v>
      </c>
    </row>
    <row r="630" spans="5:5">
      <c r="E630" s="15" t="e">
        <f t="shared" si="9"/>
        <v>#N/A</v>
      </c>
    </row>
    <row r="631" spans="5:5">
      <c r="E631" s="15" t="e">
        <f t="shared" si="9"/>
        <v>#N/A</v>
      </c>
    </row>
    <row r="632" spans="5:5">
      <c r="E632" s="15" t="e">
        <f t="shared" si="9"/>
        <v>#N/A</v>
      </c>
    </row>
    <row r="633" spans="5:5">
      <c r="E633" s="15" t="e">
        <f t="shared" si="9"/>
        <v>#N/A</v>
      </c>
    </row>
    <row r="634" spans="5:5">
      <c r="E634" s="15" t="e">
        <f t="shared" si="9"/>
        <v>#N/A</v>
      </c>
    </row>
    <row r="635" spans="5:5">
      <c r="E635" s="15" t="e">
        <f t="shared" si="9"/>
        <v>#N/A</v>
      </c>
    </row>
    <row r="636" spans="5:5">
      <c r="E636" s="15" t="e">
        <f t="shared" si="9"/>
        <v>#N/A</v>
      </c>
    </row>
    <row r="637" spans="5:5">
      <c r="E637" s="15" t="e">
        <f t="shared" si="9"/>
        <v>#N/A</v>
      </c>
    </row>
    <row r="638" spans="5:5">
      <c r="E638" s="15" t="e">
        <f t="shared" si="9"/>
        <v>#N/A</v>
      </c>
    </row>
    <row r="639" spans="5:5">
      <c r="E639" s="15" t="e">
        <f t="shared" si="9"/>
        <v>#N/A</v>
      </c>
    </row>
    <row r="640" spans="5:5">
      <c r="E640" s="15" t="e">
        <f t="shared" si="9"/>
        <v>#N/A</v>
      </c>
    </row>
    <row r="641" spans="5:5">
      <c r="E641" s="15" t="e">
        <f t="shared" si="9"/>
        <v>#N/A</v>
      </c>
    </row>
    <row r="642" spans="5:5">
      <c r="E642" s="15" t="e">
        <f t="shared" si="9"/>
        <v>#N/A</v>
      </c>
    </row>
    <row r="643" spans="5:5">
      <c r="E643" s="15" t="e">
        <f t="shared" si="9"/>
        <v>#N/A</v>
      </c>
    </row>
    <row r="644" spans="5:5">
      <c r="E644" s="15" t="e">
        <f t="shared" ref="E644:E707" si="10">VLOOKUP(A644,G:I,2,0)</f>
        <v>#N/A</v>
      </c>
    </row>
    <row r="645" spans="5:5">
      <c r="E645" s="15" t="e">
        <f t="shared" si="10"/>
        <v>#N/A</v>
      </c>
    </row>
    <row r="646" spans="5:5">
      <c r="E646" s="15" t="e">
        <f t="shared" si="10"/>
        <v>#N/A</v>
      </c>
    </row>
    <row r="647" spans="5:5">
      <c r="E647" s="15" t="e">
        <f t="shared" si="10"/>
        <v>#N/A</v>
      </c>
    </row>
    <row r="648" spans="5:5">
      <c r="E648" s="15" t="e">
        <f t="shared" si="10"/>
        <v>#N/A</v>
      </c>
    </row>
    <row r="649" spans="5:5">
      <c r="E649" s="15" t="e">
        <f t="shared" si="10"/>
        <v>#N/A</v>
      </c>
    </row>
    <row r="650" spans="5:5">
      <c r="E650" s="15" t="e">
        <f t="shared" si="10"/>
        <v>#N/A</v>
      </c>
    </row>
    <row r="651" spans="5:5">
      <c r="E651" s="15" t="e">
        <f t="shared" si="10"/>
        <v>#N/A</v>
      </c>
    </row>
    <row r="652" spans="5:5">
      <c r="E652" s="15" t="e">
        <f t="shared" si="10"/>
        <v>#N/A</v>
      </c>
    </row>
    <row r="653" spans="5:5">
      <c r="E653" s="15" t="e">
        <f t="shared" si="10"/>
        <v>#N/A</v>
      </c>
    </row>
    <row r="654" spans="5:5">
      <c r="E654" s="15" t="e">
        <f t="shared" si="10"/>
        <v>#N/A</v>
      </c>
    </row>
    <row r="655" spans="5:5">
      <c r="E655" s="15" t="e">
        <f t="shared" si="10"/>
        <v>#N/A</v>
      </c>
    </row>
    <row r="656" spans="5:5">
      <c r="E656" s="15" t="e">
        <f t="shared" si="10"/>
        <v>#N/A</v>
      </c>
    </row>
    <row r="657" spans="5:5">
      <c r="E657" s="15" t="e">
        <f t="shared" si="10"/>
        <v>#N/A</v>
      </c>
    </row>
    <row r="658" spans="5:5">
      <c r="E658" s="15" t="e">
        <f t="shared" si="10"/>
        <v>#N/A</v>
      </c>
    </row>
    <row r="659" spans="5:5">
      <c r="E659" s="15" t="e">
        <f t="shared" si="10"/>
        <v>#N/A</v>
      </c>
    </row>
    <row r="660" spans="5:5">
      <c r="E660" s="15" t="e">
        <f t="shared" si="10"/>
        <v>#N/A</v>
      </c>
    </row>
    <row r="661" spans="5:5">
      <c r="E661" s="15" t="e">
        <f t="shared" si="10"/>
        <v>#N/A</v>
      </c>
    </row>
    <row r="662" spans="5:5">
      <c r="E662" s="15" t="e">
        <f t="shared" si="10"/>
        <v>#N/A</v>
      </c>
    </row>
    <row r="663" spans="5:5">
      <c r="E663" s="15" t="e">
        <f t="shared" si="10"/>
        <v>#N/A</v>
      </c>
    </row>
    <row r="664" spans="5:5">
      <c r="E664" s="15" t="e">
        <f t="shared" si="10"/>
        <v>#N/A</v>
      </c>
    </row>
    <row r="665" spans="5:5">
      <c r="E665" s="15" t="e">
        <f t="shared" si="10"/>
        <v>#N/A</v>
      </c>
    </row>
    <row r="666" spans="5:5">
      <c r="E666" s="15" t="e">
        <f t="shared" si="10"/>
        <v>#N/A</v>
      </c>
    </row>
    <row r="667" spans="5:5">
      <c r="E667" s="15" t="e">
        <f t="shared" si="10"/>
        <v>#N/A</v>
      </c>
    </row>
    <row r="668" spans="5:5">
      <c r="E668" s="15" t="e">
        <f t="shared" si="10"/>
        <v>#N/A</v>
      </c>
    </row>
    <row r="669" spans="5:5">
      <c r="E669" s="15" t="e">
        <f t="shared" si="10"/>
        <v>#N/A</v>
      </c>
    </row>
    <row r="670" spans="5:5">
      <c r="E670" s="15" t="e">
        <f t="shared" si="10"/>
        <v>#N/A</v>
      </c>
    </row>
    <row r="671" spans="5:5">
      <c r="E671" s="15" t="e">
        <f t="shared" si="10"/>
        <v>#N/A</v>
      </c>
    </row>
    <row r="672" spans="5:5">
      <c r="E672" s="15" t="e">
        <f t="shared" si="10"/>
        <v>#N/A</v>
      </c>
    </row>
    <row r="673" spans="5:5">
      <c r="E673" s="15" t="e">
        <f t="shared" si="10"/>
        <v>#N/A</v>
      </c>
    </row>
    <row r="674" spans="5:5">
      <c r="E674" s="15" t="e">
        <f t="shared" si="10"/>
        <v>#N/A</v>
      </c>
    </row>
    <row r="675" spans="5:5">
      <c r="E675" s="15" t="e">
        <f t="shared" si="10"/>
        <v>#N/A</v>
      </c>
    </row>
    <row r="676" spans="5:5">
      <c r="E676" s="15" t="e">
        <f t="shared" si="10"/>
        <v>#N/A</v>
      </c>
    </row>
    <row r="677" spans="5:5">
      <c r="E677" s="15" t="e">
        <f t="shared" si="10"/>
        <v>#N/A</v>
      </c>
    </row>
    <row r="678" spans="5:5">
      <c r="E678" s="15" t="e">
        <f t="shared" si="10"/>
        <v>#N/A</v>
      </c>
    </row>
    <row r="679" spans="5:5">
      <c r="E679" s="15" t="e">
        <f t="shared" si="10"/>
        <v>#N/A</v>
      </c>
    </row>
    <row r="680" spans="5:5">
      <c r="E680" s="15" t="e">
        <f t="shared" si="10"/>
        <v>#N/A</v>
      </c>
    </row>
    <row r="681" spans="5:5">
      <c r="E681" s="15" t="e">
        <f t="shared" si="10"/>
        <v>#N/A</v>
      </c>
    </row>
    <row r="682" spans="5:5">
      <c r="E682" s="15" t="e">
        <f t="shared" si="10"/>
        <v>#N/A</v>
      </c>
    </row>
    <row r="683" spans="5:5">
      <c r="E683" s="15" t="e">
        <f t="shared" si="10"/>
        <v>#N/A</v>
      </c>
    </row>
    <row r="684" spans="5:5">
      <c r="E684" s="15" t="e">
        <f t="shared" si="10"/>
        <v>#N/A</v>
      </c>
    </row>
    <row r="685" spans="5:5">
      <c r="E685" s="15" t="e">
        <f t="shared" si="10"/>
        <v>#N/A</v>
      </c>
    </row>
    <row r="686" spans="5:5">
      <c r="E686" s="15" t="e">
        <f t="shared" si="10"/>
        <v>#N/A</v>
      </c>
    </row>
    <row r="687" spans="5:5">
      <c r="E687" s="15" t="e">
        <f t="shared" si="10"/>
        <v>#N/A</v>
      </c>
    </row>
    <row r="688" spans="5:5">
      <c r="E688" s="15" t="e">
        <f t="shared" si="10"/>
        <v>#N/A</v>
      </c>
    </row>
    <row r="689" spans="5:5">
      <c r="E689" s="15" t="e">
        <f t="shared" si="10"/>
        <v>#N/A</v>
      </c>
    </row>
    <row r="690" spans="5:5">
      <c r="E690" s="15" t="e">
        <f t="shared" si="10"/>
        <v>#N/A</v>
      </c>
    </row>
    <row r="691" spans="5:5">
      <c r="E691" s="15" t="e">
        <f t="shared" si="10"/>
        <v>#N/A</v>
      </c>
    </row>
    <row r="692" spans="5:5">
      <c r="E692" s="15" t="e">
        <f t="shared" si="10"/>
        <v>#N/A</v>
      </c>
    </row>
    <row r="693" spans="5:5">
      <c r="E693" s="15" t="e">
        <f t="shared" si="10"/>
        <v>#N/A</v>
      </c>
    </row>
    <row r="694" spans="5:5">
      <c r="E694" s="15" t="e">
        <f t="shared" si="10"/>
        <v>#N/A</v>
      </c>
    </row>
    <row r="695" spans="5:5">
      <c r="E695" s="15" t="e">
        <f t="shared" si="10"/>
        <v>#N/A</v>
      </c>
    </row>
    <row r="696" spans="5:5">
      <c r="E696" s="15" t="e">
        <f t="shared" si="10"/>
        <v>#N/A</v>
      </c>
    </row>
    <row r="697" spans="5:5">
      <c r="E697" s="15" t="e">
        <f t="shared" si="10"/>
        <v>#N/A</v>
      </c>
    </row>
    <row r="698" spans="5:5">
      <c r="E698" s="15" t="e">
        <f t="shared" si="10"/>
        <v>#N/A</v>
      </c>
    </row>
    <row r="699" spans="5:5">
      <c r="E699" s="15" t="e">
        <f t="shared" si="10"/>
        <v>#N/A</v>
      </c>
    </row>
    <row r="700" spans="5:5">
      <c r="E700" s="15" t="e">
        <f t="shared" si="10"/>
        <v>#N/A</v>
      </c>
    </row>
    <row r="701" spans="5:5">
      <c r="E701" s="15" t="e">
        <f t="shared" si="10"/>
        <v>#N/A</v>
      </c>
    </row>
    <row r="702" spans="5:5">
      <c r="E702" s="15" t="e">
        <f t="shared" si="10"/>
        <v>#N/A</v>
      </c>
    </row>
    <row r="703" spans="5:5">
      <c r="E703" s="15" t="e">
        <f t="shared" si="10"/>
        <v>#N/A</v>
      </c>
    </row>
    <row r="704" spans="5:5">
      <c r="E704" s="15" t="e">
        <f t="shared" si="10"/>
        <v>#N/A</v>
      </c>
    </row>
    <row r="705" spans="5:5">
      <c r="E705" s="15" t="e">
        <f t="shared" si="10"/>
        <v>#N/A</v>
      </c>
    </row>
    <row r="706" spans="5:5">
      <c r="E706" s="15" t="e">
        <f t="shared" si="10"/>
        <v>#N/A</v>
      </c>
    </row>
    <row r="707" spans="5:5">
      <c r="E707" s="15" t="e">
        <f t="shared" si="10"/>
        <v>#N/A</v>
      </c>
    </row>
    <row r="708" spans="5:5">
      <c r="E708" s="15" t="e">
        <f t="shared" ref="E708:E771" si="11">VLOOKUP(A708,G:I,2,0)</f>
        <v>#N/A</v>
      </c>
    </row>
    <row r="709" spans="5:5">
      <c r="E709" s="15" t="e">
        <f t="shared" si="11"/>
        <v>#N/A</v>
      </c>
    </row>
    <row r="710" spans="5:5">
      <c r="E710" s="15" t="e">
        <f t="shared" si="11"/>
        <v>#N/A</v>
      </c>
    </row>
    <row r="711" spans="5:5">
      <c r="E711" s="15" t="e">
        <f t="shared" si="11"/>
        <v>#N/A</v>
      </c>
    </row>
    <row r="712" spans="5:5">
      <c r="E712" s="15" t="e">
        <f t="shared" si="11"/>
        <v>#N/A</v>
      </c>
    </row>
    <row r="713" spans="5:5">
      <c r="E713" s="15" t="e">
        <f t="shared" si="11"/>
        <v>#N/A</v>
      </c>
    </row>
    <row r="714" spans="5:5">
      <c r="E714" s="15" t="e">
        <f t="shared" si="11"/>
        <v>#N/A</v>
      </c>
    </row>
    <row r="715" spans="5:5">
      <c r="E715" s="15" t="e">
        <f t="shared" si="11"/>
        <v>#N/A</v>
      </c>
    </row>
    <row r="716" spans="5:5">
      <c r="E716" s="15" t="e">
        <f t="shared" si="11"/>
        <v>#N/A</v>
      </c>
    </row>
    <row r="717" spans="5:5">
      <c r="E717" s="15" t="e">
        <f t="shared" si="11"/>
        <v>#N/A</v>
      </c>
    </row>
    <row r="718" spans="5:5">
      <c r="E718" s="15" t="e">
        <f t="shared" si="11"/>
        <v>#N/A</v>
      </c>
    </row>
    <row r="719" spans="5:5">
      <c r="E719" s="15" t="e">
        <f t="shared" si="11"/>
        <v>#N/A</v>
      </c>
    </row>
    <row r="720" spans="5:5">
      <c r="E720" s="15" t="e">
        <f t="shared" si="11"/>
        <v>#N/A</v>
      </c>
    </row>
    <row r="721" spans="5:5">
      <c r="E721" s="15" t="e">
        <f t="shared" si="11"/>
        <v>#N/A</v>
      </c>
    </row>
    <row r="722" spans="5:5">
      <c r="E722" s="15" t="e">
        <f t="shared" si="11"/>
        <v>#N/A</v>
      </c>
    </row>
    <row r="723" spans="5:5">
      <c r="E723" s="15" t="e">
        <f t="shared" si="11"/>
        <v>#N/A</v>
      </c>
    </row>
    <row r="724" spans="5:5">
      <c r="E724" s="15" t="e">
        <f t="shared" si="11"/>
        <v>#N/A</v>
      </c>
    </row>
    <row r="725" spans="5:5">
      <c r="E725" s="15" t="e">
        <f t="shared" si="11"/>
        <v>#N/A</v>
      </c>
    </row>
    <row r="726" spans="5:5">
      <c r="E726" s="15" t="e">
        <f t="shared" si="11"/>
        <v>#N/A</v>
      </c>
    </row>
    <row r="727" spans="5:5">
      <c r="E727" s="15" t="e">
        <f t="shared" si="11"/>
        <v>#N/A</v>
      </c>
    </row>
    <row r="728" spans="5:5">
      <c r="E728" s="15" t="e">
        <f t="shared" si="11"/>
        <v>#N/A</v>
      </c>
    </row>
    <row r="729" spans="5:5">
      <c r="E729" s="15" t="e">
        <f t="shared" si="11"/>
        <v>#N/A</v>
      </c>
    </row>
    <row r="730" spans="5:5">
      <c r="E730" s="15" t="e">
        <f t="shared" si="11"/>
        <v>#N/A</v>
      </c>
    </row>
    <row r="731" spans="5:5">
      <c r="E731" s="15" t="e">
        <f t="shared" si="11"/>
        <v>#N/A</v>
      </c>
    </row>
    <row r="732" spans="5:5">
      <c r="E732" s="15" t="e">
        <f t="shared" si="11"/>
        <v>#N/A</v>
      </c>
    </row>
    <row r="733" spans="5:5">
      <c r="E733" s="15" t="e">
        <f t="shared" si="11"/>
        <v>#N/A</v>
      </c>
    </row>
    <row r="734" spans="5:5">
      <c r="E734" s="15" t="e">
        <f t="shared" si="11"/>
        <v>#N/A</v>
      </c>
    </row>
    <row r="735" spans="5:5">
      <c r="E735" s="15" t="e">
        <f t="shared" si="11"/>
        <v>#N/A</v>
      </c>
    </row>
    <row r="736" spans="5:5">
      <c r="E736" s="15" t="e">
        <f t="shared" si="11"/>
        <v>#N/A</v>
      </c>
    </row>
    <row r="737" spans="5:5">
      <c r="E737" s="15" t="e">
        <f t="shared" si="11"/>
        <v>#N/A</v>
      </c>
    </row>
    <row r="738" spans="5:5">
      <c r="E738" s="15" t="e">
        <f t="shared" si="11"/>
        <v>#N/A</v>
      </c>
    </row>
    <row r="739" spans="5:5">
      <c r="E739" s="15" t="e">
        <f t="shared" si="11"/>
        <v>#N/A</v>
      </c>
    </row>
    <row r="740" spans="5:5">
      <c r="E740" s="15" t="e">
        <f t="shared" si="11"/>
        <v>#N/A</v>
      </c>
    </row>
    <row r="741" spans="5:5">
      <c r="E741" s="15" t="e">
        <f t="shared" si="11"/>
        <v>#N/A</v>
      </c>
    </row>
    <row r="742" spans="5:5">
      <c r="E742" s="15" t="e">
        <f t="shared" si="11"/>
        <v>#N/A</v>
      </c>
    </row>
    <row r="743" spans="5:5">
      <c r="E743" s="15" t="e">
        <f t="shared" si="11"/>
        <v>#N/A</v>
      </c>
    </row>
    <row r="744" spans="5:5">
      <c r="E744" s="15" t="e">
        <f t="shared" si="11"/>
        <v>#N/A</v>
      </c>
    </row>
    <row r="745" spans="5:5">
      <c r="E745" s="15" t="e">
        <f t="shared" si="11"/>
        <v>#N/A</v>
      </c>
    </row>
    <row r="746" spans="5:5">
      <c r="E746" s="15" t="e">
        <f t="shared" si="11"/>
        <v>#N/A</v>
      </c>
    </row>
    <row r="747" spans="5:5">
      <c r="E747" s="15" t="e">
        <f t="shared" si="11"/>
        <v>#N/A</v>
      </c>
    </row>
    <row r="748" spans="5:5">
      <c r="E748" s="15" t="e">
        <f t="shared" si="11"/>
        <v>#N/A</v>
      </c>
    </row>
    <row r="749" spans="5:5">
      <c r="E749" s="15" t="e">
        <f t="shared" si="11"/>
        <v>#N/A</v>
      </c>
    </row>
    <row r="750" spans="5:5">
      <c r="E750" s="15" t="e">
        <f t="shared" si="11"/>
        <v>#N/A</v>
      </c>
    </row>
    <row r="751" spans="5:5">
      <c r="E751" s="15" t="e">
        <f t="shared" si="11"/>
        <v>#N/A</v>
      </c>
    </row>
    <row r="752" spans="5:5">
      <c r="E752" s="15" t="e">
        <f t="shared" si="11"/>
        <v>#N/A</v>
      </c>
    </row>
    <row r="753" spans="5:5">
      <c r="E753" s="15" t="e">
        <f t="shared" si="11"/>
        <v>#N/A</v>
      </c>
    </row>
    <row r="754" spans="5:5">
      <c r="E754" s="15" t="e">
        <f t="shared" si="11"/>
        <v>#N/A</v>
      </c>
    </row>
    <row r="755" spans="5:5">
      <c r="E755" s="15" t="e">
        <f t="shared" si="11"/>
        <v>#N/A</v>
      </c>
    </row>
    <row r="756" spans="5:5">
      <c r="E756" s="15" t="e">
        <f t="shared" si="11"/>
        <v>#N/A</v>
      </c>
    </row>
    <row r="757" spans="5:5">
      <c r="E757" s="15" t="e">
        <f t="shared" si="11"/>
        <v>#N/A</v>
      </c>
    </row>
    <row r="758" spans="5:5">
      <c r="E758" s="15" t="e">
        <f t="shared" si="11"/>
        <v>#N/A</v>
      </c>
    </row>
    <row r="759" spans="5:5">
      <c r="E759" s="15" t="e">
        <f t="shared" si="11"/>
        <v>#N/A</v>
      </c>
    </row>
    <row r="760" spans="5:5">
      <c r="E760" s="15" t="e">
        <f t="shared" si="11"/>
        <v>#N/A</v>
      </c>
    </row>
    <row r="761" spans="5:5">
      <c r="E761" s="15" t="e">
        <f t="shared" si="11"/>
        <v>#N/A</v>
      </c>
    </row>
    <row r="762" spans="5:5">
      <c r="E762" s="15" t="e">
        <f t="shared" si="11"/>
        <v>#N/A</v>
      </c>
    </row>
    <row r="763" spans="5:5">
      <c r="E763" s="15" t="e">
        <f t="shared" si="11"/>
        <v>#N/A</v>
      </c>
    </row>
    <row r="764" spans="5:5">
      <c r="E764" s="15" t="e">
        <f t="shared" si="11"/>
        <v>#N/A</v>
      </c>
    </row>
    <row r="765" spans="5:5">
      <c r="E765" s="15" t="e">
        <f t="shared" si="11"/>
        <v>#N/A</v>
      </c>
    </row>
    <row r="766" spans="5:5">
      <c r="E766" s="15" t="e">
        <f t="shared" si="11"/>
        <v>#N/A</v>
      </c>
    </row>
    <row r="767" spans="5:5">
      <c r="E767" s="15" t="e">
        <f t="shared" si="11"/>
        <v>#N/A</v>
      </c>
    </row>
    <row r="768" spans="5:5">
      <c r="E768" s="15" t="e">
        <f t="shared" si="11"/>
        <v>#N/A</v>
      </c>
    </row>
    <row r="769" spans="5:5">
      <c r="E769" s="15" t="e">
        <f t="shared" si="11"/>
        <v>#N/A</v>
      </c>
    </row>
    <row r="770" spans="5:5">
      <c r="E770" s="15" t="e">
        <f t="shared" si="11"/>
        <v>#N/A</v>
      </c>
    </row>
    <row r="771" spans="5:5">
      <c r="E771" s="15" t="e">
        <f t="shared" si="11"/>
        <v>#N/A</v>
      </c>
    </row>
    <row r="772" spans="5:5">
      <c r="E772" s="15" t="e">
        <f t="shared" ref="E772:E835" si="12">VLOOKUP(A772,G:I,2,0)</f>
        <v>#N/A</v>
      </c>
    </row>
    <row r="773" spans="5:5">
      <c r="E773" s="15" t="e">
        <f t="shared" si="12"/>
        <v>#N/A</v>
      </c>
    </row>
    <row r="774" spans="5:5">
      <c r="E774" s="15" t="e">
        <f t="shared" si="12"/>
        <v>#N/A</v>
      </c>
    </row>
    <row r="775" spans="5:5">
      <c r="E775" s="15" t="e">
        <f t="shared" si="12"/>
        <v>#N/A</v>
      </c>
    </row>
    <row r="776" spans="5:5">
      <c r="E776" s="15" t="e">
        <f t="shared" si="12"/>
        <v>#N/A</v>
      </c>
    </row>
    <row r="777" spans="5:5">
      <c r="E777" s="15" t="e">
        <f t="shared" si="12"/>
        <v>#N/A</v>
      </c>
    </row>
    <row r="778" spans="5:5">
      <c r="E778" s="15" t="e">
        <f t="shared" si="12"/>
        <v>#N/A</v>
      </c>
    </row>
    <row r="779" spans="5:5">
      <c r="E779" s="15" t="e">
        <f t="shared" si="12"/>
        <v>#N/A</v>
      </c>
    </row>
    <row r="780" spans="5:5">
      <c r="E780" s="15" t="e">
        <f t="shared" si="12"/>
        <v>#N/A</v>
      </c>
    </row>
    <row r="781" spans="5:5">
      <c r="E781" s="15" t="e">
        <f t="shared" si="12"/>
        <v>#N/A</v>
      </c>
    </row>
    <row r="782" spans="5:5">
      <c r="E782" s="15" t="e">
        <f t="shared" si="12"/>
        <v>#N/A</v>
      </c>
    </row>
    <row r="783" spans="5:5">
      <c r="E783" s="15" t="e">
        <f t="shared" si="12"/>
        <v>#N/A</v>
      </c>
    </row>
    <row r="784" spans="5:5">
      <c r="E784" s="15" t="e">
        <f t="shared" si="12"/>
        <v>#N/A</v>
      </c>
    </row>
    <row r="785" spans="5:5">
      <c r="E785" s="15" t="e">
        <f t="shared" si="12"/>
        <v>#N/A</v>
      </c>
    </row>
    <row r="786" spans="5:5">
      <c r="E786" s="15" t="e">
        <f t="shared" si="12"/>
        <v>#N/A</v>
      </c>
    </row>
    <row r="787" spans="5:5">
      <c r="E787" s="15" t="e">
        <f t="shared" si="12"/>
        <v>#N/A</v>
      </c>
    </row>
    <row r="788" spans="5:5">
      <c r="E788" s="15" t="e">
        <f t="shared" si="12"/>
        <v>#N/A</v>
      </c>
    </row>
    <row r="789" spans="5:5">
      <c r="E789" s="15" t="e">
        <f t="shared" si="12"/>
        <v>#N/A</v>
      </c>
    </row>
    <row r="790" spans="5:5">
      <c r="E790" s="15" t="e">
        <f t="shared" si="12"/>
        <v>#N/A</v>
      </c>
    </row>
    <row r="791" spans="5:5">
      <c r="E791" s="15" t="e">
        <f t="shared" si="12"/>
        <v>#N/A</v>
      </c>
    </row>
    <row r="792" spans="5:5">
      <c r="E792" s="15" t="e">
        <f t="shared" si="12"/>
        <v>#N/A</v>
      </c>
    </row>
    <row r="793" spans="5:5">
      <c r="E793" s="15" t="e">
        <f t="shared" si="12"/>
        <v>#N/A</v>
      </c>
    </row>
    <row r="794" spans="5:5">
      <c r="E794" s="15" t="e">
        <f t="shared" si="12"/>
        <v>#N/A</v>
      </c>
    </row>
    <row r="795" spans="5:5">
      <c r="E795" s="15" t="e">
        <f t="shared" si="12"/>
        <v>#N/A</v>
      </c>
    </row>
    <row r="796" spans="5:5">
      <c r="E796" s="15" t="e">
        <f t="shared" si="12"/>
        <v>#N/A</v>
      </c>
    </row>
    <row r="797" spans="5:5">
      <c r="E797" s="15" t="e">
        <f t="shared" si="12"/>
        <v>#N/A</v>
      </c>
    </row>
    <row r="798" spans="5:5">
      <c r="E798" s="15" t="e">
        <f t="shared" si="12"/>
        <v>#N/A</v>
      </c>
    </row>
    <row r="799" spans="5:5">
      <c r="E799" s="15" t="e">
        <f t="shared" si="12"/>
        <v>#N/A</v>
      </c>
    </row>
    <row r="800" spans="5:5">
      <c r="E800" s="15" t="e">
        <f t="shared" si="12"/>
        <v>#N/A</v>
      </c>
    </row>
    <row r="801" spans="5:5">
      <c r="E801" s="15" t="e">
        <f t="shared" si="12"/>
        <v>#N/A</v>
      </c>
    </row>
    <row r="802" spans="5:5">
      <c r="E802" s="15" t="e">
        <f t="shared" si="12"/>
        <v>#N/A</v>
      </c>
    </row>
    <row r="803" spans="5:5">
      <c r="E803" s="15" t="e">
        <f t="shared" si="12"/>
        <v>#N/A</v>
      </c>
    </row>
    <row r="804" spans="5:5">
      <c r="E804" s="15" t="e">
        <f t="shared" si="12"/>
        <v>#N/A</v>
      </c>
    </row>
    <row r="805" spans="5:5">
      <c r="E805" s="15" t="e">
        <f t="shared" si="12"/>
        <v>#N/A</v>
      </c>
    </row>
    <row r="806" spans="5:5">
      <c r="E806" s="15" t="e">
        <f t="shared" si="12"/>
        <v>#N/A</v>
      </c>
    </row>
    <row r="807" spans="5:5">
      <c r="E807" s="15" t="e">
        <f t="shared" si="12"/>
        <v>#N/A</v>
      </c>
    </row>
    <row r="808" spans="5:5">
      <c r="E808" s="15" t="e">
        <f t="shared" si="12"/>
        <v>#N/A</v>
      </c>
    </row>
    <row r="809" spans="5:5">
      <c r="E809" s="15" t="e">
        <f t="shared" si="12"/>
        <v>#N/A</v>
      </c>
    </row>
    <row r="810" spans="5:5">
      <c r="E810" s="15" t="e">
        <f t="shared" si="12"/>
        <v>#N/A</v>
      </c>
    </row>
    <row r="811" spans="5:5">
      <c r="E811" s="15" t="e">
        <f t="shared" si="12"/>
        <v>#N/A</v>
      </c>
    </row>
    <row r="812" spans="5:5">
      <c r="E812" s="15" t="e">
        <f t="shared" si="12"/>
        <v>#N/A</v>
      </c>
    </row>
    <row r="813" spans="5:5">
      <c r="E813" s="15" t="e">
        <f t="shared" si="12"/>
        <v>#N/A</v>
      </c>
    </row>
    <row r="814" spans="5:5">
      <c r="E814" s="15" t="e">
        <f t="shared" si="12"/>
        <v>#N/A</v>
      </c>
    </row>
    <row r="815" spans="5:5">
      <c r="E815" s="15" t="e">
        <f t="shared" si="12"/>
        <v>#N/A</v>
      </c>
    </row>
    <row r="816" spans="5:5">
      <c r="E816" s="15" t="e">
        <f t="shared" si="12"/>
        <v>#N/A</v>
      </c>
    </row>
    <row r="817" spans="5:5">
      <c r="E817" s="15" t="e">
        <f t="shared" si="12"/>
        <v>#N/A</v>
      </c>
    </row>
    <row r="818" spans="5:5">
      <c r="E818" s="15" t="e">
        <f t="shared" si="12"/>
        <v>#N/A</v>
      </c>
    </row>
    <row r="819" spans="5:5">
      <c r="E819" s="15" t="e">
        <f t="shared" si="12"/>
        <v>#N/A</v>
      </c>
    </row>
    <row r="820" spans="5:5">
      <c r="E820" s="15" t="e">
        <f t="shared" si="12"/>
        <v>#N/A</v>
      </c>
    </row>
    <row r="821" spans="5:5">
      <c r="E821" s="15" t="e">
        <f t="shared" si="12"/>
        <v>#N/A</v>
      </c>
    </row>
    <row r="822" spans="5:5">
      <c r="E822" s="15" t="e">
        <f t="shared" si="12"/>
        <v>#N/A</v>
      </c>
    </row>
    <row r="823" spans="5:5">
      <c r="E823" s="15" t="e">
        <f t="shared" si="12"/>
        <v>#N/A</v>
      </c>
    </row>
    <row r="824" spans="5:5">
      <c r="E824" s="15" t="e">
        <f t="shared" si="12"/>
        <v>#N/A</v>
      </c>
    </row>
    <row r="825" spans="5:5">
      <c r="E825" s="15" t="e">
        <f t="shared" si="12"/>
        <v>#N/A</v>
      </c>
    </row>
    <row r="826" spans="5:5">
      <c r="E826" s="15" t="e">
        <f t="shared" si="12"/>
        <v>#N/A</v>
      </c>
    </row>
    <row r="827" spans="5:5">
      <c r="E827" s="15" t="e">
        <f t="shared" si="12"/>
        <v>#N/A</v>
      </c>
    </row>
    <row r="828" spans="5:5">
      <c r="E828" s="15" t="e">
        <f t="shared" si="12"/>
        <v>#N/A</v>
      </c>
    </row>
    <row r="829" spans="5:5">
      <c r="E829" s="15" t="e">
        <f t="shared" si="12"/>
        <v>#N/A</v>
      </c>
    </row>
    <row r="830" spans="5:5">
      <c r="E830" s="15" t="e">
        <f t="shared" si="12"/>
        <v>#N/A</v>
      </c>
    </row>
    <row r="831" spans="5:5">
      <c r="E831" s="15" t="e">
        <f t="shared" si="12"/>
        <v>#N/A</v>
      </c>
    </row>
    <row r="832" spans="5:5">
      <c r="E832" s="15" t="e">
        <f t="shared" si="12"/>
        <v>#N/A</v>
      </c>
    </row>
    <row r="833" spans="5:5">
      <c r="E833" s="15" t="e">
        <f t="shared" si="12"/>
        <v>#N/A</v>
      </c>
    </row>
    <row r="834" spans="5:5">
      <c r="E834" s="15" t="e">
        <f t="shared" si="12"/>
        <v>#N/A</v>
      </c>
    </row>
    <row r="835" spans="5:5">
      <c r="E835" s="15" t="e">
        <f t="shared" si="12"/>
        <v>#N/A</v>
      </c>
    </row>
    <row r="836" spans="5:5">
      <c r="E836" s="15" t="e">
        <f t="shared" ref="E836:E899" si="13">VLOOKUP(A836,G:I,2,0)</f>
        <v>#N/A</v>
      </c>
    </row>
    <row r="837" spans="5:5">
      <c r="E837" s="15" t="e">
        <f t="shared" si="13"/>
        <v>#N/A</v>
      </c>
    </row>
    <row r="838" spans="5:5">
      <c r="E838" s="15" t="e">
        <f t="shared" si="13"/>
        <v>#N/A</v>
      </c>
    </row>
    <row r="839" spans="5:5">
      <c r="E839" s="15" t="e">
        <f t="shared" si="13"/>
        <v>#N/A</v>
      </c>
    </row>
    <row r="840" spans="5:5">
      <c r="E840" s="15" t="e">
        <f t="shared" si="13"/>
        <v>#N/A</v>
      </c>
    </row>
    <row r="841" spans="5:5">
      <c r="E841" s="15" t="e">
        <f t="shared" si="13"/>
        <v>#N/A</v>
      </c>
    </row>
    <row r="842" spans="5:5">
      <c r="E842" s="15" t="e">
        <f t="shared" si="13"/>
        <v>#N/A</v>
      </c>
    </row>
    <row r="843" spans="5:5">
      <c r="E843" s="15" t="e">
        <f t="shared" si="13"/>
        <v>#N/A</v>
      </c>
    </row>
    <row r="844" spans="5:5">
      <c r="E844" s="15" t="e">
        <f t="shared" si="13"/>
        <v>#N/A</v>
      </c>
    </row>
    <row r="845" spans="5:5">
      <c r="E845" s="15" t="e">
        <f t="shared" si="13"/>
        <v>#N/A</v>
      </c>
    </row>
    <row r="846" spans="5:5">
      <c r="E846" s="15" t="e">
        <f t="shared" si="13"/>
        <v>#N/A</v>
      </c>
    </row>
    <row r="847" spans="5:5">
      <c r="E847" s="15" t="e">
        <f t="shared" si="13"/>
        <v>#N/A</v>
      </c>
    </row>
    <row r="848" spans="5:5">
      <c r="E848" s="15" t="e">
        <f t="shared" si="13"/>
        <v>#N/A</v>
      </c>
    </row>
    <row r="849" spans="5:5">
      <c r="E849" s="15" t="e">
        <f t="shared" si="13"/>
        <v>#N/A</v>
      </c>
    </row>
    <row r="850" spans="5:5">
      <c r="E850" s="15" t="e">
        <f t="shared" si="13"/>
        <v>#N/A</v>
      </c>
    </row>
    <row r="851" spans="5:5">
      <c r="E851" s="15" t="e">
        <f t="shared" si="13"/>
        <v>#N/A</v>
      </c>
    </row>
    <row r="852" spans="5:5">
      <c r="E852" s="15" t="e">
        <f t="shared" si="13"/>
        <v>#N/A</v>
      </c>
    </row>
    <row r="853" spans="5:5">
      <c r="E853" s="15" t="e">
        <f t="shared" si="13"/>
        <v>#N/A</v>
      </c>
    </row>
    <row r="854" spans="5:5">
      <c r="E854" s="15" t="e">
        <f t="shared" si="13"/>
        <v>#N/A</v>
      </c>
    </row>
    <row r="855" spans="5:5">
      <c r="E855" s="15" t="e">
        <f t="shared" si="13"/>
        <v>#N/A</v>
      </c>
    </row>
    <row r="856" spans="5:5">
      <c r="E856" s="15" t="e">
        <f t="shared" si="13"/>
        <v>#N/A</v>
      </c>
    </row>
    <row r="857" spans="5:5">
      <c r="E857" s="15" t="e">
        <f t="shared" si="13"/>
        <v>#N/A</v>
      </c>
    </row>
    <row r="858" spans="5:5">
      <c r="E858" s="15" t="e">
        <f t="shared" si="13"/>
        <v>#N/A</v>
      </c>
    </row>
    <row r="859" spans="5:5">
      <c r="E859" s="15" t="e">
        <f t="shared" si="13"/>
        <v>#N/A</v>
      </c>
    </row>
    <row r="860" spans="5:5">
      <c r="E860" s="15" t="e">
        <f t="shared" si="13"/>
        <v>#N/A</v>
      </c>
    </row>
    <row r="861" spans="5:5">
      <c r="E861" s="15" t="e">
        <f t="shared" si="13"/>
        <v>#N/A</v>
      </c>
    </row>
    <row r="862" spans="5:5">
      <c r="E862" s="15" t="e">
        <f t="shared" si="13"/>
        <v>#N/A</v>
      </c>
    </row>
    <row r="863" spans="5:5">
      <c r="E863" s="15" t="e">
        <f t="shared" si="13"/>
        <v>#N/A</v>
      </c>
    </row>
    <row r="864" spans="5:5">
      <c r="E864" s="15" t="e">
        <f t="shared" si="13"/>
        <v>#N/A</v>
      </c>
    </row>
    <row r="865" spans="5:5">
      <c r="E865" s="15" t="e">
        <f t="shared" si="13"/>
        <v>#N/A</v>
      </c>
    </row>
    <row r="866" spans="5:5">
      <c r="E866" s="15" t="e">
        <f t="shared" si="13"/>
        <v>#N/A</v>
      </c>
    </row>
    <row r="867" spans="5:5">
      <c r="E867" s="15" t="e">
        <f t="shared" si="13"/>
        <v>#N/A</v>
      </c>
    </row>
    <row r="868" spans="5:5">
      <c r="E868" s="15" t="e">
        <f t="shared" si="13"/>
        <v>#N/A</v>
      </c>
    </row>
    <row r="869" spans="5:5">
      <c r="E869" s="15" t="e">
        <f t="shared" si="13"/>
        <v>#N/A</v>
      </c>
    </row>
    <row r="870" spans="5:5">
      <c r="E870" s="15" t="e">
        <f t="shared" si="13"/>
        <v>#N/A</v>
      </c>
    </row>
    <row r="871" spans="5:5">
      <c r="E871" s="15" t="e">
        <f t="shared" si="13"/>
        <v>#N/A</v>
      </c>
    </row>
    <row r="872" spans="5:5">
      <c r="E872" s="15" t="e">
        <f t="shared" si="13"/>
        <v>#N/A</v>
      </c>
    </row>
    <row r="873" spans="5:5">
      <c r="E873" s="15" t="e">
        <f t="shared" si="13"/>
        <v>#N/A</v>
      </c>
    </row>
    <row r="874" spans="5:5">
      <c r="E874" s="15" t="e">
        <f t="shared" si="13"/>
        <v>#N/A</v>
      </c>
    </row>
    <row r="875" spans="5:5">
      <c r="E875" s="15" t="e">
        <f t="shared" si="13"/>
        <v>#N/A</v>
      </c>
    </row>
    <row r="876" spans="5:5">
      <c r="E876" s="15" t="e">
        <f t="shared" si="13"/>
        <v>#N/A</v>
      </c>
    </row>
    <row r="877" spans="5:5">
      <c r="E877" s="15" t="e">
        <f t="shared" si="13"/>
        <v>#N/A</v>
      </c>
    </row>
    <row r="878" spans="5:5">
      <c r="E878" s="15" t="e">
        <f t="shared" si="13"/>
        <v>#N/A</v>
      </c>
    </row>
    <row r="879" spans="5:5">
      <c r="E879" s="15" t="e">
        <f t="shared" si="13"/>
        <v>#N/A</v>
      </c>
    </row>
    <row r="880" spans="5:5">
      <c r="E880" s="15" t="e">
        <f t="shared" si="13"/>
        <v>#N/A</v>
      </c>
    </row>
    <row r="881" spans="5:5">
      <c r="E881" s="15" t="e">
        <f t="shared" si="13"/>
        <v>#N/A</v>
      </c>
    </row>
    <row r="882" spans="5:5">
      <c r="E882" s="15" t="e">
        <f t="shared" si="13"/>
        <v>#N/A</v>
      </c>
    </row>
    <row r="883" spans="5:5">
      <c r="E883" s="15" t="e">
        <f t="shared" si="13"/>
        <v>#N/A</v>
      </c>
    </row>
    <row r="884" spans="5:5">
      <c r="E884" s="15" t="e">
        <f t="shared" si="13"/>
        <v>#N/A</v>
      </c>
    </row>
    <row r="885" spans="5:5">
      <c r="E885" s="15" t="e">
        <f t="shared" si="13"/>
        <v>#N/A</v>
      </c>
    </row>
    <row r="886" spans="5:5">
      <c r="E886" s="15" t="e">
        <f t="shared" si="13"/>
        <v>#N/A</v>
      </c>
    </row>
    <row r="887" spans="5:5">
      <c r="E887" s="15" t="e">
        <f t="shared" si="13"/>
        <v>#N/A</v>
      </c>
    </row>
    <row r="888" spans="5:5">
      <c r="E888" s="15" t="e">
        <f t="shared" si="13"/>
        <v>#N/A</v>
      </c>
    </row>
    <row r="889" spans="5:5">
      <c r="E889" s="15" t="e">
        <f t="shared" si="13"/>
        <v>#N/A</v>
      </c>
    </row>
    <row r="890" spans="5:5">
      <c r="E890" s="15" t="e">
        <f t="shared" si="13"/>
        <v>#N/A</v>
      </c>
    </row>
    <row r="891" spans="5:5">
      <c r="E891" s="15" t="e">
        <f t="shared" si="13"/>
        <v>#N/A</v>
      </c>
    </row>
    <row r="892" spans="5:5">
      <c r="E892" s="15" t="e">
        <f t="shared" si="13"/>
        <v>#N/A</v>
      </c>
    </row>
    <row r="893" spans="5:5">
      <c r="E893" s="15" t="e">
        <f t="shared" si="13"/>
        <v>#N/A</v>
      </c>
    </row>
    <row r="894" spans="5:5">
      <c r="E894" s="15" t="e">
        <f t="shared" si="13"/>
        <v>#N/A</v>
      </c>
    </row>
    <row r="895" spans="5:5">
      <c r="E895" s="15" t="e">
        <f t="shared" si="13"/>
        <v>#N/A</v>
      </c>
    </row>
    <row r="896" spans="5:5">
      <c r="E896" s="15" t="e">
        <f t="shared" si="13"/>
        <v>#N/A</v>
      </c>
    </row>
    <row r="897" spans="5:5">
      <c r="E897" s="15" t="e">
        <f t="shared" si="13"/>
        <v>#N/A</v>
      </c>
    </row>
    <row r="898" spans="5:5">
      <c r="E898" s="15" t="e">
        <f t="shared" si="13"/>
        <v>#N/A</v>
      </c>
    </row>
    <row r="899" spans="5:5">
      <c r="E899" s="15" t="e">
        <f t="shared" si="13"/>
        <v>#N/A</v>
      </c>
    </row>
    <row r="900" spans="5:5">
      <c r="E900" s="15" t="e">
        <f t="shared" ref="E900:E963" si="14">VLOOKUP(A900,G:I,2,0)</f>
        <v>#N/A</v>
      </c>
    </row>
    <row r="901" spans="5:5">
      <c r="E901" s="15" t="e">
        <f t="shared" si="14"/>
        <v>#N/A</v>
      </c>
    </row>
    <row r="902" spans="5:5">
      <c r="E902" s="15" t="e">
        <f t="shared" si="14"/>
        <v>#N/A</v>
      </c>
    </row>
    <row r="903" spans="5:5">
      <c r="E903" s="15" t="e">
        <f t="shared" si="14"/>
        <v>#N/A</v>
      </c>
    </row>
    <row r="904" spans="5:5">
      <c r="E904" s="15" t="e">
        <f t="shared" si="14"/>
        <v>#N/A</v>
      </c>
    </row>
    <row r="905" spans="5:5">
      <c r="E905" s="15" t="e">
        <f t="shared" si="14"/>
        <v>#N/A</v>
      </c>
    </row>
    <row r="906" spans="5:5">
      <c r="E906" s="15" t="e">
        <f t="shared" si="14"/>
        <v>#N/A</v>
      </c>
    </row>
    <row r="907" spans="5:5">
      <c r="E907" s="15" t="e">
        <f t="shared" si="14"/>
        <v>#N/A</v>
      </c>
    </row>
    <row r="908" spans="5:5">
      <c r="E908" s="15" t="e">
        <f t="shared" si="14"/>
        <v>#N/A</v>
      </c>
    </row>
    <row r="909" spans="5:5">
      <c r="E909" s="15" t="e">
        <f t="shared" si="14"/>
        <v>#N/A</v>
      </c>
    </row>
    <row r="910" spans="5:5">
      <c r="E910" s="15" t="e">
        <f t="shared" si="14"/>
        <v>#N/A</v>
      </c>
    </row>
    <row r="911" spans="5:5">
      <c r="E911" s="15" t="e">
        <f t="shared" si="14"/>
        <v>#N/A</v>
      </c>
    </row>
    <row r="912" spans="5:5">
      <c r="E912" s="15" t="e">
        <f t="shared" si="14"/>
        <v>#N/A</v>
      </c>
    </row>
    <row r="913" spans="5:5">
      <c r="E913" s="15" t="e">
        <f t="shared" si="14"/>
        <v>#N/A</v>
      </c>
    </row>
    <row r="914" spans="5:5">
      <c r="E914" s="15" t="e">
        <f t="shared" si="14"/>
        <v>#N/A</v>
      </c>
    </row>
    <row r="915" spans="5:5">
      <c r="E915" s="15" t="e">
        <f t="shared" si="14"/>
        <v>#N/A</v>
      </c>
    </row>
    <row r="916" spans="5:5">
      <c r="E916" s="15" t="e">
        <f t="shared" si="14"/>
        <v>#N/A</v>
      </c>
    </row>
    <row r="917" spans="5:5">
      <c r="E917" s="15" t="e">
        <f t="shared" si="14"/>
        <v>#N/A</v>
      </c>
    </row>
    <row r="918" spans="5:5">
      <c r="E918" s="15" t="e">
        <f t="shared" si="14"/>
        <v>#N/A</v>
      </c>
    </row>
    <row r="919" spans="5:5">
      <c r="E919" s="15" t="e">
        <f t="shared" si="14"/>
        <v>#N/A</v>
      </c>
    </row>
    <row r="920" spans="5:5">
      <c r="E920" s="15" t="e">
        <f t="shared" si="14"/>
        <v>#N/A</v>
      </c>
    </row>
    <row r="921" spans="5:5">
      <c r="E921" s="15" t="e">
        <f t="shared" si="14"/>
        <v>#N/A</v>
      </c>
    </row>
    <row r="922" spans="5:5">
      <c r="E922" s="15" t="e">
        <f t="shared" si="14"/>
        <v>#N/A</v>
      </c>
    </row>
    <row r="923" spans="5:5">
      <c r="E923" s="15" t="e">
        <f t="shared" si="14"/>
        <v>#N/A</v>
      </c>
    </row>
    <row r="924" spans="5:5">
      <c r="E924" s="15" t="e">
        <f t="shared" si="14"/>
        <v>#N/A</v>
      </c>
    </row>
    <row r="925" spans="5:5">
      <c r="E925" s="15" t="e">
        <f t="shared" si="14"/>
        <v>#N/A</v>
      </c>
    </row>
    <row r="926" spans="5:5">
      <c r="E926" s="15" t="e">
        <f t="shared" si="14"/>
        <v>#N/A</v>
      </c>
    </row>
    <row r="927" spans="5:5">
      <c r="E927" s="15" t="e">
        <f t="shared" si="14"/>
        <v>#N/A</v>
      </c>
    </row>
    <row r="928" spans="5:5">
      <c r="E928" s="15" t="e">
        <f t="shared" si="14"/>
        <v>#N/A</v>
      </c>
    </row>
    <row r="929" spans="5:5">
      <c r="E929" s="15" t="e">
        <f t="shared" si="14"/>
        <v>#N/A</v>
      </c>
    </row>
    <row r="930" spans="5:5">
      <c r="E930" s="15" t="e">
        <f t="shared" si="14"/>
        <v>#N/A</v>
      </c>
    </row>
    <row r="931" spans="5:5">
      <c r="E931" s="15" t="e">
        <f t="shared" si="14"/>
        <v>#N/A</v>
      </c>
    </row>
    <row r="932" spans="5:5">
      <c r="E932" s="15" t="e">
        <f t="shared" si="14"/>
        <v>#N/A</v>
      </c>
    </row>
    <row r="933" spans="5:5">
      <c r="E933" s="15" t="e">
        <f t="shared" si="14"/>
        <v>#N/A</v>
      </c>
    </row>
    <row r="934" spans="5:5">
      <c r="E934" s="15" t="e">
        <f t="shared" si="14"/>
        <v>#N/A</v>
      </c>
    </row>
    <row r="935" spans="5:5">
      <c r="E935" s="15" t="e">
        <f t="shared" si="14"/>
        <v>#N/A</v>
      </c>
    </row>
    <row r="936" spans="5:5">
      <c r="E936" s="15" t="e">
        <f t="shared" si="14"/>
        <v>#N/A</v>
      </c>
    </row>
    <row r="937" spans="5:5">
      <c r="E937" s="15" t="e">
        <f t="shared" si="14"/>
        <v>#N/A</v>
      </c>
    </row>
    <row r="938" spans="5:5">
      <c r="E938" s="15" t="e">
        <f t="shared" si="14"/>
        <v>#N/A</v>
      </c>
    </row>
    <row r="939" spans="5:5">
      <c r="E939" s="15" t="e">
        <f t="shared" si="14"/>
        <v>#N/A</v>
      </c>
    </row>
    <row r="940" spans="5:5">
      <c r="E940" s="15" t="e">
        <f t="shared" si="14"/>
        <v>#N/A</v>
      </c>
    </row>
    <row r="941" spans="5:5">
      <c r="E941" s="15" t="e">
        <f t="shared" si="14"/>
        <v>#N/A</v>
      </c>
    </row>
    <row r="942" spans="5:5">
      <c r="E942" s="15" t="e">
        <f t="shared" si="14"/>
        <v>#N/A</v>
      </c>
    </row>
    <row r="943" spans="5:5">
      <c r="E943" s="15" t="e">
        <f t="shared" si="14"/>
        <v>#N/A</v>
      </c>
    </row>
    <row r="944" spans="5:5">
      <c r="E944" s="15" t="e">
        <f t="shared" si="14"/>
        <v>#N/A</v>
      </c>
    </row>
    <row r="945" spans="5:5">
      <c r="E945" s="15" t="e">
        <f t="shared" si="14"/>
        <v>#N/A</v>
      </c>
    </row>
    <row r="946" spans="5:5">
      <c r="E946" s="15" t="e">
        <f t="shared" si="14"/>
        <v>#N/A</v>
      </c>
    </row>
    <row r="947" spans="5:5">
      <c r="E947" s="15" t="e">
        <f t="shared" si="14"/>
        <v>#N/A</v>
      </c>
    </row>
    <row r="948" spans="5:5">
      <c r="E948" s="15" t="e">
        <f t="shared" si="14"/>
        <v>#N/A</v>
      </c>
    </row>
    <row r="949" spans="5:5">
      <c r="E949" s="15" t="e">
        <f t="shared" si="14"/>
        <v>#N/A</v>
      </c>
    </row>
    <row r="950" spans="5:5">
      <c r="E950" s="15" t="e">
        <f t="shared" si="14"/>
        <v>#N/A</v>
      </c>
    </row>
    <row r="951" spans="5:5">
      <c r="E951" s="15" t="e">
        <f t="shared" si="14"/>
        <v>#N/A</v>
      </c>
    </row>
    <row r="952" spans="5:5">
      <c r="E952" s="15" t="e">
        <f t="shared" si="14"/>
        <v>#N/A</v>
      </c>
    </row>
    <row r="953" spans="5:5">
      <c r="E953" s="15" t="e">
        <f t="shared" si="14"/>
        <v>#N/A</v>
      </c>
    </row>
    <row r="954" spans="5:5">
      <c r="E954" s="15" t="e">
        <f t="shared" si="14"/>
        <v>#N/A</v>
      </c>
    </row>
    <row r="955" spans="5:5">
      <c r="E955" s="15" t="e">
        <f t="shared" si="14"/>
        <v>#N/A</v>
      </c>
    </row>
    <row r="956" spans="5:5">
      <c r="E956" s="15" t="e">
        <f t="shared" si="14"/>
        <v>#N/A</v>
      </c>
    </row>
    <row r="957" spans="5:5">
      <c r="E957" s="15" t="e">
        <f t="shared" si="14"/>
        <v>#N/A</v>
      </c>
    </row>
    <row r="958" spans="5:5">
      <c r="E958" s="15" t="e">
        <f t="shared" si="14"/>
        <v>#N/A</v>
      </c>
    </row>
    <row r="959" spans="5:5">
      <c r="E959" s="15" t="e">
        <f t="shared" si="14"/>
        <v>#N/A</v>
      </c>
    </row>
    <row r="960" spans="5:5">
      <c r="E960" s="15" t="e">
        <f t="shared" si="14"/>
        <v>#N/A</v>
      </c>
    </row>
    <row r="961" spans="5:5">
      <c r="E961" s="15" t="e">
        <f t="shared" si="14"/>
        <v>#N/A</v>
      </c>
    </row>
    <row r="962" spans="5:5">
      <c r="E962" s="15" t="e">
        <f t="shared" si="14"/>
        <v>#N/A</v>
      </c>
    </row>
    <row r="963" spans="5:5">
      <c r="E963" s="15" t="e">
        <f t="shared" si="14"/>
        <v>#N/A</v>
      </c>
    </row>
    <row r="964" spans="5:5">
      <c r="E964" s="15" t="e">
        <f t="shared" ref="E964:E1027" si="15">VLOOKUP(A964,G:I,2,0)</f>
        <v>#N/A</v>
      </c>
    </row>
    <row r="965" spans="5:5">
      <c r="E965" s="15" t="e">
        <f t="shared" si="15"/>
        <v>#N/A</v>
      </c>
    </row>
    <row r="966" spans="5:5">
      <c r="E966" s="15" t="e">
        <f t="shared" si="15"/>
        <v>#N/A</v>
      </c>
    </row>
    <row r="967" spans="5:5">
      <c r="E967" s="15" t="e">
        <f t="shared" si="15"/>
        <v>#N/A</v>
      </c>
    </row>
    <row r="968" spans="5:5">
      <c r="E968" s="15" t="e">
        <f t="shared" si="15"/>
        <v>#N/A</v>
      </c>
    </row>
    <row r="969" spans="5:5">
      <c r="E969" s="15" t="e">
        <f t="shared" si="15"/>
        <v>#N/A</v>
      </c>
    </row>
    <row r="970" spans="5:5">
      <c r="E970" s="15" t="e">
        <f t="shared" si="15"/>
        <v>#N/A</v>
      </c>
    </row>
    <row r="971" spans="5:5">
      <c r="E971" s="15" t="e">
        <f t="shared" si="15"/>
        <v>#N/A</v>
      </c>
    </row>
    <row r="972" spans="5:5">
      <c r="E972" s="15" t="e">
        <f t="shared" si="15"/>
        <v>#N/A</v>
      </c>
    </row>
    <row r="973" spans="5:5">
      <c r="E973" s="15" t="e">
        <f t="shared" si="15"/>
        <v>#N/A</v>
      </c>
    </row>
    <row r="974" spans="5:5">
      <c r="E974" s="15" t="e">
        <f t="shared" si="15"/>
        <v>#N/A</v>
      </c>
    </row>
    <row r="975" spans="5:5">
      <c r="E975" s="15" t="e">
        <f t="shared" si="15"/>
        <v>#N/A</v>
      </c>
    </row>
    <row r="976" spans="5:5">
      <c r="E976" s="15" t="e">
        <f t="shared" si="15"/>
        <v>#N/A</v>
      </c>
    </row>
    <row r="977" spans="5:5">
      <c r="E977" s="15" t="e">
        <f t="shared" si="15"/>
        <v>#N/A</v>
      </c>
    </row>
    <row r="978" spans="5:5">
      <c r="E978" s="15" t="e">
        <f t="shared" si="15"/>
        <v>#N/A</v>
      </c>
    </row>
    <row r="979" spans="5:5">
      <c r="E979" s="15" t="e">
        <f t="shared" si="15"/>
        <v>#N/A</v>
      </c>
    </row>
    <row r="980" spans="5:5">
      <c r="E980" s="15" t="e">
        <f t="shared" si="15"/>
        <v>#N/A</v>
      </c>
    </row>
    <row r="981" spans="5:5">
      <c r="E981" s="15" t="e">
        <f t="shared" si="15"/>
        <v>#N/A</v>
      </c>
    </row>
    <row r="982" spans="5:5">
      <c r="E982" s="15" t="e">
        <f t="shared" si="15"/>
        <v>#N/A</v>
      </c>
    </row>
    <row r="983" spans="5:5">
      <c r="E983" s="15" t="e">
        <f t="shared" si="15"/>
        <v>#N/A</v>
      </c>
    </row>
    <row r="984" spans="5:5">
      <c r="E984" s="15" t="e">
        <f t="shared" si="15"/>
        <v>#N/A</v>
      </c>
    </row>
    <row r="985" spans="5:5">
      <c r="E985" s="15" t="e">
        <f t="shared" si="15"/>
        <v>#N/A</v>
      </c>
    </row>
    <row r="986" spans="5:5">
      <c r="E986" s="15" t="e">
        <f t="shared" si="15"/>
        <v>#N/A</v>
      </c>
    </row>
    <row r="987" spans="5:5">
      <c r="E987" s="15" t="e">
        <f t="shared" si="15"/>
        <v>#N/A</v>
      </c>
    </row>
    <row r="988" spans="5:5">
      <c r="E988" s="15" t="e">
        <f t="shared" si="15"/>
        <v>#N/A</v>
      </c>
    </row>
    <row r="989" spans="5:5">
      <c r="E989" s="15" t="e">
        <f t="shared" si="15"/>
        <v>#N/A</v>
      </c>
    </row>
    <row r="990" spans="5:5">
      <c r="E990" s="15" t="e">
        <f t="shared" si="15"/>
        <v>#N/A</v>
      </c>
    </row>
    <row r="991" spans="5:5">
      <c r="E991" s="15" t="e">
        <f t="shared" si="15"/>
        <v>#N/A</v>
      </c>
    </row>
    <row r="992" spans="5:5">
      <c r="E992" s="15" t="e">
        <f t="shared" si="15"/>
        <v>#N/A</v>
      </c>
    </row>
    <row r="993" spans="5:5">
      <c r="E993" s="15" t="e">
        <f t="shared" si="15"/>
        <v>#N/A</v>
      </c>
    </row>
    <row r="994" spans="5:5">
      <c r="E994" s="15" t="e">
        <f t="shared" si="15"/>
        <v>#N/A</v>
      </c>
    </row>
    <row r="995" spans="5:5">
      <c r="E995" s="15" t="e">
        <f t="shared" si="15"/>
        <v>#N/A</v>
      </c>
    </row>
    <row r="996" spans="5:5">
      <c r="E996" s="15" t="e">
        <f t="shared" si="15"/>
        <v>#N/A</v>
      </c>
    </row>
    <row r="997" spans="5:5">
      <c r="E997" s="15" t="e">
        <f t="shared" si="15"/>
        <v>#N/A</v>
      </c>
    </row>
    <row r="998" spans="5:5">
      <c r="E998" s="15" t="e">
        <f t="shared" si="15"/>
        <v>#N/A</v>
      </c>
    </row>
    <row r="999" spans="5:5">
      <c r="E999" s="15" t="e">
        <f t="shared" si="15"/>
        <v>#N/A</v>
      </c>
    </row>
    <row r="1000" spans="5:5">
      <c r="E1000" s="15" t="e">
        <f t="shared" si="15"/>
        <v>#N/A</v>
      </c>
    </row>
    <row r="1001" spans="5:5">
      <c r="E1001" s="15" t="e">
        <f t="shared" si="15"/>
        <v>#N/A</v>
      </c>
    </row>
    <row r="1002" spans="5:5">
      <c r="E1002" s="15" t="e">
        <f t="shared" si="15"/>
        <v>#N/A</v>
      </c>
    </row>
    <row r="1003" spans="5:5">
      <c r="E1003" s="15" t="e">
        <f t="shared" si="15"/>
        <v>#N/A</v>
      </c>
    </row>
    <row r="1004" spans="5:5">
      <c r="E1004" s="15" t="e">
        <f t="shared" si="15"/>
        <v>#N/A</v>
      </c>
    </row>
    <row r="1005" spans="5:5">
      <c r="E1005" s="15" t="e">
        <f t="shared" si="15"/>
        <v>#N/A</v>
      </c>
    </row>
    <row r="1006" spans="5:5">
      <c r="E1006" s="15" t="e">
        <f t="shared" si="15"/>
        <v>#N/A</v>
      </c>
    </row>
    <row r="1007" spans="5:5">
      <c r="E1007" s="15" t="e">
        <f t="shared" si="15"/>
        <v>#N/A</v>
      </c>
    </row>
    <row r="1008" spans="5:5">
      <c r="E1008" s="15" t="e">
        <f t="shared" si="15"/>
        <v>#N/A</v>
      </c>
    </row>
    <row r="1009" spans="5:5">
      <c r="E1009" s="15" t="e">
        <f t="shared" si="15"/>
        <v>#N/A</v>
      </c>
    </row>
    <row r="1010" spans="5:5">
      <c r="E1010" s="15" t="e">
        <f t="shared" si="15"/>
        <v>#N/A</v>
      </c>
    </row>
    <row r="1011" spans="5:5">
      <c r="E1011" s="15" t="e">
        <f t="shared" si="15"/>
        <v>#N/A</v>
      </c>
    </row>
    <row r="1012" spans="5:5">
      <c r="E1012" s="15" t="e">
        <f t="shared" si="15"/>
        <v>#N/A</v>
      </c>
    </row>
    <row r="1013" spans="5:5">
      <c r="E1013" s="15" t="e">
        <f t="shared" si="15"/>
        <v>#N/A</v>
      </c>
    </row>
    <row r="1014" spans="5:5">
      <c r="E1014" s="15" t="e">
        <f t="shared" si="15"/>
        <v>#N/A</v>
      </c>
    </row>
    <row r="1015" spans="5:5">
      <c r="E1015" s="15" t="e">
        <f t="shared" si="15"/>
        <v>#N/A</v>
      </c>
    </row>
    <row r="1016" spans="5:5">
      <c r="E1016" s="15" t="e">
        <f t="shared" si="15"/>
        <v>#N/A</v>
      </c>
    </row>
    <row r="1017" spans="5:5">
      <c r="E1017" s="15" t="e">
        <f t="shared" si="15"/>
        <v>#N/A</v>
      </c>
    </row>
    <row r="1018" spans="5:5">
      <c r="E1018" s="15" t="e">
        <f t="shared" si="15"/>
        <v>#N/A</v>
      </c>
    </row>
    <row r="1019" spans="5:5">
      <c r="E1019" s="15" t="e">
        <f t="shared" si="15"/>
        <v>#N/A</v>
      </c>
    </row>
    <row r="1020" spans="5:5">
      <c r="E1020" s="15" t="e">
        <f t="shared" si="15"/>
        <v>#N/A</v>
      </c>
    </row>
    <row r="1021" spans="5:5">
      <c r="E1021" s="15" t="e">
        <f t="shared" si="15"/>
        <v>#N/A</v>
      </c>
    </row>
    <row r="1022" spans="5:5">
      <c r="E1022" s="15" t="e">
        <f t="shared" si="15"/>
        <v>#N/A</v>
      </c>
    </row>
    <row r="1023" spans="5:5">
      <c r="E1023" s="15" t="e">
        <f t="shared" si="15"/>
        <v>#N/A</v>
      </c>
    </row>
    <row r="1024" spans="5:5">
      <c r="E1024" s="15" t="e">
        <f t="shared" si="15"/>
        <v>#N/A</v>
      </c>
    </row>
    <row r="1025" spans="5:5">
      <c r="E1025" s="15" t="e">
        <f t="shared" si="15"/>
        <v>#N/A</v>
      </c>
    </row>
    <row r="1026" spans="5:5">
      <c r="E1026" s="15" t="e">
        <f t="shared" si="15"/>
        <v>#N/A</v>
      </c>
    </row>
    <row r="1027" spans="5:5">
      <c r="E1027" s="15" t="e">
        <f t="shared" si="15"/>
        <v>#N/A</v>
      </c>
    </row>
    <row r="1028" spans="5:5">
      <c r="E1028" s="15" t="e">
        <f t="shared" ref="E1028:E1091" si="16">VLOOKUP(A1028,G:I,2,0)</f>
        <v>#N/A</v>
      </c>
    </row>
    <row r="1029" spans="5:5">
      <c r="E1029" s="15" t="e">
        <f t="shared" si="16"/>
        <v>#N/A</v>
      </c>
    </row>
    <row r="1030" spans="5:5">
      <c r="E1030" s="15" t="e">
        <f t="shared" si="16"/>
        <v>#N/A</v>
      </c>
    </row>
    <row r="1031" spans="5:5">
      <c r="E1031" s="15" t="e">
        <f t="shared" si="16"/>
        <v>#N/A</v>
      </c>
    </row>
    <row r="1032" spans="5:5">
      <c r="E1032" s="15" t="e">
        <f t="shared" si="16"/>
        <v>#N/A</v>
      </c>
    </row>
    <row r="1033" spans="5:5">
      <c r="E1033" s="15" t="e">
        <f t="shared" si="16"/>
        <v>#N/A</v>
      </c>
    </row>
    <row r="1034" spans="5:5">
      <c r="E1034" s="15" t="e">
        <f t="shared" si="16"/>
        <v>#N/A</v>
      </c>
    </row>
    <row r="1035" spans="5:5">
      <c r="E1035" s="15" t="e">
        <f t="shared" si="16"/>
        <v>#N/A</v>
      </c>
    </row>
    <row r="1036" spans="5:5">
      <c r="E1036" s="15" t="e">
        <f t="shared" si="16"/>
        <v>#N/A</v>
      </c>
    </row>
    <row r="1037" spans="5:5">
      <c r="E1037" s="15" t="e">
        <f t="shared" si="16"/>
        <v>#N/A</v>
      </c>
    </row>
    <row r="1038" spans="5:5">
      <c r="E1038" s="15" t="e">
        <f t="shared" si="16"/>
        <v>#N/A</v>
      </c>
    </row>
    <row r="1039" spans="5:5">
      <c r="E1039" s="15" t="e">
        <f t="shared" si="16"/>
        <v>#N/A</v>
      </c>
    </row>
    <row r="1040" spans="5:5">
      <c r="E1040" s="15" t="e">
        <f t="shared" si="16"/>
        <v>#N/A</v>
      </c>
    </row>
    <row r="1041" spans="5:5">
      <c r="E1041" s="15" t="e">
        <f t="shared" si="16"/>
        <v>#N/A</v>
      </c>
    </row>
    <row r="1042" spans="5:5">
      <c r="E1042" s="15" t="e">
        <f t="shared" si="16"/>
        <v>#N/A</v>
      </c>
    </row>
    <row r="1043" spans="5:5">
      <c r="E1043" s="15" t="e">
        <f t="shared" si="16"/>
        <v>#N/A</v>
      </c>
    </row>
    <row r="1044" spans="5:5">
      <c r="E1044" s="15" t="e">
        <f t="shared" si="16"/>
        <v>#N/A</v>
      </c>
    </row>
    <row r="1045" spans="5:5">
      <c r="E1045" s="15" t="e">
        <f t="shared" si="16"/>
        <v>#N/A</v>
      </c>
    </row>
    <row r="1046" spans="5:5">
      <c r="E1046" s="15" t="e">
        <f t="shared" si="16"/>
        <v>#N/A</v>
      </c>
    </row>
    <row r="1047" spans="5:5">
      <c r="E1047" s="15" t="e">
        <f t="shared" si="16"/>
        <v>#N/A</v>
      </c>
    </row>
    <row r="1048" spans="5:5">
      <c r="E1048" s="15" t="e">
        <f t="shared" si="16"/>
        <v>#N/A</v>
      </c>
    </row>
    <row r="1049" spans="5:5">
      <c r="E1049" s="15" t="e">
        <f t="shared" si="16"/>
        <v>#N/A</v>
      </c>
    </row>
    <row r="1050" spans="5:5">
      <c r="E1050" s="15" t="e">
        <f t="shared" si="16"/>
        <v>#N/A</v>
      </c>
    </row>
    <row r="1051" spans="5:5">
      <c r="E1051" s="15" t="e">
        <f t="shared" si="16"/>
        <v>#N/A</v>
      </c>
    </row>
    <row r="1052" spans="5:5">
      <c r="E1052" s="15" t="e">
        <f t="shared" si="16"/>
        <v>#N/A</v>
      </c>
    </row>
    <row r="1053" spans="5:5">
      <c r="E1053" s="15" t="e">
        <f t="shared" si="16"/>
        <v>#N/A</v>
      </c>
    </row>
    <row r="1054" spans="5:5">
      <c r="E1054" s="15" t="e">
        <f t="shared" si="16"/>
        <v>#N/A</v>
      </c>
    </row>
    <row r="1055" spans="5:5">
      <c r="E1055" s="15" t="e">
        <f t="shared" si="16"/>
        <v>#N/A</v>
      </c>
    </row>
    <row r="1056" spans="5:5">
      <c r="E1056" s="15" t="e">
        <f t="shared" si="16"/>
        <v>#N/A</v>
      </c>
    </row>
    <row r="1057" spans="5:5">
      <c r="E1057" s="15" t="e">
        <f t="shared" si="16"/>
        <v>#N/A</v>
      </c>
    </row>
    <row r="1058" spans="5:5">
      <c r="E1058" s="15" t="e">
        <f t="shared" si="16"/>
        <v>#N/A</v>
      </c>
    </row>
    <row r="1059" spans="5:5">
      <c r="E1059" s="15" t="e">
        <f t="shared" si="16"/>
        <v>#N/A</v>
      </c>
    </row>
    <row r="1060" spans="5:5">
      <c r="E1060" s="15" t="e">
        <f t="shared" si="16"/>
        <v>#N/A</v>
      </c>
    </row>
    <row r="1061" spans="5:5">
      <c r="E1061" s="15" t="e">
        <f t="shared" si="16"/>
        <v>#N/A</v>
      </c>
    </row>
    <row r="1062" spans="5:5">
      <c r="E1062" s="15" t="e">
        <f t="shared" si="16"/>
        <v>#N/A</v>
      </c>
    </row>
    <row r="1063" spans="5:5">
      <c r="E1063" s="15" t="e">
        <f t="shared" si="16"/>
        <v>#N/A</v>
      </c>
    </row>
    <row r="1064" spans="5:5">
      <c r="E1064" s="15" t="e">
        <f t="shared" si="16"/>
        <v>#N/A</v>
      </c>
    </row>
    <row r="1065" spans="5:5">
      <c r="E1065" s="15" t="e">
        <f t="shared" si="16"/>
        <v>#N/A</v>
      </c>
    </row>
    <row r="1066" spans="5:5">
      <c r="E1066" s="15" t="e">
        <f t="shared" si="16"/>
        <v>#N/A</v>
      </c>
    </row>
    <row r="1067" spans="5:5">
      <c r="E1067" s="15" t="e">
        <f t="shared" si="16"/>
        <v>#N/A</v>
      </c>
    </row>
    <row r="1068" spans="5:5">
      <c r="E1068" s="15" t="e">
        <f t="shared" si="16"/>
        <v>#N/A</v>
      </c>
    </row>
    <row r="1069" spans="5:5">
      <c r="E1069" s="15" t="e">
        <f t="shared" si="16"/>
        <v>#N/A</v>
      </c>
    </row>
    <row r="1070" spans="5:5">
      <c r="E1070" s="15" t="e">
        <f t="shared" si="16"/>
        <v>#N/A</v>
      </c>
    </row>
    <row r="1071" spans="5:5">
      <c r="E1071" s="15" t="e">
        <f t="shared" si="16"/>
        <v>#N/A</v>
      </c>
    </row>
    <row r="1072" spans="5:5">
      <c r="E1072" s="15" t="e">
        <f t="shared" si="16"/>
        <v>#N/A</v>
      </c>
    </row>
    <row r="1073" spans="5:5">
      <c r="E1073" s="15" t="e">
        <f t="shared" si="16"/>
        <v>#N/A</v>
      </c>
    </row>
    <row r="1074" spans="5:5">
      <c r="E1074" s="15" t="e">
        <f t="shared" si="16"/>
        <v>#N/A</v>
      </c>
    </row>
    <row r="1075" spans="5:5">
      <c r="E1075" s="15" t="e">
        <f t="shared" si="16"/>
        <v>#N/A</v>
      </c>
    </row>
    <row r="1076" spans="5:5">
      <c r="E1076" s="15" t="e">
        <f t="shared" si="16"/>
        <v>#N/A</v>
      </c>
    </row>
    <row r="1077" spans="5:5">
      <c r="E1077" s="15" t="e">
        <f t="shared" si="16"/>
        <v>#N/A</v>
      </c>
    </row>
    <row r="1078" spans="5:5">
      <c r="E1078" s="15" t="e">
        <f t="shared" si="16"/>
        <v>#N/A</v>
      </c>
    </row>
    <row r="1079" spans="5:5">
      <c r="E1079" s="15" t="e">
        <f t="shared" si="16"/>
        <v>#N/A</v>
      </c>
    </row>
    <row r="1080" spans="5:5">
      <c r="E1080" s="15" t="e">
        <f t="shared" si="16"/>
        <v>#N/A</v>
      </c>
    </row>
    <row r="1081" spans="5:5">
      <c r="E1081" s="15" t="e">
        <f t="shared" si="16"/>
        <v>#N/A</v>
      </c>
    </row>
    <row r="1082" spans="5:5">
      <c r="E1082" s="15" t="e">
        <f t="shared" si="16"/>
        <v>#N/A</v>
      </c>
    </row>
    <row r="1083" spans="5:5">
      <c r="E1083" s="15" t="e">
        <f t="shared" si="16"/>
        <v>#N/A</v>
      </c>
    </row>
    <row r="1084" spans="5:5">
      <c r="E1084" s="15" t="e">
        <f t="shared" si="16"/>
        <v>#N/A</v>
      </c>
    </row>
    <row r="1085" spans="5:5">
      <c r="E1085" s="15" t="e">
        <f t="shared" si="16"/>
        <v>#N/A</v>
      </c>
    </row>
    <row r="1086" spans="5:5">
      <c r="E1086" s="15" t="e">
        <f t="shared" si="16"/>
        <v>#N/A</v>
      </c>
    </row>
    <row r="1087" spans="5:5">
      <c r="E1087" s="15" t="e">
        <f t="shared" si="16"/>
        <v>#N/A</v>
      </c>
    </row>
    <row r="1088" spans="5:5">
      <c r="E1088" s="15" t="e">
        <f t="shared" si="16"/>
        <v>#N/A</v>
      </c>
    </row>
    <row r="1089" spans="5:5">
      <c r="E1089" s="15" t="e">
        <f t="shared" si="16"/>
        <v>#N/A</v>
      </c>
    </row>
    <row r="1090" spans="5:5">
      <c r="E1090" s="15" t="e">
        <f t="shared" si="16"/>
        <v>#N/A</v>
      </c>
    </row>
    <row r="1091" spans="5:5">
      <c r="E1091" s="15" t="e">
        <f t="shared" si="16"/>
        <v>#N/A</v>
      </c>
    </row>
    <row r="1092" spans="5:5">
      <c r="E1092" s="15" t="e">
        <f t="shared" ref="E1092:E1155" si="17">VLOOKUP(A1092,G:I,2,0)</f>
        <v>#N/A</v>
      </c>
    </row>
    <row r="1093" spans="5:5">
      <c r="E1093" s="15" t="e">
        <f t="shared" si="17"/>
        <v>#N/A</v>
      </c>
    </row>
    <row r="1094" spans="5:5">
      <c r="E1094" s="15" t="e">
        <f t="shared" si="17"/>
        <v>#N/A</v>
      </c>
    </row>
    <row r="1095" spans="5:5">
      <c r="E1095" s="15" t="e">
        <f t="shared" si="17"/>
        <v>#N/A</v>
      </c>
    </row>
    <row r="1096" spans="5:5">
      <c r="E1096" s="15" t="e">
        <f t="shared" si="17"/>
        <v>#N/A</v>
      </c>
    </row>
    <row r="1097" spans="5:5">
      <c r="E1097" s="15" t="e">
        <f t="shared" si="17"/>
        <v>#N/A</v>
      </c>
    </row>
    <row r="1098" spans="5:5">
      <c r="E1098" s="15" t="e">
        <f t="shared" si="17"/>
        <v>#N/A</v>
      </c>
    </row>
    <row r="1099" spans="5:5">
      <c r="E1099" s="15" t="e">
        <f t="shared" si="17"/>
        <v>#N/A</v>
      </c>
    </row>
    <row r="1100" spans="5:5">
      <c r="E1100" s="15" t="e">
        <f t="shared" si="17"/>
        <v>#N/A</v>
      </c>
    </row>
    <row r="1101" spans="5:5">
      <c r="E1101" s="15" t="e">
        <f t="shared" si="17"/>
        <v>#N/A</v>
      </c>
    </row>
    <row r="1102" spans="5:5">
      <c r="E1102" s="15" t="e">
        <f t="shared" si="17"/>
        <v>#N/A</v>
      </c>
    </row>
    <row r="1103" spans="5:5">
      <c r="E1103" s="15" t="e">
        <f t="shared" si="17"/>
        <v>#N/A</v>
      </c>
    </row>
    <row r="1104" spans="5:5">
      <c r="E1104" s="15" t="e">
        <f t="shared" si="17"/>
        <v>#N/A</v>
      </c>
    </row>
    <row r="1105" spans="5:5">
      <c r="E1105" s="15" t="e">
        <f t="shared" si="17"/>
        <v>#N/A</v>
      </c>
    </row>
    <row r="1106" spans="5:5">
      <c r="E1106" s="15" t="e">
        <f t="shared" si="17"/>
        <v>#N/A</v>
      </c>
    </row>
    <row r="1107" spans="5:5">
      <c r="E1107" s="15" t="e">
        <f t="shared" si="17"/>
        <v>#N/A</v>
      </c>
    </row>
    <row r="1108" spans="5:5">
      <c r="E1108" s="15" t="e">
        <f t="shared" si="17"/>
        <v>#N/A</v>
      </c>
    </row>
    <row r="1109" spans="5:5">
      <c r="E1109" s="15" t="e">
        <f t="shared" si="17"/>
        <v>#N/A</v>
      </c>
    </row>
    <row r="1110" spans="5:5">
      <c r="E1110" s="15" t="e">
        <f t="shared" si="17"/>
        <v>#N/A</v>
      </c>
    </row>
    <row r="1111" spans="5:5">
      <c r="E1111" s="15" t="e">
        <f t="shared" si="17"/>
        <v>#N/A</v>
      </c>
    </row>
    <row r="1112" spans="5:5">
      <c r="E1112" s="15" t="e">
        <f t="shared" si="17"/>
        <v>#N/A</v>
      </c>
    </row>
    <row r="1113" spans="5:5">
      <c r="E1113" s="15" t="e">
        <f t="shared" si="17"/>
        <v>#N/A</v>
      </c>
    </row>
    <row r="1114" spans="5:5">
      <c r="E1114" s="15" t="e">
        <f t="shared" si="17"/>
        <v>#N/A</v>
      </c>
    </row>
    <row r="1115" spans="5:5">
      <c r="E1115" s="15" t="e">
        <f t="shared" si="17"/>
        <v>#N/A</v>
      </c>
    </row>
    <row r="1116" spans="5:5">
      <c r="E1116" s="15" t="e">
        <f t="shared" si="17"/>
        <v>#N/A</v>
      </c>
    </row>
    <row r="1117" spans="5:5">
      <c r="E1117" s="15" t="e">
        <f t="shared" si="17"/>
        <v>#N/A</v>
      </c>
    </row>
    <row r="1118" spans="5:5">
      <c r="E1118" s="15" t="e">
        <f t="shared" si="17"/>
        <v>#N/A</v>
      </c>
    </row>
    <row r="1119" spans="5:5">
      <c r="E1119" s="15" t="e">
        <f t="shared" si="17"/>
        <v>#N/A</v>
      </c>
    </row>
    <row r="1120" spans="5:5">
      <c r="E1120" s="15" t="e">
        <f t="shared" si="17"/>
        <v>#N/A</v>
      </c>
    </row>
    <row r="1121" spans="5:5">
      <c r="E1121" s="15" t="e">
        <f t="shared" si="17"/>
        <v>#N/A</v>
      </c>
    </row>
    <row r="1122" spans="5:5">
      <c r="E1122" s="15" t="e">
        <f t="shared" si="17"/>
        <v>#N/A</v>
      </c>
    </row>
    <row r="1123" spans="5:5">
      <c r="E1123" s="15" t="e">
        <f t="shared" si="17"/>
        <v>#N/A</v>
      </c>
    </row>
    <row r="1124" spans="5:5">
      <c r="E1124" s="15" t="e">
        <f t="shared" si="17"/>
        <v>#N/A</v>
      </c>
    </row>
    <row r="1125" spans="5:5">
      <c r="E1125" s="15" t="e">
        <f t="shared" si="17"/>
        <v>#N/A</v>
      </c>
    </row>
    <row r="1126" spans="5:5">
      <c r="E1126" s="15" t="e">
        <f t="shared" si="17"/>
        <v>#N/A</v>
      </c>
    </row>
    <row r="1127" spans="5:5">
      <c r="E1127" s="15" t="e">
        <f t="shared" si="17"/>
        <v>#N/A</v>
      </c>
    </row>
    <row r="1128" spans="5:5">
      <c r="E1128" s="15" t="e">
        <f t="shared" si="17"/>
        <v>#N/A</v>
      </c>
    </row>
    <row r="1129" spans="5:5">
      <c r="E1129" s="15" t="e">
        <f t="shared" si="17"/>
        <v>#N/A</v>
      </c>
    </row>
    <row r="1130" spans="5:5">
      <c r="E1130" s="15" t="e">
        <f t="shared" si="17"/>
        <v>#N/A</v>
      </c>
    </row>
    <row r="1131" spans="5:5">
      <c r="E1131" s="15" t="e">
        <f t="shared" si="17"/>
        <v>#N/A</v>
      </c>
    </row>
    <row r="1132" spans="5:5">
      <c r="E1132" s="15" t="e">
        <f t="shared" si="17"/>
        <v>#N/A</v>
      </c>
    </row>
    <row r="1133" spans="5:5">
      <c r="E1133" s="15" t="e">
        <f t="shared" si="17"/>
        <v>#N/A</v>
      </c>
    </row>
    <row r="1134" spans="5:5">
      <c r="E1134" s="15" t="e">
        <f t="shared" si="17"/>
        <v>#N/A</v>
      </c>
    </row>
    <row r="1135" spans="5:5">
      <c r="E1135" s="15" t="e">
        <f t="shared" si="17"/>
        <v>#N/A</v>
      </c>
    </row>
    <row r="1136" spans="5:5">
      <c r="E1136" s="15" t="e">
        <f t="shared" si="17"/>
        <v>#N/A</v>
      </c>
    </row>
    <row r="1137" spans="5:5">
      <c r="E1137" s="15" t="e">
        <f t="shared" si="17"/>
        <v>#N/A</v>
      </c>
    </row>
    <row r="1138" spans="5:5">
      <c r="E1138" s="15" t="e">
        <f t="shared" si="17"/>
        <v>#N/A</v>
      </c>
    </row>
    <row r="1139" spans="5:5">
      <c r="E1139" s="15" t="e">
        <f t="shared" si="17"/>
        <v>#N/A</v>
      </c>
    </row>
    <row r="1140" spans="5:5">
      <c r="E1140" s="15" t="e">
        <f t="shared" si="17"/>
        <v>#N/A</v>
      </c>
    </row>
    <row r="1141" spans="5:5">
      <c r="E1141" s="15" t="e">
        <f t="shared" si="17"/>
        <v>#N/A</v>
      </c>
    </row>
    <row r="1142" spans="5:5">
      <c r="E1142" s="15" t="e">
        <f t="shared" si="17"/>
        <v>#N/A</v>
      </c>
    </row>
    <row r="1143" spans="5:5">
      <c r="E1143" s="15" t="e">
        <f t="shared" si="17"/>
        <v>#N/A</v>
      </c>
    </row>
    <row r="1144" spans="5:5">
      <c r="E1144" s="15" t="e">
        <f t="shared" si="17"/>
        <v>#N/A</v>
      </c>
    </row>
    <row r="1145" spans="5:5">
      <c r="E1145" s="15" t="e">
        <f t="shared" si="17"/>
        <v>#N/A</v>
      </c>
    </row>
    <row r="1146" spans="5:5">
      <c r="E1146" s="15" t="e">
        <f t="shared" si="17"/>
        <v>#N/A</v>
      </c>
    </row>
    <row r="1147" spans="5:5">
      <c r="E1147" s="15" t="e">
        <f t="shared" si="17"/>
        <v>#N/A</v>
      </c>
    </row>
    <row r="1148" spans="5:5">
      <c r="E1148" s="15" t="e">
        <f t="shared" si="17"/>
        <v>#N/A</v>
      </c>
    </row>
    <row r="1149" spans="5:5">
      <c r="E1149" s="15" t="e">
        <f t="shared" si="17"/>
        <v>#N/A</v>
      </c>
    </row>
    <row r="1150" spans="5:5">
      <c r="E1150" s="15" t="e">
        <f t="shared" si="17"/>
        <v>#N/A</v>
      </c>
    </row>
    <row r="1151" spans="5:5">
      <c r="E1151" s="15" t="e">
        <f t="shared" si="17"/>
        <v>#N/A</v>
      </c>
    </row>
    <row r="1152" spans="5:5">
      <c r="E1152" s="15" t="e">
        <f t="shared" si="17"/>
        <v>#N/A</v>
      </c>
    </row>
    <row r="1153" spans="5:5">
      <c r="E1153" s="15" t="e">
        <f t="shared" si="17"/>
        <v>#N/A</v>
      </c>
    </row>
    <row r="1154" spans="5:5">
      <c r="E1154" s="15" t="e">
        <f t="shared" si="17"/>
        <v>#N/A</v>
      </c>
    </row>
    <row r="1155" spans="5:5">
      <c r="E1155" s="15" t="e">
        <f t="shared" si="17"/>
        <v>#N/A</v>
      </c>
    </row>
    <row r="1156" spans="5:5">
      <c r="E1156" s="15" t="e">
        <f t="shared" ref="E1156:E1219" si="18">VLOOKUP(A1156,G:I,2,0)</f>
        <v>#N/A</v>
      </c>
    </row>
    <row r="1157" spans="5:5">
      <c r="E1157" s="15" t="e">
        <f t="shared" si="18"/>
        <v>#N/A</v>
      </c>
    </row>
    <row r="1158" spans="5:5">
      <c r="E1158" s="15" t="e">
        <f t="shared" si="18"/>
        <v>#N/A</v>
      </c>
    </row>
    <row r="1159" spans="5:5">
      <c r="E1159" s="15" t="e">
        <f t="shared" si="18"/>
        <v>#N/A</v>
      </c>
    </row>
    <row r="1160" spans="5:5">
      <c r="E1160" s="15" t="e">
        <f t="shared" si="18"/>
        <v>#N/A</v>
      </c>
    </row>
    <row r="1161" spans="5:5">
      <c r="E1161" s="15" t="e">
        <f t="shared" si="18"/>
        <v>#N/A</v>
      </c>
    </row>
    <row r="1162" spans="5:5">
      <c r="E1162" s="15" t="e">
        <f t="shared" si="18"/>
        <v>#N/A</v>
      </c>
    </row>
    <row r="1163" spans="5:5">
      <c r="E1163" s="15" t="e">
        <f t="shared" si="18"/>
        <v>#N/A</v>
      </c>
    </row>
    <row r="1164" spans="5:5">
      <c r="E1164" s="15" t="e">
        <f t="shared" si="18"/>
        <v>#N/A</v>
      </c>
    </row>
    <row r="1165" spans="5:5">
      <c r="E1165" s="15" t="e">
        <f t="shared" si="18"/>
        <v>#N/A</v>
      </c>
    </row>
    <row r="1166" spans="5:5">
      <c r="E1166" s="15" t="e">
        <f t="shared" si="18"/>
        <v>#N/A</v>
      </c>
    </row>
    <row r="1167" spans="5:5">
      <c r="E1167" s="15" t="e">
        <f t="shared" si="18"/>
        <v>#N/A</v>
      </c>
    </row>
    <row r="1168" spans="5:5">
      <c r="E1168" s="15" t="e">
        <f t="shared" si="18"/>
        <v>#N/A</v>
      </c>
    </row>
    <row r="1169" spans="5:5">
      <c r="E1169" s="15" t="e">
        <f t="shared" si="18"/>
        <v>#N/A</v>
      </c>
    </row>
    <row r="1170" spans="5:5">
      <c r="E1170" s="15" t="e">
        <f t="shared" si="18"/>
        <v>#N/A</v>
      </c>
    </row>
    <row r="1171" spans="5:5">
      <c r="E1171" s="15" t="e">
        <f t="shared" si="18"/>
        <v>#N/A</v>
      </c>
    </row>
    <row r="1172" spans="5:5">
      <c r="E1172" s="15" t="e">
        <f t="shared" si="18"/>
        <v>#N/A</v>
      </c>
    </row>
    <row r="1173" spans="5:5">
      <c r="E1173" s="15" t="e">
        <f t="shared" si="18"/>
        <v>#N/A</v>
      </c>
    </row>
    <row r="1174" spans="5:5">
      <c r="E1174" s="15" t="e">
        <f t="shared" si="18"/>
        <v>#N/A</v>
      </c>
    </row>
    <row r="1175" spans="5:5">
      <c r="E1175" s="15" t="e">
        <f t="shared" si="18"/>
        <v>#N/A</v>
      </c>
    </row>
    <row r="1176" spans="5:5">
      <c r="E1176" s="15" t="e">
        <f t="shared" si="18"/>
        <v>#N/A</v>
      </c>
    </row>
    <row r="1177" spans="5:5">
      <c r="E1177" s="15" t="e">
        <f t="shared" si="18"/>
        <v>#N/A</v>
      </c>
    </row>
    <row r="1178" spans="5:5">
      <c r="E1178" s="15" t="e">
        <f t="shared" si="18"/>
        <v>#N/A</v>
      </c>
    </row>
    <row r="1179" spans="5:5">
      <c r="E1179" s="15" t="e">
        <f t="shared" si="18"/>
        <v>#N/A</v>
      </c>
    </row>
    <row r="1180" spans="5:5">
      <c r="E1180" s="15" t="e">
        <f t="shared" si="18"/>
        <v>#N/A</v>
      </c>
    </row>
    <row r="1181" spans="5:5">
      <c r="E1181" s="15" t="e">
        <f t="shared" si="18"/>
        <v>#N/A</v>
      </c>
    </row>
    <row r="1182" spans="5:5">
      <c r="E1182" s="15" t="e">
        <f t="shared" si="18"/>
        <v>#N/A</v>
      </c>
    </row>
    <row r="1183" spans="5:5">
      <c r="E1183" s="15" t="e">
        <f t="shared" si="18"/>
        <v>#N/A</v>
      </c>
    </row>
    <row r="1184" spans="5:5">
      <c r="E1184" s="15" t="e">
        <f t="shared" si="18"/>
        <v>#N/A</v>
      </c>
    </row>
    <row r="1185" spans="5:5">
      <c r="E1185" s="15" t="e">
        <f t="shared" si="18"/>
        <v>#N/A</v>
      </c>
    </row>
    <row r="1186" spans="5:5">
      <c r="E1186" s="15" t="e">
        <f t="shared" si="18"/>
        <v>#N/A</v>
      </c>
    </row>
    <row r="1187" spans="5:5">
      <c r="E1187" s="15" t="e">
        <f t="shared" si="18"/>
        <v>#N/A</v>
      </c>
    </row>
    <row r="1188" spans="5:5">
      <c r="E1188" s="15" t="e">
        <f t="shared" si="18"/>
        <v>#N/A</v>
      </c>
    </row>
    <row r="1189" spans="5:5">
      <c r="E1189" s="15" t="e">
        <f t="shared" si="18"/>
        <v>#N/A</v>
      </c>
    </row>
    <row r="1190" spans="5:5">
      <c r="E1190" s="15" t="e">
        <f t="shared" si="18"/>
        <v>#N/A</v>
      </c>
    </row>
    <row r="1191" spans="5:5">
      <c r="E1191" s="15" t="e">
        <f t="shared" si="18"/>
        <v>#N/A</v>
      </c>
    </row>
    <row r="1192" spans="5:5">
      <c r="E1192" s="15" t="e">
        <f t="shared" si="18"/>
        <v>#N/A</v>
      </c>
    </row>
    <row r="1193" spans="5:5">
      <c r="E1193" s="15" t="e">
        <f t="shared" si="18"/>
        <v>#N/A</v>
      </c>
    </row>
    <row r="1194" spans="5:5">
      <c r="E1194" s="15" t="e">
        <f t="shared" si="18"/>
        <v>#N/A</v>
      </c>
    </row>
    <row r="1195" spans="5:5">
      <c r="E1195" s="15" t="e">
        <f t="shared" si="18"/>
        <v>#N/A</v>
      </c>
    </row>
    <row r="1196" spans="5:5">
      <c r="E1196" s="15" t="e">
        <f t="shared" si="18"/>
        <v>#N/A</v>
      </c>
    </row>
    <row r="1197" spans="5:5">
      <c r="E1197" s="15" t="e">
        <f t="shared" si="18"/>
        <v>#N/A</v>
      </c>
    </row>
    <row r="1198" spans="5:5">
      <c r="E1198" s="15" t="e">
        <f t="shared" si="18"/>
        <v>#N/A</v>
      </c>
    </row>
    <row r="1199" spans="5:5">
      <c r="E1199" s="15" t="e">
        <f t="shared" si="18"/>
        <v>#N/A</v>
      </c>
    </row>
    <row r="1200" spans="5:5">
      <c r="E1200" s="15" t="e">
        <f t="shared" si="18"/>
        <v>#N/A</v>
      </c>
    </row>
    <row r="1201" spans="5:5">
      <c r="E1201" s="15" t="e">
        <f t="shared" si="18"/>
        <v>#N/A</v>
      </c>
    </row>
    <row r="1202" spans="5:5">
      <c r="E1202" s="15" t="e">
        <f t="shared" si="18"/>
        <v>#N/A</v>
      </c>
    </row>
    <row r="1203" spans="5:5">
      <c r="E1203" s="15" t="e">
        <f t="shared" si="18"/>
        <v>#N/A</v>
      </c>
    </row>
    <row r="1204" spans="5:5">
      <c r="E1204" s="15" t="e">
        <f t="shared" si="18"/>
        <v>#N/A</v>
      </c>
    </row>
    <row r="1205" spans="5:5">
      <c r="E1205" s="15" t="e">
        <f t="shared" si="18"/>
        <v>#N/A</v>
      </c>
    </row>
    <row r="1206" spans="5:5">
      <c r="E1206" s="15" t="e">
        <f t="shared" si="18"/>
        <v>#N/A</v>
      </c>
    </row>
    <row r="1207" spans="5:5">
      <c r="E1207" s="15" t="e">
        <f t="shared" si="18"/>
        <v>#N/A</v>
      </c>
    </row>
    <row r="1208" spans="5:5">
      <c r="E1208" s="15" t="e">
        <f t="shared" si="18"/>
        <v>#N/A</v>
      </c>
    </row>
    <row r="1209" spans="5:5">
      <c r="E1209" s="15" t="e">
        <f t="shared" si="18"/>
        <v>#N/A</v>
      </c>
    </row>
    <row r="1210" spans="5:5">
      <c r="E1210" s="15" t="e">
        <f t="shared" si="18"/>
        <v>#N/A</v>
      </c>
    </row>
    <row r="1211" spans="5:5">
      <c r="E1211" s="15" t="e">
        <f t="shared" si="18"/>
        <v>#N/A</v>
      </c>
    </row>
    <row r="1212" spans="5:5">
      <c r="E1212" s="15" t="e">
        <f t="shared" si="18"/>
        <v>#N/A</v>
      </c>
    </row>
    <row r="1213" spans="5:5">
      <c r="E1213" s="15" t="e">
        <f t="shared" si="18"/>
        <v>#N/A</v>
      </c>
    </row>
    <row r="1214" spans="5:5">
      <c r="E1214" s="15" t="e">
        <f t="shared" si="18"/>
        <v>#N/A</v>
      </c>
    </row>
    <row r="1215" spans="5:5">
      <c r="E1215" s="15" t="e">
        <f t="shared" si="18"/>
        <v>#N/A</v>
      </c>
    </row>
    <row r="1216" spans="5:5">
      <c r="E1216" s="15" t="e">
        <f t="shared" si="18"/>
        <v>#N/A</v>
      </c>
    </row>
    <row r="1217" spans="5:5">
      <c r="E1217" s="15" t="e">
        <f t="shared" si="18"/>
        <v>#N/A</v>
      </c>
    </row>
    <row r="1218" spans="5:5">
      <c r="E1218" s="15" t="e">
        <f t="shared" si="18"/>
        <v>#N/A</v>
      </c>
    </row>
    <row r="1219" spans="5:5">
      <c r="E1219" s="15" t="e">
        <f t="shared" si="18"/>
        <v>#N/A</v>
      </c>
    </row>
    <row r="1220" spans="5:5">
      <c r="E1220" s="15" t="e">
        <f t="shared" ref="E1220:E1283" si="19">VLOOKUP(A1220,G:I,2,0)</f>
        <v>#N/A</v>
      </c>
    </row>
    <row r="1221" spans="5:5">
      <c r="E1221" s="15" t="e">
        <f t="shared" si="19"/>
        <v>#N/A</v>
      </c>
    </row>
    <row r="1222" spans="5:5">
      <c r="E1222" s="15" t="e">
        <f t="shared" si="19"/>
        <v>#N/A</v>
      </c>
    </row>
    <row r="1223" spans="5:5">
      <c r="E1223" s="15" t="e">
        <f t="shared" si="19"/>
        <v>#N/A</v>
      </c>
    </row>
    <row r="1224" spans="5:5">
      <c r="E1224" s="15" t="e">
        <f t="shared" si="19"/>
        <v>#N/A</v>
      </c>
    </row>
    <row r="1225" spans="5:5">
      <c r="E1225" s="15" t="e">
        <f t="shared" si="19"/>
        <v>#N/A</v>
      </c>
    </row>
    <row r="1226" spans="5:5">
      <c r="E1226" s="15" t="e">
        <f t="shared" si="19"/>
        <v>#N/A</v>
      </c>
    </row>
    <row r="1227" spans="5:5">
      <c r="E1227" s="15" t="e">
        <f t="shared" si="19"/>
        <v>#N/A</v>
      </c>
    </row>
    <row r="1228" spans="5:5">
      <c r="E1228" s="15" t="e">
        <f t="shared" si="19"/>
        <v>#N/A</v>
      </c>
    </row>
    <row r="1229" spans="5:5">
      <c r="E1229" s="15" t="e">
        <f t="shared" si="19"/>
        <v>#N/A</v>
      </c>
    </row>
    <row r="1230" spans="5:5">
      <c r="E1230" s="15" t="e">
        <f t="shared" si="19"/>
        <v>#N/A</v>
      </c>
    </row>
    <row r="1231" spans="5:5">
      <c r="E1231" s="15" t="e">
        <f t="shared" si="19"/>
        <v>#N/A</v>
      </c>
    </row>
    <row r="1232" spans="5:5">
      <c r="E1232" s="15" t="e">
        <f t="shared" si="19"/>
        <v>#N/A</v>
      </c>
    </row>
    <row r="1233" spans="5:5">
      <c r="E1233" s="15" t="e">
        <f t="shared" si="19"/>
        <v>#N/A</v>
      </c>
    </row>
    <row r="1234" spans="5:5">
      <c r="E1234" s="15" t="e">
        <f t="shared" si="19"/>
        <v>#N/A</v>
      </c>
    </row>
    <row r="1235" spans="5:5">
      <c r="E1235" s="15" t="e">
        <f t="shared" si="19"/>
        <v>#N/A</v>
      </c>
    </row>
    <row r="1236" spans="5:5">
      <c r="E1236" s="15" t="e">
        <f t="shared" si="19"/>
        <v>#N/A</v>
      </c>
    </row>
    <row r="1237" spans="5:5">
      <c r="E1237" s="15" t="e">
        <f t="shared" si="19"/>
        <v>#N/A</v>
      </c>
    </row>
    <row r="1238" spans="5:5">
      <c r="E1238" s="15" t="e">
        <f t="shared" si="19"/>
        <v>#N/A</v>
      </c>
    </row>
    <row r="1239" spans="5:5">
      <c r="E1239" s="15" t="e">
        <f t="shared" si="19"/>
        <v>#N/A</v>
      </c>
    </row>
    <row r="1240" spans="5:5">
      <c r="E1240" s="15" t="e">
        <f t="shared" si="19"/>
        <v>#N/A</v>
      </c>
    </row>
    <row r="1241" spans="5:5">
      <c r="E1241" s="15" t="e">
        <f t="shared" si="19"/>
        <v>#N/A</v>
      </c>
    </row>
    <row r="1242" spans="5:5">
      <c r="E1242" s="15" t="e">
        <f t="shared" si="19"/>
        <v>#N/A</v>
      </c>
    </row>
    <row r="1243" spans="5:5">
      <c r="E1243" s="15" t="e">
        <f t="shared" si="19"/>
        <v>#N/A</v>
      </c>
    </row>
    <row r="1244" spans="5:5">
      <c r="E1244" s="15" t="e">
        <f t="shared" si="19"/>
        <v>#N/A</v>
      </c>
    </row>
    <row r="1245" spans="5:5">
      <c r="E1245" s="15" t="e">
        <f t="shared" si="19"/>
        <v>#N/A</v>
      </c>
    </row>
    <row r="1246" spans="5:5">
      <c r="E1246" s="15" t="e">
        <f t="shared" si="19"/>
        <v>#N/A</v>
      </c>
    </row>
    <row r="1247" spans="5:5">
      <c r="E1247" s="15" t="e">
        <f t="shared" si="19"/>
        <v>#N/A</v>
      </c>
    </row>
    <row r="1248" spans="5:5">
      <c r="E1248" s="15" t="e">
        <f t="shared" si="19"/>
        <v>#N/A</v>
      </c>
    </row>
    <row r="1249" spans="5:5">
      <c r="E1249" s="15" t="e">
        <f t="shared" si="19"/>
        <v>#N/A</v>
      </c>
    </row>
    <row r="1250" spans="5:5">
      <c r="E1250" s="15" t="e">
        <f t="shared" si="19"/>
        <v>#N/A</v>
      </c>
    </row>
    <row r="1251" spans="5:5">
      <c r="E1251" s="15" t="e">
        <f t="shared" si="19"/>
        <v>#N/A</v>
      </c>
    </row>
    <row r="1252" spans="5:5">
      <c r="E1252" s="15" t="e">
        <f t="shared" si="19"/>
        <v>#N/A</v>
      </c>
    </row>
    <row r="1253" spans="5:5">
      <c r="E1253" s="15" t="e">
        <f t="shared" si="19"/>
        <v>#N/A</v>
      </c>
    </row>
    <row r="1254" spans="5:5">
      <c r="E1254" s="15" t="e">
        <f t="shared" si="19"/>
        <v>#N/A</v>
      </c>
    </row>
    <row r="1255" spans="5:5">
      <c r="E1255" s="15" t="e">
        <f t="shared" si="19"/>
        <v>#N/A</v>
      </c>
    </row>
    <row r="1256" spans="5:5">
      <c r="E1256" s="15" t="e">
        <f t="shared" si="19"/>
        <v>#N/A</v>
      </c>
    </row>
    <row r="1257" spans="5:5">
      <c r="E1257" s="15" t="e">
        <f t="shared" si="19"/>
        <v>#N/A</v>
      </c>
    </row>
    <row r="1258" spans="5:5">
      <c r="E1258" s="15" t="e">
        <f t="shared" si="19"/>
        <v>#N/A</v>
      </c>
    </row>
    <row r="1259" spans="5:5">
      <c r="E1259" s="15" t="e">
        <f t="shared" si="19"/>
        <v>#N/A</v>
      </c>
    </row>
    <row r="1260" spans="5:5">
      <c r="E1260" s="15" t="e">
        <f t="shared" si="19"/>
        <v>#N/A</v>
      </c>
    </row>
    <row r="1261" spans="5:5">
      <c r="E1261" s="15" t="e">
        <f t="shared" si="19"/>
        <v>#N/A</v>
      </c>
    </row>
    <row r="1262" spans="5:5">
      <c r="E1262" s="15" t="e">
        <f t="shared" si="19"/>
        <v>#N/A</v>
      </c>
    </row>
    <row r="1263" spans="5:5">
      <c r="E1263" s="15" t="e">
        <f t="shared" si="19"/>
        <v>#N/A</v>
      </c>
    </row>
    <row r="1264" spans="5:5">
      <c r="E1264" s="15" t="e">
        <f t="shared" si="19"/>
        <v>#N/A</v>
      </c>
    </row>
    <row r="1265" spans="5:5">
      <c r="E1265" s="15" t="e">
        <f t="shared" si="19"/>
        <v>#N/A</v>
      </c>
    </row>
    <row r="1266" spans="5:5">
      <c r="E1266" s="15" t="e">
        <f t="shared" si="19"/>
        <v>#N/A</v>
      </c>
    </row>
    <row r="1267" spans="5:5">
      <c r="E1267" s="15" t="e">
        <f t="shared" si="19"/>
        <v>#N/A</v>
      </c>
    </row>
    <row r="1268" spans="5:5">
      <c r="E1268" s="15" t="e">
        <f t="shared" si="19"/>
        <v>#N/A</v>
      </c>
    </row>
    <row r="1269" spans="5:5">
      <c r="E1269" s="15" t="e">
        <f t="shared" si="19"/>
        <v>#N/A</v>
      </c>
    </row>
    <row r="1270" spans="5:5">
      <c r="E1270" s="15" t="e">
        <f t="shared" si="19"/>
        <v>#N/A</v>
      </c>
    </row>
    <row r="1271" spans="5:5">
      <c r="E1271" s="15" t="e">
        <f t="shared" si="19"/>
        <v>#N/A</v>
      </c>
    </row>
    <row r="1272" spans="5:5">
      <c r="E1272" s="15" t="e">
        <f t="shared" si="19"/>
        <v>#N/A</v>
      </c>
    </row>
    <row r="1273" spans="5:5">
      <c r="E1273" s="15" t="e">
        <f t="shared" si="19"/>
        <v>#N/A</v>
      </c>
    </row>
    <row r="1274" spans="5:5">
      <c r="E1274" s="15" t="e">
        <f t="shared" si="19"/>
        <v>#N/A</v>
      </c>
    </row>
    <row r="1275" spans="5:5">
      <c r="E1275" s="15" t="e">
        <f t="shared" si="19"/>
        <v>#N/A</v>
      </c>
    </row>
    <row r="1276" spans="5:5">
      <c r="E1276" s="15" t="e">
        <f t="shared" si="19"/>
        <v>#N/A</v>
      </c>
    </row>
    <row r="1277" spans="5:5">
      <c r="E1277" s="15" t="e">
        <f t="shared" si="19"/>
        <v>#N/A</v>
      </c>
    </row>
    <row r="1278" spans="5:5">
      <c r="E1278" s="15" t="e">
        <f t="shared" si="19"/>
        <v>#N/A</v>
      </c>
    </row>
    <row r="1279" spans="5:5">
      <c r="E1279" s="15" t="e">
        <f t="shared" si="19"/>
        <v>#N/A</v>
      </c>
    </row>
    <row r="1280" spans="5:5">
      <c r="E1280" s="15" t="e">
        <f t="shared" si="19"/>
        <v>#N/A</v>
      </c>
    </row>
    <row r="1281" spans="5:5">
      <c r="E1281" s="15" t="e">
        <f t="shared" si="19"/>
        <v>#N/A</v>
      </c>
    </row>
    <row r="1282" spans="5:5">
      <c r="E1282" s="15" t="e">
        <f t="shared" si="19"/>
        <v>#N/A</v>
      </c>
    </row>
    <row r="1283" spans="5:5">
      <c r="E1283" s="15" t="e">
        <f t="shared" si="19"/>
        <v>#N/A</v>
      </c>
    </row>
    <row r="1284" spans="5:5">
      <c r="E1284" s="15" t="e">
        <f t="shared" ref="E1284:E1347" si="20">VLOOKUP(A1284,G:I,2,0)</f>
        <v>#N/A</v>
      </c>
    </row>
    <row r="1285" spans="5:5">
      <c r="E1285" s="15" t="e">
        <f t="shared" si="20"/>
        <v>#N/A</v>
      </c>
    </row>
    <row r="1286" spans="5:5">
      <c r="E1286" s="15" t="e">
        <f t="shared" si="20"/>
        <v>#N/A</v>
      </c>
    </row>
    <row r="1287" spans="5:5">
      <c r="E1287" s="15" t="e">
        <f t="shared" si="20"/>
        <v>#N/A</v>
      </c>
    </row>
    <row r="1288" spans="5:5">
      <c r="E1288" s="15" t="e">
        <f t="shared" si="20"/>
        <v>#N/A</v>
      </c>
    </row>
    <row r="1289" spans="5:5">
      <c r="E1289" s="15" t="e">
        <f t="shared" si="20"/>
        <v>#N/A</v>
      </c>
    </row>
    <row r="1290" spans="5:5">
      <c r="E1290" s="15" t="e">
        <f t="shared" si="20"/>
        <v>#N/A</v>
      </c>
    </row>
    <row r="1291" spans="5:5">
      <c r="E1291" s="15" t="e">
        <f t="shared" si="20"/>
        <v>#N/A</v>
      </c>
    </row>
    <row r="1292" spans="5:5">
      <c r="E1292" s="15" t="e">
        <f t="shared" si="20"/>
        <v>#N/A</v>
      </c>
    </row>
    <row r="1293" spans="5:5">
      <c r="E1293" s="15" t="e">
        <f t="shared" si="20"/>
        <v>#N/A</v>
      </c>
    </row>
    <row r="1294" spans="5:5">
      <c r="E1294" s="15" t="e">
        <f t="shared" si="20"/>
        <v>#N/A</v>
      </c>
    </row>
    <row r="1295" spans="5:5">
      <c r="E1295" s="15" t="e">
        <f t="shared" si="20"/>
        <v>#N/A</v>
      </c>
    </row>
    <row r="1296" spans="5:5">
      <c r="E1296" s="15" t="e">
        <f t="shared" si="20"/>
        <v>#N/A</v>
      </c>
    </row>
    <row r="1297" spans="5:5">
      <c r="E1297" s="15" t="e">
        <f t="shared" si="20"/>
        <v>#N/A</v>
      </c>
    </row>
    <row r="1298" spans="5:5">
      <c r="E1298" s="15" t="e">
        <f t="shared" si="20"/>
        <v>#N/A</v>
      </c>
    </row>
    <row r="1299" spans="5:5">
      <c r="E1299" s="15" t="e">
        <f t="shared" si="20"/>
        <v>#N/A</v>
      </c>
    </row>
    <row r="1300" spans="5:5">
      <c r="E1300" s="15" t="e">
        <f t="shared" si="20"/>
        <v>#N/A</v>
      </c>
    </row>
    <row r="1301" spans="5:5">
      <c r="E1301" s="15" t="e">
        <f t="shared" si="20"/>
        <v>#N/A</v>
      </c>
    </row>
    <row r="1302" spans="5:5">
      <c r="E1302" s="15" t="e">
        <f t="shared" si="20"/>
        <v>#N/A</v>
      </c>
    </row>
    <row r="1303" spans="5:5">
      <c r="E1303" s="15" t="e">
        <f t="shared" si="20"/>
        <v>#N/A</v>
      </c>
    </row>
    <row r="1304" spans="5:5">
      <c r="E1304" s="15" t="e">
        <f t="shared" si="20"/>
        <v>#N/A</v>
      </c>
    </row>
    <row r="1305" spans="5:5">
      <c r="E1305" s="15" t="e">
        <f t="shared" si="20"/>
        <v>#N/A</v>
      </c>
    </row>
    <row r="1306" spans="5:5">
      <c r="E1306" s="15" t="e">
        <f t="shared" si="20"/>
        <v>#N/A</v>
      </c>
    </row>
    <row r="1307" spans="5:5">
      <c r="E1307" s="15" t="e">
        <f t="shared" si="20"/>
        <v>#N/A</v>
      </c>
    </row>
    <row r="1308" spans="5:5">
      <c r="E1308" s="15" t="e">
        <f t="shared" si="20"/>
        <v>#N/A</v>
      </c>
    </row>
    <row r="1309" spans="5:5">
      <c r="E1309" s="15" t="e">
        <f t="shared" si="20"/>
        <v>#N/A</v>
      </c>
    </row>
    <row r="1310" spans="5:5">
      <c r="E1310" s="15" t="e">
        <f t="shared" si="20"/>
        <v>#N/A</v>
      </c>
    </row>
    <row r="1311" spans="5:5">
      <c r="E1311" s="15" t="e">
        <f t="shared" si="20"/>
        <v>#N/A</v>
      </c>
    </row>
    <row r="1312" spans="5:5">
      <c r="E1312" s="15" t="e">
        <f t="shared" si="20"/>
        <v>#N/A</v>
      </c>
    </row>
    <row r="1313" spans="5:5">
      <c r="E1313" s="15" t="e">
        <f t="shared" si="20"/>
        <v>#N/A</v>
      </c>
    </row>
    <row r="1314" spans="5:5">
      <c r="E1314" s="15" t="e">
        <f t="shared" si="20"/>
        <v>#N/A</v>
      </c>
    </row>
    <row r="1315" spans="5:5">
      <c r="E1315" s="15" t="e">
        <f t="shared" si="20"/>
        <v>#N/A</v>
      </c>
    </row>
    <row r="1316" spans="5:5">
      <c r="E1316" s="15" t="e">
        <f t="shared" si="20"/>
        <v>#N/A</v>
      </c>
    </row>
    <row r="1317" spans="5:5">
      <c r="E1317" s="15" t="e">
        <f t="shared" si="20"/>
        <v>#N/A</v>
      </c>
    </row>
    <row r="1318" spans="5:5">
      <c r="E1318" s="15" t="e">
        <f t="shared" si="20"/>
        <v>#N/A</v>
      </c>
    </row>
    <row r="1319" spans="5:5">
      <c r="E1319" s="15" t="e">
        <f t="shared" si="20"/>
        <v>#N/A</v>
      </c>
    </row>
    <row r="1320" spans="5:5">
      <c r="E1320" s="15" t="e">
        <f t="shared" si="20"/>
        <v>#N/A</v>
      </c>
    </row>
    <row r="1321" spans="5:5">
      <c r="E1321" s="15" t="e">
        <f t="shared" si="20"/>
        <v>#N/A</v>
      </c>
    </row>
    <row r="1322" spans="5:5">
      <c r="E1322" s="15" t="e">
        <f t="shared" si="20"/>
        <v>#N/A</v>
      </c>
    </row>
    <row r="1323" spans="5:5">
      <c r="E1323" s="15" t="e">
        <f t="shared" si="20"/>
        <v>#N/A</v>
      </c>
    </row>
    <row r="1324" spans="5:5">
      <c r="E1324" s="15" t="e">
        <f t="shared" si="20"/>
        <v>#N/A</v>
      </c>
    </row>
    <row r="1325" spans="5:5">
      <c r="E1325" s="15" t="e">
        <f t="shared" si="20"/>
        <v>#N/A</v>
      </c>
    </row>
    <row r="1326" spans="5:5">
      <c r="E1326" s="15" t="e">
        <f t="shared" si="20"/>
        <v>#N/A</v>
      </c>
    </row>
    <row r="1327" spans="5:5">
      <c r="E1327" s="15" t="e">
        <f t="shared" si="20"/>
        <v>#N/A</v>
      </c>
    </row>
    <row r="1328" spans="5:5">
      <c r="E1328" s="15" t="e">
        <f t="shared" si="20"/>
        <v>#N/A</v>
      </c>
    </row>
    <row r="1329" spans="5:5">
      <c r="E1329" s="15" t="e">
        <f t="shared" si="20"/>
        <v>#N/A</v>
      </c>
    </row>
    <row r="1330" spans="5:5">
      <c r="E1330" s="15" t="e">
        <f t="shared" si="20"/>
        <v>#N/A</v>
      </c>
    </row>
    <row r="1331" spans="5:5">
      <c r="E1331" s="15" t="e">
        <f t="shared" si="20"/>
        <v>#N/A</v>
      </c>
    </row>
    <row r="1332" spans="5:5">
      <c r="E1332" s="15" t="e">
        <f t="shared" si="20"/>
        <v>#N/A</v>
      </c>
    </row>
    <row r="1333" spans="5:5">
      <c r="E1333" s="15" t="e">
        <f t="shared" si="20"/>
        <v>#N/A</v>
      </c>
    </row>
    <row r="1334" spans="5:5">
      <c r="E1334" s="15" t="e">
        <f t="shared" si="20"/>
        <v>#N/A</v>
      </c>
    </row>
    <row r="1335" spans="5:5">
      <c r="E1335" s="15" t="e">
        <f t="shared" si="20"/>
        <v>#N/A</v>
      </c>
    </row>
    <row r="1336" spans="5:5">
      <c r="E1336" s="15" t="e">
        <f t="shared" si="20"/>
        <v>#N/A</v>
      </c>
    </row>
    <row r="1337" spans="5:5">
      <c r="E1337" s="15" t="e">
        <f t="shared" si="20"/>
        <v>#N/A</v>
      </c>
    </row>
    <row r="1338" spans="5:5">
      <c r="E1338" s="15" t="e">
        <f t="shared" si="20"/>
        <v>#N/A</v>
      </c>
    </row>
    <row r="1339" spans="5:5">
      <c r="E1339" s="15" t="e">
        <f t="shared" si="20"/>
        <v>#N/A</v>
      </c>
    </row>
    <row r="1340" spans="5:5">
      <c r="E1340" s="15" t="e">
        <f t="shared" si="20"/>
        <v>#N/A</v>
      </c>
    </row>
    <row r="1341" spans="5:5">
      <c r="E1341" s="15" t="e">
        <f t="shared" si="20"/>
        <v>#N/A</v>
      </c>
    </row>
    <row r="1342" spans="5:5">
      <c r="E1342" s="15" t="e">
        <f t="shared" si="20"/>
        <v>#N/A</v>
      </c>
    </row>
    <row r="1343" spans="5:5">
      <c r="E1343" s="15" t="e">
        <f t="shared" si="20"/>
        <v>#N/A</v>
      </c>
    </row>
    <row r="1344" spans="5:5">
      <c r="E1344" s="15" t="e">
        <f t="shared" si="20"/>
        <v>#N/A</v>
      </c>
    </row>
    <row r="1345" spans="5:5">
      <c r="E1345" s="15" t="e">
        <f t="shared" si="20"/>
        <v>#N/A</v>
      </c>
    </row>
    <row r="1346" spans="5:5">
      <c r="E1346" s="15" t="e">
        <f t="shared" si="20"/>
        <v>#N/A</v>
      </c>
    </row>
    <row r="1347" spans="5:5">
      <c r="E1347" s="15" t="e">
        <f t="shared" si="20"/>
        <v>#N/A</v>
      </c>
    </row>
    <row r="1348" spans="5:5">
      <c r="E1348" s="15" t="e">
        <f t="shared" ref="E1348:E1411" si="21">VLOOKUP(A1348,G:I,2,0)</f>
        <v>#N/A</v>
      </c>
    </row>
    <row r="1349" spans="5:5">
      <c r="E1349" s="15" t="e">
        <f t="shared" si="21"/>
        <v>#N/A</v>
      </c>
    </row>
    <row r="1350" spans="5:5">
      <c r="E1350" s="15" t="e">
        <f t="shared" si="21"/>
        <v>#N/A</v>
      </c>
    </row>
    <row r="1351" spans="5:5">
      <c r="E1351" s="15" t="e">
        <f t="shared" si="21"/>
        <v>#N/A</v>
      </c>
    </row>
    <row r="1352" spans="5:5">
      <c r="E1352" s="15" t="e">
        <f t="shared" si="21"/>
        <v>#N/A</v>
      </c>
    </row>
    <row r="1353" spans="5:5">
      <c r="E1353" s="15" t="e">
        <f t="shared" si="21"/>
        <v>#N/A</v>
      </c>
    </row>
    <row r="1354" spans="5:5">
      <c r="E1354" s="15" t="e">
        <f t="shared" si="21"/>
        <v>#N/A</v>
      </c>
    </row>
    <row r="1355" spans="5:5">
      <c r="E1355" s="15" t="e">
        <f t="shared" si="21"/>
        <v>#N/A</v>
      </c>
    </row>
    <row r="1356" spans="5:5">
      <c r="E1356" s="15" t="e">
        <f t="shared" si="21"/>
        <v>#N/A</v>
      </c>
    </row>
    <row r="1357" spans="5:5">
      <c r="E1357" s="15" t="e">
        <f t="shared" si="21"/>
        <v>#N/A</v>
      </c>
    </row>
    <row r="1358" spans="5:5">
      <c r="E1358" s="15" t="e">
        <f t="shared" si="21"/>
        <v>#N/A</v>
      </c>
    </row>
    <row r="1359" spans="5:5">
      <c r="E1359" s="15" t="e">
        <f t="shared" si="21"/>
        <v>#N/A</v>
      </c>
    </row>
    <row r="1360" spans="5:5">
      <c r="E1360" s="15" t="e">
        <f t="shared" si="21"/>
        <v>#N/A</v>
      </c>
    </row>
    <row r="1361" spans="5:5">
      <c r="E1361" s="15" t="e">
        <f t="shared" si="21"/>
        <v>#N/A</v>
      </c>
    </row>
    <row r="1362" spans="5:5">
      <c r="E1362" s="15" t="e">
        <f t="shared" si="21"/>
        <v>#N/A</v>
      </c>
    </row>
    <row r="1363" spans="5:5">
      <c r="E1363" s="15" t="e">
        <f t="shared" si="21"/>
        <v>#N/A</v>
      </c>
    </row>
    <row r="1364" spans="5:5">
      <c r="E1364" s="15" t="e">
        <f t="shared" si="21"/>
        <v>#N/A</v>
      </c>
    </row>
    <row r="1365" spans="5:5">
      <c r="E1365" s="15" t="e">
        <f t="shared" si="21"/>
        <v>#N/A</v>
      </c>
    </row>
    <row r="1366" spans="5:5">
      <c r="E1366" s="15" t="e">
        <f t="shared" si="21"/>
        <v>#N/A</v>
      </c>
    </row>
    <row r="1367" spans="5:5">
      <c r="E1367" s="15" t="e">
        <f t="shared" si="21"/>
        <v>#N/A</v>
      </c>
    </row>
    <row r="1368" spans="5:5">
      <c r="E1368" s="15" t="e">
        <f t="shared" si="21"/>
        <v>#N/A</v>
      </c>
    </row>
    <row r="1369" spans="5:5">
      <c r="E1369" s="15" t="e">
        <f t="shared" si="21"/>
        <v>#N/A</v>
      </c>
    </row>
    <row r="1370" spans="5:5">
      <c r="E1370" s="15" t="e">
        <f t="shared" si="21"/>
        <v>#N/A</v>
      </c>
    </row>
    <row r="1371" spans="5:5">
      <c r="E1371" s="15" t="e">
        <f t="shared" si="21"/>
        <v>#N/A</v>
      </c>
    </row>
    <row r="1372" spans="5:5">
      <c r="E1372" s="15" t="e">
        <f t="shared" si="21"/>
        <v>#N/A</v>
      </c>
    </row>
    <row r="1373" spans="5:5">
      <c r="E1373" s="15" t="e">
        <f t="shared" si="21"/>
        <v>#N/A</v>
      </c>
    </row>
    <row r="1374" spans="5:5">
      <c r="E1374" s="15" t="e">
        <f t="shared" si="21"/>
        <v>#N/A</v>
      </c>
    </row>
    <row r="1375" spans="5:5">
      <c r="E1375" s="15" t="e">
        <f t="shared" si="21"/>
        <v>#N/A</v>
      </c>
    </row>
    <row r="1376" spans="5:5">
      <c r="E1376" s="15" t="e">
        <f t="shared" si="21"/>
        <v>#N/A</v>
      </c>
    </row>
    <row r="1377" spans="5:5">
      <c r="E1377" s="15" t="e">
        <f t="shared" si="21"/>
        <v>#N/A</v>
      </c>
    </row>
    <row r="1378" spans="5:5">
      <c r="E1378" s="15" t="e">
        <f t="shared" si="21"/>
        <v>#N/A</v>
      </c>
    </row>
    <row r="1379" spans="5:5">
      <c r="E1379" s="15" t="e">
        <f t="shared" si="21"/>
        <v>#N/A</v>
      </c>
    </row>
    <row r="1380" spans="5:5">
      <c r="E1380" s="15" t="e">
        <f t="shared" si="21"/>
        <v>#N/A</v>
      </c>
    </row>
    <row r="1381" spans="5:5">
      <c r="E1381" s="15" t="e">
        <f t="shared" si="21"/>
        <v>#N/A</v>
      </c>
    </row>
    <row r="1382" spans="5:5">
      <c r="E1382" s="15" t="e">
        <f t="shared" si="21"/>
        <v>#N/A</v>
      </c>
    </row>
    <row r="1383" spans="5:5">
      <c r="E1383" s="15" t="e">
        <f t="shared" si="21"/>
        <v>#N/A</v>
      </c>
    </row>
    <row r="1384" spans="5:5">
      <c r="E1384" s="15" t="e">
        <f t="shared" si="21"/>
        <v>#N/A</v>
      </c>
    </row>
    <row r="1385" spans="5:5">
      <c r="E1385" s="15" t="e">
        <f t="shared" si="21"/>
        <v>#N/A</v>
      </c>
    </row>
    <row r="1386" spans="5:5">
      <c r="E1386" s="15" t="e">
        <f t="shared" si="21"/>
        <v>#N/A</v>
      </c>
    </row>
    <row r="1387" spans="5:5">
      <c r="E1387" s="15" t="e">
        <f t="shared" si="21"/>
        <v>#N/A</v>
      </c>
    </row>
    <row r="1388" spans="5:5">
      <c r="E1388" s="15" t="e">
        <f t="shared" si="21"/>
        <v>#N/A</v>
      </c>
    </row>
    <row r="1389" spans="5:5">
      <c r="E1389" s="15" t="e">
        <f t="shared" si="21"/>
        <v>#N/A</v>
      </c>
    </row>
    <row r="1390" spans="5:5">
      <c r="E1390" s="15" t="e">
        <f t="shared" si="21"/>
        <v>#N/A</v>
      </c>
    </row>
    <row r="1391" spans="5:5">
      <c r="E1391" s="15" t="e">
        <f t="shared" si="21"/>
        <v>#N/A</v>
      </c>
    </row>
    <row r="1392" spans="5:5">
      <c r="E1392" s="15" t="e">
        <f t="shared" si="21"/>
        <v>#N/A</v>
      </c>
    </row>
    <row r="1393" spans="5:5">
      <c r="E1393" s="15" t="e">
        <f t="shared" si="21"/>
        <v>#N/A</v>
      </c>
    </row>
    <row r="1394" spans="5:5">
      <c r="E1394" s="15" t="e">
        <f t="shared" si="21"/>
        <v>#N/A</v>
      </c>
    </row>
    <row r="1395" spans="5:5">
      <c r="E1395" s="15" t="e">
        <f t="shared" si="21"/>
        <v>#N/A</v>
      </c>
    </row>
    <row r="1396" spans="5:5">
      <c r="E1396" s="15" t="e">
        <f t="shared" si="21"/>
        <v>#N/A</v>
      </c>
    </row>
    <row r="1397" spans="5:5">
      <c r="E1397" s="15" t="e">
        <f t="shared" si="21"/>
        <v>#N/A</v>
      </c>
    </row>
    <row r="1398" spans="5:5">
      <c r="E1398" s="15" t="e">
        <f t="shared" si="21"/>
        <v>#N/A</v>
      </c>
    </row>
    <row r="1399" spans="5:5">
      <c r="E1399" s="15" t="e">
        <f t="shared" si="21"/>
        <v>#N/A</v>
      </c>
    </row>
    <row r="1400" spans="5:5">
      <c r="E1400" s="15" t="e">
        <f t="shared" si="21"/>
        <v>#N/A</v>
      </c>
    </row>
    <row r="1401" spans="5:5">
      <c r="E1401" s="15" t="e">
        <f t="shared" si="21"/>
        <v>#N/A</v>
      </c>
    </row>
    <row r="1402" spans="5:5">
      <c r="E1402" s="15" t="e">
        <f t="shared" si="21"/>
        <v>#N/A</v>
      </c>
    </row>
    <row r="1403" spans="5:5">
      <c r="E1403" s="15" t="e">
        <f t="shared" si="21"/>
        <v>#N/A</v>
      </c>
    </row>
    <row r="1404" spans="5:5">
      <c r="E1404" s="15" t="e">
        <f t="shared" si="21"/>
        <v>#N/A</v>
      </c>
    </row>
    <row r="1405" spans="5:5">
      <c r="E1405" s="15" t="e">
        <f t="shared" si="21"/>
        <v>#N/A</v>
      </c>
    </row>
    <row r="1406" spans="5:5">
      <c r="E1406" s="15" t="e">
        <f t="shared" si="21"/>
        <v>#N/A</v>
      </c>
    </row>
    <row r="1407" spans="5:5">
      <c r="E1407" s="15" t="e">
        <f t="shared" si="21"/>
        <v>#N/A</v>
      </c>
    </row>
    <row r="1408" spans="5:5">
      <c r="E1408" s="15" t="e">
        <f t="shared" si="21"/>
        <v>#N/A</v>
      </c>
    </row>
    <row r="1409" spans="5:5">
      <c r="E1409" s="15" t="e">
        <f t="shared" si="21"/>
        <v>#N/A</v>
      </c>
    </row>
    <row r="1410" spans="5:5">
      <c r="E1410" s="15" t="e">
        <f t="shared" si="21"/>
        <v>#N/A</v>
      </c>
    </row>
    <row r="1411" spans="5:5">
      <c r="E1411" s="15" t="e">
        <f t="shared" si="21"/>
        <v>#N/A</v>
      </c>
    </row>
    <row r="1412" spans="5:5">
      <c r="E1412" s="15" t="e">
        <f t="shared" ref="E1412:E1475" si="22">VLOOKUP(A1412,G:I,2,0)</f>
        <v>#N/A</v>
      </c>
    </row>
    <row r="1413" spans="5:5">
      <c r="E1413" s="15" t="e">
        <f t="shared" si="22"/>
        <v>#N/A</v>
      </c>
    </row>
    <row r="1414" spans="5:5">
      <c r="E1414" s="15" t="e">
        <f t="shared" si="22"/>
        <v>#N/A</v>
      </c>
    </row>
    <row r="1415" spans="5:5">
      <c r="E1415" s="15" t="e">
        <f t="shared" si="22"/>
        <v>#N/A</v>
      </c>
    </row>
    <row r="1416" spans="5:5">
      <c r="E1416" s="15" t="e">
        <f t="shared" si="22"/>
        <v>#N/A</v>
      </c>
    </row>
    <row r="1417" spans="5:5">
      <c r="E1417" s="15" t="e">
        <f t="shared" si="22"/>
        <v>#N/A</v>
      </c>
    </row>
    <row r="1418" spans="5:5">
      <c r="E1418" s="15" t="e">
        <f t="shared" si="22"/>
        <v>#N/A</v>
      </c>
    </row>
    <row r="1419" spans="5:5">
      <c r="E1419" s="15" t="e">
        <f t="shared" si="22"/>
        <v>#N/A</v>
      </c>
    </row>
    <row r="1420" spans="5:5">
      <c r="E1420" s="15" t="e">
        <f t="shared" si="22"/>
        <v>#N/A</v>
      </c>
    </row>
    <row r="1421" spans="5:5">
      <c r="E1421" s="15" t="e">
        <f t="shared" si="22"/>
        <v>#N/A</v>
      </c>
    </row>
    <row r="1422" spans="5:5">
      <c r="E1422" s="15" t="e">
        <f t="shared" si="22"/>
        <v>#N/A</v>
      </c>
    </row>
    <row r="1423" spans="5:5">
      <c r="E1423" s="15" t="e">
        <f t="shared" si="22"/>
        <v>#N/A</v>
      </c>
    </row>
    <row r="1424" spans="5:5">
      <c r="E1424" s="15" t="e">
        <f t="shared" si="22"/>
        <v>#N/A</v>
      </c>
    </row>
    <row r="1425" spans="5:5">
      <c r="E1425" s="15" t="e">
        <f t="shared" si="22"/>
        <v>#N/A</v>
      </c>
    </row>
    <row r="1426" spans="5:5">
      <c r="E1426" s="15" t="e">
        <f t="shared" si="22"/>
        <v>#N/A</v>
      </c>
    </row>
    <row r="1427" spans="5:5">
      <c r="E1427" s="15" t="e">
        <f t="shared" si="22"/>
        <v>#N/A</v>
      </c>
    </row>
    <row r="1428" spans="5:5">
      <c r="E1428" s="15" t="e">
        <f t="shared" si="22"/>
        <v>#N/A</v>
      </c>
    </row>
    <row r="1429" spans="5:5">
      <c r="E1429" s="15" t="e">
        <f t="shared" si="22"/>
        <v>#N/A</v>
      </c>
    </row>
    <row r="1430" spans="5:5">
      <c r="E1430" s="15" t="e">
        <f t="shared" si="22"/>
        <v>#N/A</v>
      </c>
    </row>
    <row r="1431" spans="5:5">
      <c r="E1431" s="15" t="e">
        <f t="shared" si="22"/>
        <v>#N/A</v>
      </c>
    </row>
    <row r="1432" spans="5:5">
      <c r="E1432" s="15" t="e">
        <f t="shared" si="22"/>
        <v>#N/A</v>
      </c>
    </row>
    <row r="1433" spans="5:5">
      <c r="E1433" s="15" t="e">
        <f t="shared" si="22"/>
        <v>#N/A</v>
      </c>
    </row>
    <row r="1434" spans="5:5">
      <c r="E1434" s="15" t="e">
        <f t="shared" si="22"/>
        <v>#N/A</v>
      </c>
    </row>
    <row r="1435" spans="5:5">
      <c r="E1435" s="15" t="e">
        <f t="shared" si="22"/>
        <v>#N/A</v>
      </c>
    </row>
    <row r="1436" spans="5:5">
      <c r="E1436" s="15" t="e">
        <f t="shared" si="22"/>
        <v>#N/A</v>
      </c>
    </row>
    <row r="1437" spans="5:5">
      <c r="E1437" s="15" t="e">
        <f t="shared" si="22"/>
        <v>#N/A</v>
      </c>
    </row>
    <row r="1438" spans="5:5">
      <c r="E1438" s="15" t="e">
        <f t="shared" si="22"/>
        <v>#N/A</v>
      </c>
    </row>
    <row r="1439" spans="5:5">
      <c r="E1439" s="15" t="e">
        <f t="shared" si="22"/>
        <v>#N/A</v>
      </c>
    </row>
    <row r="1440" spans="5:5">
      <c r="E1440" s="15" t="e">
        <f t="shared" si="22"/>
        <v>#N/A</v>
      </c>
    </row>
    <row r="1441" spans="5:5">
      <c r="E1441" s="15" t="e">
        <f t="shared" si="22"/>
        <v>#N/A</v>
      </c>
    </row>
    <row r="1442" spans="5:5">
      <c r="E1442" s="15" t="e">
        <f t="shared" si="22"/>
        <v>#N/A</v>
      </c>
    </row>
    <row r="1443" spans="5:5">
      <c r="E1443" s="15" t="e">
        <f t="shared" si="22"/>
        <v>#N/A</v>
      </c>
    </row>
    <row r="1444" spans="5:5">
      <c r="E1444" s="15" t="e">
        <f t="shared" si="22"/>
        <v>#N/A</v>
      </c>
    </row>
    <row r="1445" spans="5:5">
      <c r="E1445" s="15" t="e">
        <f t="shared" si="22"/>
        <v>#N/A</v>
      </c>
    </row>
    <row r="1446" spans="5:5">
      <c r="E1446" s="15" t="e">
        <f t="shared" si="22"/>
        <v>#N/A</v>
      </c>
    </row>
    <row r="1447" spans="5:5">
      <c r="E1447" s="15" t="e">
        <f t="shared" si="22"/>
        <v>#N/A</v>
      </c>
    </row>
    <row r="1448" spans="5:5">
      <c r="E1448" s="15" t="e">
        <f t="shared" si="22"/>
        <v>#N/A</v>
      </c>
    </row>
    <row r="1449" spans="5:5">
      <c r="E1449" s="15" t="e">
        <f t="shared" si="22"/>
        <v>#N/A</v>
      </c>
    </row>
    <row r="1450" spans="5:5">
      <c r="E1450" s="15" t="e">
        <f t="shared" si="22"/>
        <v>#N/A</v>
      </c>
    </row>
    <row r="1451" spans="5:5">
      <c r="E1451" s="15" t="e">
        <f t="shared" si="22"/>
        <v>#N/A</v>
      </c>
    </row>
    <row r="1452" spans="5:5">
      <c r="E1452" s="15" t="e">
        <f t="shared" si="22"/>
        <v>#N/A</v>
      </c>
    </row>
    <row r="1453" spans="5:5">
      <c r="E1453" s="15" t="e">
        <f t="shared" si="22"/>
        <v>#N/A</v>
      </c>
    </row>
    <row r="1454" spans="5:5">
      <c r="E1454" s="15" t="e">
        <f t="shared" si="22"/>
        <v>#N/A</v>
      </c>
    </row>
    <row r="1455" spans="5:5">
      <c r="E1455" s="15" t="e">
        <f t="shared" si="22"/>
        <v>#N/A</v>
      </c>
    </row>
    <row r="1456" spans="5:5">
      <c r="E1456" s="15" t="e">
        <f t="shared" si="22"/>
        <v>#N/A</v>
      </c>
    </row>
    <row r="1457" spans="5:5">
      <c r="E1457" s="15" t="e">
        <f t="shared" si="22"/>
        <v>#N/A</v>
      </c>
    </row>
    <row r="1458" spans="5:5">
      <c r="E1458" s="15" t="e">
        <f t="shared" si="22"/>
        <v>#N/A</v>
      </c>
    </row>
    <row r="1459" spans="5:5">
      <c r="E1459" s="15" t="e">
        <f t="shared" si="22"/>
        <v>#N/A</v>
      </c>
    </row>
    <row r="1460" spans="5:5">
      <c r="E1460" s="15" t="e">
        <f t="shared" si="22"/>
        <v>#N/A</v>
      </c>
    </row>
    <row r="1461" spans="5:5">
      <c r="E1461" s="15" t="e">
        <f t="shared" si="22"/>
        <v>#N/A</v>
      </c>
    </row>
    <row r="1462" spans="5:5">
      <c r="E1462" s="15" t="e">
        <f t="shared" si="22"/>
        <v>#N/A</v>
      </c>
    </row>
    <row r="1463" spans="5:5">
      <c r="E1463" s="15" t="e">
        <f t="shared" si="22"/>
        <v>#N/A</v>
      </c>
    </row>
    <row r="1464" spans="5:5">
      <c r="E1464" s="15" t="e">
        <f t="shared" si="22"/>
        <v>#N/A</v>
      </c>
    </row>
    <row r="1465" spans="5:5">
      <c r="E1465" s="15" t="e">
        <f t="shared" si="22"/>
        <v>#N/A</v>
      </c>
    </row>
    <row r="1466" spans="5:5">
      <c r="E1466" s="15" t="e">
        <f t="shared" si="22"/>
        <v>#N/A</v>
      </c>
    </row>
    <row r="1467" spans="5:5">
      <c r="E1467" s="15" t="e">
        <f t="shared" si="22"/>
        <v>#N/A</v>
      </c>
    </row>
    <row r="1468" spans="5:5">
      <c r="E1468" s="15" t="e">
        <f t="shared" si="22"/>
        <v>#N/A</v>
      </c>
    </row>
    <row r="1469" spans="5:5">
      <c r="E1469" s="15" t="e">
        <f t="shared" si="22"/>
        <v>#N/A</v>
      </c>
    </row>
    <row r="1470" spans="5:5">
      <c r="E1470" s="15" t="e">
        <f t="shared" si="22"/>
        <v>#N/A</v>
      </c>
    </row>
    <row r="1471" spans="5:5">
      <c r="E1471" s="15" t="e">
        <f t="shared" si="22"/>
        <v>#N/A</v>
      </c>
    </row>
    <row r="1472" spans="5:5">
      <c r="E1472" s="15" t="e">
        <f t="shared" si="22"/>
        <v>#N/A</v>
      </c>
    </row>
    <row r="1473" spans="5:5">
      <c r="E1473" s="15" t="e">
        <f t="shared" si="22"/>
        <v>#N/A</v>
      </c>
    </row>
    <row r="1474" spans="5:5">
      <c r="E1474" s="15" t="e">
        <f t="shared" si="22"/>
        <v>#N/A</v>
      </c>
    </row>
    <row r="1475" spans="5:5">
      <c r="E1475" s="15" t="e">
        <f t="shared" si="22"/>
        <v>#N/A</v>
      </c>
    </row>
    <row r="1476" spans="5:5">
      <c r="E1476" s="15" t="e">
        <f t="shared" ref="E1476:E1539" si="23">VLOOKUP(A1476,G:I,2,0)</f>
        <v>#N/A</v>
      </c>
    </row>
    <row r="1477" spans="5:5">
      <c r="E1477" s="15" t="e">
        <f t="shared" si="23"/>
        <v>#N/A</v>
      </c>
    </row>
    <row r="1478" spans="5:5">
      <c r="E1478" s="15" t="e">
        <f t="shared" si="23"/>
        <v>#N/A</v>
      </c>
    </row>
    <row r="1479" spans="5:5">
      <c r="E1479" s="15" t="e">
        <f t="shared" si="23"/>
        <v>#N/A</v>
      </c>
    </row>
    <row r="1480" spans="5:5">
      <c r="E1480" s="15" t="e">
        <f t="shared" si="23"/>
        <v>#N/A</v>
      </c>
    </row>
    <row r="1481" spans="5:5">
      <c r="E1481" s="15" t="e">
        <f t="shared" si="23"/>
        <v>#N/A</v>
      </c>
    </row>
    <row r="1482" spans="5:5">
      <c r="E1482" s="15" t="e">
        <f t="shared" si="23"/>
        <v>#N/A</v>
      </c>
    </row>
    <row r="1483" spans="5:5">
      <c r="E1483" s="15" t="e">
        <f t="shared" si="23"/>
        <v>#N/A</v>
      </c>
    </row>
    <row r="1484" spans="5:5">
      <c r="E1484" s="15" t="e">
        <f t="shared" si="23"/>
        <v>#N/A</v>
      </c>
    </row>
    <row r="1485" spans="5:5">
      <c r="E1485" s="15" t="e">
        <f t="shared" si="23"/>
        <v>#N/A</v>
      </c>
    </row>
    <row r="1486" spans="5:5">
      <c r="E1486" s="15" t="e">
        <f t="shared" si="23"/>
        <v>#N/A</v>
      </c>
    </row>
    <row r="1487" spans="5:5">
      <c r="E1487" s="15" t="e">
        <f t="shared" si="23"/>
        <v>#N/A</v>
      </c>
    </row>
    <row r="1488" spans="5:5">
      <c r="E1488" s="15" t="e">
        <f t="shared" si="23"/>
        <v>#N/A</v>
      </c>
    </row>
    <row r="1489" spans="5:5">
      <c r="E1489" s="15" t="e">
        <f t="shared" si="23"/>
        <v>#N/A</v>
      </c>
    </row>
    <row r="1490" spans="5:5">
      <c r="E1490" s="15" t="e">
        <f t="shared" si="23"/>
        <v>#N/A</v>
      </c>
    </row>
    <row r="1491" spans="5:5">
      <c r="E1491" s="15" t="e">
        <f t="shared" si="23"/>
        <v>#N/A</v>
      </c>
    </row>
    <row r="1492" spans="5:5">
      <c r="E1492" s="15" t="e">
        <f t="shared" si="23"/>
        <v>#N/A</v>
      </c>
    </row>
    <row r="1493" spans="5:5">
      <c r="E1493" s="15" t="e">
        <f t="shared" si="23"/>
        <v>#N/A</v>
      </c>
    </row>
    <row r="1494" spans="5:5">
      <c r="E1494" s="15" t="e">
        <f t="shared" si="23"/>
        <v>#N/A</v>
      </c>
    </row>
    <row r="1495" spans="5:5">
      <c r="E1495" s="15" t="e">
        <f t="shared" si="23"/>
        <v>#N/A</v>
      </c>
    </row>
    <row r="1496" spans="5:5">
      <c r="E1496" s="15" t="e">
        <f t="shared" si="23"/>
        <v>#N/A</v>
      </c>
    </row>
    <row r="1497" spans="5:5">
      <c r="E1497" s="15" t="e">
        <f t="shared" si="23"/>
        <v>#N/A</v>
      </c>
    </row>
    <row r="1498" spans="5:5">
      <c r="E1498" s="15" t="e">
        <f t="shared" si="23"/>
        <v>#N/A</v>
      </c>
    </row>
    <row r="1499" spans="5:5">
      <c r="E1499" s="15" t="e">
        <f t="shared" si="23"/>
        <v>#N/A</v>
      </c>
    </row>
    <row r="1500" spans="5:5">
      <c r="E1500" s="15" t="e">
        <f t="shared" si="23"/>
        <v>#N/A</v>
      </c>
    </row>
    <row r="1501" spans="5:5">
      <c r="E1501" s="15" t="e">
        <f t="shared" si="23"/>
        <v>#N/A</v>
      </c>
    </row>
    <row r="1502" spans="5:5">
      <c r="E1502" s="15" t="e">
        <f t="shared" si="23"/>
        <v>#N/A</v>
      </c>
    </row>
    <row r="1503" spans="5:5">
      <c r="E1503" s="15" t="e">
        <f t="shared" si="23"/>
        <v>#N/A</v>
      </c>
    </row>
    <row r="1504" spans="5:5">
      <c r="E1504" s="15" t="e">
        <f t="shared" si="23"/>
        <v>#N/A</v>
      </c>
    </row>
    <row r="1505" spans="5:5">
      <c r="E1505" s="15" t="e">
        <f t="shared" si="23"/>
        <v>#N/A</v>
      </c>
    </row>
    <row r="1506" spans="5:5">
      <c r="E1506" s="15" t="e">
        <f t="shared" si="23"/>
        <v>#N/A</v>
      </c>
    </row>
    <row r="1507" spans="5:5">
      <c r="E1507" s="15" t="e">
        <f t="shared" si="23"/>
        <v>#N/A</v>
      </c>
    </row>
    <row r="1508" spans="5:5">
      <c r="E1508" s="15" t="e">
        <f t="shared" si="23"/>
        <v>#N/A</v>
      </c>
    </row>
    <row r="1509" spans="5:5">
      <c r="E1509" s="15" t="e">
        <f t="shared" si="23"/>
        <v>#N/A</v>
      </c>
    </row>
    <row r="1510" spans="5:5">
      <c r="E1510" s="15" t="e">
        <f t="shared" si="23"/>
        <v>#N/A</v>
      </c>
    </row>
    <row r="1511" spans="5:5">
      <c r="E1511" s="15" t="e">
        <f t="shared" si="23"/>
        <v>#N/A</v>
      </c>
    </row>
    <row r="1512" spans="5:5">
      <c r="E1512" s="15" t="e">
        <f t="shared" si="23"/>
        <v>#N/A</v>
      </c>
    </row>
    <row r="1513" spans="5:5">
      <c r="E1513" s="15" t="e">
        <f t="shared" si="23"/>
        <v>#N/A</v>
      </c>
    </row>
    <row r="1514" spans="5:5">
      <c r="E1514" s="15" t="e">
        <f t="shared" si="23"/>
        <v>#N/A</v>
      </c>
    </row>
    <row r="1515" spans="5:5">
      <c r="E1515" s="15" t="e">
        <f t="shared" si="23"/>
        <v>#N/A</v>
      </c>
    </row>
    <row r="1516" spans="5:5">
      <c r="E1516" s="15" t="e">
        <f t="shared" si="23"/>
        <v>#N/A</v>
      </c>
    </row>
    <row r="1517" spans="5:5">
      <c r="E1517" s="15" t="e">
        <f t="shared" si="23"/>
        <v>#N/A</v>
      </c>
    </row>
    <row r="1518" spans="5:5">
      <c r="E1518" s="15" t="e">
        <f t="shared" si="23"/>
        <v>#N/A</v>
      </c>
    </row>
    <row r="1519" spans="5:5">
      <c r="E1519" s="15" t="e">
        <f t="shared" si="23"/>
        <v>#N/A</v>
      </c>
    </row>
    <row r="1520" spans="5:5">
      <c r="E1520" s="15" t="e">
        <f t="shared" si="23"/>
        <v>#N/A</v>
      </c>
    </row>
    <row r="1521" spans="5:5">
      <c r="E1521" s="15" t="e">
        <f t="shared" si="23"/>
        <v>#N/A</v>
      </c>
    </row>
    <row r="1522" spans="5:5">
      <c r="E1522" s="15" t="e">
        <f t="shared" si="23"/>
        <v>#N/A</v>
      </c>
    </row>
    <row r="1523" spans="5:5">
      <c r="E1523" s="15" t="e">
        <f t="shared" si="23"/>
        <v>#N/A</v>
      </c>
    </row>
    <row r="1524" spans="5:5">
      <c r="E1524" s="15" t="e">
        <f t="shared" si="23"/>
        <v>#N/A</v>
      </c>
    </row>
    <row r="1525" spans="5:5">
      <c r="E1525" s="15" t="e">
        <f t="shared" si="23"/>
        <v>#N/A</v>
      </c>
    </row>
    <row r="1526" spans="5:5">
      <c r="E1526" s="15" t="e">
        <f t="shared" si="23"/>
        <v>#N/A</v>
      </c>
    </row>
    <row r="1527" spans="5:5">
      <c r="E1527" s="15" t="e">
        <f t="shared" si="23"/>
        <v>#N/A</v>
      </c>
    </row>
    <row r="1528" spans="5:5">
      <c r="E1528" s="15" t="e">
        <f t="shared" si="23"/>
        <v>#N/A</v>
      </c>
    </row>
    <row r="1529" spans="5:5">
      <c r="E1529" s="15" t="e">
        <f t="shared" si="23"/>
        <v>#N/A</v>
      </c>
    </row>
    <row r="1530" spans="5:5">
      <c r="E1530" s="15" t="e">
        <f t="shared" si="23"/>
        <v>#N/A</v>
      </c>
    </row>
    <row r="1531" spans="5:5">
      <c r="E1531" s="15" t="e">
        <f t="shared" si="23"/>
        <v>#N/A</v>
      </c>
    </row>
    <row r="1532" spans="5:5">
      <c r="E1532" s="15" t="e">
        <f t="shared" si="23"/>
        <v>#N/A</v>
      </c>
    </row>
    <row r="1533" spans="5:5">
      <c r="E1533" s="15" t="e">
        <f t="shared" si="23"/>
        <v>#N/A</v>
      </c>
    </row>
    <row r="1534" spans="5:5">
      <c r="E1534" s="15" t="e">
        <f t="shared" si="23"/>
        <v>#N/A</v>
      </c>
    </row>
    <row r="1535" spans="5:5">
      <c r="E1535" s="15" t="e">
        <f t="shared" si="23"/>
        <v>#N/A</v>
      </c>
    </row>
    <row r="1536" spans="5:5">
      <c r="E1536" s="15" t="e">
        <f t="shared" si="23"/>
        <v>#N/A</v>
      </c>
    </row>
    <row r="1537" spans="5:5">
      <c r="E1537" s="15" t="e">
        <f t="shared" si="23"/>
        <v>#N/A</v>
      </c>
    </row>
    <row r="1538" spans="5:5">
      <c r="E1538" s="15" t="e">
        <f t="shared" si="23"/>
        <v>#N/A</v>
      </c>
    </row>
    <row r="1539" spans="5:5">
      <c r="E1539" s="15" t="e">
        <f t="shared" si="23"/>
        <v>#N/A</v>
      </c>
    </row>
    <row r="1540" spans="5:5">
      <c r="E1540" s="15" t="e">
        <f t="shared" ref="E1540:E1603" si="24">VLOOKUP(A1540,G:I,2,0)</f>
        <v>#N/A</v>
      </c>
    </row>
    <row r="1541" spans="5:5">
      <c r="E1541" s="15" t="e">
        <f t="shared" si="24"/>
        <v>#N/A</v>
      </c>
    </row>
    <row r="1542" spans="5:5">
      <c r="E1542" s="15" t="e">
        <f t="shared" si="24"/>
        <v>#N/A</v>
      </c>
    </row>
    <row r="1543" spans="5:5">
      <c r="E1543" s="15" t="e">
        <f t="shared" si="24"/>
        <v>#N/A</v>
      </c>
    </row>
    <row r="1544" spans="5:5">
      <c r="E1544" s="15" t="e">
        <f t="shared" si="24"/>
        <v>#N/A</v>
      </c>
    </row>
    <row r="1545" spans="5:5">
      <c r="E1545" s="15" t="e">
        <f t="shared" si="24"/>
        <v>#N/A</v>
      </c>
    </row>
    <row r="1546" spans="5:5">
      <c r="E1546" s="15" t="e">
        <f t="shared" si="24"/>
        <v>#N/A</v>
      </c>
    </row>
    <row r="1547" spans="5:5">
      <c r="E1547" s="15" t="e">
        <f t="shared" si="24"/>
        <v>#N/A</v>
      </c>
    </row>
    <row r="1548" spans="5:5">
      <c r="E1548" s="15" t="e">
        <f t="shared" si="24"/>
        <v>#N/A</v>
      </c>
    </row>
    <row r="1549" spans="5:5">
      <c r="E1549" s="15" t="e">
        <f t="shared" si="24"/>
        <v>#N/A</v>
      </c>
    </row>
    <row r="1550" spans="5:5">
      <c r="E1550" s="15" t="e">
        <f t="shared" si="24"/>
        <v>#N/A</v>
      </c>
    </row>
    <row r="1551" spans="5:5">
      <c r="E1551" s="15" t="e">
        <f t="shared" si="24"/>
        <v>#N/A</v>
      </c>
    </row>
    <row r="1552" spans="5:5">
      <c r="E1552" s="15" t="e">
        <f t="shared" si="24"/>
        <v>#N/A</v>
      </c>
    </row>
    <row r="1553" spans="5:5">
      <c r="E1553" s="15" t="e">
        <f t="shared" si="24"/>
        <v>#N/A</v>
      </c>
    </row>
    <row r="1554" spans="5:5">
      <c r="E1554" s="15" t="e">
        <f t="shared" si="24"/>
        <v>#N/A</v>
      </c>
    </row>
    <row r="1555" spans="5:5">
      <c r="E1555" s="15" t="e">
        <f t="shared" si="24"/>
        <v>#N/A</v>
      </c>
    </row>
    <row r="1556" spans="5:5">
      <c r="E1556" s="15" t="e">
        <f t="shared" si="24"/>
        <v>#N/A</v>
      </c>
    </row>
    <row r="1557" spans="5:5">
      <c r="E1557" s="15" t="e">
        <f t="shared" si="24"/>
        <v>#N/A</v>
      </c>
    </row>
    <row r="1558" spans="5:5">
      <c r="E1558" s="15" t="e">
        <f t="shared" si="24"/>
        <v>#N/A</v>
      </c>
    </row>
    <row r="1559" spans="5:5">
      <c r="E1559" s="15" t="e">
        <f t="shared" si="24"/>
        <v>#N/A</v>
      </c>
    </row>
    <row r="1560" spans="5:5">
      <c r="E1560" s="15" t="e">
        <f t="shared" si="24"/>
        <v>#N/A</v>
      </c>
    </row>
    <row r="1561" spans="5:5">
      <c r="E1561" s="15" t="e">
        <f t="shared" si="24"/>
        <v>#N/A</v>
      </c>
    </row>
    <row r="1562" spans="5:5">
      <c r="E1562" s="15" t="e">
        <f t="shared" si="24"/>
        <v>#N/A</v>
      </c>
    </row>
    <row r="1563" spans="5:5">
      <c r="E1563" s="15" t="e">
        <f t="shared" si="24"/>
        <v>#N/A</v>
      </c>
    </row>
    <row r="1564" spans="5:5">
      <c r="E1564" s="15" t="e">
        <f t="shared" si="24"/>
        <v>#N/A</v>
      </c>
    </row>
    <row r="1565" spans="5:5">
      <c r="E1565" s="15" t="e">
        <f t="shared" si="24"/>
        <v>#N/A</v>
      </c>
    </row>
    <row r="1566" spans="5:5">
      <c r="E1566" s="15" t="e">
        <f t="shared" si="24"/>
        <v>#N/A</v>
      </c>
    </row>
    <row r="1567" spans="5:5">
      <c r="E1567" s="15" t="e">
        <f t="shared" si="24"/>
        <v>#N/A</v>
      </c>
    </row>
    <row r="1568" spans="5:5">
      <c r="E1568" s="15" t="e">
        <f t="shared" si="24"/>
        <v>#N/A</v>
      </c>
    </row>
    <row r="1569" spans="5:5">
      <c r="E1569" s="15" t="e">
        <f t="shared" si="24"/>
        <v>#N/A</v>
      </c>
    </row>
    <row r="1570" spans="5:5">
      <c r="E1570" s="15" t="e">
        <f t="shared" si="24"/>
        <v>#N/A</v>
      </c>
    </row>
    <row r="1571" spans="5:5">
      <c r="E1571" s="15" t="e">
        <f t="shared" si="24"/>
        <v>#N/A</v>
      </c>
    </row>
    <row r="1572" spans="5:5">
      <c r="E1572" s="15" t="e">
        <f t="shared" si="24"/>
        <v>#N/A</v>
      </c>
    </row>
    <row r="1573" spans="5:5">
      <c r="E1573" s="15" t="e">
        <f t="shared" si="24"/>
        <v>#N/A</v>
      </c>
    </row>
    <row r="1574" spans="5:5">
      <c r="E1574" s="15" t="e">
        <f t="shared" si="24"/>
        <v>#N/A</v>
      </c>
    </row>
    <row r="1575" spans="5:5">
      <c r="E1575" s="15" t="e">
        <f t="shared" si="24"/>
        <v>#N/A</v>
      </c>
    </row>
    <row r="1576" spans="5:5">
      <c r="E1576" s="15" t="e">
        <f t="shared" si="24"/>
        <v>#N/A</v>
      </c>
    </row>
    <row r="1577" spans="5:5">
      <c r="E1577" s="15" t="e">
        <f t="shared" si="24"/>
        <v>#N/A</v>
      </c>
    </row>
    <row r="1578" spans="5:5">
      <c r="E1578" s="15" t="e">
        <f t="shared" si="24"/>
        <v>#N/A</v>
      </c>
    </row>
    <row r="1579" spans="5:5">
      <c r="E1579" s="15" t="e">
        <f t="shared" si="24"/>
        <v>#N/A</v>
      </c>
    </row>
    <row r="1580" spans="5:5">
      <c r="E1580" s="15" t="e">
        <f t="shared" si="24"/>
        <v>#N/A</v>
      </c>
    </row>
    <row r="1581" spans="5:5">
      <c r="E1581" s="15" t="e">
        <f t="shared" si="24"/>
        <v>#N/A</v>
      </c>
    </row>
    <row r="1582" spans="5:5">
      <c r="E1582" s="15" t="e">
        <f t="shared" si="24"/>
        <v>#N/A</v>
      </c>
    </row>
    <row r="1583" spans="5:5">
      <c r="E1583" s="15" t="e">
        <f t="shared" si="24"/>
        <v>#N/A</v>
      </c>
    </row>
    <row r="1584" spans="5:5">
      <c r="E1584" s="15" t="e">
        <f t="shared" si="24"/>
        <v>#N/A</v>
      </c>
    </row>
    <row r="1585" spans="5:5">
      <c r="E1585" s="15" t="e">
        <f t="shared" si="24"/>
        <v>#N/A</v>
      </c>
    </row>
    <row r="1586" spans="5:5">
      <c r="E1586" s="15" t="e">
        <f t="shared" si="24"/>
        <v>#N/A</v>
      </c>
    </row>
    <row r="1587" spans="5:5">
      <c r="E1587" s="15" t="e">
        <f t="shared" si="24"/>
        <v>#N/A</v>
      </c>
    </row>
    <row r="1588" spans="5:5">
      <c r="E1588" s="15" t="e">
        <f t="shared" si="24"/>
        <v>#N/A</v>
      </c>
    </row>
    <row r="1589" spans="5:5">
      <c r="E1589" s="15" t="e">
        <f t="shared" si="24"/>
        <v>#N/A</v>
      </c>
    </row>
    <row r="1590" spans="5:5">
      <c r="E1590" s="15" t="e">
        <f t="shared" si="24"/>
        <v>#N/A</v>
      </c>
    </row>
    <row r="1591" spans="5:5">
      <c r="E1591" s="15" t="e">
        <f t="shared" si="24"/>
        <v>#N/A</v>
      </c>
    </row>
    <row r="1592" spans="5:5">
      <c r="E1592" s="15" t="e">
        <f t="shared" si="24"/>
        <v>#N/A</v>
      </c>
    </row>
    <row r="1593" spans="5:5">
      <c r="E1593" s="15" t="e">
        <f t="shared" si="24"/>
        <v>#N/A</v>
      </c>
    </row>
    <row r="1594" spans="5:5">
      <c r="E1594" s="15" t="e">
        <f t="shared" si="24"/>
        <v>#N/A</v>
      </c>
    </row>
    <row r="1595" spans="5:5">
      <c r="E1595" s="15" t="e">
        <f t="shared" si="24"/>
        <v>#N/A</v>
      </c>
    </row>
    <row r="1596" spans="5:5">
      <c r="E1596" s="15" t="e">
        <f t="shared" si="24"/>
        <v>#N/A</v>
      </c>
    </row>
    <row r="1597" spans="5:5">
      <c r="E1597" s="15" t="e">
        <f t="shared" si="24"/>
        <v>#N/A</v>
      </c>
    </row>
    <row r="1598" spans="5:5">
      <c r="E1598" s="15" t="e">
        <f t="shared" si="24"/>
        <v>#N/A</v>
      </c>
    </row>
    <row r="1599" spans="5:5">
      <c r="E1599" s="15" t="e">
        <f t="shared" si="24"/>
        <v>#N/A</v>
      </c>
    </row>
    <row r="1600" spans="5:5">
      <c r="E1600" s="15" t="e">
        <f t="shared" si="24"/>
        <v>#N/A</v>
      </c>
    </row>
    <row r="1601" spans="5:5">
      <c r="E1601" s="15" t="e">
        <f t="shared" si="24"/>
        <v>#N/A</v>
      </c>
    </row>
    <row r="1602" spans="5:5">
      <c r="E1602" s="15" t="e">
        <f t="shared" si="24"/>
        <v>#N/A</v>
      </c>
    </row>
    <row r="1603" spans="5:5">
      <c r="E1603" s="15" t="e">
        <f t="shared" si="24"/>
        <v>#N/A</v>
      </c>
    </row>
    <row r="1604" spans="5:5">
      <c r="E1604" s="15" t="e">
        <f t="shared" ref="E1604:E1667" si="25">VLOOKUP(A1604,G:I,2,0)</f>
        <v>#N/A</v>
      </c>
    </row>
    <row r="1605" spans="5:5">
      <c r="E1605" s="15" t="e">
        <f t="shared" si="25"/>
        <v>#N/A</v>
      </c>
    </row>
    <row r="1606" spans="5:5">
      <c r="E1606" s="15" t="e">
        <f t="shared" si="25"/>
        <v>#N/A</v>
      </c>
    </row>
    <row r="1607" spans="5:5">
      <c r="E1607" s="15" t="e">
        <f t="shared" si="25"/>
        <v>#N/A</v>
      </c>
    </row>
    <row r="1608" spans="5:5">
      <c r="E1608" s="15" t="e">
        <f t="shared" si="25"/>
        <v>#N/A</v>
      </c>
    </row>
    <row r="1609" spans="5:5">
      <c r="E1609" s="15" t="e">
        <f t="shared" si="25"/>
        <v>#N/A</v>
      </c>
    </row>
    <row r="1610" spans="5:5">
      <c r="E1610" s="15" t="e">
        <f t="shared" si="25"/>
        <v>#N/A</v>
      </c>
    </row>
    <row r="1611" spans="5:5">
      <c r="E1611" s="15" t="e">
        <f t="shared" si="25"/>
        <v>#N/A</v>
      </c>
    </row>
    <row r="1612" spans="5:5">
      <c r="E1612" s="15" t="e">
        <f t="shared" si="25"/>
        <v>#N/A</v>
      </c>
    </row>
    <row r="1613" spans="5:5">
      <c r="E1613" s="15" t="e">
        <f t="shared" si="25"/>
        <v>#N/A</v>
      </c>
    </row>
    <row r="1614" spans="5:5">
      <c r="E1614" s="15" t="e">
        <f t="shared" si="25"/>
        <v>#N/A</v>
      </c>
    </row>
    <row r="1615" spans="5:5">
      <c r="E1615" s="15" t="e">
        <f t="shared" si="25"/>
        <v>#N/A</v>
      </c>
    </row>
    <row r="1616" spans="5:5">
      <c r="E1616" s="15" t="e">
        <f t="shared" si="25"/>
        <v>#N/A</v>
      </c>
    </row>
    <row r="1617" spans="5:5">
      <c r="E1617" s="15" t="e">
        <f t="shared" si="25"/>
        <v>#N/A</v>
      </c>
    </row>
    <row r="1618" spans="5:5">
      <c r="E1618" s="15" t="e">
        <f t="shared" si="25"/>
        <v>#N/A</v>
      </c>
    </row>
    <row r="1619" spans="5:5">
      <c r="E1619" s="15" t="e">
        <f t="shared" si="25"/>
        <v>#N/A</v>
      </c>
    </row>
    <row r="1620" spans="5:5">
      <c r="E1620" s="15" t="e">
        <f t="shared" si="25"/>
        <v>#N/A</v>
      </c>
    </row>
    <row r="1621" spans="5:5">
      <c r="E1621" s="15" t="e">
        <f t="shared" si="25"/>
        <v>#N/A</v>
      </c>
    </row>
    <row r="1622" spans="5:5">
      <c r="E1622" s="15" t="e">
        <f t="shared" si="25"/>
        <v>#N/A</v>
      </c>
    </row>
    <row r="1623" spans="5:5">
      <c r="E1623" s="15" t="e">
        <f t="shared" si="25"/>
        <v>#N/A</v>
      </c>
    </row>
    <row r="1624" spans="5:5">
      <c r="E1624" s="15" t="e">
        <f t="shared" si="25"/>
        <v>#N/A</v>
      </c>
    </row>
    <row r="1625" spans="5:5">
      <c r="E1625" s="15" t="e">
        <f t="shared" si="25"/>
        <v>#N/A</v>
      </c>
    </row>
    <row r="1626" spans="5:5">
      <c r="E1626" s="15" t="e">
        <f t="shared" si="25"/>
        <v>#N/A</v>
      </c>
    </row>
    <row r="1627" spans="5:5">
      <c r="E1627" s="15" t="e">
        <f t="shared" si="25"/>
        <v>#N/A</v>
      </c>
    </row>
    <row r="1628" spans="5:5">
      <c r="E1628" s="15" t="e">
        <f t="shared" si="25"/>
        <v>#N/A</v>
      </c>
    </row>
    <row r="1629" spans="5:5">
      <c r="E1629" s="15" t="e">
        <f t="shared" si="25"/>
        <v>#N/A</v>
      </c>
    </row>
    <row r="1630" spans="5:5">
      <c r="E1630" s="15" t="e">
        <f t="shared" si="25"/>
        <v>#N/A</v>
      </c>
    </row>
    <row r="1631" spans="5:5">
      <c r="E1631" s="15" t="e">
        <f t="shared" si="25"/>
        <v>#N/A</v>
      </c>
    </row>
    <row r="1632" spans="5:5">
      <c r="E1632" s="15" t="e">
        <f t="shared" si="25"/>
        <v>#N/A</v>
      </c>
    </row>
    <row r="1633" spans="5:5">
      <c r="E1633" s="15" t="e">
        <f t="shared" si="25"/>
        <v>#N/A</v>
      </c>
    </row>
    <row r="1634" spans="5:5">
      <c r="E1634" s="15" t="e">
        <f t="shared" si="25"/>
        <v>#N/A</v>
      </c>
    </row>
    <row r="1635" spans="5:5">
      <c r="E1635" s="15" t="e">
        <f t="shared" si="25"/>
        <v>#N/A</v>
      </c>
    </row>
    <row r="1636" spans="5:5">
      <c r="E1636" s="15" t="e">
        <f t="shared" si="25"/>
        <v>#N/A</v>
      </c>
    </row>
    <row r="1637" spans="5:5">
      <c r="E1637" s="15" t="e">
        <f t="shared" si="25"/>
        <v>#N/A</v>
      </c>
    </row>
    <row r="1638" spans="5:5">
      <c r="E1638" s="15" t="e">
        <f t="shared" si="25"/>
        <v>#N/A</v>
      </c>
    </row>
    <row r="1639" spans="5:5">
      <c r="E1639" s="15" t="e">
        <f t="shared" si="25"/>
        <v>#N/A</v>
      </c>
    </row>
    <row r="1640" spans="5:5">
      <c r="E1640" s="15" t="e">
        <f t="shared" si="25"/>
        <v>#N/A</v>
      </c>
    </row>
    <row r="1641" spans="5:5">
      <c r="E1641" s="15" t="e">
        <f t="shared" si="25"/>
        <v>#N/A</v>
      </c>
    </row>
    <row r="1642" spans="5:5">
      <c r="E1642" s="15" t="e">
        <f t="shared" si="25"/>
        <v>#N/A</v>
      </c>
    </row>
    <row r="1643" spans="5:5">
      <c r="E1643" s="15" t="e">
        <f t="shared" si="25"/>
        <v>#N/A</v>
      </c>
    </row>
    <row r="1644" spans="5:5">
      <c r="E1644" s="15" t="e">
        <f t="shared" si="25"/>
        <v>#N/A</v>
      </c>
    </row>
    <row r="1645" spans="5:5">
      <c r="E1645" s="15" t="e">
        <f t="shared" si="25"/>
        <v>#N/A</v>
      </c>
    </row>
    <row r="1646" spans="5:5">
      <c r="E1646" s="15" t="e">
        <f t="shared" si="25"/>
        <v>#N/A</v>
      </c>
    </row>
    <row r="1647" spans="5:5">
      <c r="E1647" s="15" t="e">
        <f t="shared" si="25"/>
        <v>#N/A</v>
      </c>
    </row>
    <row r="1648" spans="5:5">
      <c r="E1648" s="15" t="e">
        <f t="shared" si="25"/>
        <v>#N/A</v>
      </c>
    </row>
    <row r="1649" spans="5:5">
      <c r="E1649" s="15" t="e">
        <f t="shared" si="25"/>
        <v>#N/A</v>
      </c>
    </row>
    <row r="1650" spans="5:5">
      <c r="E1650" s="15" t="e">
        <f t="shared" si="25"/>
        <v>#N/A</v>
      </c>
    </row>
    <row r="1651" spans="5:5">
      <c r="E1651" s="15" t="e">
        <f t="shared" si="25"/>
        <v>#N/A</v>
      </c>
    </row>
    <row r="1652" spans="5:5">
      <c r="E1652" s="15" t="e">
        <f t="shared" si="25"/>
        <v>#N/A</v>
      </c>
    </row>
    <row r="1653" spans="5:5">
      <c r="E1653" s="15" t="e">
        <f t="shared" si="25"/>
        <v>#N/A</v>
      </c>
    </row>
    <row r="1654" spans="5:5">
      <c r="E1654" s="15" t="e">
        <f t="shared" si="25"/>
        <v>#N/A</v>
      </c>
    </row>
    <row r="1655" spans="5:5">
      <c r="E1655" s="15" t="e">
        <f t="shared" si="25"/>
        <v>#N/A</v>
      </c>
    </row>
    <row r="1656" spans="5:5">
      <c r="E1656" s="15" t="e">
        <f t="shared" si="25"/>
        <v>#N/A</v>
      </c>
    </row>
    <row r="1657" spans="5:5">
      <c r="E1657" s="15" t="e">
        <f t="shared" si="25"/>
        <v>#N/A</v>
      </c>
    </row>
    <row r="1658" spans="5:5">
      <c r="E1658" s="15" t="e">
        <f t="shared" si="25"/>
        <v>#N/A</v>
      </c>
    </row>
    <row r="1659" spans="5:5">
      <c r="E1659" s="15" t="e">
        <f t="shared" si="25"/>
        <v>#N/A</v>
      </c>
    </row>
    <row r="1660" spans="5:5">
      <c r="E1660" s="15" t="e">
        <f t="shared" si="25"/>
        <v>#N/A</v>
      </c>
    </row>
    <row r="1661" spans="5:5">
      <c r="E1661" s="15" t="e">
        <f t="shared" si="25"/>
        <v>#N/A</v>
      </c>
    </row>
    <row r="1662" spans="5:5">
      <c r="E1662" s="15" t="e">
        <f t="shared" si="25"/>
        <v>#N/A</v>
      </c>
    </row>
    <row r="1663" spans="5:5">
      <c r="E1663" s="15" t="e">
        <f t="shared" si="25"/>
        <v>#N/A</v>
      </c>
    </row>
    <row r="1664" spans="5:5">
      <c r="E1664" s="15" t="e">
        <f t="shared" si="25"/>
        <v>#N/A</v>
      </c>
    </row>
    <row r="1665" spans="5:5">
      <c r="E1665" s="15" t="e">
        <f t="shared" si="25"/>
        <v>#N/A</v>
      </c>
    </row>
    <row r="1666" spans="5:5">
      <c r="E1666" s="15" t="e">
        <f t="shared" si="25"/>
        <v>#N/A</v>
      </c>
    </row>
    <row r="1667" spans="5:5">
      <c r="E1667" s="15" t="e">
        <f t="shared" si="25"/>
        <v>#N/A</v>
      </c>
    </row>
    <row r="1668" spans="5:5">
      <c r="E1668" s="15" t="e">
        <f t="shared" ref="E1668:E1731" si="26">VLOOKUP(A1668,G:I,2,0)</f>
        <v>#N/A</v>
      </c>
    </row>
    <row r="1669" spans="5:5">
      <c r="E1669" s="15" t="e">
        <f t="shared" si="26"/>
        <v>#N/A</v>
      </c>
    </row>
    <row r="1670" spans="5:5">
      <c r="E1670" s="15" t="e">
        <f t="shared" si="26"/>
        <v>#N/A</v>
      </c>
    </row>
    <row r="1671" spans="5:5">
      <c r="E1671" s="15" t="e">
        <f t="shared" si="26"/>
        <v>#N/A</v>
      </c>
    </row>
    <row r="1672" spans="5:5">
      <c r="E1672" s="15" t="e">
        <f t="shared" si="26"/>
        <v>#N/A</v>
      </c>
    </row>
    <row r="1673" spans="5:5">
      <c r="E1673" s="15" t="e">
        <f t="shared" si="26"/>
        <v>#N/A</v>
      </c>
    </row>
    <row r="1674" spans="5:5">
      <c r="E1674" s="15" t="e">
        <f t="shared" si="26"/>
        <v>#N/A</v>
      </c>
    </row>
    <row r="1675" spans="5:5">
      <c r="E1675" s="15" t="e">
        <f t="shared" si="26"/>
        <v>#N/A</v>
      </c>
    </row>
    <row r="1676" spans="5:5">
      <c r="E1676" s="15" t="e">
        <f t="shared" si="26"/>
        <v>#N/A</v>
      </c>
    </row>
    <row r="1677" spans="5:5">
      <c r="E1677" s="15" t="e">
        <f t="shared" si="26"/>
        <v>#N/A</v>
      </c>
    </row>
    <row r="1678" spans="5:5">
      <c r="E1678" s="15" t="e">
        <f t="shared" si="26"/>
        <v>#N/A</v>
      </c>
    </row>
    <row r="1679" spans="5:5">
      <c r="E1679" s="15" t="e">
        <f t="shared" si="26"/>
        <v>#N/A</v>
      </c>
    </row>
    <row r="1680" spans="5:5">
      <c r="E1680" s="15" t="e">
        <f t="shared" si="26"/>
        <v>#N/A</v>
      </c>
    </row>
    <row r="1681" spans="5:5">
      <c r="E1681" s="15" t="e">
        <f t="shared" si="26"/>
        <v>#N/A</v>
      </c>
    </row>
    <row r="1682" spans="5:5">
      <c r="E1682" s="15" t="e">
        <f t="shared" si="26"/>
        <v>#N/A</v>
      </c>
    </row>
    <row r="1683" spans="5:5">
      <c r="E1683" s="15" t="e">
        <f t="shared" si="26"/>
        <v>#N/A</v>
      </c>
    </row>
    <row r="1684" spans="5:5">
      <c r="E1684" s="15" t="e">
        <f t="shared" si="26"/>
        <v>#N/A</v>
      </c>
    </row>
    <row r="1685" spans="5:5">
      <c r="E1685" s="15" t="e">
        <f t="shared" si="26"/>
        <v>#N/A</v>
      </c>
    </row>
    <row r="1686" spans="5:5">
      <c r="E1686" s="15" t="e">
        <f t="shared" si="26"/>
        <v>#N/A</v>
      </c>
    </row>
    <row r="1687" spans="5:5">
      <c r="E1687" s="15" t="e">
        <f t="shared" si="26"/>
        <v>#N/A</v>
      </c>
    </row>
    <row r="1688" spans="5:5">
      <c r="E1688" s="15" t="e">
        <f t="shared" si="26"/>
        <v>#N/A</v>
      </c>
    </row>
    <row r="1689" spans="5:5">
      <c r="E1689" s="15" t="e">
        <f t="shared" si="26"/>
        <v>#N/A</v>
      </c>
    </row>
    <row r="1690" spans="5:5">
      <c r="E1690" s="15" t="e">
        <f t="shared" si="26"/>
        <v>#N/A</v>
      </c>
    </row>
    <row r="1691" spans="5:5">
      <c r="E1691" s="15" t="e">
        <f t="shared" si="26"/>
        <v>#N/A</v>
      </c>
    </row>
    <row r="1692" spans="5:5">
      <c r="E1692" s="15" t="e">
        <f t="shared" si="26"/>
        <v>#N/A</v>
      </c>
    </row>
    <row r="1693" spans="5:5">
      <c r="E1693" s="15" t="e">
        <f t="shared" si="26"/>
        <v>#N/A</v>
      </c>
    </row>
    <row r="1694" spans="5:5">
      <c r="E1694" s="15" t="e">
        <f t="shared" si="26"/>
        <v>#N/A</v>
      </c>
    </row>
    <row r="1695" spans="5:5">
      <c r="E1695" s="15" t="e">
        <f t="shared" si="26"/>
        <v>#N/A</v>
      </c>
    </row>
    <row r="1696" spans="5:5">
      <c r="E1696" s="15" t="e">
        <f t="shared" si="26"/>
        <v>#N/A</v>
      </c>
    </row>
    <row r="1697" spans="5:5">
      <c r="E1697" s="15" t="e">
        <f t="shared" si="26"/>
        <v>#N/A</v>
      </c>
    </row>
    <row r="1698" spans="5:5">
      <c r="E1698" s="15" t="e">
        <f t="shared" si="26"/>
        <v>#N/A</v>
      </c>
    </row>
    <row r="1699" spans="5:5">
      <c r="E1699" s="15" t="e">
        <f t="shared" si="26"/>
        <v>#N/A</v>
      </c>
    </row>
    <row r="1700" spans="5:5">
      <c r="E1700" s="15" t="e">
        <f t="shared" si="26"/>
        <v>#N/A</v>
      </c>
    </row>
    <row r="1701" spans="5:5">
      <c r="E1701" s="15" t="e">
        <f t="shared" si="26"/>
        <v>#N/A</v>
      </c>
    </row>
    <row r="1702" spans="5:5">
      <c r="E1702" s="15" t="e">
        <f t="shared" si="26"/>
        <v>#N/A</v>
      </c>
    </row>
    <row r="1703" spans="5:5">
      <c r="E1703" s="15" t="e">
        <f t="shared" si="26"/>
        <v>#N/A</v>
      </c>
    </row>
    <row r="1704" spans="5:5">
      <c r="E1704" s="15" t="e">
        <f t="shared" si="26"/>
        <v>#N/A</v>
      </c>
    </row>
    <row r="1705" spans="5:5">
      <c r="E1705" s="15" t="e">
        <f t="shared" si="26"/>
        <v>#N/A</v>
      </c>
    </row>
    <row r="1706" spans="5:5">
      <c r="E1706" s="15" t="e">
        <f t="shared" si="26"/>
        <v>#N/A</v>
      </c>
    </row>
    <row r="1707" spans="5:5">
      <c r="E1707" s="15" t="e">
        <f t="shared" si="26"/>
        <v>#N/A</v>
      </c>
    </row>
    <row r="1708" spans="5:5">
      <c r="E1708" s="15" t="e">
        <f t="shared" si="26"/>
        <v>#N/A</v>
      </c>
    </row>
    <row r="1709" spans="5:5">
      <c r="E1709" s="15" t="e">
        <f t="shared" si="26"/>
        <v>#N/A</v>
      </c>
    </row>
    <row r="1710" spans="5:5">
      <c r="E1710" s="15" t="e">
        <f t="shared" si="26"/>
        <v>#N/A</v>
      </c>
    </row>
    <row r="1711" spans="5:5">
      <c r="E1711" s="15" t="e">
        <f t="shared" si="26"/>
        <v>#N/A</v>
      </c>
    </row>
    <row r="1712" spans="5:5">
      <c r="E1712" s="15" t="e">
        <f t="shared" si="26"/>
        <v>#N/A</v>
      </c>
    </row>
    <row r="1713" spans="5:5">
      <c r="E1713" s="15" t="e">
        <f t="shared" si="26"/>
        <v>#N/A</v>
      </c>
    </row>
    <row r="1714" spans="5:5">
      <c r="E1714" s="15" t="e">
        <f t="shared" si="26"/>
        <v>#N/A</v>
      </c>
    </row>
    <row r="1715" spans="5:5">
      <c r="E1715" s="15" t="e">
        <f t="shared" si="26"/>
        <v>#N/A</v>
      </c>
    </row>
    <row r="1716" spans="5:5">
      <c r="E1716" s="15" t="e">
        <f t="shared" si="26"/>
        <v>#N/A</v>
      </c>
    </row>
    <row r="1717" spans="5:5">
      <c r="E1717" s="15" t="e">
        <f t="shared" si="26"/>
        <v>#N/A</v>
      </c>
    </row>
    <row r="1718" spans="5:5">
      <c r="E1718" s="15" t="e">
        <f t="shared" si="26"/>
        <v>#N/A</v>
      </c>
    </row>
    <row r="1719" spans="5:5">
      <c r="E1719" s="15" t="e">
        <f t="shared" si="26"/>
        <v>#N/A</v>
      </c>
    </row>
    <row r="1720" spans="5:5">
      <c r="E1720" s="15" t="e">
        <f t="shared" si="26"/>
        <v>#N/A</v>
      </c>
    </row>
    <row r="1721" spans="5:5">
      <c r="E1721" s="15" t="e">
        <f t="shared" si="26"/>
        <v>#N/A</v>
      </c>
    </row>
    <row r="1722" spans="5:5">
      <c r="E1722" s="15" t="e">
        <f t="shared" si="26"/>
        <v>#N/A</v>
      </c>
    </row>
    <row r="1723" spans="5:5">
      <c r="E1723" s="15" t="e">
        <f t="shared" si="26"/>
        <v>#N/A</v>
      </c>
    </row>
    <row r="1724" spans="5:5">
      <c r="E1724" s="15" t="e">
        <f t="shared" si="26"/>
        <v>#N/A</v>
      </c>
    </row>
    <row r="1725" spans="5:5">
      <c r="E1725" s="15" t="e">
        <f t="shared" si="26"/>
        <v>#N/A</v>
      </c>
    </row>
    <row r="1726" spans="5:5">
      <c r="E1726" s="15" t="e">
        <f t="shared" si="26"/>
        <v>#N/A</v>
      </c>
    </row>
    <row r="1727" spans="5:5">
      <c r="E1727" s="15" t="e">
        <f t="shared" si="26"/>
        <v>#N/A</v>
      </c>
    </row>
    <row r="1728" spans="5:5">
      <c r="E1728" s="15" t="e">
        <f t="shared" si="26"/>
        <v>#N/A</v>
      </c>
    </row>
    <row r="1729" spans="5:5">
      <c r="E1729" s="15" t="e">
        <f t="shared" si="26"/>
        <v>#N/A</v>
      </c>
    </row>
    <row r="1730" spans="5:5">
      <c r="E1730" s="15" t="e">
        <f t="shared" si="26"/>
        <v>#N/A</v>
      </c>
    </row>
    <row r="1731" spans="5:5">
      <c r="E1731" s="15" t="e">
        <f t="shared" si="26"/>
        <v>#N/A</v>
      </c>
    </row>
    <row r="1732" spans="5:5">
      <c r="E1732" s="15" t="e">
        <f t="shared" ref="E1732:E1795" si="27">VLOOKUP(A1732,G:I,2,0)</f>
        <v>#N/A</v>
      </c>
    </row>
    <row r="1733" spans="5:5">
      <c r="E1733" s="15" t="e">
        <f t="shared" si="27"/>
        <v>#N/A</v>
      </c>
    </row>
    <row r="1734" spans="5:5">
      <c r="E1734" s="15" t="e">
        <f t="shared" si="27"/>
        <v>#N/A</v>
      </c>
    </row>
    <row r="1735" spans="5:5">
      <c r="E1735" s="15" t="e">
        <f t="shared" si="27"/>
        <v>#N/A</v>
      </c>
    </row>
    <row r="1736" spans="5:5">
      <c r="E1736" s="15" t="e">
        <f t="shared" si="27"/>
        <v>#N/A</v>
      </c>
    </row>
    <row r="1737" spans="5:5">
      <c r="E1737" s="15" t="e">
        <f t="shared" si="27"/>
        <v>#N/A</v>
      </c>
    </row>
    <row r="1738" spans="5:5">
      <c r="E1738" s="15" t="e">
        <f t="shared" si="27"/>
        <v>#N/A</v>
      </c>
    </row>
    <row r="1739" spans="5:5">
      <c r="E1739" s="15" t="e">
        <f t="shared" si="27"/>
        <v>#N/A</v>
      </c>
    </row>
    <row r="1740" spans="5:5">
      <c r="E1740" s="15" t="e">
        <f t="shared" si="27"/>
        <v>#N/A</v>
      </c>
    </row>
    <row r="1741" spans="5:5">
      <c r="E1741" s="15" t="e">
        <f t="shared" si="27"/>
        <v>#N/A</v>
      </c>
    </row>
    <row r="1742" spans="5:5">
      <c r="E1742" s="15" t="e">
        <f t="shared" si="27"/>
        <v>#N/A</v>
      </c>
    </row>
    <row r="1743" spans="5:5">
      <c r="E1743" s="15" t="e">
        <f t="shared" si="27"/>
        <v>#N/A</v>
      </c>
    </row>
    <row r="1744" spans="5:5">
      <c r="E1744" s="15" t="e">
        <f t="shared" si="27"/>
        <v>#N/A</v>
      </c>
    </row>
    <row r="1745" spans="5:5">
      <c r="E1745" s="15" t="e">
        <f t="shared" si="27"/>
        <v>#N/A</v>
      </c>
    </row>
    <row r="1746" spans="5:5">
      <c r="E1746" s="15" t="e">
        <f t="shared" si="27"/>
        <v>#N/A</v>
      </c>
    </row>
    <row r="1747" spans="5:5">
      <c r="E1747" s="15" t="e">
        <f t="shared" si="27"/>
        <v>#N/A</v>
      </c>
    </row>
    <row r="1748" spans="5:5">
      <c r="E1748" s="15" t="e">
        <f t="shared" si="27"/>
        <v>#N/A</v>
      </c>
    </row>
    <row r="1749" spans="5:5">
      <c r="E1749" s="15" t="e">
        <f t="shared" si="27"/>
        <v>#N/A</v>
      </c>
    </row>
    <row r="1750" spans="5:5">
      <c r="E1750" s="15" t="e">
        <f t="shared" si="27"/>
        <v>#N/A</v>
      </c>
    </row>
    <row r="1751" spans="5:5">
      <c r="E1751" s="15" t="e">
        <f t="shared" si="27"/>
        <v>#N/A</v>
      </c>
    </row>
    <row r="1752" spans="5:5">
      <c r="E1752" s="15" t="e">
        <f t="shared" si="27"/>
        <v>#N/A</v>
      </c>
    </row>
    <row r="1753" spans="5:5">
      <c r="E1753" s="15" t="e">
        <f t="shared" si="27"/>
        <v>#N/A</v>
      </c>
    </row>
    <row r="1754" spans="5:5">
      <c r="E1754" s="15" t="e">
        <f t="shared" si="27"/>
        <v>#N/A</v>
      </c>
    </row>
    <row r="1755" spans="5:5">
      <c r="E1755" s="15" t="e">
        <f t="shared" si="27"/>
        <v>#N/A</v>
      </c>
    </row>
    <row r="1756" spans="5:5">
      <c r="E1756" s="15" t="e">
        <f t="shared" si="27"/>
        <v>#N/A</v>
      </c>
    </row>
    <row r="1757" spans="5:5">
      <c r="E1757" s="15" t="e">
        <f t="shared" si="27"/>
        <v>#N/A</v>
      </c>
    </row>
    <row r="1758" spans="5:5">
      <c r="E1758" s="15" t="e">
        <f t="shared" si="27"/>
        <v>#N/A</v>
      </c>
    </row>
    <row r="1759" spans="5:5">
      <c r="E1759" s="15" t="e">
        <f t="shared" si="27"/>
        <v>#N/A</v>
      </c>
    </row>
    <row r="1760" spans="5:5">
      <c r="E1760" s="15" t="e">
        <f t="shared" si="27"/>
        <v>#N/A</v>
      </c>
    </row>
    <row r="1761" spans="5:5">
      <c r="E1761" s="15" t="e">
        <f t="shared" si="27"/>
        <v>#N/A</v>
      </c>
    </row>
    <row r="1762" spans="5:5">
      <c r="E1762" s="15" t="e">
        <f t="shared" si="27"/>
        <v>#N/A</v>
      </c>
    </row>
    <row r="1763" spans="5:5">
      <c r="E1763" s="15" t="e">
        <f t="shared" si="27"/>
        <v>#N/A</v>
      </c>
    </row>
    <row r="1764" spans="5:5">
      <c r="E1764" s="15" t="e">
        <f t="shared" si="27"/>
        <v>#N/A</v>
      </c>
    </row>
    <row r="1765" spans="5:5">
      <c r="E1765" s="15" t="e">
        <f t="shared" si="27"/>
        <v>#N/A</v>
      </c>
    </row>
    <row r="1766" spans="5:5">
      <c r="E1766" s="15" t="e">
        <f t="shared" si="27"/>
        <v>#N/A</v>
      </c>
    </row>
    <row r="1767" spans="5:5">
      <c r="E1767" s="15" t="e">
        <f t="shared" si="27"/>
        <v>#N/A</v>
      </c>
    </row>
    <row r="1768" spans="5:5">
      <c r="E1768" s="15" t="e">
        <f t="shared" si="27"/>
        <v>#N/A</v>
      </c>
    </row>
    <row r="1769" spans="5:5">
      <c r="E1769" s="15" t="e">
        <f t="shared" si="27"/>
        <v>#N/A</v>
      </c>
    </row>
    <row r="1770" spans="5:5">
      <c r="E1770" s="15" t="e">
        <f t="shared" si="27"/>
        <v>#N/A</v>
      </c>
    </row>
    <row r="1771" spans="5:5">
      <c r="E1771" s="15" t="e">
        <f t="shared" si="27"/>
        <v>#N/A</v>
      </c>
    </row>
    <row r="1772" spans="5:5">
      <c r="E1772" s="15" t="e">
        <f t="shared" si="27"/>
        <v>#N/A</v>
      </c>
    </row>
    <row r="1773" spans="5:5">
      <c r="E1773" s="15" t="e">
        <f t="shared" si="27"/>
        <v>#N/A</v>
      </c>
    </row>
    <row r="1774" spans="5:5">
      <c r="E1774" s="15" t="e">
        <f t="shared" si="27"/>
        <v>#N/A</v>
      </c>
    </row>
    <row r="1775" spans="5:5">
      <c r="E1775" s="15" t="e">
        <f t="shared" si="27"/>
        <v>#N/A</v>
      </c>
    </row>
    <row r="1776" spans="5:5">
      <c r="E1776" s="15" t="e">
        <f t="shared" si="27"/>
        <v>#N/A</v>
      </c>
    </row>
    <row r="1777" spans="5:5">
      <c r="E1777" s="15" t="e">
        <f t="shared" si="27"/>
        <v>#N/A</v>
      </c>
    </row>
    <row r="1778" spans="5:5">
      <c r="E1778" s="15" t="e">
        <f t="shared" si="27"/>
        <v>#N/A</v>
      </c>
    </row>
    <row r="1779" spans="5:5">
      <c r="E1779" s="15" t="e">
        <f t="shared" si="27"/>
        <v>#N/A</v>
      </c>
    </row>
    <row r="1780" spans="5:5">
      <c r="E1780" s="15" t="e">
        <f t="shared" si="27"/>
        <v>#N/A</v>
      </c>
    </row>
    <row r="1781" spans="5:5">
      <c r="E1781" s="15" t="e">
        <f t="shared" si="27"/>
        <v>#N/A</v>
      </c>
    </row>
    <row r="1782" spans="5:5">
      <c r="E1782" s="15" t="e">
        <f t="shared" si="27"/>
        <v>#N/A</v>
      </c>
    </row>
    <row r="1783" spans="5:5">
      <c r="E1783" s="15" t="e">
        <f t="shared" si="27"/>
        <v>#N/A</v>
      </c>
    </row>
    <row r="1784" spans="5:5">
      <c r="E1784" s="15" t="e">
        <f t="shared" si="27"/>
        <v>#N/A</v>
      </c>
    </row>
    <row r="1785" spans="5:5">
      <c r="E1785" s="15" t="e">
        <f t="shared" si="27"/>
        <v>#N/A</v>
      </c>
    </row>
    <row r="1786" spans="5:5">
      <c r="E1786" s="15" t="e">
        <f t="shared" si="27"/>
        <v>#N/A</v>
      </c>
    </row>
    <row r="1787" spans="5:5">
      <c r="E1787" s="15" t="e">
        <f t="shared" si="27"/>
        <v>#N/A</v>
      </c>
    </row>
    <row r="1788" spans="5:5">
      <c r="E1788" s="15" t="e">
        <f t="shared" si="27"/>
        <v>#N/A</v>
      </c>
    </row>
    <row r="1789" spans="5:5">
      <c r="E1789" s="15" t="e">
        <f t="shared" si="27"/>
        <v>#N/A</v>
      </c>
    </row>
    <row r="1790" spans="5:5">
      <c r="E1790" s="15" t="e">
        <f t="shared" si="27"/>
        <v>#N/A</v>
      </c>
    </row>
    <row r="1791" spans="5:5">
      <c r="E1791" s="15" t="e">
        <f t="shared" si="27"/>
        <v>#N/A</v>
      </c>
    </row>
    <row r="1792" spans="5:5">
      <c r="E1792" s="15" t="e">
        <f t="shared" si="27"/>
        <v>#N/A</v>
      </c>
    </row>
    <row r="1793" spans="5:5">
      <c r="E1793" s="15" t="e">
        <f t="shared" si="27"/>
        <v>#N/A</v>
      </c>
    </row>
    <row r="1794" spans="5:5">
      <c r="E1794" s="15" t="e">
        <f t="shared" si="27"/>
        <v>#N/A</v>
      </c>
    </row>
    <row r="1795" spans="5:5">
      <c r="E1795" s="15" t="e">
        <f t="shared" si="27"/>
        <v>#N/A</v>
      </c>
    </row>
    <row r="1796" spans="5:5">
      <c r="E1796" s="15" t="e">
        <f t="shared" ref="E1796:E1859" si="28">VLOOKUP(A1796,G:I,2,0)</f>
        <v>#N/A</v>
      </c>
    </row>
    <row r="1797" spans="5:5">
      <c r="E1797" s="15" t="e">
        <f t="shared" si="28"/>
        <v>#N/A</v>
      </c>
    </row>
    <row r="1798" spans="5:5">
      <c r="E1798" s="15" t="e">
        <f t="shared" si="28"/>
        <v>#N/A</v>
      </c>
    </row>
    <row r="1799" spans="5:5">
      <c r="E1799" s="15" t="e">
        <f t="shared" si="28"/>
        <v>#N/A</v>
      </c>
    </row>
    <row r="1800" spans="5:5">
      <c r="E1800" s="15" t="e">
        <f t="shared" si="28"/>
        <v>#N/A</v>
      </c>
    </row>
    <row r="1801" spans="5:5">
      <c r="E1801" s="15" t="e">
        <f t="shared" si="28"/>
        <v>#N/A</v>
      </c>
    </row>
    <row r="1802" spans="5:5">
      <c r="E1802" s="15" t="e">
        <f t="shared" si="28"/>
        <v>#N/A</v>
      </c>
    </row>
    <row r="1803" spans="5:5">
      <c r="E1803" s="15" t="e">
        <f t="shared" si="28"/>
        <v>#N/A</v>
      </c>
    </row>
    <row r="1804" spans="5:5">
      <c r="E1804" s="15" t="e">
        <f t="shared" si="28"/>
        <v>#N/A</v>
      </c>
    </row>
    <row r="1805" spans="5:5">
      <c r="E1805" s="15" t="e">
        <f t="shared" si="28"/>
        <v>#N/A</v>
      </c>
    </row>
    <row r="1806" spans="5:5">
      <c r="E1806" s="15" t="e">
        <f t="shared" si="28"/>
        <v>#N/A</v>
      </c>
    </row>
    <row r="1807" spans="5:5">
      <c r="E1807" s="15" t="e">
        <f t="shared" si="28"/>
        <v>#N/A</v>
      </c>
    </row>
    <row r="1808" spans="5:5">
      <c r="E1808" s="15" t="e">
        <f t="shared" si="28"/>
        <v>#N/A</v>
      </c>
    </row>
    <row r="1809" spans="5:5">
      <c r="E1809" s="15" t="e">
        <f t="shared" si="28"/>
        <v>#N/A</v>
      </c>
    </row>
    <row r="1810" spans="5:5">
      <c r="E1810" s="15" t="e">
        <f t="shared" si="28"/>
        <v>#N/A</v>
      </c>
    </row>
    <row r="1811" spans="5:5">
      <c r="E1811" s="15" t="e">
        <f t="shared" si="28"/>
        <v>#N/A</v>
      </c>
    </row>
    <row r="1812" spans="5:5">
      <c r="E1812" s="15" t="e">
        <f t="shared" si="28"/>
        <v>#N/A</v>
      </c>
    </row>
    <row r="1813" spans="5:5">
      <c r="E1813" s="15" t="e">
        <f t="shared" si="28"/>
        <v>#N/A</v>
      </c>
    </row>
    <row r="1814" spans="5:5">
      <c r="E1814" s="15" t="e">
        <f t="shared" si="28"/>
        <v>#N/A</v>
      </c>
    </row>
    <row r="1815" spans="5:5">
      <c r="E1815" s="15" t="e">
        <f t="shared" si="28"/>
        <v>#N/A</v>
      </c>
    </row>
    <row r="1816" spans="5:5">
      <c r="E1816" s="15" t="e">
        <f t="shared" si="28"/>
        <v>#N/A</v>
      </c>
    </row>
    <row r="1817" spans="5:5">
      <c r="E1817" s="15" t="e">
        <f t="shared" si="28"/>
        <v>#N/A</v>
      </c>
    </row>
    <row r="1818" spans="5:5">
      <c r="E1818" s="15" t="e">
        <f t="shared" si="28"/>
        <v>#N/A</v>
      </c>
    </row>
    <row r="1819" spans="5:5">
      <c r="E1819" s="15" t="e">
        <f t="shared" si="28"/>
        <v>#N/A</v>
      </c>
    </row>
    <row r="1820" spans="5:5">
      <c r="E1820" s="15" t="e">
        <f t="shared" si="28"/>
        <v>#N/A</v>
      </c>
    </row>
    <row r="1821" spans="5:5">
      <c r="E1821" s="15" t="e">
        <f t="shared" si="28"/>
        <v>#N/A</v>
      </c>
    </row>
    <row r="1822" spans="5:5">
      <c r="E1822" s="15" t="e">
        <f t="shared" si="28"/>
        <v>#N/A</v>
      </c>
    </row>
    <row r="1823" spans="5:5">
      <c r="E1823" s="15" t="e">
        <f t="shared" si="28"/>
        <v>#N/A</v>
      </c>
    </row>
    <row r="1824" spans="5:5">
      <c r="E1824" s="15" t="e">
        <f t="shared" si="28"/>
        <v>#N/A</v>
      </c>
    </row>
    <row r="1825" spans="5:5">
      <c r="E1825" s="15" t="e">
        <f t="shared" si="28"/>
        <v>#N/A</v>
      </c>
    </row>
    <row r="1826" spans="5:5">
      <c r="E1826" s="15" t="e">
        <f t="shared" si="28"/>
        <v>#N/A</v>
      </c>
    </row>
    <row r="1827" spans="5:5">
      <c r="E1827" s="15" t="e">
        <f t="shared" si="28"/>
        <v>#N/A</v>
      </c>
    </row>
    <row r="1828" spans="5:5">
      <c r="E1828" s="15" t="e">
        <f t="shared" si="28"/>
        <v>#N/A</v>
      </c>
    </row>
    <row r="1829" spans="5:5">
      <c r="E1829" s="15" t="e">
        <f t="shared" si="28"/>
        <v>#N/A</v>
      </c>
    </row>
    <row r="1830" spans="5:5">
      <c r="E1830" s="15" t="e">
        <f t="shared" si="28"/>
        <v>#N/A</v>
      </c>
    </row>
    <row r="1831" spans="5:5">
      <c r="E1831" s="15" t="e">
        <f t="shared" si="28"/>
        <v>#N/A</v>
      </c>
    </row>
    <row r="1832" spans="5:5">
      <c r="E1832" s="15" t="e">
        <f t="shared" si="28"/>
        <v>#N/A</v>
      </c>
    </row>
    <row r="1833" spans="5:5">
      <c r="E1833" s="15" t="e">
        <f t="shared" si="28"/>
        <v>#N/A</v>
      </c>
    </row>
    <row r="1834" spans="5:5">
      <c r="E1834" s="15" t="e">
        <f t="shared" si="28"/>
        <v>#N/A</v>
      </c>
    </row>
    <row r="1835" spans="5:5">
      <c r="E1835" s="15" t="e">
        <f t="shared" si="28"/>
        <v>#N/A</v>
      </c>
    </row>
    <row r="1836" spans="5:5">
      <c r="E1836" s="15" t="e">
        <f t="shared" si="28"/>
        <v>#N/A</v>
      </c>
    </row>
    <row r="1837" spans="5:5">
      <c r="E1837" s="15" t="e">
        <f t="shared" si="28"/>
        <v>#N/A</v>
      </c>
    </row>
    <row r="1838" spans="5:5">
      <c r="E1838" s="15" t="e">
        <f t="shared" si="28"/>
        <v>#N/A</v>
      </c>
    </row>
    <row r="1839" spans="5:5">
      <c r="E1839" s="15" t="e">
        <f t="shared" si="28"/>
        <v>#N/A</v>
      </c>
    </row>
    <row r="1840" spans="5:5">
      <c r="E1840" s="15" t="e">
        <f t="shared" si="28"/>
        <v>#N/A</v>
      </c>
    </row>
    <row r="1841" spans="5:5">
      <c r="E1841" s="15" t="e">
        <f t="shared" si="28"/>
        <v>#N/A</v>
      </c>
    </row>
    <row r="1842" spans="5:5">
      <c r="E1842" s="15" t="e">
        <f t="shared" si="28"/>
        <v>#N/A</v>
      </c>
    </row>
    <row r="1843" spans="5:5">
      <c r="E1843" s="15" t="e">
        <f t="shared" si="28"/>
        <v>#N/A</v>
      </c>
    </row>
    <row r="1844" spans="5:5">
      <c r="E1844" s="15" t="e">
        <f t="shared" si="28"/>
        <v>#N/A</v>
      </c>
    </row>
    <row r="1845" spans="5:5">
      <c r="E1845" s="15" t="e">
        <f t="shared" si="28"/>
        <v>#N/A</v>
      </c>
    </row>
    <row r="1846" spans="5:5">
      <c r="E1846" s="15" t="e">
        <f t="shared" si="28"/>
        <v>#N/A</v>
      </c>
    </row>
    <row r="1847" spans="5:5">
      <c r="E1847" s="15" t="e">
        <f t="shared" si="28"/>
        <v>#N/A</v>
      </c>
    </row>
    <row r="1848" spans="5:5">
      <c r="E1848" s="15" t="e">
        <f t="shared" si="28"/>
        <v>#N/A</v>
      </c>
    </row>
    <row r="1849" spans="5:5">
      <c r="E1849" s="15" t="e">
        <f t="shared" si="28"/>
        <v>#N/A</v>
      </c>
    </row>
    <row r="1850" spans="5:5">
      <c r="E1850" s="15" t="e">
        <f t="shared" si="28"/>
        <v>#N/A</v>
      </c>
    </row>
    <row r="1851" spans="5:5">
      <c r="E1851" s="15" t="e">
        <f t="shared" si="28"/>
        <v>#N/A</v>
      </c>
    </row>
    <row r="1852" spans="5:5">
      <c r="E1852" s="15" t="e">
        <f t="shared" si="28"/>
        <v>#N/A</v>
      </c>
    </row>
    <row r="1853" spans="5:5">
      <c r="E1853" s="15" t="e">
        <f t="shared" si="28"/>
        <v>#N/A</v>
      </c>
    </row>
    <row r="1854" spans="5:5">
      <c r="E1854" s="15" t="e">
        <f t="shared" si="28"/>
        <v>#N/A</v>
      </c>
    </row>
    <row r="1855" spans="5:5">
      <c r="E1855" s="15" t="e">
        <f t="shared" si="28"/>
        <v>#N/A</v>
      </c>
    </row>
    <row r="1856" spans="5:5">
      <c r="E1856" s="15" t="e">
        <f t="shared" si="28"/>
        <v>#N/A</v>
      </c>
    </row>
    <row r="1857" spans="5:5">
      <c r="E1857" s="15" t="e">
        <f t="shared" si="28"/>
        <v>#N/A</v>
      </c>
    </row>
    <row r="1858" spans="5:5">
      <c r="E1858" s="15" t="e">
        <f t="shared" si="28"/>
        <v>#N/A</v>
      </c>
    </row>
    <row r="1859" spans="5:5">
      <c r="E1859" s="15" t="e">
        <f t="shared" si="28"/>
        <v>#N/A</v>
      </c>
    </row>
    <row r="1860" spans="5:5">
      <c r="E1860" s="15" t="e">
        <f t="shared" ref="E1860:E1923" si="29">VLOOKUP(A1860,G:I,2,0)</f>
        <v>#N/A</v>
      </c>
    </row>
    <row r="1861" spans="5:5">
      <c r="E1861" s="15" t="e">
        <f t="shared" si="29"/>
        <v>#N/A</v>
      </c>
    </row>
    <row r="1862" spans="5:5">
      <c r="E1862" s="15" t="e">
        <f t="shared" si="29"/>
        <v>#N/A</v>
      </c>
    </row>
    <row r="1863" spans="5:5">
      <c r="E1863" s="15" t="e">
        <f t="shared" si="29"/>
        <v>#N/A</v>
      </c>
    </row>
    <row r="1864" spans="5:5">
      <c r="E1864" s="15" t="e">
        <f t="shared" si="29"/>
        <v>#N/A</v>
      </c>
    </row>
    <row r="1865" spans="5:5">
      <c r="E1865" s="15" t="e">
        <f t="shared" si="29"/>
        <v>#N/A</v>
      </c>
    </row>
    <row r="1866" spans="5:5">
      <c r="E1866" s="15" t="e">
        <f t="shared" si="29"/>
        <v>#N/A</v>
      </c>
    </row>
    <row r="1867" spans="5:5">
      <c r="E1867" s="15" t="e">
        <f t="shared" si="29"/>
        <v>#N/A</v>
      </c>
    </row>
    <row r="1868" spans="5:5">
      <c r="E1868" s="15" t="e">
        <f t="shared" si="29"/>
        <v>#N/A</v>
      </c>
    </row>
    <row r="1869" spans="5:5">
      <c r="E1869" s="15" t="e">
        <f t="shared" si="29"/>
        <v>#N/A</v>
      </c>
    </row>
    <row r="1870" spans="5:5">
      <c r="E1870" s="15" t="e">
        <f t="shared" si="29"/>
        <v>#N/A</v>
      </c>
    </row>
    <row r="1871" spans="5:5">
      <c r="E1871" s="15" t="e">
        <f t="shared" si="29"/>
        <v>#N/A</v>
      </c>
    </row>
    <row r="1872" spans="5:5">
      <c r="E1872" s="15" t="e">
        <f t="shared" si="29"/>
        <v>#N/A</v>
      </c>
    </row>
    <row r="1873" spans="5:5">
      <c r="E1873" s="15" t="e">
        <f t="shared" si="29"/>
        <v>#N/A</v>
      </c>
    </row>
    <row r="1874" spans="5:5">
      <c r="E1874" s="15" t="e">
        <f t="shared" si="29"/>
        <v>#N/A</v>
      </c>
    </row>
    <row r="1875" spans="5:5">
      <c r="E1875" s="15" t="e">
        <f t="shared" si="29"/>
        <v>#N/A</v>
      </c>
    </row>
    <row r="1876" spans="5:5">
      <c r="E1876" s="15" t="e">
        <f t="shared" si="29"/>
        <v>#N/A</v>
      </c>
    </row>
    <row r="1877" spans="5:5">
      <c r="E1877" s="15" t="e">
        <f t="shared" si="29"/>
        <v>#N/A</v>
      </c>
    </row>
    <row r="1878" spans="5:5">
      <c r="E1878" s="15" t="e">
        <f t="shared" si="29"/>
        <v>#N/A</v>
      </c>
    </row>
    <row r="1879" spans="5:5">
      <c r="E1879" s="15" t="e">
        <f t="shared" si="29"/>
        <v>#N/A</v>
      </c>
    </row>
    <row r="1880" spans="5:5">
      <c r="E1880" s="15" t="e">
        <f t="shared" si="29"/>
        <v>#N/A</v>
      </c>
    </row>
    <row r="1881" spans="5:5">
      <c r="E1881" s="15" t="e">
        <f t="shared" si="29"/>
        <v>#N/A</v>
      </c>
    </row>
    <row r="1882" spans="5:5">
      <c r="E1882" s="15" t="e">
        <f t="shared" si="29"/>
        <v>#N/A</v>
      </c>
    </row>
    <row r="1883" spans="5:5">
      <c r="E1883" s="15" t="e">
        <f t="shared" si="29"/>
        <v>#N/A</v>
      </c>
    </row>
    <row r="1884" spans="5:5">
      <c r="E1884" s="15" t="e">
        <f t="shared" si="29"/>
        <v>#N/A</v>
      </c>
    </row>
    <row r="1885" spans="5:5">
      <c r="E1885" s="15" t="e">
        <f t="shared" si="29"/>
        <v>#N/A</v>
      </c>
    </row>
    <row r="1886" spans="5:5">
      <c r="E1886" s="15" t="e">
        <f t="shared" si="29"/>
        <v>#N/A</v>
      </c>
    </row>
    <row r="1887" spans="5:5">
      <c r="E1887" s="15" t="e">
        <f t="shared" si="29"/>
        <v>#N/A</v>
      </c>
    </row>
    <row r="1888" spans="5:5">
      <c r="E1888" s="15" t="e">
        <f t="shared" si="29"/>
        <v>#N/A</v>
      </c>
    </row>
    <row r="1889" spans="5:5">
      <c r="E1889" s="15" t="e">
        <f t="shared" si="29"/>
        <v>#N/A</v>
      </c>
    </row>
    <row r="1890" spans="5:5">
      <c r="E1890" s="15" t="e">
        <f t="shared" si="29"/>
        <v>#N/A</v>
      </c>
    </row>
    <row r="1891" spans="5:5">
      <c r="E1891" s="15" t="e">
        <f t="shared" si="29"/>
        <v>#N/A</v>
      </c>
    </row>
    <row r="1892" spans="5:5">
      <c r="E1892" s="15" t="e">
        <f t="shared" si="29"/>
        <v>#N/A</v>
      </c>
    </row>
    <row r="1893" spans="5:5">
      <c r="E1893" s="15" t="e">
        <f t="shared" si="29"/>
        <v>#N/A</v>
      </c>
    </row>
    <row r="1894" spans="5:5">
      <c r="E1894" s="15" t="e">
        <f t="shared" si="29"/>
        <v>#N/A</v>
      </c>
    </row>
    <row r="1895" spans="5:5">
      <c r="E1895" s="15" t="e">
        <f t="shared" si="29"/>
        <v>#N/A</v>
      </c>
    </row>
    <row r="1896" spans="5:5">
      <c r="E1896" s="15" t="e">
        <f t="shared" si="29"/>
        <v>#N/A</v>
      </c>
    </row>
    <row r="1897" spans="5:5">
      <c r="E1897" s="15" t="e">
        <f t="shared" si="29"/>
        <v>#N/A</v>
      </c>
    </row>
    <row r="1898" spans="5:5">
      <c r="E1898" s="15" t="e">
        <f t="shared" si="29"/>
        <v>#N/A</v>
      </c>
    </row>
    <row r="1899" spans="5:5">
      <c r="E1899" s="15" t="e">
        <f t="shared" si="29"/>
        <v>#N/A</v>
      </c>
    </row>
    <row r="1900" spans="5:5">
      <c r="E1900" s="15" t="e">
        <f t="shared" si="29"/>
        <v>#N/A</v>
      </c>
    </row>
    <row r="1901" spans="5:5">
      <c r="E1901" s="15" t="e">
        <f t="shared" si="29"/>
        <v>#N/A</v>
      </c>
    </row>
    <row r="1902" spans="5:5">
      <c r="E1902" s="15" t="e">
        <f t="shared" si="29"/>
        <v>#N/A</v>
      </c>
    </row>
    <row r="1903" spans="5:5">
      <c r="E1903" s="15" t="e">
        <f t="shared" si="29"/>
        <v>#N/A</v>
      </c>
    </row>
    <row r="1904" spans="5:5">
      <c r="E1904" s="15" t="e">
        <f t="shared" si="29"/>
        <v>#N/A</v>
      </c>
    </row>
    <row r="1905" spans="5:5">
      <c r="E1905" s="15" t="e">
        <f t="shared" si="29"/>
        <v>#N/A</v>
      </c>
    </row>
    <row r="1906" spans="5:5">
      <c r="E1906" s="15" t="e">
        <f t="shared" si="29"/>
        <v>#N/A</v>
      </c>
    </row>
    <row r="1907" spans="5:5">
      <c r="E1907" s="15" t="e">
        <f t="shared" si="29"/>
        <v>#N/A</v>
      </c>
    </row>
    <row r="1908" spans="5:5">
      <c r="E1908" s="15" t="e">
        <f t="shared" si="29"/>
        <v>#N/A</v>
      </c>
    </row>
    <row r="1909" spans="5:5">
      <c r="E1909" s="15" t="e">
        <f t="shared" si="29"/>
        <v>#N/A</v>
      </c>
    </row>
    <row r="1910" spans="5:5">
      <c r="E1910" s="15" t="e">
        <f t="shared" si="29"/>
        <v>#N/A</v>
      </c>
    </row>
    <row r="1911" spans="5:5">
      <c r="E1911" s="15" t="e">
        <f t="shared" si="29"/>
        <v>#N/A</v>
      </c>
    </row>
    <row r="1912" spans="5:5">
      <c r="E1912" s="15" t="e">
        <f t="shared" si="29"/>
        <v>#N/A</v>
      </c>
    </row>
    <row r="1913" spans="5:5">
      <c r="E1913" s="15" t="e">
        <f t="shared" si="29"/>
        <v>#N/A</v>
      </c>
    </row>
    <row r="1914" spans="5:5">
      <c r="E1914" s="15" t="e">
        <f t="shared" si="29"/>
        <v>#N/A</v>
      </c>
    </row>
    <row r="1915" spans="5:5">
      <c r="E1915" s="15" t="e">
        <f t="shared" si="29"/>
        <v>#N/A</v>
      </c>
    </row>
    <row r="1916" spans="5:5">
      <c r="E1916" s="15" t="e">
        <f t="shared" si="29"/>
        <v>#N/A</v>
      </c>
    </row>
    <row r="1917" spans="5:5">
      <c r="E1917" s="15" t="e">
        <f t="shared" si="29"/>
        <v>#N/A</v>
      </c>
    </row>
    <row r="1918" spans="5:5">
      <c r="E1918" s="15" t="e">
        <f t="shared" si="29"/>
        <v>#N/A</v>
      </c>
    </row>
    <row r="1919" spans="5:5">
      <c r="E1919" s="15" t="e">
        <f t="shared" si="29"/>
        <v>#N/A</v>
      </c>
    </row>
    <row r="1920" spans="5:5">
      <c r="E1920" s="15" t="e">
        <f t="shared" si="29"/>
        <v>#N/A</v>
      </c>
    </row>
    <row r="1921" spans="5:5">
      <c r="E1921" s="15" t="e">
        <f t="shared" si="29"/>
        <v>#N/A</v>
      </c>
    </row>
    <row r="1922" spans="5:5">
      <c r="E1922" s="15" t="e">
        <f t="shared" si="29"/>
        <v>#N/A</v>
      </c>
    </row>
    <row r="1923" spans="5:5">
      <c r="E1923" s="15" t="e">
        <f t="shared" si="29"/>
        <v>#N/A</v>
      </c>
    </row>
    <row r="1924" spans="5:5">
      <c r="E1924" s="15" t="e">
        <f t="shared" ref="E1924:E1987" si="30">VLOOKUP(A1924,G:I,2,0)</f>
        <v>#N/A</v>
      </c>
    </row>
    <row r="1925" spans="5:5">
      <c r="E1925" s="15" t="e">
        <f t="shared" si="30"/>
        <v>#N/A</v>
      </c>
    </row>
    <row r="1926" spans="5:5">
      <c r="E1926" s="15" t="e">
        <f t="shared" si="30"/>
        <v>#N/A</v>
      </c>
    </row>
    <row r="1927" spans="5:5">
      <c r="E1927" s="15" t="e">
        <f t="shared" si="30"/>
        <v>#N/A</v>
      </c>
    </row>
    <row r="1928" spans="5:5">
      <c r="E1928" s="15" t="e">
        <f t="shared" si="30"/>
        <v>#N/A</v>
      </c>
    </row>
    <row r="1929" spans="5:5">
      <c r="E1929" s="15" t="e">
        <f t="shared" si="30"/>
        <v>#N/A</v>
      </c>
    </row>
    <row r="1930" spans="5:5">
      <c r="E1930" s="15" t="e">
        <f t="shared" si="30"/>
        <v>#N/A</v>
      </c>
    </row>
    <row r="1931" spans="5:5">
      <c r="E1931" s="15" t="e">
        <f t="shared" si="30"/>
        <v>#N/A</v>
      </c>
    </row>
    <row r="1932" spans="5:5">
      <c r="E1932" s="15" t="e">
        <f t="shared" si="30"/>
        <v>#N/A</v>
      </c>
    </row>
    <row r="1933" spans="5:5">
      <c r="E1933" s="15" t="e">
        <f t="shared" si="30"/>
        <v>#N/A</v>
      </c>
    </row>
    <row r="1934" spans="5:5">
      <c r="E1934" s="15" t="e">
        <f t="shared" si="30"/>
        <v>#N/A</v>
      </c>
    </row>
    <row r="1935" spans="5:5">
      <c r="E1935" s="15" t="e">
        <f t="shared" si="30"/>
        <v>#N/A</v>
      </c>
    </row>
    <row r="1936" spans="5:5">
      <c r="E1936" s="15" t="e">
        <f t="shared" si="30"/>
        <v>#N/A</v>
      </c>
    </row>
    <row r="1937" spans="5:5">
      <c r="E1937" s="15" t="e">
        <f t="shared" si="30"/>
        <v>#N/A</v>
      </c>
    </row>
    <row r="1938" spans="5:5">
      <c r="E1938" s="15" t="e">
        <f t="shared" si="30"/>
        <v>#N/A</v>
      </c>
    </row>
    <row r="1939" spans="5:5">
      <c r="E1939" s="15" t="e">
        <f t="shared" si="30"/>
        <v>#N/A</v>
      </c>
    </row>
    <row r="1940" spans="5:5">
      <c r="E1940" s="15" t="e">
        <f t="shared" si="30"/>
        <v>#N/A</v>
      </c>
    </row>
    <row r="1941" spans="5:5">
      <c r="E1941" s="15" t="e">
        <f t="shared" si="30"/>
        <v>#N/A</v>
      </c>
    </row>
    <row r="1942" spans="5:5">
      <c r="E1942" s="15" t="e">
        <f t="shared" si="30"/>
        <v>#N/A</v>
      </c>
    </row>
    <row r="1943" spans="5:5">
      <c r="E1943" s="15" t="e">
        <f t="shared" si="30"/>
        <v>#N/A</v>
      </c>
    </row>
    <row r="1944" spans="5:5">
      <c r="E1944" s="15" t="e">
        <f t="shared" si="30"/>
        <v>#N/A</v>
      </c>
    </row>
    <row r="1945" spans="5:5">
      <c r="E1945" s="15" t="e">
        <f t="shared" si="30"/>
        <v>#N/A</v>
      </c>
    </row>
    <row r="1946" spans="5:5">
      <c r="E1946" s="15" t="e">
        <f t="shared" si="30"/>
        <v>#N/A</v>
      </c>
    </row>
    <row r="1947" spans="5:5">
      <c r="E1947" s="15" t="e">
        <f t="shared" si="30"/>
        <v>#N/A</v>
      </c>
    </row>
    <row r="1948" spans="5:5">
      <c r="E1948" s="15" t="e">
        <f t="shared" si="30"/>
        <v>#N/A</v>
      </c>
    </row>
    <row r="1949" spans="5:5">
      <c r="E1949" s="15" t="e">
        <f t="shared" si="30"/>
        <v>#N/A</v>
      </c>
    </row>
    <row r="1950" spans="5:5">
      <c r="E1950" s="15" t="e">
        <f t="shared" si="30"/>
        <v>#N/A</v>
      </c>
    </row>
    <row r="1951" spans="5:5">
      <c r="E1951" s="15" t="e">
        <f t="shared" si="30"/>
        <v>#N/A</v>
      </c>
    </row>
    <row r="1952" spans="5:5">
      <c r="E1952" s="15" t="e">
        <f t="shared" si="30"/>
        <v>#N/A</v>
      </c>
    </row>
    <row r="1953" spans="5:5">
      <c r="E1953" s="15" t="e">
        <f t="shared" si="30"/>
        <v>#N/A</v>
      </c>
    </row>
    <row r="1954" spans="5:5">
      <c r="E1954" s="15" t="e">
        <f t="shared" si="30"/>
        <v>#N/A</v>
      </c>
    </row>
    <row r="1955" spans="5:5">
      <c r="E1955" s="15" t="e">
        <f t="shared" si="30"/>
        <v>#N/A</v>
      </c>
    </row>
    <row r="1956" spans="5:5">
      <c r="E1956" s="15" t="e">
        <f t="shared" si="30"/>
        <v>#N/A</v>
      </c>
    </row>
    <row r="1957" spans="5:5">
      <c r="E1957" s="15" t="e">
        <f t="shared" si="30"/>
        <v>#N/A</v>
      </c>
    </row>
    <row r="1958" spans="5:5">
      <c r="E1958" s="15" t="e">
        <f t="shared" si="30"/>
        <v>#N/A</v>
      </c>
    </row>
    <row r="1959" spans="5:5">
      <c r="E1959" s="15" t="e">
        <f t="shared" si="30"/>
        <v>#N/A</v>
      </c>
    </row>
    <row r="1960" spans="5:5">
      <c r="E1960" s="15" t="e">
        <f t="shared" si="30"/>
        <v>#N/A</v>
      </c>
    </row>
    <row r="1961" spans="5:5">
      <c r="E1961" s="15" t="e">
        <f t="shared" si="30"/>
        <v>#N/A</v>
      </c>
    </row>
    <row r="1962" spans="5:5">
      <c r="E1962" s="15" t="e">
        <f t="shared" si="30"/>
        <v>#N/A</v>
      </c>
    </row>
    <row r="1963" spans="5:5">
      <c r="E1963" s="15" t="e">
        <f t="shared" si="30"/>
        <v>#N/A</v>
      </c>
    </row>
    <row r="1964" spans="5:5">
      <c r="E1964" s="15" t="e">
        <f t="shared" si="30"/>
        <v>#N/A</v>
      </c>
    </row>
    <row r="1965" spans="5:5">
      <c r="E1965" s="15" t="e">
        <f t="shared" si="30"/>
        <v>#N/A</v>
      </c>
    </row>
    <row r="1966" spans="5:5">
      <c r="E1966" s="15" t="e">
        <f t="shared" si="30"/>
        <v>#N/A</v>
      </c>
    </row>
    <row r="1967" spans="5:5">
      <c r="E1967" s="15" t="e">
        <f t="shared" si="30"/>
        <v>#N/A</v>
      </c>
    </row>
    <row r="1968" spans="5:5">
      <c r="E1968" s="15" t="e">
        <f t="shared" si="30"/>
        <v>#N/A</v>
      </c>
    </row>
    <row r="1969" spans="5:5">
      <c r="E1969" s="15" t="e">
        <f t="shared" si="30"/>
        <v>#N/A</v>
      </c>
    </row>
    <row r="1970" spans="5:5">
      <c r="E1970" s="15" t="e">
        <f t="shared" si="30"/>
        <v>#N/A</v>
      </c>
    </row>
    <row r="1971" spans="5:5">
      <c r="E1971" s="15" t="e">
        <f t="shared" si="30"/>
        <v>#N/A</v>
      </c>
    </row>
    <row r="1972" spans="5:5">
      <c r="E1972" s="15" t="e">
        <f t="shared" si="30"/>
        <v>#N/A</v>
      </c>
    </row>
    <row r="1973" spans="5:5">
      <c r="E1973" s="15" t="e">
        <f t="shared" si="30"/>
        <v>#N/A</v>
      </c>
    </row>
    <row r="1974" spans="5:5">
      <c r="E1974" s="15" t="e">
        <f t="shared" si="30"/>
        <v>#N/A</v>
      </c>
    </row>
    <row r="1975" spans="5:5">
      <c r="E1975" s="15" t="e">
        <f t="shared" si="30"/>
        <v>#N/A</v>
      </c>
    </row>
    <row r="1976" spans="5:5">
      <c r="E1976" s="15" t="e">
        <f t="shared" si="30"/>
        <v>#N/A</v>
      </c>
    </row>
    <row r="1977" spans="5:5">
      <c r="E1977" s="15" t="e">
        <f t="shared" si="30"/>
        <v>#N/A</v>
      </c>
    </row>
    <row r="1978" spans="5:5">
      <c r="E1978" s="15" t="e">
        <f t="shared" si="30"/>
        <v>#N/A</v>
      </c>
    </row>
    <row r="1979" spans="5:5">
      <c r="E1979" s="15" t="e">
        <f t="shared" si="30"/>
        <v>#N/A</v>
      </c>
    </row>
    <row r="1980" spans="5:5">
      <c r="E1980" s="15" t="e">
        <f t="shared" si="30"/>
        <v>#N/A</v>
      </c>
    </row>
    <row r="1981" spans="5:5">
      <c r="E1981" s="15" t="e">
        <f t="shared" si="30"/>
        <v>#N/A</v>
      </c>
    </row>
    <row r="1982" spans="5:5">
      <c r="E1982" s="15" t="e">
        <f t="shared" si="30"/>
        <v>#N/A</v>
      </c>
    </row>
    <row r="1983" spans="5:5">
      <c r="E1983" s="15" t="e">
        <f t="shared" si="30"/>
        <v>#N/A</v>
      </c>
    </row>
    <row r="1984" spans="5:5">
      <c r="E1984" s="15" t="e">
        <f t="shared" si="30"/>
        <v>#N/A</v>
      </c>
    </row>
    <row r="1985" spans="5:5">
      <c r="E1985" s="15" t="e">
        <f t="shared" si="30"/>
        <v>#N/A</v>
      </c>
    </row>
    <row r="1986" spans="5:5">
      <c r="E1986" s="15" t="e">
        <f t="shared" si="30"/>
        <v>#N/A</v>
      </c>
    </row>
    <row r="1987" spans="5:5">
      <c r="E1987" s="15" t="e">
        <f t="shared" si="30"/>
        <v>#N/A</v>
      </c>
    </row>
    <row r="1988" spans="5:5">
      <c r="E1988" s="15" t="e">
        <f t="shared" ref="E1988:E2051" si="31">VLOOKUP(A1988,G:I,2,0)</f>
        <v>#N/A</v>
      </c>
    </row>
    <row r="1989" spans="5:5">
      <c r="E1989" s="15" t="e">
        <f t="shared" si="31"/>
        <v>#N/A</v>
      </c>
    </row>
    <row r="1990" spans="5:5">
      <c r="E1990" s="15" t="e">
        <f t="shared" si="31"/>
        <v>#N/A</v>
      </c>
    </row>
    <row r="1991" spans="5:5">
      <c r="E1991" s="15" t="e">
        <f t="shared" si="31"/>
        <v>#N/A</v>
      </c>
    </row>
    <row r="1992" spans="5:5">
      <c r="E1992" s="15" t="e">
        <f t="shared" si="31"/>
        <v>#N/A</v>
      </c>
    </row>
    <row r="1993" spans="5:5">
      <c r="E1993" s="15" t="e">
        <f t="shared" si="31"/>
        <v>#N/A</v>
      </c>
    </row>
    <row r="1994" spans="5:5">
      <c r="E1994" s="15" t="e">
        <f t="shared" si="31"/>
        <v>#N/A</v>
      </c>
    </row>
    <row r="1995" spans="5:5">
      <c r="E1995" s="15" t="e">
        <f t="shared" si="31"/>
        <v>#N/A</v>
      </c>
    </row>
    <row r="1996" spans="5:5">
      <c r="E1996" s="15" t="e">
        <f t="shared" si="31"/>
        <v>#N/A</v>
      </c>
    </row>
    <row r="1997" spans="5:5">
      <c r="E1997" s="15" t="e">
        <f t="shared" si="31"/>
        <v>#N/A</v>
      </c>
    </row>
    <row r="1998" spans="5:5">
      <c r="E1998" s="15" t="e">
        <f t="shared" si="31"/>
        <v>#N/A</v>
      </c>
    </row>
    <row r="1999" spans="5:5">
      <c r="E1999" s="15" t="e">
        <f t="shared" si="31"/>
        <v>#N/A</v>
      </c>
    </row>
    <row r="2000" spans="5:5">
      <c r="E2000" s="15" t="e">
        <f t="shared" si="31"/>
        <v>#N/A</v>
      </c>
    </row>
    <row r="2001" spans="5:5">
      <c r="E2001" s="15" t="e">
        <f t="shared" si="31"/>
        <v>#N/A</v>
      </c>
    </row>
    <row r="2002" spans="5:5">
      <c r="E2002" s="15" t="e">
        <f t="shared" si="31"/>
        <v>#N/A</v>
      </c>
    </row>
    <row r="2003" spans="5:5">
      <c r="E2003" s="15" t="e">
        <f t="shared" si="31"/>
        <v>#N/A</v>
      </c>
    </row>
    <row r="2004" spans="5:5">
      <c r="E2004" s="15" t="e">
        <f t="shared" si="31"/>
        <v>#N/A</v>
      </c>
    </row>
    <row r="2005" spans="5:5">
      <c r="E2005" s="15" t="e">
        <f t="shared" si="31"/>
        <v>#N/A</v>
      </c>
    </row>
    <row r="2006" spans="5:5">
      <c r="E2006" s="15" t="e">
        <f t="shared" si="31"/>
        <v>#N/A</v>
      </c>
    </row>
    <row r="2007" spans="5:5">
      <c r="E2007" s="15" t="e">
        <f t="shared" si="31"/>
        <v>#N/A</v>
      </c>
    </row>
    <row r="2008" spans="5:5">
      <c r="E2008" s="15" t="e">
        <f t="shared" si="31"/>
        <v>#N/A</v>
      </c>
    </row>
    <row r="2009" spans="5:5">
      <c r="E2009" s="15" t="e">
        <f t="shared" si="31"/>
        <v>#N/A</v>
      </c>
    </row>
    <row r="2010" spans="5:5">
      <c r="E2010" s="15" t="e">
        <f t="shared" si="31"/>
        <v>#N/A</v>
      </c>
    </row>
    <row r="2011" spans="5:5">
      <c r="E2011" s="15" t="e">
        <f t="shared" si="31"/>
        <v>#N/A</v>
      </c>
    </row>
    <row r="2012" spans="5:5">
      <c r="E2012" s="15" t="e">
        <f t="shared" si="31"/>
        <v>#N/A</v>
      </c>
    </row>
    <row r="2013" spans="5:5">
      <c r="E2013" s="15" t="e">
        <f t="shared" si="31"/>
        <v>#N/A</v>
      </c>
    </row>
    <row r="2014" spans="5:5">
      <c r="E2014" s="15" t="e">
        <f t="shared" si="31"/>
        <v>#N/A</v>
      </c>
    </row>
    <row r="2015" spans="5:5">
      <c r="E2015" s="15" t="e">
        <f t="shared" si="31"/>
        <v>#N/A</v>
      </c>
    </row>
    <row r="2016" spans="5:5">
      <c r="E2016" s="15" t="e">
        <f t="shared" si="31"/>
        <v>#N/A</v>
      </c>
    </row>
    <row r="2017" spans="5:5">
      <c r="E2017" s="15" t="e">
        <f t="shared" si="31"/>
        <v>#N/A</v>
      </c>
    </row>
    <row r="2018" spans="5:5">
      <c r="E2018" s="15" t="e">
        <f t="shared" si="31"/>
        <v>#N/A</v>
      </c>
    </row>
    <row r="2019" spans="5:5">
      <c r="E2019" s="15" t="e">
        <f t="shared" si="31"/>
        <v>#N/A</v>
      </c>
    </row>
    <row r="2020" spans="5:5">
      <c r="E2020" s="15" t="e">
        <f t="shared" si="31"/>
        <v>#N/A</v>
      </c>
    </row>
    <row r="2021" spans="5:5">
      <c r="E2021" s="15" t="e">
        <f t="shared" si="31"/>
        <v>#N/A</v>
      </c>
    </row>
    <row r="2022" spans="5:5">
      <c r="E2022" s="15" t="e">
        <f t="shared" si="31"/>
        <v>#N/A</v>
      </c>
    </row>
    <row r="2023" spans="5:5">
      <c r="E2023" s="15" t="e">
        <f t="shared" si="31"/>
        <v>#N/A</v>
      </c>
    </row>
    <row r="2024" spans="5:5">
      <c r="E2024" s="15" t="e">
        <f t="shared" si="31"/>
        <v>#N/A</v>
      </c>
    </row>
    <row r="2025" spans="5:5">
      <c r="E2025" s="15" t="e">
        <f t="shared" si="31"/>
        <v>#N/A</v>
      </c>
    </row>
    <row r="2026" spans="5:5">
      <c r="E2026" s="15" t="e">
        <f t="shared" si="31"/>
        <v>#N/A</v>
      </c>
    </row>
    <row r="2027" spans="5:5">
      <c r="E2027" s="15" t="e">
        <f t="shared" si="31"/>
        <v>#N/A</v>
      </c>
    </row>
    <row r="2028" spans="5:5">
      <c r="E2028" s="15" t="e">
        <f t="shared" si="31"/>
        <v>#N/A</v>
      </c>
    </row>
    <row r="2029" spans="5:5">
      <c r="E2029" s="15" t="e">
        <f t="shared" si="31"/>
        <v>#N/A</v>
      </c>
    </row>
    <row r="2030" spans="5:5">
      <c r="E2030" s="15" t="e">
        <f t="shared" si="31"/>
        <v>#N/A</v>
      </c>
    </row>
    <row r="2031" spans="5:5">
      <c r="E2031" s="15" t="e">
        <f t="shared" si="31"/>
        <v>#N/A</v>
      </c>
    </row>
    <row r="2032" spans="5:5">
      <c r="E2032" s="15" t="e">
        <f t="shared" si="31"/>
        <v>#N/A</v>
      </c>
    </row>
    <row r="2033" spans="5:5">
      <c r="E2033" s="15" t="e">
        <f t="shared" si="31"/>
        <v>#N/A</v>
      </c>
    </row>
    <row r="2034" spans="5:5">
      <c r="E2034" s="15" t="e">
        <f t="shared" si="31"/>
        <v>#N/A</v>
      </c>
    </row>
    <row r="2035" spans="5:5">
      <c r="E2035" s="15" t="e">
        <f t="shared" si="31"/>
        <v>#N/A</v>
      </c>
    </row>
    <row r="2036" spans="5:5">
      <c r="E2036" s="15" t="e">
        <f t="shared" si="31"/>
        <v>#N/A</v>
      </c>
    </row>
    <row r="2037" spans="5:5">
      <c r="E2037" s="15" t="e">
        <f t="shared" si="31"/>
        <v>#N/A</v>
      </c>
    </row>
    <row r="2038" spans="5:5">
      <c r="E2038" s="15" t="e">
        <f t="shared" si="31"/>
        <v>#N/A</v>
      </c>
    </row>
    <row r="2039" spans="5:5">
      <c r="E2039" s="15" t="e">
        <f t="shared" si="31"/>
        <v>#N/A</v>
      </c>
    </row>
    <row r="2040" spans="5:5">
      <c r="E2040" s="15" t="e">
        <f t="shared" si="31"/>
        <v>#N/A</v>
      </c>
    </row>
    <row r="2041" spans="5:5">
      <c r="E2041" s="15" t="e">
        <f t="shared" si="31"/>
        <v>#N/A</v>
      </c>
    </row>
    <row r="2042" spans="5:5">
      <c r="E2042" s="15" t="e">
        <f t="shared" si="31"/>
        <v>#N/A</v>
      </c>
    </row>
    <row r="2043" spans="5:5">
      <c r="E2043" s="15" t="e">
        <f t="shared" si="31"/>
        <v>#N/A</v>
      </c>
    </row>
    <row r="2044" spans="5:5">
      <c r="E2044" s="15" t="e">
        <f t="shared" si="31"/>
        <v>#N/A</v>
      </c>
    </row>
    <row r="2045" spans="5:5">
      <c r="E2045" s="15" t="e">
        <f t="shared" si="31"/>
        <v>#N/A</v>
      </c>
    </row>
    <row r="2046" spans="5:5">
      <c r="E2046" s="15" t="e">
        <f t="shared" si="31"/>
        <v>#N/A</v>
      </c>
    </row>
    <row r="2047" spans="5:5">
      <c r="E2047" s="15" t="e">
        <f t="shared" si="31"/>
        <v>#N/A</v>
      </c>
    </row>
    <row r="2048" spans="5:5">
      <c r="E2048" s="15" t="e">
        <f t="shared" si="31"/>
        <v>#N/A</v>
      </c>
    </row>
    <row r="2049" spans="5:5">
      <c r="E2049" s="15" t="e">
        <f t="shared" si="31"/>
        <v>#N/A</v>
      </c>
    </row>
    <row r="2050" spans="5:5">
      <c r="E2050" s="15" t="e">
        <f t="shared" si="31"/>
        <v>#N/A</v>
      </c>
    </row>
    <row r="2051" spans="5:5">
      <c r="E2051" s="15" t="e">
        <f t="shared" si="31"/>
        <v>#N/A</v>
      </c>
    </row>
    <row r="2052" spans="5:5">
      <c r="E2052" s="15" t="e">
        <f t="shared" ref="E2052:E2115" si="32">VLOOKUP(A2052,G:I,2,0)</f>
        <v>#N/A</v>
      </c>
    </row>
    <row r="2053" spans="5:5">
      <c r="E2053" s="15" t="e">
        <f t="shared" si="32"/>
        <v>#N/A</v>
      </c>
    </row>
    <row r="2054" spans="5:5">
      <c r="E2054" s="15" t="e">
        <f t="shared" si="32"/>
        <v>#N/A</v>
      </c>
    </row>
    <row r="2055" spans="5:5">
      <c r="E2055" s="15" t="e">
        <f t="shared" si="32"/>
        <v>#N/A</v>
      </c>
    </row>
    <row r="2056" spans="5:5">
      <c r="E2056" s="15" t="e">
        <f t="shared" si="32"/>
        <v>#N/A</v>
      </c>
    </row>
    <row r="2057" spans="5:5">
      <c r="E2057" s="15" t="e">
        <f t="shared" si="32"/>
        <v>#N/A</v>
      </c>
    </row>
    <row r="2058" spans="5:5">
      <c r="E2058" s="15" t="e">
        <f t="shared" si="32"/>
        <v>#N/A</v>
      </c>
    </row>
    <row r="2059" spans="5:5">
      <c r="E2059" s="15" t="e">
        <f t="shared" si="32"/>
        <v>#N/A</v>
      </c>
    </row>
    <row r="2060" spans="5:5">
      <c r="E2060" s="15" t="e">
        <f t="shared" si="32"/>
        <v>#N/A</v>
      </c>
    </row>
    <row r="2061" spans="5:5">
      <c r="E2061" s="15" t="e">
        <f t="shared" si="32"/>
        <v>#N/A</v>
      </c>
    </row>
    <row r="2062" spans="5:5">
      <c r="E2062" s="15" t="e">
        <f t="shared" si="32"/>
        <v>#N/A</v>
      </c>
    </row>
    <row r="2063" spans="5:5">
      <c r="E2063" s="15" t="e">
        <f t="shared" si="32"/>
        <v>#N/A</v>
      </c>
    </row>
    <row r="2064" spans="5:5">
      <c r="E2064" s="15" t="e">
        <f t="shared" si="32"/>
        <v>#N/A</v>
      </c>
    </row>
    <row r="2065" spans="5:5">
      <c r="E2065" s="15" t="e">
        <f t="shared" si="32"/>
        <v>#N/A</v>
      </c>
    </row>
    <row r="2066" spans="5:5">
      <c r="E2066" s="15" t="e">
        <f t="shared" si="32"/>
        <v>#N/A</v>
      </c>
    </row>
    <row r="2067" spans="5:5">
      <c r="E2067" s="15" t="e">
        <f t="shared" si="32"/>
        <v>#N/A</v>
      </c>
    </row>
    <row r="2068" spans="5:5">
      <c r="E2068" s="15" t="e">
        <f t="shared" si="32"/>
        <v>#N/A</v>
      </c>
    </row>
    <row r="2069" spans="5:5">
      <c r="E2069" s="15" t="e">
        <f t="shared" si="32"/>
        <v>#N/A</v>
      </c>
    </row>
    <row r="2070" spans="5:5">
      <c r="E2070" s="15" t="e">
        <f t="shared" si="32"/>
        <v>#N/A</v>
      </c>
    </row>
    <row r="2071" spans="5:5">
      <c r="E2071" s="15" t="e">
        <f t="shared" si="32"/>
        <v>#N/A</v>
      </c>
    </row>
    <row r="2072" spans="5:5">
      <c r="E2072" s="15" t="e">
        <f t="shared" si="32"/>
        <v>#N/A</v>
      </c>
    </row>
    <row r="2073" spans="5:5">
      <c r="E2073" s="15" t="e">
        <f t="shared" si="32"/>
        <v>#N/A</v>
      </c>
    </row>
    <row r="2074" spans="5:5">
      <c r="E2074" s="15" t="e">
        <f t="shared" si="32"/>
        <v>#N/A</v>
      </c>
    </row>
    <row r="2075" spans="5:5">
      <c r="E2075" s="15" t="e">
        <f t="shared" si="32"/>
        <v>#N/A</v>
      </c>
    </row>
    <row r="2076" spans="5:5">
      <c r="E2076" s="15" t="e">
        <f t="shared" si="32"/>
        <v>#N/A</v>
      </c>
    </row>
    <row r="2077" spans="5:5">
      <c r="E2077" s="15" t="e">
        <f t="shared" si="32"/>
        <v>#N/A</v>
      </c>
    </row>
    <row r="2078" spans="5:5">
      <c r="E2078" s="15" t="e">
        <f t="shared" si="32"/>
        <v>#N/A</v>
      </c>
    </row>
    <row r="2079" spans="5:5">
      <c r="E2079" s="15" t="e">
        <f t="shared" si="32"/>
        <v>#N/A</v>
      </c>
    </row>
    <row r="2080" spans="5:5">
      <c r="E2080" s="15" t="e">
        <f t="shared" si="32"/>
        <v>#N/A</v>
      </c>
    </row>
    <row r="2081" spans="5:5">
      <c r="E2081" s="15" t="e">
        <f t="shared" si="32"/>
        <v>#N/A</v>
      </c>
    </row>
    <row r="2082" spans="5:5">
      <c r="E2082" s="15" t="e">
        <f t="shared" si="32"/>
        <v>#N/A</v>
      </c>
    </row>
    <row r="2083" spans="5:5">
      <c r="E2083" s="15" t="e">
        <f t="shared" si="32"/>
        <v>#N/A</v>
      </c>
    </row>
    <row r="2084" spans="5:5">
      <c r="E2084" s="15" t="e">
        <f t="shared" si="32"/>
        <v>#N/A</v>
      </c>
    </row>
    <row r="2085" spans="5:5">
      <c r="E2085" s="15" t="e">
        <f t="shared" si="32"/>
        <v>#N/A</v>
      </c>
    </row>
    <row r="2086" spans="5:5">
      <c r="E2086" s="15" t="e">
        <f t="shared" si="32"/>
        <v>#N/A</v>
      </c>
    </row>
    <row r="2087" spans="5:5">
      <c r="E2087" s="15" t="e">
        <f t="shared" si="32"/>
        <v>#N/A</v>
      </c>
    </row>
    <row r="2088" spans="5:5">
      <c r="E2088" s="15" t="e">
        <f t="shared" si="32"/>
        <v>#N/A</v>
      </c>
    </row>
    <row r="2089" spans="5:5">
      <c r="E2089" s="15" t="e">
        <f t="shared" si="32"/>
        <v>#N/A</v>
      </c>
    </row>
    <row r="2090" spans="5:5">
      <c r="E2090" s="15" t="e">
        <f t="shared" si="32"/>
        <v>#N/A</v>
      </c>
    </row>
    <row r="2091" spans="5:5">
      <c r="E2091" s="15" t="e">
        <f t="shared" si="32"/>
        <v>#N/A</v>
      </c>
    </row>
    <row r="2092" spans="5:5">
      <c r="E2092" s="15" t="e">
        <f t="shared" si="32"/>
        <v>#N/A</v>
      </c>
    </row>
    <row r="2093" spans="5:5">
      <c r="E2093" s="15" t="e">
        <f t="shared" si="32"/>
        <v>#N/A</v>
      </c>
    </row>
    <row r="2094" spans="5:5">
      <c r="E2094" s="15" t="e">
        <f t="shared" si="32"/>
        <v>#N/A</v>
      </c>
    </row>
    <row r="2095" spans="5:5">
      <c r="E2095" s="15" t="e">
        <f t="shared" si="32"/>
        <v>#N/A</v>
      </c>
    </row>
    <row r="2096" spans="5:5">
      <c r="E2096" s="15" t="e">
        <f t="shared" si="32"/>
        <v>#N/A</v>
      </c>
    </row>
    <row r="2097" spans="5:5">
      <c r="E2097" s="15" t="e">
        <f t="shared" si="32"/>
        <v>#N/A</v>
      </c>
    </row>
    <row r="2098" spans="5:5">
      <c r="E2098" s="15" t="e">
        <f t="shared" si="32"/>
        <v>#N/A</v>
      </c>
    </row>
    <row r="2099" spans="5:5">
      <c r="E2099" s="15" t="e">
        <f t="shared" si="32"/>
        <v>#N/A</v>
      </c>
    </row>
    <row r="2100" spans="5:5">
      <c r="E2100" s="15" t="e">
        <f t="shared" si="32"/>
        <v>#N/A</v>
      </c>
    </row>
    <row r="2101" spans="5:5">
      <c r="E2101" s="15" t="e">
        <f t="shared" si="32"/>
        <v>#N/A</v>
      </c>
    </row>
    <row r="2102" spans="5:5">
      <c r="E2102" s="15" t="e">
        <f t="shared" si="32"/>
        <v>#N/A</v>
      </c>
    </row>
    <row r="2103" spans="5:5">
      <c r="E2103" s="15" t="e">
        <f t="shared" si="32"/>
        <v>#N/A</v>
      </c>
    </row>
    <row r="2104" spans="5:5">
      <c r="E2104" s="15" t="e">
        <f t="shared" si="32"/>
        <v>#N/A</v>
      </c>
    </row>
    <row r="2105" spans="5:5">
      <c r="E2105" s="15" t="e">
        <f t="shared" si="32"/>
        <v>#N/A</v>
      </c>
    </row>
    <row r="2106" spans="5:5">
      <c r="E2106" s="15" t="e">
        <f t="shared" si="32"/>
        <v>#N/A</v>
      </c>
    </row>
    <row r="2107" spans="5:5">
      <c r="E2107" s="15" t="e">
        <f t="shared" si="32"/>
        <v>#N/A</v>
      </c>
    </row>
    <row r="2108" spans="5:5">
      <c r="E2108" s="15" t="e">
        <f t="shared" si="32"/>
        <v>#N/A</v>
      </c>
    </row>
    <row r="2109" spans="5:5">
      <c r="E2109" s="15" t="e">
        <f t="shared" si="32"/>
        <v>#N/A</v>
      </c>
    </row>
    <row r="2110" spans="5:5">
      <c r="E2110" s="15" t="e">
        <f t="shared" si="32"/>
        <v>#N/A</v>
      </c>
    </row>
    <row r="2111" spans="5:5">
      <c r="E2111" s="15" t="e">
        <f t="shared" si="32"/>
        <v>#N/A</v>
      </c>
    </row>
    <row r="2112" spans="5:5">
      <c r="E2112" s="15" t="e">
        <f t="shared" si="32"/>
        <v>#N/A</v>
      </c>
    </row>
    <row r="2113" spans="5:5">
      <c r="E2113" s="15" t="e">
        <f t="shared" si="32"/>
        <v>#N/A</v>
      </c>
    </row>
    <row r="2114" spans="5:5">
      <c r="E2114" s="15" t="e">
        <f t="shared" si="32"/>
        <v>#N/A</v>
      </c>
    </row>
    <row r="2115" spans="5:5">
      <c r="E2115" s="15" t="e">
        <f t="shared" si="32"/>
        <v>#N/A</v>
      </c>
    </row>
    <row r="2116" spans="5:5">
      <c r="E2116" s="15" t="e">
        <f t="shared" ref="E2116:E2179" si="33">VLOOKUP(A2116,G:I,2,0)</f>
        <v>#N/A</v>
      </c>
    </row>
    <row r="2117" spans="5:5">
      <c r="E2117" s="15" t="e">
        <f t="shared" si="33"/>
        <v>#N/A</v>
      </c>
    </row>
    <row r="2118" spans="5:5">
      <c r="E2118" s="15" t="e">
        <f t="shared" si="33"/>
        <v>#N/A</v>
      </c>
    </row>
    <row r="2119" spans="5:5">
      <c r="E2119" s="15" t="e">
        <f t="shared" si="33"/>
        <v>#N/A</v>
      </c>
    </row>
    <row r="2120" spans="5:5">
      <c r="E2120" s="15" t="e">
        <f t="shared" si="33"/>
        <v>#N/A</v>
      </c>
    </row>
    <row r="2121" spans="5:5">
      <c r="E2121" s="15" t="e">
        <f t="shared" si="33"/>
        <v>#N/A</v>
      </c>
    </row>
    <row r="2122" spans="5:5">
      <c r="E2122" s="15" t="e">
        <f t="shared" si="33"/>
        <v>#N/A</v>
      </c>
    </row>
    <row r="2123" spans="5:5">
      <c r="E2123" s="15" t="e">
        <f t="shared" si="33"/>
        <v>#N/A</v>
      </c>
    </row>
    <row r="2124" spans="5:5">
      <c r="E2124" s="15" t="e">
        <f t="shared" si="33"/>
        <v>#N/A</v>
      </c>
    </row>
    <row r="2125" spans="5:5">
      <c r="E2125" s="15" t="e">
        <f t="shared" si="33"/>
        <v>#N/A</v>
      </c>
    </row>
    <row r="2126" spans="5:5">
      <c r="E2126" s="15" t="e">
        <f t="shared" si="33"/>
        <v>#N/A</v>
      </c>
    </row>
    <row r="2127" spans="5:5">
      <c r="E2127" s="15" t="e">
        <f t="shared" si="33"/>
        <v>#N/A</v>
      </c>
    </row>
    <row r="2128" spans="5:5">
      <c r="E2128" s="15" t="e">
        <f t="shared" si="33"/>
        <v>#N/A</v>
      </c>
    </row>
    <row r="2129" spans="5:5">
      <c r="E2129" s="15" t="e">
        <f t="shared" si="33"/>
        <v>#N/A</v>
      </c>
    </row>
    <row r="2130" spans="5:5">
      <c r="E2130" s="15" t="e">
        <f t="shared" si="33"/>
        <v>#N/A</v>
      </c>
    </row>
    <row r="2131" spans="5:5">
      <c r="E2131" s="15" t="e">
        <f t="shared" si="33"/>
        <v>#N/A</v>
      </c>
    </row>
    <row r="2132" spans="5:5">
      <c r="E2132" s="15" t="e">
        <f t="shared" si="33"/>
        <v>#N/A</v>
      </c>
    </row>
    <row r="2133" spans="5:5">
      <c r="E2133" s="15" t="e">
        <f t="shared" si="33"/>
        <v>#N/A</v>
      </c>
    </row>
    <row r="2134" spans="5:5">
      <c r="E2134" s="15" t="e">
        <f t="shared" si="33"/>
        <v>#N/A</v>
      </c>
    </row>
    <row r="2135" spans="5:5">
      <c r="E2135" s="15" t="e">
        <f t="shared" si="33"/>
        <v>#N/A</v>
      </c>
    </row>
    <row r="2136" spans="5:5">
      <c r="E2136" s="15" t="e">
        <f t="shared" si="33"/>
        <v>#N/A</v>
      </c>
    </row>
    <row r="2137" spans="5:5">
      <c r="E2137" s="15" t="e">
        <f t="shared" si="33"/>
        <v>#N/A</v>
      </c>
    </row>
    <row r="2138" spans="5:5">
      <c r="E2138" s="15" t="e">
        <f t="shared" si="33"/>
        <v>#N/A</v>
      </c>
    </row>
    <row r="2139" spans="5:5">
      <c r="E2139" s="15" t="e">
        <f t="shared" si="33"/>
        <v>#N/A</v>
      </c>
    </row>
    <row r="2140" spans="5:5">
      <c r="E2140" s="15" t="e">
        <f t="shared" si="33"/>
        <v>#N/A</v>
      </c>
    </row>
    <row r="2141" spans="5:5">
      <c r="E2141" s="15" t="e">
        <f t="shared" si="33"/>
        <v>#N/A</v>
      </c>
    </row>
    <row r="2142" spans="5:5">
      <c r="E2142" s="15" t="e">
        <f t="shared" si="33"/>
        <v>#N/A</v>
      </c>
    </row>
    <row r="2143" spans="5:5">
      <c r="E2143" s="15" t="e">
        <f t="shared" si="33"/>
        <v>#N/A</v>
      </c>
    </row>
    <row r="2144" spans="5:5">
      <c r="E2144" s="15" t="e">
        <f t="shared" si="33"/>
        <v>#N/A</v>
      </c>
    </row>
    <row r="2145" spans="5:5">
      <c r="E2145" s="15" t="e">
        <f t="shared" si="33"/>
        <v>#N/A</v>
      </c>
    </row>
    <row r="2146" spans="5:5">
      <c r="E2146" s="15" t="e">
        <f t="shared" si="33"/>
        <v>#N/A</v>
      </c>
    </row>
    <row r="2147" spans="5:5">
      <c r="E2147" s="15" t="e">
        <f t="shared" si="33"/>
        <v>#N/A</v>
      </c>
    </row>
    <row r="2148" spans="5:5">
      <c r="E2148" s="15" t="e">
        <f t="shared" si="33"/>
        <v>#N/A</v>
      </c>
    </row>
    <row r="2149" spans="5:5">
      <c r="E2149" s="15" t="e">
        <f t="shared" si="33"/>
        <v>#N/A</v>
      </c>
    </row>
    <row r="2150" spans="5:5">
      <c r="E2150" s="15" t="e">
        <f t="shared" si="33"/>
        <v>#N/A</v>
      </c>
    </row>
    <row r="2151" spans="5:5">
      <c r="E2151" s="15" t="e">
        <f t="shared" si="33"/>
        <v>#N/A</v>
      </c>
    </row>
    <row r="2152" spans="5:5">
      <c r="E2152" s="15" t="e">
        <f t="shared" si="33"/>
        <v>#N/A</v>
      </c>
    </row>
    <row r="2153" spans="5:5">
      <c r="E2153" s="15" t="e">
        <f t="shared" si="33"/>
        <v>#N/A</v>
      </c>
    </row>
    <row r="2154" spans="5:5">
      <c r="E2154" s="15" t="e">
        <f t="shared" si="33"/>
        <v>#N/A</v>
      </c>
    </row>
    <row r="2155" spans="5:5">
      <c r="E2155" s="15" t="e">
        <f t="shared" si="33"/>
        <v>#N/A</v>
      </c>
    </row>
    <row r="2156" spans="5:5">
      <c r="E2156" s="15" t="e">
        <f t="shared" si="33"/>
        <v>#N/A</v>
      </c>
    </row>
    <row r="2157" spans="5:5">
      <c r="E2157" s="15" t="e">
        <f t="shared" si="33"/>
        <v>#N/A</v>
      </c>
    </row>
    <row r="2158" spans="5:5">
      <c r="E2158" s="15" t="e">
        <f t="shared" si="33"/>
        <v>#N/A</v>
      </c>
    </row>
    <row r="2159" spans="5:5">
      <c r="E2159" s="15" t="e">
        <f t="shared" si="33"/>
        <v>#N/A</v>
      </c>
    </row>
    <row r="2160" spans="5:5">
      <c r="E2160" s="15" t="e">
        <f t="shared" si="33"/>
        <v>#N/A</v>
      </c>
    </row>
    <row r="2161" spans="5:5">
      <c r="E2161" s="15" t="e">
        <f t="shared" si="33"/>
        <v>#N/A</v>
      </c>
    </row>
    <row r="2162" spans="5:5">
      <c r="E2162" s="15" t="e">
        <f t="shared" si="33"/>
        <v>#N/A</v>
      </c>
    </row>
    <row r="2163" spans="5:5">
      <c r="E2163" s="15" t="e">
        <f t="shared" si="33"/>
        <v>#N/A</v>
      </c>
    </row>
    <row r="2164" spans="5:5">
      <c r="E2164" s="15" t="e">
        <f t="shared" si="33"/>
        <v>#N/A</v>
      </c>
    </row>
    <row r="2165" spans="5:5">
      <c r="E2165" s="15" t="e">
        <f t="shared" si="33"/>
        <v>#N/A</v>
      </c>
    </row>
    <row r="2166" spans="5:5">
      <c r="E2166" s="15" t="e">
        <f t="shared" si="33"/>
        <v>#N/A</v>
      </c>
    </row>
    <row r="2167" spans="5:5">
      <c r="E2167" s="15" t="e">
        <f t="shared" si="33"/>
        <v>#N/A</v>
      </c>
    </row>
    <row r="2168" spans="5:5">
      <c r="E2168" s="15" t="e">
        <f t="shared" si="33"/>
        <v>#N/A</v>
      </c>
    </row>
    <row r="2169" spans="5:5">
      <c r="E2169" s="15" t="e">
        <f t="shared" si="33"/>
        <v>#N/A</v>
      </c>
    </row>
    <row r="2170" spans="5:5">
      <c r="E2170" s="15" t="e">
        <f t="shared" si="33"/>
        <v>#N/A</v>
      </c>
    </row>
    <row r="2171" spans="5:5">
      <c r="E2171" s="15" t="e">
        <f t="shared" si="33"/>
        <v>#N/A</v>
      </c>
    </row>
    <row r="2172" spans="5:5">
      <c r="E2172" s="15" t="e">
        <f t="shared" si="33"/>
        <v>#N/A</v>
      </c>
    </row>
    <row r="2173" spans="5:5">
      <c r="E2173" s="15" t="e">
        <f t="shared" si="33"/>
        <v>#N/A</v>
      </c>
    </row>
    <row r="2174" spans="5:5">
      <c r="E2174" s="15" t="e">
        <f t="shared" si="33"/>
        <v>#N/A</v>
      </c>
    </row>
    <row r="2175" spans="5:5">
      <c r="E2175" s="15" t="e">
        <f t="shared" si="33"/>
        <v>#N/A</v>
      </c>
    </row>
    <row r="2176" spans="5:5">
      <c r="E2176" s="15" t="e">
        <f t="shared" si="33"/>
        <v>#N/A</v>
      </c>
    </row>
    <row r="2177" spans="5:5">
      <c r="E2177" s="15" t="e">
        <f t="shared" si="33"/>
        <v>#N/A</v>
      </c>
    </row>
    <row r="2178" spans="5:5">
      <c r="E2178" s="15" t="e">
        <f t="shared" si="33"/>
        <v>#N/A</v>
      </c>
    </row>
    <row r="2179" spans="5:5">
      <c r="E2179" s="15" t="e">
        <f t="shared" si="33"/>
        <v>#N/A</v>
      </c>
    </row>
    <row r="2180" spans="5:5">
      <c r="E2180" s="15" t="e">
        <f t="shared" ref="E2180:E2243" si="34">VLOOKUP(A2180,G:I,2,0)</f>
        <v>#N/A</v>
      </c>
    </row>
    <row r="2181" spans="5:5">
      <c r="E2181" s="15" t="e">
        <f t="shared" si="34"/>
        <v>#N/A</v>
      </c>
    </row>
    <row r="2182" spans="5:5">
      <c r="E2182" s="15" t="e">
        <f t="shared" si="34"/>
        <v>#N/A</v>
      </c>
    </row>
    <row r="2183" spans="5:5">
      <c r="E2183" s="15" t="e">
        <f t="shared" si="34"/>
        <v>#N/A</v>
      </c>
    </row>
    <row r="2184" spans="5:5">
      <c r="E2184" s="15" t="e">
        <f t="shared" si="34"/>
        <v>#N/A</v>
      </c>
    </row>
    <row r="2185" spans="5:5">
      <c r="E2185" s="15" t="e">
        <f t="shared" si="34"/>
        <v>#N/A</v>
      </c>
    </row>
    <row r="2186" spans="5:5">
      <c r="E2186" s="15" t="e">
        <f t="shared" si="34"/>
        <v>#N/A</v>
      </c>
    </row>
    <row r="2187" spans="5:5">
      <c r="E2187" s="15" t="e">
        <f t="shared" si="34"/>
        <v>#N/A</v>
      </c>
    </row>
    <row r="2188" spans="5:5">
      <c r="E2188" s="15" t="e">
        <f t="shared" si="34"/>
        <v>#N/A</v>
      </c>
    </row>
    <row r="2189" spans="5:5">
      <c r="E2189" s="15" t="e">
        <f t="shared" si="34"/>
        <v>#N/A</v>
      </c>
    </row>
    <row r="2190" spans="5:5">
      <c r="E2190" s="15" t="e">
        <f t="shared" si="34"/>
        <v>#N/A</v>
      </c>
    </row>
    <row r="2191" spans="5:5">
      <c r="E2191" s="15" t="e">
        <f t="shared" si="34"/>
        <v>#N/A</v>
      </c>
    </row>
    <row r="2192" spans="5:5">
      <c r="E2192" s="15" t="e">
        <f t="shared" si="34"/>
        <v>#N/A</v>
      </c>
    </row>
    <row r="2193" spans="5:5">
      <c r="E2193" s="15" t="e">
        <f t="shared" si="34"/>
        <v>#N/A</v>
      </c>
    </row>
    <row r="2194" spans="5:5">
      <c r="E2194" s="15" t="e">
        <f t="shared" si="34"/>
        <v>#N/A</v>
      </c>
    </row>
    <row r="2195" spans="5:5">
      <c r="E2195" s="15" t="e">
        <f t="shared" si="34"/>
        <v>#N/A</v>
      </c>
    </row>
    <row r="2196" spans="5:5">
      <c r="E2196" s="15" t="e">
        <f t="shared" si="34"/>
        <v>#N/A</v>
      </c>
    </row>
    <row r="2197" spans="5:5">
      <c r="E2197" s="15" t="e">
        <f t="shared" si="34"/>
        <v>#N/A</v>
      </c>
    </row>
    <row r="2198" spans="5:5">
      <c r="E2198" s="15" t="e">
        <f t="shared" si="34"/>
        <v>#N/A</v>
      </c>
    </row>
    <row r="2199" spans="5:5">
      <c r="E2199" s="15" t="e">
        <f t="shared" si="34"/>
        <v>#N/A</v>
      </c>
    </row>
    <row r="2200" spans="5:5">
      <c r="E2200" s="15" t="e">
        <f t="shared" si="34"/>
        <v>#N/A</v>
      </c>
    </row>
    <row r="2201" spans="5:5">
      <c r="E2201" s="15" t="e">
        <f t="shared" si="34"/>
        <v>#N/A</v>
      </c>
    </row>
    <row r="2202" spans="5:5">
      <c r="E2202" s="15" t="e">
        <f t="shared" si="34"/>
        <v>#N/A</v>
      </c>
    </row>
    <row r="2203" spans="5:5">
      <c r="E2203" s="15" t="e">
        <f t="shared" si="34"/>
        <v>#N/A</v>
      </c>
    </row>
    <row r="2204" spans="5:5">
      <c r="E2204" s="15" t="e">
        <f t="shared" si="34"/>
        <v>#N/A</v>
      </c>
    </row>
    <row r="2205" spans="5:5">
      <c r="E2205" s="15" t="e">
        <f t="shared" si="34"/>
        <v>#N/A</v>
      </c>
    </row>
    <row r="2206" spans="5:5">
      <c r="E2206" s="15" t="e">
        <f t="shared" si="34"/>
        <v>#N/A</v>
      </c>
    </row>
    <row r="2207" spans="5:5">
      <c r="E2207" s="15" t="e">
        <f t="shared" si="34"/>
        <v>#N/A</v>
      </c>
    </row>
    <row r="2208" spans="5:5">
      <c r="E2208" s="15" t="e">
        <f t="shared" si="34"/>
        <v>#N/A</v>
      </c>
    </row>
    <row r="2209" spans="5:5">
      <c r="E2209" s="15" t="e">
        <f t="shared" si="34"/>
        <v>#N/A</v>
      </c>
    </row>
    <row r="2210" spans="5:5">
      <c r="E2210" s="15" t="e">
        <f t="shared" si="34"/>
        <v>#N/A</v>
      </c>
    </row>
    <row r="2211" spans="5:5">
      <c r="E2211" s="15" t="e">
        <f t="shared" si="34"/>
        <v>#N/A</v>
      </c>
    </row>
    <row r="2212" spans="5:5">
      <c r="E2212" s="15" t="e">
        <f t="shared" si="34"/>
        <v>#N/A</v>
      </c>
    </row>
    <row r="2213" spans="5:5">
      <c r="E2213" s="15" t="e">
        <f t="shared" si="34"/>
        <v>#N/A</v>
      </c>
    </row>
    <row r="2214" spans="5:5">
      <c r="E2214" s="15" t="e">
        <f t="shared" si="34"/>
        <v>#N/A</v>
      </c>
    </row>
    <row r="2215" spans="5:5">
      <c r="E2215" s="15" t="e">
        <f t="shared" si="34"/>
        <v>#N/A</v>
      </c>
    </row>
    <row r="2216" spans="5:5">
      <c r="E2216" s="15" t="e">
        <f t="shared" si="34"/>
        <v>#N/A</v>
      </c>
    </row>
    <row r="2217" spans="5:5">
      <c r="E2217" s="15" t="e">
        <f t="shared" si="34"/>
        <v>#N/A</v>
      </c>
    </row>
    <row r="2218" spans="5:5">
      <c r="E2218" s="15" t="e">
        <f t="shared" si="34"/>
        <v>#N/A</v>
      </c>
    </row>
    <row r="2219" spans="5:5">
      <c r="E2219" s="15" t="e">
        <f t="shared" si="34"/>
        <v>#N/A</v>
      </c>
    </row>
    <row r="2220" spans="5:5">
      <c r="E2220" s="15" t="e">
        <f t="shared" si="34"/>
        <v>#N/A</v>
      </c>
    </row>
    <row r="2221" spans="5:5">
      <c r="E2221" s="15" t="e">
        <f t="shared" si="34"/>
        <v>#N/A</v>
      </c>
    </row>
    <row r="2222" spans="5:5">
      <c r="E2222" s="15" t="e">
        <f t="shared" si="34"/>
        <v>#N/A</v>
      </c>
    </row>
    <row r="2223" spans="5:5">
      <c r="E2223" s="15" t="e">
        <f t="shared" si="34"/>
        <v>#N/A</v>
      </c>
    </row>
    <row r="2224" spans="5:5">
      <c r="E2224" s="15" t="e">
        <f t="shared" si="34"/>
        <v>#N/A</v>
      </c>
    </row>
    <row r="2225" spans="5:5">
      <c r="E2225" s="15" t="e">
        <f t="shared" si="34"/>
        <v>#N/A</v>
      </c>
    </row>
    <row r="2226" spans="5:5">
      <c r="E2226" s="15" t="e">
        <f t="shared" si="34"/>
        <v>#N/A</v>
      </c>
    </row>
    <row r="2227" spans="5:5">
      <c r="E2227" s="15" t="e">
        <f t="shared" si="34"/>
        <v>#N/A</v>
      </c>
    </row>
    <row r="2228" spans="5:5">
      <c r="E2228" s="15" t="e">
        <f t="shared" si="34"/>
        <v>#N/A</v>
      </c>
    </row>
    <row r="2229" spans="5:5">
      <c r="E2229" s="15" t="e">
        <f t="shared" si="34"/>
        <v>#N/A</v>
      </c>
    </row>
    <row r="2230" spans="5:5">
      <c r="E2230" s="15" t="e">
        <f t="shared" si="34"/>
        <v>#N/A</v>
      </c>
    </row>
    <row r="2231" spans="5:5">
      <c r="E2231" s="15" t="e">
        <f t="shared" si="34"/>
        <v>#N/A</v>
      </c>
    </row>
    <row r="2232" spans="5:5">
      <c r="E2232" s="15" t="e">
        <f t="shared" si="34"/>
        <v>#N/A</v>
      </c>
    </row>
    <row r="2233" spans="5:5">
      <c r="E2233" s="15" t="e">
        <f t="shared" si="34"/>
        <v>#N/A</v>
      </c>
    </row>
    <row r="2234" spans="5:5">
      <c r="E2234" s="15" t="e">
        <f t="shared" si="34"/>
        <v>#N/A</v>
      </c>
    </row>
    <row r="2235" spans="5:5">
      <c r="E2235" s="15" t="e">
        <f t="shared" si="34"/>
        <v>#N/A</v>
      </c>
    </row>
    <row r="2236" spans="5:5">
      <c r="E2236" s="15" t="e">
        <f t="shared" si="34"/>
        <v>#N/A</v>
      </c>
    </row>
    <row r="2237" spans="5:5">
      <c r="E2237" s="15" t="e">
        <f t="shared" si="34"/>
        <v>#N/A</v>
      </c>
    </row>
    <row r="2238" spans="5:5">
      <c r="E2238" s="15" t="e">
        <f t="shared" si="34"/>
        <v>#N/A</v>
      </c>
    </row>
    <row r="2239" spans="5:5">
      <c r="E2239" s="15" t="e">
        <f t="shared" si="34"/>
        <v>#N/A</v>
      </c>
    </row>
    <row r="2240" spans="5:5">
      <c r="E2240" s="15" t="e">
        <f t="shared" si="34"/>
        <v>#N/A</v>
      </c>
    </row>
    <row r="2241" spans="5:5">
      <c r="E2241" s="15" t="e">
        <f t="shared" si="34"/>
        <v>#N/A</v>
      </c>
    </row>
    <row r="2242" spans="5:5">
      <c r="E2242" s="15" t="e">
        <f t="shared" si="34"/>
        <v>#N/A</v>
      </c>
    </row>
    <row r="2243" spans="5:5">
      <c r="E2243" s="15" t="e">
        <f t="shared" si="34"/>
        <v>#N/A</v>
      </c>
    </row>
    <row r="2244" spans="5:5">
      <c r="E2244" s="15" t="e">
        <f t="shared" ref="E2244:E2307" si="35">VLOOKUP(A2244,G:I,2,0)</f>
        <v>#N/A</v>
      </c>
    </row>
    <row r="2245" spans="5:5">
      <c r="E2245" s="15" t="e">
        <f t="shared" si="35"/>
        <v>#N/A</v>
      </c>
    </row>
    <row r="2246" spans="5:5">
      <c r="E2246" s="15" t="e">
        <f t="shared" si="35"/>
        <v>#N/A</v>
      </c>
    </row>
    <row r="2247" spans="5:5">
      <c r="E2247" s="15" t="e">
        <f t="shared" si="35"/>
        <v>#N/A</v>
      </c>
    </row>
    <row r="2248" spans="5:5">
      <c r="E2248" s="15" t="e">
        <f t="shared" si="35"/>
        <v>#N/A</v>
      </c>
    </row>
    <row r="2249" spans="5:5">
      <c r="E2249" s="15" t="e">
        <f t="shared" si="35"/>
        <v>#N/A</v>
      </c>
    </row>
    <row r="2250" spans="5:5">
      <c r="E2250" s="15" t="e">
        <f t="shared" si="35"/>
        <v>#N/A</v>
      </c>
    </row>
    <row r="2251" spans="5:5">
      <c r="E2251" s="15" t="e">
        <f t="shared" si="35"/>
        <v>#N/A</v>
      </c>
    </row>
    <row r="2252" spans="5:5">
      <c r="E2252" s="15" t="e">
        <f t="shared" si="35"/>
        <v>#N/A</v>
      </c>
    </row>
    <row r="2253" spans="5:5">
      <c r="E2253" s="15" t="e">
        <f t="shared" si="35"/>
        <v>#N/A</v>
      </c>
    </row>
    <row r="2254" spans="5:5">
      <c r="E2254" s="15" t="e">
        <f t="shared" si="35"/>
        <v>#N/A</v>
      </c>
    </row>
    <row r="2255" spans="5:5">
      <c r="E2255" s="15" t="e">
        <f t="shared" si="35"/>
        <v>#N/A</v>
      </c>
    </row>
    <row r="2256" spans="5:5">
      <c r="E2256" s="15" t="e">
        <f t="shared" si="35"/>
        <v>#N/A</v>
      </c>
    </row>
    <row r="2257" spans="5:5">
      <c r="E2257" s="15" t="e">
        <f t="shared" si="35"/>
        <v>#N/A</v>
      </c>
    </row>
    <row r="2258" spans="5:5">
      <c r="E2258" s="15" t="e">
        <f t="shared" si="35"/>
        <v>#N/A</v>
      </c>
    </row>
    <row r="2259" spans="5:5">
      <c r="E2259" s="15" t="e">
        <f t="shared" si="35"/>
        <v>#N/A</v>
      </c>
    </row>
    <row r="2260" spans="5:5">
      <c r="E2260" s="15" t="e">
        <f t="shared" si="35"/>
        <v>#N/A</v>
      </c>
    </row>
    <row r="2261" spans="5:5">
      <c r="E2261" s="15" t="e">
        <f t="shared" si="35"/>
        <v>#N/A</v>
      </c>
    </row>
    <row r="2262" spans="5:5">
      <c r="E2262" s="15" t="e">
        <f t="shared" si="35"/>
        <v>#N/A</v>
      </c>
    </row>
    <row r="2263" spans="5:5">
      <c r="E2263" s="15" t="e">
        <f t="shared" si="35"/>
        <v>#N/A</v>
      </c>
    </row>
    <row r="2264" spans="5:5">
      <c r="E2264" s="15" t="e">
        <f t="shared" si="35"/>
        <v>#N/A</v>
      </c>
    </row>
    <row r="2265" spans="5:5">
      <c r="E2265" s="15" t="e">
        <f t="shared" si="35"/>
        <v>#N/A</v>
      </c>
    </row>
    <row r="2266" spans="5:5">
      <c r="E2266" s="15" t="e">
        <f t="shared" si="35"/>
        <v>#N/A</v>
      </c>
    </row>
    <row r="2267" spans="5:5">
      <c r="E2267" s="15" t="e">
        <f t="shared" si="35"/>
        <v>#N/A</v>
      </c>
    </row>
    <row r="2268" spans="5:5">
      <c r="E2268" s="15" t="e">
        <f t="shared" si="35"/>
        <v>#N/A</v>
      </c>
    </row>
    <row r="2269" spans="5:5">
      <c r="E2269" s="15" t="e">
        <f t="shared" si="35"/>
        <v>#N/A</v>
      </c>
    </row>
    <row r="2270" spans="5:5">
      <c r="E2270" s="15" t="e">
        <f t="shared" si="35"/>
        <v>#N/A</v>
      </c>
    </row>
    <row r="2271" spans="5:5">
      <c r="E2271" s="15" t="e">
        <f t="shared" si="35"/>
        <v>#N/A</v>
      </c>
    </row>
    <row r="2272" spans="5:5">
      <c r="E2272" s="15" t="e">
        <f t="shared" si="35"/>
        <v>#N/A</v>
      </c>
    </row>
    <row r="2273" spans="5:5">
      <c r="E2273" s="15" t="e">
        <f t="shared" si="35"/>
        <v>#N/A</v>
      </c>
    </row>
    <row r="2274" spans="5:5">
      <c r="E2274" s="15" t="e">
        <f t="shared" si="35"/>
        <v>#N/A</v>
      </c>
    </row>
    <row r="2275" spans="5:5">
      <c r="E2275" s="15" t="e">
        <f t="shared" si="35"/>
        <v>#N/A</v>
      </c>
    </row>
    <row r="2276" spans="5:5">
      <c r="E2276" s="15" t="e">
        <f t="shared" si="35"/>
        <v>#N/A</v>
      </c>
    </row>
    <row r="2277" spans="5:5">
      <c r="E2277" s="15" t="e">
        <f t="shared" si="35"/>
        <v>#N/A</v>
      </c>
    </row>
    <row r="2278" spans="5:5">
      <c r="E2278" s="15" t="e">
        <f t="shared" si="35"/>
        <v>#N/A</v>
      </c>
    </row>
    <row r="2279" spans="5:5">
      <c r="E2279" s="15" t="e">
        <f t="shared" si="35"/>
        <v>#N/A</v>
      </c>
    </row>
    <row r="2280" spans="5:5">
      <c r="E2280" s="15" t="e">
        <f t="shared" si="35"/>
        <v>#N/A</v>
      </c>
    </row>
    <row r="2281" spans="5:5">
      <c r="E2281" s="15" t="e">
        <f t="shared" si="35"/>
        <v>#N/A</v>
      </c>
    </row>
    <row r="2282" spans="5:5">
      <c r="E2282" s="15" t="e">
        <f t="shared" si="35"/>
        <v>#N/A</v>
      </c>
    </row>
    <row r="2283" spans="5:5">
      <c r="E2283" s="15" t="e">
        <f t="shared" si="35"/>
        <v>#N/A</v>
      </c>
    </row>
    <row r="2284" spans="5:5">
      <c r="E2284" s="15" t="e">
        <f t="shared" si="35"/>
        <v>#N/A</v>
      </c>
    </row>
    <row r="2285" spans="5:5">
      <c r="E2285" s="15" t="e">
        <f t="shared" si="35"/>
        <v>#N/A</v>
      </c>
    </row>
    <row r="2286" spans="5:5">
      <c r="E2286" s="15" t="e">
        <f t="shared" si="35"/>
        <v>#N/A</v>
      </c>
    </row>
    <row r="2287" spans="5:5">
      <c r="E2287" s="15" t="e">
        <f t="shared" si="35"/>
        <v>#N/A</v>
      </c>
    </row>
    <row r="2288" spans="5:5">
      <c r="E2288" s="15" t="e">
        <f t="shared" si="35"/>
        <v>#N/A</v>
      </c>
    </row>
    <row r="2289" spans="5:5">
      <c r="E2289" s="15" t="e">
        <f t="shared" si="35"/>
        <v>#N/A</v>
      </c>
    </row>
    <row r="2290" spans="5:5">
      <c r="E2290" s="15" t="e">
        <f t="shared" si="35"/>
        <v>#N/A</v>
      </c>
    </row>
    <row r="2291" spans="5:5">
      <c r="E2291" s="15" t="e">
        <f t="shared" si="35"/>
        <v>#N/A</v>
      </c>
    </row>
    <row r="2292" spans="5:5">
      <c r="E2292" s="15" t="e">
        <f t="shared" si="35"/>
        <v>#N/A</v>
      </c>
    </row>
    <row r="2293" spans="5:5">
      <c r="E2293" s="15" t="e">
        <f t="shared" si="35"/>
        <v>#N/A</v>
      </c>
    </row>
    <row r="2294" spans="5:5">
      <c r="E2294" s="15" t="e">
        <f t="shared" si="35"/>
        <v>#N/A</v>
      </c>
    </row>
    <row r="2295" spans="5:5">
      <c r="E2295" s="15" t="e">
        <f t="shared" si="35"/>
        <v>#N/A</v>
      </c>
    </row>
    <row r="2296" spans="5:5">
      <c r="E2296" s="15" t="e">
        <f t="shared" si="35"/>
        <v>#N/A</v>
      </c>
    </row>
    <row r="2297" spans="5:5">
      <c r="E2297" s="15" t="e">
        <f t="shared" si="35"/>
        <v>#N/A</v>
      </c>
    </row>
    <row r="2298" spans="5:5">
      <c r="E2298" s="15" t="e">
        <f t="shared" si="35"/>
        <v>#N/A</v>
      </c>
    </row>
    <row r="2299" spans="5:5">
      <c r="E2299" s="15" t="e">
        <f t="shared" si="35"/>
        <v>#N/A</v>
      </c>
    </row>
    <row r="2300" spans="5:5">
      <c r="E2300" s="15" t="e">
        <f t="shared" si="35"/>
        <v>#N/A</v>
      </c>
    </row>
    <row r="2301" spans="5:5">
      <c r="E2301" s="15" t="e">
        <f t="shared" si="35"/>
        <v>#N/A</v>
      </c>
    </row>
    <row r="2302" spans="5:5">
      <c r="E2302" s="15" t="e">
        <f t="shared" si="35"/>
        <v>#N/A</v>
      </c>
    </row>
    <row r="2303" spans="5:5">
      <c r="E2303" s="15" t="e">
        <f t="shared" si="35"/>
        <v>#N/A</v>
      </c>
    </row>
    <row r="2304" spans="5:5">
      <c r="E2304" s="15" t="e">
        <f t="shared" si="35"/>
        <v>#N/A</v>
      </c>
    </row>
    <row r="2305" spans="5:5">
      <c r="E2305" s="15" t="e">
        <f t="shared" si="35"/>
        <v>#N/A</v>
      </c>
    </row>
    <row r="2306" spans="5:5">
      <c r="E2306" s="15" t="e">
        <f t="shared" si="35"/>
        <v>#N/A</v>
      </c>
    </row>
    <row r="2307" spans="5:5">
      <c r="E2307" s="15" t="e">
        <f t="shared" si="35"/>
        <v>#N/A</v>
      </c>
    </row>
    <row r="2308" spans="5:5">
      <c r="E2308" s="15" t="e">
        <f t="shared" ref="E2308:E2371" si="36">VLOOKUP(A2308,G:I,2,0)</f>
        <v>#N/A</v>
      </c>
    </row>
    <row r="2309" spans="5:5">
      <c r="E2309" s="15" t="e">
        <f t="shared" si="36"/>
        <v>#N/A</v>
      </c>
    </row>
    <row r="2310" spans="5:5">
      <c r="E2310" s="15" t="e">
        <f t="shared" si="36"/>
        <v>#N/A</v>
      </c>
    </row>
    <row r="2311" spans="5:5">
      <c r="E2311" s="15" t="e">
        <f t="shared" si="36"/>
        <v>#N/A</v>
      </c>
    </row>
    <row r="2312" spans="5:5">
      <c r="E2312" s="15" t="e">
        <f t="shared" si="36"/>
        <v>#N/A</v>
      </c>
    </row>
    <row r="2313" spans="5:5">
      <c r="E2313" s="15" t="e">
        <f t="shared" si="36"/>
        <v>#N/A</v>
      </c>
    </row>
    <row r="2314" spans="5:5">
      <c r="E2314" s="15" t="e">
        <f t="shared" si="36"/>
        <v>#N/A</v>
      </c>
    </row>
    <row r="2315" spans="5:5">
      <c r="E2315" s="15" t="e">
        <f t="shared" si="36"/>
        <v>#N/A</v>
      </c>
    </row>
    <row r="2316" spans="5:5">
      <c r="E2316" s="15" t="e">
        <f t="shared" si="36"/>
        <v>#N/A</v>
      </c>
    </row>
    <row r="2317" spans="5:5">
      <c r="E2317" s="15" t="e">
        <f t="shared" si="36"/>
        <v>#N/A</v>
      </c>
    </row>
    <row r="2318" spans="5:5">
      <c r="E2318" s="15" t="e">
        <f t="shared" si="36"/>
        <v>#N/A</v>
      </c>
    </row>
    <row r="2319" spans="5:5">
      <c r="E2319" s="15" t="e">
        <f t="shared" si="36"/>
        <v>#N/A</v>
      </c>
    </row>
    <row r="2320" spans="5:5">
      <c r="E2320" s="15" t="e">
        <f t="shared" si="36"/>
        <v>#N/A</v>
      </c>
    </row>
    <row r="2321" spans="5:5">
      <c r="E2321" s="15" t="e">
        <f t="shared" si="36"/>
        <v>#N/A</v>
      </c>
    </row>
    <row r="2322" spans="5:5">
      <c r="E2322" s="15" t="e">
        <f t="shared" si="36"/>
        <v>#N/A</v>
      </c>
    </row>
    <row r="2323" spans="5:5">
      <c r="E2323" s="15" t="e">
        <f t="shared" si="36"/>
        <v>#N/A</v>
      </c>
    </row>
    <row r="2324" spans="5:5">
      <c r="E2324" s="15" t="e">
        <f t="shared" si="36"/>
        <v>#N/A</v>
      </c>
    </row>
    <row r="2325" spans="5:5">
      <c r="E2325" s="15" t="e">
        <f t="shared" si="36"/>
        <v>#N/A</v>
      </c>
    </row>
    <row r="2326" spans="5:5">
      <c r="E2326" s="15" t="e">
        <f t="shared" si="36"/>
        <v>#N/A</v>
      </c>
    </row>
    <row r="2327" spans="5:5">
      <c r="E2327" s="15" t="e">
        <f t="shared" si="36"/>
        <v>#N/A</v>
      </c>
    </row>
    <row r="2328" spans="5:5">
      <c r="E2328" s="15" t="e">
        <f t="shared" si="36"/>
        <v>#N/A</v>
      </c>
    </row>
    <row r="2329" spans="5:5">
      <c r="E2329" s="15" t="e">
        <f t="shared" si="36"/>
        <v>#N/A</v>
      </c>
    </row>
    <row r="2330" spans="5:5">
      <c r="E2330" s="15" t="e">
        <f t="shared" si="36"/>
        <v>#N/A</v>
      </c>
    </row>
    <row r="2331" spans="5:5">
      <c r="E2331" s="15" t="e">
        <f t="shared" si="36"/>
        <v>#N/A</v>
      </c>
    </row>
    <row r="2332" spans="5:5">
      <c r="E2332" s="15" t="e">
        <f t="shared" si="36"/>
        <v>#N/A</v>
      </c>
    </row>
    <row r="2333" spans="5:5">
      <c r="E2333" s="15" t="e">
        <f t="shared" si="36"/>
        <v>#N/A</v>
      </c>
    </row>
    <row r="2334" spans="5:5">
      <c r="E2334" s="15" t="e">
        <f t="shared" si="36"/>
        <v>#N/A</v>
      </c>
    </row>
    <row r="2335" spans="5:5">
      <c r="E2335" s="15" t="e">
        <f t="shared" si="36"/>
        <v>#N/A</v>
      </c>
    </row>
    <row r="2336" spans="5:5">
      <c r="E2336" s="15" t="e">
        <f t="shared" si="36"/>
        <v>#N/A</v>
      </c>
    </row>
    <row r="2337" spans="5:5">
      <c r="E2337" s="15" t="e">
        <f t="shared" si="36"/>
        <v>#N/A</v>
      </c>
    </row>
    <row r="2338" spans="5:5">
      <c r="E2338" s="15" t="e">
        <f t="shared" si="36"/>
        <v>#N/A</v>
      </c>
    </row>
    <row r="2339" spans="5:5">
      <c r="E2339" s="15" t="e">
        <f t="shared" si="36"/>
        <v>#N/A</v>
      </c>
    </row>
    <row r="2340" spans="5:5">
      <c r="E2340" s="15" t="e">
        <f t="shared" si="36"/>
        <v>#N/A</v>
      </c>
    </row>
    <row r="2341" spans="5:5">
      <c r="E2341" s="15" t="e">
        <f t="shared" si="36"/>
        <v>#N/A</v>
      </c>
    </row>
    <row r="2342" spans="5:5">
      <c r="E2342" s="15" t="e">
        <f t="shared" si="36"/>
        <v>#N/A</v>
      </c>
    </row>
    <row r="2343" spans="5:5">
      <c r="E2343" s="15" t="e">
        <f t="shared" si="36"/>
        <v>#N/A</v>
      </c>
    </row>
    <row r="2344" spans="5:5">
      <c r="E2344" s="15" t="e">
        <f t="shared" si="36"/>
        <v>#N/A</v>
      </c>
    </row>
    <row r="2345" spans="5:5">
      <c r="E2345" s="15" t="e">
        <f t="shared" si="36"/>
        <v>#N/A</v>
      </c>
    </row>
    <row r="2346" spans="5:5">
      <c r="E2346" s="15" t="e">
        <f t="shared" si="36"/>
        <v>#N/A</v>
      </c>
    </row>
    <row r="2347" spans="5:5">
      <c r="E2347" s="15" t="e">
        <f t="shared" si="36"/>
        <v>#N/A</v>
      </c>
    </row>
    <row r="2348" spans="5:5">
      <c r="E2348" s="15" t="e">
        <f t="shared" si="36"/>
        <v>#N/A</v>
      </c>
    </row>
    <row r="2349" spans="5:5">
      <c r="E2349" s="15" t="e">
        <f t="shared" si="36"/>
        <v>#N/A</v>
      </c>
    </row>
    <row r="2350" spans="5:5">
      <c r="E2350" s="15" t="e">
        <f t="shared" si="36"/>
        <v>#N/A</v>
      </c>
    </row>
    <row r="2351" spans="5:5">
      <c r="E2351" s="15" t="e">
        <f t="shared" si="36"/>
        <v>#N/A</v>
      </c>
    </row>
    <row r="2352" spans="5:5">
      <c r="E2352" s="15" t="e">
        <f t="shared" si="36"/>
        <v>#N/A</v>
      </c>
    </row>
    <row r="2353" spans="5:5">
      <c r="E2353" s="15" t="e">
        <f t="shared" si="36"/>
        <v>#N/A</v>
      </c>
    </row>
    <row r="2354" spans="5:5">
      <c r="E2354" s="15" t="e">
        <f t="shared" si="36"/>
        <v>#N/A</v>
      </c>
    </row>
    <row r="2355" spans="5:5">
      <c r="E2355" s="15" t="e">
        <f t="shared" si="36"/>
        <v>#N/A</v>
      </c>
    </row>
    <row r="2356" spans="5:5">
      <c r="E2356" s="15" t="e">
        <f t="shared" si="36"/>
        <v>#N/A</v>
      </c>
    </row>
    <row r="2357" spans="5:5">
      <c r="E2357" s="15" t="e">
        <f t="shared" si="36"/>
        <v>#N/A</v>
      </c>
    </row>
    <row r="2358" spans="5:5">
      <c r="E2358" s="15" t="e">
        <f t="shared" si="36"/>
        <v>#N/A</v>
      </c>
    </row>
    <row r="2359" spans="5:5">
      <c r="E2359" s="15" t="e">
        <f t="shared" si="36"/>
        <v>#N/A</v>
      </c>
    </row>
    <row r="2360" spans="5:5">
      <c r="E2360" s="15" t="e">
        <f t="shared" si="36"/>
        <v>#N/A</v>
      </c>
    </row>
    <row r="2361" spans="5:5">
      <c r="E2361" s="15" t="e">
        <f t="shared" si="36"/>
        <v>#N/A</v>
      </c>
    </row>
    <row r="2362" spans="5:5">
      <c r="E2362" s="15" t="e">
        <f t="shared" si="36"/>
        <v>#N/A</v>
      </c>
    </row>
    <row r="2363" spans="5:5">
      <c r="E2363" s="15" t="e">
        <f t="shared" si="36"/>
        <v>#N/A</v>
      </c>
    </row>
    <row r="2364" spans="5:5">
      <c r="E2364" s="15" t="e">
        <f t="shared" si="36"/>
        <v>#N/A</v>
      </c>
    </row>
    <row r="2365" spans="5:5">
      <c r="E2365" s="15" t="e">
        <f t="shared" si="36"/>
        <v>#N/A</v>
      </c>
    </row>
    <row r="2366" spans="5:5">
      <c r="E2366" s="15" t="e">
        <f t="shared" si="36"/>
        <v>#N/A</v>
      </c>
    </row>
    <row r="2367" spans="5:5">
      <c r="E2367" s="15" t="e">
        <f t="shared" si="36"/>
        <v>#N/A</v>
      </c>
    </row>
    <row r="2368" spans="5:5">
      <c r="E2368" s="15" t="e">
        <f t="shared" si="36"/>
        <v>#N/A</v>
      </c>
    </row>
    <row r="2369" spans="5:5">
      <c r="E2369" s="15" t="e">
        <f t="shared" si="36"/>
        <v>#N/A</v>
      </c>
    </row>
    <row r="2370" spans="5:5">
      <c r="E2370" s="15" t="e">
        <f t="shared" si="36"/>
        <v>#N/A</v>
      </c>
    </row>
    <row r="2371" spans="5:5">
      <c r="E2371" s="15" t="e">
        <f t="shared" si="36"/>
        <v>#N/A</v>
      </c>
    </row>
    <row r="2372" spans="5:5">
      <c r="E2372" s="15" t="e">
        <f t="shared" ref="E2372:E2435" si="37">VLOOKUP(A2372,G:I,2,0)</f>
        <v>#N/A</v>
      </c>
    </row>
    <row r="2373" spans="5:5">
      <c r="E2373" s="15" t="e">
        <f t="shared" si="37"/>
        <v>#N/A</v>
      </c>
    </row>
    <row r="2374" spans="5:5">
      <c r="E2374" s="15" t="e">
        <f t="shared" si="37"/>
        <v>#N/A</v>
      </c>
    </row>
    <row r="2375" spans="5:5">
      <c r="E2375" s="15" t="e">
        <f t="shared" si="37"/>
        <v>#N/A</v>
      </c>
    </row>
    <row r="2376" spans="5:5">
      <c r="E2376" s="15" t="e">
        <f t="shared" si="37"/>
        <v>#N/A</v>
      </c>
    </row>
    <row r="2377" spans="5:5">
      <c r="E2377" s="15" t="e">
        <f t="shared" si="37"/>
        <v>#N/A</v>
      </c>
    </row>
    <row r="2378" spans="5:5">
      <c r="E2378" s="15" t="e">
        <f t="shared" si="37"/>
        <v>#N/A</v>
      </c>
    </row>
    <row r="2379" spans="5:5">
      <c r="E2379" s="15" t="e">
        <f t="shared" si="37"/>
        <v>#N/A</v>
      </c>
    </row>
    <row r="2380" spans="5:5">
      <c r="E2380" s="15" t="e">
        <f t="shared" si="37"/>
        <v>#N/A</v>
      </c>
    </row>
    <row r="2381" spans="5:5">
      <c r="E2381" s="15" t="e">
        <f t="shared" si="37"/>
        <v>#N/A</v>
      </c>
    </row>
    <row r="2382" spans="5:5">
      <c r="E2382" s="15" t="e">
        <f t="shared" si="37"/>
        <v>#N/A</v>
      </c>
    </row>
    <row r="2383" spans="5:5">
      <c r="E2383" s="15" t="e">
        <f t="shared" si="37"/>
        <v>#N/A</v>
      </c>
    </row>
    <row r="2384" spans="5:5">
      <c r="E2384" s="15" t="e">
        <f t="shared" si="37"/>
        <v>#N/A</v>
      </c>
    </row>
    <row r="2385" spans="5:5">
      <c r="E2385" s="15" t="e">
        <f t="shared" si="37"/>
        <v>#N/A</v>
      </c>
    </row>
    <row r="2386" spans="5:5">
      <c r="E2386" s="15" t="e">
        <f t="shared" si="37"/>
        <v>#N/A</v>
      </c>
    </row>
    <row r="2387" spans="5:5">
      <c r="E2387" s="15" t="e">
        <f t="shared" si="37"/>
        <v>#N/A</v>
      </c>
    </row>
    <row r="2388" spans="5:5">
      <c r="E2388" s="15" t="e">
        <f t="shared" si="37"/>
        <v>#N/A</v>
      </c>
    </row>
    <row r="2389" spans="5:5">
      <c r="E2389" s="15" t="e">
        <f t="shared" si="37"/>
        <v>#N/A</v>
      </c>
    </row>
    <row r="2390" spans="5:5">
      <c r="E2390" s="15" t="e">
        <f t="shared" si="37"/>
        <v>#N/A</v>
      </c>
    </row>
    <row r="2391" spans="5:5">
      <c r="E2391" s="15" t="e">
        <f t="shared" si="37"/>
        <v>#N/A</v>
      </c>
    </row>
    <row r="2392" spans="5:5">
      <c r="E2392" s="15" t="e">
        <f t="shared" si="37"/>
        <v>#N/A</v>
      </c>
    </row>
    <row r="2393" spans="5:5">
      <c r="E2393" s="15" t="e">
        <f t="shared" si="37"/>
        <v>#N/A</v>
      </c>
    </row>
    <row r="2394" spans="5:5">
      <c r="E2394" s="15" t="e">
        <f t="shared" si="37"/>
        <v>#N/A</v>
      </c>
    </row>
    <row r="2395" spans="5:5">
      <c r="E2395" s="15" t="e">
        <f t="shared" si="37"/>
        <v>#N/A</v>
      </c>
    </row>
    <row r="2396" spans="5:5">
      <c r="E2396" s="15" t="e">
        <f t="shared" si="37"/>
        <v>#N/A</v>
      </c>
    </row>
    <row r="2397" spans="5:5">
      <c r="E2397" s="15" t="e">
        <f t="shared" si="37"/>
        <v>#N/A</v>
      </c>
    </row>
    <row r="2398" spans="5:5">
      <c r="E2398" s="15" t="e">
        <f t="shared" si="37"/>
        <v>#N/A</v>
      </c>
    </row>
    <row r="2399" spans="5:5">
      <c r="E2399" s="15" t="e">
        <f t="shared" si="37"/>
        <v>#N/A</v>
      </c>
    </row>
    <row r="2400" spans="5:5">
      <c r="E2400" s="15" t="e">
        <f t="shared" si="37"/>
        <v>#N/A</v>
      </c>
    </row>
    <row r="2401" spans="5:5">
      <c r="E2401" s="15" t="e">
        <f t="shared" si="37"/>
        <v>#N/A</v>
      </c>
    </row>
    <row r="2402" spans="5:5">
      <c r="E2402" s="15" t="e">
        <f t="shared" si="37"/>
        <v>#N/A</v>
      </c>
    </row>
    <row r="2403" spans="5:5">
      <c r="E2403" s="15" t="e">
        <f t="shared" si="37"/>
        <v>#N/A</v>
      </c>
    </row>
    <row r="2404" spans="5:5">
      <c r="E2404" s="15" t="e">
        <f t="shared" si="37"/>
        <v>#N/A</v>
      </c>
    </row>
    <row r="2405" spans="5:5">
      <c r="E2405" s="15" t="e">
        <f t="shared" si="37"/>
        <v>#N/A</v>
      </c>
    </row>
    <row r="2406" spans="5:5">
      <c r="E2406" s="15" t="e">
        <f t="shared" si="37"/>
        <v>#N/A</v>
      </c>
    </row>
    <row r="2407" spans="5:5">
      <c r="E2407" s="15" t="e">
        <f t="shared" si="37"/>
        <v>#N/A</v>
      </c>
    </row>
    <row r="2408" spans="5:5">
      <c r="E2408" s="15" t="e">
        <f t="shared" si="37"/>
        <v>#N/A</v>
      </c>
    </row>
    <row r="2409" spans="5:5">
      <c r="E2409" s="15" t="e">
        <f t="shared" si="37"/>
        <v>#N/A</v>
      </c>
    </row>
    <row r="2410" spans="5:5">
      <c r="E2410" s="15" t="e">
        <f t="shared" si="37"/>
        <v>#N/A</v>
      </c>
    </row>
    <row r="2411" spans="5:5">
      <c r="E2411" s="15" t="e">
        <f t="shared" si="37"/>
        <v>#N/A</v>
      </c>
    </row>
    <row r="2412" spans="5:5">
      <c r="E2412" s="15" t="e">
        <f t="shared" si="37"/>
        <v>#N/A</v>
      </c>
    </row>
    <row r="2413" spans="5:5">
      <c r="E2413" s="15" t="e">
        <f t="shared" si="37"/>
        <v>#N/A</v>
      </c>
    </row>
    <row r="2414" spans="5:5">
      <c r="E2414" s="15" t="e">
        <f t="shared" si="37"/>
        <v>#N/A</v>
      </c>
    </row>
    <row r="2415" spans="5:5">
      <c r="E2415" s="15" t="e">
        <f t="shared" si="37"/>
        <v>#N/A</v>
      </c>
    </row>
    <row r="2416" spans="5:5">
      <c r="E2416" s="15" t="e">
        <f t="shared" si="37"/>
        <v>#N/A</v>
      </c>
    </row>
    <row r="2417" spans="5:5">
      <c r="E2417" s="15" t="e">
        <f t="shared" si="37"/>
        <v>#N/A</v>
      </c>
    </row>
    <row r="2418" spans="5:5">
      <c r="E2418" s="15" t="e">
        <f t="shared" si="37"/>
        <v>#N/A</v>
      </c>
    </row>
    <row r="2419" spans="5:5">
      <c r="E2419" s="15" t="e">
        <f t="shared" si="37"/>
        <v>#N/A</v>
      </c>
    </row>
    <row r="2420" spans="5:5">
      <c r="E2420" s="15" t="e">
        <f t="shared" si="37"/>
        <v>#N/A</v>
      </c>
    </row>
    <row r="2421" spans="5:5">
      <c r="E2421" s="15" t="e">
        <f t="shared" si="37"/>
        <v>#N/A</v>
      </c>
    </row>
    <row r="2422" spans="5:5">
      <c r="E2422" s="15" t="e">
        <f t="shared" si="37"/>
        <v>#N/A</v>
      </c>
    </row>
    <row r="2423" spans="5:5">
      <c r="E2423" s="15" t="e">
        <f t="shared" si="37"/>
        <v>#N/A</v>
      </c>
    </row>
    <row r="2424" spans="5:5">
      <c r="E2424" s="15" t="e">
        <f t="shared" si="37"/>
        <v>#N/A</v>
      </c>
    </row>
    <row r="2425" spans="5:5">
      <c r="E2425" s="15" t="e">
        <f t="shared" si="37"/>
        <v>#N/A</v>
      </c>
    </row>
    <row r="2426" spans="5:5">
      <c r="E2426" s="15" t="e">
        <f t="shared" si="37"/>
        <v>#N/A</v>
      </c>
    </row>
    <row r="2427" spans="5:5">
      <c r="E2427" s="15" t="e">
        <f t="shared" si="37"/>
        <v>#N/A</v>
      </c>
    </row>
    <row r="2428" spans="5:5">
      <c r="E2428" s="15" t="e">
        <f t="shared" si="37"/>
        <v>#N/A</v>
      </c>
    </row>
    <row r="2429" spans="5:5">
      <c r="E2429" s="15" t="e">
        <f t="shared" si="37"/>
        <v>#N/A</v>
      </c>
    </row>
    <row r="2430" spans="5:5">
      <c r="E2430" s="15" t="e">
        <f t="shared" si="37"/>
        <v>#N/A</v>
      </c>
    </row>
    <row r="2431" spans="5:5">
      <c r="E2431" s="15" t="e">
        <f t="shared" si="37"/>
        <v>#N/A</v>
      </c>
    </row>
    <row r="2432" spans="5:5">
      <c r="E2432" s="15" t="e">
        <f t="shared" si="37"/>
        <v>#N/A</v>
      </c>
    </row>
    <row r="2433" spans="5:5">
      <c r="E2433" s="15" t="e">
        <f t="shared" si="37"/>
        <v>#N/A</v>
      </c>
    </row>
    <row r="2434" spans="5:5">
      <c r="E2434" s="15" t="e">
        <f t="shared" si="37"/>
        <v>#N/A</v>
      </c>
    </row>
    <row r="2435" spans="5:5">
      <c r="E2435" s="15" t="e">
        <f t="shared" si="37"/>
        <v>#N/A</v>
      </c>
    </row>
    <row r="2436" spans="5:5">
      <c r="E2436" s="15" t="e">
        <f t="shared" ref="E2436:E2499" si="38">VLOOKUP(A2436,G:I,2,0)</f>
        <v>#N/A</v>
      </c>
    </row>
    <row r="2437" spans="5:5">
      <c r="E2437" s="15" t="e">
        <f t="shared" si="38"/>
        <v>#N/A</v>
      </c>
    </row>
    <row r="2438" spans="5:5">
      <c r="E2438" s="15" t="e">
        <f t="shared" si="38"/>
        <v>#N/A</v>
      </c>
    </row>
    <row r="2439" spans="5:5">
      <c r="E2439" s="15" t="e">
        <f t="shared" si="38"/>
        <v>#N/A</v>
      </c>
    </row>
    <row r="2440" spans="5:5">
      <c r="E2440" s="15" t="e">
        <f t="shared" si="38"/>
        <v>#N/A</v>
      </c>
    </row>
    <row r="2441" spans="5:5">
      <c r="E2441" s="15" t="e">
        <f t="shared" si="38"/>
        <v>#N/A</v>
      </c>
    </row>
    <row r="2442" spans="5:5">
      <c r="E2442" s="15" t="e">
        <f t="shared" si="38"/>
        <v>#N/A</v>
      </c>
    </row>
    <row r="2443" spans="5:5">
      <c r="E2443" s="15" t="e">
        <f t="shared" si="38"/>
        <v>#N/A</v>
      </c>
    </row>
    <row r="2444" spans="5:5">
      <c r="E2444" s="15" t="e">
        <f t="shared" si="38"/>
        <v>#N/A</v>
      </c>
    </row>
    <row r="2445" spans="5:5">
      <c r="E2445" s="15" t="e">
        <f t="shared" si="38"/>
        <v>#N/A</v>
      </c>
    </row>
    <row r="2446" spans="5:5">
      <c r="E2446" s="15" t="e">
        <f t="shared" si="38"/>
        <v>#N/A</v>
      </c>
    </row>
    <row r="2447" spans="5:5">
      <c r="E2447" s="15" t="e">
        <f t="shared" si="38"/>
        <v>#N/A</v>
      </c>
    </row>
    <row r="2448" spans="5:5">
      <c r="E2448" s="15" t="e">
        <f t="shared" si="38"/>
        <v>#N/A</v>
      </c>
    </row>
    <row r="2449" spans="5:5">
      <c r="E2449" s="15" t="e">
        <f t="shared" si="38"/>
        <v>#N/A</v>
      </c>
    </row>
    <row r="2450" spans="5:5">
      <c r="E2450" s="15" t="e">
        <f t="shared" si="38"/>
        <v>#N/A</v>
      </c>
    </row>
    <row r="2451" spans="5:5">
      <c r="E2451" s="15" t="e">
        <f t="shared" si="38"/>
        <v>#N/A</v>
      </c>
    </row>
    <row r="2452" spans="5:5">
      <c r="E2452" s="15" t="e">
        <f t="shared" si="38"/>
        <v>#N/A</v>
      </c>
    </row>
    <row r="2453" spans="5:5">
      <c r="E2453" s="15" t="e">
        <f t="shared" si="38"/>
        <v>#N/A</v>
      </c>
    </row>
    <row r="2454" spans="5:5">
      <c r="E2454" s="15" t="e">
        <f t="shared" si="38"/>
        <v>#N/A</v>
      </c>
    </row>
    <row r="2455" spans="5:5">
      <c r="E2455" s="15" t="e">
        <f t="shared" si="38"/>
        <v>#N/A</v>
      </c>
    </row>
    <row r="2456" spans="5:5">
      <c r="E2456" s="15" t="e">
        <f t="shared" si="38"/>
        <v>#N/A</v>
      </c>
    </row>
    <row r="2457" spans="5:5">
      <c r="E2457" s="15" t="e">
        <f t="shared" si="38"/>
        <v>#N/A</v>
      </c>
    </row>
    <row r="2458" spans="5:5">
      <c r="E2458" s="15" t="e">
        <f t="shared" si="38"/>
        <v>#N/A</v>
      </c>
    </row>
    <row r="2459" spans="5:5">
      <c r="E2459" s="15" t="e">
        <f t="shared" si="38"/>
        <v>#N/A</v>
      </c>
    </row>
    <row r="2460" spans="5:5">
      <c r="E2460" s="15" t="e">
        <f t="shared" si="38"/>
        <v>#N/A</v>
      </c>
    </row>
    <row r="2461" spans="5:5">
      <c r="E2461" s="15" t="e">
        <f t="shared" si="38"/>
        <v>#N/A</v>
      </c>
    </row>
    <row r="2462" spans="5:5">
      <c r="E2462" s="15" t="e">
        <f t="shared" si="38"/>
        <v>#N/A</v>
      </c>
    </row>
    <row r="2463" spans="5:5">
      <c r="E2463" s="15" t="e">
        <f t="shared" si="38"/>
        <v>#N/A</v>
      </c>
    </row>
    <row r="2464" spans="5:5">
      <c r="E2464" s="15" t="e">
        <f t="shared" si="38"/>
        <v>#N/A</v>
      </c>
    </row>
    <row r="2465" spans="5:5">
      <c r="E2465" s="15" t="e">
        <f t="shared" si="38"/>
        <v>#N/A</v>
      </c>
    </row>
    <row r="2466" spans="5:5">
      <c r="E2466" s="15" t="e">
        <f t="shared" si="38"/>
        <v>#N/A</v>
      </c>
    </row>
    <row r="2467" spans="5:5">
      <c r="E2467" s="15" t="e">
        <f t="shared" si="38"/>
        <v>#N/A</v>
      </c>
    </row>
    <row r="2468" spans="5:5">
      <c r="E2468" s="15" t="e">
        <f t="shared" si="38"/>
        <v>#N/A</v>
      </c>
    </row>
    <row r="2469" spans="5:5">
      <c r="E2469" s="15" t="e">
        <f t="shared" si="38"/>
        <v>#N/A</v>
      </c>
    </row>
    <row r="2470" spans="5:5">
      <c r="E2470" s="15" t="e">
        <f t="shared" si="38"/>
        <v>#N/A</v>
      </c>
    </row>
    <row r="2471" spans="5:5">
      <c r="E2471" s="15" t="e">
        <f t="shared" si="38"/>
        <v>#N/A</v>
      </c>
    </row>
    <row r="2472" spans="5:5">
      <c r="E2472" s="15" t="e">
        <f t="shared" si="38"/>
        <v>#N/A</v>
      </c>
    </row>
    <row r="2473" spans="5:5">
      <c r="E2473" s="15" t="e">
        <f t="shared" si="38"/>
        <v>#N/A</v>
      </c>
    </row>
    <row r="2474" spans="5:5">
      <c r="E2474" s="15" t="e">
        <f t="shared" si="38"/>
        <v>#N/A</v>
      </c>
    </row>
    <row r="2475" spans="5:5">
      <c r="E2475" s="15" t="e">
        <f t="shared" si="38"/>
        <v>#N/A</v>
      </c>
    </row>
    <row r="2476" spans="5:5">
      <c r="E2476" s="15" t="e">
        <f t="shared" si="38"/>
        <v>#N/A</v>
      </c>
    </row>
    <row r="2477" spans="5:5">
      <c r="E2477" s="15" t="e">
        <f t="shared" si="38"/>
        <v>#N/A</v>
      </c>
    </row>
    <row r="2478" spans="5:5">
      <c r="E2478" s="15" t="e">
        <f t="shared" si="38"/>
        <v>#N/A</v>
      </c>
    </row>
    <row r="2479" spans="5:5">
      <c r="E2479" s="15" t="e">
        <f t="shared" si="38"/>
        <v>#N/A</v>
      </c>
    </row>
    <row r="2480" spans="5:5">
      <c r="E2480" s="15" t="e">
        <f t="shared" si="38"/>
        <v>#N/A</v>
      </c>
    </row>
    <row r="2481" spans="5:5">
      <c r="E2481" s="15" t="e">
        <f t="shared" si="38"/>
        <v>#N/A</v>
      </c>
    </row>
    <row r="2482" spans="5:5">
      <c r="E2482" s="15" t="e">
        <f t="shared" si="38"/>
        <v>#N/A</v>
      </c>
    </row>
    <row r="2483" spans="5:5">
      <c r="E2483" s="15" t="e">
        <f t="shared" si="38"/>
        <v>#N/A</v>
      </c>
    </row>
    <row r="2484" spans="5:5">
      <c r="E2484" s="15" t="e">
        <f t="shared" si="38"/>
        <v>#N/A</v>
      </c>
    </row>
    <row r="2485" spans="5:5">
      <c r="E2485" s="15" t="e">
        <f t="shared" si="38"/>
        <v>#N/A</v>
      </c>
    </row>
    <row r="2486" spans="5:5">
      <c r="E2486" s="15" t="e">
        <f t="shared" si="38"/>
        <v>#N/A</v>
      </c>
    </row>
    <row r="2487" spans="5:5">
      <c r="E2487" s="15" t="e">
        <f t="shared" si="38"/>
        <v>#N/A</v>
      </c>
    </row>
    <row r="2488" spans="5:5">
      <c r="E2488" s="15" t="e">
        <f t="shared" si="38"/>
        <v>#N/A</v>
      </c>
    </row>
    <row r="2489" spans="5:5">
      <c r="E2489" s="15" t="e">
        <f t="shared" si="38"/>
        <v>#N/A</v>
      </c>
    </row>
    <row r="2490" spans="5:5">
      <c r="E2490" s="15" t="e">
        <f t="shared" si="38"/>
        <v>#N/A</v>
      </c>
    </row>
    <row r="2491" spans="5:5">
      <c r="E2491" s="15" t="e">
        <f t="shared" si="38"/>
        <v>#N/A</v>
      </c>
    </row>
    <row r="2492" spans="5:5">
      <c r="E2492" s="15" t="e">
        <f t="shared" si="38"/>
        <v>#N/A</v>
      </c>
    </row>
    <row r="2493" spans="5:5">
      <c r="E2493" s="15" t="e">
        <f t="shared" si="38"/>
        <v>#N/A</v>
      </c>
    </row>
    <row r="2494" spans="5:5">
      <c r="E2494" s="15" t="e">
        <f t="shared" si="38"/>
        <v>#N/A</v>
      </c>
    </row>
    <row r="2495" spans="5:5">
      <c r="E2495" s="15" t="e">
        <f t="shared" si="38"/>
        <v>#N/A</v>
      </c>
    </row>
    <row r="2496" spans="5:5">
      <c r="E2496" s="15" t="e">
        <f t="shared" si="38"/>
        <v>#N/A</v>
      </c>
    </row>
    <row r="2497" spans="5:5">
      <c r="E2497" s="15" t="e">
        <f t="shared" si="38"/>
        <v>#N/A</v>
      </c>
    </row>
    <row r="2498" spans="5:5">
      <c r="E2498" s="15" t="e">
        <f t="shared" si="38"/>
        <v>#N/A</v>
      </c>
    </row>
    <row r="2499" spans="5:5">
      <c r="E2499" s="15" t="e">
        <f t="shared" si="38"/>
        <v>#N/A</v>
      </c>
    </row>
    <row r="2500" spans="5:5">
      <c r="E2500" s="15" t="e">
        <f t="shared" ref="E2500:E2563" si="39">VLOOKUP(A2500,G:I,2,0)</f>
        <v>#N/A</v>
      </c>
    </row>
    <row r="2501" spans="5:5">
      <c r="E2501" s="15" t="e">
        <f t="shared" si="39"/>
        <v>#N/A</v>
      </c>
    </row>
    <row r="2502" spans="5:5">
      <c r="E2502" s="15" t="e">
        <f t="shared" si="39"/>
        <v>#N/A</v>
      </c>
    </row>
    <row r="2503" spans="5:5">
      <c r="E2503" s="15" t="e">
        <f t="shared" si="39"/>
        <v>#N/A</v>
      </c>
    </row>
    <row r="2504" spans="5:5">
      <c r="E2504" s="15" t="e">
        <f t="shared" si="39"/>
        <v>#N/A</v>
      </c>
    </row>
    <row r="2505" spans="5:5">
      <c r="E2505" s="15" t="e">
        <f t="shared" si="39"/>
        <v>#N/A</v>
      </c>
    </row>
    <row r="2506" spans="5:5">
      <c r="E2506" s="15" t="e">
        <f t="shared" si="39"/>
        <v>#N/A</v>
      </c>
    </row>
    <row r="2507" spans="5:5">
      <c r="E2507" s="15" t="e">
        <f t="shared" si="39"/>
        <v>#N/A</v>
      </c>
    </row>
    <row r="2508" spans="5:5">
      <c r="E2508" s="15" t="e">
        <f t="shared" si="39"/>
        <v>#N/A</v>
      </c>
    </row>
    <row r="2509" spans="5:5">
      <c r="E2509" s="15" t="e">
        <f t="shared" si="39"/>
        <v>#N/A</v>
      </c>
    </row>
    <row r="2510" spans="5:5">
      <c r="E2510" s="15" t="e">
        <f t="shared" si="39"/>
        <v>#N/A</v>
      </c>
    </row>
    <row r="2511" spans="5:5">
      <c r="E2511" s="15" t="e">
        <f t="shared" si="39"/>
        <v>#N/A</v>
      </c>
    </row>
    <row r="2512" spans="5:5">
      <c r="E2512" s="15" t="e">
        <f t="shared" si="39"/>
        <v>#N/A</v>
      </c>
    </row>
    <row r="2513" spans="5:5">
      <c r="E2513" s="15" t="e">
        <f t="shared" si="39"/>
        <v>#N/A</v>
      </c>
    </row>
    <row r="2514" spans="5:5">
      <c r="E2514" s="15" t="e">
        <f t="shared" si="39"/>
        <v>#N/A</v>
      </c>
    </row>
    <row r="2515" spans="5:5">
      <c r="E2515" s="15" t="e">
        <f t="shared" si="39"/>
        <v>#N/A</v>
      </c>
    </row>
    <row r="2516" spans="5:5">
      <c r="E2516" s="15" t="e">
        <f t="shared" si="39"/>
        <v>#N/A</v>
      </c>
    </row>
    <row r="2517" spans="5:5">
      <c r="E2517" s="15" t="e">
        <f t="shared" si="39"/>
        <v>#N/A</v>
      </c>
    </row>
    <row r="2518" spans="5:5">
      <c r="E2518" s="15" t="e">
        <f t="shared" si="39"/>
        <v>#N/A</v>
      </c>
    </row>
    <row r="2519" spans="5:5">
      <c r="E2519" s="15" t="e">
        <f t="shared" si="39"/>
        <v>#N/A</v>
      </c>
    </row>
    <row r="2520" spans="5:5">
      <c r="E2520" s="15" t="e">
        <f t="shared" si="39"/>
        <v>#N/A</v>
      </c>
    </row>
    <row r="2521" spans="5:5">
      <c r="E2521" s="15" t="e">
        <f t="shared" si="39"/>
        <v>#N/A</v>
      </c>
    </row>
    <row r="2522" spans="5:5">
      <c r="E2522" s="15" t="e">
        <f t="shared" si="39"/>
        <v>#N/A</v>
      </c>
    </row>
    <row r="2523" spans="5:5">
      <c r="E2523" s="15" t="e">
        <f t="shared" si="39"/>
        <v>#N/A</v>
      </c>
    </row>
    <row r="2524" spans="5:5">
      <c r="E2524" s="15" t="e">
        <f t="shared" si="39"/>
        <v>#N/A</v>
      </c>
    </row>
    <row r="2525" spans="5:5">
      <c r="E2525" s="15" t="e">
        <f t="shared" si="39"/>
        <v>#N/A</v>
      </c>
    </row>
    <row r="2526" spans="5:5">
      <c r="E2526" s="15" t="e">
        <f t="shared" si="39"/>
        <v>#N/A</v>
      </c>
    </row>
    <row r="2527" spans="5:5">
      <c r="E2527" s="15" t="e">
        <f t="shared" si="39"/>
        <v>#N/A</v>
      </c>
    </row>
    <row r="2528" spans="5:5">
      <c r="E2528" s="15" t="e">
        <f t="shared" si="39"/>
        <v>#N/A</v>
      </c>
    </row>
    <row r="2529" spans="5:5">
      <c r="E2529" s="15" t="e">
        <f t="shared" si="39"/>
        <v>#N/A</v>
      </c>
    </row>
    <row r="2530" spans="5:5">
      <c r="E2530" s="15" t="e">
        <f t="shared" si="39"/>
        <v>#N/A</v>
      </c>
    </row>
    <row r="2531" spans="5:5">
      <c r="E2531" s="15" t="e">
        <f t="shared" si="39"/>
        <v>#N/A</v>
      </c>
    </row>
    <row r="2532" spans="5:5">
      <c r="E2532" s="15" t="e">
        <f t="shared" si="39"/>
        <v>#N/A</v>
      </c>
    </row>
    <row r="2533" spans="5:5">
      <c r="E2533" s="15" t="e">
        <f t="shared" si="39"/>
        <v>#N/A</v>
      </c>
    </row>
    <row r="2534" spans="5:5">
      <c r="E2534" s="15" t="e">
        <f t="shared" si="39"/>
        <v>#N/A</v>
      </c>
    </row>
    <row r="2535" spans="5:5">
      <c r="E2535" s="15" t="e">
        <f t="shared" si="39"/>
        <v>#N/A</v>
      </c>
    </row>
    <row r="2536" spans="5:5">
      <c r="E2536" s="15" t="e">
        <f t="shared" si="39"/>
        <v>#N/A</v>
      </c>
    </row>
    <row r="2537" spans="5:5">
      <c r="E2537" s="15" t="e">
        <f t="shared" si="39"/>
        <v>#N/A</v>
      </c>
    </row>
    <row r="2538" spans="5:5">
      <c r="E2538" s="15" t="e">
        <f t="shared" si="39"/>
        <v>#N/A</v>
      </c>
    </row>
    <row r="2539" spans="5:5">
      <c r="E2539" s="15" t="e">
        <f t="shared" si="39"/>
        <v>#N/A</v>
      </c>
    </row>
    <row r="2540" spans="5:5">
      <c r="E2540" s="15" t="e">
        <f t="shared" si="39"/>
        <v>#N/A</v>
      </c>
    </row>
    <row r="2541" spans="5:5">
      <c r="E2541" s="15" t="e">
        <f t="shared" si="39"/>
        <v>#N/A</v>
      </c>
    </row>
    <row r="2542" spans="5:5">
      <c r="E2542" s="15" t="e">
        <f t="shared" si="39"/>
        <v>#N/A</v>
      </c>
    </row>
    <row r="2543" spans="5:5">
      <c r="E2543" s="15" t="e">
        <f t="shared" si="39"/>
        <v>#N/A</v>
      </c>
    </row>
    <row r="2544" spans="5:5">
      <c r="E2544" s="15" t="e">
        <f t="shared" si="39"/>
        <v>#N/A</v>
      </c>
    </row>
    <row r="2545" spans="5:5">
      <c r="E2545" s="15" t="e">
        <f t="shared" si="39"/>
        <v>#N/A</v>
      </c>
    </row>
    <row r="2546" spans="5:5">
      <c r="E2546" s="15" t="e">
        <f t="shared" si="39"/>
        <v>#N/A</v>
      </c>
    </row>
    <row r="2547" spans="5:5">
      <c r="E2547" s="15" t="e">
        <f t="shared" si="39"/>
        <v>#N/A</v>
      </c>
    </row>
    <row r="2548" spans="5:5">
      <c r="E2548" s="15" t="e">
        <f t="shared" si="39"/>
        <v>#N/A</v>
      </c>
    </row>
    <row r="2549" spans="5:5">
      <c r="E2549" s="15" t="e">
        <f t="shared" si="39"/>
        <v>#N/A</v>
      </c>
    </row>
    <row r="2550" spans="5:5">
      <c r="E2550" s="15" t="e">
        <f t="shared" si="39"/>
        <v>#N/A</v>
      </c>
    </row>
    <row r="2551" spans="5:5">
      <c r="E2551" s="15" t="e">
        <f t="shared" si="39"/>
        <v>#N/A</v>
      </c>
    </row>
    <row r="2552" spans="5:5">
      <c r="E2552" s="15" t="e">
        <f t="shared" si="39"/>
        <v>#N/A</v>
      </c>
    </row>
    <row r="2553" spans="5:5">
      <c r="E2553" s="15" t="e">
        <f t="shared" si="39"/>
        <v>#N/A</v>
      </c>
    </row>
    <row r="2554" spans="5:5">
      <c r="E2554" s="15" t="e">
        <f t="shared" si="39"/>
        <v>#N/A</v>
      </c>
    </row>
    <row r="2555" spans="5:5">
      <c r="E2555" s="15" t="e">
        <f t="shared" si="39"/>
        <v>#N/A</v>
      </c>
    </row>
    <row r="2556" spans="5:5">
      <c r="E2556" s="15" t="e">
        <f t="shared" si="39"/>
        <v>#N/A</v>
      </c>
    </row>
    <row r="2557" spans="5:5">
      <c r="E2557" s="15" t="e">
        <f t="shared" si="39"/>
        <v>#N/A</v>
      </c>
    </row>
    <row r="2558" spans="5:5">
      <c r="E2558" s="15" t="e">
        <f t="shared" si="39"/>
        <v>#N/A</v>
      </c>
    </row>
    <row r="2559" spans="5:5">
      <c r="E2559" s="15" t="e">
        <f t="shared" si="39"/>
        <v>#N/A</v>
      </c>
    </row>
    <row r="2560" spans="5:5">
      <c r="E2560" s="15" t="e">
        <f t="shared" si="39"/>
        <v>#N/A</v>
      </c>
    </row>
    <row r="2561" spans="5:5">
      <c r="E2561" s="15" t="e">
        <f t="shared" si="39"/>
        <v>#N/A</v>
      </c>
    </row>
    <row r="2562" spans="5:5">
      <c r="E2562" s="15" t="e">
        <f t="shared" si="39"/>
        <v>#N/A</v>
      </c>
    </row>
    <row r="2563" spans="5:5">
      <c r="E2563" s="15" t="e">
        <f t="shared" si="39"/>
        <v>#N/A</v>
      </c>
    </row>
    <row r="2564" spans="5:5">
      <c r="E2564" s="15" t="e">
        <f t="shared" ref="E2564:E2627" si="40">VLOOKUP(A2564,G:I,2,0)</f>
        <v>#N/A</v>
      </c>
    </row>
    <row r="2565" spans="5:5">
      <c r="E2565" s="15" t="e">
        <f t="shared" si="40"/>
        <v>#N/A</v>
      </c>
    </row>
    <row r="2566" spans="5:5">
      <c r="E2566" s="15" t="e">
        <f t="shared" si="40"/>
        <v>#N/A</v>
      </c>
    </row>
    <row r="2567" spans="5:5">
      <c r="E2567" s="15" t="e">
        <f t="shared" si="40"/>
        <v>#N/A</v>
      </c>
    </row>
    <row r="2568" spans="5:5">
      <c r="E2568" s="15" t="e">
        <f t="shared" si="40"/>
        <v>#N/A</v>
      </c>
    </row>
    <row r="2569" spans="5:5">
      <c r="E2569" s="15" t="e">
        <f t="shared" si="40"/>
        <v>#N/A</v>
      </c>
    </row>
    <row r="2570" spans="5:5">
      <c r="E2570" s="15" t="e">
        <f t="shared" si="40"/>
        <v>#N/A</v>
      </c>
    </row>
    <row r="2571" spans="5:5">
      <c r="E2571" s="15" t="e">
        <f t="shared" si="40"/>
        <v>#N/A</v>
      </c>
    </row>
    <row r="2572" spans="5:5">
      <c r="E2572" s="15" t="e">
        <f t="shared" si="40"/>
        <v>#N/A</v>
      </c>
    </row>
    <row r="2573" spans="5:5">
      <c r="E2573" s="15" t="e">
        <f t="shared" si="40"/>
        <v>#N/A</v>
      </c>
    </row>
    <row r="2574" spans="5:5">
      <c r="E2574" s="15" t="e">
        <f t="shared" si="40"/>
        <v>#N/A</v>
      </c>
    </row>
    <row r="2575" spans="5:5">
      <c r="E2575" s="15" t="e">
        <f t="shared" si="40"/>
        <v>#N/A</v>
      </c>
    </row>
    <row r="2576" spans="5:5">
      <c r="E2576" s="15" t="e">
        <f t="shared" si="40"/>
        <v>#N/A</v>
      </c>
    </row>
    <row r="2577" spans="5:5">
      <c r="E2577" s="15" t="e">
        <f t="shared" si="40"/>
        <v>#N/A</v>
      </c>
    </row>
    <row r="2578" spans="5:5">
      <c r="E2578" s="15" t="e">
        <f t="shared" si="40"/>
        <v>#N/A</v>
      </c>
    </row>
    <row r="2579" spans="5:5">
      <c r="E2579" s="15" t="e">
        <f t="shared" si="40"/>
        <v>#N/A</v>
      </c>
    </row>
    <row r="2580" spans="5:5">
      <c r="E2580" s="15" t="e">
        <f t="shared" si="40"/>
        <v>#N/A</v>
      </c>
    </row>
    <row r="2581" spans="5:5">
      <c r="E2581" s="15" t="e">
        <f t="shared" si="40"/>
        <v>#N/A</v>
      </c>
    </row>
    <row r="2582" spans="5:5">
      <c r="E2582" s="15" t="e">
        <f t="shared" si="40"/>
        <v>#N/A</v>
      </c>
    </row>
    <row r="2583" spans="5:5">
      <c r="E2583" s="15" t="e">
        <f t="shared" si="40"/>
        <v>#N/A</v>
      </c>
    </row>
    <row r="2584" spans="5:5">
      <c r="E2584" s="15" t="e">
        <f t="shared" si="40"/>
        <v>#N/A</v>
      </c>
    </row>
    <row r="2585" spans="5:5">
      <c r="E2585" s="15" t="e">
        <f t="shared" si="40"/>
        <v>#N/A</v>
      </c>
    </row>
    <row r="2586" spans="5:5">
      <c r="E2586" s="15" t="e">
        <f t="shared" si="40"/>
        <v>#N/A</v>
      </c>
    </row>
    <row r="2587" spans="5:5">
      <c r="E2587" s="15" t="e">
        <f t="shared" si="40"/>
        <v>#N/A</v>
      </c>
    </row>
    <row r="2588" spans="5:5">
      <c r="E2588" s="15" t="e">
        <f t="shared" si="40"/>
        <v>#N/A</v>
      </c>
    </row>
    <row r="2589" spans="5:5">
      <c r="E2589" s="15" t="e">
        <f t="shared" si="40"/>
        <v>#N/A</v>
      </c>
    </row>
    <row r="2590" spans="5:5">
      <c r="E2590" s="15" t="e">
        <f t="shared" si="40"/>
        <v>#N/A</v>
      </c>
    </row>
    <row r="2591" spans="5:5">
      <c r="E2591" s="15" t="e">
        <f t="shared" si="40"/>
        <v>#N/A</v>
      </c>
    </row>
    <row r="2592" spans="5:5">
      <c r="E2592" s="15" t="e">
        <f t="shared" si="40"/>
        <v>#N/A</v>
      </c>
    </row>
    <row r="2593" spans="5:5">
      <c r="E2593" s="15" t="e">
        <f t="shared" si="40"/>
        <v>#N/A</v>
      </c>
    </row>
    <row r="2594" spans="5:5">
      <c r="E2594" s="15" t="e">
        <f t="shared" si="40"/>
        <v>#N/A</v>
      </c>
    </row>
    <row r="2595" spans="5:5">
      <c r="E2595" s="15" t="e">
        <f t="shared" si="40"/>
        <v>#N/A</v>
      </c>
    </row>
    <row r="2596" spans="5:5">
      <c r="E2596" s="15" t="e">
        <f t="shared" si="40"/>
        <v>#N/A</v>
      </c>
    </row>
    <row r="2597" spans="5:5">
      <c r="E2597" s="15" t="e">
        <f t="shared" si="40"/>
        <v>#N/A</v>
      </c>
    </row>
    <row r="2598" spans="5:5">
      <c r="E2598" s="15" t="e">
        <f t="shared" si="40"/>
        <v>#N/A</v>
      </c>
    </row>
    <row r="2599" spans="5:5">
      <c r="E2599" s="15" t="e">
        <f t="shared" si="40"/>
        <v>#N/A</v>
      </c>
    </row>
    <row r="2600" spans="5:5">
      <c r="E2600" s="15" t="e">
        <f t="shared" si="40"/>
        <v>#N/A</v>
      </c>
    </row>
    <row r="2601" spans="5:5">
      <c r="E2601" s="15" t="e">
        <f t="shared" si="40"/>
        <v>#N/A</v>
      </c>
    </row>
    <row r="2602" spans="5:5">
      <c r="E2602" s="15" t="e">
        <f t="shared" si="40"/>
        <v>#N/A</v>
      </c>
    </row>
    <row r="2603" spans="5:5">
      <c r="E2603" s="15" t="e">
        <f t="shared" si="40"/>
        <v>#N/A</v>
      </c>
    </row>
    <row r="2604" spans="5:5">
      <c r="E2604" s="15" t="e">
        <f t="shared" si="40"/>
        <v>#N/A</v>
      </c>
    </row>
    <row r="2605" spans="5:5">
      <c r="E2605" s="15" t="e">
        <f t="shared" si="40"/>
        <v>#N/A</v>
      </c>
    </row>
    <row r="2606" spans="5:5">
      <c r="E2606" s="15" t="e">
        <f t="shared" si="40"/>
        <v>#N/A</v>
      </c>
    </row>
    <row r="2607" spans="5:5">
      <c r="E2607" s="15" t="e">
        <f t="shared" si="40"/>
        <v>#N/A</v>
      </c>
    </row>
    <row r="2608" spans="5:5">
      <c r="E2608" s="15" t="e">
        <f t="shared" si="40"/>
        <v>#N/A</v>
      </c>
    </row>
    <row r="2609" spans="5:5">
      <c r="E2609" s="15" t="e">
        <f t="shared" si="40"/>
        <v>#N/A</v>
      </c>
    </row>
    <row r="2610" spans="5:5">
      <c r="E2610" s="15" t="e">
        <f t="shared" si="40"/>
        <v>#N/A</v>
      </c>
    </row>
    <row r="2611" spans="5:5">
      <c r="E2611" s="15" t="e">
        <f t="shared" si="40"/>
        <v>#N/A</v>
      </c>
    </row>
    <row r="2612" spans="5:5">
      <c r="E2612" s="15" t="e">
        <f t="shared" si="40"/>
        <v>#N/A</v>
      </c>
    </row>
    <row r="2613" spans="5:5">
      <c r="E2613" s="15" t="e">
        <f t="shared" si="40"/>
        <v>#N/A</v>
      </c>
    </row>
    <row r="2614" spans="5:5">
      <c r="E2614" s="15" t="e">
        <f t="shared" si="40"/>
        <v>#N/A</v>
      </c>
    </row>
    <row r="2615" spans="5:5">
      <c r="E2615" s="15" t="e">
        <f t="shared" si="40"/>
        <v>#N/A</v>
      </c>
    </row>
    <row r="2616" spans="5:5">
      <c r="E2616" s="15" t="e">
        <f t="shared" si="40"/>
        <v>#N/A</v>
      </c>
    </row>
    <row r="2617" spans="5:5">
      <c r="E2617" s="15" t="e">
        <f t="shared" si="40"/>
        <v>#N/A</v>
      </c>
    </row>
    <row r="2618" spans="5:5">
      <c r="E2618" s="15" t="e">
        <f t="shared" si="40"/>
        <v>#N/A</v>
      </c>
    </row>
    <row r="2619" spans="5:5">
      <c r="E2619" s="15" t="e">
        <f t="shared" si="40"/>
        <v>#N/A</v>
      </c>
    </row>
    <row r="2620" spans="5:5">
      <c r="E2620" s="15" t="e">
        <f t="shared" si="40"/>
        <v>#N/A</v>
      </c>
    </row>
    <row r="2621" spans="5:5">
      <c r="E2621" s="15" t="e">
        <f t="shared" si="40"/>
        <v>#N/A</v>
      </c>
    </row>
    <row r="2622" spans="5:5">
      <c r="E2622" s="15" t="e">
        <f t="shared" si="40"/>
        <v>#N/A</v>
      </c>
    </row>
    <row r="2623" spans="5:5">
      <c r="E2623" s="15" t="e">
        <f t="shared" si="40"/>
        <v>#N/A</v>
      </c>
    </row>
    <row r="2624" spans="5:5">
      <c r="E2624" s="15" t="e">
        <f t="shared" si="40"/>
        <v>#N/A</v>
      </c>
    </row>
    <row r="2625" spans="5:5">
      <c r="E2625" s="15" t="e">
        <f t="shared" si="40"/>
        <v>#N/A</v>
      </c>
    </row>
    <row r="2626" spans="5:5">
      <c r="E2626" s="15" t="e">
        <f t="shared" si="40"/>
        <v>#N/A</v>
      </c>
    </row>
    <row r="2627" spans="5:5">
      <c r="E2627" s="15" t="e">
        <f t="shared" si="40"/>
        <v>#N/A</v>
      </c>
    </row>
    <row r="2628" spans="5:5">
      <c r="E2628" s="15" t="e">
        <f t="shared" ref="E2628:E2691" si="41">VLOOKUP(A2628,G:I,2,0)</f>
        <v>#N/A</v>
      </c>
    </row>
    <row r="2629" spans="5:5">
      <c r="E2629" s="15" t="e">
        <f t="shared" si="41"/>
        <v>#N/A</v>
      </c>
    </row>
    <row r="2630" spans="5:5">
      <c r="E2630" s="15" t="e">
        <f t="shared" si="41"/>
        <v>#N/A</v>
      </c>
    </row>
    <row r="2631" spans="5:5">
      <c r="E2631" s="15" t="e">
        <f t="shared" si="41"/>
        <v>#N/A</v>
      </c>
    </row>
    <row r="2632" spans="5:5">
      <c r="E2632" s="15" t="e">
        <f t="shared" si="41"/>
        <v>#N/A</v>
      </c>
    </row>
    <row r="2633" spans="5:5">
      <c r="E2633" s="15" t="e">
        <f t="shared" si="41"/>
        <v>#N/A</v>
      </c>
    </row>
    <row r="2634" spans="5:5">
      <c r="E2634" s="15" t="e">
        <f t="shared" si="41"/>
        <v>#N/A</v>
      </c>
    </row>
    <row r="2635" spans="5:5">
      <c r="E2635" s="15" t="e">
        <f t="shared" si="41"/>
        <v>#N/A</v>
      </c>
    </row>
    <row r="2636" spans="5:5">
      <c r="E2636" s="15" t="e">
        <f t="shared" si="41"/>
        <v>#N/A</v>
      </c>
    </row>
    <row r="2637" spans="5:5">
      <c r="E2637" s="15" t="e">
        <f t="shared" si="41"/>
        <v>#N/A</v>
      </c>
    </row>
    <row r="2638" spans="5:5">
      <c r="E2638" s="15" t="e">
        <f t="shared" si="41"/>
        <v>#N/A</v>
      </c>
    </row>
    <row r="2639" spans="5:5">
      <c r="E2639" s="15" t="e">
        <f t="shared" si="41"/>
        <v>#N/A</v>
      </c>
    </row>
    <row r="2640" spans="5:5">
      <c r="E2640" s="15" t="e">
        <f t="shared" si="41"/>
        <v>#N/A</v>
      </c>
    </row>
    <row r="2641" spans="5:5">
      <c r="E2641" s="15" t="e">
        <f t="shared" si="41"/>
        <v>#N/A</v>
      </c>
    </row>
    <row r="2642" spans="5:5">
      <c r="E2642" s="15" t="e">
        <f t="shared" si="41"/>
        <v>#N/A</v>
      </c>
    </row>
    <row r="2643" spans="5:5">
      <c r="E2643" s="15" t="e">
        <f t="shared" si="41"/>
        <v>#N/A</v>
      </c>
    </row>
    <row r="2644" spans="5:5">
      <c r="E2644" s="15" t="e">
        <f t="shared" si="41"/>
        <v>#N/A</v>
      </c>
    </row>
    <row r="2645" spans="5:5">
      <c r="E2645" s="15" t="e">
        <f t="shared" si="41"/>
        <v>#N/A</v>
      </c>
    </row>
    <row r="2646" spans="5:5">
      <c r="E2646" s="15" t="e">
        <f t="shared" si="41"/>
        <v>#N/A</v>
      </c>
    </row>
    <row r="2647" spans="5:5">
      <c r="E2647" s="15" t="e">
        <f t="shared" si="41"/>
        <v>#N/A</v>
      </c>
    </row>
    <row r="2648" spans="5:5">
      <c r="E2648" s="15" t="e">
        <f t="shared" si="41"/>
        <v>#N/A</v>
      </c>
    </row>
    <row r="2649" spans="5:5">
      <c r="E2649" s="15" t="e">
        <f t="shared" si="41"/>
        <v>#N/A</v>
      </c>
    </row>
    <row r="2650" spans="5:5">
      <c r="E2650" s="15" t="e">
        <f t="shared" si="41"/>
        <v>#N/A</v>
      </c>
    </row>
    <row r="2651" spans="5:5">
      <c r="E2651" s="15" t="e">
        <f t="shared" si="41"/>
        <v>#N/A</v>
      </c>
    </row>
    <row r="2652" spans="5:5">
      <c r="E2652" s="15" t="e">
        <f t="shared" si="41"/>
        <v>#N/A</v>
      </c>
    </row>
    <row r="2653" spans="5:5">
      <c r="E2653" s="15" t="e">
        <f t="shared" si="41"/>
        <v>#N/A</v>
      </c>
    </row>
    <row r="2654" spans="5:5">
      <c r="E2654" s="15" t="e">
        <f t="shared" si="41"/>
        <v>#N/A</v>
      </c>
    </row>
    <row r="2655" spans="5:5">
      <c r="E2655" s="15" t="e">
        <f t="shared" si="41"/>
        <v>#N/A</v>
      </c>
    </row>
    <row r="2656" spans="5:5">
      <c r="E2656" s="15" t="e">
        <f t="shared" si="41"/>
        <v>#N/A</v>
      </c>
    </row>
    <row r="2657" spans="5:5">
      <c r="E2657" s="15" t="e">
        <f t="shared" si="41"/>
        <v>#N/A</v>
      </c>
    </row>
    <row r="2658" spans="5:5">
      <c r="E2658" s="15" t="e">
        <f t="shared" si="41"/>
        <v>#N/A</v>
      </c>
    </row>
    <row r="2659" spans="5:5">
      <c r="E2659" s="15" t="e">
        <f t="shared" si="41"/>
        <v>#N/A</v>
      </c>
    </row>
    <row r="2660" spans="5:5">
      <c r="E2660" s="15" t="e">
        <f t="shared" si="41"/>
        <v>#N/A</v>
      </c>
    </row>
    <row r="2661" spans="5:5">
      <c r="E2661" s="15" t="e">
        <f t="shared" si="41"/>
        <v>#N/A</v>
      </c>
    </row>
    <row r="2662" spans="5:5">
      <c r="E2662" s="15" t="e">
        <f t="shared" si="41"/>
        <v>#N/A</v>
      </c>
    </row>
    <row r="2663" spans="5:5">
      <c r="E2663" s="15" t="e">
        <f t="shared" si="41"/>
        <v>#N/A</v>
      </c>
    </row>
    <row r="2664" spans="5:5">
      <c r="E2664" s="15" t="e">
        <f t="shared" si="41"/>
        <v>#N/A</v>
      </c>
    </row>
    <row r="2665" spans="5:5">
      <c r="E2665" s="15" t="e">
        <f t="shared" si="41"/>
        <v>#N/A</v>
      </c>
    </row>
    <row r="2666" spans="5:5">
      <c r="E2666" s="15" t="e">
        <f t="shared" si="41"/>
        <v>#N/A</v>
      </c>
    </row>
    <row r="2667" spans="5:5">
      <c r="E2667" s="15" t="e">
        <f t="shared" si="41"/>
        <v>#N/A</v>
      </c>
    </row>
    <row r="2668" spans="5:5">
      <c r="E2668" s="15" t="e">
        <f t="shared" si="41"/>
        <v>#N/A</v>
      </c>
    </row>
    <row r="2669" spans="5:5">
      <c r="E2669" s="15" t="e">
        <f t="shared" si="41"/>
        <v>#N/A</v>
      </c>
    </row>
    <row r="2670" spans="5:5">
      <c r="E2670" s="15" t="e">
        <f t="shared" si="41"/>
        <v>#N/A</v>
      </c>
    </row>
    <row r="2671" spans="5:5">
      <c r="E2671" s="15" t="e">
        <f t="shared" si="41"/>
        <v>#N/A</v>
      </c>
    </row>
    <row r="2672" spans="5:5">
      <c r="E2672" s="15" t="e">
        <f t="shared" si="41"/>
        <v>#N/A</v>
      </c>
    </row>
    <row r="2673" spans="5:5">
      <c r="E2673" s="15" t="e">
        <f t="shared" si="41"/>
        <v>#N/A</v>
      </c>
    </row>
    <row r="2674" spans="5:5">
      <c r="E2674" s="15" t="e">
        <f t="shared" si="41"/>
        <v>#N/A</v>
      </c>
    </row>
    <row r="2675" spans="5:5">
      <c r="E2675" s="15" t="e">
        <f t="shared" si="41"/>
        <v>#N/A</v>
      </c>
    </row>
    <row r="2676" spans="5:5">
      <c r="E2676" s="15" t="e">
        <f t="shared" si="41"/>
        <v>#N/A</v>
      </c>
    </row>
    <row r="2677" spans="5:5">
      <c r="E2677" s="15" t="e">
        <f t="shared" si="41"/>
        <v>#N/A</v>
      </c>
    </row>
    <row r="2678" spans="5:5">
      <c r="E2678" s="15" t="e">
        <f t="shared" si="41"/>
        <v>#N/A</v>
      </c>
    </row>
    <row r="2679" spans="5:5">
      <c r="E2679" s="15" t="e">
        <f t="shared" si="41"/>
        <v>#N/A</v>
      </c>
    </row>
    <row r="2680" spans="5:5">
      <c r="E2680" s="15" t="e">
        <f t="shared" si="41"/>
        <v>#N/A</v>
      </c>
    </row>
    <row r="2681" spans="5:5">
      <c r="E2681" s="15" t="e">
        <f t="shared" si="41"/>
        <v>#N/A</v>
      </c>
    </row>
    <row r="2682" spans="5:5">
      <c r="E2682" s="15" t="e">
        <f t="shared" si="41"/>
        <v>#N/A</v>
      </c>
    </row>
    <row r="2683" spans="5:5">
      <c r="E2683" s="15" t="e">
        <f t="shared" si="41"/>
        <v>#N/A</v>
      </c>
    </row>
    <row r="2684" spans="5:5">
      <c r="E2684" s="15" t="e">
        <f t="shared" si="41"/>
        <v>#N/A</v>
      </c>
    </row>
    <row r="2685" spans="5:5">
      <c r="E2685" s="15" t="e">
        <f t="shared" si="41"/>
        <v>#N/A</v>
      </c>
    </row>
    <row r="2686" spans="5:5">
      <c r="E2686" s="15" t="e">
        <f t="shared" si="41"/>
        <v>#N/A</v>
      </c>
    </row>
    <row r="2687" spans="5:5">
      <c r="E2687" s="15" t="e">
        <f t="shared" si="41"/>
        <v>#N/A</v>
      </c>
    </row>
    <row r="2688" spans="5:5">
      <c r="E2688" s="15" t="e">
        <f t="shared" si="41"/>
        <v>#N/A</v>
      </c>
    </row>
    <row r="2689" spans="5:5">
      <c r="E2689" s="15" t="e">
        <f t="shared" si="41"/>
        <v>#N/A</v>
      </c>
    </row>
    <row r="2690" spans="5:5">
      <c r="E2690" s="15" t="e">
        <f t="shared" si="41"/>
        <v>#N/A</v>
      </c>
    </row>
    <row r="2691" spans="5:5">
      <c r="E2691" s="15" t="e">
        <f t="shared" si="41"/>
        <v>#N/A</v>
      </c>
    </row>
    <row r="2692" spans="5:5">
      <c r="E2692" s="15" t="e">
        <f t="shared" ref="E2692:E2755" si="42">VLOOKUP(A2692,G:I,2,0)</f>
        <v>#N/A</v>
      </c>
    </row>
    <row r="2693" spans="5:5">
      <c r="E2693" s="15" t="e">
        <f t="shared" si="42"/>
        <v>#N/A</v>
      </c>
    </row>
    <row r="2694" spans="5:5">
      <c r="E2694" s="15" t="e">
        <f t="shared" si="42"/>
        <v>#N/A</v>
      </c>
    </row>
    <row r="2695" spans="5:5">
      <c r="E2695" s="15" t="e">
        <f t="shared" si="42"/>
        <v>#N/A</v>
      </c>
    </row>
    <row r="2696" spans="5:5">
      <c r="E2696" s="15" t="e">
        <f t="shared" si="42"/>
        <v>#N/A</v>
      </c>
    </row>
    <row r="2697" spans="5:5">
      <c r="E2697" s="15" t="e">
        <f t="shared" si="42"/>
        <v>#N/A</v>
      </c>
    </row>
    <row r="2698" spans="5:5">
      <c r="E2698" s="15" t="e">
        <f t="shared" si="42"/>
        <v>#N/A</v>
      </c>
    </row>
    <row r="2699" spans="5:5">
      <c r="E2699" s="15" t="e">
        <f t="shared" si="42"/>
        <v>#N/A</v>
      </c>
    </row>
    <row r="2700" spans="5:5">
      <c r="E2700" s="15" t="e">
        <f t="shared" si="42"/>
        <v>#N/A</v>
      </c>
    </row>
    <row r="2701" spans="5:5">
      <c r="E2701" s="15" t="e">
        <f t="shared" si="42"/>
        <v>#N/A</v>
      </c>
    </row>
    <row r="2702" spans="5:5">
      <c r="E2702" s="15" t="e">
        <f t="shared" si="42"/>
        <v>#N/A</v>
      </c>
    </row>
    <row r="2703" spans="5:5">
      <c r="E2703" s="15" t="e">
        <f t="shared" si="42"/>
        <v>#N/A</v>
      </c>
    </row>
    <row r="2704" spans="5:5">
      <c r="E2704" s="15" t="e">
        <f t="shared" si="42"/>
        <v>#N/A</v>
      </c>
    </row>
    <row r="2705" spans="5:5">
      <c r="E2705" s="15" t="e">
        <f t="shared" si="42"/>
        <v>#N/A</v>
      </c>
    </row>
    <row r="2706" spans="5:5">
      <c r="E2706" s="15" t="e">
        <f t="shared" si="42"/>
        <v>#N/A</v>
      </c>
    </row>
    <row r="2707" spans="5:5">
      <c r="E2707" s="15" t="e">
        <f t="shared" si="42"/>
        <v>#N/A</v>
      </c>
    </row>
    <row r="2708" spans="5:5">
      <c r="E2708" s="15" t="e">
        <f t="shared" si="42"/>
        <v>#N/A</v>
      </c>
    </row>
    <row r="2709" spans="5:5">
      <c r="E2709" s="15" t="e">
        <f t="shared" si="42"/>
        <v>#N/A</v>
      </c>
    </row>
    <row r="2710" spans="5:5">
      <c r="E2710" s="15" t="e">
        <f t="shared" si="42"/>
        <v>#N/A</v>
      </c>
    </row>
    <row r="2711" spans="5:5">
      <c r="E2711" s="15" t="e">
        <f t="shared" si="42"/>
        <v>#N/A</v>
      </c>
    </row>
    <row r="2712" spans="5:5">
      <c r="E2712" s="15" t="e">
        <f t="shared" si="42"/>
        <v>#N/A</v>
      </c>
    </row>
    <row r="2713" spans="5:5">
      <c r="E2713" s="15" t="e">
        <f t="shared" si="42"/>
        <v>#N/A</v>
      </c>
    </row>
    <row r="2714" spans="5:5">
      <c r="E2714" s="15" t="e">
        <f t="shared" si="42"/>
        <v>#N/A</v>
      </c>
    </row>
    <row r="2715" spans="5:5">
      <c r="E2715" s="15" t="e">
        <f t="shared" si="42"/>
        <v>#N/A</v>
      </c>
    </row>
    <row r="2716" spans="5:5">
      <c r="E2716" s="15" t="e">
        <f t="shared" si="42"/>
        <v>#N/A</v>
      </c>
    </row>
    <row r="2717" spans="5:5">
      <c r="E2717" s="15" t="e">
        <f t="shared" si="42"/>
        <v>#N/A</v>
      </c>
    </row>
    <row r="2718" spans="5:5">
      <c r="E2718" s="15" t="e">
        <f t="shared" si="42"/>
        <v>#N/A</v>
      </c>
    </row>
    <row r="2719" spans="5:5">
      <c r="E2719" s="15" t="e">
        <f t="shared" si="42"/>
        <v>#N/A</v>
      </c>
    </row>
    <row r="2720" spans="5:5">
      <c r="E2720" s="15" t="e">
        <f t="shared" si="42"/>
        <v>#N/A</v>
      </c>
    </row>
    <row r="2721" spans="5:5">
      <c r="E2721" s="15" t="e">
        <f t="shared" si="42"/>
        <v>#N/A</v>
      </c>
    </row>
    <row r="2722" spans="5:5">
      <c r="E2722" s="15" t="e">
        <f t="shared" si="42"/>
        <v>#N/A</v>
      </c>
    </row>
    <row r="2723" spans="5:5">
      <c r="E2723" s="15" t="e">
        <f t="shared" si="42"/>
        <v>#N/A</v>
      </c>
    </row>
    <row r="2724" spans="5:5">
      <c r="E2724" s="15" t="e">
        <f t="shared" si="42"/>
        <v>#N/A</v>
      </c>
    </row>
    <row r="2725" spans="5:5">
      <c r="E2725" s="15" t="e">
        <f t="shared" si="42"/>
        <v>#N/A</v>
      </c>
    </row>
    <row r="2726" spans="5:5">
      <c r="E2726" s="15" t="e">
        <f t="shared" si="42"/>
        <v>#N/A</v>
      </c>
    </row>
    <row r="2727" spans="5:5">
      <c r="E2727" s="15" t="e">
        <f t="shared" si="42"/>
        <v>#N/A</v>
      </c>
    </row>
    <row r="2728" spans="5:5">
      <c r="E2728" s="15" t="e">
        <f t="shared" si="42"/>
        <v>#N/A</v>
      </c>
    </row>
    <row r="2729" spans="5:5">
      <c r="E2729" s="15" t="e">
        <f t="shared" si="42"/>
        <v>#N/A</v>
      </c>
    </row>
    <row r="2730" spans="5:5">
      <c r="E2730" s="15" t="e">
        <f t="shared" si="42"/>
        <v>#N/A</v>
      </c>
    </row>
    <row r="2731" spans="5:5">
      <c r="E2731" s="15" t="e">
        <f t="shared" si="42"/>
        <v>#N/A</v>
      </c>
    </row>
    <row r="2732" spans="5:5">
      <c r="E2732" s="15" t="e">
        <f t="shared" si="42"/>
        <v>#N/A</v>
      </c>
    </row>
    <row r="2733" spans="5:5">
      <c r="E2733" s="15" t="e">
        <f t="shared" si="42"/>
        <v>#N/A</v>
      </c>
    </row>
    <row r="2734" spans="5:5">
      <c r="E2734" s="15" t="e">
        <f t="shared" si="42"/>
        <v>#N/A</v>
      </c>
    </row>
    <row r="2735" spans="5:5">
      <c r="E2735" s="15" t="e">
        <f t="shared" si="42"/>
        <v>#N/A</v>
      </c>
    </row>
    <row r="2736" spans="5:5">
      <c r="E2736" s="15" t="e">
        <f t="shared" si="42"/>
        <v>#N/A</v>
      </c>
    </row>
    <row r="2737" spans="5:5">
      <c r="E2737" s="15" t="e">
        <f t="shared" si="42"/>
        <v>#N/A</v>
      </c>
    </row>
    <row r="2738" spans="5:5">
      <c r="E2738" s="15" t="e">
        <f t="shared" si="42"/>
        <v>#N/A</v>
      </c>
    </row>
    <row r="2739" spans="5:5">
      <c r="E2739" s="15" t="e">
        <f t="shared" si="42"/>
        <v>#N/A</v>
      </c>
    </row>
    <row r="2740" spans="5:5">
      <c r="E2740" s="15" t="e">
        <f t="shared" si="42"/>
        <v>#N/A</v>
      </c>
    </row>
    <row r="2741" spans="5:5">
      <c r="E2741" s="15" t="e">
        <f t="shared" si="42"/>
        <v>#N/A</v>
      </c>
    </row>
    <row r="2742" spans="5:5">
      <c r="E2742" s="15" t="e">
        <f t="shared" si="42"/>
        <v>#N/A</v>
      </c>
    </row>
    <row r="2743" spans="5:5">
      <c r="E2743" s="15" t="e">
        <f t="shared" si="42"/>
        <v>#N/A</v>
      </c>
    </row>
    <row r="2744" spans="5:5">
      <c r="E2744" s="15" t="e">
        <f t="shared" si="42"/>
        <v>#N/A</v>
      </c>
    </row>
    <row r="2745" spans="5:5">
      <c r="E2745" s="15" t="e">
        <f t="shared" si="42"/>
        <v>#N/A</v>
      </c>
    </row>
    <row r="2746" spans="5:5">
      <c r="E2746" s="15" t="e">
        <f t="shared" si="42"/>
        <v>#N/A</v>
      </c>
    </row>
    <row r="2747" spans="5:5">
      <c r="E2747" s="15" t="e">
        <f t="shared" si="42"/>
        <v>#N/A</v>
      </c>
    </row>
    <row r="2748" spans="5:5">
      <c r="E2748" s="15" t="e">
        <f t="shared" si="42"/>
        <v>#N/A</v>
      </c>
    </row>
    <row r="2749" spans="5:5">
      <c r="E2749" s="15" t="e">
        <f t="shared" si="42"/>
        <v>#N/A</v>
      </c>
    </row>
    <row r="2750" spans="5:5">
      <c r="E2750" s="15" t="e">
        <f t="shared" si="42"/>
        <v>#N/A</v>
      </c>
    </row>
    <row r="2751" spans="5:5">
      <c r="E2751" s="15" t="e">
        <f t="shared" si="42"/>
        <v>#N/A</v>
      </c>
    </row>
    <row r="2752" spans="5:5">
      <c r="E2752" s="15" t="e">
        <f t="shared" si="42"/>
        <v>#N/A</v>
      </c>
    </row>
    <row r="2753" spans="5:5">
      <c r="E2753" s="15" t="e">
        <f t="shared" si="42"/>
        <v>#N/A</v>
      </c>
    </row>
    <row r="2754" spans="5:5">
      <c r="E2754" s="15" t="e">
        <f t="shared" si="42"/>
        <v>#N/A</v>
      </c>
    </row>
    <row r="2755" spans="5:5">
      <c r="E2755" s="15" t="e">
        <f t="shared" si="42"/>
        <v>#N/A</v>
      </c>
    </row>
    <row r="2756" spans="5:5">
      <c r="E2756" s="15" t="e">
        <f t="shared" ref="E2756:E2819" si="43">VLOOKUP(A2756,G:I,2,0)</f>
        <v>#N/A</v>
      </c>
    </row>
    <row r="2757" spans="5:5">
      <c r="E2757" s="15" t="e">
        <f t="shared" si="43"/>
        <v>#N/A</v>
      </c>
    </row>
    <row r="2758" spans="5:5">
      <c r="E2758" s="15" t="e">
        <f t="shared" si="43"/>
        <v>#N/A</v>
      </c>
    </row>
    <row r="2759" spans="5:5">
      <c r="E2759" s="15" t="e">
        <f t="shared" si="43"/>
        <v>#N/A</v>
      </c>
    </row>
    <row r="2760" spans="5:5">
      <c r="E2760" s="15" t="e">
        <f t="shared" si="43"/>
        <v>#N/A</v>
      </c>
    </row>
    <row r="2761" spans="5:5">
      <c r="E2761" s="15" t="e">
        <f t="shared" si="43"/>
        <v>#N/A</v>
      </c>
    </row>
    <row r="2762" spans="5:5">
      <c r="E2762" s="15" t="e">
        <f t="shared" si="43"/>
        <v>#N/A</v>
      </c>
    </row>
    <row r="2763" spans="5:5">
      <c r="E2763" s="15" t="e">
        <f t="shared" si="43"/>
        <v>#N/A</v>
      </c>
    </row>
    <row r="2764" spans="5:5">
      <c r="E2764" s="15" t="e">
        <f t="shared" si="43"/>
        <v>#N/A</v>
      </c>
    </row>
    <row r="2765" spans="5:5">
      <c r="E2765" s="15" t="e">
        <f t="shared" si="43"/>
        <v>#N/A</v>
      </c>
    </row>
    <row r="2766" spans="5:5">
      <c r="E2766" s="15" t="e">
        <f t="shared" si="43"/>
        <v>#N/A</v>
      </c>
    </row>
    <row r="2767" spans="5:5">
      <c r="E2767" s="15" t="e">
        <f t="shared" si="43"/>
        <v>#N/A</v>
      </c>
    </row>
    <row r="2768" spans="5:5">
      <c r="E2768" s="15" t="e">
        <f t="shared" si="43"/>
        <v>#N/A</v>
      </c>
    </row>
    <row r="2769" spans="5:5">
      <c r="E2769" s="15" t="e">
        <f t="shared" si="43"/>
        <v>#N/A</v>
      </c>
    </row>
    <row r="2770" spans="5:5">
      <c r="E2770" s="15" t="e">
        <f t="shared" si="43"/>
        <v>#N/A</v>
      </c>
    </row>
    <row r="2771" spans="5:5">
      <c r="E2771" s="15" t="e">
        <f t="shared" si="43"/>
        <v>#N/A</v>
      </c>
    </row>
    <row r="2772" spans="5:5">
      <c r="E2772" s="15" t="e">
        <f t="shared" si="43"/>
        <v>#N/A</v>
      </c>
    </row>
    <row r="2773" spans="5:5">
      <c r="E2773" s="15" t="e">
        <f t="shared" si="43"/>
        <v>#N/A</v>
      </c>
    </row>
    <row r="2774" spans="5:5">
      <c r="E2774" s="15" t="e">
        <f t="shared" si="43"/>
        <v>#N/A</v>
      </c>
    </row>
    <row r="2775" spans="5:5">
      <c r="E2775" s="15" t="e">
        <f t="shared" si="43"/>
        <v>#N/A</v>
      </c>
    </row>
    <row r="2776" spans="5:5">
      <c r="E2776" s="15" t="e">
        <f t="shared" si="43"/>
        <v>#N/A</v>
      </c>
    </row>
    <row r="2777" spans="5:5">
      <c r="E2777" s="15" t="e">
        <f t="shared" si="43"/>
        <v>#N/A</v>
      </c>
    </row>
    <row r="2778" spans="5:5">
      <c r="E2778" s="15" t="e">
        <f t="shared" si="43"/>
        <v>#N/A</v>
      </c>
    </row>
    <row r="2779" spans="5:5">
      <c r="E2779" s="15" t="e">
        <f t="shared" si="43"/>
        <v>#N/A</v>
      </c>
    </row>
    <row r="2780" spans="5:5">
      <c r="E2780" s="15" t="e">
        <f t="shared" si="43"/>
        <v>#N/A</v>
      </c>
    </row>
    <row r="2781" spans="5:5">
      <c r="E2781" s="15" t="e">
        <f t="shared" si="43"/>
        <v>#N/A</v>
      </c>
    </row>
    <row r="2782" spans="5:5">
      <c r="E2782" s="15" t="e">
        <f t="shared" si="43"/>
        <v>#N/A</v>
      </c>
    </row>
    <row r="2783" spans="5:5">
      <c r="E2783" s="15" t="e">
        <f t="shared" si="43"/>
        <v>#N/A</v>
      </c>
    </row>
    <row r="2784" spans="5:5">
      <c r="E2784" s="15" t="e">
        <f t="shared" si="43"/>
        <v>#N/A</v>
      </c>
    </row>
    <row r="2785" spans="5:5">
      <c r="E2785" s="15" t="e">
        <f t="shared" si="43"/>
        <v>#N/A</v>
      </c>
    </row>
    <row r="2786" spans="5:5">
      <c r="E2786" s="15" t="e">
        <f t="shared" si="43"/>
        <v>#N/A</v>
      </c>
    </row>
    <row r="2787" spans="5:5">
      <c r="E2787" s="15" t="e">
        <f t="shared" si="43"/>
        <v>#N/A</v>
      </c>
    </row>
    <row r="2788" spans="5:5">
      <c r="E2788" s="15" t="e">
        <f t="shared" si="43"/>
        <v>#N/A</v>
      </c>
    </row>
    <row r="2789" spans="5:5">
      <c r="E2789" s="15" t="e">
        <f t="shared" si="43"/>
        <v>#N/A</v>
      </c>
    </row>
    <row r="2790" spans="5:5">
      <c r="E2790" s="15" t="e">
        <f t="shared" si="43"/>
        <v>#N/A</v>
      </c>
    </row>
    <row r="2791" spans="5:5">
      <c r="E2791" s="15" t="e">
        <f t="shared" si="43"/>
        <v>#N/A</v>
      </c>
    </row>
    <row r="2792" spans="5:5">
      <c r="E2792" s="15" t="e">
        <f t="shared" si="43"/>
        <v>#N/A</v>
      </c>
    </row>
    <row r="2793" spans="5:5">
      <c r="E2793" s="15" t="e">
        <f t="shared" si="43"/>
        <v>#N/A</v>
      </c>
    </row>
    <row r="2794" spans="5:5">
      <c r="E2794" s="15" t="e">
        <f t="shared" si="43"/>
        <v>#N/A</v>
      </c>
    </row>
    <row r="2795" spans="5:5">
      <c r="E2795" s="15" t="e">
        <f t="shared" si="43"/>
        <v>#N/A</v>
      </c>
    </row>
    <row r="2796" spans="5:5">
      <c r="E2796" s="15" t="e">
        <f t="shared" si="43"/>
        <v>#N/A</v>
      </c>
    </row>
    <row r="2797" spans="5:5">
      <c r="E2797" s="15" t="e">
        <f t="shared" si="43"/>
        <v>#N/A</v>
      </c>
    </row>
    <row r="2798" spans="5:5">
      <c r="E2798" s="15" t="e">
        <f t="shared" si="43"/>
        <v>#N/A</v>
      </c>
    </row>
    <row r="2799" spans="5:5">
      <c r="E2799" s="15" t="e">
        <f t="shared" si="43"/>
        <v>#N/A</v>
      </c>
    </row>
    <row r="2800" spans="5:5">
      <c r="E2800" s="15" t="e">
        <f t="shared" si="43"/>
        <v>#N/A</v>
      </c>
    </row>
    <row r="2801" spans="5:5">
      <c r="E2801" s="15" t="e">
        <f t="shared" si="43"/>
        <v>#N/A</v>
      </c>
    </row>
    <row r="2802" spans="5:5">
      <c r="E2802" s="15" t="e">
        <f t="shared" si="43"/>
        <v>#N/A</v>
      </c>
    </row>
    <row r="2803" spans="5:5">
      <c r="E2803" s="15" t="e">
        <f t="shared" si="43"/>
        <v>#N/A</v>
      </c>
    </row>
    <row r="2804" spans="5:5">
      <c r="E2804" s="15" t="e">
        <f t="shared" si="43"/>
        <v>#N/A</v>
      </c>
    </row>
    <row r="2805" spans="5:5">
      <c r="E2805" s="15" t="e">
        <f t="shared" si="43"/>
        <v>#N/A</v>
      </c>
    </row>
    <row r="2806" spans="5:5">
      <c r="E2806" s="15" t="e">
        <f t="shared" si="43"/>
        <v>#N/A</v>
      </c>
    </row>
    <row r="2807" spans="5:5">
      <c r="E2807" s="15" t="e">
        <f t="shared" si="43"/>
        <v>#N/A</v>
      </c>
    </row>
    <row r="2808" spans="5:5">
      <c r="E2808" s="15" t="e">
        <f t="shared" si="43"/>
        <v>#N/A</v>
      </c>
    </row>
    <row r="2809" spans="5:5">
      <c r="E2809" s="15" t="e">
        <f t="shared" si="43"/>
        <v>#N/A</v>
      </c>
    </row>
    <row r="2810" spans="5:5">
      <c r="E2810" s="15" t="e">
        <f t="shared" si="43"/>
        <v>#N/A</v>
      </c>
    </row>
    <row r="2811" spans="5:5">
      <c r="E2811" s="15" t="e">
        <f t="shared" si="43"/>
        <v>#N/A</v>
      </c>
    </row>
    <row r="2812" spans="5:5">
      <c r="E2812" s="15" t="e">
        <f t="shared" si="43"/>
        <v>#N/A</v>
      </c>
    </row>
    <row r="2813" spans="5:5">
      <c r="E2813" s="15" t="e">
        <f t="shared" si="43"/>
        <v>#N/A</v>
      </c>
    </row>
    <row r="2814" spans="5:5">
      <c r="E2814" s="15" t="e">
        <f t="shared" si="43"/>
        <v>#N/A</v>
      </c>
    </row>
    <row r="2815" spans="5:5">
      <c r="E2815" s="15" t="e">
        <f t="shared" si="43"/>
        <v>#N/A</v>
      </c>
    </row>
    <row r="2816" spans="5:5">
      <c r="E2816" s="15" t="e">
        <f t="shared" si="43"/>
        <v>#N/A</v>
      </c>
    </row>
    <row r="2817" spans="5:5">
      <c r="E2817" s="15" t="e">
        <f t="shared" si="43"/>
        <v>#N/A</v>
      </c>
    </row>
    <row r="2818" spans="5:5">
      <c r="E2818" s="15" t="e">
        <f t="shared" si="43"/>
        <v>#N/A</v>
      </c>
    </row>
    <row r="2819" spans="5:5">
      <c r="E2819" s="15" t="e">
        <f t="shared" si="43"/>
        <v>#N/A</v>
      </c>
    </row>
    <row r="2820" spans="5:5">
      <c r="E2820" s="15" t="e">
        <f t="shared" ref="E2820:E2883" si="44">VLOOKUP(A2820,G:I,2,0)</f>
        <v>#N/A</v>
      </c>
    </row>
    <row r="2821" spans="5:5">
      <c r="E2821" s="15" t="e">
        <f t="shared" si="44"/>
        <v>#N/A</v>
      </c>
    </row>
    <row r="2822" spans="5:5">
      <c r="E2822" s="15" t="e">
        <f t="shared" si="44"/>
        <v>#N/A</v>
      </c>
    </row>
    <row r="2823" spans="5:5">
      <c r="E2823" s="15" t="e">
        <f t="shared" si="44"/>
        <v>#N/A</v>
      </c>
    </row>
    <row r="2824" spans="5:5">
      <c r="E2824" s="15" t="e">
        <f t="shared" si="44"/>
        <v>#N/A</v>
      </c>
    </row>
    <row r="2825" spans="5:5">
      <c r="E2825" s="15" t="e">
        <f t="shared" si="44"/>
        <v>#N/A</v>
      </c>
    </row>
    <row r="2826" spans="5:5">
      <c r="E2826" s="15" t="e">
        <f t="shared" si="44"/>
        <v>#N/A</v>
      </c>
    </row>
    <row r="2827" spans="5:5">
      <c r="E2827" s="15" t="e">
        <f t="shared" si="44"/>
        <v>#N/A</v>
      </c>
    </row>
    <row r="2828" spans="5:5">
      <c r="E2828" s="15" t="e">
        <f t="shared" si="44"/>
        <v>#N/A</v>
      </c>
    </row>
    <row r="2829" spans="5:5">
      <c r="E2829" s="15" t="e">
        <f t="shared" si="44"/>
        <v>#N/A</v>
      </c>
    </row>
    <row r="2830" spans="5:5">
      <c r="E2830" s="15" t="e">
        <f t="shared" si="44"/>
        <v>#N/A</v>
      </c>
    </row>
    <row r="2831" spans="5:5">
      <c r="E2831" s="15" t="e">
        <f t="shared" si="44"/>
        <v>#N/A</v>
      </c>
    </row>
    <row r="2832" spans="5:5">
      <c r="E2832" s="15" t="e">
        <f t="shared" si="44"/>
        <v>#N/A</v>
      </c>
    </row>
    <row r="2833" spans="5:5">
      <c r="E2833" s="15" t="e">
        <f t="shared" si="44"/>
        <v>#N/A</v>
      </c>
    </row>
    <row r="2834" spans="5:5">
      <c r="E2834" s="15" t="e">
        <f t="shared" si="44"/>
        <v>#N/A</v>
      </c>
    </row>
    <row r="2835" spans="5:5">
      <c r="E2835" s="15" t="e">
        <f t="shared" si="44"/>
        <v>#N/A</v>
      </c>
    </row>
    <row r="2836" spans="5:5">
      <c r="E2836" s="15" t="e">
        <f t="shared" si="44"/>
        <v>#N/A</v>
      </c>
    </row>
    <row r="2837" spans="5:5">
      <c r="E2837" s="15" t="e">
        <f t="shared" si="44"/>
        <v>#N/A</v>
      </c>
    </row>
    <row r="2838" spans="5:5">
      <c r="E2838" s="15" t="e">
        <f t="shared" si="44"/>
        <v>#N/A</v>
      </c>
    </row>
    <row r="2839" spans="5:5">
      <c r="E2839" s="15" t="e">
        <f t="shared" si="44"/>
        <v>#N/A</v>
      </c>
    </row>
    <row r="2840" spans="5:5">
      <c r="E2840" s="15" t="e">
        <f t="shared" si="44"/>
        <v>#N/A</v>
      </c>
    </row>
    <row r="2841" spans="5:5">
      <c r="E2841" s="15" t="e">
        <f t="shared" si="44"/>
        <v>#N/A</v>
      </c>
    </row>
    <row r="2842" spans="5:5">
      <c r="E2842" s="15" t="e">
        <f t="shared" si="44"/>
        <v>#N/A</v>
      </c>
    </row>
    <row r="2843" spans="5:5">
      <c r="E2843" s="15" t="e">
        <f t="shared" si="44"/>
        <v>#N/A</v>
      </c>
    </row>
    <row r="2844" spans="5:5">
      <c r="E2844" s="15" t="e">
        <f t="shared" si="44"/>
        <v>#N/A</v>
      </c>
    </row>
    <row r="2845" spans="5:5">
      <c r="E2845" s="15" t="e">
        <f t="shared" si="44"/>
        <v>#N/A</v>
      </c>
    </row>
    <row r="2846" spans="5:5">
      <c r="E2846" s="15" t="e">
        <f t="shared" si="44"/>
        <v>#N/A</v>
      </c>
    </row>
    <row r="2847" spans="5:5">
      <c r="E2847" s="15" t="e">
        <f t="shared" si="44"/>
        <v>#N/A</v>
      </c>
    </row>
    <row r="2848" spans="5:5">
      <c r="E2848" s="15" t="e">
        <f t="shared" si="44"/>
        <v>#N/A</v>
      </c>
    </row>
    <row r="2849" spans="5:5">
      <c r="E2849" s="15" t="e">
        <f t="shared" si="44"/>
        <v>#N/A</v>
      </c>
    </row>
    <row r="2850" spans="5:5">
      <c r="E2850" s="15" t="e">
        <f t="shared" si="44"/>
        <v>#N/A</v>
      </c>
    </row>
    <row r="2851" spans="5:5">
      <c r="E2851" s="15" t="e">
        <f t="shared" si="44"/>
        <v>#N/A</v>
      </c>
    </row>
    <row r="2852" spans="5:5">
      <c r="E2852" s="15" t="e">
        <f t="shared" si="44"/>
        <v>#N/A</v>
      </c>
    </row>
    <row r="2853" spans="5:5">
      <c r="E2853" s="15" t="e">
        <f t="shared" si="44"/>
        <v>#N/A</v>
      </c>
    </row>
    <row r="2854" spans="5:5">
      <c r="E2854" s="15" t="e">
        <f t="shared" si="44"/>
        <v>#N/A</v>
      </c>
    </row>
    <row r="2855" spans="5:5">
      <c r="E2855" s="15" t="e">
        <f t="shared" si="44"/>
        <v>#N/A</v>
      </c>
    </row>
    <row r="2856" spans="5:5">
      <c r="E2856" s="15" t="e">
        <f t="shared" si="44"/>
        <v>#N/A</v>
      </c>
    </row>
    <row r="2857" spans="5:5">
      <c r="E2857" s="15" t="e">
        <f t="shared" si="44"/>
        <v>#N/A</v>
      </c>
    </row>
    <row r="2858" spans="5:5">
      <c r="E2858" s="15" t="e">
        <f t="shared" si="44"/>
        <v>#N/A</v>
      </c>
    </row>
    <row r="2859" spans="5:5">
      <c r="E2859" s="15" t="e">
        <f t="shared" si="44"/>
        <v>#N/A</v>
      </c>
    </row>
    <row r="2860" spans="5:5">
      <c r="E2860" s="15" t="e">
        <f t="shared" si="44"/>
        <v>#N/A</v>
      </c>
    </row>
    <row r="2861" spans="5:5">
      <c r="E2861" s="15" t="e">
        <f t="shared" si="44"/>
        <v>#N/A</v>
      </c>
    </row>
    <row r="2862" spans="5:5">
      <c r="E2862" s="15" t="e">
        <f t="shared" si="44"/>
        <v>#N/A</v>
      </c>
    </row>
    <row r="2863" spans="5:5">
      <c r="E2863" s="15" t="e">
        <f t="shared" si="44"/>
        <v>#N/A</v>
      </c>
    </row>
    <row r="2864" spans="5:5">
      <c r="E2864" s="15" t="e">
        <f t="shared" si="44"/>
        <v>#N/A</v>
      </c>
    </row>
    <row r="2865" spans="5:5">
      <c r="E2865" s="15" t="e">
        <f t="shared" si="44"/>
        <v>#N/A</v>
      </c>
    </row>
    <row r="2866" spans="5:5">
      <c r="E2866" s="15" t="e">
        <f t="shared" si="44"/>
        <v>#N/A</v>
      </c>
    </row>
    <row r="2867" spans="5:5">
      <c r="E2867" s="15" t="e">
        <f t="shared" si="44"/>
        <v>#N/A</v>
      </c>
    </row>
    <row r="2868" spans="5:5">
      <c r="E2868" s="15" t="e">
        <f t="shared" si="44"/>
        <v>#N/A</v>
      </c>
    </row>
    <row r="2869" spans="5:5">
      <c r="E2869" s="15" t="e">
        <f t="shared" si="44"/>
        <v>#N/A</v>
      </c>
    </row>
    <row r="2870" spans="5:5">
      <c r="E2870" s="15" t="e">
        <f t="shared" si="44"/>
        <v>#N/A</v>
      </c>
    </row>
    <row r="2871" spans="5:5">
      <c r="E2871" s="15" t="e">
        <f t="shared" si="44"/>
        <v>#N/A</v>
      </c>
    </row>
    <row r="2872" spans="5:5">
      <c r="E2872" s="15" t="e">
        <f t="shared" si="44"/>
        <v>#N/A</v>
      </c>
    </row>
    <row r="2873" spans="5:5">
      <c r="E2873" s="15" t="e">
        <f t="shared" si="44"/>
        <v>#N/A</v>
      </c>
    </row>
    <row r="2874" spans="5:5">
      <c r="E2874" s="15" t="e">
        <f t="shared" si="44"/>
        <v>#N/A</v>
      </c>
    </row>
    <row r="2875" spans="5:5">
      <c r="E2875" s="15" t="e">
        <f t="shared" si="44"/>
        <v>#N/A</v>
      </c>
    </row>
    <row r="2876" spans="5:5">
      <c r="E2876" s="15" t="e">
        <f t="shared" si="44"/>
        <v>#N/A</v>
      </c>
    </row>
    <row r="2877" spans="5:5">
      <c r="E2877" s="15" t="e">
        <f t="shared" si="44"/>
        <v>#N/A</v>
      </c>
    </row>
    <row r="2878" spans="5:5">
      <c r="E2878" s="15" t="e">
        <f t="shared" si="44"/>
        <v>#N/A</v>
      </c>
    </row>
    <row r="2879" spans="5:5">
      <c r="E2879" s="15" t="e">
        <f t="shared" si="44"/>
        <v>#N/A</v>
      </c>
    </row>
    <row r="2880" spans="5:5">
      <c r="E2880" s="15" t="e">
        <f t="shared" si="44"/>
        <v>#N/A</v>
      </c>
    </row>
    <row r="2881" spans="5:5">
      <c r="E2881" s="15" t="e">
        <f t="shared" si="44"/>
        <v>#N/A</v>
      </c>
    </row>
    <row r="2882" spans="5:5">
      <c r="E2882" s="15" t="e">
        <f t="shared" si="44"/>
        <v>#N/A</v>
      </c>
    </row>
    <row r="2883" spans="5:5">
      <c r="E2883" s="15" t="e">
        <f t="shared" si="44"/>
        <v>#N/A</v>
      </c>
    </row>
    <row r="2884" spans="5:5">
      <c r="E2884" s="15" t="e">
        <f t="shared" ref="E2884:E2947" si="45">VLOOKUP(A2884,G:I,2,0)</f>
        <v>#N/A</v>
      </c>
    </row>
    <row r="2885" spans="5:5">
      <c r="E2885" s="15" t="e">
        <f t="shared" si="45"/>
        <v>#N/A</v>
      </c>
    </row>
    <row r="2886" spans="5:5">
      <c r="E2886" s="15" t="e">
        <f t="shared" si="45"/>
        <v>#N/A</v>
      </c>
    </row>
    <row r="2887" spans="5:5">
      <c r="E2887" s="15" t="e">
        <f t="shared" si="45"/>
        <v>#N/A</v>
      </c>
    </row>
    <row r="2888" spans="5:5">
      <c r="E2888" s="15" t="e">
        <f t="shared" si="45"/>
        <v>#N/A</v>
      </c>
    </row>
    <row r="2889" spans="5:5">
      <c r="E2889" s="15" t="e">
        <f t="shared" si="45"/>
        <v>#N/A</v>
      </c>
    </row>
    <row r="2890" spans="5:5">
      <c r="E2890" s="15" t="e">
        <f t="shared" si="45"/>
        <v>#N/A</v>
      </c>
    </row>
    <row r="2891" spans="5:5">
      <c r="E2891" s="15" t="e">
        <f t="shared" si="45"/>
        <v>#N/A</v>
      </c>
    </row>
    <row r="2892" spans="5:5">
      <c r="E2892" s="15" t="e">
        <f t="shared" si="45"/>
        <v>#N/A</v>
      </c>
    </row>
    <row r="2893" spans="5:5">
      <c r="E2893" s="15" t="e">
        <f t="shared" si="45"/>
        <v>#N/A</v>
      </c>
    </row>
    <row r="2894" spans="5:5">
      <c r="E2894" s="15" t="e">
        <f t="shared" si="45"/>
        <v>#N/A</v>
      </c>
    </row>
    <row r="2895" spans="5:5">
      <c r="E2895" s="15" t="e">
        <f t="shared" si="45"/>
        <v>#N/A</v>
      </c>
    </row>
    <row r="2896" spans="5:5">
      <c r="E2896" s="15" t="e">
        <f t="shared" si="45"/>
        <v>#N/A</v>
      </c>
    </row>
    <row r="2897" spans="5:5">
      <c r="E2897" s="15" t="e">
        <f t="shared" si="45"/>
        <v>#N/A</v>
      </c>
    </row>
    <row r="2898" spans="5:5">
      <c r="E2898" s="15" t="e">
        <f t="shared" si="45"/>
        <v>#N/A</v>
      </c>
    </row>
    <row r="2899" spans="5:5">
      <c r="E2899" s="15" t="e">
        <f t="shared" si="45"/>
        <v>#N/A</v>
      </c>
    </row>
    <row r="2900" spans="5:5">
      <c r="E2900" s="15" t="e">
        <f t="shared" si="45"/>
        <v>#N/A</v>
      </c>
    </row>
    <row r="2901" spans="5:5">
      <c r="E2901" s="15" t="e">
        <f t="shared" si="45"/>
        <v>#N/A</v>
      </c>
    </row>
    <row r="2902" spans="5:5">
      <c r="E2902" s="15" t="e">
        <f t="shared" si="45"/>
        <v>#N/A</v>
      </c>
    </row>
    <row r="2903" spans="5:5">
      <c r="E2903" s="15" t="e">
        <f t="shared" si="45"/>
        <v>#N/A</v>
      </c>
    </row>
    <row r="2904" spans="5:5">
      <c r="E2904" s="15" t="e">
        <f t="shared" si="45"/>
        <v>#N/A</v>
      </c>
    </row>
    <row r="2905" spans="5:5">
      <c r="E2905" s="15" t="e">
        <f t="shared" si="45"/>
        <v>#N/A</v>
      </c>
    </row>
    <row r="2906" spans="5:5">
      <c r="E2906" s="15" t="e">
        <f t="shared" si="45"/>
        <v>#N/A</v>
      </c>
    </row>
    <row r="2907" spans="5:5">
      <c r="E2907" s="15" t="e">
        <f t="shared" si="45"/>
        <v>#N/A</v>
      </c>
    </row>
    <row r="2908" spans="5:5">
      <c r="E2908" s="15" t="e">
        <f t="shared" si="45"/>
        <v>#N/A</v>
      </c>
    </row>
    <row r="2909" spans="5:5">
      <c r="E2909" s="15" t="e">
        <f t="shared" si="45"/>
        <v>#N/A</v>
      </c>
    </row>
    <row r="2910" spans="5:5">
      <c r="E2910" s="15" t="e">
        <f t="shared" si="45"/>
        <v>#N/A</v>
      </c>
    </row>
    <row r="2911" spans="5:5">
      <c r="E2911" s="15" t="e">
        <f t="shared" si="45"/>
        <v>#N/A</v>
      </c>
    </row>
    <row r="2912" spans="5:5">
      <c r="E2912" s="15" t="e">
        <f t="shared" si="45"/>
        <v>#N/A</v>
      </c>
    </row>
    <row r="2913" spans="5:5">
      <c r="E2913" s="15" t="e">
        <f t="shared" si="45"/>
        <v>#N/A</v>
      </c>
    </row>
    <row r="2914" spans="5:5">
      <c r="E2914" s="15" t="e">
        <f t="shared" si="45"/>
        <v>#N/A</v>
      </c>
    </row>
    <row r="2915" spans="5:5">
      <c r="E2915" s="15" t="e">
        <f t="shared" si="45"/>
        <v>#N/A</v>
      </c>
    </row>
    <row r="2916" spans="5:5">
      <c r="E2916" s="15" t="e">
        <f t="shared" si="45"/>
        <v>#N/A</v>
      </c>
    </row>
    <row r="2917" spans="5:5">
      <c r="E2917" s="15" t="e">
        <f t="shared" si="45"/>
        <v>#N/A</v>
      </c>
    </row>
    <row r="2918" spans="5:5">
      <c r="E2918" s="15" t="e">
        <f t="shared" si="45"/>
        <v>#N/A</v>
      </c>
    </row>
    <row r="2919" spans="5:5">
      <c r="E2919" s="15" t="e">
        <f t="shared" si="45"/>
        <v>#N/A</v>
      </c>
    </row>
    <row r="2920" spans="5:5">
      <c r="E2920" s="15" t="e">
        <f t="shared" si="45"/>
        <v>#N/A</v>
      </c>
    </row>
    <row r="2921" spans="5:5">
      <c r="E2921" s="15" t="e">
        <f t="shared" si="45"/>
        <v>#N/A</v>
      </c>
    </row>
    <row r="2922" spans="5:5">
      <c r="E2922" s="15" t="e">
        <f t="shared" si="45"/>
        <v>#N/A</v>
      </c>
    </row>
    <row r="2923" spans="5:5">
      <c r="E2923" s="15" t="e">
        <f t="shared" si="45"/>
        <v>#N/A</v>
      </c>
    </row>
    <row r="2924" spans="5:5">
      <c r="E2924" s="15" t="e">
        <f t="shared" si="45"/>
        <v>#N/A</v>
      </c>
    </row>
    <row r="2925" spans="5:5">
      <c r="E2925" s="15" t="e">
        <f t="shared" si="45"/>
        <v>#N/A</v>
      </c>
    </row>
    <row r="2926" spans="5:5">
      <c r="E2926" s="15" t="e">
        <f t="shared" si="45"/>
        <v>#N/A</v>
      </c>
    </row>
    <row r="2927" spans="5:5">
      <c r="E2927" s="15" t="e">
        <f t="shared" si="45"/>
        <v>#N/A</v>
      </c>
    </row>
    <row r="2928" spans="5:5">
      <c r="E2928" s="15" t="e">
        <f t="shared" si="45"/>
        <v>#N/A</v>
      </c>
    </row>
    <row r="2929" spans="5:5">
      <c r="E2929" s="15" t="e">
        <f t="shared" si="45"/>
        <v>#N/A</v>
      </c>
    </row>
    <row r="2930" spans="5:5">
      <c r="E2930" s="15" t="e">
        <f t="shared" si="45"/>
        <v>#N/A</v>
      </c>
    </row>
    <row r="2931" spans="5:5">
      <c r="E2931" s="15" t="e">
        <f t="shared" si="45"/>
        <v>#N/A</v>
      </c>
    </row>
    <row r="2932" spans="5:5">
      <c r="E2932" s="15" t="e">
        <f t="shared" si="45"/>
        <v>#N/A</v>
      </c>
    </row>
    <row r="2933" spans="5:5">
      <c r="E2933" s="15" t="e">
        <f t="shared" si="45"/>
        <v>#N/A</v>
      </c>
    </row>
    <row r="2934" spans="5:5">
      <c r="E2934" s="15" t="e">
        <f t="shared" si="45"/>
        <v>#N/A</v>
      </c>
    </row>
    <row r="2935" spans="5:5">
      <c r="E2935" s="15" t="e">
        <f t="shared" si="45"/>
        <v>#N/A</v>
      </c>
    </row>
    <row r="2936" spans="5:5">
      <c r="E2936" s="15" t="e">
        <f t="shared" si="45"/>
        <v>#N/A</v>
      </c>
    </row>
    <row r="2937" spans="5:5">
      <c r="E2937" s="15" t="e">
        <f t="shared" si="45"/>
        <v>#N/A</v>
      </c>
    </row>
    <row r="2938" spans="5:5">
      <c r="E2938" s="15" t="e">
        <f t="shared" si="45"/>
        <v>#N/A</v>
      </c>
    </row>
    <row r="2939" spans="5:5">
      <c r="E2939" s="15" t="e">
        <f t="shared" si="45"/>
        <v>#N/A</v>
      </c>
    </row>
    <row r="2940" spans="5:5">
      <c r="E2940" s="15" t="e">
        <f t="shared" si="45"/>
        <v>#N/A</v>
      </c>
    </row>
    <row r="2941" spans="5:5">
      <c r="E2941" s="15" t="e">
        <f t="shared" si="45"/>
        <v>#N/A</v>
      </c>
    </row>
    <row r="2942" spans="5:5">
      <c r="E2942" s="15" t="e">
        <f t="shared" si="45"/>
        <v>#N/A</v>
      </c>
    </row>
    <row r="2943" spans="5:5">
      <c r="E2943" s="15" t="e">
        <f t="shared" si="45"/>
        <v>#N/A</v>
      </c>
    </row>
    <row r="2944" spans="5:5">
      <c r="E2944" s="15" t="e">
        <f t="shared" si="45"/>
        <v>#N/A</v>
      </c>
    </row>
    <row r="2945" spans="5:5">
      <c r="E2945" s="15" t="e">
        <f t="shared" si="45"/>
        <v>#N/A</v>
      </c>
    </row>
    <row r="2946" spans="5:5">
      <c r="E2946" s="15" t="e">
        <f t="shared" si="45"/>
        <v>#N/A</v>
      </c>
    </row>
    <row r="2947" spans="5:5">
      <c r="E2947" s="15" t="e">
        <f t="shared" si="45"/>
        <v>#N/A</v>
      </c>
    </row>
    <row r="2948" spans="5:5">
      <c r="E2948" s="15" t="e">
        <f t="shared" ref="E2948:E3011" si="46">VLOOKUP(A2948,G:I,2,0)</f>
        <v>#N/A</v>
      </c>
    </row>
    <row r="2949" spans="5:5">
      <c r="E2949" s="15" t="e">
        <f t="shared" si="46"/>
        <v>#N/A</v>
      </c>
    </row>
    <row r="2950" spans="5:5">
      <c r="E2950" s="15" t="e">
        <f t="shared" si="46"/>
        <v>#N/A</v>
      </c>
    </row>
    <row r="2951" spans="5:5">
      <c r="E2951" s="15" t="e">
        <f t="shared" si="46"/>
        <v>#N/A</v>
      </c>
    </row>
    <row r="2952" spans="5:5">
      <c r="E2952" s="15" t="e">
        <f t="shared" si="46"/>
        <v>#N/A</v>
      </c>
    </row>
    <row r="2953" spans="5:5">
      <c r="E2953" s="15" t="e">
        <f t="shared" si="46"/>
        <v>#N/A</v>
      </c>
    </row>
    <row r="2954" spans="5:5">
      <c r="E2954" s="15" t="e">
        <f t="shared" si="46"/>
        <v>#N/A</v>
      </c>
    </row>
    <row r="2955" spans="5:5">
      <c r="E2955" s="15" t="e">
        <f t="shared" si="46"/>
        <v>#N/A</v>
      </c>
    </row>
    <row r="2956" spans="5:5">
      <c r="E2956" s="15" t="e">
        <f t="shared" si="46"/>
        <v>#N/A</v>
      </c>
    </row>
    <row r="2957" spans="5:5">
      <c r="E2957" s="15" t="e">
        <f t="shared" si="46"/>
        <v>#N/A</v>
      </c>
    </row>
    <row r="2958" spans="5:5">
      <c r="E2958" s="15" t="e">
        <f t="shared" si="46"/>
        <v>#N/A</v>
      </c>
    </row>
    <row r="2959" spans="5:5">
      <c r="E2959" s="15" t="e">
        <f t="shared" si="46"/>
        <v>#N/A</v>
      </c>
    </row>
    <row r="2960" spans="5:5">
      <c r="E2960" s="15" t="e">
        <f t="shared" si="46"/>
        <v>#N/A</v>
      </c>
    </row>
    <row r="2961" spans="5:5">
      <c r="E2961" s="15" t="e">
        <f t="shared" si="46"/>
        <v>#N/A</v>
      </c>
    </row>
    <row r="2962" spans="5:5">
      <c r="E2962" s="15" t="e">
        <f t="shared" si="46"/>
        <v>#N/A</v>
      </c>
    </row>
    <row r="2963" spans="5:5">
      <c r="E2963" s="15" t="e">
        <f t="shared" si="46"/>
        <v>#N/A</v>
      </c>
    </row>
    <row r="2964" spans="5:5">
      <c r="E2964" s="15" t="e">
        <f t="shared" si="46"/>
        <v>#N/A</v>
      </c>
    </row>
    <row r="2965" spans="5:5">
      <c r="E2965" s="15" t="e">
        <f t="shared" si="46"/>
        <v>#N/A</v>
      </c>
    </row>
    <row r="2966" spans="5:5">
      <c r="E2966" s="15" t="e">
        <f t="shared" si="46"/>
        <v>#N/A</v>
      </c>
    </row>
    <row r="2967" spans="5:5">
      <c r="E2967" s="15" t="e">
        <f t="shared" si="46"/>
        <v>#N/A</v>
      </c>
    </row>
    <row r="2968" spans="5:5">
      <c r="E2968" s="15" t="e">
        <f t="shared" si="46"/>
        <v>#N/A</v>
      </c>
    </row>
    <row r="2969" spans="5:5">
      <c r="E2969" s="15" t="e">
        <f t="shared" si="46"/>
        <v>#N/A</v>
      </c>
    </row>
    <row r="2970" spans="5:5">
      <c r="E2970" s="15" t="e">
        <f t="shared" si="46"/>
        <v>#N/A</v>
      </c>
    </row>
    <row r="2971" spans="5:5">
      <c r="E2971" s="15" t="e">
        <f t="shared" si="46"/>
        <v>#N/A</v>
      </c>
    </row>
    <row r="2972" spans="5:5">
      <c r="E2972" s="15" t="e">
        <f t="shared" si="46"/>
        <v>#N/A</v>
      </c>
    </row>
    <row r="2973" spans="5:5">
      <c r="E2973" s="15" t="e">
        <f t="shared" si="46"/>
        <v>#N/A</v>
      </c>
    </row>
    <row r="2974" spans="5:5">
      <c r="E2974" s="15" t="e">
        <f t="shared" si="46"/>
        <v>#N/A</v>
      </c>
    </row>
    <row r="2975" spans="5:5">
      <c r="E2975" s="15" t="e">
        <f t="shared" si="46"/>
        <v>#N/A</v>
      </c>
    </row>
    <row r="2976" spans="5:5">
      <c r="E2976" s="15" t="e">
        <f t="shared" si="46"/>
        <v>#N/A</v>
      </c>
    </row>
    <row r="2977" spans="5:5">
      <c r="E2977" s="15" t="e">
        <f t="shared" si="46"/>
        <v>#N/A</v>
      </c>
    </row>
    <row r="2978" spans="5:5">
      <c r="E2978" s="15" t="e">
        <f t="shared" si="46"/>
        <v>#N/A</v>
      </c>
    </row>
    <row r="2979" spans="5:5">
      <c r="E2979" s="15" t="e">
        <f t="shared" si="46"/>
        <v>#N/A</v>
      </c>
    </row>
    <row r="2980" spans="5:5">
      <c r="E2980" s="15" t="e">
        <f t="shared" si="46"/>
        <v>#N/A</v>
      </c>
    </row>
    <row r="2981" spans="5:5">
      <c r="E2981" s="15" t="e">
        <f t="shared" si="46"/>
        <v>#N/A</v>
      </c>
    </row>
    <row r="2982" spans="5:5">
      <c r="E2982" s="15" t="e">
        <f t="shared" si="46"/>
        <v>#N/A</v>
      </c>
    </row>
    <row r="2983" spans="5:5">
      <c r="E2983" s="15" t="e">
        <f t="shared" si="46"/>
        <v>#N/A</v>
      </c>
    </row>
    <row r="2984" spans="5:5">
      <c r="E2984" s="15" t="e">
        <f t="shared" si="46"/>
        <v>#N/A</v>
      </c>
    </row>
    <row r="2985" spans="5:5">
      <c r="E2985" s="15" t="e">
        <f t="shared" si="46"/>
        <v>#N/A</v>
      </c>
    </row>
    <row r="2986" spans="5:5">
      <c r="E2986" s="15" t="e">
        <f t="shared" si="46"/>
        <v>#N/A</v>
      </c>
    </row>
    <row r="2987" spans="5:5">
      <c r="E2987" s="15" t="e">
        <f t="shared" si="46"/>
        <v>#N/A</v>
      </c>
    </row>
    <row r="2988" spans="5:5">
      <c r="E2988" s="15" t="e">
        <f t="shared" si="46"/>
        <v>#N/A</v>
      </c>
    </row>
    <row r="2989" spans="5:5">
      <c r="E2989" s="15" t="e">
        <f t="shared" si="46"/>
        <v>#N/A</v>
      </c>
    </row>
    <row r="2990" spans="5:5">
      <c r="E2990" s="15" t="e">
        <f t="shared" si="46"/>
        <v>#N/A</v>
      </c>
    </row>
    <row r="2991" spans="5:5">
      <c r="E2991" s="15" t="e">
        <f t="shared" si="46"/>
        <v>#N/A</v>
      </c>
    </row>
    <row r="2992" spans="5:5">
      <c r="E2992" s="15" t="e">
        <f t="shared" si="46"/>
        <v>#N/A</v>
      </c>
    </row>
    <row r="2993" spans="5:5">
      <c r="E2993" s="15" t="e">
        <f t="shared" si="46"/>
        <v>#N/A</v>
      </c>
    </row>
    <row r="2994" spans="5:5">
      <c r="E2994" s="15" t="e">
        <f t="shared" si="46"/>
        <v>#N/A</v>
      </c>
    </row>
    <row r="2995" spans="5:5">
      <c r="E2995" s="15" t="e">
        <f t="shared" si="46"/>
        <v>#N/A</v>
      </c>
    </row>
    <row r="2996" spans="5:5">
      <c r="E2996" s="15" t="e">
        <f t="shared" si="46"/>
        <v>#N/A</v>
      </c>
    </row>
    <row r="2997" spans="5:5">
      <c r="E2997" s="15" t="e">
        <f t="shared" si="46"/>
        <v>#N/A</v>
      </c>
    </row>
    <row r="2998" spans="5:5">
      <c r="E2998" s="15" t="e">
        <f t="shared" si="46"/>
        <v>#N/A</v>
      </c>
    </row>
    <row r="2999" spans="5:5">
      <c r="E2999" s="15" t="e">
        <f t="shared" si="46"/>
        <v>#N/A</v>
      </c>
    </row>
    <row r="3000" spans="5:5">
      <c r="E3000" s="15" t="e">
        <f t="shared" si="46"/>
        <v>#N/A</v>
      </c>
    </row>
    <row r="3001" spans="5:5">
      <c r="E3001" s="15" t="e">
        <f t="shared" si="46"/>
        <v>#N/A</v>
      </c>
    </row>
    <row r="3002" spans="5:5">
      <c r="E3002" s="15" t="e">
        <f t="shared" si="46"/>
        <v>#N/A</v>
      </c>
    </row>
    <row r="3003" spans="5:5">
      <c r="E3003" s="15" t="e">
        <f t="shared" si="46"/>
        <v>#N/A</v>
      </c>
    </row>
    <row r="3004" spans="5:5">
      <c r="E3004" s="15" t="e">
        <f t="shared" si="46"/>
        <v>#N/A</v>
      </c>
    </row>
    <row r="3005" spans="5:5">
      <c r="E3005" s="15" t="e">
        <f t="shared" si="46"/>
        <v>#N/A</v>
      </c>
    </row>
    <row r="3006" spans="5:5">
      <c r="E3006" s="15" t="e">
        <f t="shared" si="46"/>
        <v>#N/A</v>
      </c>
    </row>
    <row r="3007" spans="5:5">
      <c r="E3007" s="15" t="e">
        <f t="shared" si="46"/>
        <v>#N/A</v>
      </c>
    </row>
    <row r="3008" spans="5:5">
      <c r="E3008" s="15" t="e">
        <f t="shared" si="46"/>
        <v>#N/A</v>
      </c>
    </row>
    <row r="3009" spans="5:5">
      <c r="E3009" s="15" t="e">
        <f t="shared" si="46"/>
        <v>#N/A</v>
      </c>
    </row>
    <row r="3010" spans="5:5">
      <c r="E3010" s="15" t="e">
        <f t="shared" si="46"/>
        <v>#N/A</v>
      </c>
    </row>
    <row r="3011" spans="5:5">
      <c r="E3011" s="15" t="e">
        <f t="shared" si="46"/>
        <v>#N/A</v>
      </c>
    </row>
    <row r="3012" spans="5:5">
      <c r="E3012" s="15" t="e">
        <f t="shared" ref="E3012:E3075" si="47">VLOOKUP(A3012,G:I,2,0)</f>
        <v>#N/A</v>
      </c>
    </row>
    <row r="3013" spans="5:5">
      <c r="E3013" s="15" t="e">
        <f t="shared" si="47"/>
        <v>#N/A</v>
      </c>
    </row>
    <row r="3014" spans="5:5">
      <c r="E3014" s="15" t="e">
        <f t="shared" si="47"/>
        <v>#N/A</v>
      </c>
    </row>
    <row r="3015" spans="5:5">
      <c r="E3015" s="15" t="e">
        <f t="shared" si="47"/>
        <v>#N/A</v>
      </c>
    </row>
    <row r="3016" spans="5:5">
      <c r="E3016" s="15" t="e">
        <f t="shared" si="47"/>
        <v>#N/A</v>
      </c>
    </row>
    <row r="3017" spans="5:5">
      <c r="E3017" s="15" t="e">
        <f t="shared" si="47"/>
        <v>#N/A</v>
      </c>
    </row>
    <row r="3018" spans="5:5">
      <c r="E3018" s="15" t="e">
        <f t="shared" si="47"/>
        <v>#N/A</v>
      </c>
    </row>
    <row r="3019" spans="5:5">
      <c r="E3019" s="15" t="e">
        <f t="shared" si="47"/>
        <v>#N/A</v>
      </c>
    </row>
    <row r="3020" spans="5:5">
      <c r="E3020" s="15" t="e">
        <f t="shared" si="47"/>
        <v>#N/A</v>
      </c>
    </row>
    <row r="3021" spans="5:5">
      <c r="E3021" s="15" t="e">
        <f t="shared" si="47"/>
        <v>#N/A</v>
      </c>
    </row>
    <row r="3022" spans="5:5">
      <c r="E3022" s="15" t="e">
        <f t="shared" si="47"/>
        <v>#N/A</v>
      </c>
    </row>
    <row r="3023" spans="5:5">
      <c r="E3023" s="15" t="e">
        <f t="shared" si="47"/>
        <v>#N/A</v>
      </c>
    </row>
    <row r="3024" spans="5:5">
      <c r="E3024" s="15" t="e">
        <f t="shared" si="47"/>
        <v>#N/A</v>
      </c>
    </row>
    <row r="3025" spans="5:5">
      <c r="E3025" s="15" t="e">
        <f t="shared" si="47"/>
        <v>#N/A</v>
      </c>
    </row>
    <row r="3026" spans="5:5">
      <c r="E3026" s="15" t="e">
        <f t="shared" si="47"/>
        <v>#N/A</v>
      </c>
    </row>
    <row r="3027" spans="5:5">
      <c r="E3027" s="15" t="e">
        <f t="shared" si="47"/>
        <v>#N/A</v>
      </c>
    </row>
    <row r="3028" spans="5:5">
      <c r="E3028" s="15" t="e">
        <f t="shared" si="47"/>
        <v>#N/A</v>
      </c>
    </row>
    <row r="3029" spans="5:5">
      <c r="E3029" s="15" t="e">
        <f t="shared" si="47"/>
        <v>#N/A</v>
      </c>
    </row>
    <row r="3030" spans="5:5">
      <c r="E3030" s="15" t="e">
        <f t="shared" si="47"/>
        <v>#N/A</v>
      </c>
    </row>
    <row r="3031" spans="5:5">
      <c r="E3031" s="15" t="e">
        <f t="shared" si="47"/>
        <v>#N/A</v>
      </c>
    </row>
    <row r="3032" spans="5:5">
      <c r="E3032" s="15" t="e">
        <f t="shared" si="47"/>
        <v>#N/A</v>
      </c>
    </row>
    <row r="3033" spans="5:5">
      <c r="E3033" s="15" t="e">
        <f t="shared" si="47"/>
        <v>#N/A</v>
      </c>
    </row>
    <row r="3034" spans="5:5">
      <c r="E3034" s="15" t="e">
        <f t="shared" si="47"/>
        <v>#N/A</v>
      </c>
    </row>
    <row r="3035" spans="5:5">
      <c r="E3035" s="15" t="e">
        <f t="shared" si="47"/>
        <v>#N/A</v>
      </c>
    </row>
    <row r="3036" spans="5:5">
      <c r="E3036" s="15" t="e">
        <f t="shared" si="47"/>
        <v>#N/A</v>
      </c>
    </row>
    <row r="3037" spans="5:5">
      <c r="E3037" s="15" t="e">
        <f t="shared" si="47"/>
        <v>#N/A</v>
      </c>
    </row>
    <row r="3038" spans="5:5">
      <c r="E3038" s="15" t="e">
        <f t="shared" si="47"/>
        <v>#N/A</v>
      </c>
    </row>
    <row r="3039" spans="5:5">
      <c r="E3039" s="15" t="e">
        <f t="shared" si="47"/>
        <v>#N/A</v>
      </c>
    </row>
    <row r="3040" spans="5:5">
      <c r="E3040" s="15" t="e">
        <f t="shared" si="47"/>
        <v>#N/A</v>
      </c>
    </row>
    <row r="3041" spans="5:5">
      <c r="E3041" s="15" t="e">
        <f t="shared" si="47"/>
        <v>#N/A</v>
      </c>
    </row>
    <row r="3042" spans="5:5">
      <c r="E3042" s="15" t="e">
        <f t="shared" si="47"/>
        <v>#N/A</v>
      </c>
    </row>
    <row r="3043" spans="5:5">
      <c r="E3043" s="15" t="e">
        <f t="shared" si="47"/>
        <v>#N/A</v>
      </c>
    </row>
    <row r="3044" spans="5:5">
      <c r="E3044" s="15" t="e">
        <f t="shared" si="47"/>
        <v>#N/A</v>
      </c>
    </row>
    <row r="3045" spans="5:5">
      <c r="E3045" s="15" t="e">
        <f t="shared" si="47"/>
        <v>#N/A</v>
      </c>
    </row>
    <row r="3046" spans="5:5">
      <c r="E3046" s="15" t="e">
        <f t="shared" si="47"/>
        <v>#N/A</v>
      </c>
    </row>
    <row r="3047" spans="5:5">
      <c r="E3047" s="15" t="e">
        <f t="shared" si="47"/>
        <v>#N/A</v>
      </c>
    </row>
    <row r="3048" spans="5:5">
      <c r="E3048" s="15" t="e">
        <f t="shared" si="47"/>
        <v>#N/A</v>
      </c>
    </row>
    <row r="3049" spans="5:5">
      <c r="E3049" s="15" t="e">
        <f t="shared" si="47"/>
        <v>#N/A</v>
      </c>
    </row>
    <row r="3050" spans="5:5">
      <c r="E3050" s="15" t="e">
        <f t="shared" si="47"/>
        <v>#N/A</v>
      </c>
    </row>
    <row r="3051" spans="5:5">
      <c r="E3051" s="15" t="e">
        <f t="shared" si="47"/>
        <v>#N/A</v>
      </c>
    </row>
    <row r="3052" spans="5:5">
      <c r="E3052" s="15" t="e">
        <f t="shared" si="47"/>
        <v>#N/A</v>
      </c>
    </row>
    <row r="3053" spans="5:5">
      <c r="E3053" s="15" t="e">
        <f t="shared" si="47"/>
        <v>#N/A</v>
      </c>
    </row>
    <row r="3054" spans="5:5">
      <c r="E3054" s="15" t="e">
        <f t="shared" si="47"/>
        <v>#N/A</v>
      </c>
    </row>
    <row r="3055" spans="5:5">
      <c r="E3055" s="15" t="e">
        <f t="shared" si="47"/>
        <v>#N/A</v>
      </c>
    </row>
    <row r="3056" spans="5:5">
      <c r="E3056" s="15" t="e">
        <f t="shared" si="47"/>
        <v>#N/A</v>
      </c>
    </row>
    <row r="3057" spans="5:5">
      <c r="E3057" s="15" t="e">
        <f t="shared" si="47"/>
        <v>#N/A</v>
      </c>
    </row>
    <row r="3058" spans="5:5">
      <c r="E3058" s="15" t="e">
        <f t="shared" si="47"/>
        <v>#N/A</v>
      </c>
    </row>
    <row r="3059" spans="5:5">
      <c r="E3059" s="15" t="e">
        <f t="shared" si="47"/>
        <v>#N/A</v>
      </c>
    </row>
    <row r="3060" spans="5:5">
      <c r="E3060" s="15" t="e">
        <f t="shared" si="47"/>
        <v>#N/A</v>
      </c>
    </row>
    <row r="3061" spans="5:5">
      <c r="E3061" s="15" t="e">
        <f t="shared" si="47"/>
        <v>#N/A</v>
      </c>
    </row>
    <row r="3062" spans="5:5">
      <c r="E3062" s="15" t="e">
        <f t="shared" si="47"/>
        <v>#N/A</v>
      </c>
    </row>
    <row r="3063" spans="5:5">
      <c r="E3063" s="15" t="e">
        <f t="shared" si="47"/>
        <v>#N/A</v>
      </c>
    </row>
    <row r="3064" spans="5:5">
      <c r="E3064" s="15" t="e">
        <f t="shared" si="47"/>
        <v>#N/A</v>
      </c>
    </row>
    <row r="3065" spans="5:5">
      <c r="E3065" s="15" t="e">
        <f t="shared" si="47"/>
        <v>#N/A</v>
      </c>
    </row>
    <row r="3066" spans="5:5">
      <c r="E3066" s="15" t="e">
        <f t="shared" si="47"/>
        <v>#N/A</v>
      </c>
    </row>
    <row r="3067" spans="5:5">
      <c r="E3067" s="15" t="e">
        <f t="shared" si="47"/>
        <v>#N/A</v>
      </c>
    </row>
    <row r="3068" spans="5:5">
      <c r="E3068" s="15" t="e">
        <f t="shared" si="47"/>
        <v>#N/A</v>
      </c>
    </row>
    <row r="3069" spans="5:5">
      <c r="E3069" s="15" t="e">
        <f t="shared" si="47"/>
        <v>#N/A</v>
      </c>
    </row>
    <row r="3070" spans="5:5">
      <c r="E3070" s="15" t="e">
        <f t="shared" si="47"/>
        <v>#N/A</v>
      </c>
    </row>
    <row r="3071" spans="5:5">
      <c r="E3071" s="15" t="e">
        <f t="shared" si="47"/>
        <v>#N/A</v>
      </c>
    </row>
    <row r="3072" spans="5:5">
      <c r="E3072" s="15" t="e">
        <f t="shared" si="47"/>
        <v>#N/A</v>
      </c>
    </row>
    <row r="3073" spans="5:5">
      <c r="E3073" s="15" t="e">
        <f t="shared" si="47"/>
        <v>#N/A</v>
      </c>
    </row>
    <row r="3074" spans="5:5">
      <c r="E3074" s="15" t="e">
        <f t="shared" si="47"/>
        <v>#N/A</v>
      </c>
    </row>
    <row r="3075" spans="5:5">
      <c r="E3075" s="15" t="e">
        <f t="shared" si="47"/>
        <v>#N/A</v>
      </c>
    </row>
    <row r="3076" spans="5:5">
      <c r="E3076" s="15" t="e">
        <f t="shared" ref="E3076:E3139" si="48">VLOOKUP(A3076,G:I,2,0)</f>
        <v>#N/A</v>
      </c>
    </row>
    <row r="3077" spans="5:5">
      <c r="E3077" s="15" t="e">
        <f t="shared" si="48"/>
        <v>#N/A</v>
      </c>
    </row>
    <row r="3078" spans="5:5">
      <c r="E3078" s="15" t="e">
        <f t="shared" si="48"/>
        <v>#N/A</v>
      </c>
    </row>
    <row r="3079" spans="5:5">
      <c r="E3079" s="15" t="e">
        <f t="shared" si="48"/>
        <v>#N/A</v>
      </c>
    </row>
    <row r="3080" spans="5:5">
      <c r="E3080" s="15" t="e">
        <f t="shared" si="48"/>
        <v>#N/A</v>
      </c>
    </row>
    <row r="3081" spans="5:5">
      <c r="E3081" s="15" t="e">
        <f t="shared" si="48"/>
        <v>#N/A</v>
      </c>
    </row>
    <row r="3082" spans="5:5">
      <c r="E3082" s="15" t="e">
        <f t="shared" si="48"/>
        <v>#N/A</v>
      </c>
    </row>
    <row r="3083" spans="5:5">
      <c r="E3083" s="15" t="e">
        <f t="shared" si="48"/>
        <v>#N/A</v>
      </c>
    </row>
    <row r="3084" spans="5:5">
      <c r="E3084" s="15" t="e">
        <f t="shared" si="48"/>
        <v>#N/A</v>
      </c>
    </row>
    <row r="3085" spans="5:5">
      <c r="E3085" s="15" t="e">
        <f t="shared" si="48"/>
        <v>#N/A</v>
      </c>
    </row>
    <row r="3086" spans="5:5">
      <c r="E3086" s="15" t="e">
        <f t="shared" si="48"/>
        <v>#N/A</v>
      </c>
    </row>
    <row r="3087" spans="5:5">
      <c r="E3087" s="15" t="e">
        <f t="shared" si="48"/>
        <v>#N/A</v>
      </c>
    </row>
    <row r="3088" spans="5:5">
      <c r="E3088" s="15" t="e">
        <f t="shared" si="48"/>
        <v>#N/A</v>
      </c>
    </row>
    <row r="3089" spans="5:5">
      <c r="E3089" s="15" t="e">
        <f t="shared" si="48"/>
        <v>#N/A</v>
      </c>
    </row>
    <row r="3090" spans="5:5">
      <c r="E3090" s="15" t="e">
        <f t="shared" si="48"/>
        <v>#N/A</v>
      </c>
    </row>
    <row r="3091" spans="5:5">
      <c r="E3091" s="15" t="e">
        <f t="shared" si="48"/>
        <v>#N/A</v>
      </c>
    </row>
    <row r="3092" spans="5:5">
      <c r="E3092" s="15" t="e">
        <f t="shared" si="48"/>
        <v>#N/A</v>
      </c>
    </row>
    <row r="3093" spans="5:5">
      <c r="E3093" s="15" t="e">
        <f t="shared" si="48"/>
        <v>#N/A</v>
      </c>
    </row>
    <row r="3094" spans="5:5">
      <c r="E3094" s="15" t="e">
        <f t="shared" si="48"/>
        <v>#N/A</v>
      </c>
    </row>
    <row r="3095" spans="5:5">
      <c r="E3095" s="15" t="e">
        <f t="shared" si="48"/>
        <v>#N/A</v>
      </c>
    </row>
    <row r="3096" spans="5:5">
      <c r="E3096" s="15" t="e">
        <f t="shared" si="48"/>
        <v>#N/A</v>
      </c>
    </row>
    <row r="3097" spans="5:5">
      <c r="E3097" s="15" t="e">
        <f t="shared" si="48"/>
        <v>#N/A</v>
      </c>
    </row>
    <row r="3098" spans="5:5">
      <c r="E3098" s="15" t="e">
        <f t="shared" si="48"/>
        <v>#N/A</v>
      </c>
    </row>
    <row r="3099" spans="5:5">
      <c r="E3099" s="15" t="e">
        <f t="shared" si="48"/>
        <v>#N/A</v>
      </c>
    </row>
    <row r="3100" spans="5:5">
      <c r="E3100" s="15" t="e">
        <f t="shared" si="48"/>
        <v>#N/A</v>
      </c>
    </row>
    <row r="3101" spans="5:5">
      <c r="E3101" s="15" t="e">
        <f t="shared" si="48"/>
        <v>#N/A</v>
      </c>
    </row>
    <row r="3102" spans="5:5">
      <c r="E3102" s="15" t="e">
        <f t="shared" si="48"/>
        <v>#N/A</v>
      </c>
    </row>
    <row r="3103" spans="5:5">
      <c r="E3103" s="15" t="e">
        <f t="shared" si="48"/>
        <v>#N/A</v>
      </c>
    </row>
    <row r="3104" spans="5:5">
      <c r="E3104" s="15" t="e">
        <f t="shared" si="48"/>
        <v>#N/A</v>
      </c>
    </row>
    <row r="3105" spans="5:5">
      <c r="E3105" s="15" t="e">
        <f t="shared" si="48"/>
        <v>#N/A</v>
      </c>
    </row>
    <row r="3106" spans="5:5">
      <c r="E3106" s="15" t="e">
        <f t="shared" si="48"/>
        <v>#N/A</v>
      </c>
    </row>
    <row r="3107" spans="5:5">
      <c r="E3107" s="15" t="e">
        <f t="shared" si="48"/>
        <v>#N/A</v>
      </c>
    </row>
    <row r="3108" spans="5:5">
      <c r="E3108" s="15" t="e">
        <f t="shared" si="48"/>
        <v>#N/A</v>
      </c>
    </row>
    <row r="3109" spans="5:5">
      <c r="E3109" s="15" t="e">
        <f t="shared" si="48"/>
        <v>#N/A</v>
      </c>
    </row>
    <row r="3110" spans="5:5">
      <c r="E3110" s="15" t="e">
        <f t="shared" si="48"/>
        <v>#N/A</v>
      </c>
    </row>
    <row r="3111" spans="5:5">
      <c r="E3111" s="15" t="e">
        <f t="shared" si="48"/>
        <v>#N/A</v>
      </c>
    </row>
    <row r="3112" spans="5:5">
      <c r="E3112" s="15" t="e">
        <f t="shared" si="48"/>
        <v>#N/A</v>
      </c>
    </row>
    <row r="3113" spans="5:5">
      <c r="E3113" s="15" t="e">
        <f t="shared" si="48"/>
        <v>#N/A</v>
      </c>
    </row>
    <row r="3114" spans="5:5">
      <c r="E3114" s="15" t="e">
        <f t="shared" si="48"/>
        <v>#N/A</v>
      </c>
    </row>
    <row r="3115" spans="5:5">
      <c r="E3115" s="15" t="e">
        <f t="shared" si="48"/>
        <v>#N/A</v>
      </c>
    </row>
    <row r="3116" spans="5:5">
      <c r="E3116" s="15" t="e">
        <f t="shared" si="48"/>
        <v>#N/A</v>
      </c>
    </row>
    <row r="3117" spans="5:5">
      <c r="E3117" s="15" t="e">
        <f t="shared" si="48"/>
        <v>#N/A</v>
      </c>
    </row>
    <row r="3118" spans="5:5">
      <c r="E3118" s="15" t="e">
        <f t="shared" si="48"/>
        <v>#N/A</v>
      </c>
    </row>
    <row r="3119" spans="5:5">
      <c r="E3119" s="15" t="e">
        <f t="shared" si="48"/>
        <v>#N/A</v>
      </c>
    </row>
    <row r="3120" spans="5:5">
      <c r="E3120" s="15" t="e">
        <f t="shared" si="48"/>
        <v>#N/A</v>
      </c>
    </row>
    <row r="3121" spans="5:5">
      <c r="E3121" s="15" t="e">
        <f t="shared" si="48"/>
        <v>#N/A</v>
      </c>
    </row>
    <row r="3122" spans="5:5">
      <c r="E3122" s="15" t="e">
        <f t="shared" si="48"/>
        <v>#N/A</v>
      </c>
    </row>
    <row r="3123" spans="5:5">
      <c r="E3123" s="15" t="e">
        <f t="shared" si="48"/>
        <v>#N/A</v>
      </c>
    </row>
    <row r="3124" spans="5:5">
      <c r="E3124" s="15" t="e">
        <f t="shared" si="48"/>
        <v>#N/A</v>
      </c>
    </row>
    <row r="3125" spans="5:5">
      <c r="E3125" s="15" t="e">
        <f t="shared" si="48"/>
        <v>#N/A</v>
      </c>
    </row>
    <row r="3126" spans="5:5">
      <c r="E3126" s="15" t="e">
        <f t="shared" si="48"/>
        <v>#N/A</v>
      </c>
    </row>
    <row r="3127" spans="5:5">
      <c r="E3127" s="15" t="e">
        <f t="shared" si="48"/>
        <v>#N/A</v>
      </c>
    </row>
    <row r="3128" spans="5:5">
      <c r="E3128" s="15" t="e">
        <f t="shared" si="48"/>
        <v>#N/A</v>
      </c>
    </row>
    <row r="3129" spans="5:5">
      <c r="E3129" s="15" t="e">
        <f t="shared" si="48"/>
        <v>#N/A</v>
      </c>
    </row>
    <row r="3130" spans="5:5">
      <c r="E3130" s="15" t="e">
        <f t="shared" si="48"/>
        <v>#N/A</v>
      </c>
    </row>
    <row r="3131" spans="5:5">
      <c r="E3131" s="15" t="e">
        <f t="shared" si="48"/>
        <v>#N/A</v>
      </c>
    </row>
    <row r="3132" spans="5:5">
      <c r="E3132" s="15" t="e">
        <f t="shared" si="48"/>
        <v>#N/A</v>
      </c>
    </row>
    <row r="3133" spans="5:5">
      <c r="E3133" s="15" t="e">
        <f t="shared" si="48"/>
        <v>#N/A</v>
      </c>
    </row>
    <row r="3134" spans="5:5">
      <c r="E3134" s="15" t="e">
        <f t="shared" si="48"/>
        <v>#N/A</v>
      </c>
    </row>
    <row r="3135" spans="5:5">
      <c r="E3135" s="15" t="e">
        <f t="shared" si="48"/>
        <v>#N/A</v>
      </c>
    </row>
    <row r="3136" spans="5:5">
      <c r="E3136" s="15" t="e">
        <f t="shared" si="48"/>
        <v>#N/A</v>
      </c>
    </row>
    <row r="3137" spans="5:5">
      <c r="E3137" s="15" t="e">
        <f t="shared" si="48"/>
        <v>#N/A</v>
      </c>
    </row>
    <row r="3138" spans="5:5">
      <c r="E3138" s="15" t="e">
        <f t="shared" si="48"/>
        <v>#N/A</v>
      </c>
    </row>
    <row r="3139" spans="5:5">
      <c r="E3139" s="15" t="e">
        <f t="shared" si="48"/>
        <v>#N/A</v>
      </c>
    </row>
    <row r="3140" spans="5:5">
      <c r="E3140" s="15" t="e">
        <f t="shared" ref="E3140:E3203" si="49">VLOOKUP(A3140,G:I,2,0)</f>
        <v>#N/A</v>
      </c>
    </row>
    <row r="3141" spans="5:5">
      <c r="E3141" s="15" t="e">
        <f t="shared" si="49"/>
        <v>#N/A</v>
      </c>
    </row>
    <row r="3142" spans="5:5">
      <c r="E3142" s="15" t="e">
        <f t="shared" si="49"/>
        <v>#N/A</v>
      </c>
    </row>
    <row r="3143" spans="5:5">
      <c r="E3143" s="15" t="e">
        <f t="shared" si="49"/>
        <v>#N/A</v>
      </c>
    </row>
    <row r="3144" spans="5:5">
      <c r="E3144" s="15" t="e">
        <f t="shared" si="49"/>
        <v>#N/A</v>
      </c>
    </row>
    <row r="3145" spans="5:5">
      <c r="E3145" s="15" t="e">
        <f t="shared" si="49"/>
        <v>#N/A</v>
      </c>
    </row>
    <row r="3146" spans="5:5">
      <c r="E3146" s="15" t="e">
        <f t="shared" si="49"/>
        <v>#N/A</v>
      </c>
    </row>
    <row r="3147" spans="5:5">
      <c r="E3147" s="15" t="e">
        <f t="shared" si="49"/>
        <v>#N/A</v>
      </c>
    </row>
    <row r="3148" spans="5:5">
      <c r="E3148" s="15" t="e">
        <f t="shared" si="49"/>
        <v>#N/A</v>
      </c>
    </row>
    <row r="3149" spans="5:5">
      <c r="E3149" s="15" t="e">
        <f t="shared" si="49"/>
        <v>#N/A</v>
      </c>
    </row>
    <row r="3150" spans="5:5">
      <c r="E3150" s="15" t="e">
        <f t="shared" si="49"/>
        <v>#N/A</v>
      </c>
    </row>
    <row r="3151" spans="5:5">
      <c r="E3151" s="15" t="e">
        <f t="shared" si="49"/>
        <v>#N/A</v>
      </c>
    </row>
    <row r="3152" spans="5:5">
      <c r="E3152" s="15" t="e">
        <f t="shared" si="49"/>
        <v>#N/A</v>
      </c>
    </row>
    <row r="3153" spans="5:5">
      <c r="E3153" s="15" t="e">
        <f t="shared" si="49"/>
        <v>#N/A</v>
      </c>
    </row>
    <row r="3154" spans="5:5">
      <c r="E3154" s="15" t="e">
        <f t="shared" si="49"/>
        <v>#N/A</v>
      </c>
    </row>
    <row r="3155" spans="5:5">
      <c r="E3155" s="15" t="e">
        <f t="shared" si="49"/>
        <v>#N/A</v>
      </c>
    </row>
    <row r="3156" spans="5:5">
      <c r="E3156" s="15" t="e">
        <f t="shared" si="49"/>
        <v>#N/A</v>
      </c>
    </row>
    <row r="3157" spans="5:5">
      <c r="E3157" s="15" t="e">
        <f t="shared" si="49"/>
        <v>#N/A</v>
      </c>
    </row>
    <row r="3158" spans="5:5">
      <c r="E3158" s="15" t="e">
        <f t="shared" si="49"/>
        <v>#N/A</v>
      </c>
    </row>
    <row r="3159" spans="5:5">
      <c r="E3159" s="15" t="e">
        <f t="shared" si="49"/>
        <v>#N/A</v>
      </c>
    </row>
    <row r="3160" spans="5:5">
      <c r="E3160" s="15" t="e">
        <f t="shared" si="49"/>
        <v>#N/A</v>
      </c>
    </row>
    <row r="3161" spans="5:5">
      <c r="E3161" s="15" t="e">
        <f t="shared" si="49"/>
        <v>#N/A</v>
      </c>
    </row>
    <row r="3162" spans="5:5">
      <c r="E3162" s="15" t="e">
        <f t="shared" si="49"/>
        <v>#N/A</v>
      </c>
    </row>
    <row r="3163" spans="5:5">
      <c r="E3163" s="15" t="e">
        <f t="shared" si="49"/>
        <v>#N/A</v>
      </c>
    </row>
    <row r="3164" spans="5:5">
      <c r="E3164" s="15" t="e">
        <f t="shared" si="49"/>
        <v>#N/A</v>
      </c>
    </row>
    <row r="3165" spans="5:5">
      <c r="E3165" s="15" t="e">
        <f t="shared" si="49"/>
        <v>#N/A</v>
      </c>
    </row>
    <row r="3166" spans="5:5">
      <c r="E3166" s="15" t="e">
        <f t="shared" si="49"/>
        <v>#N/A</v>
      </c>
    </row>
    <row r="3167" spans="5:5">
      <c r="E3167" s="15" t="e">
        <f t="shared" si="49"/>
        <v>#N/A</v>
      </c>
    </row>
    <row r="3168" spans="5:5">
      <c r="E3168" s="15" t="e">
        <f t="shared" si="49"/>
        <v>#N/A</v>
      </c>
    </row>
    <row r="3169" spans="5:5">
      <c r="E3169" s="15" t="e">
        <f t="shared" si="49"/>
        <v>#N/A</v>
      </c>
    </row>
    <row r="3170" spans="5:5">
      <c r="E3170" s="15" t="e">
        <f t="shared" si="49"/>
        <v>#N/A</v>
      </c>
    </row>
    <row r="3171" spans="5:5">
      <c r="E3171" s="15" t="e">
        <f t="shared" si="49"/>
        <v>#N/A</v>
      </c>
    </row>
    <row r="3172" spans="5:5">
      <c r="E3172" s="15" t="e">
        <f t="shared" si="49"/>
        <v>#N/A</v>
      </c>
    </row>
    <row r="3173" spans="5:5">
      <c r="E3173" s="15" t="e">
        <f t="shared" si="49"/>
        <v>#N/A</v>
      </c>
    </row>
    <row r="3174" spans="5:5">
      <c r="E3174" s="15" t="e">
        <f t="shared" si="49"/>
        <v>#N/A</v>
      </c>
    </row>
    <row r="3175" spans="5:5">
      <c r="E3175" s="15" t="e">
        <f t="shared" si="49"/>
        <v>#N/A</v>
      </c>
    </row>
    <row r="3176" spans="5:5">
      <c r="E3176" s="15" t="e">
        <f t="shared" si="49"/>
        <v>#N/A</v>
      </c>
    </row>
    <row r="3177" spans="5:5">
      <c r="E3177" s="15" t="e">
        <f t="shared" si="49"/>
        <v>#N/A</v>
      </c>
    </row>
    <row r="3178" spans="5:5">
      <c r="E3178" s="15" t="e">
        <f t="shared" si="49"/>
        <v>#N/A</v>
      </c>
    </row>
    <row r="3179" spans="5:5">
      <c r="E3179" s="15" t="e">
        <f t="shared" si="49"/>
        <v>#N/A</v>
      </c>
    </row>
    <row r="3180" spans="5:5">
      <c r="E3180" s="15" t="e">
        <f t="shared" si="49"/>
        <v>#N/A</v>
      </c>
    </row>
    <row r="3181" spans="5:5">
      <c r="E3181" s="15" t="e">
        <f t="shared" si="49"/>
        <v>#N/A</v>
      </c>
    </row>
    <row r="3182" spans="5:5">
      <c r="E3182" s="15" t="e">
        <f t="shared" si="49"/>
        <v>#N/A</v>
      </c>
    </row>
    <row r="3183" spans="5:5">
      <c r="E3183" s="15" t="e">
        <f t="shared" si="49"/>
        <v>#N/A</v>
      </c>
    </row>
    <row r="3184" spans="5:5">
      <c r="E3184" s="15" t="e">
        <f t="shared" si="49"/>
        <v>#N/A</v>
      </c>
    </row>
    <row r="3185" spans="5:5">
      <c r="E3185" s="15" t="e">
        <f t="shared" si="49"/>
        <v>#N/A</v>
      </c>
    </row>
    <row r="3186" spans="5:5">
      <c r="E3186" s="15" t="e">
        <f t="shared" si="49"/>
        <v>#N/A</v>
      </c>
    </row>
    <row r="3187" spans="5:5">
      <c r="E3187" s="15" t="e">
        <f t="shared" si="49"/>
        <v>#N/A</v>
      </c>
    </row>
    <row r="3188" spans="5:5">
      <c r="E3188" s="15" t="e">
        <f t="shared" si="49"/>
        <v>#N/A</v>
      </c>
    </row>
    <row r="3189" spans="5:5">
      <c r="E3189" s="15" t="e">
        <f t="shared" si="49"/>
        <v>#N/A</v>
      </c>
    </row>
    <row r="3190" spans="5:5">
      <c r="E3190" s="15" t="e">
        <f t="shared" si="49"/>
        <v>#N/A</v>
      </c>
    </row>
    <row r="3191" spans="5:5">
      <c r="E3191" s="15" t="e">
        <f t="shared" si="49"/>
        <v>#N/A</v>
      </c>
    </row>
    <row r="3192" spans="5:5">
      <c r="E3192" s="15" t="e">
        <f t="shared" si="49"/>
        <v>#N/A</v>
      </c>
    </row>
    <row r="3193" spans="5:5">
      <c r="E3193" s="15" t="e">
        <f t="shared" si="49"/>
        <v>#N/A</v>
      </c>
    </row>
    <row r="3194" spans="5:5">
      <c r="E3194" s="15" t="e">
        <f t="shared" si="49"/>
        <v>#N/A</v>
      </c>
    </row>
    <row r="3195" spans="5:5">
      <c r="E3195" s="15" t="e">
        <f t="shared" si="49"/>
        <v>#N/A</v>
      </c>
    </row>
    <row r="3196" spans="5:5">
      <c r="E3196" s="15" t="e">
        <f t="shared" si="49"/>
        <v>#N/A</v>
      </c>
    </row>
    <row r="3197" spans="5:5">
      <c r="E3197" s="15" t="e">
        <f t="shared" si="49"/>
        <v>#N/A</v>
      </c>
    </row>
    <row r="3198" spans="5:5">
      <c r="E3198" s="15" t="e">
        <f t="shared" si="49"/>
        <v>#N/A</v>
      </c>
    </row>
    <row r="3199" spans="5:5">
      <c r="E3199" s="15" t="e">
        <f t="shared" si="49"/>
        <v>#N/A</v>
      </c>
    </row>
    <row r="3200" spans="5:5">
      <c r="E3200" s="15" t="e">
        <f t="shared" si="49"/>
        <v>#N/A</v>
      </c>
    </row>
    <row r="3201" spans="5:5">
      <c r="E3201" s="15" t="e">
        <f t="shared" si="49"/>
        <v>#N/A</v>
      </c>
    </row>
    <row r="3202" spans="5:5">
      <c r="E3202" s="15" t="e">
        <f t="shared" si="49"/>
        <v>#N/A</v>
      </c>
    </row>
    <row r="3203" spans="5:5">
      <c r="E3203" s="15" t="e">
        <f t="shared" si="49"/>
        <v>#N/A</v>
      </c>
    </row>
    <row r="3204" spans="5:5">
      <c r="E3204" s="15" t="e">
        <f t="shared" ref="E3204:E3267" si="50">VLOOKUP(A3204,G:I,2,0)</f>
        <v>#N/A</v>
      </c>
    </row>
    <row r="3205" spans="5:5">
      <c r="E3205" s="15" t="e">
        <f t="shared" si="50"/>
        <v>#N/A</v>
      </c>
    </row>
    <row r="3206" spans="5:5">
      <c r="E3206" s="15" t="e">
        <f t="shared" si="50"/>
        <v>#N/A</v>
      </c>
    </row>
    <row r="3207" spans="5:5">
      <c r="E3207" s="15" t="e">
        <f t="shared" si="50"/>
        <v>#N/A</v>
      </c>
    </row>
    <row r="3208" spans="5:5">
      <c r="E3208" s="15" t="e">
        <f t="shared" si="50"/>
        <v>#N/A</v>
      </c>
    </row>
    <row r="3209" spans="5:5">
      <c r="E3209" s="15" t="e">
        <f t="shared" si="50"/>
        <v>#N/A</v>
      </c>
    </row>
    <row r="3210" spans="5:5">
      <c r="E3210" s="15" t="e">
        <f t="shared" si="50"/>
        <v>#N/A</v>
      </c>
    </row>
    <row r="3211" spans="5:5">
      <c r="E3211" s="15" t="e">
        <f t="shared" si="50"/>
        <v>#N/A</v>
      </c>
    </row>
    <row r="3212" spans="5:5">
      <c r="E3212" s="15" t="e">
        <f t="shared" si="50"/>
        <v>#N/A</v>
      </c>
    </row>
    <row r="3213" spans="5:5">
      <c r="E3213" s="15" t="e">
        <f t="shared" si="50"/>
        <v>#N/A</v>
      </c>
    </row>
    <row r="3214" spans="5:5">
      <c r="E3214" s="15" t="e">
        <f t="shared" si="50"/>
        <v>#N/A</v>
      </c>
    </row>
    <row r="3215" spans="5:5">
      <c r="E3215" s="15" t="e">
        <f t="shared" si="50"/>
        <v>#N/A</v>
      </c>
    </row>
    <row r="3216" spans="5:5">
      <c r="E3216" s="15" t="e">
        <f t="shared" si="50"/>
        <v>#N/A</v>
      </c>
    </row>
    <row r="3217" spans="5:5">
      <c r="E3217" s="15" t="e">
        <f t="shared" si="50"/>
        <v>#N/A</v>
      </c>
    </row>
    <row r="3218" spans="5:5">
      <c r="E3218" s="15" t="e">
        <f t="shared" si="50"/>
        <v>#N/A</v>
      </c>
    </row>
    <row r="3219" spans="5:5">
      <c r="E3219" s="15" t="e">
        <f t="shared" si="50"/>
        <v>#N/A</v>
      </c>
    </row>
    <row r="3220" spans="5:5">
      <c r="E3220" s="15" t="e">
        <f t="shared" si="50"/>
        <v>#N/A</v>
      </c>
    </row>
    <row r="3221" spans="5:5">
      <c r="E3221" s="15" t="e">
        <f t="shared" si="50"/>
        <v>#N/A</v>
      </c>
    </row>
    <row r="3222" spans="5:5">
      <c r="E3222" s="15" t="e">
        <f t="shared" si="50"/>
        <v>#N/A</v>
      </c>
    </row>
    <row r="3223" spans="5:5">
      <c r="E3223" s="15" t="e">
        <f t="shared" si="50"/>
        <v>#N/A</v>
      </c>
    </row>
    <row r="3224" spans="5:5">
      <c r="E3224" s="15" t="e">
        <f t="shared" si="50"/>
        <v>#N/A</v>
      </c>
    </row>
    <row r="3225" spans="5:5">
      <c r="E3225" s="15" t="e">
        <f t="shared" si="50"/>
        <v>#N/A</v>
      </c>
    </row>
    <row r="3226" spans="5:5">
      <c r="E3226" s="15" t="e">
        <f t="shared" si="50"/>
        <v>#N/A</v>
      </c>
    </row>
    <row r="3227" spans="5:5">
      <c r="E3227" s="15" t="e">
        <f t="shared" si="50"/>
        <v>#N/A</v>
      </c>
    </row>
    <row r="3228" spans="5:5">
      <c r="E3228" s="15" t="e">
        <f t="shared" si="50"/>
        <v>#N/A</v>
      </c>
    </row>
    <row r="3229" spans="5:5">
      <c r="E3229" s="15" t="e">
        <f t="shared" si="50"/>
        <v>#N/A</v>
      </c>
    </row>
    <row r="3230" spans="5:5">
      <c r="E3230" s="15" t="e">
        <f t="shared" si="50"/>
        <v>#N/A</v>
      </c>
    </row>
    <row r="3231" spans="5:5">
      <c r="E3231" s="15" t="e">
        <f t="shared" si="50"/>
        <v>#N/A</v>
      </c>
    </row>
    <row r="3232" spans="5:5">
      <c r="E3232" s="15" t="e">
        <f t="shared" si="50"/>
        <v>#N/A</v>
      </c>
    </row>
    <row r="3233" spans="5:5">
      <c r="E3233" s="15" t="e">
        <f t="shared" si="50"/>
        <v>#N/A</v>
      </c>
    </row>
    <row r="3234" spans="5:5">
      <c r="E3234" s="15" t="e">
        <f t="shared" si="50"/>
        <v>#N/A</v>
      </c>
    </row>
    <row r="3235" spans="5:5">
      <c r="E3235" s="15" t="e">
        <f t="shared" si="50"/>
        <v>#N/A</v>
      </c>
    </row>
    <row r="3236" spans="5:5">
      <c r="E3236" s="15" t="e">
        <f t="shared" si="50"/>
        <v>#N/A</v>
      </c>
    </row>
    <row r="3237" spans="5:5">
      <c r="E3237" s="15" t="e">
        <f t="shared" si="50"/>
        <v>#N/A</v>
      </c>
    </row>
    <row r="3238" spans="5:5">
      <c r="E3238" s="15" t="e">
        <f t="shared" si="50"/>
        <v>#N/A</v>
      </c>
    </row>
    <row r="3239" spans="5:5">
      <c r="E3239" s="15" t="e">
        <f t="shared" si="50"/>
        <v>#N/A</v>
      </c>
    </row>
    <row r="3240" spans="5:5">
      <c r="E3240" s="15" t="e">
        <f t="shared" si="50"/>
        <v>#N/A</v>
      </c>
    </row>
    <row r="3241" spans="5:5">
      <c r="E3241" s="15" t="e">
        <f t="shared" si="50"/>
        <v>#N/A</v>
      </c>
    </row>
    <row r="3242" spans="5:5">
      <c r="E3242" s="15" t="e">
        <f t="shared" si="50"/>
        <v>#N/A</v>
      </c>
    </row>
    <row r="3243" spans="5:5">
      <c r="E3243" s="15" t="e">
        <f t="shared" si="50"/>
        <v>#N/A</v>
      </c>
    </row>
    <row r="3244" spans="5:5">
      <c r="E3244" s="15" t="e">
        <f t="shared" si="50"/>
        <v>#N/A</v>
      </c>
    </row>
    <row r="3245" spans="5:5">
      <c r="E3245" s="15" t="e">
        <f t="shared" si="50"/>
        <v>#N/A</v>
      </c>
    </row>
    <row r="3246" spans="5:5">
      <c r="E3246" s="15" t="e">
        <f t="shared" si="50"/>
        <v>#N/A</v>
      </c>
    </row>
    <row r="3247" spans="5:5">
      <c r="E3247" s="15" t="e">
        <f t="shared" si="50"/>
        <v>#N/A</v>
      </c>
    </row>
    <row r="3248" spans="5:5">
      <c r="E3248" s="15" t="e">
        <f t="shared" si="50"/>
        <v>#N/A</v>
      </c>
    </row>
    <row r="3249" spans="5:5">
      <c r="E3249" s="15" t="e">
        <f t="shared" si="50"/>
        <v>#N/A</v>
      </c>
    </row>
    <row r="3250" spans="5:5">
      <c r="E3250" s="15" t="e">
        <f t="shared" si="50"/>
        <v>#N/A</v>
      </c>
    </row>
    <row r="3251" spans="5:5">
      <c r="E3251" s="15" t="e">
        <f t="shared" si="50"/>
        <v>#N/A</v>
      </c>
    </row>
    <row r="3252" spans="5:5">
      <c r="E3252" s="15" t="e">
        <f t="shared" si="50"/>
        <v>#N/A</v>
      </c>
    </row>
    <row r="3253" spans="5:5">
      <c r="E3253" s="15" t="e">
        <f t="shared" si="50"/>
        <v>#N/A</v>
      </c>
    </row>
    <row r="3254" spans="5:5">
      <c r="E3254" s="15" t="e">
        <f t="shared" si="50"/>
        <v>#N/A</v>
      </c>
    </row>
    <row r="3255" spans="5:5">
      <c r="E3255" s="15" t="e">
        <f t="shared" si="50"/>
        <v>#N/A</v>
      </c>
    </row>
    <row r="3256" spans="5:5">
      <c r="E3256" s="15" t="e">
        <f t="shared" si="50"/>
        <v>#N/A</v>
      </c>
    </row>
    <row r="3257" spans="5:5">
      <c r="E3257" s="15" t="e">
        <f t="shared" si="50"/>
        <v>#N/A</v>
      </c>
    </row>
    <row r="3258" spans="5:5">
      <c r="E3258" s="15" t="e">
        <f t="shared" si="50"/>
        <v>#N/A</v>
      </c>
    </row>
    <row r="3259" spans="5:5">
      <c r="E3259" s="15" t="e">
        <f t="shared" si="50"/>
        <v>#N/A</v>
      </c>
    </row>
    <row r="3260" spans="5:5">
      <c r="E3260" s="15" t="e">
        <f t="shared" si="50"/>
        <v>#N/A</v>
      </c>
    </row>
    <row r="3261" spans="5:5">
      <c r="E3261" s="15" t="e">
        <f t="shared" si="50"/>
        <v>#N/A</v>
      </c>
    </row>
    <row r="3262" spans="5:5">
      <c r="E3262" s="15" t="e">
        <f t="shared" si="50"/>
        <v>#N/A</v>
      </c>
    </row>
    <row r="3263" spans="5:5">
      <c r="E3263" s="15" t="e">
        <f t="shared" si="50"/>
        <v>#N/A</v>
      </c>
    </row>
    <row r="3264" spans="5:5">
      <c r="E3264" s="15" t="e">
        <f t="shared" si="50"/>
        <v>#N/A</v>
      </c>
    </row>
    <row r="3265" spans="5:5">
      <c r="E3265" s="15" t="e">
        <f t="shared" si="50"/>
        <v>#N/A</v>
      </c>
    </row>
    <row r="3266" spans="5:5">
      <c r="E3266" s="15" t="e">
        <f t="shared" si="50"/>
        <v>#N/A</v>
      </c>
    </row>
    <row r="3267" spans="5:5">
      <c r="E3267" s="15" t="e">
        <f t="shared" si="50"/>
        <v>#N/A</v>
      </c>
    </row>
    <row r="3268" spans="5:5">
      <c r="E3268" s="15" t="e">
        <f t="shared" ref="E3268:E3331" si="51">VLOOKUP(A3268,G:I,2,0)</f>
        <v>#N/A</v>
      </c>
    </row>
    <row r="3269" spans="5:5">
      <c r="E3269" s="15" t="e">
        <f t="shared" si="51"/>
        <v>#N/A</v>
      </c>
    </row>
    <row r="3270" spans="5:5">
      <c r="E3270" s="15" t="e">
        <f t="shared" si="51"/>
        <v>#N/A</v>
      </c>
    </row>
    <row r="3271" spans="5:5">
      <c r="E3271" s="15" t="e">
        <f t="shared" si="51"/>
        <v>#N/A</v>
      </c>
    </row>
    <row r="3272" spans="5:5">
      <c r="E3272" s="15" t="e">
        <f t="shared" si="51"/>
        <v>#N/A</v>
      </c>
    </row>
    <row r="3273" spans="5:5">
      <c r="E3273" s="15" t="e">
        <f t="shared" si="51"/>
        <v>#N/A</v>
      </c>
    </row>
    <row r="3274" spans="5:5">
      <c r="E3274" s="15" t="e">
        <f t="shared" si="51"/>
        <v>#N/A</v>
      </c>
    </row>
    <row r="3275" spans="5:5">
      <c r="E3275" s="15" t="e">
        <f t="shared" si="51"/>
        <v>#N/A</v>
      </c>
    </row>
    <row r="3276" spans="5:5">
      <c r="E3276" s="15" t="e">
        <f t="shared" si="51"/>
        <v>#N/A</v>
      </c>
    </row>
    <row r="3277" spans="5:5">
      <c r="E3277" s="15" t="e">
        <f t="shared" si="51"/>
        <v>#N/A</v>
      </c>
    </row>
    <row r="3278" spans="5:5">
      <c r="E3278" s="15" t="e">
        <f t="shared" si="51"/>
        <v>#N/A</v>
      </c>
    </row>
    <row r="3279" spans="5:5">
      <c r="E3279" s="15" t="e">
        <f t="shared" si="51"/>
        <v>#N/A</v>
      </c>
    </row>
    <row r="3280" spans="5:5">
      <c r="E3280" s="15" t="e">
        <f t="shared" si="51"/>
        <v>#N/A</v>
      </c>
    </row>
    <row r="3281" spans="5:5">
      <c r="E3281" s="15" t="e">
        <f t="shared" si="51"/>
        <v>#N/A</v>
      </c>
    </row>
    <row r="3282" spans="5:5">
      <c r="E3282" s="15" t="e">
        <f t="shared" si="51"/>
        <v>#N/A</v>
      </c>
    </row>
    <row r="3283" spans="5:5">
      <c r="E3283" s="15" t="e">
        <f t="shared" si="51"/>
        <v>#N/A</v>
      </c>
    </row>
    <row r="3284" spans="5:5">
      <c r="E3284" s="15" t="e">
        <f t="shared" si="51"/>
        <v>#N/A</v>
      </c>
    </row>
    <row r="3285" spans="5:5">
      <c r="E3285" s="15" t="e">
        <f t="shared" si="51"/>
        <v>#N/A</v>
      </c>
    </row>
    <row r="3286" spans="5:5">
      <c r="E3286" s="15" t="e">
        <f t="shared" si="51"/>
        <v>#N/A</v>
      </c>
    </row>
    <row r="3287" spans="5:5">
      <c r="E3287" s="15" t="e">
        <f t="shared" si="51"/>
        <v>#N/A</v>
      </c>
    </row>
    <row r="3288" spans="5:5">
      <c r="E3288" s="15" t="e">
        <f t="shared" si="51"/>
        <v>#N/A</v>
      </c>
    </row>
    <row r="3289" spans="5:5">
      <c r="E3289" s="15" t="e">
        <f t="shared" si="51"/>
        <v>#N/A</v>
      </c>
    </row>
    <row r="3290" spans="5:5">
      <c r="E3290" s="15" t="e">
        <f t="shared" si="51"/>
        <v>#N/A</v>
      </c>
    </row>
    <row r="3291" spans="5:5">
      <c r="E3291" s="15" t="e">
        <f t="shared" si="51"/>
        <v>#N/A</v>
      </c>
    </row>
    <row r="3292" spans="5:5">
      <c r="E3292" s="15" t="e">
        <f t="shared" si="51"/>
        <v>#N/A</v>
      </c>
    </row>
    <row r="3293" spans="5:5">
      <c r="E3293" s="15" t="e">
        <f t="shared" si="51"/>
        <v>#N/A</v>
      </c>
    </row>
    <row r="3294" spans="5:5">
      <c r="E3294" s="15" t="e">
        <f t="shared" si="51"/>
        <v>#N/A</v>
      </c>
    </row>
    <row r="3295" spans="5:5">
      <c r="E3295" s="15" t="e">
        <f t="shared" si="51"/>
        <v>#N/A</v>
      </c>
    </row>
    <row r="3296" spans="5:5">
      <c r="E3296" s="15" t="e">
        <f t="shared" si="51"/>
        <v>#N/A</v>
      </c>
    </row>
    <row r="3297" spans="5:5">
      <c r="E3297" s="15" t="e">
        <f t="shared" si="51"/>
        <v>#N/A</v>
      </c>
    </row>
    <row r="3298" spans="5:5">
      <c r="E3298" s="15" t="e">
        <f t="shared" si="51"/>
        <v>#N/A</v>
      </c>
    </row>
    <row r="3299" spans="5:5">
      <c r="E3299" s="15" t="e">
        <f t="shared" si="51"/>
        <v>#N/A</v>
      </c>
    </row>
    <row r="3300" spans="5:5">
      <c r="E3300" s="15" t="e">
        <f t="shared" si="51"/>
        <v>#N/A</v>
      </c>
    </row>
    <row r="3301" spans="5:5">
      <c r="E3301" s="15" t="e">
        <f t="shared" si="51"/>
        <v>#N/A</v>
      </c>
    </row>
    <row r="3302" spans="5:5">
      <c r="E3302" s="15" t="e">
        <f t="shared" si="51"/>
        <v>#N/A</v>
      </c>
    </row>
    <row r="3303" spans="5:5">
      <c r="E3303" s="15" t="e">
        <f t="shared" si="51"/>
        <v>#N/A</v>
      </c>
    </row>
    <row r="3304" spans="5:5">
      <c r="E3304" s="15" t="e">
        <f t="shared" si="51"/>
        <v>#N/A</v>
      </c>
    </row>
    <row r="3305" spans="5:5">
      <c r="E3305" s="15" t="e">
        <f t="shared" si="51"/>
        <v>#N/A</v>
      </c>
    </row>
    <row r="3306" spans="5:5">
      <c r="E3306" s="15" t="e">
        <f t="shared" si="51"/>
        <v>#N/A</v>
      </c>
    </row>
    <row r="3307" spans="5:5">
      <c r="E3307" s="15" t="e">
        <f t="shared" si="51"/>
        <v>#N/A</v>
      </c>
    </row>
    <row r="3308" spans="5:5">
      <c r="E3308" s="15" t="e">
        <f t="shared" si="51"/>
        <v>#N/A</v>
      </c>
    </row>
    <row r="3309" spans="5:5">
      <c r="E3309" s="15" t="e">
        <f t="shared" si="51"/>
        <v>#N/A</v>
      </c>
    </row>
    <row r="3310" spans="5:5">
      <c r="E3310" s="15" t="e">
        <f t="shared" si="51"/>
        <v>#N/A</v>
      </c>
    </row>
    <row r="3311" spans="5:5">
      <c r="E3311" s="15" t="e">
        <f t="shared" si="51"/>
        <v>#N/A</v>
      </c>
    </row>
    <row r="3312" spans="5:5">
      <c r="E3312" s="15" t="e">
        <f t="shared" si="51"/>
        <v>#N/A</v>
      </c>
    </row>
    <row r="3313" spans="5:5">
      <c r="E3313" s="15" t="e">
        <f t="shared" si="51"/>
        <v>#N/A</v>
      </c>
    </row>
    <row r="3314" spans="5:5">
      <c r="E3314" s="15" t="e">
        <f t="shared" si="51"/>
        <v>#N/A</v>
      </c>
    </row>
    <row r="3315" spans="5:5">
      <c r="E3315" s="15" t="e">
        <f t="shared" si="51"/>
        <v>#N/A</v>
      </c>
    </row>
    <row r="3316" spans="5:5">
      <c r="E3316" s="15" t="e">
        <f t="shared" si="51"/>
        <v>#N/A</v>
      </c>
    </row>
    <row r="3317" spans="5:5">
      <c r="E3317" s="15" t="e">
        <f t="shared" si="51"/>
        <v>#N/A</v>
      </c>
    </row>
    <row r="3318" spans="5:5">
      <c r="E3318" s="15" t="e">
        <f t="shared" si="51"/>
        <v>#N/A</v>
      </c>
    </row>
    <row r="3319" spans="5:5">
      <c r="E3319" s="15" t="e">
        <f t="shared" si="51"/>
        <v>#N/A</v>
      </c>
    </row>
    <row r="3320" spans="5:5">
      <c r="E3320" s="15" t="e">
        <f t="shared" si="51"/>
        <v>#N/A</v>
      </c>
    </row>
    <row r="3321" spans="5:5">
      <c r="E3321" s="15" t="e">
        <f t="shared" si="51"/>
        <v>#N/A</v>
      </c>
    </row>
    <row r="3322" spans="5:5">
      <c r="E3322" s="15" t="e">
        <f t="shared" si="51"/>
        <v>#N/A</v>
      </c>
    </row>
    <row r="3323" spans="5:5">
      <c r="E3323" s="15" t="e">
        <f t="shared" si="51"/>
        <v>#N/A</v>
      </c>
    </row>
    <row r="3324" spans="5:5">
      <c r="E3324" s="15" t="e">
        <f t="shared" si="51"/>
        <v>#N/A</v>
      </c>
    </row>
    <row r="3325" spans="5:5">
      <c r="E3325" s="15" t="e">
        <f t="shared" si="51"/>
        <v>#N/A</v>
      </c>
    </row>
    <row r="3326" spans="5:5">
      <c r="E3326" s="15" t="e">
        <f t="shared" si="51"/>
        <v>#N/A</v>
      </c>
    </row>
    <row r="3327" spans="5:5">
      <c r="E3327" s="15" t="e">
        <f t="shared" si="51"/>
        <v>#N/A</v>
      </c>
    </row>
    <row r="3328" spans="5:5">
      <c r="E3328" s="15" t="e">
        <f t="shared" si="51"/>
        <v>#N/A</v>
      </c>
    </row>
    <row r="3329" spans="5:5">
      <c r="E3329" s="15" t="e">
        <f t="shared" si="51"/>
        <v>#N/A</v>
      </c>
    </row>
    <row r="3330" spans="5:5">
      <c r="E3330" s="15" t="e">
        <f t="shared" si="51"/>
        <v>#N/A</v>
      </c>
    </row>
    <row r="3331" spans="5:5">
      <c r="E3331" s="15" t="e">
        <f t="shared" si="51"/>
        <v>#N/A</v>
      </c>
    </row>
    <row r="3332" spans="5:5">
      <c r="E3332" s="15" t="e">
        <f t="shared" ref="E3332:E3395" si="52">VLOOKUP(A3332,G:I,2,0)</f>
        <v>#N/A</v>
      </c>
    </row>
    <row r="3333" spans="5:5">
      <c r="E3333" s="15" t="e">
        <f t="shared" si="52"/>
        <v>#N/A</v>
      </c>
    </row>
    <row r="3334" spans="5:5">
      <c r="E3334" s="15" t="e">
        <f t="shared" si="52"/>
        <v>#N/A</v>
      </c>
    </row>
    <row r="3335" spans="5:5">
      <c r="E3335" s="15" t="e">
        <f t="shared" si="52"/>
        <v>#N/A</v>
      </c>
    </row>
    <row r="3336" spans="5:5">
      <c r="E3336" s="15" t="e">
        <f t="shared" si="52"/>
        <v>#N/A</v>
      </c>
    </row>
    <row r="3337" spans="5:5">
      <c r="E3337" s="15" t="e">
        <f t="shared" si="52"/>
        <v>#N/A</v>
      </c>
    </row>
    <row r="3338" spans="5:5">
      <c r="E3338" s="15" t="e">
        <f t="shared" si="52"/>
        <v>#N/A</v>
      </c>
    </row>
    <row r="3339" spans="5:5">
      <c r="E3339" s="15" t="e">
        <f t="shared" si="52"/>
        <v>#N/A</v>
      </c>
    </row>
    <row r="3340" spans="5:5">
      <c r="E3340" s="15" t="e">
        <f t="shared" si="52"/>
        <v>#N/A</v>
      </c>
    </row>
    <row r="3341" spans="5:5">
      <c r="E3341" s="15" t="e">
        <f t="shared" si="52"/>
        <v>#N/A</v>
      </c>
    </row>
    <row r="3342" spans="5:5">
      <c r="E3342" s="15" t="e">
        <f t="shared" si="52"/>
        <v>#N/A</v>
      </c>
    </row>
    <row r="3343" spans="5:5">
      <c r="E3343" s="15" t="e">
        <f t="shared" si="52"/>
        <v>#N/A</v>
      </c>
    </row>
    <row r="3344" spans="5:5">
      <c r="E3344" s="15" t="e">
        <f t="shared" si="52"/>
        <v>#N/A</v>
      </c>
    </row>
    <row r="3345" spans="5:5">
      <c r="E3345" s="15" t="e">
        <f t="shared" si="52"/>
        <v>#N/A</v>
      </c>
    </row>
    <row r="3346" spans="5:5">
      <c r="E3346" s="15" t="e">
        <f t="shared" si="52"/>
        <v>#N/A</v>
      </c>
    </row>
    <row r="3347" spans="5:5">
      <c r="E3347" s="15" t="e">
        <f t="shared" si="52"/>
        <v>#N/A</v>
      </c>
    </row>
    <row r="3348" spans="5:5">
      <c r="E3348" s="15" t="e">
        <f t="shared" si="52"/>
        <v>#N/A</v>
      </c>
    </row>
    <row r="3349" spans="5:5">
      <c r="E3349" s="15" t="e">
        <f t="shared" si="52"/>
        <v>#N/A</v>
      </c>
    </row>
    <row r="3350" spans="5:5">
      <c r="E3350" s="15" t="e">
        <f t="shared" si="52"/>
        <v>#N/A</v>
      </c>
    </row>
    <row r="3351" spans="5:5">
      <c r="E3351" s="15" t="e">
        <f t="shared" si="52"/>
        <v>#N/A</v>
      </c>
    </row>
    <row r="3352" spans="5:5">
      <c r="E3352" s="15" t="e">
        <f t="shared" si="52"/>
        <v>#N/A</v>
      </c>
    </row>
    <row r="3353" spans="5:5">
      <c r="E3353" s="15" t="e">
        <f t="shared" si="52"/>
        <v>#N/A</v>
      </c>
    </row>
    <row r="3354" spans="5:5">
      <c r="E3354" s="15" t="e">
        <f t="shared" si="52"/>
        <v>#N/A</v>
      </c>
    </row>
    <row r="3355" spans="5:5">
      <c r="E3355" s="15" t="e">
        <f t="shared" si="52"/>
        <v>#N/A</v>
      </c>
    </row>
    <row r="3356" spans="5:5">
      <c r="E3356" s="15" t="e">
        <f t="shared" si="52"/>
        <v>#N/A</v>
      </c>
    </row>
    <row r="3357" spans="5:5">
      <c r="E3357" s="15" t="e">
        <f t="shared" si="52"/>
        <v>#N/A</v>
      </c>
    </row>
    <row r="3358" spans="5:5">
      <c r="E3358" s="15" t="e">
        <f t="shared" si="52"/>
        <v>#N/A</v>
      </c>
    </row>
    <row r="3359" spans="5:5">
      <c r="E3359" s="15" t="e">
        <f t="shared" si="52"/>
        <v>#N/A</v>
      </c>
    </row>
    <row r="3360" spans="5:5">
      <c r="E3360" s="15" t="e">
        <f t="shared" si="52"/>
        <v>#N/A</v>
      </c>
    </row>
    <row r="3361" spans="5:5">
      <c r="E3361" s="15" t="e">
        <f t="shared" si="52"/>
        <v>#N/A</v>
      </c>
    </row>
    <row r="3362" spans="5:5">
      <c r="E3362" s="15" t="e">
        <f t="shared" si="52"/>
        <v>#N/A</v>
      </c>
    </row>
    <row r="3363" spans="5:5">
      <c r="E3363" s="15" t="e">
        <f t="shared" si="52"/>
        <v>#N/A</v>
      </c>
    </row>
    <row r="3364" spans="5:5">
      <c r="E3364" s="15" t="e">
        <f t="shared" si="52"/>
        <v>#N/A</v>
      </c>
    </row>
    <row r="3365" spans="5:5">
      <c r="E3365" s="15" t="e">
        <f t="shared" si="52"/>
        <v>#N/A</v>
      </c>
    </row>
    <row r="3366" spans="5:5">
      <c r="E3366" s="15" t="e">
        <f t="shared" si="52"/>
        <v>#N/A</v>
      </c>
    </row>
    <row r="3367" spans="5:5">
      <c r="E3367" s="15" t="e">
        <f t="shared" si="52"/>
        <v>#N/A</v>
      </c>
    </row>
    <row r="3368" spans="5:5">
      <c r="E3368" s="15" t="e">
        <f t="shared" si="52"/>
        <v>#N/A</v>
      </c>
    </row>
    <row r="3369" spans="5:5">
      <c r="E3369" s="15" t="e">
        <f t="shared" si="52"/>
        <v>#N/A</v>
      </c>
    </row>
    <row r="3370" spans="5:5">
      <c r="E3370" s="15" t="e">
        <f t="shared" si="52"/>
        <v>#N/A</v>
      </c>
    </row>
    <row r="3371" spans="5:5">
      <c r="E3371" s="15" t="e">
        <f t="shared" si="52"/>
        <v>#N/A</v>
      </c>
    </row>
    <row r="3372" spans="5:5">
      <c r="E3372" s="15" t="e">
        <f t="shared" si="52"/>
        <v>#N/A</v>
      </c>
    </row>
    <row r="3373" spans="5:5">
      <c r="E3373" s="15" t="e">
        <f t="shared" si="52"/>
        <v>#N/A</v>
      </c>
    </row>
    <row r="3374" spans="5:5">
      <c r="E3374" s="15" t="e">
        <f t="shared" si="52"/>
        <v>#N/A</v>
      </c>
    </row>
    <row r="3375" spans="5:5">
      <c r="E3375" s="15" t="e">
        <f t="shared" si="52"/>
        <v>#N/A</v>
      </c>
    </row>
    <row r="3376" spans="5:5">
      <c r="E3376" s="15" t="e">
        <f t="shared" si="52"/>
        <v>#N/A</v>
      </c>
    </row>
    <row r="3377" spans="5:5">
      <c r="E3377" s="15" t="e">
        <f t="shared" si="52"/>
        <v>#N/A</v>
      </c>
    </row>
    <row r="3378" spans="5:5">
      <c r="E3378" s="15" t="e">
        <f t="shared" si="52"/>
        <v>#N/A</v>
      </c>
    </row>
    <row r="3379" spans="5:5">
      <c r="E3379" s="15" t="e">
        <f t="shared" si="52"/>
        <v>#N/A</v>
      </c>
    </row>
    <row r="3380" spans="5:5">
      <c r="E3380" s="15" t="e">
        <f t="shared" si="52"/>
        <v>#N/A</v>
      </c>
    </row>
    <row r="3381" spans="5:5">
      <c r="E3381" s="15" t="e">
        <f t="shared" si="52"/>
        <v>#N/A</v>
      </c>
    </row>
    <row r="3382" spans="5:5">
      <c r="E3382" s="15" t="e">
        <f t="shared" si="52"/>
        <v>#N/A</v>
      </c>
    </row>
    <row r="3383" spans="5:5">
      <c r="E3383" s="15" t="e">
        <f t="shared" si="52"/>
        <v>#N/A</v>
      </c>
    </row>
    <row r="3384" spans="5:5">
      <c r="E3384" s="15" t="e">
        <f t="shared" si="52"/>
        <v>#N/A</v>
      </c>
    </row>
    <row r="3385" spans="5:5">
      <c r="E3385" s="15" t="e">
        <f t="shared" si="52"/>
        <v>#N/A</v>
      </c>
    </row>
    <row r="3386" spans="5:5">
      <c r="E3386" s="15" t="e">
        <f t="shared" si="52"/>
        <v>#N/A</v>
      </c>
    </row>
    <row r="3387" spans="5:5">
      <c r="E3387" s="15" t="e">
        <f t="shared" si="52"/>
        <v>#N/A</v>
      </c>
    </row>
    <row r="3388" spans="5:5">
      <c r="E3388" s="15" t="e">
        <f t="shared" si="52"/>
        <v>#N/A</v>
      </c>
    </row>
    <row r="3389" spans="5:5">
      <c r="E3389" s="15" t="e">
        <f t="shared" si="52"/>
        <v>#N/A</v>
      </c>
    </row>
    <row r="3390" spans="5:5">
      <c r="E3390" s="15" t="e">
        <f t="shared" si="52"/>
        <v>#N/A</v>
      </c>
    </row>
    <row r="3391" spans="5:5">
      <c r="E3391" s="15" t="e">
        <f t="shared" si="52"/>
        <v>#N/A</v>
      </c>
    </row>
    <row r="3392" spans="5:5">
      <c r="E3392" s="15" t="e">
        <f t="shared" si="52"/>
        <v>#N/A</v>
      </c>
    </row>
    <row r="3393" spans="5:5">
      <c r="E3393" s="15" t="e">
        <f t="shared" si="52"/>
        <v>#N/A</v>
      </c>
    </row>
    <row r="3394" spans="5:5">
      <c r="E3394" s="15" t="e">
        <f t="shared" si="52"/>
        <v>#N/A</v>
      </c>
    </row>
    <row r="3395" spans="5:5">
      <c r="E3395" s="15" t="e">
        <f t="shared" si="52"/>
        <v>#N/A</v>
      </c>
    </row>
    <row r="3396" spans="5:5">
      <c r="E3396" s="15" t="e">
        <f t="shared" ref="E3396:E3459" si="53">VLOOKUP(A3396,G:I,2,0)</f>
        <v>#N/A</v>
      </c>
    </row>
    <row r="3397" spans="5:5">
      <c r="E3397" s="15" t="e">
        <f t="shared" si="53"/>
        <v>#N/A</v>
      </c>
    </row>
    <row r="3398" spans="5:5">
      <c r="E3398" s="15" t="e">
        <f t="shared" si="53"/>
        <v>#N/A</v>
      </c>
    </row>
    <row r="3399" spans="5:5">
      <c r="E3399" s="15" t="e">
        <f t="shared" si="53"/>
        <v>#N/A</v>
      </c>
    </row>
    <row r="3400" spans="5:5">
      <c r="E3400" s="15" t="e">
        <f t="shared" si="53"/>
        <v>#N/A</v>
      </c>
    </row>
    <row r="3401" spans="5:5">
      <c r="E3401" s="15" t="e">
        <f t="shared" si="53"/>
        <v>#N/A</v>
      </c>
    </row>
    <row r="3402" spans="5:5">
      <c r="E3402" s="15" t="e">
        <f t="shared" si="53"/>
        <v>#N/A</v>
      </c>
    </row>
    <row r="3403" spans="5:5">
      <c r="E3403" s="15" t="e">
        <f t="shared" si="53"/>
        <v>#N/A</v>
      </c>
    </row>
    <row r="3404" spans="5:5">
      <c r="E3404" s="15" t="e">
        <f t="shared" si="53"/>
        <v>#N/A</v>
      </c>
    </row>
    <row r="3405" spans="5:5">
      <c r="E3405" s="15" t="e">
        <f t="shared" si="53"/>
        <v>#N/A</v>
      </c>
    </row>
    <row r="3406" spans="5:5">
      <c r="E3406" s="15" t="e">
        <f t="shared" si="53"/>
        <v>#N/A</v>
      </c>
    </row>
    <row r="3407" spans="5:5">
      <c r="E3407" s="15" t="e">
        <f t="shared" si="53"/>
        <v>#N/A</v>
      </c>
    </row>
    <row r="3408" spans="5:5">
      <c r="E3408" s="15" t="e">
        <f t="shared" si="53"/>
        <v>#N/A</v>
      </c>
    </row>
    <row r="3409" spans="5:5">
      <c r="E3409" s="15" t="e">
        <f t="shared" si="53"/>
        <v>#N/A</v>
      </c>
    </row>
    <row r="3410" spans="5:5">
      <c r="E3410" s="15" t="e">
        <f t="shared" si="53"/>
        <v>#N/A</v>
      </c>
    </row>
    <row r="3411" spans="5:5">
      <c r="E3411" s="15" t="e">
        <f t="shared" si="53"/>
        <v>#N/A</v>
      </c>
    </row>
    <row r="3412" spans="5:5">
      <c r="E3412" s="15" t="e">
        <f t="shared" si="53"/>
        <v>#N/A</v>
      </c>
    </row>
    <row r="3413" spans="5:5">
      <c r="E3413" s="15" t="e">
        <f t="shared" si="53"/>
        <v>#N/A</v>
      </c>
    </row>
    <row r="3414" spans="5:5">
      <c r="E3414" s="15" t="e">
        <f t="shared" si="53"/>
        <v>#N/A</v>
      </c>
    </row>
    <row r="3415" spans="5:5">
      <c r="E3415" s="15" t="e">
        <f t="shared" si="53"/>
        <v>#N/A</v>
      </c>
    </row>
    <row r="3416" spans="5:5">
      <c r="E3416" s="15" t="e">
        <f t="shared" si="53"/>
        <v>#N/A</v>
      </c>
    </row>
    <row r="3417" spans="5:5">
      <c r="E3417" s="15" t="e">
        <f t="shared" si="53"/>
        <v>#N/A</v>
      </c>
    </row>
    <row r="3418" spans="5:5">
      <c r="E3418" s="15" t="e">
        <f t="shared" si="53"/>
        <v>#N/A</v>
      </c>
    </row>
    <row r="3419" spans="5:5">
      <c r="E3419" s="15" t="e">
        <f t="shared" si="53"/>
        <v>#N/A</v>
      </c>
    </row>
    <row r="3420" spans="5:5">
      <c r="E3420" s="15" t="e">
        <f t="shared" si="53"/>
        <v>#N/A</v>
      </c>
    </row>
    <row r="3421" spans="5:5">
      <c r="E3421" s="15" t="e">
        <f t="shared" si="53"/>
        <v>#N/A</v>
      </c>
    </row>
    <row r="3422" spans="5:5">
      <c r="E3422" s="15" t="e">
        <f t="shared" si="53"/>
        <v>#N/A</v>
      </c>
    </row>
    <row r="3423" spans="5:5">
      <c r="E3423" s="15" t="e">
        <f t="shared" si="53"/>
        <v>#N/A</v>
      </c>
    </row>
    <row r="3424" spans="5:5">
      <c r="E3424" s="15" t="e">
        <f t="shared" si="53"/>
        <v>#N/A</v>
      </c>
    </row>
    <row r="3425" spans="5:5">
      <c r="E3425" s="15" t="e">
        <f t="shared" si="53"/>
        <v>#N/A</v>
      </c>
    </row>
    <row r="3426" spans="5:5">
      <c r="E3426" s="15" t="e">
        <f t="shared" si="53"/>
        <v>#N/A</v>
      </c>
    </row>
    <row r="3427" spans="5:5">
      <c r="E3427" s="15" t="e">
        <f t="shared" si="53"/>
        <v>#N/A</v>
      </c>
    </row>
    <row r="3428" spans="5:5">
      <c r="E3428" s="15" t="e">
        <f t="shared" si="53"/>
        <v>#N/A</v>
      </c>
    </row>
    <row r="3429" spans="5:5">
      <c r="E3429" s="15" t="e">
        <f t="shared" si="53"/>
        <v>#N/A</v>
      </c>
    </row>
    <row r="3430" spans="5:5">
      <c r="E3430" s="15" t="e">
        <f t="shared" si="53"/>
        <v>#N/A</v>
      </c>
    </row>
    <row r="3431" spans="5:5">
      <c r="E3431" s="15" t="e">
        <f t="shared" si="53"/>
        <v>#N/A</v>
      </c>
    </row>
    <row r="3432" spans="5:5">
      <c r="E3432" s="15" t="e">
        <f t="shared" si="53"/>
        <v>#N/A</v>
      </c>
    </row>
    <row r="3433" spans="5:5">
      <c r="E3433" s="15" t="e">
        <f t="shared" si="53"/>
        <v>#N/A</v>
      </c>
    </row>
    <row r="3434" spans="5:5">
      <c r="E3434" s="15" t="e">
        <f t="shared" si="53"/>
        <v>#N/A</v>
      </c>
    </row>
    <row r="3435" spans="5:5">
      <c r="E3435" s="15" t="e">
        <f t="shared" si="53"/>
        <v>#N/A</v>
      </c>
    </row>
    <row r="3436" spans="5:5">
      <c r="E3436" s="15" t="e">
        <f t="shared" si="53"/>
        <v>#N/A</v>
      </c>
    </row>
    <row r="3437" spans="5:5">
      <c r="E3437" s="15" t="e">
        <f t="shared" si="53"/>
        <v>#N/A</v>
      </c>
    </row>
    <row r="3438" spans="5:5">
      <c r="E3438" s="15" t="e">
        <f t="shared" si="53"/>
        <v>#N/A</v>
      </c>
    </row>
    <row r="3439" spans="5:5">
      <c r="E3439" s="15" t="e">
        <f t="shared" si="53"/>
        <v>#N/A</v>
      </c>
    </row>
    <row r="3440" spans="5:5">
      <c r="E3440" s="15" t="e">
        <f t="shared" si="53"/>
        <v>#N/A</v>
      </c>
    </row>
    <row r="3441" spans="5:5">
      <c r="E3441" s="15" t="e">
        <f t="shared" si="53"/>
        <v>#N/A</v>
      </c>
    </row>
    <row r="3442" spans="5:5">
      <c r="E3442" s="15" t="e">
        <f t="shared" si="53"/>
        <v>#N/A</v>
      </c>
    </row>
    <row r="3443" spans="5:5">
      <c r="E3443" s="15" t="e">
        <f t="shared" si="53"/>
        <v>#N/A</v>
      </c>
    </row>
    <row r="3444" spans="5:5">
      <c r="E3444" s="15" t="e">
        <f t="shared" si="53"/>
        <v>#N/A</v>
      </c>
    </row>
    <row r="3445" spans="5:5">
      <c r="E3445" s="15" t="e">
        <f t="shared" si="53"/>
        <v>#N/A</v>
      </c>
    </row>
    <row r="3446" spans="5:5">
      <c r="E3446" s="15" t="e">
        <f t="shared" si="53"/>
        <v>#N/A</v>
      </c>
    </row>
    <row r="3447" spans="5:5">
      <c r="E3447" s="15" t="e">
        <f t="shared" si="53"/>
        <v>#N/A</v>
      </c>
    </row>
    <row r="3448" spans="5:5">
      <c r="E3448" s="15" t="e">
        <f t="shared" si="53"/>
        <v>#N/A</v>
      </c>
    </row>
    <row r="3449" spans="5:5">
      <c r="E3449" s="15" t="e">
        <f t="shared" si="53"/>
        <v>#N/A</v>
      </c>
    </row>
    <row r="3450" spans="5:5">
      <c r="E3450" s="15" t="e">
        <f t="shared" si="53"/>
        <v>#N/A</v>
      </c>
    </row>
    <row r="3451" spans="5:5">
      <c r="E3451" s="15" t="e">
        <f t="shared" si="53"/>
        <v>#N/A</v>
      </c>
    </row>
    <row r="3452" spans="5:5">
      <c r="E3452" s="15" t="e">
        <f t="shared" si="53"/>
        <v>#N/A</v>
      </c>
    </row>
    <row r="3453" spans="5:5">
      <c r="E3453" s="15" t="e">
        <f t="shared" si="53"/>
        <v>#N/A</v>
      </c>
    </row>
    <row r="3454" spans="5:5">
      <c r="E3454" s="15" t="e">
        <f t="shared" si="53"/>
        <v>#N/A</v>
      </c>
    </row>
    <row r="3455" spans="5:5">
      <c r="E3455" s="15" t="e">
        <f t="shared" si="53"/>
        <v>#N/A</v>
      </c>
    </row>
    <row r="3456" spans="5:5">
      <c r="E3456" s="15" t="e">
        <f t="shared" si="53"/>
        <v>#N/A</v>
      </c>
    </row>
    <row r="3457" spans="5:5">
      <c r="E3457" s="15" t="e">
        <f t="shared" si="53"/>
        <v>#N/A</v>
      </c>
    </row>
    <row r="3458" spans="5:5">
      <c r="E3458" s="15" t="e">
        <f t="shared" si="53"/>
        <v>#N/A</v>
      </c>
    </row>
    <row r="3459" spans="5:5">
      <c r="E3459" s="15" t="e">
        <f t="shared" si="53"/>
        <v>#N/A</v>
      </c>
    </row>
    <row r="3460" spans="5:5">
      <c r="E3460" s="15" t="e">
        <f t="shared" ref="E3460:E3523" si="54">VLOOKUP(A3460,G:I,2,0)</f>
        <v>#N/A</v>
      </c>
    </row>
    <row r="3461" spans="5:5">
      <c r="E3461" s="15" t="e">
        <f t="shared" si="54"/>
        <v>#N/A</v>
      </c>
    </row>
    <row r="3462" spans="5:5">
      <c r="E3462" s="15" t="e">
        <f t="shared" si="54"/>
        <v>#N/A</v>
      </c>
    </row>
    <row r="3463" spans="5:5">
      <c r="E3463" s="15" t="e">
        <f t="shared" si="54"/>
        <v>#N/A</v>
      </c>
    </row>
    <row r="3464" spans="5:5">
      <c r="E3464" s="15" t="e">
        <f t="shared" si="54"/>
        <v>#N/A</v>
      </c>
    </row>
    <row r="3465" spans="5:5">
      <c r="E3465" s="15" t="e">
        <f t="shared" si="54"/>
        <v>#N/A</v>
      </c>
    </row>
    <row r="3466" spans="5:5">
      <c r="E3466" s="15" t="e">
        <f t="shared" si="54"/>
        <v>#N/A</v>
      </c>
    </row>
    <row r="3467" spans="5:5">
      <c r="E3467" s="15" t="e">
        <f t="shared" si="54"/>
        <v>#N/A</v>
      </c>
    </row>
    <row r="3468" spans="5:5">
      <c r="E3468" s="15" t="e">
        <f t="shared" si="54"/>
        <v>#N/A</v>
      </c>
    </row>
    <row r="3469" spans="5:5">
      <c r="E3469" s="15" t="e">
        <f t="shared" si="54"/>
        <v>#N/A</v>
      </c>
    </row>
    <row r="3470" spans="5:5">
      <c r="E3470" s="15" t="e">
        <f t="shared" si="54"/>
        <v>#N/A</v>
      </c>
    </row>
    <row r="3471" spans="5:5">
      <c r="E3471" s="15" t="e">
        <f t="shared" si="54"/>
        <v>#N/A</v>
      </c>
    </row>
    <row r="3472" spans="5:5">
      <c r="E3472" s="15" t="e">
        <f t="shared" si="54"/>
        <v>#N/A</v>
      </c>
    </row>
    <row r="3473" spans="5:5">
      <c r="E3473" s="15" t="e">
        <f t="shared" si="54"/>
        <v>#N/A</v>
      </c>
    </row>
    <row r="3474" spans="5:5">
      <c r="E3474" s="15" t="e">
        <f t="shared" si="54"/>
        <v>#N/A</v>
      </c>
    </row>
    <row r="3475" spans="5:5">
      <c r="E3475" s="15" t="e">
        <f t="shared" si="54"/>
        <v>#N/A</v>
      </c>
    </row>
    <row r="3476" spans="5:5">
      <c r="E3476" s="15" t="e">
        <f t="shared" si="54"/>
        <v>#N/A</v>
      </c>
    </row>
    <row r="3477" spans="5:5">
      <c r="E3477" s="15" t="e">
        <f t="shared" si="54"/>
        <v>#N/A</v>
      </c>
    </row>
    <row r="3478" spans="5:5">
      <c r="E3478" s="15" t="e">
        <f t="shared" si="54"/>
        <v>#N/A</v>
      </c>
    </row>
    <row r="3479" spans="5:5">
      <c r="E3479" s="15" t="e">
        <f t="shared" si="54"/>
        <v>#N/A</v>
      </c>
    </row>
    <row r="3480" spans="5:5">
      <c r="E3480" s="15" t="e">
        <f t="shared" si="54"/>
        <v>#N/A</v>
      </c>
    </row>
    <row r="3481" spans="5:5">
      <c r="E3481" s="15" t="e">
        <f t="shared" si="54"/>
        <v>#N/A</v>
      </c>
    </row>
    <row r="3482" spans="5:5">
      <c r="E3482" s="15" t="e">
        <f t="shared" si="54"/>
        <v>#N/A</v>
      </c>
    </row>
    <row r="3483" spans="5:5">
      <c r="E3483" s="15" t="e">
        <f t="shared" si="54"/>
        <v>#N/A</v>
      </c>
    </row>
    <row r="3484" spans="5:5">
      <c r="E3484" s="15" t="e">
        <f t="shared" si="54"/>
        <v>#N/A</v>
      </c>
    </row>
    <row r="3485" spans="5:5">
      <c r="E3485" s="15" t="e">
        <f t="shared" si="54"/>
        <v>#N/A</v>
      </c>
    </row>
    <row r="3486" spans="5:5">
      <c r="E3486" s="15" t="e">
        <f t="shared" si="54"/>
        <v>#N/A</v>
      </c>
    </row>
    <row r="3487" spans="5:5">
      <c r="E3487" s="15" t="e">
        <f t="shared" si="54"/>
        <v>#N/A</v>
      </c>
    </row>
    <row r="3488" spans="5:5">
      <c r="E3488" s="15" t="e">
        <f t="shared" si="54"/>
        <v>#N/A</v>
      </c>
    </row>
    <row r="3489" spans="5:5">
      <c r="E3489" s="15" t="e">
        <f t="shared" si="54"/>
        <v>#N/A</v>
      </c>
    </row>
    <row r="3490" spans="5:5">
      <c r="E3490" s="15" t="e">
        <f t="shared" si="54"/>
        <v>#N/A</v>
      </c>
    </row>
    <row r="3491" spans="5:5">
      <c r="E3491" s="15" t="e">
        <f t="shared" si="54"/>
        <v>#N/A</v>
      </c>
    </row>
    <row r="3492" spans="5:5">
      <c r="E3492" s="15" t="e">
        <f t="shared" si="54"/>
        <v>#N/A</v>
      </c>
    </row>
    <row r="3493" spans="5:5">
      <c r="E3493" s="15" t="e">
        <f t="shared" si="54"/>
        <v>#N/A</v>
      </c>
    </row>
    <row r="3494" spans="5:5">
      <c r="E3494" s="15" t="e">
        <f t="shared" si="54"/>
        <v>#N/A</v>
      </c>
    </row>
    <row r="3495" spans="5:5">
      <c r="E3495" s="15" t="e">
        <f t="shared" si="54"/>
        <v>#N/A</v>
      </c>
    </row>
    <row r="3496" spans="5:5">
      <c r="E3496" s="15" t="e">
        <f t="shared" si="54"/>
        <v>#N/A</v>
      </c>
    </row>
    <row r="3497" spans="5:5">
      <c r="E3497" s="15" t="e">
        <f t="shared" si="54"/>
        <v>#N/A</v>
      </c>
    </row>
    <row r="3498" spans="5:5">
      <c r="E3498" s="15" t="e">
        <f t="shared" si="54"/>
        <v>#N/A</v>
      </c>
    </row>
    <row r="3499" spans="5:5">
      <c r="E3499" s="15" t="e">
        <f t="shared" si="54"/>
        <v>#N/A</v>
      </c>
    </row>
    <row r="3500" spans="5:5">
      <c r="E3500" s="15" t="e">
        <f t="shared" si="54"/>
        <v>#N/A</v>
      </c>
    </row>
    <row r="3501" spans="5:5">
      <c r="E3501" s="15" t="e">
        <f t="shared" si="54"/>
        <v>#N/A</v>
      </c>
    </row>
    <row r="3502" spans="5:5">
      <c r="E3502" s="15" t="e">
        <f t="shared" si="54"/>
        <v>#N/A</v>
      </c>
    </row>
    <row r="3503" spans="5:5">
      <c r="E3503" s="15" t="e">
        <f t="shared" si="54"/>
        <v>#N/A</v>
      </c>
    </row>
    <row r="3504" spans="5:5">
      <c r="E3504" s="15" t="e">
        <f t="shared" si="54"/>
        <v>#N/A</v>
      </c>
    </row>
    <row r="3505" spans="5:5">
      <c r="E3505" s="15" t="e">
        <f t="shared" si="54"/>
        <v>#N/A</v>
      </c>
    </row>
    <row r="3506" spans="5:5">
      <c r="E3506" s="15" t="e">
        <f t="shared" si="54"/>
        <v>#N/A</v>
      </c>
    </row>
    <row r="3507" spans="5:5">
      <c r="E3507" s="15" t="e">
        <f t="shared" si="54"/>
        <v>#N/A</v>
      </c>
    </row>
    <row r="3508" spans="5:5">
      <c r="E3508" s="15" t="e">
        <f t="shared" si="54"/>
        <v>#N/A</v>
      </c>
    </row>
    <row r="3509" spans="5:5">
      <c r="E3509" s="15" t="e">
        <f t="shared" si="54"/>
        <v>#N/A</v>
      </c>
    </row>
    <row r="3510" spans="5:5">
      <c r="E3510" s="15" t="e">
        <f t="shared" si="54"/>
        <v>#N/A</v>
      </c>
    </row>
    <row r="3511" spans="5:5">
      <c r="E3511" s="15" t="e">
        <f t="shared" si="54"/>
        <v>#N/A</v>
      </c>
    </row>
    <row r="3512" spans="5:5">
      <c r="E3512" s="15" t="e">
        <f t="shared" si="54"/>
        <v>#N/A</v>
      </c>
    </row>
    <row r="3513" spans="5:5">
      <c r="E3513" s="15" t="e">
        <f t="shared" si="54"/>
        <v>#N/A</v>
      </c>
    </row>
    <row r="3514" spans="5:5">
      <c r="E3514" s="15" t="e">
        <f t="shared" si="54"/>
        <v>#N/A</v>
      </c>
    </row>
    <row r="3515" spans="5:5">
      <c r="E3515" s="15" t="e">
        <f t="shared" si="54"/>
        <v>#N/A</v>
      </c>
    </row>
    <row r="3516" spans="5:5">
      <c r="E3516" s="15" t="e">
        <f t="shared" si="54"/>
        <v>#N/A</v>
      </c>
    </row>
    <row r="3517" spans="5:5">
      <c r="E3517" s="15" t="e">
        <f t="shared" si="54"/>
        <v>#N/A</v>
      </c>
    </row>
    <row r="3518" spans="5:5">
      <c r="E3518" s="15" t="e">
        <f t="shared" si="54"/>
        <v>#N/A</v>
      </c>
    </row>
    <row r="3519" spans="5:5">
      <c r="E3519" s="15" t="e">
        <f t="shared" si="54"/>
        <v>#N/A</v>
      </c>
    </row>
    <row r="3520" spans="5:5">
      <c r="E3520" s="15" t="e">
        <f t="shared" si="54"/>
        <v>#N/A</v>
      </c>
    </row>
    <row r="3521" spans="5:5">
      <c r="E3521" s="15" t="e">
        <f t="shared" si="54"/>
        <v>#N/A</v>
      </c>
    </row>
    <row r="3522" spans="5:5">
      <c r="E3522" s="15" t="e">
        <f t="shared" si="54"/>
        <v>#N/A</v>
      </c>
    </row>
    <row r="3523" spans="5:5">
      <c r="E3523" s="15" t="e">
        <f t="shared" si="54"/>
        <v>#N/A</v>
      </c>
    </row>
    <row r="3524" spans="5:5">
      <c r="E3524" s="15" t="e">
        <f t="shared" ref="E3524:E3587" si="55">VLOOKUP(A3524,G:I,2,0)</f>
        <v>#N/A</v>
      </c>
    </row>
    <row r="3525" spans="5:5">
      <c r="E3525" s="15" t="e">
        <f t="shared" si="55"/>
        <v>#N/A</v>
      </c>
    </row>
    <row r="3526" spans="5:5">
      <c r="E3526" s="15" t="e">
        <f t="shared" si="55"/>
        <v>#N/A</v>
      </c>
    </row>
    <row r="3527" spans="5:5">
      <c r="E3527" s="15" t="e">
        <f t="shared" si="55"/>
        <v>#N/A</v>
      </c>
    </row>
    <row r="3528" spans="5:5">
      <c r="E3528" s="15" t="e">
        <f t="shared" si="55"/>
        <v>#N/A</v>
      </c>
    </row>
    <row r="3529" spans="5:5">
      <c r="E3529" s="15" t="e">
        <f t="shared" si="55"/>
        <v>#N/A</v>
      </c>
    </row>
    <row r="3530" spans="5:5">
      <c r="E3530" s="15" t="e">
        <f t="shared" si="55"/>
        <v>#N/A</v>
      </c>
    </row>
    <row r="3531" spans="5:5">
      <c r="E3531" s="15" t="e">
        <f t="shared" si="55"/>
        <v>#N/A</v>
      </c>
    </row>
    <row r="3532" spans="5:5">
      <c r="E3532" s="15" t="e">
        <f t="shared" si="55"/>
        <v>#N/A</v>
      </c>
    </row>
    <row r="3533" spans="5:5">
      <c r="E3533" s="15" t="e">
        <f t="shared" si="55"/>
        <v>#N/A</v>
      </c>
    </row>
    <row r="3534" spans="5:5">
      <c r="E3534" s="15" t="e">
        <f t="shared" si="55"/>
        <v>#N/A</v>
      </c>
    </row>
    <row r="3535" spans="5:5">
      <c r="E3535" s="15" t="e">
        <f t="shared" si="55"/>
        <v>#N/A</v>
      </c>
    </row>
    <row r="3536" spans="5:5">
      <c r="E3536" s="15" t="e">
        <f t="shared" si="55"/>
        <v>#N/A</v>
      </c>
    </row>
    <row r="3537" spans="5:5">
      <c r="E3537" s="15" t="e">
        <f t="shared" si="55"/>
        <v>#N/A</v>
      </c>
    </row>
    <row r="3538" spans="5:5">
      <c r="E3538" s="15" t="e">
        <f t="shared" si="55"/>
        <v>#N/A</v>
      </c>
    </row>
    <row r="3539" spans="5:5">
      <c r="E3539" s="15" t="e">
        <f t="shared" si="55"/>
        <v>#N/A</v>
      </c>
    </row>
    <row r="3540" spans="5:5">
      <c r="E3540" s="15" t="e">
        <f t="shared" si="55"/>
        <v>#N/A</v>
      </c>
    </row>
    <row r="3541" spans="5:5">
      <c r="E3541" s="15" t="e">
        <f t="shared" si="55"/>
        <v>#N/A</v>
      </c>
    </row>
    <row r="3542" spans="5:5">
      <c r="E3542" s="15" t="e">
        <f t="shared" si="55"/>
        <v>#N/A</v>
      </c>
    </row>
    <row r="3543" spans="5:5">
      <c r="E3543" s="15" t="e">
        <f t="shared" si="55"/>
        <v>#N/A</v>
      </c>
    </row>
    <row r="3544" spans="5:5">
      <c r="E3544" s="15" t="e">
        <f t="shared" si="55"/>
        <v>#N/A</v>
      </c>
    </row>
    <row r="3545" spans="5:5">
      <c r="E3545" s="15" t="e">
        <f t="shared" si="55"/>
        <v>#N/A</v>
      </c>
    </row>
    <row r="3546" spans="5:5">
      <c r="E3546" s="15" t="e">
        <f t="shared" si="55"/>
        <v>#N/A</v>
      </c>
    </row>
    <row r="3547" spans="5:5">
      <c r="E3547" s="15" t="e">
        <f t="shared" si="55"/>
        <v>#N/A</v>
      </c>
    </row>
    <row r="3548" spans="5:5">
      <c r="E3548" s="15" t="e">
        <f t="shared" si="55"/>
        <v>#N/A</v>
      </c>
    </row>
    <row r="3549" spans="5:5">
      <c r="E3549" s="15" t="e">
        <f t="shared" si="55"/>
        <v>#N/A</v>
      </c>
    </row>
    <row r="3550" spans="5:5">
      <c r="E3550" s="15" t="e">
        <f t="shared" si="55"/>
        <v>#N/A</v>
      </c>
    </row>
    <row r="3551" spans="5:5">
      <c r="E3551" s="15" t="e">
        <f t="shared" si="55"/>
        <v>#N/A</v>
      </c>
    </row>
    <row r="3552" spans="5:5">
      <c r="E3552" s="15" t="e">
        <f t="shared" si="55"/>
        <v>#N/A</v>
      </c>
    </row>
    <row r="3553" spans="5:5">
      <c r="E3553" s="15" t="e">
        <f t="shared" si="55"/>
        <v>#N/A</v>
      </c>
    </row>
    <row r="3554" spans="5:5">
      <c r="E3554" s="15" t="e">
        <f t="shared" si="55"/>
        <v>#N/A</v>
      </c>
    </row>
    <row r="3555" spans="5:5">
      <c r="E3555" s="15" t="e">
        <f t="shared" si="55"/>
        <v>#N/A</v>
      </c>
    </row>
    <row r="3556" spans="5:5">
      <c r="E3556" s="15" t="e">
        <f t="shared" si="55"/>
        <v>#N/A</v>
      </c>
    </row>
    <row r="3557" spans="5:5">
      <c r="E3557" s="15" t="e">
        <f t="shared" si="55"/>
        <v>#N/A</v>
      </c>
    </row>
    <row r="3558" spans="5:5">
      <c r="E3558" s="15" t="e">
        <f t="shared" si="55"/>
        <v>#N/A</v>
      </c>
    </row>
    <row r="3559" spans="5:5">
      <c r="E3559" s="15" t="e">
        <f t="shared" si="55"/>
        <v>#N/A</v>
      </c>
    </row>
    <row r="3560" spans="5:5">
      <c r="E3560" s="15" t="e">
        <f t="shared" si="55"/>
        <v>#N/A</v>
      </c>
    </row>
    <row r="3561" spans="5:5">
      <c r="E3561" s="15" t="e">
        <f t="shared" si="55"/>
        <v>#N/A</v>
      </c>
    </row>
    <row r="3562" spans="5:5">
      <c r="E3562" s="15" t="e">
        <f t="shared" si="55"/>
        <v>#N/A</v>
      </c>
    </row>
    <row r="3563" spans="5:5">
      <c r="E3563" s="15" t="e">
        <f t="shared" si="55"/>
        <v>#N/A</v>
      </c>
    </row>
    <row r="3564" spans="5:5">
      <c r="E3564" s="15" t="e">
        <f t="shared" si="55"/>
        <v>#N/A</v>
      </c>
    </row>
    <row r="3565" spans="5:5">
      <c r="E3565" s="15" t="e">
        <f t="shared" si="55"/>
        <v>#N/A</v>
      </c>
    </row>
    <row r="3566" spans="5:5">
      <c r="E3566" s="15" t="e">
        <f t="shared" si="55"/>
        <v>#N/A</v>
      </c>
    </row>
    <row r="3567" spans="5:5">
      <c r="E3567" s="15" t="e">
        <f t="shared" si="55"/>
        <v>#N/A</v>
      </c>
    </row>
    <row r="3568" spans="5:5">
      <c r="E3568" s="15" t="e">
        <f t="shared" si="55"/>
        <v>#N/A</v>
      </c>
    </row>
    <row r="3569" spans="5:5">
      <c r="E3569" s="15" t="e">
        <f t="shared" si="55"/>
        <v>#N/A</v>
      </c>
    </row>
    <row r="3570" spans="5:5">
      <c r="E3570" s="15" t="e">
        <f t="shared" si="55"/>
        <v>#N/A</v>
      </c>
    </row>
    <row r="3571" spans="5:5">
      <c r="E3571" s="15" t="e">
        <f t="shared" si="55"/>
        <v>#N/A</v>
      </c>
    </row>
    <row r="3572" spans="5:5">
      <c r="E3572" s="15" t="e">
        <f t="shared" si="55"/>
        <v>#N/A</v>
      </c>
    </row>
    <row r="3573" spans="5:5">
      <c r="E3573" s="15" t="e">
        <f t="shared" si="55"/>
        <v>#N/A</v>
      </c>
    </row>
    <row r="3574" spans="5:5">
      <c r="E3574" s="15" t="e">
        <f t="shared" si="55"/>
        <v>#N/A</v>
      </c>
    </row>
    <row r="3575" spans="5:5">
      <c r="E3575" s="15" t="e">
        <f t="shared" si="55"/>
        <v>#N/A</v>
      </c>
    </row>
    <row r="3576" spans="5:5">
      <c r="E3576" s="15" t="e">
        <f t="shared" si="55"/>
        <v>#N/A</v>
      </c>
    </row>
    <row r="3577" spans="5:5">
      <c r="E3577" s="15" t="e">
        <f t="shared" si="55"/>
        <v>#N/A</v>
      </c>
    </row>
    <row r="3578" spans="5:5">
      <c r="E3578" s="15" t="e">
        <f t="shared" si="55"/>
        <v>#N/A</v>
      </c>
    </row>
    <row r="3579" spans="5:5">
      <c r="E3579" s="15" t="e">
        <f t="shared" si="55"/>
        <v>#N/A</v>
      </c>
    </row>
    <row r="3580" spans="5:5">
      <c r="E3580" s="15" t="e">
        <f t="shared" si="55"/>
        <v>#N/A</v>
      </c>
    </row>
    <row r="3581" spans="5:5">
      <c r="E3581" s="15" t="e">
        <f t="shared" si="55"/>
        <v>#N/A</v>
      </c>
    </row>
    <row r="3582" spans="5:5">
      <c r="E3582" s="15" t="e">
        <f t="shared" si="55"/>
        <v>#N/A</v>
      </c>
    </row>
    <row r="3583" spans="5:5">
      <c r="E3583" s="15" t="e">
        <f t="shared" si="55"/>
        <v>#N/A</v>
      </c>
    </row>
    <row r="3584" spans="5:5">
      <c r="E3584" s="15" t="e">
        <f t="shared" si="55"/>
        <v>#N/A</v>
      </c>
    </row>
    <row r="3585" spans="5:5">
      <c r="E3585" s="15" t="e">
        <f t="shared" si="55"/>
        <v>#N/A</v>
      </c>
    </row>
    <row r="3586" spans="5:5">
      <c r="E3586" s="15" t="e">
        <f t="shared" si="55"/>
        <v>#N/A</v>
      </c>
    </row>
    <row r="3587" spans="5:5">
      <c r="E3587" s="15" t="e">
        <f t="shared" si="55"/>
        <v>#N/A</v>
      </c>
    </row>
    <row r="3588" spans="5:5">
      <c r="E3588" s="15" t="e">
        <f t="shared" ref="E3588:E3651" si="56">VLOOKUP(A3588,G:I,2,0)</f>
        <v>#N/A</v>
      </c>
    </row>
    <row r="3589" spans="5:5">
      <c r="E3589" s="15" t="e">
        <f t="shared" si="56"/>
        <v>#N/A</v>
      </c>
    </row>
    <row r="3590" spans="5:5">
      <c r="E3590" s="15" t="e">
        <f t="shared" si="56"/>
        <v>#N/A</v>
      </c>
    </row>
    <row r="3591" spans="5:5">
      <c r="E3591" s="15" t="e">
        <f t="shared" si="56"/>
        <v>#N/A</v>
      </c>
    </row>
    <row r="3592" spans="5:5">
      <c r="E3592" s="15" t="e">
        <f t="shared" si="56"/>
        <v>#N/A</v>
      </c>
    </row>
    <row r="3593" spans="5:5">
      <c r="E3593" s="15" t="e">
        <f t="shared" si="56"/>
        <v>#N/A</v>
      </c>
    </row>
    <row r="3594" spans="5:5">
      <c r="E3594" s="15" t="e">
        <f t="shared" si="56"/>
        <v>#N/A</v>
      </c>
    </row>
    <row r="3595" spans="5:5">
      <c r="E3595" s="15" t="e">
        <f t="shared" si="56"/>
        <v>#N/A</v>
      </c>
    </row>
    <row r="3596" spans="5:5">
      <c r="E3596" s="15" t="e">
        <f t="shared" si="56"/>
        <v>#N/A</v>
      </c>
    </row>
    <row r="3597" spans="5:5">
      <c r="E3597" s="15" t="e">
        <f t="shared" si="56"/>
        <v>#N/A</v>
      </c>
    </row>
    <row r="3598" spans="5:5">
      <c r="E3598" s="15" t="e">
        <f t="shared" si="56"/>
        <v>#N/A</v>
      </c>
    </row>
    <row r="3599" spans="5:5">
      <c r="E3599" s="15" t="e">
        <f t="shared" si="56"/>
        <v>#N/A</v>
      </c>
    </row>
    <row r="3600" spans="5:5">
      <c r="E3600" s="15" t="e">
        <f t="shared" si="56"/>
        <v>#N/A</v>
      </c>
    </row>
    <row r="3601" spans="5:5">
      <c r="E3601" s="15" t="e">
        <f t="shared" si="56"/>
        <v>#N/A</v>
      </c>
    </row>
    <row r="3602" spans="5:5">
      <c r="E3602" s="15" t="e">
        <f t="shared" si="56"/>
        <v>#N/A</v>
      </c>
    </row>
    <row r="3603" spans="5:5">
      <c r="E3603" s="15" t="e">
        <f t="shared" si="56"/>
        <v>#N/A</v>
      </c>
    </row>
    <row r="3604" spans="5:5">
      <c r="E3604" s="15" t="e">
        <f t="shared" si="56"/>
        <v>#N/A</v>
      </c>
    </row>
    <row r="3605" spans="5:5">
      <c r="E3605" s="15" t="e">
        <f t="shared" si="56"/>
        <v>#N/A</v>
      </c>
    </row>
    <row r="3606" spans="5:5">
      <c r="E3606" s="15" t="e">
        <f t="shared" si="56"/>
        <v>#N/A</v>
      </c>
    </row>
    <row r="3607" spans="5:5">
      <c r="E3607" s="15" t="e">
        <f t="shared" si="56"/>
        <v>#N/A</v>
      </c>
    </row>
    <row r="3608" spans="5:5">
      <c r="E3608" s="15" t="e">
        <f t="shared" si="56"/>
        <v>#N/A</v>
      </c>
    </row>
    <row r="3609" spans="5:5">
      <c r="E3609" s="15" t="e">
        <f t="shared" si="56"/>
        <v>#N/A</v>
      </c>
    </row>
    <row r="3610" spans="5:5">
      <c r="E3610" s="15" t="e">
        <f t="shared" si="56"/>
        <v>#N/A</v>
      </c>
    </row>
    <row r="3611" spans="5:5">
      <c r="E3611" s="15" t="e">
        <f t="shared" si="56"/>
        <v>#N/A</v>
      </c>
    </row>
    <row r="3612" spans="5:5">
      <c r="E3612" s="15" t="e">
        <f t="shared" si="56"/>
        <v>#N/A</v>
      </c>
    </row>
    <row r="3613" spans="5:5">
      <c r="E3613" s="15" t="e">
        <f t="shared" si="56"/>
        <v>#N/A</v>
      </c>
    </row>
    <row r="3614" spans="5:5">
      <c r="E3614" s="15" t="e">
        <f t="shared" si="56"/>
        <v>#N/A</v>
      </c>
    </row>
    <row r="3615" spans="5:5">
      <c r="E3615" s="15" t="e">
        <f t="shared" si="56"/>
        <v>#N/A</v>
      </c>
    </row>
    <row r="3616" spans="5:5">
      <c r="E3616" s="15" t="e">
        <f t="shared" si="56"/>
        <v>#N/A</v>
      </c>
    </row>
    <row r="3617" spans="5:5">
      <c r="E3617" s="15" t="e">
        <f t="shared" si="56"/>
        <v>#N/A</v>
      </c>
    </row>
    <row r="3618" spans="5:5">
      <c r="E3618" s="15" t="e">
        <f t="shared" si="56"/>
        <v>#N/A</v>
      </c>
    </row>
    <row r="3619" spans="5:5">
      <c r="E3619" s="15" t="e">
        <f t="shared" si="56"/>
        <v>#N/A</v>
      </c>
    </row>
    <row r="3620" spans="5:5">
      <c r="E3620" s="15" t="e">
        <f t="shared" si="56"/>
        <v>#N/A</v>
      </c>
    </row>
    <row r="3621" spans="5:5">
      <c r="E3621" s="15" t="e">
        <f t="shared" si="56"/>
        <v>#N/A</v>
      </c>
    </row>
    <row r="3622" spans="5:5">
      <c r="E3622" s="15" t="e">
        <f t="shared" si="56"/>
        <v>#N/A</v>
      </c>
    </row>
    <row r="3623" spans="5:5">
      <c r="E3623" s="15" t="e">
        <f t="shared" si="56"/>
        <v>#N/A</v>
      </c>
    </row>
    <row r="3624" spans="5:5">
      <c r="E3624" s="15" t="e">
        <f t="shared" si="56"/>
        <v>#N/A</v>
      </c>
    </row>
    <row r="3625" spans="5:5">
      <c r="E3625" s="15" t="e">
        <f t="shared" si="56"/>
        <v>#N/A</v>
      </c>
    </row>
    <row r="3626" spans="5:5">
      <c r="E3626" s="15" t="e">
        <f t="shared" si="56"/>
        <v>#N/A</v>
      </c>
    </row>
    <row r="3627" spans="5:5">
      <c r="E3627" s="15" t="e">
        <f t="shared" si="56"/>
        <v>#N/A</v>
      </c>
    </row>
    <row r="3628" spans="5:5">
      <c r="E3628" s="15" t="e">
        <f t="shared" si="56"/>
        <v>#N/A</v>
      </c>
    </row>
    <row r="3629" spans="5:5">
      <c r="E3629" s="15" t="e">
        <f t="shared" si="56"/>
        <v>#N/A</v>
      </c>
    </row>
    <row r="3630" spans="5:5">
      <c r="E3630" s="15" t="e">
        <f t="shared" si="56"/>
        <v>#N/A</v>
      </c>
    </row>
    <row r="3631" spans="5:5">
      <c r="E3631" s="15" t="e">
        <f t="shared" si="56"/>
        <v>#N/A</v>
      </c>
    </row>
    <row r="3632" spans="5:5">
      <c r="E3632" s="15" t="e">
        <f t="shared" si="56"/>
        <v>#N/A</v>
      </c>
    </row>
    <row r="3633" spans="5:5">
      <c r="E3633" s="15" t="e">
        <f t="shared" si="56"/>
        <v>#N/A</v>
      </c>
    </row>
    <row r="3634" spans="5:5">
      <c r="E3634" s="15" t="e">
        <f t="shared" si="56"/>
        <v>#N/A</v>
      </c>
    </row>
    <row r="3635" spans="5:5">
      <c r="E3635" s="15" t="e">
        <f t="shared" si="56"/>
        <v>#N/A</v>
      </c>
    </row>
    <row r="3636" spans="5:5">
      <c r="E3636" s="15" t="e">
        <f t="shared" si="56"/>
        <v>#N/A</v>
      </c>
    </row>
    <row r="3637" spans="5:5">
      <c r="E3637" s="15" t="e">
        <f t="shared" si="56"/>
        <v>#N/A</v>
      </c>
    </row>
    <row r="3638" spans="5:5">
      <c r="E3638" s="15" t="e">
        <f t="shared" si="56"/>
        <v>#N/A</v>
      </c>
    </row>
    <row r="3639" spans="5:5">
      <c r="E3639" s="15" t="e">
        <f t="shared" si="56"/>
        <v>#N/A</v>
      </c>
    </row>
    <row r="3640" spans="5:5">
      <c r="E3640" s="15" t="e">
        <f t="shared" si="56"/>
        <v>#N/A</v>
      </c>
    </row>
    <row r="3641" spans="5:5">
      <c r="E3641" s="15" t="e">
        <f t="shared" si="56"/>
        <v>#N/A</v>
      </c>
    </row>
    <row r="3642" spans="5:5">
      <c r="E3642" s="15" t="e">
        <f t="shared" si="56"/>
        <v>#N/A</v>
      </c>
    </row>
    <row r="3643" spans="5:5">
      <c r="E3643" s="15" t="e">
        <f t="shared" si="56"/>
        <v>#N/A</v>
      </c>
    </row>
    <row r="3644" spans="5:5">
      <c r="E3644" s="15" t="e">
        <f t="shared" si="56"/>
        <v>#N/A</v>
      </c>
    </row>
    <row r="3645" spans="5:5">
      <c r="E3645" s="15" t="e">
        <f t="shared" si="56"/>
        <v>#N/A</v>
      </c>
    </row>
    <row r="3646" spans="5:5">
      <c r="E3646" s="15" t="e">
        <f t="shared" si="56"/>
        <v>#N/A</v>
      </c>
    </row>
    <row r="3647" spans="5:5">
      <c r="E3647" s="15" t="e">
        <f t="shared" si="56"/>
        <v>#N/A</v>
      </c>
    </row>
    <row r="3648" spans="5:5">
      <c r="E3648" s="15" t="e">
        <f t="shared" si="56"/>
        <v>#N/A</v>
      </c>
    </row>
    <row r="3649" spans="5:5">
      <c r="E3649" s="15" t="e">
        <f t="shared" si="56"/>
        <v>#N/A</v>
      </c>
    </row>
    <row r="3650" spans="5:5">
      <c r="E3650" s="15" t="e">
        <f t="shared" si="56"/>
        <v>#N/A</v>
      </c>
    </row>
    <row r="3651" spans="5:5">
      <c r="E3651" s="15" t="e">
        <f t="shared" si="56"/>
        <v>#N/A</v>
      </c>
    </row>
    <row r="3652" spans="5:5">
      <c r="E3652" s="15" t="e">
        <f t="shared" ref="E3652:E3715" si="57">VLOOKUP(A3652,G:I,2,0)</f>
        <v>#N/A</v>
      </c>
    </row>
    <row r="3653" spans="5:5">
      <c r="E3653" s="15" t="e">
        <f t="shared" si="57"/>
        <v>#N/A</v>
      </c>
    </row>
    <row r="3654" spans="5:5">
      <c r="E3654" s="15" t="e">
        <f t="shared" si="57"/>
        <v>#N/A</v>
      </c>
    </row>
    <row r="3655" spans="5:5">
      <c r="E3655" s="15" t="e">
        <f t="shared" si="57"/>
        <v>#N/A</v>
      </c>
    </row>
    <row r="3656" spans="5:5">
      <c r="E3656" s="15" t="e">
        <f t="shared" si="57"/>
        <v>#N/A</v>
      </c>
    </row>
    <row r="3657" spans="5:5">
      <c r="E3657" s="15" t="e">
        <f t="shared" si="57"/>
        <v>#N/A</v>
      </c>
    </row>
    <row r="3658" spans="5:5">
      <c r="E3658" s="15" t="e">
        <f t="shared" si="57"/>
        <v>#N/A</v>
      </c>
    </row>
    <row r="3659" spans="5:5">
      <c r="E3659" s="15" t="e">
        <f t="shared" si="57"/>
        <v>#N/A</v>
      </c>
    </row>
    <row r="3660" spans="5:5">
      <c r="E3660" s="15" t="e">
        <f t="shared" si="57"/>
        <v>#N/A</v>
      </c>
    </row>
    <row r="3661" spans="5:5">
      <c r="E3661" s="15" t="e">
        <f t="shared" si="57"/>
        <v>#N/A</v>
      </c>
    </row>
    <row r="3662" spans="5:5">
      <c r="E3662" s="15" t="e">
        <f t="shared" si="57"/>
        <v>#N/A</v>
      </c>
    </row>
    <row r="3663" spans="5:5">
      <c r="E3663" s="15" t="e">
        <f t="shared" si="57"/>
        <v>#N/A</v>
      </c>
    </row>
    <row r="3664" spans="5:5">
      <c r="E3664" s="15" t="e">
        <f t="shared" si="57"/>
        <v>#N/A</v>
      </c>
    </row>
    <row r="3665" spans="5:5">
      <c r="E3665" s="15" t="e">
        <f t="shared" si="57"/>
        <v>#N/A</v>
      </c>
    </row>
    <row r="3666" spans="5:5">
      <c r="E3666" s="15" t="e">
        <f t="shared" si="57"/>
        <v>#N/A</v>
      </c>
    </row>
    <row r="3667" spans="5:5">
      <c r="E3667" s="15" t="e">
        <f t="shared" si="57"/>
        <v>#N/A</v>
      </c>
    </row>
    <row r="3668" spans="5:5">
      <c r="E3668" s="15" t="e">
        <f t="shared" si="57"/>
        <v>#N/A</v>
      </c>
    </row>
    <row r="3669" spans="5:5">
      <c r="E3669" s="15" t="e">
        <f t="shared" si="57"/>
        <v>#N/A</v>
      </c>
    </row>
    <row r="3670" spans="5:5">
      <c r="E3670" s="15" t="e">
        <f t="shared" si="57"/>
        <v>#N/A</v>
      </c>
    </row>
    <row r="3671" spans="5:5">
      <c r="E3671" s="15" t="e">
        <f t="shared" si="57"/>
        <v>#N/A</v>
      </c>
    </row>
    <row r="3672" spans="5:5">
      <c r="E3672" s="15" t="e">
        <f t="shared" si="57"/>
        <v>#N/A</v>
      </c>
    </row>
    <row r="3673" spans="5:5">
      <c r="E3673" s="15" t="e">
        <f t="shared" si="57"/>
        <v>#N/A</v>
      </c>
    </row>
    <row r="3674" spans="5:5">
      <c r="E3674" s="15" t="e">
        <f t="shared" si="57"/>
        <v>#N/A</v>
      </c>
    </row>
    <row r="3675" spans="5:5">
      <c r="E3675" s="15" t="e">
        <f t="shared" si="57"/>
        <v>#N/A</v>
      </c>
    </row>
    <row r="3676" spans="5:5">
      <c r="E3676" s="15" t="e">
        <f t="shared" si="57"/>
        <v>#N/A</v>
      </c>
    </row>
    <row r="3677" spans="5:5">
      <c r="E3677" s="15" t="e">
        <f t="shared" si="57"/>
        <v>#N/A</v>
      </c>
    </row>
    <row r="3678" spans="5:5">
      <c r="E3678" s="15" t="e">
        <f t="shared" si="57"/>
        <v>#N/A</v>
      </c>
    </row>
    <row r="3679" spans="5:5">
      <c r="E3679" s="15" t="e">
        <f t="shared" si="57"/>
        <v>#N/A</v>
      </c>
    </row>
    <row r="3680" spans="5:5">
      <c r="E3680" s="15" t="e">
        <f t="shared" si="57"/>
        <v>#N/A</v>
      </c>
    </row>
    <row r="3681" spans="5:5">
      <c r="E3681" s="15" t="e">
        <f t="shared" si="57"/>
        <v>#N/A</v>
      </c>
    </row>
    <row r="3682" spans="5:5">
      <c r="E3682" s="15" t="e">
        <f t="shared" si="57"/>
        <v>#N/A</v>
      </c>
    </row>
    <row r="3683" spans="5:5">
      <c r="E3683" s="15" t="e">
        <f t="shared" si="57"/>
        <v>#N/A</v>
      </c>
    </row>
    <row r="3684" spans="5:5">
      <c r="E3684" s="15" t="e">
        <f t="shared" si="57"/>
        <v>#N/A</v>
      </c>
    </row>
    <row r="3685" spans="5:5">
      <c r="E3685" s="15" t="e">
        <f t="shared" si="57"/>
        <v>#N/A</v>
      </c>
    </row>
    <row r="3686" spans="5:5">
      <c r="E3686" s="15" t="e">
        <f t="shared" si="57"/>
        <v>#N/A</v>
      </c>
    </row>
    <row r="3687" spans="5:5">
      <c r="E3687" s="15" t="e">
        <f t="shared" si="57"/>
        <v>#N/A</v>
      </c>
    </row>
    <row r="3688" spans="5:5">
      <c r="E3688" s="15" t="e">
        <f t="shared" si="57"/>
        <v>#N/A</v>
      </c>
    </row>
    <row r="3689" spans="5:5">
      <c r="E3689" s="15" t="e">
        <f t="shared" si="57"/>
        <v>#N/A</v>
      </c>
    </row>
    <row r="3690" spans="5:5">
      <c r="E3690" s="15" t="e">
        <f t="shared" si="57"/>
        <v>#N/A</v>
      </c>
    </row>
    <row r="3691" spans="5:5">
      <c r="E3691" s="15" t="e">
        <f t="shared" si="57"/>
        <v>#N/A</v>
      </c>
    </row>
    <row r="3692" spans="5:5">
      <c r="E3692" s="15" t="e">
        <f t="shared" si="57"/>
        <v>#N/A</v>
      </c>
    </row>
    <row r="3693" spans="5:5">
      <c r="E3693" s="15" t="e">
        <f t="shared" si="57"/>
        <v>#N/A</v>
      </c>
    </row>
    <row r="3694" spans="5:5">
      <c r="E3694" s="15" t="e">
        <f t="shared" si="57"/>
        <v>#N/A</v>
      </c>
    </row>
    <row r="3695" spans="5:5">
      <c r="E3695" s="15" t="e">
        <f t="shared" si="57"/>
        <v>#N/A</v>
      </c>
    </row>
    <row r="3696" spans="5:5">
      <c r="E3696" s="15" t="e">
        <f t="shared" si="57"/>
        <v>#N/A</v>
      </c>
    </row>
    <row r="3697" spans="5:5">
      <c r="E3697" s="15" t="e">
        <f t="shared" si="57"/>
        <v>#N/A</v>
      </c>
    </row>
    <row r="3698" spans="5:5">
      <c r="E3698" s="15" t="e">
        <f t="shared" si="57"/>
        <v>#N/A</v>
      </c>
    </row>
    <row r="3699" spans="5:5">
      <c r="E3699" s="15" t="e">
        <f t="shared" si="57"/>
        <v>#N/A</v>
      </c>
    </row>
    <row r="3700" spans="5:5">
      <c r="E3700" s="15" t="e">
        <f t="shared" si="57"/>
        <v>#N/A</v>
      </c>
    </row>
    <row r="3701" spans="5:5">
      <c r="E3701" s="15" t="e">
        <f t="shared" si="57"/>
        <v>#N/A</v>
      </c>
    </row>
    <row r="3702" spans="5:5">
      <c r="E3702" s="15" t="e">
        <f t="shared" si="57"/>
        <v>#N/A</v>
      </c>
    </row>
    <row r="3703" spans="5:5">
      <c r="E3703" s="15" t="e">
        <f t="shared" si="57"/>
        <v>#N/A</v>
      </c>
    </row>
    <row r="3704" spans="5:5">
      <c r="E3704" s="15" t="e">
        <f t="shared" si="57"/>
        <v>#N/A</v>
      </c>
    </row>
    <row r="3705" spans="5:5">
      <c r="E3705" s="15" t="e">
        <f t="shared" si="57"/>
        <v>#N/A</v>
      </c>
    </row>
    <row r="3706" spans="5:5">
      <c r="E3706" s="15" t="e">
        <f t="shared" si="57"/>
        <v>#N/A</v>
      </c>
    </row>
    <row r="3707" spans="5:5">
      <c r="E3707" s="15" t="e">
        <f t="shared" si="57"/>
        <v>#N/A</v>
      </c>
    </row>
    <row r="3708" spans="5:5">
      <c r="E3708" s="15" t="e">
        <f t="shared" si="57"/>
        <v>#N/A</v>
      </c>
    </row>
    <row r="3709" spans="5:5">
      <c r="E3709" s="15" t="e">
        <f t="shared" si="57"/>
        <v>#N/A</v>
      </c>
    </row>
    <row r="3710" spans="5:5">
      <c r="E3710" s="15" t="e">
        <f t="shared" si="57"/>
        <v>#N/A</v>
      </c>
    </row>
    <row r="3711" spans="5:5">
      <c r="E3711" s="15" t="e">
        <f t="shared" si="57"/>
        <v>#N/A</v>
      </c>
    </row>
    <row r="3712" spans="5:5">
      <c r="E3712" s="15" t="e">
        <f t="shared" si="57"/>
        <v>#N/A</v>
      </c>
    </row>
    <row r="3713" spans="5:5">
      <c r="E3713" s="15" t="e">
        <f t="shared" si="57"/>
        <v>#N/A</v>
      </c>
    </row>
    <row r="3714" spans="5:5">
      <c r="E3714" s="15" t="e">
        <f t="shared" si="57"/>
        <v>#N/A</v>
      </c>
    </row>
    <row r="3715" spans="5:5">
      <c r="E3715" s="15" t="e">
        <f t="shared" si="57"/>
        <v>#N/A</v>
      </c>
    </row>
    <row r="3716" spans="5:5">
      <c r="E3716" s="15" t="e">
        <f t="shared" ref="E3716:E3779" si="58">VLOOKUP(A3716,G:I,2,0)</f>
        <v>#N/A</v>
      </c>
    </row>
    <row r="3717" spans="5:5">
      <c r="E3717" s="15" t="e">
        <f t="shared" si="58"/>
        <v>#N/A</v>
      </c>
    </row>
    <row r="3718" spans="5:5">
      <c r="E3718" s="15" t="e">
        <f t="shared" si="58"/>
        <v>#N/A</v>
      </c>
    </row>
    <row r="3719" spans="5:5">
      <c r="E3719" s="15" t="e">
        <f t="shared" si="58"/>
        <v>#N/A</v>
      </c>
    </row>
    <row r="3720" spans="5:5">
      <c r="E3720" s="15" t="e">
        <f t="shared" si="58"/>
        <v>#N/A</v>
      </c>
    </row>
    <row r="3721" spans="5:5">
      <c r="E3721" s="15" t="e">
        <f t="shared" si="58"/>
        <v>#N/A</v>
      </c>
    </row>
    <row r="3722" spans="5:5">
      <c r="E3722" s="15" t="e">
        <f t="shared" si="58"/>
        <v>#N/A</v>
      </c>
    </row>
    <row r="3723" spans="5:5">
      <c r="E3723" s="15" t="e">
        <f t="shared" si="58"/>
        <v>#N/A</v>
      </c>
    </row>
    <row r="3724" spans="5:5">
      <c r="E3724" s="15" t="e">
        <f t="shared" si="58"/>
        <v>#N/A</v>
      </c>
    </row>
    <row r="3725" spans="5:5">
      <c r="E3725" s="15" t="e">
        <f t="shared" si="58"/>
        <v>#N/A</v>
      </c>
    </row>
    <row r="3726" spans="5:5">
      <c r="E3726" s="15" t="e">
        <f t="shared" si="58"/>
        <v>#N/A</v>
      </c>
    </row>
    <row r="3727" spans="5:5">
      <c r="E3727" s="15" t="e">
        <f t="shared" si="58"/>
        <v>#N/A</v>
      </c>
    </row>
    <row r="3728" spans="5:5">
      <c r="E3728" s="15" t="e">
        <f t="shared" si="58"/>
        <v>#N/A</v>
      </c>
    </row>
    <row r="3729" spans="5:5">
      <c r="E3729" s="15" t="e">
        <f t="shared" si="58"/>
        <v>#N/A</v>
      </c>
    </row>
    <row r="3730" spans="5:5">
      <c r="E3730" s="15" t="e">
        <f t="shared" si="58"/>
        <v>#N/A</v>
      </c>
    </row>
    <row r="3731" spans="5:5">
      <c r="E3731" s="15" t="e">
        <f t="shared" si="58"/>
        <v>#N/A</v>
      </c>
    </row>
    <row r="3732" spans="5:5">
      <c r="E3732" s="15" t="e">
        <f t="shared" si="58"/>
        <v>#N/A</v>
      </c>
    </row>
    <row r="3733" spans="5:5">
      <c r="E3733" s="15" t="e">
        <f t="shared" si="58"/>
        <v>#N/A</v>
      </c>
    </row>
    <row r="3734" spans="5:5">
      <c r="E3734" s="15" t="e">
        <f t="shared" si="58"/>
        <v>#N/A</v>
      </c>
    </row>
    <row r="3735" spans="5:5">
      <c r="E3735" s="15" t="e">
        <f t="shared" si="58"/>
        <v>#N/A</v>
      </c>
    </row>
    <row r="3736" spans="5:5">
      <c r="E3736" s="15" t="e">
        <f t="shared" si="58"/>
        <v>#N/A</v>
      </c>
    </row>
    <row r="3737" spans="5:5">
      <c r="E3737" s="15" t="e">
        <f t="shared" si="58"/>
        <v>#N/A</v>
      </c>
    </row>
    <row r="3738" spans="5:5">
      <c r="E3738" s="15" t="e">
        <f t="shared" si="58"/>
        <v>#N/A</v>
      </c>
    </row>
    <row r="3739" spans="5:5">
      <c r="E3739" s="15" t="e">
        <f t="shared" si="58"/>
        <v>#N/A</v>
      </c>
    </row>
    <row r="3740" spans="5:5">
      <c r="E3740" s="15" t="e">
        <f t="shared" si="58"/>
        <v>#N/A</v>
      </c>
    </row>
    <row r="3741" spans="5:5">
      <c r="E3741" s="15" t="e">
        <f t="shared" si="58"/>
        <v>#N/A</v>
      </c>
    </row>
    <row r="3742" spans="5:5">
      <c r="E3742" s="15" t="e">
        <f t="shared" si="58"/>
        <v>#N/A</v>
      </c>
    </row>
    <row r="3743" spans="5:5">
      <c r="E3743" s="15" t="e">
        <f t="shared" si="58"/>
        <v>#N/A</v>
      </c>
    </row>
    <row r="3744" spans="5:5">
      <c r="E3744" s="15" t="e">
        <f t="shared" si="58"/>
        <v>#N/A</v>
      </c>
    </row>
    <row r="3745" spans="5:5">
      <c r="E3745" s="15" t="e">
        <f t="shared" si="58"/>
        <v>#N/A</v>
      </c>
    </row>
    <row r="3746" spans="5:5">
      <c r="E3746" s="15" t="e">
        <f t="shared" si="58"/>
        <v>#N/A</v>
      </c>
    </row>
    <row r="3747" spans="5:5">
      <c r="E3747" s="15" t="e">
        <f t="shared" si="58"/>
        <v>#N/A</v>
      </c>
    </row>
    <row r="3748" spans="5:5">
      <c r="E3748" s="15" t="e">
        <f t="shared" si="58"/>
        <v>#N/A</v>
      </c>
    </row>
    <row r="3749" spans="5:5">
      <c r="E3749" s="15" t="e">
        <f t="shared" si="58"/>
        <v>#N/A</v>
      </c>
    </row>
    <row r="3750" spans="5:5">
      <c r="E3750" s="15" t="e">
        <f t="shared" si="58"/>
        <v>#N/A</v>
      </c>
    </row>
    <row r="3751" spans="5:5">
      <c r="E3751" s="15" t="e">
        <f t="shared" si="58"/>
        <v>#N/A</v>
      </c>
    </row>
    <row r="3752" spans="5:5">
      <c r="E3752" s="15" t="e">
        <f t="shared" si="58"/>
        <v>#N/A</v>
      </c>
    </row>
    <row r="3753" spans="5:5">
      <c r="E3753" s="15" t="e">
        <f t="shared" si="58"/>
        <v>#N/A</v>
      </c>
    </row>
    <row r="3754" spans="5:5">
      <c r="E3754" s="15" t="e">
        <f t="shared" si="58"/>
        <v>#N/A</v>
      </c>
    </row>
    <row r="3755" spans="5:5">
      <c r="E3755" s="15" t="e">
        <f t="shared" si="58"/>
        <v>#N/A</v>
      </c>
    </row>
    <row r="3756" spans="5:5">
      <c r="E3756" s="15" t="e">
        <f t="shared" si="58"/>
        <v>#N/A</v>
      </c>
    </row>
    <row r="3757" spans="5:5">
      <c r="E3757" s="15" t="e">
        <f t="shared" si="58"/>
        <v>#N/A</v>
      </c>
    </row>
    <row r="3758" spans="5:5">
      <c r="E3758" s="15" t="e">
        <f t="shared" si="58"/>
        <v>#N/A</v>
      </c>
    </row>
    <row r="3759" spans="5:5">
      <c r="E3759" s="15" t="e">
        <f t="shared" si="58"/>
        <v>#N/A</v>
      </c>
    </row>
    <row r="3760" spans="5:5">
      <c r="E3760" s="15" t="e">
        <f t="shared" si="58"/>
        <v>#N/A</v>
      </c>
    </row>
    <row r="3761" spans="5:5">
      <c r="E3761" s="15" t="e">
        <f t="shared" si="58"/>
        <v>#N/A</v>
      </c>
    </row>
    <row r="3762" spans="5:5">
      <c r="E3762" s="15" t="e">
        <f t="shared" si="58"/>
        <v>#N/A</v>
      </c>
    </row>
    <row r="3763" spans="5:5">
      <c r="E3763" s="15" t="e">
        <f t="shared" si="58"/>
        <v>#N/A</v>
      </c>
    </row>
    <row r="3764" spans="5:5">
      <c r="E3764" s="15" t="e">
        <f t="shared" si="58"/>
        <v>#N/A</v>
      </c>
    </row>
    <row r="3765" spans="5:5">
      <c r="E3765" s="15" t="e">
        <f t="shared" si="58"/>
        <v>#N/A</v>
      </c>
    </row>
    <row r="3766" spans="5:5">
      <c r="E3766" s="15" t="e">
        <f t="shared" si="58"/>
        <v>#N/A</v>
      </c>
    </row>
    <row r="3767" spans="5:5">
      <c r="E3767" s="15" t="e">
        <f t="shared" si="58"/>
        <v>#N/A</v>
      </c>
    </row>
    <row r="3768" spans="5:5">
      <c r="E3768" s="15" t="e">
        <f t="shared" si="58"/>
        <v>#N/A</v>
      </c>
    </row>
    <row r="3769" spans="5:5">
      <c r="E3769" s="15" t="e">
        <f t="shared" si="58"/>
        <v>#N/A</v>
      </c>
    </row>
    <row r="3770" spans="5:5">
      <c r="E3770" s="15" t="e">
        <f t="shared" si="58"/>
        <v>#N/A</v>
      </c>
    </row>
    <row r="3771" spans="5:5">
      <c r="E3771" s="15" t="e">
        <f t="shared" si="58"/>
        <v>#N/A</v>
      </c>
    </row>
    <row r="3772" spans="5:5">
      <c r="E3772" s="15" t="e">
        <f t="shared" si="58"/>
        <v>#N/A</v>
      </c>
    </row>
    <row r="3773" spans="5:5">
      <c r="E3773" s="15" t="e">
        <f t="shared" si="58"/>
        <v>#N/A</v>
      </c>
    </row>
    <row r="3774" spans="5:5">
      <c r="E3774" s="15" t="e">
        <f t="shared" si="58"/>
        <v>#N/A</v>
      </c>
    </row>
    <row r="3775" spans="5:5">
      <c r="E3775" s="15" t="e">
        <f t="shared" si="58"/>
        <v>#N/A</v>
      </c>
    </row>
    <row r="3776" spans="5:5">
      <c r="E3776" s="15" t="e">
        <f t="shared" si="58"/>
        <v>#N/A</v>
      </c>
    </row>
    <row r="3777" spans="5:5">
      <c r="E3777" s="15" t="e">
        <f t="shared" si="58"/>
        <v>#N/A</v>
      </c>
    </row>
    <row r="3778" spans="5:5">
      <c r="E3778" s="15" t="e">
        <f t="shared" si="58"/>
        <v>#N/A</v>
      </c>
    </row>
    <row r="3779" spans="5:5">
      <c r="E3779" s="15" t="e">
        <f t="shared" si="58"/>
        <v>#N/A</v>
      </c>
    </row>
    <row r="3780" spans="5:5">
      <c r="E3780" s="15" t="e">
        <f t="shared" ref="E3780:E3843" si="59">VLOOKUP(A3780,G:I,2,0)</f>
        <v>#N/A</v>
      </c>
    </row>
    <row r="3781" spans="5:5">
      <c r="E3781" s="15" t="e">
        <f t="shared" si="59"/>
        <v>#N/A</v>
      </c>
    </row>
    <row r="3782" spans="5:5">
      <c r="E3782" s="15" t="e">
        <f t="shared" si="59"/>
        <v>#N/A</v>
      </c>
    </row>
    <row r="3783" spans="5:5">
      <c r="E3783" s="15" t="e">
        <f t="shared" si="59"/>
        <v>#N/A</v>
      </c>
    </row>
    <row r="3784" spans="5:5">
      <c r="E3784" s="15" t="e">
        <f t="shared" si="59"/>
        <v>#N/A</v>
      </c>
    </row>
    <row r="3785" spans="5:5">
      <c r="E3785" s="15" t="e">
        <f t="shared" si="59"/>
        <v>#N/A</v>
      </c>
    </row>
    <row r="3786" spans="5:5">
      <c r="E3786" s="15" t="e">
        <f t="shared" si="59"/>
        <v>#N/A</v>
      </c>
    </row>
    <row r="3787" spans="5:5">
      <c r="E3787" s="15" t="e">
        <f t="shared" si="59"/>
        <v>#N/A</v>
      </c>
    </row>
    <row r="3788" spans="5:5">
      <c r="E3788" s="15" t="e">
        <f t="shared" si="59"/>
        <v>#N/A</v>
      </c>
    </row>
    <row r="3789" spans="5:5">
      <c r="E3789" s="15" t="e">
        <f t="shared" si="59"/>
        <v>#N/A</v>
      </c>
    </row>
    <row r="3790" spans="5:5">
      <c r="E3790" s="15" t="e">
        <f t="shared" si="59"/>
        <v>#N/A</v>
      </c>
    </row>
    <row r="3791" spans="5:5">
      <c r="E3791" s="15" t="e">
        <f t="shared" si="59"/>
        <v>#N/A</v>
      </c>
    </row>
    <row r="3792" spans="5:5">
      <c r="E3792" s="15" t="e">
        <f t="shared" si="59"/>
        <v>#N/A</v>
      </c>
    </row>
    <row r="3793" spans="5:5">
      <c r="E3793" s="15" t="e">
        <f t="shared" si="59"/>
        <v>#N/A</v>
      </c>
    </row>
    <row r="3794" spans="5:5">
      <c r="E3794" s="15" t="e">
        <f t="shared" si="59"/>
        <v>#N/A</v>
      </c>
    </row>
    <row r="3795" spans="5:5">
      <c r="E3795" s="15" t="e">
        <f t="shared" si="59"/>
        <v>#N/A</v>
      </c>
    </row>
    <row r="3796" spans="5:5">
      <c r="E3796" s="15" t="e">
        <f t="shared" si="59"/>
        <v>#N/A</v>
      </c>
    </row>
    <row r="3797" spans="5:5">
      <c r="E3797" s="15" t="e">
        <f t="shared" si="59"/>
        <v>#N/A</v>
      </c>
    </row>
    <row r="3798" spans="5:5">
      <c r="E3798" s="15" t="e">
        <f t="shared" si="59"/>
        <v>#N/A</v>
      </c>
    </row>
    <row r="3799" spans="5:5">
      <c r="E3799" s="15" t="e">
        <f t="shared" si="59"/>
        <v>#N/A</v>
      </c>
    </row>
    <row r="3800" spans="5:5">
      <c r="E3800" s="15" t="e">
        <f t="shared" si="59"/>
        <v>#N/A</v>
      </c>
    </row>
    <row r="3801" spans="5:5">
      <c r="E3801" s="15" t="e">
        <f t="shared" si="59"/>
        <v>#N/A</v>
      </c>
    </row>
    <row r="3802" spans="5:5">
      <c r="E3802" s="15" t="e">
        <f t="shared" si="59"/>
        <v>#N/A</v>
      </c>
    </row>
    <row r="3803" spans="5:5">
      <c r="E3803" s="15" t="e">
        <f t="shared" si="59"/>
        <v>#N/A</v>
      </c>
    </row>
    <row r="3804" spans="5:5">
      <c r="E3804" s="15" t="e">
        <f t="shared" si="59"/>
        <v>#N/A</v>
      </c>
    </row>
    <row r="3805" spans="5:5">
      <c r="E3805" s="15" t="e">
        <f t="shared" si="59"/>
        <v>#N/A</v>
      </c>
    </row>
    <row r="3806" spans="5:5">
      <c r="E3806" s="15" t="e">
        <f t="shared" si="59"/>
        <v>#N/A</v>
      </c>
    </row>
    <row r="3807" spans="5:5">
      <c r="E3807" s="15" t="e">
        <f t="shared" si="59"/>
        <v>#N/A</v>
      </c>
    </row>
    <row r="3808" spans="5:5">
      <c r="E3808" s="15" t="e">
        <f t="shared" si="59"/>
        <v>#N/A</v>
      </c>
    </row>
    <row r="3809" spans="5:5">
      <c r="E3809" s="15" t="e">
        <f t="shared" si="59"/>
        <v>#N/A</v>
      </c>
    </row>
    <row r="3810" spans="5:5">
      <c r="E3810" s="15" t="e">
        <f t="shared" si="59"/>
        <v>#N/A</v>
      </c>
    </row>
    <row r="3811" spans="5:5">
      <c r="E3811" s="15" t="e">
        <f t="shared" si="59"/>
        <v>#N/A</v>
      </c>
    </row>
    <row r="3812" spans="5:5">
      <c r="E3812" s="15" t="e">
        <f t="shared" si="59"/>
        <v>#N/A</v>
      </c>
    </row>
    <row r="3813" spans="5:5">
      <c r="E3813" s="15" t="e">
        <f t="shared" si="59"/>
        <v>#N/A</v>
      </c>
    </row>
    <row r="3814" spans="5:5">
      <c r="E3814" s="15" t="e">
        <f t="shared" si="59"/>
        <v>#N/A</v>
      </c>
    </row>
    <row r="3815" spans="5:5">
      <c r="E3815" s="15" t="e">
        <f t="shared" si="59"/>
        <v>#N/A</v>
      </c>
    </row>
    <row r="3816" spans="5:5">
      <c r="E3816" s="15" t="e">
        <f t="shared" si="59"/>
        <v>#N/A</v>
      </c>
    </row>
    <row r="3817" spans="5:5">
      <c r="E3817" s="15" t="e">
        <f t="shared" si="59"/>
        <v>#N/A</v>
      </c>
    </row>
    <row r="3818" spans="5:5">
      <c r="E3818" s="15" t="e">
        <f t="shared" si="59"/>
        <v>#N/A</v>
      </c>
    </row>
    <row r="3819" spans="5:5">
      <c r="E3819" s="15" t="e">
        <f t="shared" si="59"/>
        <v>#N/A</v>
      </c>
    </row>
    <row r="3820" spans="5:5">
      <c r="E3820" s="15" t="e">
        <f t="shared" si="59"/>
        <v>#N/A</v>
      </c>
    </row>
    <row r="3821" spans="5:5">
      <c r="E3821" s="15" t="e">
        <f t="shared" si="59"/>
        <v>#N/A</v>
      </c>
    </row>
    <row r="3822" spans="5:5">
      <c r="E3822" s="15" t="e">
        <f t="shared" si="59"/>
        <v>#N/A</v>
      </c>
    </row>
    <row r="3823" spans="5:5">
      <c r="E3823" s="15" t="e">
        <f t="shared" si="59"/>
        <v>#N/A</v>
      </c>
    </row>
    <row r="3824" spans="5:5">
      <c r="E3824" s="15" t="e">
        <f t="shared" si="59"/>
        <v>#N/A</v>
      </c>
    </row>
    <row r="3825" spans="5:5">
      <c r="E3825" s="15" t="e">
        <f t="shared" si="59"/>
        <v>#N/A</v>
      </c>
    </row>
    <row r="3826" spans="5:5">
      <c r="E3826" s="15" t="e">
        <f t="shared" si="59"/>
        <v>#N/A</v>
      </c>
    </row>
    <row r="3827" spans="5:5">
      <c r="E3827" s="15" t="e">
        <f t="shared" si="59"/>
        <v>#N/A</v>
      </c>
    </row>
    <row r="3828" spans="5:5">
      <c r="E3828" s="15" t="e">
        <f t="shared" si="59"/>
        <v>#N/A</v>
      </c>
    </row>
    <row r="3829" spans="5:5">
      <c r="E3829" s="15" t="e">
        <f t="shared" si="59"/>
        <v>#N/A</v>
      </c>
    </row>
    <row r="3830" spans="5:5">
      <c r="E3830" s="15" t="e">
        <f t="shared" si="59"/>
        <v>#N/A</v>
      </c>
    </row>
    <row r="3831" spans="5:5">
      <c r="E3831" s="15" t="e">
        <f t="shared" si="59"/>
        <v>#N/A</v>
      </c>
    </row>
    <row r="3832" spans="5:5">
      <c r="E3832" s="15" t="e">
        <f t="shared" si="59"/>
        <v>#N/A</v>
      </c>
    </row>
    <row r="3833" spans="5:5">
      <c r="E3833" s="15" t="e">
        <f t="shared" si="59"/>
        <v>#N/A</v>
      </c>
    </row>
    <row r="3834" spans="5:5">
      <c r="E3834" s="15" t="e">
        <f t="shared" si="59"/>
        <v>#N/A</v>
      </c>
    </row>
    <row r="3835" spans="5:5">
      <c r="E3835" s="15" t="e">
        <f t="shared" si="59"/>
        <v>#N/A</v>
      </c>
    </row>
    <row r="3836" spans="5:5">
      <c r="E3836" s="15" t="e">
        <f t="shared" si="59"/>
        <v>#N/A</v>
      </c>
    </row>
    <row r="3837" spans="5:5">
      <c r="E3837" s="15" t="e">
        <f t="shared" si="59"/>
        <v>#N/A</v>
      </c>
    </row>
    <row r="3838" spans="5:5">
      <c r="E3838" s="15" t="e">
        <f t="shared" si="59"/>
        <v>#N/A</v>
      </c>
    </row>
    <row r="3839" spans="5:5">
      <c r="E3839" s="15" t="e">
        <f t="shared" si="59"/>
        <v>#N/A</v>
      </c>
    </row>
    <row r="3840" spans="5:5">
      <c r="E3840" s="15" t="e">
        <f t="shared" si="59"/>
        <v>#N/A</v>
      </c>
    </row>
    <row r="3841" spans="5:5">
      <c r="E3841" s="15" t="e">
        <f t="shared" si="59"/>
        <v>#N/A</v>
      </c>
    </row>
    <row r="3842" spans="5:5">
      <c r="E3842" s="15" t="e">
        <f t="shared" si="59"/>
        <v>#N/A</v>
      </c>
    </row>
    <row r="3843" spans="5:5">
      <c r="E3843" s="15" t="e">
        <f t="shared" si="59"/>
        <v>#N/A</v>
      </c>
    </row>
    <row r="3844" spans="5:5">
      <c r="E3844" s="15" t="e">
        <f t="shared" ref="E3844:E3907" si="60">VLOOKUP(A3844,G:I,2,0)</f>
        <v>#N/A</v>
      </c>
    </row>
    <row r="3845" spans="5:5">
      <c r="E3845" s="15" t="e">
        <f t="shared" si="60"/>
        <v>#N/A</v>
      </c>
    </row>
    <row r="3846" spans="5:5">
      <c r="E3846" s="15" t="e">
        <f t="shared" si="60"/>
        <v>#N/A</v>
      </c>
    </row>
    <row r="3847" spans="5:5">
      <c r="E3847" s="15" t="e">
        <f t="shared" si="60"/>
        <v>#N/A</v>
      </c>
    </row>
    <row r="3848" spans="5:5">
      <c r="E3848" s="15" t="e">
        <f t="shared" si="60"/>
        <v>#N/A</v>
      </c>
    </row>
    <row r="3849" spans="5:5">
      <c r="E3849" s="15" t="e">
        <f t="shared" si="60"/>
        <v>#N/A</v>
      </c>
    </row>
    <row r="3850" spans="5:5">
      <c r="E3850" s="15" t="e">
        <f t="shared" si="60"/>
        <v>#N/A</v>
      </c>
    </row>
    <row r="3851" spans="5:5">
      <c r="E3851" s="15" t="e">
        <f t="shared" si="60"/>
        <v>#N/A</v>
      </c>
    </row>
    <row r="3852" spans="5:5">
      <c r="E3852" s="15" t="e">
        <f t="shared" si="60"/>
        <v>#N/A</v>
      </c>
    </row>
    <row r="3853" spans="5:5">
      <c r="E3853" s="15" t="e">
        <f t="shared" si="60"/>
        <v>#N/A</v>
      </c>
    </row>
    <row r="3854" spans="5:5">
      <c r="E3854" s="15" t="e">
        <f t="shared" si="60"/>
        <v>#N/A</v>
      </c>
    </row>
    <row r="3855" spans="5:5">
      <c r="E3855" s="15" t="e">
        <f t="shared" si="60"/>
        <v>#N/A</v>
      </c>
    </row>
    <row r="3856" spans="5:5">
      <c r="E3856" s="15" t="e">
        <f t="shared" si="60"/>
        <v>#N/A</v>
      </c>
    </row>
    <row r="3857" spans="5:5">
      <c r="E3857" s="15" t="e">
        <f t="shared" si="60"/>
        <v>#N/A</v>
      </c>
    </row>
    <row r="3858" spans="5:5">
      <c r="E3858" s="15" t="e">
        <f t="shared" si="60"/>
        <v>#N/A</v>
      </c>
    </row>
    <row r="3859" spans="5:5">
      <c r="E3859" s="15" t="e">
        <f t="shared" si="60"/>
        <v>#N/A</v>
      </c>
    </row>
    <row r="3860" spans="5:5">
      <c r="E3860" s="15" t="e">
        <f t="shared" si="60"/>
        <v>#N/A</v>
      </c>
    </row>
    <row r="3861" spans="5:5">
      <c r="E3861" s="15" t="e">
        <f t="shared" si="60"/>
        <v>#N/A</v>
      </c>
    </row>
    <row r="3862" spans="5:5">
      <c r="E3862" s="15" t="e">
        <f t="shared" si="60"/>
        <v>#N/A</v>
      </c>
    </row>
    <row r="3863" spans="5:5">
      <c r="E3863" s="15" t="e">
        <f t="shared" si="60"/>
        <v>#N/A</v>
      </c>
    </row>
    <row r="3864" spans="5:5">
      <c r="E3864" s="15" t="e">
        <f t="shared" si="60"/>
        <v>#N/A</v>
      </c>
    </row>
    <row r="3865" spans="5:5">
      <c r="E3865" s="15" t="e">
        <f t="shared" si="60"/>
        <v>#N/A</v>
      </c>
    </row>
    <row r="3866" spans="5:5">
      <c r="E3866" s="15" t="e">
        <f t="shared" si="60"/>
        <v>#N/A</v>
      </c>
    </row>
    <row r="3867" spans="5:5">
      <c r="E3867" s="15" t="e">
        <f t="shared" si="60"/>
        <v>#N/A</v>
      </c>
    </row>
    <row r="3868" spans="5:5">
      <c r="E3868" s="15" t="e">
        <f t="shared" si="60"/>
        <v>#N/A</v>
      </c>
    </row>
    <row r="3869" spans="5:5">
      <c r="E3869" s="15" t="e">
        <f t="shared" si="60"/>
        <v>#N/A</v>
      </c>
    </row>
    <row r="3870" spans="5:5">
      <c r="E3870" s="15" t="e">
        <f t="shared" si="60"/>
        <v>#N/A</v>
      </c>
    </row>
    <row r="3871" spans="5:5">
      <c r="E3871" s="15" t="e">
        <f t="shared" si="60"/>
        <v>#N/A</v>
      </c>
    </row>
    <row r="3872" spans="5:5">
      <c r="E3872" s="15" t="e">
        <f t="shared" si="60"/>
        <v>#N/A</v>
      </c>
    </row>
    <row r="3873" spans="5:5">
      <c r="E3873" s="15" t="e">
        <f t="shared" si="60"/>
        <v>#N/A</v>
      </c>
    </row>
    <row r="3874" spans="5:5">
      <c r="E3874" s="15" t="e">
        <f t="shared" si="60"/>
        <v>#N/A</v>
      </c>
    </row>
    <row r="3875" spans="5:5">
      <c r="E3875" s="15" t="e">
        <f t="shared" si="60"/>
        <v>#N/A</v>
      </c>
    </row>
    <row r="3876" spans="5:5">
      <c r="E3876" s="15" t="e">
        <f t="shared" si="60"/>
        <v>#N/A</v>
      </c>
    </row>
    <row r="3877" spans="5:5">
      <c r="E3877" s="15" t="e">
        <f t="shared" si="60"/>
        <v>#N/A</v>
      </c>
    </row>
    <row r="3878" spans="5:5">
      <c r="E3878" s="15" t="e">
        <f t="shared" si="60"/>
        <v>#N/A</v>
      </c>
    </row>
    <row r="3879" spans="5:5">
      <c r="E3879" s="15" t="e">
        <f t="shared" si="60"/>
        <v>#N/A</v>
      </c>
    </row>
    <row r="3880" spans="5:5">
      <c r="E3880" s="15" t="e">
        <f t="shared" si="60"/>
        <v>#N/A</v>
      </c>
    </row>
    <row r="3881" spans="5:5">
      <c r="E3881" s="15" t="e">
        <f t="shared" si="60"/>
        <v>#N/A</v>
      </c>
    </row>
    <row r="3882" spans="5:5">
      <c r="E3882" s="15" t="e">
        <f t="shared" si="60"/>
        <v>#N/A</v>
      </c>
    </row>
    <row r="3883" spans="5:5">
      <c r="E3883" s="15" t="e">
        <f t="shared" si="60"/>
        <v>#N/A</v>
      </c>
    </row>
    <row r="3884" spans="5:5">
      <c r="E3884" s="15" t="e">
        <f t="shared" si="60"/>
        <v>#N/A</v>
      </c>
    </row>
    <row r="3885" spans="5:5">
      <c r="E3885" s="15" t="e">
        <f t="shared" si="60"/>
        <v>#N/A</v>
      </c>
    </row>
    <row r="3886" spans="5:5">
      <c r="E3886" s="15" t="e">
        <f t="shared" si="60"/>
        <v>#N/A</v>
      </c>
    </row>
    <row r="3887" spans="5:5">
      <c r="E3887" s="15" t="e">
        <f t="shared" si="60"/>
        <v>#N/A</v>
      </c>
    </row>
    <row r="3888" spans="5:5">
      <c r="E3888" s="15" t="e">
        <f t="shared" si="60"/>
        <v>#N/A</v>
      </c>
    </row>
    <row r="3889" spans="5:5">
      <c r="E3889" s="15" t="e">
        <f t="shared" si="60"/>
        <v>#N/A</v>
      </c>
    </row>
    <row r="3890" spans="5:5">
      <c r="E3890" s="15" t="e">
        <f t="shared" si="60"/>
        <v>#N/A</v>
      </c>
    </row>
    <row r="3891" spans="5:5">
      <c r="E3891" s="15" t="e">
        <f t="shared" si="60"/>
        <v>#N/A</v>
      </c>
    </row>
    <row r="3892" spans="5:5">
      <c r="E3892" s="15" t="e">
        <f t="shared" si="60"/>
        <v>#N/A</v>
      </c>
    </row>
    <row r="3893" spans="5:5">
      <c r="E3893" s="15" t="e">
        <f t="shared" si="60"/>
        <v>#N/A</v>
      </c>
    </row>
    <row r="3894" spans="5:5">
      <c r="E3894" s="15" t="e">
        <f t="shared" si="60"/>
        <v>#N/A</v>
      </c>
    </row>
    <row r="3895" spans="5:5">
      <c r="E3895" s="15" t="e">
        <f t="shared" si="60"/>
        <v>#N/A</v>
      </c>
    </row>
    <row r="3896" spans="5:5">
      <c r="E3896" s="15" t="e">
        <f t="shared" si="60"/>
        <v>#N/A</v>
      </c>
    </row>
    <row r="3897" spans="5:5">
      <c r="E3897" s="15" t="e">
        <f t="shared" si="60"/>
        <v>#N/A</v>
      </c>
    </row>
    <row r="3898" spans="5:5">
      <c r="E3898" s="15" t="e">
        <f t="shared" si="60"/>
        <v>#N/A</v>
      </c>
    </row>
    <row r="3899" spans="5:5">
      <c r="E3899" s="15" t="e">
        <f t="shared" si="60"/>
        <v>#N/A</v>
      </c>
    </row>
    <row r="3900" spans="5:5">
      <c r="E3900" s="15" t="e">
        <f t="shared" si="60"/>
        <v>#N/A</v>
      </c>
    </row>
    <row r="3901" spans="5:5">
      <c r="E3901" s="15" t="e">
        <f t="shared" si="60"/>
        <v>#N/A</v>
      </c>
    </row>
    <row r="3902" spans="5:5">
      <c r="E3902" s="15" t="e">
        <f t="shared" si="60"/>
        <v>#N/A</v>
      </c>
    </row>
    <row r="3903" spans="5:5">
      <c r="E3903" s="15" t="e">
        <f t="shared" si="60"/>
        <v>#N/A</v>
      </c>
    </row>
    <row r="3904" spans="5:5">
      <c r="E3904" s="15" t="e">
        <f t="shared" si="60"/>
        <v>#N/A</v>
      </c>
    </row>
    <row r="3905" spans="5:5">
      <c r="E3905" s="15" t="e">
        <f t="shared" si="60"/>
        <v>#N/A</v>
      </c>
    </row>
    <row r="3906" spans="5:5">
      <c r="E3906" s="15" t="e">
        <f t="shared" si="60"/>
        <v>#N/A</v>
      </c>
    </row>
    <row r="3907" spans="5:5">
      <c r="E3907" s="15" t="e">
        <f t="shared" si="60"/>
        <v>#N/A</v>
      </c>
    </row>
    <row r="3908" spans="5:5">
      <c r="E3908" s="15" t="e">
        <f t="shared" ref="E3908:E3971" si="61">VLOOKUP(A3908,G:I,2,0)</f>
        <v>#N/A</v>
      </c>
    </row>
    <row r="3909" spans="5:5">
      <c r="E3909" s="15" t="e">
        <f t="shared" si="61"/>
        <v>#N/A</v>
      </c>
    </row>
    <row r="3910" spans="5:5">
      <c r="E3910" s="15" t="e">
        <f t="shared" si="61"/>
        <v>#N/A</v>
      </c>
    </row>
    <row r="3911" spans="5:5">
      <c r="E3911" s="15" t="e">
        <f t="shared" si="61"/>
        <v>#N/A</v>
      </c>
    </row>
    <row r="3912" spans="5:5">
      <c r="E3912" s="15" t="e">
        <f t="shared" si="61"/>
        <v>#N/A</v>
      </c>
    </row>
    <row r="3913" spans="5:5">
      <c r="E3913" s="15" t="e">
        <f t="shared" si="61"/>
        <v>#N/A</v>
      </c>
    </row>
    <row r="3914" spans="5:5">
      <c r="E3914" s="15" t="e">
        <f t="shared" si="61"/>
        <v>#N/A</v>
      </c>
    </row>
    <row r="3915" spans="5:5">
      <c r="E3915" s="15" t="e">
        <f t="shared" si="61"/>
        <v>#N/A</v>
      </c>
    </row>
    <row r="3916" spans="5:5">
      <c r="E3916" s="15" t="e">
        <f t="shared" si="61"/>
        <v>#N/A</v>
      </c>
    </row>
    <row r="3917" spans="5:5">
      <c r="E3917" s="15" t="e">
        <f t="shared" si="61"/>
        <v>#N/A</v>
      </c>
    </row>
    <row r="3918" spans="5:5">
      <c r="E3918" s="15" t="e">
        <f t="shared" si="61"/>
        <v>#N/A</v>
      </c>
    </row>
    <row r="3919" spans="5:5">
      <c r="E3919" s="15" t="e">
        <f t="shared" si="61"/>
        <v>#N/A</v>
      </c>
    </row>
    <row r="3920" spans="5:5">
      <c r="E3920" s="15" t="e">
        <f t="shared" si="61"/>
        <v>#N/A</v>
      </c>
    </row>
    <row r="3921" spans="5:5">
      <c r="E3921" s="15" t="e">
        <f t="shared" si="61"/>
        <v>#N/A</v>
      </c>
    </row>
    <row r="3922" spans="5:5">
      <c r="E3922" s="15" t="e">
        <f t="shared" si="61"/>
        <v>#N/A</v>
      </c>
    </row>
    <row r="3923" spans="5:5">
      <c r="E3923" s="15" t="e">
        <f t="shared" si="61"/>
        <v>#N/A</v>
      </c>
    </row>
    <row r="3924" spans="5:5">
      <c r="E3924" s="15" t="e">
        <f t="shared" si="61"/>
        <v>#N/A</v>
      </c>
    </row>
    <row r="3925" spans="5:5">
      <c r="E3925" s="15" t="e">
        <f t="shared" si="61"/>
        <v>#N/A</v>
      </c>
    </row>
    <row r="3926" spans="5:5">
      <c r="E3926" s="15" t="e">
        <f t="shared" si="61"/>
        <v>#N/A</v>
      </c>
    </row>
    <row r="3927" spans="5:5">
      <c r="E3927" s="15" t="e">
        <f t="shared" si="61"/>
        <v>#N/A</v>
      </c>
    </row>
    <row r="3928" spans="5:5">
      <c r="E3928" s="15" t="e">
        <f t="shared" si="61"/>
        <v>#N/A</v>
      </c>
    </row>
    <row r="3929" spans="5:5">
      <c r="E3929" s="15" t="e">
        <f t="shared" si="61"/>
        <v>#N/A</v>
      </c>
    </row>
    <row r="3930" spans="5:5">
      <c r="E3930" s="15" t="e">
        <f t="shared" si="61"/>
        <v>#N/A</v>
      </c>
    </row>
    <row r="3931" spans="5:5">
      <c r="E3931" s="15" t="e">
        <f t="shared" si="61"/>
        <v>#N/A</v>
      </c>
    </row>
    <row r="3932" spans="5:5">
      <c r="E3932" s="15" t="e">
        <f t="shared" si="61"/>
        <v>#N/A</v>
      </c>
    </row>
    <row r="3933" spans="5:5">
      <c r="E3933" s="15" t="e">
        <f t="shared" si="61"/>
        <v>#N/A</v>
      </c>
    </row>
    <row r="3934" spans="5:5">
      <c r="E3934" s="15" t="e">
        <f t="shared" si="61"/>
        <v>#N/A</v>
      </c>
    </row>
    <row r="3935" spans="5:5">
      <c r="E3935" s="15" t="e">
        <f t="shared" si="61"/>
        <v>#N/A</v>
      </c>
    </row>
    <row r="3936" spans="5:5">
      <c r="E3936" s="15" t="e">
        <f t="shared" si="61"/>
        <v>#N/A</v>
      </c>
    </row>
    <row r="3937" spans="5:5">
      <c r="E3937" s="15" t="e">
        <f t="shared" si="61"/>
        <v>#N/A</v>
      </c>
    </row>
    <row r="3938" spans="5:5">
      <c r="E3938" s="15" t="e">
        <f t="shared" si="61"/>
        <v>#N/A</v>
      </c>
    </row>
    <row r="3939" spans="5:5">
      <c r="E3939" s="15" t="e">
        <f t="shared" si="61"/>
        <v>#N/A</v>
      </c>
    </row>
    <row r="3940" spans="5:5">
      <c r="E3940" s="15" t="e">
        <f t="shared" si="61"/>
        <v>#N/A</v>
      </c>
    </row>
    <row r="3941" spans="5:5">
      <c r="E3941" s="15" t="e">
        <f t="shared" si="61"/>
        <v>#N/A</v>
      </c>
    </row>
    <row r="3942" spans="5:5">
      <c r="E3942" s="15" t="e">
        <f t="shared" si="61"/>
        <v>#N/A</v>
      </c>
    </row>
    <row r="3943" spans="5:5">
      <c r="E3943" s="15" t="e">
        <f t="shared" si="61"/>
        <v>#N/A</v>
      </c>
    </row>
    <row r="3944" spans="5:5">
      <c r="E3944" s="15" t="e">
        <f t="shared" si="61"/>
        <v>#N/A</v>
      </c>
    </row>
    <row r="3945" spans="5:5">
      <c r="E3945" s="15" t="e">
        <f t="shared" si="61"/>
        <v>#N/A</v>
      </c>
    </row>
    <row r="3946" spans="5:5">
      <c r="E3946" s="15" t="e">
        <f t="shared" si="61"/>
        <v>#N/A</v>
      </c>
    </row>
    <row r="3947" spans="5:5">
      <c r="E3947" s="15" t="e">
        <f t="shared" si="61"/>
        <v>#N/A</v>
      </c>
    </row>
    <row r="3948" spans="5:5">
      <c r="E3948" s="15" t="e">
        <f t="shared" si="61"/>
        <v>#N/A</v>
      </c>
    </row>
    <row r="3949" spans="5:5">
      <c r="E3949" s="15" t="e">
        <f t="shared" si="61"/>
        <v>#N/A</v>
      </c>
    </row>
    <row r="3950" spans="5:5">
      <c r="E3950" s="15" t="e">
        <f t="shared" si="61"/>
        <v>#N/A</v>
      </c>
    </row>
    <row r="3951" spans="5:5">
      <c r="E3951" s="15" t="e">
        <f t="shared" si="61"/>
        <v>#N/A</v>
      </c>
    </row>
    <row r="3952" spans="5:5">
      <c r="E3952" s="15" t="e">
        <f t="shared" si="61"/>
        <v>#N/A</v>
      </c>
    </row>
    <row r="3953" spans="5:5">
      <c r="E3953" s="15" t="e">
        <f t="shared" si="61"/>
        <v>#N/A</v>
      </c>
    </row>
    <row r="3954" spans="5:5">
      <c r="E3954" s="15" t="e">
        <f t="shared" si="61"/>
        <v>#N/A</v>
      </c>
    </row>
    <row r="3955" spans="5:5">
      <c r="E3955" s="15" t="e">
        <f t="shared" si="61"/>
        <v>#N/A</v>
      </c>
    </row>
    <row r="3956" spans="5:5">
      <c r="E3956" s="15" t="e">
        <f t="shared" si="61"/>
        <v>#N/A</v>
      </c>
    </row>
    <row r="3957" spans="5:5">
      <c r="E3957" s="15" t="e">
        <f t="shared" si="61"/>
        <v>#N/A</v>
      </c>
    </row>
    <row r="3958" spans="5:5">
      <c r="E3958" s="15" t="e">
        <f t="shared" si="61"/>
        <v>#N/A</v>
      </c>
    </row>
    <row r="3959" spans="5:5">
      <c r="E3959" s="15" t="e">
        <f t="shared" si="61"/>
        <v>#N/A</v>
      </c>
    </row>
    <row r="3960" spans="5:5">
      <c r="E3960" s="15" t="e">
        <f t="shared" si="61"/>
        <v>#N/A</v>
      </c>
    </row>
    <row r="3961" spans="5:5">
      <c r="E3961" s="15" t="e">
        <f t="shared" si="61"/>
        <v>#N/A</v>
      </c>
    </row>
    <row r="3962" spans="5:5">
      <c r="E3962" s="15" t="e">
        <f t="shared" si="61"/>
        <v>#N/A</v>
      </c>
    </row>
    <row r="3963" spans="5:5">
      <c r="E3963" s="15" t="e">
        <f t="shared" si="61"/>
        <v>#N/A</v>
      </c>
    </row>
    <row r="3964" spans="5:5">
      <c r="E3964" s="15" t="e">
        <f t="shared" si="61"/>
        <v>#N/A</v>
      </c>
    </row>
    <row r="3965" spans="5:5">
      <c r="E3965" s="15" t="e">
        <f t="shared" si="61"/>
        <v>#N/A</v>
      </c>
    </row>
    <row r="3966" spans="5:5">
      <c r="E3966" s="15" t="e">
        <f t="shared" si="61"/>
        <v>#N/A</v>
      </c>
    </row>
    <row r="3967" spans="5:5">
      <c r="E3967" s="15" t="e">
        <f t="shared" si="61"/>
        <v>#N/A</v>
      </c>
    </row>
    <row r="3968" spans="5:5">
      <c r="E3968" s="15" t="e">
        <f t="shared" si="61"/>
        <v>#N/A</v>
      </c>
    </row>
    <row r="3969" spans="5:5">
      <c r="E3969" s="15" t="e">
        <f t="shared" si="61"/>
        <v>#N/A</v>
      </c>
    </row>
    <row r="3970" spans="5:5">
      <c r="E3970" s="15" t="e">
        <f t="shared" si="61"/>
        <v>#N/A</v>
      </c>
    </row>
    <row r="3971" spans="5:5">
      <c r="E3971" s="15" t="e">
        <f t="shared" si="61"/>
        <v>#N/A</v>
      </c>
    </row>
    <row r="3972" spans="5:5">
      <c r="E3972" s="15" t="e">
        <f t="shared" ref="E3972:E4035" si="62">VLOOKUP(A3972,G:I,2,0)</f>
        <v>#N/A</v>
      </c>
    </row>
    <row r="3973" spans="5:5">
      <c r="E3973" s="15" t="e">
        <f t="shared" si="62"/>
        <v>#N/A</v>
      </c>
    </row>
    <row r="3974" spans="5:5">
      <c r="E3974" s="15" t="e">
        <f t="shared" si="62"/>
        <v>#N/A</v>
      </c>
    </row>
    <row r="3975" spans="5:5">
      <c r="E3975" s="15" t="e">
        <f t="shared" si="62"/>
        <v>#N/A</v>
      </c>
    </row>
    <row r="3976" spans="5:5">
      <c r="E3976" s="15" t="e">
        <f t="shared" si="62"/>
        <v>#N/A</v>
      </c>
    </row>
    <row r="3977" spans="5:5">
      <c r="E3977" s="15" t="e">
        <f t="shared" si="62"/>
        <v>#N/A</v>
      </c>
    </row>
    <row r="3978" spans="5:5">
      <c r="E3978" s="15" t="e">
        <f t="shared" si="62"/>
        <v>#N/A</v>
      </c>
    </row>
    <row r="3979" spans="5:5">
      <c r="E3979" s="15" t="e">
        <f t="shared" si="62"/>
        <v>#N/A</v>
      </c>
    </row>
    <row r="3980" spans="5:5">
      <c r="E3980" s="15" t="e">
        <f t="shared" si="62"/>
        <v>#N/A</v>
      </c>
    </row>
    <row r="3981" spans="5:5">
      <c r="E3981" s="15" t="e">
        <f t="shared" si="62"/>
        <v>#N/A</v>
      </c>
    </row>
    <row r="3982" spans="5:5">
      <c r="E3982" s="15" t="e">
        <f t="shared" si="62"/>
        <v>#N/A</v>
      </c>
    </row>
    <row r="3983" spans="5:5">
      <c r="E3983" s="15" t="e">
        <f t="shared" si="62"/>
        <v>#N/A</v>
      </c>
    </row>
    <row r="3984" spans="5:5">
      <c r="E3984" s="15" t="e">
        <f t="shared" si="62"/>
        <v>#N/A</v>
      </c>
    </row>
    <row r="3985" spans="5:5">
      <c r="E3985" s="15" t="e">
        <f t="shared" si="62"/>
        <v>#N/A</v>
      </c>
    </row>
    <row r="3986" spans="5:5">
      <c r="E3986" s="15" t="e">
        <f t="shared" si="62"/>
        <v>#N/A</v>
      </c>
    </row>
    <row r="3987" spans="5:5">
      <c r="E3987" s="15" t="e">
        <f t="shared" si="62"/>
        <v>#N/A</v>
      </c>
    </row>
    <row r="3988" spans="5:5">
      <c r="E3988" s="15" t="e">
        <f t="shared" si="62"/>
        <v>#N/A</v>
      </c>
    </row>
    <row r="3989" spans="5:5">
      <c r="E3989" s="15" t="e">
        <f t="shared" si="62"/>
        <v>#N/A</v>
      </c>
    </row>
    <row r="3990" spans="5:5">
      <c r="E3990" s="15" t="e">
        <f t="shared" si="62"/>
        <v>#N/A</v>
      </c>
    </row>
    <row r="3991" spans="5:5">
      <c r="E3991" s="15" t="e">
        <f t="shared" si="62"/>
        <v>#N/A</v>
      </c>
    </row>
    <row r="3992" spans="5:5">
      <c r="E3992" s="15" t="e">
        <f t="shared" si="62"/>
        <v>#N/A</v>
      </c>
    </row>
    <row r="3993" spans="5:5">
      <c r="E3993" s="15" t="e">
        <f t="shared" si="62"/>
        <v>#N/A</v>
      </c>
    </row>
    <row r="3994" spans="5:5">
      <c r="E3994" s="15" t="e">
        <f t="shared" si="62"/>
        <v>#N/A</v>
      </c>
    </row>
    <row r="3995" spans="5:5">
      <c r="E3995" s="15" t="e">
        <f t="shared" si="62"/>
        <v>#N/A</v>
      </c>
    </row>
    <row r="3996" spans="5:5">
      <c r="E3996" s="15" t="e">
        <f t="shared" si="62"/>
        <v>#N/A</v>
      </c>
    </row>
    <row r="3997" spans="5:5">
      <c r="E3997" s="15" t="e">
        <f t="shared" si="62"/>
        <v>#N/A</v>
      </c>
    </row>
    <row r="3998" spans="5:5">
      <c r="E3998" s="15" t="e">
        <f t="shared" si="62"/>
        <v>#N/A</v>
      </c>
    </row>
    <row r="3999" spans="5:5">
      <c r="E3999" s="15" t="e">
        <f t="shared" si="62"/>
        <v>#N/A</v>
      </c>
    </row>
    <row r="4000" spans="5:5">
      <c r="E4000" s="15" t="e">
        <f t="shared" si="62"/>
        <v>#N/A</v>
      </c>
    </row>
    <row r="4001" spans="5:5">
      <c r="E4001" s="15" t="e">
        <f t="shared" si="62"/>
        <v>#N/A</v>
      </c>
    </row>
    <row r="4002" spans="5:5">
      <c r="E4002" s="15" t="e">
        <f t="shared" si="62"/>
        <v>#N/A</v>
      </c>
    </row>
    <row r="4003" spans="5:5">
      <c r="E4003" s="15" t="e">
        <f t="shared" si="62"/>
        <v>#N/A</v>
      </c>
    </row>
    <row r="4004" spans="5:5">
      <c r="E4004" s="15" t="e">
        <f t="shared" si="62"/>
        <v>#N/A</v>
      </c>
    </row>
    <row r="4005" spans="5:5">
      <c r="E4005" s="15" t="e">
        <f t="shared" si="62"/>
        <v>#N/A</v>
      </c>
    </row>
    <row r="4006" spans="5:5">
      <c r="E4006" s="15" t="e">
        <f t="shared" si="62"/>
        <v>#N/A</v>
      </c>
    </row>
    <row r="4007" spans="5:5">
      <c r="E4007" s="15" t="e">
        <f t="shared" si="62"/>
        <v>#N/A</v>
      </c>
    </row>
    <row r="4008" spans="5:5">
      <c r="E4008" s="15" t="e">
        <f t="shared" si="62"/>
        <v>#N/A</v>
      </c>
    </row>
    <row r="4009" spans="5:5">
      <c r="E4009" s="15" t="e">
        <f t="shared" si="62"/>
        <v>#N/A</v>
      </c>
    </row>
    <row r="4010" spans="5:5">
      <c r="E4010" s="15" t="e">
        <f t="shared" si="62"/>
        <v>#N/A</v>
      </c>
    </row>
    <row r="4011" spans="5:5">
      <c r="E4011" s="15" t="e">
        <f t="shared" si="62"/>
        <v>#N/A</v>
      </c>
    </row>
    <row r="4012" spans="5:5">
      <c r="E4012" s="15" t="e">
        <f t="shared" si="62"/>
        <v>#N/A</v>
      </c>
    </row>
    <row r="4013" spans="5:5">
      <c r="E4013" s="15" t="e">
        <f t="shared" si="62"/>
        <v>#N/A</v>
      </c>
    </row>
    <row r="4014" spans="5:5">
      <c r="E4014" s="15" t="e">
        <f t="shared" si="62"/>
        <v>#N/A</v>
      </c>
    </row>
    <row r="4015" spans="5:5">
      <c r="E4015" s="15" t="e">
        <f t="shared" si="62"/>
        <v>#N/A</v>
      </c>
    </row>
    <row r="4016" spans="5:5">
      <c r="E4016" s="15" t="e">
        <f t="shared" si="62"/>
        <v>#N/A</v>
      </c>
    </row>
    <row r="4017" spans="5:5">
      <c r="E4017" s="15" t="e">
        <f t="shared" si="62"/>
        <v>#N/A</v>
      </c>
    </row>
    <row r="4018" spans="5:5">
      <c r="E4018" s="15" t="e">
        <f t="shared" si="62"/>
        <v>#N/A</v>
      </c>
    </row>
    <row r="4019" spans="5:5">
      <c r="E4019" s="15" t="e">
        <f t="shared" si="62"/>
        <v>#N/A</v>
      </c>
    </row>
    <row r="4020" spans="5:5">
      <c r="E4020" s="15" t="e">
        <f t="shared" si="62"/>
        <v>#N/A</v>
      </c>
    </row>
    <row r="4021" spans="5:5">
      <c r="E4021" s="15" t="e">
        <f t="shared" si="62"/>
        <v>#N/A</v>
      </c>
    </row>
    <row r="4022" spans="5:5">
      <c r="E4022" s="15" t="e">
        <f t="shared" si="62"/>
        <v>#N/A</v>
      </c>
    </row>
    <row r="4023" spans="5:5">
      <c r="E4023" s="15" t="e">
        <f t="shared" si="62"/>
        <v>#N/A</v>
      </c>
    </row>
    <row r="4024" spans="5:5">
      <c r="E4024" s="15" t="e">
        <f t="shared" si="62"/>
        <v>#N/A</v>
      </c>
    </row>
    <row r="4025" spans="5:5">
      <c r="E4025" s="15" t="e">
        <f t="shared" si="62"/>
        <v>#N/A</v>
      </c>
    </row>
    <row r="4026" spans="5:5">
      <c r="E4026" s="15" t="e">
        <f t="shared" si="62"/>
        <v>#N/A</v>
      </c>
    </row>
    <row r="4027" spans="5:5">
      <c r="E4027" s="15" t="e">
        <f t="shared" si="62"/>
        <v>#N/A</v>
      </c>
    </row>
    <row r="4028" spans="5:5">
      <c r="E4028" s="15" t="e">
        <f t="shared" si="62"/>
        <v>#N/A</v>
      </c>
    </row>
    <row r="4029" spans="5:5">
      <c r="E4029" s="15" t="e">
        <f t="shared" si="62"/>
        <v>#N/A</v>
      </c>
    </row>
    <row r="4030" spans="5:5">
      <c r="E4030" s="15" t="e">
        <f t="shared" si="62"/>
        <v>#N/A</v>
      </c>
    </row>
    <row r="4031" spans="5:5">
      <c r="E4031" s="15" t="e">
        <f t="shared" si="62"/>
        <v>#N/A</v>
      </c>
    </row>
    <row r="4032" spans="5:5">
      <c r="E4032" s="15" t="e">
        <f t="shared" si="62"/>
        <v>#N/A</v>
      </c>
    </row>
    <row r="4033" spans="5:5">
      <c r="E4033" s="15" t="e">
        <f t="shared" si="62"/>
        <v>#N/A</v>
      </c>
    </row>
    <row r="4034" spans="5:5">
      <c r="E4034" s="15" t="e">
        <f t="shared" si="62"/>
        <v>#N/A</v>
      </c>
    </row>
    <row r="4035" spans="5:5">
      <c r="E4035" s="15" t="e">
        <f t="shared" si="62"/>
        <v>#N/A</v>
      </c>
    </row>
    <row r="4036" spans="5:5">
      <c r="E4036" s="15" t="e">
        <f t="shared" ref="E4036:E4099" si="63">VLOOKUP(A4036,G:I,2,0)</f>
        <v>#N/A</v>
      </c>
    </row>
    <row r="4037" spans="5:5">
      <c r="E4037" s="15" t="e">
        <f t="shared" si="63"/>
        <v>#N/A</v>
      </c>
    </row>
    <row r="4038" spans="5:5">
      <c r="E4038" s="15" t="e">
        <f t="shared" si="63"/>
        <v>#N/A</v>
      </c>
    </row>
    <row r="4039" spans="5:5">
      <c r="E4039" s="15" t="e">
        <f t="shared" si="63"/>
        <v>#N/A</v>
      </c>
    </row>
    <row r="4040" spans="5:5">
      <c r="E4040" s="15" t="e">
        <f t="shared" si="63"/>
        <v>#N/A</v>
      </c>
    </row>
    <row r="4041" spans="5:5">
      <c r="E4041" s="15" t="e">
        <f t="shared" si="63"/>
        <v>#N/A</v>
      </c>
    </row>
    <row r="4042" spans="5:5">
      <c r="E4042" s="15" t="e">
        <f t="shared" si="63"/>
        <v>#N/A</v>
      </c>
    </row>
    <row r="4043" spans="5:5">
      <c r="E4043" s="15" t="e">
        <f t="shared" si="63"/>
        <v>#N/A</v>
      </c>
    </row>
    <row r="4044" spans="5:5">
      <c r="E4044" s="15" t="e">
        <f t="shared" si="63"/>
        <v>#N/A</v>
      </c>
    </row>
    <row r="4045" spans="5:5">
      <c r="E4045" s="15" t="e">
        <f t="shared" si="63"/>
        <v>#N/A</v>
      </c>
    </row>
    <row r="4046" spans="5:5">
      <c r="E4046" s="15" t="e">
        <f t="shared" si="63"/>
        <v>#N/A</v>
      </c>
    </row>
    <row r="4047" spans="5:5">
      <c r="E4047" s="15" t="e">
        <f t="shared" si="63"/>
        <v>#N/A</v>
      </c>
    </row>
    <row r="4048" spans="5:5">
      <c r="E4048" s="15" t="e">
        <f t="shared" si="63"/>
        <v>#N/A</v>
      </c>
    </row>
    <row r="4049" spans="5:5">
      <c r="E4049" s="15" t="e">
        <f t="shared" si="63"/>
        <v>#N/A</v>
      </c>
    </row>
    <row r="4050" spans="5:5">
      <c r="E4050" s="15" t="e">
        <f t="shared" si="63"/>
        <v>#N/A</v>
      </c>
    </row>
    <row r="4051" spans="5:5">
      <c r="E4051" s="15" t="e">
        <f t="shared" si="63"/>
        <v>#N/A</v>
      </c>
    </row>
    <row r="4052" spans="5:5">
      <c r="E4052" s="15" t="e">
        <f t="shared" si="63"/>
        <v>#N/A</v>
      </c>
    </row>
    <row r="4053" spans="5:5">
      <c r="E4053" s="15" t="e">
        <f t="shared" si="63"/>
        <v>#N/A</v>
      </c>
    </row>
    <row r="4054" spans="5:5">
      <c r="E4054" s="15" t="e">
        <f t="shared" si="63"/>
        <v>#N/A</v>
      </c>
    </row>
    <row r="4055" spans="5:5">
      <c r="E4055" s="15" t="e">
        <f t="shared" si="63"/>
        <v>#N/A</v>
      </c>
    </row>
    <row r="4056" spans="5:5">
      <c r="E4056" s="15" t="e">
        <f t="shared" si="63"/>
        <v>#N/A</v>
      </c>
    </row>
    <row r="4057" spans="5:5">
      <c r="E4057" s="15" t="e">
        <f t="shared" si="63"/>
        <v>#N/A</v>
      </c>
    </row>
    <row r="4058" spans="5:5">
      <c r="E4058" s="15" t="e">
        <f t="shared" si="63"/>
        <v>#N/A</v>
      </c>
    </row>
    <row r="4059" spans="5:5">
      <c r="E4059" s="15" t="e">
        <f t="shared" si="63"/>
        <v>#N/A</v>
      </c>
    </row>
    <row r="4060" spans="5:5">
      <c r="E4060" s="15" t="e">
        <f t="shared" si="63"/>
        <v>#N/A</v>
      </c>
    </row>
    <row r="4061" spans="5:5">
      <c r="E4061" s="15" t="e">
        <f t="shared" si="63"/>
        <v>#N/A</v>
      </c>
    </row>
    <row r="4062" spans="5:5">
      <c r="E4062" s="15" t="e">
        <f t="shared" si="63"/>
        <v>#N/A</v>
      </c>
    </row>
    <row r="4063" spans="5:5">
      <c r="E4063" s="15" t="e">
        <f t="shared" si="63"/>
        <v>#N/A</v>
      </c>
    </row>
    <row r="4064" spans="5:5">
      <c r="E4064" s="15" t="e">
        <f t="shared" si="63"/>
        <v>#N/A</v>
      </c>
    </row>
    <row r="4065" spans="5:5">
      <c r="E4065" s="15" t="e">
        <f t="shared" si="63"/>
        <v>#N/A</v>
      </c>
    </row>
    <row r="4066" spans="5:5">
      <c r="E4066" s="15" t="e">
        <f t="shared" si="63"/>
        <v>#N/A</v>
      </c>
    </row>
    <row r="4067" spans="5:5">
      <c r="E4067" s="15" t="e">
        <f t="shared" si="63"/>
        <v>#N/A</v>
      </c>
    </row>
    <row r="4068" spans="5:5">
      <c r="E4068" s="15" t="e">
        <f t="shared" si="63"/>
        <v>#N/A</v>
      </c>
    </row>
    <row r="4069" spans="5:5">
      <c r="E4069" s="15" t="e">
        <f t="shared" si="63"/>
        <v>#N/A</v>
      </c>
    </row>
    <row r="4070" spans="5:5">
      <c r="E4070" s="15" t="e">
        <f t="shared" si="63"/>
        <v>#N/A</v>
      </c>
    </row>
    <row r="4071" spans="5:5">
      <c r="E4071" s="15" t="e">
        <f t="shared" si="63"/>
        <v>#N/A</v>
      </c>
    </row>
    <row r="4072" spans="5:5">
      <c r="E4072" s="15" t="e">
        <f t="shared" si="63"/>
        <v>#N/A</v>
      </c>
    </row>
    <row r="4073" spans="5:5">
      <c r="E4073" s="15" t="e">
        <f t="shared" si="63"/>
        <v>#N/A</v>
      </c>
    </row>
    <row r="4074" spans="5:5">
      <c r="E4074" s="15" t="e">
        <f t="shared" si="63"/>
        <v>#N/A</v>
      </c>
    </row>
    <row r="4075" spans="5:5">
      <c r="E4075" s="15" t="e">
        <f t="shared" si="63"/>
        <v>#N/A</v>
      </c>
    </row>
    <row r="4076" spans="5:5">
      <c r="E4076" s="15" t="e">
        <f t="shared" si="63"/>
        <v>#N/A</v>
      </c>
    </row>
    <row r="4077" spans="5:5">
      <c r="E4077" s="15" t="e">
        <f t="shared" si="63"/>
        <v>#N/A</v>
      </c>
    </row>
    <row r="4078" spans="5:5">
      <c r="E4078" s="15" t="e">
        <f t="shared" si="63"/>
        <v>#N/A</v>
      </c>
    </row>
    <row r="4079" spans="5:5">
      <c r="E4079" s="15" t="e">
        <f t="shared" si="63"/>
        <v>#N/A</v>
      </c>
    </row>
    <row r="4080" spans="5:5">
      <c r="E4080" s="15" t="e">
        <f t="shared" si="63"/>
        <v>#N/A</v>
      </c>
    </row>
    <row r="4081" spans="5:5">
      <c r="E4081" s="15" t="e">
        <f t="shared" si="63"/>
        <v>#N/A</v>
      </c>
    </row>
    <row r="4082" spans="5:5">
      <c r="E4082" s="15" t="e">
        <f t="shared" si="63"/>
        <v>#N/A</v>
      </c>
    </row>
    <row r="4083" spans="5:5">
      <c r="E4083" s="15" t="e">
        <f t="shared" si="63"/>
        <v>#N/A</v>
      </c>
    </row>
    <row r="4084" spans="5:5">
      <c r="E4084" s="15" t="e">
        <f t="shared" si="63"/>
        <v>#N/A</v>
      </c>
    </row>
    <row r="4085" spans="5:5">
      <c r="E4085" s="15" t="e">
        <f t="shared" si="63"/>
        <v>#N/A</v>
      </c>
    </row>
    <row r="4086" spans="5:5">
      <c r="E4086" s="15" t="e">
        <f t="shared" si="63"/>
        <v>#N/A</v>
      </c>
    </row>
    <row r="4087" spans="5:5">
      <c r="E4087" s="15" t="e">
        <f t="shared" si="63"/>
        <v>#N/A</v>
      </c>
    </row>
    <row r="4088" spans="5:5">
      <c r="E4088" s="15" t="e">
        <f t="shared" si="63"/>
        <v>#N/A</v>
      </c>
    </row>
    <row r="4089" spans="5:5">
      <c r="E4089" s="15" t="e">
        <f t="shared" si="63"/>
        <v>#N/A</v>
      </c>
    </row>
    <row r="4090" spans="5:5">
      <c r="E4090" s="15" t="e">
        <f t="shared" si="63"/>
        <v>#N/A</v>
      </c>
    </row>
    <row r="4091" spans="5:5">
      <c r="E4091" s="15" t="e">
        <f t="shared" si="63"/>
        <v>#N/A</v>
      </c>
    </row>
    <row r="4092" spans="5:5">
      <c r="E4092" s="15" t="e">
        <f t="shared" si="63"/>
        <v>#N/A</v>
      </c>
    </row>
    <row r="4093" spans="5:5">
      <c r="E4093" s="15" t="e">
        <f t="shared" si="63"/>
        <v>#N/A</v>
      </c>
    </row>
    <row r="4094" spans="5:5">
      <c r="E4094" s="15" t="e">
        <f t="shared" si="63"/>
        <v>#N/A</v>
      </c>
    </row>
    <row r="4095" spans="5:5">
      <c r="E4095" s="15" t="e">
        <f t="shared" si="63"/>
        <v>#N/A</v>
      </c>
    </row>
    <row r="4096" spans="5:5">
      <c r="E4096" s="15" t="e">
        <f t="shared" si="63"/>
        <v>#N/A</v>
      </c>
    </row>
    <row r="4097" spans="5:5">
      <c r="E4097" s="15" t="e">
        <f t="shared" si="63"/>
        <v>#N/A</v>
      </c>
    </row>
    <row r="4098" spans="5:5">
      <c r="E4098" s="15" t="e">
        <f t="shared" si="63"/>
        <v>#N/A</v>
      </c>
    </row>
    <row r="4099" spans="5:5">
      <c r="E4099" s="15" t="e">
        <f t="shared" si="63"/>
        <v>#N/A</v>
      </c>
    </row>
    <row r="4100" spans="5:5">
      <c r="E4100" s="15" t="e">
        <f t="shared" ref="E4100:E4163" si="64">VLOOKUP(A4100,G:I,2,0)</f>
        <v>#N/A</v>
      </c>
    </row>
    <row r="4101" spans="5:5">
      <c r="E4101" s="15" t="e">
        <f t="shared" si="64"/>
        <v>#N/A</v>
      </c>
    </row>
    <row r="4102" spans="5:5">
      <c r="E4102" s="15" t="e">
        <f t="shared" si="64"/>
        <v>#N/A</v>
      </c>
    </row>
    <row r="4103" spans="5:5">
      <c r="E4103" s="15" t="e">
        <f t="shared" si="64"/>
        <v>#N/A</v>
      </c>
    </row>
    <row r="4104" spans="5:5">
      <c r="E4104" s="15" t="e">
        <f t="shared" si="64"/>
        <v>#N/A</v>
      </c>
    </row>
    <row r="4105" spans="5:5">
      <c r="E4105" s="15" t="e">
        <f t="shared" si="64"/>
        <v>#N/A</v>
      </c>
    </row>
    <row r="4106" spans="5:5">
      <c r="E4106" s="15" t="e">
        <f t="shared" si="64"/>
        <v>#N/A</v>
      </c>
    </row>
    <row r="4107" spans="5:5">
      <c r="E4107" s="15" t="e">
        <f t="shared" si="64"/>
        <v>#N/A</v>
      </c>
    </row>
    <row r="4108" spans="5:5">
      <c r="E4108" s="15" t="e">
        <f t="shared" si="64"/>
        <v>#N/A</v>
      </c>
    </row>
    <row r="4109" spans="5:5">
      <c r="E4109" s="15" t="e">
        <f t="shared" si="64"/>
        <v>#N/A</v>
      </c>
    </row>
    <row r="4110" spans="5:5">
      <c r="E4110" s="15" t="e">
        <f t="shared" si="64"/>
        <v>#N/A</v>
      </c>
    </row>
    <row r="4111" spans="5:5">
      <c r="E4111" s="15" t="e">
        <f t="shared" si="64"/>
        <v>#N/A</v>
      </c>
    </row>
    <row r="4112" spans="5:5">
      <c r="E4112" s="15" t="e">
        <f t="shared" si="64"/>
        <v>#N/A</v>
      </c>
    </row>
    <row r="4113" spans="5:5">
      <c r="E4113" s="15" t="e">
        <f t="shared" si="64"/>
        <v>#N/A</v>
      </c>
    </row>
    <row r="4114" spans="5:5">
      <c r="E4114" s="15" t="e">
        <f t="shared" si="64"/>
        <v>#N/A</v>
      </c>
    </row>
    <row r="4115" spans="5:5">
      <c r="E4115" s="15" t="e">
        <f t="shared" si="64"/>
        <v>#N/A</v>
      </c>
    </row>
    <row r="4116" spans="5:5">
      <c r="E4116" s="15" t="e">
        <f t="shared" si="64"/>
        <v>#N/A</v>
      </c>
    </row>
    <row r="4117" spans="5:5">
      <c r="E4117" s="15" t="e">
        <f t="shared" si="64"/>
        <v>#N/A</v>
      </c>
    </row>
    <row r="4118" spans="5:5">
      <c r="E4118" s="15" t="e">
        <f t="shared" si="64"/>
        <v>#N/A</v>
      </c>
    </row>
    <row r="4119" spans="5:5">
      <c r="E4119" s="15" t="e">
        <f t="shared" si="64"/>
        <v>#N/A</v>
      </c>
    </row>
    <row r="4120" spans="5:5">
      <c r="E4120" s="15" t="e">
        <f t="shared" si="64"/>
        <v>#N/A</v>
      </c>
    </row>
    <row r="4121" spans="5:5">
      <c r="E4121" s="15" t="e">
        <f t="shared" si="64"/>
        <v>#N/A</v>
      </c>
    </row>
    <row r="4122" spans="5:5">
      <c r="E4122" s="15" t="e">
        <f t="shared" si="64"/>
        <v>#N/A</v>
      </c>
    </row>
    <row r="4123" spans="5:5">
      <c r="E4123" s="15" t="e">
        <f t="shared" si="64"/>
        <v>#N/A</v>
      </c>
    </row>
    <row r="4124" spans="5:5">
      <c r="E4124" s="15" t="e">
        <f t="shared" si="64"/>
        <v>#N/A</v>
      </c>
    </row>
    <row r="4125" spans="5:5">
      <c r="E4125" s="15" t="e">
        <f t="shared" si="64"/>
        <v>#N/A</v>
      </c>
    </row>
    <row r="4126" spans="5:5">
      <c r="E4126" s="15" t="e">
        <f t="shared" si="64"/>
        <v>#N/A</v>
      </c>
    </row>
    <row r="4127" spans="5:5">
      <c r="E4127" s="15" t="e">
        <f t="shared" si="64"/>
        <v>#N/A</v>
      </c>
    </row>
    <row r="4128" spans="5:5">
      <c r="E4128" s="15" t="e">
        <f t="shared" si="64"/>
        <v>#N/A</v>
      </c>
    </row>
    <row r="4129" spans="5:5">
      <c r="E4129" s="15" t="e">
        <f t="shared" si="64"/>
        <v>#N/A</v>
      </c>
    </row>
    <row r="4130" spans="5:5">
      <c r="E4130" s="15" t="e">
        <f t="shared" si="64"/>
        <v>#N/A</v>
      </c>
    </row>
    <row r="4131" spans="5:5">
      <c r="E4131" s="15" t="e">
        <f t="shared" si="64"/>
        <v>#N/A</v>
      </c>
    </row>
    <row r="4132" spans="5:5">
      <c r="E4132" s="15" t="e">
        <f t="shared" si="64"/>
        <v>#N/A</v>
      </c>
    </row>
    <row r="4133" spans="5:5">
      <c r="E4133" s="15" t="e">
        <f t="shared" si="64"/>
        <v>#N/A</v>
      </c>
    </row>
    <row r="4134" spans="5:5">
      <c r="E4134" s="15" t="e">
        <f t="shared" si="64"/>
        <v>#N/A</v>
      </c>
    </row>
    <row r="4135" spans="5:5">
      <c r="E4135" s="15" t="e">
        <f t="shared" si="64"/>
        <v>#N/A</v>
      </c>
    </row>
    <row r="4136" spans="5:5">
      <c r="E4136" s="15" t="e">
        <f t="shared" si="64"/>
        <v>#N/A</v>
      </c>
    </row>
    <row r="4137" spans="5:5">
      <c r="E4137" s="15" t="e">
        <f t="shared" si="64"/>
        <v>#N/A</v>
      </c>
    </row>
    <row r="4138" spans="5:5">
      <c r="E4138" s="15" t="e">
        <f t="shared" si="64"/>
        <v>#N/A</v>
      </c>
    </row>
    <row r="4139" spans="5:5">
      <c r="E4139" s="15" t="e">
        <f t="shared" si="64"/>
        <v>#N/A</v>
      </c>
    </row>
    <row r="4140" spans="5:5">
      <c r="E4140" s="15" t="e">
        <f t="shared" si="64"/>
        <v>#N/A</v>
      </c>
    </row>
    <row r="4141" spans="5:5">
      <c r="E4141" s="15" t="e">
        <f t="shared" si="64"/>
        <v>#N/A</v>
      </c>
    </row>
    <row r="4142" spans="5:5">
      <c r="E4142" s="15" t="e">
        <f t="shared" si="64"/>
        <v>#N/A</v>
      </c>
    </row>
    <row r="4143" spans="5:5">
      <c r="E4143" s="15" t="e">
        <f t="shared" si="64"/>
        <v>#N/A</v>
      </c>
    </row>
    <row r="4144" spans="5:5">
      <c r="E4144" s="15" t="e">
        <f t="shared" si="64"/>
        <v>#N/A</v>
      </c>
    </row>
    <row r="4145" spans="5:5">
      <c r="E4145" s="15" t="e">
        <f t="shared" si="64"/>
        <v>#N/A</v>
      </c>
    </row>
    <row r="4146" spans="5:5">
      <c r="E4146" s="15" t="e">
        <f t="shared" si="64"/>
        <v>#N/A</v>
      </c>
    </row>
    <row r="4147" spans="5:5">
      <c r="E4147" s="15" t="e">
        <f t="shared" si="64"/>
        <v>#N/A</v>
      </c>
    </row>
    <row r="4148" spans="5:5">
      <c r="E4148" s="15" t="e">
        <f t="shared" si="64"/>
        <v>#N/A</v>
      </c>
    </row>
    <row r="4149" spans="5:5">
      <c r="E4149" s="15" t="e">
        <f t="shared" si="64"/>
        <v>#N/A</v>
      </c>
    </row>
    <row r="4150" spans="5:5">
      <c r="E4150" s="15" t="e">
        <f t="shared" si="64"/>
        <v>#N/A</v>
      </c>
    </row>
    <row r="4151" spans="5:5">
      <c r="E4151" s="15" t="e">
        <f t="shared" si="64"/>
        <v>#N/A</v>
      </c>
    </row>
    <row r="4152" spans="5:5">
      <c r="E4152" s="15" t="e">
        <f t="shared" si="64"/>
        <v>#N/A</v>
      </c>
    </row>
    <row r="4153" spans="5:5">
      <c r="E4153" s="15" t="e">
        <f t="shared" si="64"/>
        <v>#N/A</v>
      </c>
    </row>
    <row r="4154" spans="5:5">
      <c r="E4154" s="15" t="e">
        <f t="shared" si="64"/>
        <v>#N/A</v>
      </c>
    </row>
    <row r="4155" spans="5:5">
      <c r="E4155" s="15" t="e">
        <f t="shared" si="64"/>
        <v>#N/A</v>
      </c>
    </row>
    <row r="4156" spans="5:5">
      <c r="E4156" s="15" t="e">
        <f t="shared" si="64"/>
        <v>#N/A</v>
      </c>
    </row>
    <row r="4157" spans="5:5">
      <c r="E4157" s="15" t="e">
        <f t="shared" si="64"/>
        <v>#N/A</v>
      </c>
    </row>
    <row r="4158" spans="5:5">
      <c r="E4158" s="15" t="e">
        <f t="shared" si="64"/>
        <v>#N/A</v>
      </c>
    </row>
    <row r="4159" spans="5:5">
      <c r="E4159" s="15" t="e">
        <f t="shared" si="64"/>
        <v>#N/A</v>
      </c>
    </row>
    <row r="4160" spans="5:5">
      <c r="E4160" s="15" t="e">
        <f t="shared" si="64"/>
        <v>#N/A</v>
      </c>
    </row>
    <row r="4161" spans="5:5">
      <c r="E4161" s="15" t="e">
        <f t="shared" si="64"/>
        <v>#N/A</v>
      </c>
    </row>
    <row r="4162" spans="5:5">
      <c r="E4162" s="15" t="e">
        <f t="shared" si="64"/>
        <v>#N/A</v>
      </c>
    </row>
    <row r="4163" spans="5:5">
      <c r="E4163" s="15" t="e">
        <f t="shared" si="64"/>
        <v>#N/A</v>
      </c>
    </row>
    <row r="4164" spans="5:5">
      <c r="E4164" s="15" t="e">
        <f t="shared" ref="E4164:E4227" si="65">VLOOKUP(A4164,G:I,2,0)</f>
        <v>#N/A</v>
      </c>
    </row>
    <row r="4165" spans="5:5">
      <c r="E4165" s="15" t="e">
        <f t="shared" si="65"/>
        <v>#N/A</v>
      </c>
    </row>
    <row r="4166" spans="5:5">
      <c r="E4166" s="15" t="e">
        <f t="shared" si="65"/>
        <v>#N/A</v>
      </c>
    </row>
    <row r="4167" spans="5:5">
      <c r="E4167" s="15" t="e">
        <f t="shared" si="65"/>
        <v>#N/A</v>
      </c>
    </row>
    <row r="4168" spans="5:5">
      <c r="E4168" s="15" t="e">
        <f t="shared" si="65"/>
        <v>#N/A</v>
      </c>
    </row>
    <row r="4169" spans="5:5">
      <c r="E4169" s="15" t="e">
        <f t="shared" si="65"/>
        <v>#N/A</v>
      </c>
    </row>
    <row r="4170" spans="5:5">
      <c r="E4170" s="15" t="e">
        <f t="shared" si="65"/>
        <v>#N/A</v>
      </c>
    </row>
    <row r="4171" spans="5:5">
      <c r="E4171" s="15" t="e">
        <f t="shared" si="65"/>
        <v>#N/A</v>
      </c>
    </row>
    <row r="4172" spans="5:5">
      <c r="E4172" s="15" t="e">
        <f t="shared" si="65"/>
        <v>#N/A</v>
      </c>
    </row>
    <row r="4173" spans="5:5">
      <c r="E4173" s="15" t="e">
        <f t="shared" si="65"/>
        <v>#N/A</v>
      </c>
    </row>
    <row r="4174" spans="5:5">
      <c r="E4174" s="15" t="e">
        <f t="shared" si="65"/>
        <v>#N/A</v>
      </c>
    </row>
    <row r="4175" spans="5:5">
      <c r="E4175" s="15" t="e">
        <f t="shared" si="65"/>
        <v>#N/A</v>
      </c>
    </row>
    <row r="4176" spans="5:5">
      <c r="E4176" s="15" t="e">
        <f t="shared" si="65"/>
        <v>#N/A</v>
      </c>
    </row>
    <row r="4177" spans="5:5">
      <c r="E4177" s="15" t="e">
        <f t="shared" si="65"/>
        <v>#N/A</v>
      </c>
    </row>
    <row r="4178" spans="5:5">
      <c r="E4178" s="15" t="e">
        <f t="shared" si="65"/>
        <v>#N/A</v>
      </c>
    </row>
    <row r="4179" spans="5:5">
      <c r="E4179" s="15" t="e">
        <f t="shared" si="65"/>
        <v>#N/A</v>
      </c>
    </row>
    <row r="4180" spans="5:5">
      <c r="E4180" s="15" t="e">
        <f t="shared" si="65"/>
        <v>#N/A</v>
      </c>
    </row>
    <row r="4181" spans="5:5">
      <c r="E4181" s="15" t="e">
        <f t="shared" si="65"/>
        <v>#N/A</v>
      </c>
    </row>
    <row r="4182" spans="5:5">
      <c r="E4182" s="15" t="e">
        <f t="shared" si="65"/>
        <v>#N/A</v>
      </c>
    </row>
    <row r="4183" spans="5:5">
      <c r="E4183" s="15" t="e">
        <f t="shared" si="65"/>
        <v>#N/A</v>
      </c>
    </row>
    <row r="4184" spans="5:5">
      <c r="E4184" s="15" t="e">
        <f t="shared" si="65"/>
        <v>#N/A</v>
      </c>
    </row>
    <row r="4185" spans="5:5">
      <c r="E4185" s="15" t="e">
        <f t="shared" si="65"/>
        <v>#N/A</v>
      </c>
    </row>
    <row r="4186" spans="5:5">
      <c r="E4186" s="15" t="e">
        <f t="shared" si="65"/>
        <v>#N/A</v>
      </c>
    </row>
    <row r="4187" spans="5:5">
      <c r="E4187" s="15" t="e">
        <f t="shared" si="65"/>
        <v>#N/A</v>
      </c>
    </row>
    <row r="4188" spans="5:5">
      <c r="E4188" s="15" t="e">
        <f t="shared" si="65"/>
        <v>#N/A</v>
      </c>
    </row>
    <row r="4189" spans="5:5">
      <c r="E4189" s="15" t="e">
        <f t="shared" si="65"/>
        <v>#N/A</v>
      </c>
    </row>
    <row r="4190" spans="5:5">
      <c r="E4190" s="15" t="e">
        <f t="shared" si="65"/>
        <v>#N/A</v>
      </c>
    </row>
    <row r="4191" spans="5:5">
      <c r="E4191" s="15" t="e">
        <f t="shared" si="65"/>
        <v>#N/A</v>
      </c>
    </row>
    <row r="4192" spans="5:5">
      <c r="E4192" s="15" t="e">
        <f t="shared" si="65"/>
        <v>#N/A</v>
      </c>
    </row>
    <row r="4193" spans="5:5">
      <c r="E4193" s="15" t="e">
        <f t="shared" si="65"/>
        <v>#N/A</v>
      </c>
    </row>
    <row r="4194" spans="5:5">
      <c r="E4194" s="15" t="e">
        <f t="shared" si="65"/>
        <v>#N/A</v>
      </c>
    </row>
    <row r="4195" spans="5:5">
      <c r="E4195" s="15" t="e">
        <f t="shared" si="65"/>
        <v>#N/A</v>
      </c>
    </row>
    <row r="4196" spans="5:5">
      <c r="E4196" s="15" t="e">
        <f t="shared" si="65"/>
        <v>#N/A</v>
      </c>
    </row>
    <row r="4197" spans="5:5">
      <c r="E4197" s="15" t="e">
        <f t="shared" si="65"/>
        <v>#N/A</v>
      </c>
    </row>
    <row r="4198" spans="5:5">
      <c r="E4198" s="15" t="e">
        <f t="shared" si="65"/>
        <v>#N/A</v>
      </c>
    </row>
    <row r="4199" spans="5:5">
      <c r="E4199" s="15" t="e">
        <f t="shared" si="65"/>
        <v>#N/A</v>
      </c>
    </row>
    <row r="4200" spans="5:5">
      <c r="E4200" s="15" t="e">
        <f t="shared" si="65"/>
        <v>#N/A</v>
      </c>
    </row>
    <row r="4201" spans="5:5">
      <c r="E4201" s="15" t="e">
        <f t="shared" si="65"/>
        <v>#N/A</v>
      </c>
    </row>
    <row r="4202" spans="5:5">
      <c r="E4202" s="15" t="e">
        <f t="shared" si="65"/>
        <v>#N/A</v>
      </c>
    </row>
    <row r="4203" spans="5:5">
      <c r="E4203" s="15" t="e">
        <f t="shared" si="65"/>
        <v>#N/A</v>
      </c>
    </row>
    <row r="4204" spans="5:5">
      <c r="E4204" s="15" t="e">
        <f t="shared" si="65"/>
        <v>#N/A</v>
      </c>
    </row>
    <row r="4205" spans="5:5">
      <c r="E4205" s="15" t="e">
        <f t="shared" si="65"/>
        <v>#N/A</v>
      </c>
    </row>
    <row r="4206" spans="5:5">
      <c r="E4206" s="15" t="e">
        <f t="shared" si="65"/>
        <v>#N/A</v>
      </c>
    </row>
    <row r="4207" spans="5:5">
      <c r="E4207" s="15" t="e">
        <f t="shared" si="65"/>
        <v>#N/A</v>
      </c>
    </row>
    <row r="4208" spans="5:5">
      <c r="E4208" s="15" t="e">
        <f t="shared" si="65"/>
        <v>#N/A</v>
      </c>
    </row>
    <row r="4209" spans="5:5">
      <c r="E4209" s="15" t="e">
        <f t="shared" si="65"/>
        <v>#N/A</v>
      </c>
    </row>
    <row r="4210" spans="5:5">
      <c r="E4210" s="15" t="e">
        <f t="shared" si="65"/>
        <v>#N/A</v>
      </c>
    </row>
    <row r="4211" spans="5:5">
      <c r="E4211" s="15" t="e">
        <f t="shared" si="65"/>
        <v>#N/A</v>
      </c>
    </row>
    <row r="4212" spans="5:5">
      <c r="E4212" s="15" t="e">
        <f t="shared" si="65"/>
        <v>#N/A</v>
      </c>
    </row>
    <row r="4213" spans="5:5">
      <c r="E4213" s="15" t="e">
        <f t="shared" si="65"/>
        <v>#N/A</v>
      </c>
    </row>
    <row r="4214" spans="5:5">
      <c r="E4214" s="15" t="e">
        <f t="shared" si="65"/>
        <v>#N/A</v>
      </c>
    </row>
    <row r="4215" spans="5:5">
      <c r="E4215" s="15" t="e">
        <f t="shared" si="65"/>
        <v>#N/A</v>
      </c>
    </row>
    <row r="4216" spans="5:5">
      <c r="E4216" s="15" t="e">
        <f t="shared" si="65"/>
        <v>#N/A</v>
      </c>
    </row>
    <row r="4217" spans="5:5">
      <c r="E4217" s="15" t="e">
        <f t="shared" si="65"/>
        <v>#N/A</v>
      </c>
    </row>
    <row r="4218" spans="5:5">
      <c r="E4218" s="15" t="e">
        <f t="shared" si="65"/>
        <v>#N/A</v>
      </c>
    </row>
    <row r="4219" spans="5:5">
      <c r="E4219" s="15" t="e">
        <f t="shared" si="65"/>
        <v>#N/A</v>
      </c>
    </row>
    <row r="4220" spans="5:5">
      <c r="E4220" s="15" t="e">
        <f t="shared" si="65"/>
        <v>#N/A</v>
      </c>
    </row>
    <row r="4221" spans="5:5">
      <c r="E4221" s="15" t="e">
        <f t="shared" si="65"/>
        <v>#N/A</v>
      </c>
    </row>
    <row r="4222" spans="5:5">
      <c r="E4222" s="15" t="e">
        <f t="shared" si="65"/>
        <v>#N/A</v>
      </c>
    </row>
    <row r="4223" spans="5:5">
      <c r="E4223" s="15" t="e">
        <f t="shared" si="65"/>
        <v>#N/A</v>
      </c>
    </row>
    <row r="4224" spans="5:5">
      <c r="E4224" s="15" t="e">
        <f t="shared" si="65"/>
        <v>#N/A</v>
      </c>
    </row>
    <row r="4225" spans="5:5">
      <c r="E4225" s="15" t="e">
        <f t="shared" si="65"/>
        <v>#N/A</v>
      </c>
    </row>
    <row r="4226" spans="5:5">
      <c r="E4226" s="15" t="e">
        <f t="shared" si="65"/>
        <v>#N/A</v>
      </c>
    </row>
    <row r="4227" spans="5:5">
      <c r="E4227" s="15" t="e">
        <f t="shared" si="65"/>
        <v>#N/A</v>
      </c>
    </row>
    <row r="4228" spans="5:5">
      <c r="E4228" s="15" t="e">
        <f t="shared" ref="E4228:E4291" si="66">VLOOKUP(A4228,G:I,2,0)</f>
        <v>#N/A</v>
      </c>
    </row>
    <row r="4229" spans="5:5">
      <c r="E4229" s="15" t="e">
        <f t="shared" si="66"/>
        <v>#N/A</v>
      </c>
    </row>
    <row r="4230" spans="5:5">
      <c r="E4230" s="15" t="e">
        <f t="shared" si="66"/>
        <v>#N/A</v>
      </c>
    </row>
    <row r="4231" spans="5:5">
      <c r="E4231" s="15" t="e">
        <f t="shared" si="66"/>
        <v>#N/A</v>
      </c>
    </row>
    <row r="4232" spans="5:5">
      <c r="E4232" s="15" t="e">
        <f t="shared" si="66"/>
        <v>#N/A</v>
      </c>
    </row>
    <row r="4233" spans="5:5">
      <c r="E4233" s="15" t="e">
        <f t="shared" si="66"/>
        <v>#N/A</v>
      </c>
    </row>
    <row r="4234" spans="5:5">
      <c r="E4234" s="15" t="e">
        <f t="shared" si="66"/>
        <v>#N/A</v>
      </c>
    </row>
    <row r="4235" spans="5:5">
      <c r="E4235" s="15" t="e">
        <f t="shared" si="66"/>
        <v>#N/A</v>
      </c>
    </row>
    <row r="4236" spans="5:5">
      <c r="E4236" s="15" t="e">
        <f t="shared" si="66"/>
        <v>#N/A</v>
      </c>
    </row>
    <row r="4237" spans="5:5">
      <c r="E4237" s="15" t="e">
        <f t="shared" si="66"/>
        <v>#N/A</v>
      </c>
    </row>
    <row r="4238" spans="5:5">
      <c r="E4238" s="15" t="e">
        <f t="shared" si="66"/>
        <v>#N/A</v>
      </c>
    </row>
    <row r="4239" spans="5:5">
      <c r="E4239" s="15" t="e">
        <f t="shared" si="66"/>
        <v>#N/A</v>
      </c>
    </row>
    <row r="4240" spans="5:5">
      <c r="E4240" s="15" t="e">
        <f t="shared" si="66"/>
        <v>#N/A</v>
      </c>
    </row>
    <row r="4241" spans="5:5">
      <c r="E4241" s="15" t="e">
        <f t="shared" si="66"/>
        <v>#N/A</v>
      </c>
    </row>
    <row r="4242" spans="5:5">
      <c r="E4242" s="15" t="e">
        <f t="shared" si="66"/>
        <v>#N/A</v>
      </c>
    </row>
    <row r="4243" spans="5:5">
      <c r="E4243" s="15" t="e">
        <f t="shared" si="66"/>
        <v>#N/A</v>
      </c>
    </row>
    <row r="4244" spans="5:5">
      <c r="E4244" s="15" t="e">
        <f t="shared" si="66"/>
        <v>#N/A</v>
      </c>
    </row>
    <row r="4245" spans="5:5">
      <c r="E4245" s="15" t="e">
        <f t="shared" si="66"/>
        <v>#N/A</v>
      </c>
    </row>
    <row r="4246" spans="5:5">
      <c r="E4246" s="15" t="e">
        <f t="shared" si="66"/>
        <v>#N/A</v>
      </c>
    </row>
    <row r="4247" spans="5:5">
      <c r="E4247" s="15" t="e">
        <f t="shared" si="66"/>
        <v>#N/A</v>
      </c>
    </row>
    <row r="4248" spans="5:5">
      <c r="E4248" s="15" t="e">
        <f t="shared" si="66"/>
        <v>#N/A</v>
      </c>
    </row>
    <row r="4249" spans="5:5">
      <c r="E4249" s="15" t="e">
        <f t="shared" si="66"/>
        <v>#N/A</v>
      </c>
    </row>
    <row r="4250" spans="5:5">
      <c r="E4250" s="15" t="e">
        <f t="shared" si="66"/>
        <v>#N/A</v>
      </c>
    </row>
    <row r="4251" spans="5:5">
      <c r="E4251" s="15" t="e">
        <f t="shared" si="66"/>
        <v>#N/A</v>
      </c>
    </row>
    <row r="4252" spans="5:5">
      <c r="E4252" s="15" t="e">
        <f t="shared" si="66"/>
        <v>#N/A</v>
      </c>
    </row>
    <row r="4253" spans="5:5">
      <c r="E4253" s="15" t="e">
        <f t="shared" si="66"/>
        <v>#N/A</v>
      </c>
    </row>
    <row r="4254" spans="5:5">
      <c r="E4254" s="15" t="e">
        <f t="shared" si="66"/>
        <v>#N/A</v>
      </c>
    </row>
    <row r="4255" spans="5:5">
      <c r="E4255" s="15" t="e">
        <f t="shared" si="66"/>
        <v>#N/A</v>
      </c>
    </row>
    <row r="4256" spans="5:5">
      <c r="E4256" s="15" t="e">
        <f t="shared" si="66"/>
        <v>#N/A</v>
      </c>
    </row>
    <row r="4257" spans="5:5">
      <c r="E4257" s="15" t="e">
        <f t="shared" si="66"/>
        <v>#N/A</v>
      </c>
    </row>
    <row r="4258" spans="5:5">
      <c r="E4258" s="15" t="e">
        <f t="shared" si="66"/>
        <v>#N/A</v>
      </c>
    </row>
    <row r="4259" spans="5:5">
      <c r="E4259" s="15" t="e">
        <f t="shared" si="66"/>
        <v>#N/A</v>
      </c>
    </row>
    <row r="4260" spans="5:5">
      <c r="E4260" s="15" t="e">
        <f t="shared" si="66"/>
        <v>#N/A</v>
      </c>
    </row>
    <row r="4261" spans="5:5">
      <c r="E4261" s="15" t="e">
        <f t="shared" si="66"/>
        <v>#N/A</v>
      </c>
    </row>
    <row r="4262" spans="5:5">
      <c r="E4262" s="15" t="e">
        <f t="shared" si="66"/>
        <v>#N/A</v>
      </c>
    </row>
    <row r="4263" spans="5:5">
      <c r="E4263" s="15" t="e">
        <f t="shared" si="66"/>
        <v>#N/A</v>
      </c>
    </row>
    <row r="4264" spans="5:5">
      <c r="E4264" s="15" t="e">
        <f t="shared" si="66"/>
        <v>#N/A</v>
      </c>
    </row>
    <row r="4265" spans="5:5">
      <c r="E4265" s="15" t="e">
        <f t="shared" si="66"/>
        <v>#N/A</v>
      </c>
    </row>
    <row r="4266" spans="5:5">
      <c r="E4266" s="15" t="e">
        <f t="shared" si="66"/>
        <v>#N/A</v>
      </c>
    </row>
    <row r="4267" spans="5:5">
      <c r="E4267" s="15" t="e">
        <f t="shared" si="66"/>
        <v>#N/A</v>
      </c>
    </row>
    <row r="4268" spans="5:5">
      <c r="E4268" s="15" t="e">
        <f t="shared" si="66"/>
        <v>#N/A</v>
      </c>
    </row>
    <row r="4269" spans="5:5">
      <c r="E4269" s="15" t="e">
        <f t="shared" si="66"/>
        <v>#N/A</v>
      </c>
    </row>
    <row r="4270" spans="5:5">
      <c r="E4270" s="15" t="e">
        <f t="shared" si="66"/>
        <v>#N/A</v>
      </c>
    </row>
    <row r="4271" spans="5:5">
      <c r="E4271" s="15" t="e">
        <f t="shared" si="66"/>
        <v>#N/A</v>
      </c>
    </row>
    <row r="4272" spans="5:5">
      <c r="E4272" s="15" t="e">
        <f t="shared" si="66"/>
        <v>#N/A</v>
      </c>
    </row>
    <row r="4273" spans="5:5">
      <c r="E4273" s="15" t="e">
        <f t="shared" si="66"/>
        <v>#N/A</v>
      </c>
    </row>
    <row r="4274" spans="5:5">
      <c r="E4274" s="15" t="e">
        <f t="shared" si="66"/>
        <v>#N/A</v>
      </c>
    </row>
    <row r="4275" spans="5:5">
      <c r="E4275" s="15" t="e">
        <f t="shared" si="66"/>
        <v>#N/A</v>
      </c>
    </row>
    <row r="4276" spans="5:5">
      <c r="E4276" s="15" t="e">
        <f t="shared" si="66"/>
        <v>#N/A</v>
      </c>
    </row>
    <row r="4277" spans="5:5">
      <c r="E4277" s="15" t="e">
        <f t="shared" si="66"/>
        <v>#N/A</v>
      </c>
    </row>
    <row r="4278" spans="5:5">
      <c r="E4278" s="15" t="e">
        <f t="shared" si="66"/>
        <v>#N/A</v>
      </c>
    </row>
    <row r="4279" spans="5:5">
      <c r="E4279" s="15" t="e">
        <f t="shared" si="66"/>
        <v>#N/A</v>
      </c>
    </row>
    <row r="4280" spans="5:5">
      <c r="E4280" s="15" t="e">
        <f t="shared" si="66"/>
        <v>#N/A</v>
      </c>
    </row>
    <row r="4281" spans="5:5">
      <c r="E4281" s="15" t="e">
        <f t="shared" si="66"/>
        <v>#N/A</v>
      </c>
    </row>
    <row r="4282" spans="5:5">
      <c r="E4282" s="15" t="e">
        <f t="shared" si="66"/>
        <v>#N/A</v>
      </c>
    </row>
    <row r="4283" spans="5:5">
      <c r="E4283" s="15" t="e">
        <f t="shared" si="66"/>
        <v>#N/A</v>
      </c>
    </row>
    <row r="4284" spans="5:5">
      <c r="E4284" s="15" t="e">
        <f t="shared" si="66"/>
        <v>#N/A</v>
      </c>
    </row>
    <row r="4285" spans="5:5">
      <c r="E4285" s="15" t="e">
        <f t="shared" si="66"/>
        <v>#N/A</v>
      </c>
    </row>
    <row r="4286" spans="5:5">
      <c r="E4286" s="15" t="e">
        <f t="shared" si="66"/>
        <v>#N/A</v>
      </c>
    </row>
    <row r="4287" spans="5:5">
      <c r="E4287" s="15" t="e">
        <f t="shared" si="66"/>
        <v>#N/A</v>
      </c>
    </row>
    <row r="4288" spans="5:5">
      <c r="E4288" s="15" t="e">
        <f t="shared" si="66"/>
        <v>#N/A</v>
      </c>
    </row>
    <row r="4289" spans="5:5">
      <c r="E4289" s="15" t="e">
        <f t="shared" si="66"/>
        <v>#N/A</v>
      </c>
    </row>
    <row r="4290" spans="5:5">
      <c r="E4290" s="15" t="e">
        <f t="shared" si="66"/>
        <v>#N/A</v>
      </c>
    </row>
    <row r="4291" spans="5:5">
      <c r="E4291" s="15" t="e">
        <f t="shared" si="66"/>
        <v>#N/A</v>
      </c>
    </row>
    <row r="4292" spans="5:5">
      <c r="E4292" s="15" t="e">
        <f t="shared" ref="E4292:E4348" si="67">VLOOKUP(A4292,G:I,2,0)</f>
        <v>#N/A</v>
      </c>
    </row>
    <row r="4293" spans="5:5">
      <c r="E4293" s="15" t="e">
        <f t="shared" si="67"/>
        <v>#N/A</v>
      </c>
    </row>
    <row r="4294" spans="5:5">
      <c r="E4294" s="15" t="e">
        <f t="shared" si="67"/>
        <v>#N/A</v>
      </c>
    </row>
    <row r="4295" spans="5:5">
      <c r="E4295" s="15" t="e">
        <f t="shared" si="67"/>
        <v>#N/A</v>
      </c>
    </row>
    <row r="4296" spans="5:5">
      <c r="E4296" s="15" t="e">
        <f t="shared" si="67"/>
        <v>#N/A</v>
      </c>
    </row>
    <row r="4297" spans="5:5">
      <c r="E4297" s="15" t="e">
        <f t="shared" si="67"/>
        <v>#N/A</v>
      </c>
    </row>
    <row r="4298" spans="5:5">
      <c r="E4298" s="15" t="e">
        <f t="shared" si="67"/>
        <v>#N/A</v>
      </c>
    </row>
    <row r="4299" spans="5:5">
      <c r="E4299" s="15" t="e">
        <f t="shared" si="67"/>
        <v>#N/A</v>
      </c>
    </row>
    <row r="4300" spans="5:5">
      <c r="E4300" s="15" t="e">
        <f t="shared" si="67"/>
        <v>#N/A</v>
      </c>
    </row>
    <row r="4301" spans="5:5">
      <c r="E4301" s="15" t="e">
        <f t="shared" si="67"/>
        <v>#N/A</v>
      </c>
    </row>
    <row r="4302" spans="5:5">
      <c r="E4302" s="15" t="e">
        <f t="shared" si="67"/>
        <v>#N/A</v>
      </c>
    </row>
    <row r="4303" spans="5:5">
      <c r="E4303" s="15" t="e">
        <f t="shared" si="67"/>
        <v>#N/A</v>
      </c>
    </row>
    <row r="4304" spans="5:5">
      <c r="E4304" s="15" t="e">
        <f t="shared" si="67"/>
        <v>#N/A</v>
      </c>
    </row>
    <row r="4305" spans="5:5">
      <c r="E4305" s="15" t="e">
        <f t="shared" si="67"/>
        <v>#N/A</v>
      </c>
    </row>
    <row r="4306" spans="5:5">
      <c r="E4306" s="15" t="e">
        <f t="shared" si="67"/>
        <v>#N/A</v>
      </c>
    </row>
    <row r="4307" spans="5:5">
      <c r="E4307" s="15" t="e">
        <f t="shared" si="67"/>
        <v>#N/A</v>
      </c>
    </row>
    <row r="4308" spans="5:5">
      <c r="E4308" s="15" t="e">
        <f t="shared" si="67"/>
        <v>#N/A</v>
      </c>
    </row>
    <row r="4309" spans="5:5">
      <c r="E4309" s="15" t="e">
        <f t="shared" si="67"/>
        <v>#N/A</v>
      </c>
    </row>
    <row r="4310" spans="5:5">
      <c r="E4310" s="15" t="e">
        <f t="shared" si="67"/>
        <v>#N/A</v>
      </c>
    </row>
    <row r="4311" spans="5:5">
      <c r="E4311" s="15" t="e">
        <f t="shared" si="67"/>
        <v>#N/A</v>
      </c>
    </row>
    <row r="4312" spans="5:5">
      <c r="E4312" s="15" t="e">
        <f t="shared" si="67"/>
        <v>#N/A</v>
      </c>
    </row>
    <row r="4313" spans="5:5">
      <c r="E4313" s="15" t="e">
        <f t="shared" si="67"/>
        <v>#N/A</v>
      </c>
    </row>
    <row r="4314" spans="5:5">
      <c r="E4314" s="15" t="e">
        <f t="shared" si="67"/>
        <v>#N/A</v>
      </c>
    </row>
    <row r="4315" spans="5:5">
      <c r="E4315" s="15" t="e">
        <f t="shared" si="67"/>
        <v>#N/A</v>
      </c>
    </row>
    <row r="4316" spans="5:5">
      <c r="E4316" s="15" t="e">
        <f t="shared" si="67"/>
        <v>#N/A</v>
      </c>
    </row>
    <row r="4317" spans="5:5">
      <c r="E4317" s="15" t="e">
        <f t="shared" si="67"/>
        <v>#N/A</v>
      </c>
    </row>
    <row r="4318" spans="5:5">
      <c r="E4318" s="15" t="e">
        <f t="shared" si="67"/>
        <v>#N/A</v>
      </c>
    </row>
    <row r="4319" spans="5:5">
      <c r="E4319" s="15" t="e">
        <f t="shared" si="67"/>
        <v>#N/A</v>
      </c>
    </row>
    <row r="4320" spans="5:5">
      <c r="E4320" s="15" t="e">
        <f t="shared" si="67"/>
        <v>#N/A</v>
      </c>
    </row>
    <row r="4321" spans="5:5">
      <c r="E4321" s="15" t="e">
        <f t="shared" si="67"/>
        <v>#N/A</v>
      </c>
    </row>
    <row r="4322" spans="5:5">
      <c r="E4322" s="15" t="e">
        <f t="shared" si="67"/>
        <v>#N/A</v>
      </c>
    </row>
    <row r="4323" spans="5:5">
      <c r="E4323" s="15" t="e">
        <f t="shared" si="67"/>
        <v>#N/A</v>
      </c>
    </row>
    <row r="4324" spans="5:5">
      <c r="E4324" s="15" t="e">
        <f t="shared" si="67"/>
        <v>#N/A</v>
      </c>
    </row>
    <row r="4325" spans="5:5">
      <c r="E4325" s="15" t="e">
        <f t="shared" si="67"/>
        <v>#N/A</v>
      </c>
    </row>
    <row r="4326" spans="5:5">
      <c r="E4326" s="15" t="e">
        <f t="shared" si="67"/>
        <v>#N/A</v>
      </c>
    </row>
    <row r="4327" spans="5:5">
      <c r="E4327" s="15" t="e">
        <f t="shared" si="67"/>
        <v>#N/A</v>
      </c>
    </row>
    <row r="4328" spans="5:5">
      <c r="E4328" s="15" t="e">
        <f t="shared" si="67"/>
        <v>#N/A</v>
      </c>
    </row>
    <row r="4329" spans="5:5">
      <c r="E4329" s="15" t="e">
        <f t="shared" si="67"/>
        <v>#N/A</v>
      </c>
    </row>
    <row r="4330" spans="5:5">
      <c r="E4330" s="15" t="e">
        <f t="shared" si="67"/>
        <v>#N/A</v>
      </c>
    </row>
    <row r="4331" spans="5:5">
      <c r="E4331" s="15" t="e">
        <f t="shared" si="67"/>
        <v>#N/A</v>
      </c>
    </row>
    <row r="4332" spans="5:5">
      <c r="E4332" s="15" t="e">
        <f t="shared" si="67"/>
        <v>#N/A</v>
      </c>
    </row>
    <row r="4333" spans="5:5">
      <c r="E4333" s="15" t="e">
        <f t="shared" si="67"/>
        <v>#N/A</v>
      </c>
    </row>
    <row r="4334" spans="5:5">
      <c r="E4334" s="15" t="e">
        <f t="shared" si="67"/>
        <v>#N/A</v>
      </c>
    </row>
    <row r="4335" spans="5:5">
      <c r="E4335" s="15" t="e">
        <f t="shared" si="67"/>
        <v>#N/A</v>
      </c>
    </row>
    <row r="4336" spans="5:5">
      <c r="E4336" s="15" t="e">
        <f t="shared" si="67"/>
        <v>#N/A</v>
      </c>
    </row>
    <row r="4337" spans="5:5">
      <c r="E4337" s="15" t="e">
        <f t="shared" si="67"/>
        <v>#N/A</v>
      </c>
    </row>
    <row r="4338" spans="5:5">
      <c r="E4338" s="15" t="e">
        <f t="shared" si="67"/>
        <v>#N/A</v>
      </c>
    </row>
    <row r="4339" spans="5:5">
      <c r="E4339" s="15" t="e">
        <f t="shared" si="67"/>
        <v>#N/A</v>
      </c>
    </row>
    <row r="4340" spans="5:5">
      <c r="E4340" s="15" t="e">
        <f t="shared" si="67"/>
        <v>#N/A</v>
      </c>
    </row>
    <row r="4341" spans="5:5">
      <c r="E4341" s="15" t="e">
        <f t="shared" si="67"/>
        <v>#N/A</v>
      </c>
    </row>
    <row r="4342" spans="5:5">
      <c r="E4342" s="15" t="e">
        <f t="shared" si="67"/>
        <v>#N/A</v>
      </c>
    </row>
    <row r="4343" spans="5:5">
      <c r="E4343" s="15" t="e">
        <f t="shared" si="67"/>
        <v>#N/A</v>
      </c>
    </row>
    <row r="4344" spans="5:5">
      <c r="E4344" s="15" t="e">
        <f t="shared" si="67"/>
        <v>#N/A</v>
      </c>
    </row>
    <row r="4345" spans="5:5">
      <c r="E4345" s="15" t="e">
        <f t="shared" si="67"/>
        <v>#N/A</v>
      </c>
    </row>
    <row r="4346" spans="5:5">
      <c r="E4346" s="15" t="e">
        <f t="shared" si="67"/>
        <v>#N/A</v>
      </c>
    </row>
    <row r="4347" spans="5:5">
      <c r="E4347" s="15" t="e">
        <f t="shared" si="67"/>
        <v>#N/A</v>
      </c>
    </row>
    <row r="4348" spans="5:5">
      <c r="E4348" s="15" t="e">
        <f t="shared" si="67"/>
        <v>#N/A</v>
      </c>
    </row>
  </sheetData>
  <mergeCells count="3">
    <mergeCell ref="A1:D1"/>
    <mergeCell ref="G1:I2"/>
    <mergeCell ref="G4:H4"/>
  </mergeCell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DATA28"/>
  <dimension ref="A1:I4752"/>
  <sheetViews>
    <sheetView topLeftCell="A685" workbookViewId="0">
      <selection activeCell="B3" sqref="B3:B732"/>
    </sheetView>
  </sheetViews>
  <sheetFormatPr defaultRowHeight="12.75"/>
  <cols>
    <col min="1" max="1" width="9.625" style="135" bestFit="1" customWidth="1"/>
    <col min="2" max="2" width="41.125" style="134" bestFit="1" customWidth="1"/>
    <col min="3" max="3" width="35.75" style="134" bestFit="1" customWidth="1"/>
    <col min="4" max="4" width="36.625" style="134" bestFit="1" customWidth="1"/>
    <col min="5" max="5" width="12.625" style="15" customWidth="1"/>
    <col min="6" max="6" width="9" style="8"/>
    <col min="7" max="7" width="9.875" style="8" bestFit="1" customWidth="1"/>
    <col min="8" max="8" width="9" style="8"/>
    <col min="9" max="9" width="11.875" style="8" bestFit="1" customWidth="1"/>
    <col min="10" max="16384" width="9" style="8"/>
  </cols>
  <sheetData>
    <row r="1" spans="1:9">
      <c r="A1" s="132"/>
      <c r="B1" s="174" t="s">
        <v>85</v>
      </c>
      <c r="C1" s="175"/>
      <c r="D1" s="175"/>
      <c r="E1" s="121"/>
      <c r="G1" s="163" t="s">
        <v>88</v>
      </c>
      <c r="H1" s="164"/>
      <c r="I1" s="165"/>
    </row>
    <row r="2" spans="1:9" ht="26.25" thickBot="1">
      <c r="A2" s="132"/>
      <c r="B2" s="138" t="s">
        <v>107</v>
      </c>
      <c r="C2" s="138" t="s">
        <v>66</v>
      </c>
      <c r="D2" s="138" t="s">
        <v>31</v>
      </c>
      <c r="E2" s="14" t="s">
        <v>86</v>
      </c>
      <c r="F2" s="8" t="s">
        <v>81</v>
      </c>
      <c r="G2" s="166"/>
      <c r="H2" s="167"/>
      <c r="I2" s="168"/>
    </row>
    <row r="3" spans="1:9">
      <c r="A3" s="133">
        <v>42332</v>
      </c>
      <c r="B3" s="134">
        <v>0.51700000000000002</v>
      </c>
      <c r="C3" s="134">
        <v>2.1221891962089998</v>
      </c>
      <c r="D3" s="134">
        <v>2.2376999999999998</v>
      </c>
      <c r="E3" s="15" t="e">
        <f>VLOOKUP(A3,G:I,2,0)</f>
        <v>#N/A</v>
      </c>
    </row>
    <row r="4" spans="1:9">
      <c r="A4" s="133">
        <v>42333</v>
      </c>
      <c r="B4" s="134">
        <v>0.47099999999999997</v>
      </c>
      <c r="C4" s="134">
        <v>2.1001228160530001</v>
      </c>
      <c r="D4" s="134">
        <v>2.2341000000000002</v>
      </c>
      <c r="E4" s="15" t="e">
        <f t="shared" ref="E4:E67" si="0">VLOOKUP(A4,G:I,2,0)</f>
        <v>#N/A</v>
      </c>
      <c r="G4" s="162" t="s">
        <v>87</v>
      </c>
      <c r="H4" s="162"/>
    </row>
    <row r="5" spans="1:9" ht="14.25">
      <c r="A5" s="133">
        <v>42334</v>
      </c>
      <c r="B5" s="134">
        <v>0.47</v>
      </c>
      <c r="C5" s="134">
        <v>2.096198799747</v>
      </c>
      <c r="D5" s="134">
        <v>2.2341000000000002</v>
      </c>
      <c r="E5" s="15" t="e">
        <f t="shared" si="0"/>
        <v>#N/A</v>
      </c>
      <c r="G5" s="92">
        <v>43027</v>
      </c>
      <c r="H5" s="119">
        <v>200</v>
      </c>
    </row>
    <row r="6" spans="1:9" ht="14.25">
      <c r="A6" s="133">
        <v>42335</v>
      </c>
      <c r="B6" s="134">
        <v>0.46</v>
      </c>
      <c r="C6" s="134">
        <v>2.096198799747</v>
      </c>
      <c r="D6" s="134">
        <v>2.2201</v>
      </c>
      <c r="E6" s="15" t="e">
        <f t="shared" si="0"/>
        <v>#N/A</v>
      </c>
      <c r="G6" s="92">
        <f>+G5+1</f>
        <v>43028</v>
      </c>
      <c r="H6" s="119">
        <v>-100</v>
      </c>
    </row>
    <row r="7" spans="1:9" ht="14.25">
      <c r="A7" s="133">
        <v>42336</v>
      </c>
      <c r="B7" s="134">
        <v>0.46</v>
      </c>
      <c r="C7" s="134">
        <v>2.096198799747</v>
      </c>
      <c r="D7" s="134">
        <v>2.2201</v>
      </c>
      <c r="E7" s="15" t="e">
        <f t="shared" si="0"/>
        <v>#N/A</v>
      </c>
      <c r="G7" s="69"/>
      <c r="H7" s="119"/>
    </row>
    <row r="8" spans="1:9" ht="14.25">
      <c r="A8" s="133">
        <v>42337</v>
      </c>
      <c r="B8" s="134">
        <v>0.46</v>
      </c>
      <c r="C8" s="134">
        <v>2.1070484332919999</v>
      </c>
      <c r="D8" s="134">
        <v>2.2201</v>
      </c>
      <c r="E8" s="15" t="e">
        <f t="shared" si="0"/>
        <v>#N/A</v>
      </c>
      <c r="G8" s="69"/>
      <c r="H8" s="119"/>
    </row>
    <row r="9" spans="1:9" ht="14.25">
      <c r="A9" s="133">
        <v>42338</v>
      </c>
      <c r="B9" s="134">
        <v>0.47299999999999998</v>
      </c>
      <c r="C9" s="134">
        <v>2.1399241899230002</v>
      </c>
      <c r="D9" s="134">
        <v>2.206</v>
      </c>
      <c r="E9" s="15" t="e">
        <f t="shared" si="0"/>
        <v>#N/A</v>
      </c>
      <c r="G9" s="69"/>
      <c r="H9" s="119"/>
    </row>
    <row r="10" spans="1:9" ht="14.25">
      <c r="A10" s="133">
        <v>42339</v>
      </c>
      <c r="B10" s="134">
        <v>0.46800000000000003</v>
      </c>
      <c r="C10" s="134">
        <v>2.108282802767</v>
      </c>
      <c r="D10" s="134">
        <v>2.1431</v>
      </c>
      <c r="E10" s="15" t="e">
        <f t="shared" si="0"/>
        <v>#N/A</v>
      </c>
      <c r="G10" s="69"/>
      <c r="H10" s="119"/>
    </row>
    <row r="11" spans="1:9" ht="14.25">
      <c r="A11" s="133">
        <v>42340</v>
      </c>
      <c r="B11" s="134">
        <v>0.47</v>
      </c>
      <c r="C11" s="134">
        <v>2.1319016451019999</v>
      </c>
      <c r="D11" s="134">
        <v>2.1797</v>
      </c>
      <c r="E11" s="15" t="e">
        <f t="shared" si="0"/>
        <v>#N/A</v>
      </c>
      <c r="G11" s="69"/>
      <c r="H11" s="119"/>
    </row>
    <row r="12" spans="1:9" ht="14.25">
      <c r="A12" s="133">
        <v>42341</v>
      </c>
      <c r="B12" s="134">
        <v>0.66600000000000004</v>
      </c>
      <c r="C12" s="134">
        <v>2.187063982982</v>
      </c>
      <c r="D12" s="134">
        <v>2.3136000000000001</v>
      </c>
      <c r="E12" s="15" t="e">
        <f t="shared" si="0"/>
        <v>#N/A</v>
      </c>
      <c r="G12" s="69"/>
      <c r="H12" s="119"/>
    </row>
    <row r="13" spans="1:9" ht="14.25">
      <c r="A13" s="133">
        <v>42342</v>
      </c>
      <c r="B13" s="134">
        <v>0.67800000000000005</v>
      </c>
      <c r="C13" s="134">
        <v>2.187063982982</v>
      </c>
      <c r="D13" s="134">
        <v>2.2692999999999999</v>
      </c>
      <c r="E13" s="15" t="e">
        <f t="shared" si="0"/>
        <v>#N/A</v>
      </c>
      <c r="G13" s="69"/>
      <c r="H13" s="119"/>
    </row>
    <row r="14" spans="1:9" ht="14.25">
      <c r="A14" s="133">
        <v>42343</v>
      </c>
      <c r="B14" s="134">
        <v>0.67800000000000005</v>
      </c>
      <c r="C14" s="134">
        <v>2.187063982982</v>
      </c>
      <c r="D14" s="134">
        <v>2.2692999999999999</v>
      </c>
      <c r="E14" s="15" t="e">
        <f t="shared" si="0"/>
        <v>#N/A</v>
      </c>
      <c r="G14" s="69"/>
      <c r="H14" s="119"/>
    </row>
    <row r="15" spans="1:9" ht="14.25">
      <c r="A15" s="133">
        <v>42344</v>
      </c>
      <c r="B15" s="134">
        <v>0.67800000000000005</v>
      </c>
      <c r="C15" s="134">
        <v>2.232443777181</v>
      </c>
      <c r="D15" s="134">
        <v>2.2692999999999999</v>
      </c>
      <c r="E15" s="15" t="e">
        <f t="shared" si="0"/>
        <v>#N/A</v>
      </c>
      <c r="G15" s="69"/>
      <c r="H15" s="119"/>
      <c r="I15" s="24"/>
    </row>
    <row r="16" spans="1:9">
      <c r="A16" s="133">
        <v>42345</v>
      </c>
      <c r="B16" s="134">
        <v>0.58099999999999996</v>
      </c>
      <c r="C16" s="134">
        <v>2.2175247355769998</v>
      </c>
      <c r="D16" s="134">
        <v>2.2288000000000001</v>
      </c>
      <c r="E16" s="15" t="e">
        <f t="shared" si="0"/>
        <v>#N/A</v>
      </c>
      <c r="G16" s="24"/>
      <c r="H16" s="24"/>
      <c r="I16" s="137"/>
    </row>
    <row r="17" spans="1:9">
      <c r="A17" s="133">
        <v>42346</v>
      </c>
      <c r="B17" s="134">
        <v>0.57099999999999995</v>
      </c>
      <c r="C17" s="134">
        <v>2.1903513991420001</v>
      </c>
      <c r="D17" s="134">
        <v>2.2181999999999999</v>
      </c>
      <c r="E17" s="15" t="e">
        <f t="shared" si="0"/>
        <v>#N/A</v>
      </c>
      <c r="G17" s="24"/>
      <c r="H17" s="24"/>
      <c r="I17" s="137"/>
    </row>
    <row r="18" spans="1:9">
      <c r="A18" s="133">
        <v>42347</v>
      </c>
      <c r="B18" s="134">
        <v>0.6</v>
      </c>
      <c r="C18" s="134">
        <v>2.2284664565700001</v>
      </c>
      <c r="D18" s="134">
        <v>2.2164000000000001</v>
      </c>
      <c r="E18" s="15" t="e">
        <f t="shared" si="0"/>
        <v>#N/A</v>
      </c>
      <c r="G18" s="24"/>
      <c r="H18" s="24"/>
      <c r="I18" s="137"/>
    </row>
    <row r="19" spans="1:9">
      <c r="A19" s="133">
        <v>42348</v>
      </c>
      <c r="B19" s="134">
        <v>0.56799999999999995</v>
      </c>
      <c r="C19" s="134">
        <v>2.1897886941269999</v>
      </c>
      <c r="D19" s="134">
        <v>2.2305000000000001</v>
      </c>
      <c r="E19" s="15" t="e">
        <f t="shared" si="0"/>
        <v>#N/A</v>
      </c>
      <c r="G19" s="24"/>
      <c r="H19" s="24"/>
      <c r="I19" s="137"/>
    </row>
    <row r="20" spans="1:9">
      <c r="A20" s="133">
        <v>42349</v>
      </c>
      <c r="B20" s="134">
        <v>0.54</v>
      </c>
      <c r="C20" s="134">
        <v>2.1897886941269999</v>
      </c>
      <c r="D20" s="134">
        <v>2.1269999999999998</v>
      </c>
      <c r="E20" s="15" t="e">
        <f t="shared" si="0"/>
        <v>#N/A</v>
      </c>
      <c r="G20" s="24"/>
      <c r="H20" s="24"/>
      <c r="I20" s="137"/>
    </row>
    <row r="21" spans="1:9">
      <c r="A21" s="133">
        <v>42350</v>
      </c>
      <c r="B21" s="134">
        <v>0.54</v>
      </c>
      <c r="C21" s="134">
        <v>2.1897886941269999</v>
      </c>
      <c r="D21" s="134">
        <v>2.1269999999999998</v>
      </c>
      <c r="E21" s="15" t="e">
        <f t="shared" si="0"/>
        <v>#N/A</v>
      </c>
      <c r="G21" s="24"/>
      <c r="H21" s="24"/>
      <c r="I21" s="24"/>
    </row>
    <row r="22" spans="1:9">
      <c r="A22" s="133">
        <v>42351</v>
      </c>
      <c r="B22" s="134">
        <v>0.54</v>
      </c>
      <c r="C22" s="134">
        <v>2.1344999801990001</v>
      </c>
      <c r="D22" s="134">
        <v>2.1269999999999998</v>
      </c>
      <c r="E22" s="15" t="e">
        <f t="shared" si="0"/>
        <v>#N/A</v>
      </c>
      <c r="G22" s="24"/>
      <c r="H22" s="24"/>
      <c r="I22" s="24"/>
    </row>
    <row r="23" spans="1:9">
      <c r="A23" s="133">
        <v>42352</v>
      </c>
      <c r="B23" s="134">
        <v>0.57399999999999995</v>
      </c>
      <c r="C23" s="134">
        <v>2.1642563072879999</v>
      </c>
      <c r="D23" s="134">
        <v>2.2216999999999998</v>
      </c>
      <c r="E23" s="15" t="e">
        <f t="shared" si="0"/>
        <v>#N/A</v>
      </c>
      <c r="G23" s="24"/>
      <c r="H23" s="24"/>
      <c r="I23" s="24"/>
    </row>
    <row r="24" spans="1:9">
      <c r="A24" s="133">
        <v>42353</v>
      </c>
      <c r="B24" s="134">
        <v>0.64100000000000001</v>
      </c>
      <c r="C24" s="134">
        <v>2.200471592904</v>
      </c>
      <c r="D24" s="134">
        <v>2.2658</v>
      </c>
      <c r="E24" s="15" t="e">
        <f t="shared" si="0"/>
        <v>#N/A</v>
      </c>
      <c r="G24" s="24"/>
      <c r="H24" s="24"/>
      <c r="I24" s="24"/>
    </row>
    <row r="25" spans="1:9">
      <c r="A25" s="133">
        <v>42354</v>
      </c>
      <c r="B25" s="134">
        <v>0.67800000000000005</v>
      </c>
      <c r="C25" s="134">
        <v>2.1815095838210001</v>
      </c>
      <c r="D25" s="134">
        <v>2.2959999999999998</v>
      </c>
      <c r="E25" s="15" t="e">
        <f t="shared" si="0"/>
        <v>#N/A</v>
      </c>
      <c r="G25" s="24"/>
      <c r="H25" s="24"/>
      <c r="I25" s="24"/>
    </row>
    <row r="26" spans="1:9">
      <c r="A26" s="133">
        <v>42355</v>
      </c>
      <c r="B26" s="134">
        <v>0.59899999999999998</v>
      </c>
      <c r="C26" s="134">
        <v>2.1431660573300002</v>
      </c>
      <c r="D26" s="134">
        <v>2.2233999999999998</v>
      </c>
      <c r="E26" s="15" t="e">
        <f t="shared" si="0"/>
        <v>#N/A</v>
      </c>
      <c r="G26" s="24"/>
      <c r="H26" s="24"/>
      <c r="I26" s="24"/>
    </row>
    <row r="27" spans="1:9">
      <c r="A27" s="133">
        <v>42356</v>
      </c>
      <c r="B27" s="134">
        <v>0.54800000000000004</v>
      </c>
      <c r="C27" s="134">
        <v>2.1431660573300002</v>
      </c>
      <c r="D27" s="134">
        <v>2.2040000000000002</v>
      </c>
      <c r="E27" s="15" t="e">
        <f t="shared" si="0"/>
        <v>#N/A</v>
      </c>
      <c r="G27" s="24"/>
      <c r="H27" s="24"/>
      <c r="I27" s="24"/>
    </row>
    <row r="28" spans="1:9">
      <c r="A28" s="133">
        <v>42357</v>
      </c>
      <c r="B28" s="134">
        <v>0.54800000000000004</v>
      </c>
      <c r="C28" s="134">
        <v>2.1431660573300002</v>
      </c>
      <c r="D28" s="134">
        <v>2.2040000000000002</v>
      </c>
      <c r="E28" s="15" t="e">
        <f t="shared" si="0"/>
        <v>#N/A</v>
      </c>
      <c r="G28" s="24"/>
      <c r="H28" s="24"/>
      <c r="I28" s="24"/>
    </row>
    <row r="29" spans="1:9">
      <c r="A29" s="133">
        <v>42358</v>
      </c>
      <c r="B29" s="134">
        <v>0.54800000000000004</v>
      </c>
      <c r="C29" s="134">
        <v>2.1027270341370001</v>
      </c>
      <c r="D29" s="134">
        <v>2.2040000000000002</v>
      </c>
      <c r="E29" s="15" t="e">
        <f t="shared" si="0"/>
        <v>#N/A</v>
      </c>
      <c r="G29" s="24"/>
      <c r="H29" s="24"/>
      <c r="I29" s="24"/>
    </row>
    <row r="30" spans="1:9">
      <c r="A30" s="133">
        <v>42359</v>
      </c>
      <c r="B30" s="134">
        <v>0.55100000000000005</v>
      </c>
      <c r="C30" s="134">
        <v>2.1062992078690002</v>
      </c>
      <c r="D30" s="134">
        <v>2.1917</v>
      </c>
      <c r="E30" s="15" t="e">
        <f t="shared" si="0"/>
        <v>#N/A</v>
      </c>
      <c r="G30" s="24"/>
      <c r="H30" s="24"/>
      <c r="I30" s="24"/>
    </row>
    <row r="31" spans="1:9">
      <c r="A31" s="133">
        <v>42360</v>
      </c>
      <c r="B31" s="134">
        <v>0.60199999999999998</v>
      </c>
      <c r="C31" s="134">
        <v>2.1190927360449998</v>
      </c>
      <c r="D31" s="134">
        <v>2.2357</v>
      </c>
      <c r="E31" s="15" t="e">
        <f t="shared" si="0"/>
        <v>#N/A</v>
      </c>
      <c r="G31" s="24"/>
      <c r="H31" s="24"/>
      <c r="I31" s="24"/>
    </row>
    <row r="32" spans="1:9">
      <c r="A32" s="133">
        <v>42361</v>
      </c>
      <c r="B32" s="134">
        <v>0.629</v>
      </c>
      <c r="C32" s="134">
        <v>2.1246142204959999</v>
      </c>
      <c r="D32" s="134">
        <v>2.2534000000000001</v>
      </c>
      <c r="E32" s="15" t="e">
        <f t="shared" si="0"/>
        <v>#N/A</v>
      </c>
      <c r="G32" s="24"/>
      <c r="H32" s="24"/>
      <c r="I32" s="24"/>
    </row>
    <row r="33" spans="1:9">
      <c r="A33" s="133">
        <v>42362</v>
      </c>
      <c r="B33" s="134">
        <v>0.64100000000000001</v>
      </c>
      <c r="C33" s="134">
        <v>2.1275201458809998</v>
      </c>
      <c r="D33" s="134">
        <v>2.2410000000000001</v>
      </c>
      <c r="E33" s="15" t="e">
        <f t="shared" si="0"/>
        <v>#N/A</v>
      </c>
      <c r="G33" s="24"/>
      <c r="H33" s="24"/>
      <c r="I33" s="24"/>
    </row>
    <row r="34" spans="1:9">
      <c r="A34" s="133">
        <v>42363</v>
      </c>
      <c r="B34" s="134">
        <v>0.64100000000000001</v>
      </c>
      <c r="C34" s="134">
        <v>2.1275201458809998</v>
      </c>
      <c r="D34" s="134">
        <v>2.2410000000000001</v>
      </c>
      <c r="E34" s="15" t="e">
        <f t="shared" si="0"/>
        <v>#N/A</v>
      </c>
      <c r="G34" s="24"/>
      <c r="H34" s="24"/>
      <c r="I34" s="24"/>
    </row>
    <row r="35" spans="1:9">
      <c r="A35" s="133">
        <v>42364</v>
      </c>
      <c r="B35" s="134">
        <v>0.64100000000000001</v>
      </c>
      <c r="C35" s="134">
        <v>2.1275201458809998</v>
      </c>
      <c r="D35" s="134">
        <v>2.2410000000000001</v>
      </c>
      <c r="E35" s="15" t="e">
        <f t="shared" si="0"/>
        <v>#N/A</v>
      </c>
      <c r="G35" s="24"/>
      <c r="H35" s="24"/>
      <c r="I35" s="24"/>
    </row>
    <row r="36" spans="1:9">
      <c r="A36" s="133">
        <v>42365</v>
      </c>
      <c r="B36" s="134">
        <v>0.64100000000000001</v>
      </c>
      <c r="C36" s="134">
        <v>2.0783009119789999</v>
      </c>
      <c r="D36" s="134">
        <v>2.2410000000000001</v>
      </c>
      <c r="E36" s="15" t="e">
        <f t="shared" si="0"/>
        <v>#N/A</v>
      </c>
      <c r="G36" s="24"/>
      <c r="H36" s="24"/>
      <c r="I36" s="24"/>
    </row>
    <row r="37" spans="1:9">
      <c r="A37" s="133">
        <v>42366</v>
      </c>
      <c r="B37" s="134">
        <v>0.56399999999999995</v>
      </c>
      <c r="C37" s="134">
        <v>2.06401520996</v>
      </c>
      <c r="D37" s="134">
        <v>2.2303999999999999</v>
      </c>
      <c r="E37" s="15" t="e">
        <f t="shared" si="0"/>
        <v>#N/A</v>
      </c>
      <c r="G37" s="24"/>
      <c r="H37" s="24"/>
      <c r="I37" s="24"/>
    </row>
    <row r="38" spans="1:9">
      <c r="A38" s="133">
        <v>42367</v>
      </c>
      <c r="B38" s="134">
        <v>0.629</v>
      </c>
      <c r="C38" s="134">
        <v>2.0839696764109998</v>
      </c>
      <c r="D38" s="134">
        <v>2.3050000000000002</v>
      </c>
      <c r="E38" s="15" t="e">
        <f t="shared" si="0"/>
        <v>#N/A</v>
      </c>
      <c r="G38" s="24"/>
      <c r="H38" s="24"/>
      <c r="I38" s="24"/>
    </row>
    <row r="39" spans="1:9">
      <c r="A39" s="133">
        <v>42368</v>
      </c>
      <c r="B39" s="134">
        <v>0.629</v>
      </c>
      <c r="C39" s="134">
        <v>2.1147902611760001</v>
      </c>
      <c r="D39" s="134">
        <v>2.2942999999999998</v>
      </c>
      <c r="E39" s="15" t="e">
        <f t="shared" si="0"/>
        <v>#N/A</v>
      </c>
      <c r="G39" s="24"/>
      <c r="H39" s="24"/>
      <c r="I39" s="24"/>
    </row>
    <row r="40" spans="1:9">
      <c r="A40" s="133">
        <v>42369</v>
      </c>
      <c r="B40" s="134">
        <v>0.629</v>
      </c>
      <c r="C40" s="134">
        <v>2.0981636845059999</v>
      </c>
      <c r="D40" s="134">
        <v>2.2694000000000001</v>
      </c>
      <c r="E40" s="15" t="e">
        <f t="shared" si="0"/>
        <v>#N/A</v>
      </c>
      <c r="G40" s="24"/>
      <c r="H40" s="24"/>
      <c r="I40" s="24"/>
    </row>
    <row r="41" spans="1:9">
      <c r="A41" s="133">
        <v>42370</v>
      </c>
      <c r="B41" s="134">
        <v>0.629</v>
      </c>
      <c r="C41" s="134">
        <v>2.0981636845059999</v>
      </c>
      <c r="D41" s="134">
        <v>2.2694000000000001</v>
      </c>
      <c r="E41" s="15" t="e">
        <f t="shared" si="0"/>
        <v>#N/A</v>
      </c>
      <c r="G41" s="24"/>
      <c r="H41" s="24"/>
      <c r="I41" s="24"/>
    </row>
    <row r="42" spans="1:9">
      <c r="A42" s="133">
        <v>42371</v>
      </c>
      <c r="B42" s="134">
        <v>0.629</v>
      </c>
      <c r="C42" s="134">
        <v>2.0981636845059999</v>
      </c>
      <c r="D42" s="134">
        <v>2.2694000000000001</v>
      </c>
      <c r="E42" s="15" t="e">
        <f t="shared" si="0"/>
        <v>#N/A</v>
      </c>
      <c r="G42" s="24"/>
      <c r="H42" s="24"/>
      <c r="I42" s="24"/>
    </row>
    <row r="43" spans="1:9">
      <c r="A43" s="133">
        <v>42372</v>
      </c>
      <c r="B43" s="134">
        <v>0.629</v>
      </c>
      <c r="C43" s="134">
        <v>2.0797033893710002</v>
      </c>
      <c r="D43" s="134">
        <v>2.2694000000000001</v>
      </c>
      <c r="E43" s="15" t="e">
        <f t="shared" si="0"/>
        <v>#N/A</v>
      </c>
      <c r="G43" s="24"/>
      <c r="H43" s="24"/>
      <c r="I43" s="24"/>
    </row>
    <row r="44" spans="1:9">
      <c r="A44" s="133">
        <v>42373</v>
      </c>
      <c r="B44" s="134">
        <v>0.56599999999999995</v>
      </c>
      <c r="C44" s="134">
        <v>2.0547209672850002</v>
      </c>
      <c r="D44" s="134">
        <v>2.2427999999999999</v>
      </c>
      <c r="E44" s="15" t="e">
        <f t="shared" si="0"/>
        <v>#N/A</v>
      </c>
      <c r="G44" s="24"/>
      <c r="H44" s="24"/>
      <c r="I44" s="24"/>
    </row>
    <row r="45" spans="1:9">
      <c r="A45" s="133">
        <v>42374</v>
      </c>
      <c r="B45" s="134">
        <v>0.54</v>
      </c>
      <c r="C45" s="134">
        <v>2.0702911904880001</v>
      </c>
      <c r="D45" s="134">
        <v>2.2357</v>
      </c>
      <c r="E45" s="15" t="e">
        <f t="shared" si="0"/>
        <v>#N/A</v>
      </c>
      <c r="G45" s="24"/>
      <c r="H45" s="24"/>
      <c r="I45" s="24"/>
    </row>
    <row r="46" spans="1:9">
      <c r="A46" s="133">
        <v>42375</v>
      </c>
      <c r="B46" s="134">
        <v>0.503</v>
      </c>
      <c r="C46" s="134">
        <v>2.0679270195689998</v>
      </c>
      <c r="D46" s="134">
        <v>2.1701999999999999</v>
      </c>
      <c r="E46" s="15" t="e">
        <f t="shared" si="0"/>
        <v>#N/A</v>
      </c>
      <c r="G46" s="24"/>
      <c r="H46" s="24"/>
      <c r="I46" s="24"/>
    </row>
    <row r="47" spans="1:9">
      <c r="A47" s="133">
        <v>42376</v>
      </c>
      <c r="B47" s="134">
        <v>0.53900000000000003</v>
      </c>
      <c r="C47" s="134">
        <v>2.0149271325870002</v>
      </c>
      <c r="D47" s="134">
        <v>2.1455000000000002</v>
      </c>
      <c r="E47" s="15" t="e">
        <f t="shared" si="0"/>
        <v>#N/A</v>
      </c>
      <c r="G47" s="24"/>
      <c r="H47" s="24"/>
      <c r="I47" s="24"/>
    </row>
    <row r="48" spans="1:9">
      <c r="A48" s="133">
        <v>42377</v>
      </c>
      <c r="B48" s="134">
        <v>0.51400000000000001</v>
      </c>
      <c r="C48" s="134">
        <v>2.0149271325870002</v>
      </c>
      <c r="D48" s="134">
        <v>2.1156000000000001</v>
      </c>
      <c r="E48" s="15" t="e">
        <f t="shared" si="0"/>
        <v>#N/A</v>
      </c>
      <c r="G48" s="24"/>
      <c r="H48" s="24"/>
      <c r="I48" s="24"/>
    </row>
    <row r="49" spans="1:9">
      <c r="A49" s="133">
        <v>42378</v>
      </c>
      <c r="B49" s="134">
        <v>0.51400000000000001</v>
      </c>
      <c r="C49" s="134">
        <v>2.0149271325870002</v>
      </c>
      <c r="D49" s="134">
        <v>2.1156000000000001</v>
      </c>
      <c r="E49" s="15" t="e">
        <f t="shared" si="0"/>
        <v>#N/A</v>
      </c>
      <c r="G49" s="24"/>
      <c r="H49" s="24"/>
      <c r="I49" s="24"/>
    </row>
    <row r="50" spans="1:9">
      <c r="A50" s="133">
        <v>42379</v>
      </c>
      <c r="B50" s="134">
        <v>0.51400000000000001</v>
      </c>
      <c r="C50" s="134">
        <v>1.965908694408</v>
      </c>
      <c r="D50" s="134">
        <v>2.1156000000000001</v>
      </c>
      <c r="E50" s="15" t="e">
        <f t="shared" si="0"/>
        <v>#N/A</v>
      </c>
      <c r="G50" s="24"/>
      <c r="H50" s="24"/>
      <c r="I50" s="24"/>
    </row>
    <row r="51" spans="1:9">
      <c r="A51" s="133">
        <v>42380</v>
      </c>
      <c r="B51" s="134">
        <v>0.54100000000000004</v>
      </c>
      <c r="C51" s="134">
        <v>2.004760708444</v>
      </c>
      <c r="D51" s="134">
        <v>2.1753999999999998</v>
      </c>
      <c r="E51" s="15" t="e">
        <f t="shared" si="0"/>
        <v>#N/A</v>
      </c>
      <c r="G51" s="24"/>
      <c r="H51" s="24"/>
      <c r="I51" s="24"/>
    </row>
    <row r="52" spans="1:9">
      <c r="A52" s="133">
        <v>42381</v>
      </c>
      <c r="B52" s="134">
        <v>0.53300000000000003</v>
      </c>
      <c r="C52" s="134">
        <v>2.0245690335119999</v>
      </c>
      <c r="D52" s="134">
        <v>2.1032000000000002</v>
      </c>
      <c r="E52" s="15" t="e">
        <f t="shared" si="0"/>
        <v>#N/A</v>
      </c>
      <c r="G52" s="24"/>
      <c r="H52" s="24"/>
      <c r="I52" s="24"/>
    </row>
    <row r="53" spans="1:9">
      <c r="A53" s="133">
        <v>42382</v>
      </c>
      <c r="B53" s="134">
        <v>0.56699999999999995</v>
      </c>
      <c r="C53" s="134">
        <v>1.998731794907</v>
      </c>
      <c r="D53" s="134">
        <v>2.0926999999999998</v>
      </c>
      <c r="E53" s="15" t="e">
        <f t="shared" si="0"/>
        <v>#N/A</v>
      </c>
      <c r="G53" s="24"/>
      <c r="H53" s="24"/>
      <c r="I53" s="24"/>
    </row>
    <row r="54" spans="1:9">
      <c r="A54" s="133">
        <v>42383</v>
      </c>
      <c r="B54" s="134">
        <v>0.57399999999999995</v>
      </c>
      <c r="C54" s="134">
        <v>1.959865538017</v>
      </c>
      <c r="D54" s="134">
        <v>2.0874000000000001</v>
      </c>
      <c r="E54" s="15" t="e">
        <f t="shared" si="0"/>
        <v>#N/A</v>
      </c>
      <c r="G54" s="24"/>
      <c r="H54" s="24"/>
      <c r="I54" s="24"/>
    </row>
    <row r="55" spans="1:9">
      <c r="A55" s="133">
        <v>42384</v>
      </c>
      <c r="B55" s="134">
        <v>0.54</v>
      </c>
      <c r="C55" s="134">
        <v>1.959865538017</v>
      </c>
      <c r="D55" s="134">
        <v>2.0347</v>
      </c>
      <c r="E55" s="15" t="e">
        <f t="shared" si="0"/>
        <v>#N/A</v>
      </c>
      <c r="G55" s="24"/>
      <c r="H55" s="24"/>
      <c r="I55" s="24"/>
    </row>
    <row r="56" spans="1:9">
      <c r="A56" s="133">
        <v>42385</v>
      </c>
      <c r="B56" s="134">
        <v>0.54</v>
      </c>
      <c r="C56" s="134">
        <v>1.959865538017</v>
      </c>
      <c r="D56" s="134">
        <v>2.0347</v>
      </c>
      <c r="E56" s="15" t="e">
        <f t="shared" si="0"/>
        <v>#N/A</v>
      </c>
      <c r="G56" s="24"/>
      <c r="H56" s="24"/>
      <c r="I56" s="24"/>
    </row>
    <row r="57" spans="1:9">
      <c r="A57" s="133">
        <v>42386</v>
      </c>
      <c r="B57" s="134">
        <v>0.54</v>
      </c>
      <c r="C57" s="134">
        <v>1.9379556299309999</v>
      </c>
      <c r="D57" s="134">
        <v>2.0347</v>
      </c>
      <c r="E57" s="15" t="e">
        <f t="shared" si="0"/>
        <v>#N/A</v>
      </c>
      <c r="G57" s="24"/>
      <c r="H57" s="24"/>
      <c r="I57" s="24"/>
    </row>
    <row r="58" spans="1:9">
      <c r="A58" s="133">
        <v>42387</v>
      </c>
      <c r="B58" s="134">
        <v>0.53700000000000003</v>
      </c>
      <c r="C58" s="134">
        <v>1.972747035934</v>
      </c>
      <c r="D58" s="134">
        <v>2.0347</v>
      </c>
      <c r="E58" s="15" t="e">
        <f t="shared" si="0"/>
        <v>#N/A</v>
      </c>
      <c r="G58" s="24"/>
      <c r="H58" s="24"/>
      <c r="I58" s="24"/>
    </row>
    <row r="59" spans="1:9">
      <c r="A59" s="133">
        <v>42388</v>
      </c>
      <c r="B59" s="134">
        <v>0.54900000000000004</v>
      </c>
      <c r="C59" s="134">
        <v>1.9849205214600001</v>
      </c>
      <c r="D59" s="134">
        <v>2.0556000000000001</v>
      </c>
      <c r="E59" s="15" t="e">
        <f t="shared" si="0"/>
        <v>#N/A</v>
      </c>
      <c r="G59" s="24"/>
      <c r="H59" s="24"/>
      <c r="I59" s="24"/>
    </row>
    <row r="60" spans="1:9">
      <c r="A60" s="133">
        <v>42389</v>
      </c>
      <c r="B60" s="134">
        <v>0.48199999999999998</v>
      </c>
      <c r="C60" s="134">
        <v>1.915104890327</v>
      </c>
      <c r="D60" s="134">
        <v>1.9823999999999999</v>
      </c>
      <c r="E60" s="15" t="e">
        <f t="shared" si="0"/>
        <v>#N/A</v>
      </c>
      <c r="G60" s="24"/>
      <c r="H60" s="24"/>
      <c r="I60" s="24"/>
    </row>
    <row r="61" spans="1:9">
      <c r="A61" s="133">
        <v>42390</v>
      </c>
      <c r="B61" s="134">
        <v>0.45100000000000001</v>
      </c>
      <c r="C61" s="134">
        <v>1.9228405698269999</v>
      </c>
      <c r="D61" s="134">
        <v>2.0310999999999999</v>
      </c>
      <c r="E61" s="15" t="e">
        <f t="shared" si="0"/>
        <v>#N/A</v>
      </c>
      <c r="G61" s="24"/>
      <c r="H61" s="24"/>
      <c r="I61" s="24"/>
    </row>
    <row r="62" spans="1:9">
      <c r="A62" s="133">
        <v>42391</v>
      </c>
      <c r="B62" s="134">
        <v>0.48399999999999999</v>
      </c>
      <c r="C62" s="134">
        <v>1.9228405698269999</v>
      </c>
      <c r="D62" s="134">
        <v>2.0518999999999998</v>
      </c>
      <c r="E62" s="15" t="e">
        <f t="shared" si="0"/>
        <v>#N/A</v>
      </c>
      <c r="G62" s="24"/>
      <c r="H62" s="24"/>
      <c r="I62" s="24"/>
    </row>
    <row r="63" spans="1:9">
      <c r="A63" s="133">
        <v>42392</v>
      </c>
      <c r="B63" s="134">
        <v>0.48399999999999999</v>
      </c>
      <c r="C63" s="134">
        <v>1.9228405698269999</v>
      </c>
      <c r="D63" s="134">
        <v>2.0518999999999998</v>
      </c>
      <c r="E63" s="15" t="e">
        <f t="shared" si="0"/>
        <v>#N/A</v>
      </c>
      <c r="G63" s="24"/>
      <c r="H63" s="24"/>
      <c r="I63" s="24"/>
    </row>
    <row r="64" spans="1:9">
      <c r="A64" s="133">
        <v>42393</v>
      </c>
      <c r="B64" s="134">
        <v>0.48399999999999999</v>
      </c>
      <c r="C64" s="134">
        <v>1.9671087011599999</v>
      </c>
      <c r="D64" s="134">
        <v>2.0518999999999998</v>
      </c>
      <c r="E64" s="15" t="e">
        <f t="shared" si="0"/>
        <v>#N/A</v>
      </c>
      <c r="G64" s="24"/>
      <c r="H64" s="24"/>
      <c r="I64" s="24"/>
    </row>
    <row r="65" spans="1:9">
      <c r="A65" s="133">
        <v>42394</v>
      </c>
      <c r="B65" s="134">
        <v>0.47099999999999997</v>
      </c>
      <c r="C65" s="134">
        <v>1.9523090296929999</v>
      </c>
      <c r="D65" s="134">
        <v>2.0011999999999999</v>
      </c>
      <c r="E65" s="15" t="e">
        <f t="shared" si="0"/>
        <v>#N/A</v>
      </c>
      <c r="G65" s="24"/>
      <c r="H65" s="24"/>
      <c r="I65" s="24"/>
    </row>
    <row r="66" spans="1:9">
      <c r="A66" s="133">
        <v>42395</v>
      </c>
      <c r="B66" s="134">
        <v>0.44600000000000001</v>
      </c>
      <c r="C66" s="134">
        <v>1.961298767146</v>
      </c>
      <c r="D66" s="134">
        <v>1.9942</v>
      </c>
      <c r="E66" s="15" t="e">
        <f t="shared" si="0"/>
        <v>#N/A</v>
      </c>
      <c r="G66" s="24"/>
      <c r="H66" s="24"/>
      <c r="I66" s="24"/>
    </row>
    <row r="67" spans="1:9">
      <c r="A67" s="133">
        <v>42396</v>
      </c>
      <c r="B67" s="134">
        <v>0.443</v>
      </c>
      <c r="C67" s="134">
        <v>1.971051155666</v>
      </c>
      <c r="D67" s="134">
        <v>1.9993000000000001</v>
      </c>
      <c r="E67" s="15" t="e">
        <f t="shared" si="0"/>
        <v>#N/A</v>
      </c>
      <c r="G67" s="24"/>
      <c r="H67" s="24"/>
      <c r="I67" s="24"/>
    </row>
    <row r="68" spans="1:9">
      <c r="A68" s="133">
        <v>42397</v>
      </c>
      <c r="B68" s="134">
        <v>0.40400000000000003</v>
      </c>
      <c r="C68" s="134">
        <v>1.97717953354</v>
      </c>
      <c r="D68" s="134">
        <v>1.9783999999999999</v>
      </c>
      <c r="E68" s="15" t="e">
        <f t="shared" ref="E68:E131" si="1">VLOOKUP(A68,G:I,2,0)</f>
        <v>#N/A</v>
      </c>
      <c r="G68" s="24"/>
      <c r="H68" s="24"/>
      <c r="I68" s="24"/>
    </row>
    <row r="69" spans="1:9">
      <c r="A69" s="133">
        <v>42398</v>
      </c>
      <c r="B69" s="134">
        <v>0.32500000000000001</v>
      </c>
      <c r="C69" s="134">
        <v>1.97717953354</v>
      </c>
      <c r="D69" s="134">
        <v>1.9209000000000001</v>
      </c>
      <c r="E69" s="15" t="e">
        <f t="shared" si="1"/>
        <v>#N/A</v>
      </c>
      <c r="G69" s="24"/>
      <c r="H69" s="24"/>
      <c r="I69" s="24"/>
    </row>
    <row r="70" spans="1:9">
      <c r="A70" s="133">
        <v>42399</v>
      </c>
      <c r="B70" s="134">
        <v>0.32500000000000001</v>
      </c>
      <c r="C70" s="134">
        <v>1.97717953354</v>
      </c>
      <c r="D70" s="134">
        <v>1.9209000000000001</v>
      </c>
      <c r="E70" s="15" t="e">
        <f t="shared" si="1"/>
        <v>#N/A</v>
      </c>
      <c r="G70" s="24"/>
      <c r="H70" s="24"/>
      <c r="I70" s="24"/>
    </row>
    <row r="71" spans="1:9">
      <c r="A71" s="133">
        <v>42400</v>
      </c>
      <c r="B71" s="134">
        <v>0.32500000000000001</v>
      </c>
      <c r="C71" s="134">
        <v>1.9074613462900001</v>
      </c>
      <c r="D71" s="134">
        <v>1.9209000000000001</v>
      </c>
      <c r="E71" s="15" t="e">
        <f t="shared" si="1"/>
        <v>#N/A</v>
      </c>
      <c r="G71" s="24"/>
      <c r="H71" s="24"/>
      <c r="I71" s="24"/>
    </row>
    <row r="72" spans="1:9">
      <c r="A72" s="133">
        <v>42401</v>
      </c>
      <c r="B72" s="134">
        <v>0.35099999999999998</v>
      </c>
      <c r="C72" s="134">
        <v>1.9426593820319999</v>
      </c>
      <c r="D72" s="134">
        <v>1.9486000000000001</v>
      </c>
      <c r="E72" s="15" t="e">
        <f t="shared" si="1"/>
        <v>#N/A</v>
      </c>
      <c r="G72" s="24"/>
      <c r="H72" s="24"/>
      <c r="I72" s="24"/>
    </row>
    <row r="73" spans="1:9">
      <c r="A73" s="133">
        <v>42402</v>
      </c>
      <c r="B73" s="134">
        <v>0.307</v>
      </c>
      <c r="C73" s="134">
        <v>1.893832402243</v>
      </c>
      <c r="D73" s="134">
        <v>1.8448</v>
      </c>
      <c r="E73" s="15" t="e">
        <f t="shared" si="1"/>
        <v>#N/A</v>
      </c>
      <c r="G73" s="24"/>
      <c r="H73" s="24"/>
      <c r="I73" s="24"/>
    </row>
    <row r="74" spans="1:9">
      <c r="A74" s="133">
        <v>42403</v>
      </c>
      <c r="B74" s="134">
        <v>0.27500000000000002</v>
      </c>
      <c r="C74" s="134">
        <v>1.840216993356</v>
      </c>
      <c r="D74" s="134">
        <v>1.8861000000000001</v>
      </c>
      <c r="E74" s="15" t="e">
        <f t="shared" si="1"/>
        <v>#N/A</v>
      </c>
      <c r="G74" s="24"/>
      <c r="H74" s="24"/>
      <c r="I74" s="24"/>
    </row>
    <row r="75" spans="1:9">
      <c r="A75" s="133">
        <v>42404</v>
      </c>
      <c r="B75" s="134">
        <v>0.30299999999999999</v>
      </c>
      <c r="C75" s="134">
        <v>1.859983136056</v>
      </c>
      <c r="D75" s="134">
        <v>1.8394999999999999</v>
      </c>
      <c r="E75" s="15" t="e">
        <f t="shared" si="1"/>
        <v>#N/A</v>
      </c>
      <c r="G75" s="24"/>
      <c r="H75" s="24"/>
      <c r="I75" s="24"/>
    </row>
    <row r="76" spans="1:9">
      <c r="A76" s="133">
        <v>42405</v>
      </c>
      <c r="B76" s="134">
        <v>0.29599999999999999</v>
      </c>
      <c r="C76" s="134">
        <v>1.859983136056</v>
      </c>
      <c r="D76" s="134">
        <v>1.8357000000000001</v>
      </c>
      <c r="E76" s="15" t="e">
        <f t="shared" si="1"/>
        <v>#N/A</v>
      </c>
      <c r="G76" s="24"/>
      <c r="H76" s="24"/>
      <c r="I76" s="24"/>
    </row>
    <row r="77" spans="1:9">
      <c r="A77" s="133">
        <v>42406</v>
      </c>
      <c r="B77" s="134">
        <v>0.29599999999999999</v>
      </c>
      <c r="C77" s="134">
        <v>1.859983136056</v>
      </c>
      <c r="D77" s="134">
        <v>1.8357000000000001</v>
      </c>
      <c r="E77" s="15" t="e">
        <f t="shared" si="1"/>
        <v>#N/A</v>
      </c>
      <c r="G77" s="24"/>
      <c r="H77" s="24"/>
      <c r="I77" s="24"/>
    </row>
    <row r="78" spans="1:9">
      <c r="A78" s="133">
        <v>42407</v>
      </c>
      <c r="B78" s="134">
        <v>0.29599999999999999</v>
      </c>
      <c r="C78" s="134">
        <v>1.828867914246</v>
      </c>
      <c r="D78" s="134">
        <v>1.8357000000000001</v>
      </c>
      <c r="E78" s="15" t="e">
        <f t="shared" si="1"/>
        <v>#N/A</v>
      </c>
      <c r="G78" s="24"/>
      <c r="H78" s="24"/>
      <c r="I78" s="24"/>
    </row>
    <row r="79" spans="1:9">
      <c r="A79" s="133">
        <v>42408</v>
      </c>
      <c r="B79" s="134">
        <v>0.218</v>
      </c>
      <c r="C79" s="134">
        <v>1.776131928883</v>
      </c>
      <c r="D79" s="134">
        <v>1.7483</v>
      </c>
      <c r="E79" s="15" t="e">
        <f t="shared" si="1"/>
        <v>#N/A</v>
      </c>
      <c r="G79" s="24"/>
      <c r="H79" s="24"/>
      <c r="I79" s="24"/>
    </row>
    <row r="80" spans="1:9">
      <c r="A80" s="133">
        <v>42409</v>
      </c>
      <c r="B80" s="134">
        <v>0.23300000000000001</v>
      </c>
      <c r="C80" s="134">
        <v>1.7888618257169999</v>
      </c>
      <c r="D80" s="134">
        <v>1.726</v>
      </c>
      <c r="E80" s="15" t="e">
        <f t="shared" si="1"/>
        <v>#N/A</v>
      </c>
      <c r="G80" s="24"/>
      <c r="H80" s="24"/>
      <c r="I80" s="24"/>
    </row>
    <row r="81" spans="1:9">
      <c r="A81" s="133">
        <v>42410</v>
      </c>
      <c r="B81" s="134">
        <v>0.24199999999999999</v>
      </c>
      <c r="C81" s="134">
        <v>1.7915749106850001</v>
      </c>
      <c r="D81" s="134">
        <v>1.6680999999999999</v>
      </c>
      <c r="E81" s="15" t="e">
        <f t="shared" si="1"/>
        <v>#N/A</v>
      </c>
      <c r="G81" s="24"/>
      <c r="H81" s="24"/>
      <c r="I81" s="24"/>
    </row>
    <row r="82" spans="1:9">
      <c r="A82" s="133">
        <v>42411</v>
      </c>
      <c r="B82" s="134">
        <v>0.188</v>
      </c>
      <c r="C82" s="134">
        <v>1.762144507428</v>
      </c>
      <c r="D82" s="134">
        <v>1.659</v>
      </c>
      <c r="E82" s="15" t="e">
        <f t="shared" si="1"/>
        <v>#N/A</v>
      </c>
      <c r="G82" s="24"/>
      <c r="H82" s="24"/>
      <c r="I82" s="24"/>
    </row>
    <row r="83" spans="1:9">
      <c r="A83" s="133">
        <v>42412</v>
      </c>
      <c r="B83" s="134">
        <v>0.26100000000000001</v>
      </c>
      <c r="C83" s="134">
        <v>1.762144507428</v>
      </c>
      <c r="D83" s="134">
        <v>1.7481</v>
      </c>
      <c r="E83" s="15" t="e">
        <f t="shared" si="1"/>
        <v>#N/A</v>
      </c>
      <c r="G83" s="24"/>
      <c r="H83" s="24"/>
      <c r="I83" s="24"/>
    </row>
    <row r="84" spans="1:9">
      <c r="A84" s="133">
        <v>42413</v>
      </c>
      <c r="B84" s="134">
        <v>0.26100000000000001</v>
      </c>
      <c r="C84" s="134">
        <v>1.762144507428</v>
      </c>
      <c r="D84" s="134">
        <v>1.7481</v>
      </c>
      <c r="E84" s="15" t="e">
        <f t="shared" si="1"/>
        <v>#N/A</v>
      </c>
      <c r="G84" s="24"/>
      <c r="H84" s="24"/>
      <c r="I84" s="24"/>
    </row>
    <row r="85" spans="1:9">
      <c r="A85" s="133">
        <v>42414</v>
      </c>
      <c r="B85" s="134">
        <v>0.26100000000000001</v>
      </c>
      <c r="C85" s="134">
        <v>1.8030377326989999</v>
      </c>
      <c r="D85" s="134">
        <v>1.7481</v>
      </c>
      <c r="E85" s="15" t="e">
        <f t="shared" si="1"/>
        <v>#N/A</v>
      </c>
      <c r="G85" s="24"/>
      <c r="H85" s="24"/>
      <c r="I85" s="24"/>
    </row>
    <row r="86" spans="1:9">
      <c r="A86" s="133">
        <v>42415</v>
      </c>
      <c r="B86" s="134">
        <v>0.23699999999999999</v>
      </c>
      <c r="C86" s="134">
        <v>1.817250900129</v>
      </c>
      <c r="D86" s="134">
        <v>1.7481</v>
      </c>
      <c r="E86" s="15" t="e">
        <f t="shared" si="1"/>
        <v>#N/A</v>
      </c>
      <c r="G86" s="24"/>
      <c r="H86" s="24"/>
      <c r="I86" s="24"/>
    </row>
    <row r="87" spans="1:9">
      <c r="A87" s="133">
        <v>42416</v>
      </c>
      <c r="B87" s="134">
        <v>0.26600000000000001</v>
      </c>
      <c r="C87" s="134">
        <v>1.8127875244689999</v>
      </c>
      <c r="D87" s="134">
        <v>1.7723</v>
      </c>
      <c r="E87" s="15" t="e">
        <f t="shared" si="1"/>
        <v>#N/A</v>
      </c>
      <c r="G87" s="24"/>
      <c r="H87" s="24"/>
      <c r="I87" s="24"/>
    </row>
    <row r="88" spans="1:9">
      <c r="A88" s="133">
        <v>42417</v>
      </c>
      <c r="B88" s="134">
        <v>0.26900000000000002</v>
      </c>
      <c r="C88" s="134">
        <v>1.8570013384970001</v>
      </c>
      <c r="D88" s="134">
        <v>1.819</v>
      </c>
      <c r="E88" s="15" t="e">
        <f t="shared" si="1"/>
        <v>#N/A</v>
      </c>
      <c r="G88" s="24"/>
      <c r="H88" s="24"/>
      <c r="I88" s="24"/>
    </row>
    <row r="89" spans="1:9">
      <c r="A89" s="133">
        <v>42418</v>
      </c>
      <c r="B89" s="134">
        <v>0.218</v>
      </c>
      <c r="C89" s="134">
        <v>1.8447385114029999</v>
      </c>
      <c r="D89" s="134">
        <v>1.7396</v>
      </c>
      <c r="E89" s="15" t="e">
        <f t="shared" si="1"/>
        <v>#N/A</v>
      </c>
      <c r="G89" s="24"/>
      <c r="H89" s="24"/>
      <c r="I89" s="24"/>
    </row>
    <row r="90" spans="1:9">
      <c r="A90" s="133">
        <v>42419</v>
      </c>
      <c r="B90" s="134">
        <v>0.20200000000000001</v>
      </c>
      <c r="C90" s="134">
        <v>1.8447385114029999</v>
      </c>
      <c r="D90" s="134">
        <v>1.7448999999999999</v>
      </c>
      <c r="E90" s="15" t="e">
        <f t="shared" si="1"/>
        <v>#N/A</v>
      </c>
      <c r="G90" s="24"/>
      <c r="H90" s="24"/>
      <c r="I90" s="24"/>
    </row>
    <row r="91" spans="1:9">
      <c r="A91" s="133">
        <v>42420</v>
      </c>
      <c r="B91" s="134">
        <v>0.20200000000000001</v>
      </c>
      <c r="C91" s="134">
        <v>1.8447385114029999</v>
      </c>
      <c r="D91" s="134">
        <v>1.7448999999999999</v>
      </c>
      <c r="E91" s="15" t="e">
        <f t="shared" si="1"/>
        <v>#N/A</v>
      </c>
      <c r="G91" s="24"/>
      <c r="H91" s="24"/>
      <c r="I91" s="24"/>
    </row>
    <row r="92" spans="1:9">
      <c r="A92" s="133">
        <v>42421</v>
      </c>
      <c r="B92" s="134">
        <v>0.20200000000000001</v>
      </c>
      <c r="C92" s="134">
        <v>1.81585083263</v>
      </c>
      <c r="D92" s="134">
        <v>1.7448999999999999</v>
      </c>
      <c r="E92" s="15" t="e">
        <f t="shared" si="1"/>
        <v>#N/A</v>
      </c>
      <c r="G92" s="24"/>
      <c r="H92" s="24"/>
      <c r="I92" s="24"/>
    </row>
    <row r="93" spans="1:9">
      <c r="A93" s="133">
        <v>42422</v>
      </c>
      <c r="B93" s="134">
        <v>0.17599999999999999</v>
      </c>
      <c r="C93" s="134">
        <v>1.8505015891829999</v>
      </c>
      <c r="D93" s="134">
        <v>1.7518</v>
      </c>
      <c r="E93" s="15" t="e">
        <f t="shared" si="1"/>
        <v>#N/A</v>
      </c>
      <c r="G93" s="24"/>
      <c r="H93" s="24"/>
      <c r="I93" s="24"/>
    </row>
    <row r="94" spans="1:9">
      <c r="A94" s="133">
        <v>42423</v>
      </c>
      <c r="B94" s="134">
        <v>0.183</v>
      </c>
      <c r="C94" s="134">
        <v>1.84927687852</v>
      </c>
      <c r="D94" s="134">
        <v>1.7224999999999999</v>
      </c>
      <c r="E94" s="15" t="e">
        <f t="shared" si="1"/>
        <v>#N/A</v>
      </c>
      <c r="G94" s="24"/>
      <c r="H94" s="24"/>
      <c r="I94" s="24"/>
    </row>
    <row r="95" spans="1:9">
      <c r="A95" s="133">
        <v>42424</v>
      </c>
      <c r="B95" s="134">
        <v>0.154</v>
      </c>
      <c r="C95" s="134">
        <v>1.781040662251</v>
      </c>
      <c r="D95" s="134">
        <v>1.7484</v>
      </c>
      <c r="E95" s="15" t="e">
        <f t="shared" si="1"/>
        <v>#N/A</v>
      </c>
      <c r="G95" s="24"/>
      <c r="H95" s="24"/>
      <c r="I95" s="24"/>
    </row>
    <row r="96" spans="1:9">
      <c r="A96" s="133">
        <v>42425</v>
      </c>
      <c r="B96" s="134">
        <v>0.13800000000000001</v>
      </c>
      <c r="C96" s="134">
        <v>1.7823568220999999</v>
      </c>
      <c r="D96" s="134">
        <v>1.7157</v>
      </c>
      <c r="E96" s="15" t="e">
        <f t="shared" si="1"/>
        <v>#N/A</v>
      </c>
      <c r="G96" s="24"/>
      <c r="H96" s="24"/>
      <c r="I96" s="24"/>
    </row>
    <row r="97" spans="1:9">
      <c r="A97" s="133">
        <v>42426</v>
      </c>
      <c r="B97" s="134">
        <v>0.14699999999999999</v>
      </c>
      <c r="C97" s="134">
        <v>1.7823568220999999</v>
      </c>
      <c r="D97" s="134">
        <v>1.7623</v>
      </c>
      <c r="E97" s="15" t="e">
        <f t="shared" si="1"/>
        <v>#N/A</v>
      </c>
      <c r="G97" s="24"/>
      <c r="H97" s="24"/>
      <c r="I97" s="24"/>
    </row>
    <row r="98" spans="1:9">
      <c r="A98" s="133">
        <v>42427</v>
      </c>
      <c r="B98" s="134">
        <v>0.14699999999999999</v>
      </c>
      <c r="C98" s="134">
        <v>1.7823568220999999</v>
      </c>
      <c r="D98" s="134">
        <v>1.7623</v>
      </c>
      <c r="E98" s="15" t="e">
        <f t="shared" si="1"/>
        <v>#N/A</v>
      </c>
      <c r="G98" s="24"/>
      <c r="H98" s="24"/>
      <c r="I98" s="24"/>
    </row>
    <row r="99" spans="1:9">
      <c r="A99" s="133">
        <v>42428</v>
      </c>
      <c r="B99" s="134">
        <v>0.14699999999999999</v>
      </c>
      <c r="C99" s="134">
        <v>1.812169628875</v>
      </c>
      <c r="D99" s="134">
        <v>1.7623</v>
      </c>
      <c r="E99" s="15" t="e">
        <f t="shared" si="1"/>
        <v>#N/A</v>
      </c>
      <c r="G99" s="24"/>
      <c r="H99" s="24"/>
      <c r="I99" s="24"/>
    </row>
    <row r="100" spans="1:9">
      <c r="A100" s="133">
        <v>42429</v>
      </c>
      <c r="B100" s="134">
        <v>0.107</v>
      </c>
      <c r="C100" s="134">
        <v>1.7773584418120001</v>
      </c>
      <c r="D100" s="134">
        <v>1.7346999999999999</v>
      </c>
      <c r="E100" s="15" t="e">
        <f t="shared" si="1"/>
        <v>#N/A</v>
      </c>
      <c r="G100" s="24"/>
      <c r="H100" s="24"/>
      <c r="I100" s="24"/>
    </row>
    <row r="101" spans="1:9">
      <c r="A101" s="133">
        <v>42430</v>
      </c>
      <c r="B101" s="134">
        <v>0.14599999999999999</v>
      </c>
      <c r="C101" s="134">
        <v>1.7977096583929999</v>
      </c>
      <c r="D101" s="134">
        <v>1.8249</v>
      </c>
      <c r="E101" s="15" t="e">
        <f t="shared" si="1"/>
        <v>#N/A</v>
      </c>
      <c r="G101" s="24"/>
      <c r="H101" s="24"/>
      <c r="I101" s="24"/>
    </row>
    <row r="102" spans="1:9">
      <c r="A102" s="133">
        <v>42431</v>
      </c>
      <c r="B102" s="134">
        <v>0.20599999999999999</v>
      </c>
      <c r="C102" s="134">
        <v>1.814865514344</v>
      </c>
      <c r="D102" s="134">
        <v>1.8406</v>
      </c>
      <c r="E102" s="15" t="e">
        <f t="shared" si="1"/>
        <v>#N/A</v>
      </c>
      <c r="G102" s="24"/>
      <c r="H102" s="24"/>
      <c r="I102" s="24"/>
    </row>
    <row r="103" spans="1:9">
      <c r="A103" s="133">
        <v>42432</v>
      </c>
      <c r="B103" s="134">
        <v>0.16900000000000001</v>
      </c>
      <c r="C103" s="134">
        <v>1.83163061398</v>
      </c>
      <c r="D103" s="134">
        <v>1.8337000000000001</v>
      </c>
      <c r="E103" s="15" t="e">
        <f t="shared" si="1"/>
        <v>#N/A</v>
      </c>
      <c r="G103" s="24"/>
      <c r="H103" s="24"/>
      <c r="I103" s="24"/>
    </row>
    <row r="104" spans="1:9">
      <c r="A104" s="133">
        <v>42433</v>
      </c>
      <c r="B104" s="134">
        <v>0.23799999999999999</v>
      </c>
      <c r="C104" s="134">
        <v>1.83163061398</v>
      </c>
      <c r="D104" s="134">
        <v>1.8741000000000001</v>
      </c>
      <c r="E104" s="15" t="e">
        <f t="shared" si="1"/>
        <v>#N/A</v>
      </c>
      <c r="G104" s="24"/>
      <c r="H104" s="24"/>
      <c r="I104" s="24"/>
    </row>
    <row r="105" spans="1:9">
      <c r="A105" s="133">
        <v>42434</v>
      </c>
      <c r="B105" s="134">
        <v>0.23799999999999999</v>
      </c>
      <c r="C105" s="134">
        <v>1.83163061398</v>
      </c>
      <c r="D105" s="134">
        <v>1.8741000000000001</v>
      </c>
      <c r="E105" s="15" t="e">
        <f t="shared" si="1"/>
        <v>#N/A</v>
      </c>
      <c r="G105" s="24"/>
      <c r="H105" s="24"/>
      <c r="I105" s="24"/>
    </row>
    <row r="106" spans="1:9">
      <c r="A106" s="133">
        <v>42435</v>
      </c>
      <c r="B106" s="134">
        <v>0.23799999999999999</v>
      </c>
      <c r="C106" s="134">
        <v>1.852476915547</v>
      </c>
      <c r="D106" s="134">
        <v>1.8741000000000001</v>
      </c>
      <c r="E106" s="15" t="e">
        <f t="shared" si="1"/>
        <v>#N/A</v>
      </c>
      <c r="G106" s="24"/>
      <c r="H106" s="24"/>
      <c r="I106" s="24"/>
    </row>
    <row r="107" spans="1:9">
      <c r="A107" s="133">
        <v>42436</v>
      </c>
      <c r="B107" s="134">
        <v>0.224</v>
      </c>
      <c r="C107" s="134">
        <v>1.873140765679</v>
      </c>
      <c r="D107" s="134">
        <v>1.9056999999999999</v>
      </c>
      <c r="E107" s="15" t="e">
        <f t="shared" si="1"/>
        <v>#N/A</v>
      </c>
      <c r="G107" s="24"/>
      <c r="H107" s="24"/>
      <c r="I107" s="24"/>
    </row>
    <row r="108" spans="1:9">
      <c r="A108" s="133">
        <v>42437</v>
      </c>
      <c r="B108" s="134">
        <v>0.182</v>
      </c>
      <c r="C108" s="134">
        <v>1.838655677819</v>
      </c>
      <c r="D108" s="134">
        <v>1.8287</v>
      </c>
      <c r="E108" s="15" t="e">
        <f t="shared" si="1"/>
        <v>#N/A</v>
      </c>
      <c r="G108" s="24"/>
      <c r="H108" s="24"/>
      <c r="I108" s="24"/>
    </row>
    <row r="109" spans="1:9">
      <c r="A109" s="133">
        <v>42438</v>
      </c>
      <c r="B109" s="134">
        <v>0.24</v>
      </c>
      <c r="C109" s="134">
        <v>1.862622382754</v>
      </c>
      <c r="D109" s="134">
        <v>1.8759999999999999</v>
      </c>
      <c r="E109" s="15" t="e">
        <f t="shared" si="1"/>
        <v>#N/A</v>
      </c>
      <c r="G109" s="24"/>
      <c r="H109" s="24"/>
      <c r="I109" s="24"/>
    </row>
    <row r="110" spans="1:9">
      <c r="A110" s="133">
        <v>42439</v>
      </c>
      <c r="B110" s="134">
        <v>0.30599999999999999</v>
      </c>
      <c r="C110" s="134">
        <v>1.861498660921</v>
      </c>
      <c r="D110" s="134">
        <v>1.9322999999999999</v>
      </c>
      <c r="E110" s="15" t="e">
        <f t="shared" si="1"/>
        <v>#N/A</v>
      </c>
      <c r="G110" s="24"/>
      <c r="H110" s="24"/>
      <c r="I110" s="24"/>
    </row>
    <row r="111" spans="1:9">
      <c r="A111" s="133">
        <v>42440</v>
      </c>
      <c r="B111" s="134">
        <v>0.27100000000000002</v>
      </c>
      <c r="C111" s="134">
        <v>1.861498660921</v>
      </c>
      <c r="D111" s="134">
        <v>1.9839</v>
      </c>
      <c r="E111" s="15" t="e">
        <f t="shared" si="1"/>
        <v>#N/A</v>
      </c>
      <c r="G111" s="24"/>
      <c r="H111" s="24"/>
      <c r="I111" s="24"/>
    </row>
    <row r="112" spans="1:9">
      <c r="A112" s="133">
        <v>42441</v>
      </c>
      <c r="B112" s="134">
        <v>0.27100000000000002</v>
      </c>
      <c r="C112" s="134">
        <v>1.861498660921</v>
      </c>
      <c r="D112" s="134">
        <v>1.9839</v>
      </c>
      <c r="E112" s="15" t="e">
        <f t="shared" si="1"/>
        <v>#N/A</v>
      </c>
      <c r="G112" s="24"/>
      <c r="H112" s="24"/>
      <c r="I112" s="24"/>
    </row>
    <row r="113" spans="1:9">
      <c r="A113" s="133">
        <v>42442</v>
      </c>
      <c r="B113" s="134">
        <v>0.27100000000000002</v>
      </c>
      <c r="C113" s="134">
        <v>1.9079871135699999</v>
      </c>
      <c r="D113" s="134">
        <v>1.9839</v>
      </c>
      <c r="E113" s="15" t="e">
        <f t="shared" si="1"/>
        <v>#N/A</v>
      </c>
      <c r="G113" s="24"/>
      <c r="H113" s="24"/>
      <c r="I113" s="24"/>
    </row>
    <row r="114" spans="1:9">
      <c r="A114" s="133">
        <v>42443</v>
      </c>
      <c r="B114" s="134">
        <v>0.27900000000000003</v>
      </c>
      <c r="C114" s="134">
        <v>1.9156686067890001</v>
      </c>
      <c r="D114" s="134">
        <v>1.9592000000000001</v>
      </c>
      <c r="E114" s="15" t="e">
        <f t="shared" si="1"/>
        <v>#N/A</v>
      </c>
      <c r="G114" s="24"/>
      <c r="H114" s="24"/>
      <c r="I114" s="24"/>
    </row>
    <row r="115" spans="1:9">
      <c r="A115" s="133">
        <v>42444</v>
      </c>
      <c r="B115" s="134">
        <v>0.316</v>
      </c>
      <c r="C115" s="134">
        <v>1.9369741777980001</v>
      </c>
      <c r="D115" s="134">
        <v>1.9699</v>
      </c>
      <c r="E115" s="15" t="e">
        <f t="shared" si="1"/>
        <v>#N/A</v>
      </c>
      <c r="G115" s="24"/>
      <c r="H115" s="24"/>
      <c r="I115" s="24"/>
    </row>
    <row r="116" spans="1:9">
      <c r="A116" s="133">
        <v>42445</v>
      </c>
      <c r="B116" s="134">
        <v>0.311</v>
      </c>
      <c r="C116" s="134">
        <v>1.9440221277509999</v>
      </c>
      <c r="D116" s="134">
        <v>1.9080999999999999</v>
      </c>
      <c r="E116" s="15" t="e">
        <f t="shared" si="1"/>
        <v>#N/A</v>
      </c>
      <c r="G116" s="24"/>
      <c r="H116" s="24"/>
      <c r="I116" s="24"/>
    </row>
    <row r="117" spans="1:9">
      <c r="A117" s="133">
        <v>42446</v>
      </c>
      <c r="B117" s="134">
        <v>0.23</v>
      </c>
      <c r="C117" s="134">
        <v>1.9088434463890001</v>
      </c>
      <c r="D117" s="134">
        <v>1.8957999999999999</v>
      </c>
      <c r="E117" s="15" t="e">
        <f t="shared" si="1"/>
        <v>#N/A</v>
      </c>
      <c r="G117" s="24"/>
      <c r="H117" s="24"/>
      <c r="I117" s="24"/>
    </row>
    <row r="118" spans="1:9">
      <c r="A118" s="133">
        <v>42447</v>
      </c>
      <c r="B118" s="134">
        <v>0.21199999999999999</v>
      </c>
      <c r="C118" s="134">
        <v>1.9088434463890001</v>
      </c>
      <c r="D118" s="134">
        <v>1.8732</v>
      </c>
      <c r="E118" s="15" t="e">
        <f t="shared" si="1"/>
        <v>#N/A</v>
      </c>
      <c r="G118" s="24"/>
      <c r="H118" s="24"/>
      <c r="I118" s="24"/>
    </row>
    <row r="119" spans="1:9">
      <c r="A119" s="133">
        <v>42448</v>
      </c>
      <c r="B119" s="134">
        <v>0.21199999999999999</v>
      </c>
      <c r="C119" s="134">
        <v>1.9088434463890001</v>
      </c>
      <c r="D119" s="134">
        <v>1.8732</v>
      </c>
      <c r="E119" s="15" t="e">
        <f t="shared" si="1"/>
        <v>#N/A</v>
      </c>
      <c r="G119" s="24"/>
      <c r="H119" s="24"/>
      <c r="I119" s="24"/>
    </row>
    <row r="120" spans="1:9">
      <c r="A120" s="133">
        <v>42449</v>
      </c>
      <c r="B120" s="134">
        <v>0.21199999999999999</v>
      </c>
      <c r="C120" s="134">
        <v>1.903291928569</v>
      </c>
      <c r="D120" s="134">
        <v>1.8732</v>
      </c>
      <c r="E120" s="15" t="e">
        <f t="shared" si="1"/>
        <v>#N/A</v>
      </c>
      <c r="G120" s="24"/>
      <c r="H120" s="24"/>
      <c r="I120" s="24"/>
    </row>
    <row r="121" spans="1:9">
      <c r="A121" s="133">
        <v>42450</v>
      </c>
      <c r="B121" s="134">
        <v>0.23</v>
      </c>
      <c r="C121" s="134">
        <v>1.931123349902</v>
      </c>
      <c r="D121" s="134">
        <v>1.9155</v>
      </c>
      <c r="E121" s="15" t="e">
        <f t="shared" si="1"/>
        <v>#N/A</v>
      </c>
      <c r="G121" s="24"/>
      <c r="H121" s="24"/>
      <c r="I121" s="24"/>
    </row>
    <row r="122" spans="1:9">
      <c r="A122" s="133">
        <v>42451</v>
      </c>
      <c r="B122" s="134">
        <v>0.21099999999999999</v>
      </c>
      <c r="C122" s="134">
        <v>1.9331847600000001</v>
      </c>
      <c r="D122" s="134">
        <v>1.9402999999999999</v>
      </c>
      <c r="E122" s="15" t="e">
        <f t="shared" si="1"/>
        <v>#N/A</v>
      </c>
      <c r="G122" s="24"/>
      <c r="H122" s="24"/>
      <c r="I122" s="24"/>
    </row>
    <row r="123" spans="1:9">
      <c r="A123" s="133">
        <v>42452</v>
      </c>
      <c r="B123" s="134">
        <v>0.19400000000000001</v>
      </c>
      <c r="C123" s="134">
        <v>1.9297035400410001</v>
      </c>
      <c r="D123" s="134">
        <v>1.8786</v>
      </c>
      <c r="E123" s="15" t="e">
        <f t="shared" si="1"/>
        <v>#N/A</v>
      </c>
      <c r="G123" s="24"/>
      <c r="H123" s="24"/>
      <c r="I123" s="24"/>
    </row>
    <row r="124" spans="1:9">
      <c r="A124" s="133">
        <v>42453</v>
      </c>
      <c r="B124" s="134">
        <v>0.18</v>
      </c>
      <c r="C124" s="134">
        <v>1.9297035400410001</v>
      </c>
      <c r="D124" s="134">
        <v>1.9</v>
      </c>
      <c r="E124" s="15" t="e">
        <f t="shared" si="1"/>
        <v>#N/A</v>
      </c>
      <c r="G124" s="24"/>
      <c r="H124" s="24"/>
      <c r="I124" s="24"/>
    </row>
    <row r="125" spans="1:9">
      <c r="A125" s="133">
        <v>42454</v>
      </c>
      <c r="B125" s="134">
        <v>0.18</v>
      </c>
      <c r="C125" s="134">
        <v>1.9297035400410001</v>
      </c>
      <c r="D125" s="134">
        <v>1.9</v>
      </c>
      <c r="E125" s="15" t="e">
        <f t="shared" si="1"/>
        <v>#N/A</v>
      </c>
      <c r="G125" s="24"/>
      <c r="H125" s="24"/>
      <c r="I125" s="24"/>
    </row>
    <row r="126" spans="1:9">
      <c r="A126" s="133">
        <v>42455</v>
      </c>
      <c r="B126" s="134">
        <v>0.18</v>
      </c>
      <c r="C126" s="134">
        <v>1.9297035400410001</v>
      </c>
      <c r="D126" s="134">
        <v>1.9</v>
      </c>
      <c r="E126" s="15" t="e">
        <f t="shared" si="1"/>
        <v>#N/A</v>
      </c>
      <c r="G126" s="24"/>
      <c r="H126" s="24"/>
      <c r="I126" s="24"/>
    </row>
    <row r="127" spans="1:9">
      <c r="A127" s="133">
        <v>42456</v>
      </c>
      <c r="B127" s="134">
        <v>0.18</v>
      </c>
      <c r="C127" s="134">
        <v>1.9403741687739999</v>
      </c>
      <c r="D127" s="134">
        <v>1.9</v>
      </c>
      <c r="E127" s="15" t="e">
        <f t="shared" si="1"/>
        <v>#N/A</v>
      </c>
      <c r="G127" s="24"/>
      <c r="H127" s="24"/>
      <c r="I127" s="24"/>
    </row>
    <row r="128" spans="1:9">
      <c r="A128" s="133">
        <v>42457</v>
      </c>
      <c r="B128" s="134">
        <v>0.18</v>
      </c>
      <c r="C128" s="134">
        <v>1.9242322697780001</v>
      </c>
      <c r="D128" s="134">
        <v>1.8859999999999999</v>
      </c>
      <c r="E128" s="15" t="e">
        <f t="shared" si="1"/>
        <v>#N/A</v>
      </c>
      <c r="G128" s="24"/>
      <c r="H128" s="24"/>
      <c r="I128" s="24"/>
    </row>
    <row r="129" spans="1:9">
      <c r="A129" s="133">
        <v>42458</v>
      </c>
      <c r="B129" s="134">
        <v>0.13700000000000001</v>
      </c>
      <c r="C129" s="134">
        <v>1.918159841109</v>
      </c>
      <c r="D129" s="134">
        <v>1.8035000000000001</v>
      </c>
      <c r="E129" s="15" t="e">
        <f t="shared" si="1"/>
        <v>#N/A</v>
      </c>
      <c r="G129" s="24"/>
      <c r="H129" s="24"/>
      <c r="I129" s="24"/>
    </row>
    <row r="130" spans="1:9">
      <c r="A130" s="133">
        <v>42459</v>
      </c>
      <c r="B130" s="134">
        <v>0.156</v>
      </c>
      <c r="C130" s="134">
        <v>1.8979296906200001</v>
      </c>
      <c r="D130" s="134">
        <v>1.8228</v>
      </c>
      <c r="E130" s="15" t="e">
        <f t="shared" si="1"/>
        <v>#N/A</v>
      </c>
      <c r="G130" s="24"/>
      <c r="H130" s="24"/>
      <c r="I130" s="24"/>
    </row>
    <row r="131" spans="1:9">
      <c r="A131" s="133">
        <v>42460</v>
      </c>
      <c r="B131" s="134">
        <v>0.153</v>
      </c>
      <c r="C131" s="134">
        <v>1.873849925394</v>
      </c>
      <c r="D131" s="134">
        <v>1.7686999999999999</v>
      </c>
      <c r="E131" s="15" t="e">
        <f t="shared" si="1"/>
        <v>#N/A</v>
      </c>
      <c r="G131" s="24"/>
      <c r="H131" s="24"/>
      <c r="I131" s="24"/>
    </row>
    <row r="132" spans="1:9">
      <c r="A132" s="133">
        <v>42461</v>
      </c>
      <c r="B132" s="134">
        <v>0.13400000000000001</v>
      </c>
      <c r="C132" s="134">
        <v>1.873849925394</v>
      </c>
      <c r="D132" s="134">
        <v>1.7705</v>
      </c>
      <c r="E132" s="15" t="e">
        <f t="shared" ref="E132:E195" si="2">VLOOKUP(A132,G:I,2,0)</f>
        <v>#N/A</v>
      </c>
      <c r="G132" s="24"/>
      <c r="H132" s="24"/>
      <c r="I132" s="24"/>
    </row>
    <row r="133" spans="1:9">
      <c r="A133" s="133">
        <v>42462</v>
      </c>
      <c r="B133" s="134">
        <v>0.13400000000000001</v>
      </c>
      <c r="C133" s="134">
        <v>1.873849925394</v>
      </c>
      <c r="D133" s="134">
        <v>1.7705</v>
      </c>
      <c r="E133" s="15" t="e">
        <f t="shared" si="2"/>
        <v>#N/A</v>
      </c>
      <c r="G133" s="24"/>
      <c r="H133" s="24"/>
      <c r="I133" s="24"/>
    </row>
    <row r="134" spans="1:9">
      <c r="A134" s="133">
        <v>42463</v>
      </c>
      <c r="B134" s="134">
        <v>0.13400000000000001</v>
      </c>
      <c r="C134" s="134">
        <v>1.831961641118</v>
      </c>
      <c r="D134" s="134">
        <v>1.7705</v>
      </c>
      <c r="E134" s="15" t="e">
        <f t="shared" si="2"/>
        <v>#N/A</v>
      </c>
      <c r="G134" s="24"/>
      <c r="H134" s="24"/>
      <c r="I134" s="24"/>
    </row>
    <row r="135" spans="1:9">
      <c r="A135" s="133">
        <v>42464</v>
      </c>
      <c r="B135" s="134">
        <v>0.13100000000000001</v>
      </c>
      <c r="C135" s="134">
        <v>1.8159928161600001</v>
      </c>
      <c r="D135" s="134">
        <v>1.7618</v>
      </c>
      <c r="E135" s="15" t="e">
        <f t="shared" si="2"/>
        <v>#N/A</v>
      </c>
      <c r="G135" s="24"/>
      <c r="H135" s="24"/>
      <c r="I135" s="24"/>
    </row>
    <row r="136" spans="1:9">
      <c r="A136" s="133">
        <v>42465</v>
      </c>
      <c r="B136" s="134">
        <v>9.8000000000000004E-2</v>
      </c>
      <c r="C136" s="134">
        <v>1.7730980908839999</v>
      </c>
      <c r="D136" s="134">
        <v>1.7201</v>
      </c>
      <c r="E136" s="15" t="e">
        <f t="shared" si="2"/>
        <v>#N/A</v>
      </c>
      <c r="G136" s="24"/>
      <c r="H136" s="24"/>
      <c r="I136" s="24"/>
    </row>
    <row r="137" spans="1:9">
      <c r="A137" s="133">
        <v>42466</v>
      </c>
      <c r="B137" s="134">
        <v>0.11899999999999999</v>
      </c>
      <c r="C137" s="134">
        <v>1.7750636177420001</v>
      </c>
      <c r="D137" s="134">
        <v>1.7548999999999999</v>
      </c>
      <c r="E137" s="15" t="e">
        <f t="shared" si="2"/>
        <v>#N/A</v>
      </c>
      <c r="G137" s="24"/>
      <c r="H137" s="24"/>
      <c r="I137" s="24"/>
    </row>
    <row r="138" spans="1:9">
      <c r="A138" s="133">
        <v>42467</v>
      </c>
      <c r="B138" s="134">
        <v>8.8999999999999996E-2</v>
      </c>
      <c r="C138" s="134">
        <v>1.745322230233</v>
      </c>
      <c r="D138" s="134">
        <v>1.6889000000000001</v>
      </c>
      <c r="E138" s="15" t="e">
        <f t="shared" si="2"/>
        <v>#N/A</v>
      </c>
      <c r="G138" s="24"/>
      <c r="H138" s="24"/>
      <c r="I138" s="24"/>
    </row>
    <row r="139" spans="1:9">
      <c r="A139" s="133">
        <v>42468</v>
      </c>
      <c r="B139" s="134">
        <v>9.5000000000000001E-2</v>
      </c>
      <c r="C139" s="134">
        <v>1.745322230233</v>
      </c>
      <c r="D139" s="134">
        <v>1.7166999999999999</v>
      </c>
      <c r="E139" s="15" t="e">
        <f t="shared" si="2"/>
        <v>#N/A</v>
      </c>
      <c r="G139" s="24"/>
      <c r="H139" s="24"/>
      <c r="I139" s="24"/>
    </row>
    <row r="140" spans="1:9">
      <c r="A140" s="133">
        <v>42469</v>
      </c>
      <c r="B140" s="134">
        <v>9.5000000000000001E-2</v>
      </c>
      <c r="C140" s="134">
        <v>1.745322230233</v>
      </c>
      <c r="D140" s="134">
        <v>1.7166999999999999</v>
      </c>
      <c r="E140" s="15" t="e">
        <f t="shared" si="2"/>
        <v>#N/A</v>
      </c>
      <c r="G140" s="24"/>
      <c r="H140" s="24"/>
      <c r="I140" s="24"/>
    </row>
    <row r="141" spans="1:9">
      <c r="A141" s="133">
        <v>42470</v>
      </c>
      <c r="B141" s="134">
        <v>9.5000000000000001E-2</v>
      </c>
      <c r="C141" s="134">
        <v>1.761592105531</v>
      </c>
      <c r="D141" s="134">
        <v>1.7166999999999999</v>
      </c>
      <c r="E141" s="15" t="e">
        <f t="shared" si="2"/>
        <v>#N/A</v>
      </c>
      <c r="G141" s="24"/>
      <c r="H141" s="24"/>
      <c r="I141" s="24"/>
    </row>
    <row r="142" spans="1:9">
      <c r="A142" s="133">
        <v>42471</v>
      </c>
      <c r="B142" s="134">
        <v>0.111</v>
      </c>
      <c r="C142" s="134">
        <v>1.7919936082529999</v>
      </c>
      <c r="D142" s="134">
        <v>1.7254</v>
      </c>
      <c r="E142" s="15" t="e">
        <f t="shared" si="2"/>
        <v>#N/A</v>
      </c>
      <c r="G142" s="24"/>
      <c r="H142" s="24"/>
      <c r="I142" s="24"/>
    </row>
    <row r="143" spans="1:9">
      <c r="A143" s="133">
        <v>42472</v>
      </c>
      <c r="B143" s="134">
        <v>0.16500000000000001</v>
      </c>
      <c r="C143" s="134">
        <v>1.812226570665</v>
      </c>
      <c r="D143" s="134">
        <v>1.7761</v>
      </c>
      <c r="E143" s="15" t="e">
        <f t="shared" si="2"/>
        <v>#N/A</v>
      </c>
      <c r="G143" s="24"/>
      <c r="H143" s="24"/>
      <c r="I143" s="24"/>
    </row>
    <row r="144" spans="1:9">
      <c r="A144" s="133">
        <v>42473</v>
      </c>
      <c r="B144" s="134">
        <v>0.128</v>
      </c>
      <c r="C144" s="134">
        <v>1.8341003554340001</v>
      </c>
      <c r="D144" s="134">
        <v>1.7639</v>
      </c>
      <c r="E144" s="15" t="e">
        <f t="shared" si="2"/>
        <v>#N/A</v>
      </c>
      <c r="G144" s="24"/>
      <c r="H144" s="24"/>
      <c r="I144" s="24"/>
    </row>
    <row r="145" spans="1:9">
      <c r="A145" s="133">
        <v>42474</v>
      </c>
      <c r="B145" s="134">
        <v>0.16700000000000001</v>
      </c>
      <c r="C145" s="134">
        <v>1.8248603048109999</v>
      </c>
      <c r="D145" s="134">
        <v>1.7919</v>
      </c>
      <c r="E145" s="15" t="e">
        <f t="shared" si="2"/>
        <v>#N/A</v>
      </c>
      <c r="G145" s="24"/>
      <c r="H145" s="24"/>
      <c r="I145" s="24"/>
    </row>
    <row r="146" spans="1:9">
      <c r="A146" s="133">
        <v>42475</v>
      </c>
      <c r="B146" s="134">
        <v>0.127</v>
      </c>
      <c r="C146" s="134">
        <v>1.8248603048109999</v>
      </c>
      <c r="D146" s="134">
        <v>1.7518</v>
      </c>
      <c r="E146" s="15" t="e">
        <f t="shared" si="2"/>
        <v>#N/A</v>
      </c>
      <c r="G146" s="24"/>
      <c r="H146" s="24"/>
      <c r="I146" s="24"/>
    </row>
    <row r="147" spans="1:9">
      <c r="A147" s="133">
        <v>42476</v>
      </c>
      <c r="B147" s="134">
        <v>0.127</v>
      </c>
      <c r="C147" s="134">
        <v>1.8248603048109999</v>
      </c>
      <c r="D147" s="134">
        <v>1.7518</v>
      </c>
      <c r="E147" s="15" t="e">
        <f t="shared" si="2"/>
        <v>#N/A</v>
      </c>
      <c r="G147" s="24"/>
      <c r="H147" s="24"/>
      <c r="I147" s="24"/>
    </row>
    <row r="148" spans="1:9">
      <c r="A148" s="133">
        <v>42477</v>
      </c>
      <c r="B148" s="134">
        <v>0.127</v>
      </c>
      <c r="C148" s="134">
        <v>1.794144515917</v>
      </c>
      <c r="D148" s="134">
        <v>1.7518</v>
      </c>
      <c r="E148" s="15" t="e">
        <f t="shared" si="2"/>
        <v>#N/A</v>
      </c>
      <c r="G148" s="24"/>
      <c r="H148" s="24"/>
      <c r="I148" s="24"/>
    </row>
    <row r="149" spans="1:9">
      <c r="A149" s="133">
        <v>42478</v>
      </c>
      <c r="B149" s="134">
        <v>0.161</v>
      </c>
      <c r="C149" s="134">
        <v>1.8025674180019999</v>
      </c>
      <c r="D149" s="134">
        <v>1.7710999999999999</v>
      </c>
      <c r="E149" s="15" t="e">
        <f t="shared" si="2"/>
        <v>#N/A</v>
      </c>
      <c r="G149" s="24"/>
      <c r="H149" s="24"/>
      <c r="I149" s="24"/>
    </row>
    <row r="150" spans="1:9">
      <c r="A150" s="133">
        <v>42479</v>
      </c>
      <c r="B150" s="134">
        <v>0.16900000000000001</v>
      </c>
      <c r="C150" s="134">
        <v>1.8232067131459999</v>
      </c>
      <c r="D150" s="134">
        <v>1.7850999999999999</v>
      </c>
      <c r="E150" s="15" t="e">
        <f t="shared" si="2"/>
        <v>#N/A</v>
      </c>
      <c r="G150" s="24"/>
      <c r="H150" s="24"/>
      <c r="I150" s="24"/>
    </row>
    <row r="151" spans="1:9">
      <c r="A151" s="133">
        <v>42480</v>
      </c>
      <c r="B151" s="134">
        <v>0.153</v>
      </c>
      <c r="C151" s="134">
        <v>1.812160321283</v>
      </c>
      <c r="D151" s="134">
        <v>1.845</v>
      </c>
      <c r="E151" s="15" t="e">
        <f t="shared" si="2"/>
        <v>#N/A</v>
      </c>
      <c r="G151" s="24"/>
      <c r="H151" s="24"/>
      <c r="I151" s="24"/>
    </row>
    <row r="152" spans="1:9">
      <c r="A152" s="133">
        <v>42481</v>
      </c>
      <c r="B152" s="134">
        <v>0.23899999999999999</v>
      </c>
      <c r="C152" s="134">
        <v>1.8485000042269999</v>
      </c>
      <c r="D152" s="134">
        <v>1.861</v>
      </c>
      <c r="E152" s="15" t="e">
        <f t="shared" si="2"/>
        <v>#N/A</v>
      </c>
      <c r="G152" s="24"/>
      <c r="H152" s="24"/>
      <c r="I152" s="24"/>
    </row>
    <row r="153" spans="1:9">
      <c r="A153" s="133">
        <v>42482</v>
      </c>
      <c r="B153" s="134">
        <v>0.23100000000000001</v>
      </c>
      <c r="C153" s="134">
        <v>1.8485000042269999</v>
      </c>
      <c r="D153" s="134">
        <v>1.8877999999999999</v>
      </c>
      <c r="E153" s="15" t="e">
        <f t="shared" si="2"/>
        <v>#N/A</v>
      </c>
      <c r="G153" s="24"/>
      <c r="H153" s="24"/>
      <c r="I153" s="24"/>
    </row>
    <row r="154" spans="1:9">
      <c r="A154" s="133">
        <v>42483</v>
      </c>
      <c r="B154" s="134">
        <v>0.23100000000000001</v>
      </c>
      <c r="C154" s="134">
        <v>1.8485000042269999</v>
      </c>
      <c r="D154" s="134">
        <v>1.8877999999999999</v>
      </c>
      <c r="E154" s="15" t="e">
        <f t="shared" si="2"/>
        <v>#N/A</v>
      </c>
      <c r="G154" s="24"/>
      <c r="H154" s="24"/>
      <c r="I154" s="24"/>
    </row>
    <row r="155" spans="1:9">
      <c r="A155" s="133">
        <v>42484</v>
      </c>
      <c r="B155" s="134">
        <v>0.23100000000000001</v>
      </c>
      <c r="C155" s="134">
        <v>1.845371096329</v>
      </c>
      <c r="D155" s="134">
        <v>1.8877999999999999</v>
      </c>
      <c r="E155" s="15" t="e">
        <f t="shared" si="2"/>
        <v>#N/A</v>
      </c>
      <c r="G155" s="24"/>
      <c r="H155" s="24"/>
      <c r="I155" s="24"/>
    </row>
    <row r="156" spans="1:9">
      <c r="A156" s="133">
        <v>42485</v>
      </c>
      <c r="B156" s="134">
        <v>0.26400000000000001</v>
      </c>
      <c r="C156" s="134">
        <v>1.8401664379860001</v>
      </c>
      <c r="D156" s="134">
        <v>1.9128000000000001</v>
      </c>
      <c r="E156" s="15" t="e">
        <f t="shared" si="2"/>
        <v>#N/A</v>
      </c>
      <c r="G156" s="24"/>
      <c r="H156" s="24"/>
      <c r="I156" s="24"/>
    </row>
    <row r="157" spans="1:9">
      <c r="A157" s="133">
        <v>42486</v>
      </c>
      <c r="B157" s="134">
        <v>0.29899999999999999</v>
      </c>
      <c r="C157" s="134">
        <v>1.8774227047259999</v>
      </c>
      <c r="D157" s="134">
        <v>1.9271</v>
      </c>
      <c r="E157" s="15" t="e">
        <f t="shared" si="2"/>
        <v>#N/A</v>
      </c>
      <c r="G157" s="24"/>
      <c r="H157" s="24"/>
      <c r="I157" s="24"/>
    </row>
    <row r="158" spans="1:9">
      <c r="A158" s="133">
        <v>42487</v>
      </c>
      <c r="B158" s="134">
        <v>0.28599999999999998</v>
      </c>
      <c r="C158" s="134">
        <v>1.866951803569</v>
      </c>
      <c r="D158" s="134">
        <v>1.8508</v>
      </c>
      <c r="E158" s="15" t="e">
        <f t="shared" si="2"/>
        <v>#N/A</v>
      </c>
      <c r="G158" s="24"/>
      <c r="H158" s="24"/>
      <c r="I158" s="24"/>
    </row>
    <row r="159" spans="1:9">
      <c r="A159" s="133">
        <v>42488</v>
      </c>
      <c r="B159" s="134">
        <v>0.25700000000000001</v>
      </c>
      <c r="C159" s="134">
        <v>1.866951803569</v>
      </c>
      <c r="D159" s="134">
        <v>1.8243</v>
      </c>
      <c r="E159" s="15" t="e">
        <f t="shared" si="2"/>
        <v>#N/A</v>
      </c>
      <c r="G159" s="24"/>
      <c r="H159" s="24"/>
      <c r="I159" s="24"/>
    </row>
    <row r="160" spans="1:9">
      <c r="A160" s="133">
        <v>42489</v>
      </c>
      <c r="B160" s="134">
        <v>0.27100000000000002</v>
      </c>
      <c r="C160" s="134">
        <v>1.866951803569</v>
      </c>
      <c r="D160" s="134">
        <v>1.8332999999999999</v>
      </c>
      <c r="E160" s="15" t="e">
        <f t="shared" si="2"/>
        <v>#N/A</v>
      </c>
      <c r="G160" s="24"/>
      <c r="H160" s="24"/>
      <c r="I160" s="24"/>
    </row>
    <row r="161" spans="1:9">
      <c r="A161" s="133">
        <v>42490</v>
      </c>
      <c r="B161" s="134">
        <v>0.27100000000000002</v>
      </c>
      <c r="C161" s="134">
        <v>1.866951803569</v>
      </c>
      <c r="D161" s="134">
        <v>1.8332999999999999</v>
      </c>
      <c r="E161" s="15" t="e">
        <f t="shared" si="2"/>
        <v>#N/A</v>
      </c>
      <c r="G161" s="24"/>
      <c r="H161" s="24"/>
      <c r="I161" s="24"/>
    </row>
    <row r="162" spans="1:9">
      <c r="A162" s="133">
        <v>42491</v>
      </c>
      <c r="B162" s="134">
        <v>0.27100000000000002</v>
      </c>
      <c r="C162" s="134">
        <v>1.808838894248</v>
      </c>
      <c r="D162" s="134">
        <v>1.8332999999999999</v>
      </c>
      <c r="E162" s="15" t="e">
        <f t="shared" si="2"/>
        <v>#N/A</v>
      </c>
      <c r="G162" s="24"/>
      <c r="H162" s="24"/>
      <c r="I162" s="24"/>
    </row>
    <row r="163" spans="1:9">
      <c r="A163" s="133">
        <v>42492</v>
      </c>
      <c r="B163" s="134">
        <v>0.26700000000000002</v>
      </c>
      <c r="C163" s="134">
        <v>1.8210212531450001</v>
      </c>
      <c r="D163" s="134">
        <v>1.8723000000000001</v>
      </c>
      <c r="E163" s="15" t="e">
        <f t="shared" si="2"/>
        <v>#N/A</v>
      </c>
      <c r="G163" s="24"/>
      <c r="H163" s="24"/>
      <c r="I163" s="24"/>
    </row>
    <row r="164" spans="1:9">
      <c r="A164" s="133">
        <v>42493</v>
      </c>
      <c r="B164" s="134">
        <v>0.2</v>
      </c>
      <c r="C164" s="134">
        <v>1.788983315656</v>
      </c>
      <c r="D164" s="134">
        <v>1.7963</v>
      </c>
      <c r="E164" s="15" t="e">
        <f t="shared" si="2"/>
        <v>#N/A</v>
      </c>
      <c r="G164" s="24"/>
      <c r="H164" s="24"/>
      <c r="I164" s="24"/>
    </row>
    <row r="165" spans="1:9">
      <c r="A165" s="133">
        <v>42494</v>
      </c>
      <c r="B165" s="134">
        <v>0.20399999999999999</v>
      </c>
      <c r="C165" s="134">
        <v>1.7934316977660001</v>
      </c>
      <c r="D165" s="134">
        <v>1.7751999999999999</v>
      </c>
      <c r="E165" s="15" t="e">
        <f t="shared" si="2"/>
        <v>#N/A</v>
      </c>
      <c r="G165" s="24"/>
      <c r="H165" s="24"/>
      <c r="I165" s="24"/>
    </row>
    <row r="166" spans="1:9">
      <c r="A166" s="133">
        <v>42495</v>
      </c>
      <c r="B166" s="134">
        <v>0.161</v>
      </c>
      <c r="C166" s="134">
        <v>1.7752315157580001</v>
      </c>
      <c r="D166" s="134">
        <v>1.7453000000000001</v>
      </c>
      <c r="E166" s="15" t="e">
        <f t="shared" si="2"/>
        <v>#N/A</v>
      </c>
      <c r="G166" s="24"/>
      <c r="H166" s="24"/>
      <c r="I166" s="24"/>
    </row>
    <row r="167" spans="1:9">
      <c r="A167" s="133">
        <v>42496</v>
      </c>
      <c r="B167" s="134">
        <v>0.14399999999999999</v>
      </c>
      <c r="C167" s="134">
        <v>1.7752315157580001</v>
      </c>
      <c r="D167" s="134">
        <v>1.7788999999999999</v>
      </c>
      <c r="E167" s="15" t="e">
        <f t="shared" si="2"/>
        <v>#N/A</v>
      </c>
      <c r="G167" s="24"/>
      <c r="H167" s="24"/>
      <c r="I167" s="24"/>
    </row>
    <row r="168" spans="1:9">
      <c r="A168" s="133">
        <v>42497</v>
      </c>
      <c r="B168" s="134">
        <v>0.14399999999999999</v>
      </c>
      <c r="C168" s="134">
        <v>1.7752315157580001</v>
      </c>
      <c r="D168" s="134">
        <v>1.7788999999999999</v>
      </c>
      <c r="E168" s="15" t="e">
        <f t="shared" si="2"/>
        <v>#N/A</v>
      </c>
      <c r="G168" s="24"/>
      <c r="H168" s="24"/>
      <c r="I168" s="24"/>
    </row>
    <row r="169" spans="1:9">
      <c r="A169" s="133">
        <v>42498</v>
      </c>
      <c r="B169" s="134">
        <v>0.14399999999999999</v>
      </c>
      <c r="C169" s="134">
        <v>1.760497415868</v>
      </c>
      <c r="D169" s="134">
        <v>1.7788999999999999</v>
      </c>
      <c r="E169" s="15" t="e">
        <f t="shared" si="2"/>
        <v>#N/A</v>
      </c>
      <c r="G169" s="24"/>
      <c r="H169" s="24"/>
      <c r="I169" s="24"/>
    </row>
    <row r="170" spans="1:9">
      <c r="A170" s="133">
        <v>42499</v>
      </c>
      <c r="B170" s="134">
        <v>0.126</v>
      </c>
      <c r="C170" s="134">
        <v>1.7520069789649999</v>
      </c>
      <c r="D170" s="134">
        <v>1.7506999999999999</v>
      </c>
      <c r="E170" s="15" t="e">
        <f t="shared" si="2"/>
        <v>#N/A</v>
      </c>
      <c r="G170" s="24"/>
      <c r="H170" s="24"/>
      <c r="I170" s="24"/>
    </row>
    <row r="171" spans="1:9">
      <c r="A171" s="133">
        <v>42500</v>
      </c>
      <c r="B171" s="134">
        <v>0.124</v>
      </c>
      <c r="C171" s="134">
        <v>1.7614448129889999</v>
      </c>
      <c r="D171" s="134">
        <v>1.7613000000000001</v>
      </c>
      <c r="E171" s="15" t="e">
        <f t="shared" si="2"/>
        <v>#N/A</v>
      </c>
      <c r="G171" s="24"/>
      <c r="H171" s="24"/>
      <c r="I171" s="24"/>
    </row>
    <row r="172" spans="1:9">
      <c r="A172" s="133">
        <v>42501</v>
      </c>
      <c r="B172" s="134">
        <v>0.126</v>
      </c>
      <c r="C172" s="134">
        <v>1.7614448129889999</v>
      </c>
      <c r="D172" s="134">
        <v>1.7366999999999999</v>
      </c>
      <c r="E172" s="15" t="e">
        <f t="shared" si="2"/>
        <v>#N/A</v>
      </c>
      <c r="G172" s="24"/>
      <c r="H172" s="24"/>
      <c r="I172" s="24"/>
    </row>
    <row r="173" spans="1:9">
      <c r="A173" s="133">
        <v>42502</v>
      </c>
      <c r="B173" s="134">
        <v>0.154</v>
      </c>
      <c r="C173" s="134">
        <v>1.7614448129889999</v>
      </c>
      <c r="D173" s="134">
        <v>1.7516</v>
      </c>
      <c r="E173" s="15" t="e">
        <f t="shared" si="2"/>
        <v>#N/A</v>
      </c>
      <c r="G173" s="24"/>
      <c r="H173" s="24"/>
      <c r="I173" s="24"/>
    </row>
    <row r="174" spans="1:9">
      <c r="A174" s="133">
        <v>42503</v>
      </c>
      <c r="B174" s="134">
        <v>0.124</v>
      </c>
      <c r="C174" s="134">
        <v>1.7614448129889999</v>
      </c>
      <c r="D174" s="134">
        <v>1.7000999999999999</v>
      </c>
      <c r="E174" s="15" t="e">
        <f t="shared" si="2"/>
        <v>#N/A</v>
      </c>
      <c r="G174" s="24"/>
      <c r="H174" s="24"/>
      <c r="I174" s="24"/>
    </row>
    <row r="175" spans="1:9">
      <c r="A175" s="133">
        <v>42504</v>
      </c>
      <c r="B175" s="134">
        <v>0.124</v>
      </c>
      <c r="C175" s="134">
        <v>1.7614448129889999</v>
      </c>
      <c r="D175" s="134">
        <v>1.7000999999999999</v>
      </c>
      <c r="E175" s="15" t="e">
        <f t="shared" si="2"/>
        <v>#N/A</v>
      </c>
      <c r="G175" s="24"/>
      <c r="H175" s="24"/>
      <c r="I175" s="24"/>
    </row>
    <row r="176" spans="1:9">
      <c r="A176" s="133">
        <v>42505</v>
      </c>
      <c r="B176" s="134">
        <v>0.124</v>
      </c>
      <c r="C176" s="134">
        <v>1.7531861918339999</v>
      </c>
      <c r="D176" s="134">
        <v>1.7000999999999999</v>
      </c>
      <c r="E176" s="15" t="e">
        <f t="shared" si="2"/>
        <v>#N/A</v>
      </c>
      <c r="G176" s="24"/>
      <c r="H176" s="24"/>
      <c r="I176" s="24"/>
    </row>
    <row r="177" spans="1:9">
      <c r="A177" s="133">
        <v>42506</v>
      </c>
      <c r="B177" s="134">
        <v>0.14299999999999999</v>
      </c>
      <c r="C177" s="134">
        <v>1.7458701446439999</v>
      </c>
      <c r="D177" s="134">
        <v>1.7533000000000001</v>
      </c>
      <c r="E177" s="15" t="e">
        <f t="shared" si="2"/>
        <v>#N/A</v>
      </c>
      <c r="G177" s="24"/>
      <c r="H177" s="24"/>
      <c r="I177" s="24"/>
    </row>
    <row r="178" spans="1:9">
      <c r="A178" s="133">
        <v>42507</v>
      </c>
      <c r="B178" s="134">
        <v>0.13200000000000001</v>
      </c>
      <c r="C178" s="134">
        <v>1.7412059496950001</v>
      </c>
      <c r="D178" s="134">
        <v>1.7723</v>
      </c>
      <c r="E178" s="15" t="e">
        <f t="shared" si="2"/>
        <v>#N/A</v>
      </c>
      <c r="G178" s="24"/>
      <c r="H178" s="24"/>
      <c r="I178" s="24"/>
    </row>
    <row r="179" spans="1:9">
      <c r="A179" s="133">
        <v>42508</v>
      </c>
      <c r="B179" s="134">
        <v>0.16800000000000001</v>
      </c>
      <c r="C179" s="134">
        <v>1.79264542881</v>
      </c>
      <c r="D179" s="134">
        <v>1.8537999999999999</v>
      </c>
      <c r="E179" s="15" t="e">
        <f t="shared" si="2"/>
        <v>#N/A</v>
      </c>
      <c r="G179" s="24"/>
      <c r="H179" s="24"/>
      <c r="I179" s="24"/>
    </row>
    <row r="180" spans="1:9">
      <c r="A180" s="133">
        <v>42509</v>
      </c>
      <c r="B180" s="134">
        <v>0.17</v>
      </c>
      <c r="C180" s="134">
        <v>1.806894952315</v>
      </c>
      <c r="D180" s="134">
        <v>1.8487</v>
      </c>
      <c r="E180" s="15" t="e">
        <f t="shared" si="2"/>
        <v>#N/A</v>
      </c>
      <c r="G180" s="24"/>
      <c r="H180" s="24"/>
      <c r="I180" s="24"/>
    </row>
    <row r="181" spans="1:9">
      <c r="A181" s="133">
        <v>42510</v>
      </c>
      <c r="B181" s="134">
        <v>0.16500000000000001</v>
      </c>
      <c r="C181" s="134">
        <v>1.806894952315</v>
      </c>
      <c r="D181" s="134">
        <v>1.8384</v>
      </c>
      <c r="E181" s="15" t="e">
        <f t="shared" si="2"/>
        <v>#N/A</v>
      </c>
      <c r="G181" s="24"/>
      <c r="H181" s="24"/>
      <c r="I181" s="24"/>
    </row>
    <row r="182" spans="1:9">
      <c r="A182" s="133">
        <v>42511</v>
      </c>
      <c r="B182" s="134">
        <v>0.16500000000000001</v>
      </c>
      <c r="C182" s="134">
        <v>1.806894952315</v>
      </c>
      <c r="D182" s="134">
        <v>1.8384</v>
      </c>
      <c r="E182" s="15" t="e">
        <f t="shared" si="2"/>
        <v>#N/A</v>
      </c>
      <c r="G182" s="24"/>
      <c r="H182" s="24"/>
      <c r="I182" s="24"/>
    </row>
    <row r="183" spans="1:9">
      <c r="A183" s="133">
        <v>42512</v>
      </c>
      <c r="B183" s="134">
        <v>0.16500000000000001</v>
      </c>
      <c r="C183" s="134">
        <v>1.806174344772</v>
      </c>
      <c r="D183" s="134">
        <v>1.8384</v>
      </c>
      <c r="E183" s="15" t="e">
        <f t="shared" si="2"/>
        <v>#N/A</v>
      </c>
      <c r="G183" s="24"/>
      <c r="H183" s="24"/>
      <c r="I183" s="24"/>
    </row>
    <row r="184" spans="1:9">
      <c r="A184" s="133">
        <v>42513</v>
      </c>
      <c r="B184" s="134">
        <v>0.17599999999999999</v>
      </c>
      <c r="C184" s="134">
        <v>1.83347008174</v>
      </c>
      <c r="D184" s="134">
        <v>1.835</v>
      </c>
      <c r="E184" s="15" t="e">
        <f t="shared" si="2"/>
        <v>#N/A</v>
      </c>
      <c r="G184" s="24"/>
      <c r="H184" s="24"/>
      <c r="I184" s="24"/>
    </row>
    <row r="185" spans="1:9">
      <c r="A185" s="133">
        <v>42514</v>
      </c>
      <c r="B185" s="134">
        <v>0.17699999999999999</v>
      </c>
      <c r="C185" s="134">
        <v>1.8501072449389999</v>
      </c>
      <c r="D185" s="134">
        <v>1.8629</v>
      </c>
      <c r="E185" s="15" t="e">
        <f t="shared" si="2"/>
        <v>#N/A</v>
      </c>
      <c r="G185" s="24"/>
      <c r="H185" s="24"/>
      <c r="I185" s="24"/>
    </row>
    <row r="186" spans="1:9">
      <c r="A186" s="133">
        <v>42515</v>
      </c>
      <c r="B186" s="134">
        <v>0.152</v>
      </c>
      <c r="C186" s="134">
        <v>1.8714040479239999</v>
      </c>
      <c r="D186" s="134">
        <v>1.8664000000000001</v>
      </c>
      <c r="E186" s="15" t="e">
        <f t="shared" si="2"/>
        <v>#N/A</v>
      </c>
      <c r="G186" s="24"/>
      <c r="H186" s="24"/>
      <c r="I186" s="24"/>
    </row>
    <row r="187" spans="1:9">
      <c r="A187" s="133">
        <v>42516</v>
      </c>
      <c r="B187" s="134">
        <v>0.14599999999999999</v>
      </c>
      <c r="C187" s="134">
        <v>1.8513835010249999</v>
      </c>
      <c r="D187" s="134">
        <v>1.8282</v>
      </c>
      <c r="E187" s="15" t="e">
        <f t="shared" si="2"/>
        <v>#N/A</v>
      </c>
      <c r="G187" s="24"/>
      <c r="H187" s="24"/>
      <c r="I187" s="24"/>
    </row>
    <row r="188" spans="1:9">
      <c r="A188" s="133">
        <v>42517</v>
      </c>
      <c r="B188" s="134">
        <v>0.13800000000000001</v>
      </c>
      <c r="C188" s="134">
        <v>1.8513835010249999</v>
      </c>
      <c r="D188" s="134">
        <v>1.851</v>
      </c>
      <c r="E188" s="15" t="e">
        <f t="shared" si="2"/>
        <v>#N/A</v>
      </c>
      <c r="G188" s="24"/>
      <c r="H188" s="24"/>
      <c r="I188" s="24"/>
    </row>
    <row r="189" spans="1:9">
      <c r="A189" s="133">
        <v>42518</v>
      </c>
      <c r="B189" s="134">
        <v>0.13800000000000001</v>
      </c>
      <c r="C189" s="134">
        <v>1.8513835010249999</v>
      </c>
      <c r="D189" s="134">
        <v>1.851</v>
      </c>
      <c r="E189" s="15" t="e">
        <f t="shared" si="2"/>
        <v>#N/A</v>
      </c>
      <c r="G189" s="24"/>
      <c r="H189" s="24"/>
      <c r="I189" s="24"/>
    </row>
    <row r="190" spans="1:9">
      <c r="A190" s="133">
        <v>42519</v>
      </c>
      <c r="B190" s="134">
        <v>0.13800000000000001</v>
      </c>
      <c r="C190" s="134">
        <v>1.818935698</v>
      </c>
      <c r="D190" s="134">
        <v>1.851</v>
      </c>
      <c r="E190" s="15" t="e">
        <f t="shared" si="2"/>
        <v>#N/A</v>
      </c>
      <c r="G190" s="24"/>
      <c r="H190" s="24"/>
      <c r="I190" s="24"/>
    </row>
    <row r="191" spans="1:9">
      <c r="A191" s="133">
        <v>42520</v>
      </c>
      <c r="B191" s="134">
        <v>0.16700000000000001</v>
      </c>
      <c r="C191" s="134">
        <v>1.8488325492890001</v>
      </c>
      <c r="D191" s="134">
        <v>1.851</v>
      </c>
      <c r="E191" s="15" t="e">
        <f t="shared" si="2"/>
        <v>#N/A</v>
      </c>
      <c r="G191" s="24"/>
      <c r="H191" s="24"/>
      <c r="I191" s="24"/>
    </row>
    <row r="192" spans="1:9">
      <c r="A192" s="133">
        <v>42521</v>
      </c>
      <c r="B192" s="134">
        <v>0.13900000000000001</v>
      </c>
      <c r="C192" s="134">
        <v>1.863100878</v>
      </c>
      <c r="D192" s="134">
        <v>1.8458000000000001</v>
      </c>
      <c r="E192" s="15" t="e">
        <f t="shared" si="2"/>
        <v>#N/A</v>
      </c>
      <c r="G192" s="24"/>
      <c r="H192" s="24"/>
      <c r="I192" s="24"/>
    </row>
    <row r="193" spans="1:9">
      <c r="A193" s="133">
        <v>42522</v>
      </c>
      <c r="B193" s="134">
        <v>0.13600000000000001</v>
      </c>
      <c r="C193" s="134">
        <v>1.827090886018</v>
      </c>
      <c r="D193" s="134">
        <v>1.8353999999999999</v>
      </c>
      <c r="E193" s="15" t="e">
        <f t="shared" si="2"/>
        <v>#N/A</v>
      </c>
      <c r="G193" s="24"/>
      <c r="H193" s="24"/>
      <c r="I193" s="24"/>
    </row>
    <row r="194" spans="1:9">
      <c r="A194" s="133">
        <v>42523</v>
      </c>
      <c r="B194" s="134">
        <v>0.114</v>
      </c>
      <c r="C194" s="134">
        <v>1.8142292767199999</v>
      </c>
      <c r="D194" s="134">
        <v>1.7988999999999999</v>
      </c>
      <c r="E194" s="15" t="e">
        <f t="shared" si="2"/>
        <v>#N/A</v>
      </c>
      <c r="G194" s="24"/>
      <c r="H194" s="24"/>
      <c r="I194" s="24"/>
    </row>
    <row r="195" spans="1:9">
      <c r="A195" s="133">
        <v>42524</v>
      </c>
      <c r="B195" s="134">
        <v>6.8000000000000005E-2</v>
      </c>
      <c r="C195" s="134">
        <v>1.8142292767199999</v>
      </c>
      <c r="D195" s="134">
        <v>1.7003999999999999</v>
      </c>
      <c r="E195" s="15" t="e">
        <f t="shared" si="2"/>
        <v>#N/A</v>
      </c>
      <c r="G195" s="24"/>
      <c r="H195" s="24"/>
      <c r="I195" s="24"/>
    </row>
    <row r="196" spans="1:9">
      <c r="A196" s="133">
        <v>42525</v>
      </c>
      <c r="B196" s="134">
        <v>6.8000000000000005E-2</v>
      </c>
      <c r="C196" s="134">
        <v>1.8142292767199999</v>
      </c>
      <c r="D196" s="134">
        <v>1.7003999999999999</v>
      </c>
      <c r="E196" s="15" t="e">
        <f t="shared" ref="E196:E259" si="3">VLOOKUP(A196,G:I,2,0)</f>
        <v>#N/A</v>
      </c>
      <c r="G196" s="24"/>
      <c r="H196" s="24"/>
      <c r="I196" s="24"/>
    </row>
    <row r="197" spans="1:9">
      <c r="A197" s="133">
        <v>42526</v>
      </c>
      <c r="B197" s="134">
        <v>6.8000000000000005E-2</v>
      </c>
      <c r="C197" s="134">
        <v>1.758915730774</v>
      </c>
      <c r="D197" s="134">
        <v>1.7003999999999999</v>
      </c>
      <c r="E197" s="15" t="e">
        <f t="shared" si="3"/>
        <v>#N/A</v>
      </c>
      <c r="G197" s="24"/>
      <c r="H197" s="24"/>
      <c r="I197" s="24"/>
    </row>
    <row r="198" spans="1:9">
      <c r="A198" s="133">
        <v>42527</v>
      </c>
      <c r="B198" s="134">
        <v>8.5999999999999993E-2</v>
      </c>
      <c r="C198" s="134">
        <v>1.786003752197</v>
      </c>
      <c r="D198" s="134">
        <v>1.7366999999999999</v>
      </c>
      <c r="E198" s="15" t="e">
        <f t="shared" si="3"/>
        <v>#N/A</v>
      </c>
      <c r="G198" s="24"/>
      <c r="H198" s="24"/>
      <c r="I198" s="24"/>
    </row>
    <row r="199" spans="1:9">
      <c r="A199" s="133">
        <v>42528</v>
      </c>
      <c r="B199" s="134">
        <v>0.05</v>
      </c>
      <c r="C199" s="134">
        <v>1.767254815077</v>
      </c>
      <c r="D199" s="134">
        <v>1.7177</v>
      </c>
      <c r="E199" s="15" t="e">
        <f t="shared" si="3"/>
        <v>#N/A</v>
      </c>
      <c r="G199" s="24"/>
      <c r="H199" s="24"/>
      <c r="I199" s="24"/>
    </row>
    <row r="200" spans="1:9">
      <c r="A200" s="133">
        <v>42529</v>
      </c>
      <c r="B200" s="134">
        <v>5.5E-2</v>
      </c>
      <c r="C200" s="134">
        <v>1.750243268008</v>
      </c>
      <c r="D200" s="134">
        <v>1.7021999999999999</v>
      </c>
      <c r="E200" s="15" t="e">
        <f t="shared" si="3"/>
        <v>#N/A</v>
      </c>
      <c r="G200" s="24"/>
      <c r="H200" s="24"/>
      <c r="I200" s="24"/>
    </row>
    <row r="201" spans="1:9">
      <c r="A201" s="133">
        <v>42530</v>
      </c>
      <c r="B201" s="134">
        <v>3.3000000000000002E-2</v>
      </c>
      <c r="C201" s="134">
        <v>1.7280252012049999</v>
      </c>
      <c r="D201" s="134">
        <v>1.6867000000000001</v>
      </c>
      <c r="E201" s="15" t="e">
        <f t="shared" si="3"/>
        <v>#N/A</v>
      </c>
      <c r="G201" s="24"/>
      <c r="H201" s="24"/>
      <c r="I201" s="24"/>
    </row>
    <row r="202" spans="1:9">
      <c r="A202" s="133">
        <v>42531</v>
      </c>
      <c r="B202" s="134">
        <v>0.02</v>
      </c>
      <c r="C202" s="134">
        <v>1.7280252012049999</v>
      </c>
      <c r="D202" s="134">
        <v>1.6404000000000001</v>
      </c>
      <c r="E202" s="15" t="e">
        <f t="shared" si="3"/>
        <v>#N/A</v>
      </c>
      <c r="G202" s="24"/>
      <c r="H202" s="24"/>
      <c r="I202" s="24"/>
    </row>
    <row r="203" spans="1:9">
      <c r="A203" s="133">
        <v>42532</v>
      </c>
      <c r="B203" s="134">
        <v>0.02</v>
      </c>
      <c r="C203" s="134">
        <v>1.7280252012049999</v>
      </c>
      <c r="D203" s="134">
        <v>1.6404000000000001</v>
      </c>
      <c r="E203" s="15" t="e">
        <f t="shared" si="3"/>
        <v>#N/A</v>
      </c>
      <c r="G203" s="24"/>
      <c r="H203" s="24"/>
      <c r="I203" s="24"/>
    </row>
    <row r="204" spans="1:9">
      <c r="A204" s="133">
        <v>42533</v>
      </c>
      <c r="B204" s="134">
        <v>0.02</v>
      </c>
      <c r="C204" s="134">
        <v>1.7280252012049999</v>
      </c>
      <c r="D204" s="134">
        <v>1.6404000000000001</v>
      </c>
      <c r="E204" s="15" t="e">
        <f t="shared" si="3"/>
        <v>#N/A</v>
      </c>
      <c r="G204" s="24"/>
      <c r="H204" s="24"/>
      <c r="I204" s="24"/>
    </row>
    <row r="205" spans="1:9">
      <c r="A205" s="133">
        <v>42534</v>
      </c>
      <c r="B205" s="134">
        <v>2.4E-2</v>
      </c>
      <c r="C205" s="134">
        <v>1.706947502824</v>
      </c>
      <c r="D205" s="134">
        <v>1.6095999999999999</v>
      </c>
      <c r="E205" s="15" t="e">
        <f t="shared" si="3"/>
        <v>#N/A</v>
      </c>
      <c r="G205" s="24"/>
      <c r="H205" s="24"/>
      <c r="I205" s="24"/>
    </row>
    <row r="206" spans="1:9">
      <c r="A206" s="133">
        <v>42535</v>
      </c>
      <c r="B206" s="134">
        <v>-4.0000000000000001E-3</v>
      </c>
      <c r="C206" s="134">
        <v>1.699386996259</v>
      </c>
      <c r="D206" s="134">
        <v>1.613</v>
      </c>
      <c r="E206" s="15" t="e">
        <f t="shared" si="3"/>
        <v>#N/A</v>
      </c>
      <c r="G206" s="24"/>
      <c r="H206" s="24"/>
      <c r="I206" s="24"/>
    </row>
    <row r="207" spans="1:9">
      <c r="A207" s="133">
        <v>42536</v>
      </c>
      <c r="B207" s="134">
        <v>-0.01</v>
      </c>
      <c r="C207" s="134">
        <v>1.7411902257630001</v>
      </c>
      <c r="D207" s="134">
        <v>1.5720000000000001</v>
      </c>
      <c r="E207" s="15" t="e">
        <f t="shared" si="3"/>
        <v>#N/A</v>
      </c>
      <c r="G207" s="24"/>
      <c r="H207" s="24"/>
      <c r="I207" s="24"/>
    </row>
    <row r="208" spans="1:9">
      <c r="A208" s="133">
        <v>42537</v>
      </c>
      <c r="B208" s="134">
        <v>-2.4E-2</v>
      </c>
      <c r="C208" s="134">
        <v>1.726181364758</v>
      </c>
      <c r="D208" s="134">
        <v>1.5788</v>
      </c>
      <c r="E208" s="15" t="e">
        <f t="shared" si="3"/>
        <v>#N/A</v>
      </c>
      <c r="G208" s="24"/>
      <c r="H208" s="24"/>
      <c r="I208" s="24"/>
    </row>
    <row r="209" spans="1:9">
      <c r="A209" s="133">
        <v>42538</v>
      </c>
      <c r="B209" s="134">
        <v>1.9E-2</v>
      </c>
      <c r="C209" s="134">
        <v>1.726181364758</v>
      </c>
      <c r="D209" s="134">
        <v>1.6077999999999999</v>
      </c>
      <c r="E209" s="15" t="e">
        <f t="shared" si="3"/>
        <v>#N/A</v>
      </c>
      <c r="G209" s="24"/>
      <c r="H209" s="24"/>
      <c r="I209" s="24"/>
    </row>
    <row r="210" spans="1:9">
      <c r="A210" s="133">
        <v>42539</v>
      </c>
      <c r="B210" s="134">
        <v>1.9E-2</v>
      </c>
      <c r="C210" s="134">
        <v>1.726181364758</v>
      </c>
      <c r="D210" s="134">
        <v>1.6077999999999999</v>
      </c>
      <c r="E210" s="15" t="e">
        <f t="shared" si="3"/>
        <v>#N/A</v>
      </c>
      <c r="G210" s="24"/>
      <c r="H210" s="24"/>
      <c r="I210" s="24"/>
    </row>
    <row r="211" spans="1:9">
      <c r="A211" s="133">
        <v>42540</v>
      </c>
      <c r="B211" s="134">
        <v>1.9E-2</v>
      </c>
      <c r="C211" s="134">
        <v>1.760762295053</v>
      </c>
      <c r="D211" s="134">
        <v>1.6077999999999999</v>
      </c>
      <c r="E211" s="15" t="e">
        <f t="shared" si="3"/>
        <v>#N/A</v>
      </c>
      <c r="G211" s="24"/>
      <c r="H211" s="24"/>
      <c r="I211" s="24"/>
    </row>
    <row r="212" spans="1:9">
      <c r="A212" s="133">
        <v>42541</v>
      </c>
      <c r="B212" s="134">
        <v>5.0999999999999997E-2</v>
      </c>
      <c r="C212" s="134">
        <v>1.8096727425600001</v>
      </c>
      <c r="D212" s="134">
        <v>1.6886000000000001</v>
      </c>
      <c r="E212" s="15" t="e">
        <f t="shared" si="3"/>
        <v>#N/A</v>
      </c>
      <c r="G212" s="24"/>
      <c r="H212" s="24"/>
      <c r="I212" s="24"/>
    </row>
    <row r="213" spans="1:9">
      <c r="A213" s="133">
        <v>42542</v>
      </c>
      <c r="B213" s="134">
        <v>0.05</v>
      </c>
      <c r="C213" s="134">
        <v>1.8156615485880001</v>
      </c>
      <c r="D213" s="134">
        <v>1.7059</v>
      </c>
      <c r="E213" s="15" t="e">
        <f t="shared" si="3"/>
        <v>#N/A</v>
      </c>
      <c r="G213" s="24"/>
      <c r="H213" s="24"/>
      <c r="I213" s="24"/>
    </row>
    <row r="214" spans="1:9">
      <c r="A214" s="133">
        <v>42543</v>
      </c>
      <c r="B214" s="134">
        <v>6.0999999999999999E-2</v>
      </c>
      <c r="C214" s="134">
        <v>1.8065299624519999</v>
      </c>
      <c r="D214" s="134">
        <v>1.6852</v>
      </c>
      <c r="E214" s="15" t="e">
        <f t="shared" si="3"/>
        <v>#N/A</v>
      </c>
      <c r="G214" s="24"/>
      <c r="H214" s="24"/>
      <c r="I214" s="24"/>
    </row>
    <row r="215" spans="1:9">
      <c r="A215" s="133">
        <v>42544</v>
      </c>
      <c r="B215" s="134">
        <v>9.2999999999999999E-2</v>
      </c>
      <c r="C215" s="134">
        <v>1.8167758817399999</v>
      </c>
      <c r="D215" s="134">
        <v>1.7458</v>
      </c>
      <c r="E215" s="15" t="e">
        <f t="shared" si="3"/>
        <v>#N/A</v>
      </c>
      <c r="G215" s="24"/>
      <c r="H215" s="24"/>
      <c r="I215" s="24"/>
    </row>
    <row r="216" spans="1:9">
      <c r="A216" s="133">
        <v>42545</v>
      </c>
      <c r="B216" s="134">
        <v>-4.7E-2</v>
      </c>
      <c r="C216" s="134">
        <v>1.8167758817399999</v>
      </c>
      <c r="D216" s="134">
        <v>1.5599000000000001</v>
      </c>
      <c r="E216" s="15" t="e">
        <f t="shared" si="3"/>
        <v>#N/A</v>
      </c>
      <c r="G216" s="24"/>
      <c r="H216" s="24"/>
      <c r="I216" s="24"/>
    </row>
    <row r="217" spans="1:9">
      <c r="A217" s="133">
        <v>42546</v>
      </c>
      <c r="B217" s="134">
        <v>-4.7E-2</v>
      </c>
      <c r="C217" s="134">
        <v>1.8167758817399999</v>
      </c>
      <c r="D217" s="134">
        <v>1.5599000000000001</v>
      </c>
      <c r="E217" s="15" t="e">
        <f t="shared" si="3"/>
        <v>#N/A</v>
      </c>
      <c r="G217" s="24"/>
      <c r="H217" s="24"/>
      <c r="I217" s="24"/>
    </row>
    <row r="218" spans="1:9">
      <c r="A218" s="133">
        <v>42547</v>
      </c>
      <c r="B218" s="134">
        <v>-4.7E-2</v>
      </c>
      <c r="C218" s="134">
        <v>1.7070092338730001</v>
      </c>
      <c r="D218" s="134">
        <v>1.5599000000000001</v>
      </c>
      <c r="E218" s="15" t="e">
        <f t="shared" si="3"/>
        <v>#N/A</v>
      </c>
      <c r="G218" s="24"/>
      <c r="H218" s="24"/>
      <c r="I218" s="24"/>
    </row>
    <row r="219" spans="1:9">
      <c r="A219" s="133">
        <v>42548</v>
      </c>
      <c r="B219" s="134">
        <v>-0.11600000000000001</v>
      </c>
      <c r="C219" s="134">
        <v>1.6525566760170001</v>
      </c>
      <c r="D219" s="134">
        <v>1.4377</v>
      </c>
      <c r="E219" s="15" t="e">
        <f t="shared" si="3"/>
        <v>#N/A</v>
      </c>
      <c r="G219" s="24"/>
      <c r="H219" s="24"/>
      <c r="I219" s="24"/>
    </row>
    <row r="220" spans="1:9">
      <c r="A220" s="133">
        <v>42549</v>
      </c>
      <c r="B220" s="134">
        <v>-0.112</v>
      </c>
      <c r="C220" s="134">
        <v>1.657097625979</v>
      </c>
      <c r="D220" s="134">
        <v>1.4663999999999999</v>
      </c>
      <c r="E220" s="15" t="e">
        <f t="shared" si="3"/>
        <v>#N/A</v>
      </c>
      <c r="G220" s="24"/>
      <c r="H220" s="24"/>
      <c r="I220" s="24"/>
    </row>
    <row r="221" spans="1:9">
      <c r="A221" s="133">
        <v>42550</v>
      </c>
      <c r="B221" s="134">
        <v>-0.126</v>
      </c>
      <c r="C221" s="134">
        <v>1.6737450667830001</v>
      </c>
      <c r="D221" s="134">
        <v>1.5155000000000001</v>
      </c>
      <c r="E221" s="15" t="e">
        <f t="shared" si="3"/>
        <v>#N/A</v>
      </c>
      <c r="G221" s="24"/>
      <c r="H221" s="24"/>
      <c r="I221" s="24"/>
    </row>
    <row r="222" spans="1:9">
      <c r="A222" s="133">
        <v>42551</v>
      </c>
      <c r="B222" s="134">
        <v>-0.13</v>
      </c>
      <c r="C222" s="134">
        <v>1.6743329651309999</v>
      </c>
      <c r="D222" s="134">
        <v>1.4697</v>
      </c>
      <c r="E222" s="15" t="e">
        <f t="shared" si="3"/>
        <v>#N/A</v>
      </c>
      <c r="G222" s="24"/>
      <c r="H222" s="24"/>
      <c r="I222" s="24"/>
    </row>
    <row r="223" spans="1:9">
      <c r="A223" s="133">
        <v>42552</v>
      </c>
      <c r="B223" s="134">
        <v>-0.126</v>
      </c>
      <c r="C223" s="134">
        <v>1.6743329651309999</v>
      </c>
      <c r="D223" s="134">
        <v>1.4440999999999999</v>
      </c>
      <c r="E223" s="15" t="e">
        <f t="shared" si="3"/>
        <v>#N/A</v>
      </c>
      <c r="G223" s="24"/>
      <c r="H223" s="24"/>
      <c r="I223" s="24"/>
    </row>
    <row r="224" spans="1:9">
      <c r="A224" s="133">
        <v>42553</v>
      </c>
      <c r="B224" s="134">
        <v>-0.126</v>
      </c>
      <c r="C224" s="134">
        <v>1.6743329651309999</v>
      </c>
      <c r="D224" s="134">
        <v>1.4440999999999999</v>
      </c>
      <c r="E224" s="15" t="e">
        <f t="shared" si="3"/>
        <v>#N/A</v>
      </c>
      <c r="G224" s="24"/>
      <c r="H224" s="24"/>
      <c r="I224" s="24"/>
    </row>
    <row r="225" spans="1:9">
      <c r="A225" s="133">
        <v>42554</v>
      </c>
      <c r="B225" s="134">
        <v>-0.126</v>
      </c>
      <c r="C225" s="134">
        <v>1.634977773108</v>
      </c>
      <c r="D225" s="134">
        <v>1.4440999999999999</v>
      </c>
      <c r="E225" s="15" t="e">
        <f t="shared" si="3"/>
        <v>#N/A</v>
      </c>
      <c r="G225" s="24"/>
      <c r="H225" s="24"/>
      <c r="I225" s="24"/>
    </row>
    <row r="226" spans="1:9">
      <c r="A226" s="133">
        <v>42555</v>
      </c>
      <c r="B226" s="134">
        <v>-0.14099999999999999</v>
      </c>
      <c r="C226" s="134">
        <v>1.648951852061</v>
      </c>
      <c r="D226" s="134">
        <v>1.4440999999999999</v>
      </c>
      <c r="E226" s="15" t="e">
        <f t="shared" si="3"/>
        <v>#N/A</v>
      </c>
      <c r="G226" s="24"/>
      <c r="H226" s="24"/>
      <c r="I226" s="24"/>
    </row>
    <row r="227" spans="1:9">
      <c r="A227" s="133">
        <v>42556</v>
      </c>
      <c r="B227" s="134">
        <v>-0.185</v>
      </c>
      <c r="C227" s="134">
        <v>1.6153342375719999</v>
      </c>
      <c r="D227" s="134">
        <v>1.375</v>
      </c>
      <c r="E227" s="15" t="e">
        <f t="shared" si="3"/>
        <v>#N/A</v>
      </c>
      <c r="G227" s="24"/>
      <c r="H227" s="24"/>
      <c r="I227" s="24"/>
    </row>
    <row r="228" spans="1:9">
      <c r="A228" s="133">
        <v>42557</v>
      </c>
      <c r="B228" s="134">
        <v>-0.17599999999999999</v>
      </c>
      <c r="C228" s="134">
        <v>1.605800228861</v>
      </c>
      <c r="D228" s="134">
        <v>1.3682000000000001</v>
      </c>
      <c r="E228" s="15" t="e">
        <f t="shared" si="3"/>
        <v>#N/A</v>
      </c>
      <c r="G228" s="24"/>
      <c r="H228" s="24"/>
      <c r="I228" s="24"/>
    </row>
    <row r="229" spans="1:9">
      <c r="A229" s="133">
        <v>42558</v>
      </c>
      <c r="B229" s="134">
        <v>-0.17</v>
      </c>
      <c r="C229" s="134">
        <v>1.643579495944</v>
      </c>
      <c r="D229" s="134">
        <v>1.385</v>
      </c>
      <c r="E229" s="15" t="e">
        <f t="shared" si="3"/>
        <v>#N/A</v>
      </c>
      <c r="G229" s="24"/>
      <c r="H229" s="24"/>
      <c r="I229" s="24"/>
    </row>
    <row r="230" spans="1:9">
      <c r="A230" s="133">
        <v>42559</v>
      </c>
      <c r="B230" s="134">
        <v>-0.189</v>
      </c>
      <c r="C230" s="134">
        <v>1.643579495944</v>
      </c>
      <c r="D230" s="134">
        <v>1.3579000000000001</v>
      </c>
      <c r="E230" s="15" t="e">
        <f t="shared" si="3"/>
        <v>#N/A</v>
      </c>
      <c r="G230" s="24"/>
      <c r="H230" s="24"/>
      <c r="I230" s="24"/>
    </row>
    <row r="231" spans="1:9">
      <c r="A231" s="133">
        <v>42560</v>
      </c>
      <c r="B231" s="134">
        <v>-0.189</v>
      </c>
      <c r="C231" s="134">
        <v>1.643579495944</v>
      </c>
      <c r="D231" s="134">
        <v>1.3579000000000001</v>
      </c>
      <c r="E231" s="15" t="e">
        <f t="shared" si="3"/>
        <v>#N/A</v>
      </c>
      <c r="G231" s="24"/>
      <c r="H231" s="24"/>
      <c r="I231" s="24"/>
    </row>
    <row r="232" spans="1:9">
      <c r="A232" s="133">
        <v>42561</v>
      </c>
      <c r="B232" s="134">
        <v>-0.189</v>
      </c>
      <c r="C232" s="134">
        <v>1.6204348377840001</v>
      </c>
      <c r="D232" s="134">
        <v>1.3579000000000001</v>
      </c>
      <c r="E232" s="15" t="e">
        <f t="shared" si="3"/>
        <v>#N/A</v>
      </c>
      <c r="G232" s="24"/>
      <c r="H232" s="24"/>
      <c r="I232" s="24"/>
    </row>
    <row r="233" spans="1:9">
      <c r="A233" s="133">
        <v>42562</v>
      </c>
      <c r="B233" s="134">
        <v>-0.16800000000000001</v>
      </c>
      <c r="C233" s="134">
        <v>1.6413795065450001</v>
      </c>
      <c r="D233" s="134">
        <v>1.4302999999999999</v>
      </c>
      <c r="E233" s="15" t="e">
        <f t="shared" si="3"/>
        <v>#N/A</v>
      </c>
      <c r="G233" s="24"/>
      <c r="H233" s="24"/>
      <c r="I233" s="24"/>
    </row>
    <row r="234" spans="1:9">
      <c r="A234" s="133">
        <v>42563</v>
      </c>
      <c r="B234" s="134">
        <v>-9.0999999999999998E-2</v>
      </c>
      <c r="C234" s="134">
        <v>1.6865363179299999</v>
      </c>
      <c r="D234" s="134">
        <v>1.51</v>
      </c>
      <c r="E234" s="15" t="e">
        <f t="shared" si="3"/>
        <v>#N/A</v>
      </c>
      <c r="G234" s="24"/>
      <c r="H234" s="24"/>
      <c r="I234" s="24"/>
    </row>
    <row r="235" spans="1:9">
      <c r="A235" s="133">
        <v>42564</v>
      </c>
      <c r="B235" s="134">
        <v>-6.2E-2</v>
      </c>
      <c r="C235" s="134">
        <v>1.678085197213</v>
      </c>
      <c r="D235" s="134">
        <v>1.4742999999999999</v>
      </c>
      <c r="E235" s="15" t="e">
        <f t="shared" si="3"/>
        <v>#N/A</v>
      </c>
      <c r="G235" s="24"/>
      <c r="H235" s="24"/>
      <c r="I235" s="24"/>
    </row>
    <row r="236" spans="1:9">
      <c r="A236" s="133">
        <v>42565</v>
      </c>
      <c r="B236" s="134">
        <v>-0.04</v>
      </c>
      <c r="C236" s="134">
        <v>1.6905922888839999</v>
      </c>
      <c r="D236" s="134">
        <v>1.5356000000000001</v>
      </c>
      <c r="E236" s="15" t="e">
        <f t="shared" si="3"/>
        <v>#N/A</v>
      </c>
      <c r="G236" s="24"/>
      <c r="H236" s="24"/>
      <c r="I236" s="24"/>
    </row>
    <row r="237" spans="1:9">
      <c r="A237" s="133">
        <v>42566</v>
      </c>
      <c r="B237" s="134">
        <v>6.0000000000000001E-3</v>
      </c>
      <c r="C237" s="134">
        <v>1.6905922888839999</v>
      </c>
      <c r="D237" s="134">
        <v>1.5508999999999999</v>
      </c>
      <c r="E237" s="15" t="e">
        <f t="shared" si="3"/>
        <v>#N/A</v>
      </c>
      <c r="G237" s="24"/>
      <c r="H237" s="24"/>
      <c r="I237" s="24"/>
    </row>
    <row r="238" spans="1:9">
      <c r="A238" s="133">
        <v>42567</v>
      </c>
      <c r="B238" s="134">
        <v>6.0000000000000001E-3</v>
      </c>
      <c r="C238" s="134">
        <v>1.6905922888839999</v>
      </c>
      <c r="D238" s="134">
        <v>1.5508999999999999</v>
      </c>
      <c r="E238" s="15" t="e">
        <f t="shared" si="3"/>
        <v>#N/A</v>
      </c>
      <c r="G238" s="24"/>
      <c r="H238" s="24"/>
      <c r="I238" s="24"/>
    </row>
    <row r="239" spans="1:9">
      <c r="A239" s="133">
        <v>42568</v>
      </c>
      <c r="B239" s="134">
        <v>6.0000000000000001E-3</v>
      </c>
      <c r="C239" s="134">
        <v>1.717314929039</v>
      </c>
      <c r="D239" s="134">
        <v>1.5508999999999999</v>
      </c>
      <c r="E239" s="15" t="e">
        <f t="shared" si="3"/>
        <v>#N/A</v>
      </c>
      <c r="G239" s="24"/>
      <c r="H239" s="24"/>
      <c r="I239" s="24"/>
    </row>
    <row r="240" spans="1:9">
      <c r="A240" s="133">
        <v>42569</v>
      </c>
      <c r="B240" s="134">
        <v>-1.6E-2</v>
      </c>
      <c r="C240" s="134">
        <v>1.7189759216010001</v>
      </c>
      <c r="D240" s="134">
        <v>1.5818000000000001</v>
      </c>
      <c r="E240" s="15" t="e">
        <f t="shared" si="3"/>
        <v>#N/A</v>
      </c>
      <c r="G240" s="24"/>
      <c r="H240" s="24"/>
      <c r="I240" s="24"/>
    </row>
    <row r="241" spans="1:9">
      <c r="A241" s="133">
        <v>42570</v>
      </c>
      <c r="B241" s="134">
        <v>-0.03</v>
      </c>
      <c r="C241" s="134">
        <v>1.7055623997830001</v>
      </c>
      <c r="D241" s="134">
        <v>1.5526</v>
      </c>
      <c r="E241" s="15" t="e">
        <f t="shared" si="3"/>
        <v>#N/A</v>
      </c>
      <c r="G241" s="24"/>
      <c r="H241" s="24"/>
      <c r="I241" s="24"/>
    </row>
    <row r="242" spans="1:9">
      <c r="A242" s="133">
        <v>42571</v>
      </c>
      <c r="B242" s="134">
        <v>-1.0999999999999999E-2</v>
      </c>
      <c r="C242" s="134">
        <v>1.7194609974749999</v>
      </c>
      <c r="D242" s="134">
        <v>1.5801000000000001</v>
      </c>
      <c r="E242" s="15" t="e">
        <f t="shared" si="3"/>
        <v>#N/A</v>
      </c>
      <c r="G242" s="24"/>
      <c r="H242" s="24"/>
      <c r="I242" s="24"/>
    </row>
    <row r="243" spans="1:9">
      <c r="A243" s="133">
        <v>42572</v>
      </c>
      <c r="B243" s="134">
        <v>-1.7000000000000001E-2</v>
      </c>
      <c r="C243" s="134">
        <v>1.748889050199</v>
      </c>
      <c r="D243" s="134">
        <v>1.556</v>
      </c>
      <c r="E243" s="15" t="e">
        <f t="shared" si="3"/>
        <v>#N/A</v>
      </c>
      <c r="G243" s="24"/>
      <c r="H243" s="24"/>
      <c r="I243" s="24"/>
    </row>
    <row r="244" spans="1:9">
      <c r="A244" s="133">
        <v>42573</v>
      </c>
      <c r="B244" s="134">
        <v>-0.03</v>
      </c>
      <c r="C244" s="134">
        <v>1.748889050199</v>
      </c>
      <c r="D244" s="134">
        <v>1.5663</v>
      </c>
      <c r="E244" s="15" t="e">
        <f t="shared" si="3"/>
        <v>#N/A</v>
      </c>
      <c r="G244" s="24"/>
      <c r="H244" s="24"/>
      <c r="I244" s="24"/>
    </row>
    <row r="245" spans="1:9">
      <c r="A245" s="133">
        <v>42574</v>
      </c>
      <c r="B245" s="134">
        <v>-0.03</v>
      </c>
      <c r="C245" s="134">
        <v>1.748889050199</v>
      </c>
      <c r="D245" s="134">
        <v>1.5663</v>
      </c>
      <c r="E245" s="15" t="e">
        <f t="shared" si="3"/>
        <v>#N/A</v>
      </c>
      <c r="G245" s="24"/>
      <c r="H245" s="24"/>
      <c r="I245" s="24"/>
    </row>
    <row r="246" spans="1:9">
      <c r="A246" s="133">
        <v>42575</v>
      </c>
      <c r="B246" s="134">
        <v>-0.03</v>
      </c>
      <c r="C246" s="134">
        <v>1.71735251012</v>
      </c>
      <c r="D246" s="134">
        <v>1.5663</v>
      </c>
      <c r="E246" s="15" t="e">
        <f t="shared" si="3"/>
        <v>#N/A</v>
      </c>
      <c r="G246" s="24"/>
      <c r="H246" s="24"/>
      <c r="I246" s="24"/>
    </row>
    <row r="247" spans="1:9">
      <c r="A247" s="133">
        <v>42576</v>
      </c>
      <c r="B247" s="134">
        <v>-4.1000000000000002E-2</v>
      </c>
      <c r="C247" s="134">
        <v>1.7141780613719999</v>
      </c>
      <c r="D247" s="134">
        <v>1.5730999999999999</v>
      </c>
      <c r="E247" s="15" t="e">
        <f t="shared" si="3"/>
        <v>#N/A</v>
      </c>
      <c r="G247" s="24"/>
      <c r="H247" s="24"/>
      <c r="I247" s="24"/>
    </row>
    <row r="248" spans="1:9">
      <c r="A248" s="133">
        <v>42577</v>
      </c>
      <c r="B248" s="134">
        <v>-2.7E-2</v>
      </c>
      <c r="C248" s="134">
        <v>1.7224092096420001</v>
      </c>
      <c r="D248" s="134">
        <v>1.5610999999999999</v>
      </c>
      <c r="E248" s="15" t="e">
        <f t="shared" si="3"/>
        <v>#N/A</v>
      </c>
      <c r="G248" s="24"/>
      <c r="H248" s="24"/>
      <c r="I248" s="24"/>
    </row>
    <row r="249" spans="1:9">
      <c r="A249" s="133">
        <v>42578</v>
      </c>
      <c r="B249" s="134">
        <v>-7.9000000000000001E-2</v>
      </c>
      <c r="C249" s="134">
        <v>1.7140899465099999</v>
      </c>
      <c r="D249" s="134">
        <v>1.4976</v>
      </c>
      <c r="E249" s="15" t="e">
        <f t="shared" si="3"/>
        <v>#N/A</v>
      </c>
      <c r="G249" s="24"/>
      <c r="H249" s="24"/>
      <c r="I249" s="24"/>
    </row>
    <row r="250" spans="1:9">
      <c r="A250" s="133">
        <v>42579</v>
      </c>
      <c r="B250" s="134">
        <v>-0.09</v>
      </c>
      <c r="C250" s="134">
        <v>1.711504740416</v>
      </c>
      <c r="D250" s="134">
        <v>1.5044</v>
      </c>
      <c r="E250" s="15" t="e">
        <f t="shared" si="3"/>
        <v>#N/A</v>
      </c>
      <c r="G250" s="24"/>
      <c r="H250" s="24"/>
      <c r="I250" s="24"/>
    </row>
    <row r="251" spans="1:9">
      <c r="A251" s="133">
        <v>42580</v>
      </c>
      <c r="B251" s="134">
        <v>-0.11899999999999999</v>
      </c>
      <c r="C251" s="134">
        <v>1.711504740416</v>
      </c>
      <c r="D251" s="134">
        <v>1.4531000000000001</v>
      </c>
      <c r="E251" s="15" t="e">
        <f t="shared" si="3"/>
        <v>#N/A</v>
      </c>
      <c r="G251" s="24"/>
      <c r="H251" s="24"/>
      <c r="I251" s="24"/>
    </row>
    <row r="252" spans="1:9">
      <c r="A252" s="133">
        <v>42581</v>
      </c>
      <c r="B252" s="134">
        <v>-0.11899999999999999</v>
      </c>
      <c r="C252" s="134">
        <v>1.711504740416</v>
      </c>
      <c r="D252" s="134">
        <v>1.4531000000000001</v>
      </c>
      <c r="E252" s="15" t="e">
        <f t="shared" si="3"/>
        <v>#N/A</v>
      </c>
      <c r="G252" s="24"/>
      <c r="H252" s="24"/>
      <c r="I252" s="24"/>
    </row>
    <row r="253" spans="1:9">
      <c r="A253" s="133">
        <v>42582</v>
      </c>
      <c r="B253" s="134">
        <v>-0.11899999999999999</v>
      </c>
      <c r="C253" s="134">
        <v>1.6594780293539999</v>
      </c>
      <c r="D253" s="134">
        <v>1.4531000000000001</v>
      </c>
      <c r="E253" s="15" t="e">
        <f t="shared" si="3"/>
        <v>#N/A</v>
      </c>
      <c r="G253" s="24"/>
      <c r="H253" s="24"/>
      <c r="I253" s="24"/>
    </row>
    <row r="254" spans="1:9">
      <c r="A254" s="133">
        <v>42583</v>
      </c>
      <c r="B254" s="134">
        <v>-9.8000000000000004E-2</v>
      </c>
      <c r="C254" s="134">
        <v>1.679608438657</v>
      </c>
      <c r="D254" s="134">
        <v>1.5214000000000001</v>
      </c>
      <c r="E254" s="15" t="e">
        <f t="shared" si="3"/>
        <v>#N/A</v>
      </c>
      <c r="G254" s="24"/>
      <c r="H254" s="24"/>
      <c r="I254" s="24"/>
    </row>
    <row r="255" spans="1:9">
      <c r="A255" s="133">
        <v>42584</v>
      </c>
      <c r="B255" s="134">
        <v>-3.5999999999999997E-2</v>
      </c>
      <c r="C255" s="134">
        <v>1.718858506875</v>
      </c>
      <c r="D255" s="134">
        <v>1.5558000000000001</v>
      </c>
      <c r="E255" s="15" t="e">
        <f t="shared" si="3"/>
        <v>#N/A</v>
      </c>
      <c r="G255" s="24"/>
      <c r="H255" s="24"/>
      <c r="I255" s="24"/>
    </row>
    <row r="256" spans="1:9">
      <c r="A256" s="133">
        <v>42585</v>
      </c>
      <c r="B256" s="134">
        <v>-3.7999999999999999E-2</v>
      </c>
      <c r="C256" s="134">
        <v>1.71381275773</v>
      </c>
      <c r="D256" s="134">
        <v>1.542</v>
      </c>
      <c r="E256" s="15" t="e">
        <f t="shared" si="3"/>
        <v>#N/A</v>
      </c>
      <c r="G256" s="24"/>
      <c r="H256" s="24"/>
      <c r="I256" s="24"/>
    </row>
    <row r="257" spans="1:9">
      <c r="A257" s="133">
        <v>42586</v>
      </c>
      <c r="B257" s="134">
        <v>-9.5000000000000001E-2</v>
      </c>
      <c r="C257" s="134">
        <v>1.689159179127</v>
      </c>
      <c r="D257" s="134">
        <v>1.5007999999999999</v>
      </c>
      <c r="E257" s="15" t="e">
        <f t="shared" si="3"/>
        <v>#N/A</v>
      </c>
      <c r="G257" s="24"/>
      <c r="H257" s="24"/>
      <c r="I257" s="24"/>
    </row>
    <row r="258" spans="1:9">
      <c r="A258" s="133">
        <v>42587</v>
      </c>
      <c r="B258" s="134">
        <v>-6.7000000000000004E-2</v>
      </c>
      <c r="C258" s="134">
        <v>1.689159179127</v>
      </c>
      <c r="D258" s="134">
        <v>1.5885</v>
      </c>
      <c r="E258" s="15" t="e">
        <f t="shared" si="3"/>
        <v>#N/A</v>
      </c>
      <c r="G258" s="24"/>
      <c r="H258" s="24"/>
      <c r="I258" s="24"/>
    </row>
    <row r="259" spans="1:9">
      <c r="A259" s="133">
        <v>42588</v>
      </c>
      <c r="B259" s="134">
        <v>-6.7000000000000004E-2</v>
      </c>
      <c r="C259" s="134">
        <v>1.689159179127</v>
      </c>
      <c r="D259" s="134">
        <v>1.5885</v>
      </c>
      <c r="E259" s="15" t="e">
        <f t="shared" si="3"/>
        <v>#N/A</v>
      </c>
      <c r="G259" s="24"/>
      <c r="H259" s="24"/>
      <c r="I259" s="24"/>
    </row>
    <row r="260" spans="1:9">
      <c r="A260" s="133">
        <v>42589</v>
      </c>
      <c r="B260" s="134">
        <v>-6.7000000000000004E-2</v>
      </c>
      <c r="C260" s="134">
        <v>1.7406342178559999</v>
      </c>
      <c r="D260" s="134">
        <v>1.5885</v>
      </c>
      <c r="E260" s="15" t="e">
        <f t="shared" ref="E260:E323" si="4">VLOOKUP(A260,G:I,2,0)</f>
        <v>#N/A</v>
      </c>
      <c r="G260" s="24"/>
      <c r="H260" s="24"/>
      <c r="I260" s="24"/>
    </row>
    <row r="261" spans="1:9">
      <c r="A261" s="133">
        <v>42590</v>
      </c>
      <c r="B261" s="134">
        <v>-6.5000000000000002E-2</v>
      </c>
      <c r="C261" s="134">
        <v>1.761351618622</v>
      </c>
      <c r="D261" s="134">
        <v>1.5920000000000001</v>
      </c>
      <c r="E261" s="15" t="e">
        <f t="shared" si="4"/>
        <v>#N/A</v>
      </c>
      <c r="G261" s="24"/>
      <c r="H261" s="24"/>
      <c r="I261" s="24"/>
    </row>
    <row r="262" spans="1:9">
      <c r="A262" s="133">
        <v>42591</v>
      </c>
      <c r="B262" s="134">
        <v>-7.5999999999999998E-2</v>
      </c>
      <c r="C262" s="134">
        <v>1.74739292205</v>
      </c>
      <c r="D262" s="134">
        <v>1.5469999999999999</v>
      </c>
      <c r="E262" s="15" t="e">
        <f t="shared" si="4"/>
        <v>#N/A</v>
      </c>
      <c r="G262" s="24"/>
      <c r="H262" s="24"/>
      <c r="I262" s="24"/>
    </row>
    <row r="263" spans="1:9">
      <c r="A263" s="133">
        <v>42592</v>
      </c>
      <c r="B263" s="134">
        <v>-0.109</v>
      </c>
      <c r="C263" s="134">
        <v>1.730280873738</v>
      </c>
      <c r="D263" s="134">
        <v>1.5074000000000001</v>
      </c>
      <c r="E263" s="15" t="e">
        <f t="shared" si="4"/>
        <v>#N/A</v>
      </c>
      <c r="G263" s="24"/>
      <c r="H263" s="24"/>
      <c r="I263" s="24"/>
    </row>
    <row r="264" spans="1:9">
      <c r="A264" s="133">
        <v>42593</v>
      </c>
      <c r="B264" s="134">
        <v>-9.2999999999999999E-2</v>
      </c>
      <c r="C264" s="134">
        <v>1.7245265516049999</v>
      </c>
      <c r="D264" s="134">
        <v>1.5592999999999999</v>
      </c>
      <c r="E264" s="15" t="e">
        <f t="shared" si="4"/>
        <v>#N/A</v>
      </c>
      <c r="G264" s="24"/>
      <c r="H264" s="24"/>
      <c r="I264" s="24"/>
    </row>
    <row r="265" spans="1:9">
      <c r="A265" s="133">
        <v>42594</v>
      </c>
      <c r="B265" s="134">
        <v>-0.108</v>
      </c>
      <c r="C265" s="134">
        <v>1.7245265516049999</v>
      </c>
      <c r="D265" s="134">
        <v>1.5135000000000001</v>
      </c>
      <c r="E265" s="15" t="e">
        <f t="shared" si="4"/>
        <v>#N/A</v>
      </c>
      <c r="G265" s="24"/>
      <c r="H265" s="24"/>
      <c r="I265" s="24"/>
    </row>
    <row r="266" spans="1:9">
      <c r="A266" s="133">
        <v>42595</v>
      </c>
      <c r="B266" s="134">
        <v>-0.108</v>
      </c>
      <c r="C266" s="134">
        <v>1.7245265516049999</v>
      </c>
      <c r="D266" s="134">
        <v>1.5135000000000001</v>
      </c>
      <c r="E266" s="15" t="e">
        <f t="shared" si="4"/>
        <v>#N/A</v>
      </c>
      <c r="G266" s="24"/>
      <c r="H266" s="24"/>
      <c r="I266" s="24"/>
    </row>
    <row r="267" spans="1:9">
      <c r="A267" s="133">
        <v>42596</v>
      </c>
      <c r="B267" s="134">
        <v>-0.108</v>
      </c>
      <c r="C267" s="134">
        <v>1.7245265516049999</v>
      </c>
      <c r="D267" s="134">
        <v>1.5135000000000001</v>
      </c>
      <c r="E267" s="15" t="e">
        <f t="shared" si="4"/>
        <v>#N/A</v>
      </c>
      <c r="G267" s="24"/>
      <c r="H267" s="24"/>
      <c r="I267" s="24"/>
    </row>
    <row r="268" spans="1:9">
      <c r="A268" s="133">
        <v>42597</v>
      </c>
      <c r="B268" s="134">
        <v>-7.3999999999999996E-2</v>
      </c>
      <c r="C268" s="134">
        <v>1.7307147659540001</v>
      </c>
      <c r="D268" s="134">
        <v>1.5576000000000001</v>
      </c>
      <c r="E268" s="15" t="e">
        <f t="shared" si="4"/>
        <v>#N/A</v>
      </c>
      <c r="G268" s="24"/>
      <c r="H268" s="24"/>
      <c r="I268" s="24"/>
    </row>
    <row r="269" spans="1:9">
      <c r="A269" s="133">
        <v>42598</v>
      </c>
      <c r="B269" s="134">
        <v>-0.03</v>
      </c>
      <c r="C269" s="134">
        <v>1.742839986144</v>
      </c>
      <c r="D269" s="134">
        <v>1.5746</v>
      </c>
      <c r="E269" s="15" t="e">
        <f t="shared" si="4"/>
        <v>#N/A</v>
      </c>
      <c r="G269" s="24"/>
      <c r="H269" s="24"/>
      <c r="I269" s="24"/>
    </row>
    <row r="270" spans="1:9">
      <c r="A270" s="133">
        <v>42599</v>
      </c>
      <c r="B270" s="134">
        <v>-0.05</v>
      </c>
      <c r="C270" s="134">
        <v>1.7162903999329999</v>
      </c>
      <c r="D270" s="134">
        <v>1.5490999999999999</v>
      </c>
      <c r="E270" s="15" t="e">
        <f t="shared" si="4"/>
        <v>#N/A</v>
      </c>
      <c r="G270" s="24"/>
      <c r="H270" s="24"/>
      <c r="I270" s="24"/>
    </row>
    <row r="271" spans="1:9">
      <c r="A271" s="133">
        <v>42600</v>
      </c>
      <c r="B271" s="134">
        <v>-8.2000000000000003E-2</v>
      </c>
      <c r="C271" s="134">
        <v>1.721737848611</v>
      </c>
      <c r="D271" s="134">
        <v>1.5356000000000001</v>
      </c>
      <c r="E271" s="15" t="e">
        <f t="shared" si="4"/>
        <v>#N/A</v>
      </c>
      <c r="G271" s="24"/>
      <c r="H271" s="24"/>
      <c r="I271" s="24"/>
    </row>
    <row r="272" spans="1:9">
      <c r="A272" s="133">
        <v>42601</v>
      </c>
      <c r="B272" s="134">
        <v>-3.2000000000000001E-2</v>
      </c>
      <c r="C272" s="134">
        <v>1.721737848611</v>
      </c>
      <c r="D272" s="134">
        <v>1.5781000000000001</v>
      </c>
      <c r="E272" s="15" t="e">
        <f t="shared" si="4"/>
        <v>#N/A</v>
      </c>
      <c r="G272" s="24"/>
      <c r="H272" s="24"/>
      <c r="I272" s="24"/>
    </row>
    <row r="273" spans="1:9">
      <c r="A273" s="133">
        <v>42602</v>
      </c>
      <c r="B273" s="134">
        <v>-3.2000000000000001E-2</v>
      </c>
      <c r="C273" s="134">
        <v>1.721737848611</v>
      </c>
      <c r="D273" s="134">
        <v>1.5781000000000001</v>
      </c>
      <c r="E273" s="15" t="e">
        <f t="shared" si="4"/>
        <v>#N/A</v>
      </c>
      <c r="G273" s="24"/>
      <c r="H273" s="24"/>
      <c r="I273" s="24"/>
    </row>
    <row r="274" spans="1:9">
      <c r="A274" s="133">
        <v>42603</v>
      </c>
      <c r="B274" s="134">
        <v>-3.2000000000000001E-2</v>
      </c>
      <c r="C274" s="134">
        <v>1.724870056861</v>
      </c>
      <c r="D274" s="134">
        <v>1.5781000000000001</v>
      </c>
      <c r="E274" s="15" t="e">
        <f t="shared" si="4"/>
        <v>#N/A</v>
      </c>
      <c r="G274" s="24"/>
      <c r="H274" s="24"/>
      <c r="I274" s="24"/>
    </row>
    <row r="275" spans="1:9">
      <c r="A275" s="133">
        <v>42604</v>
      </c>
      <c r="B275" s="134">
        <v>-0.09</v>
      </c>
      <c r="C275" s="134">
        <v>1.732627234905</v>
      </c>
      <c r="D275" s="134">
        <v>1.5424</v>
      </c>
      <c r="E275" s="15" t="e">
        <f t="shared" si="4"/>
        <v>#N/A</v>
      </c>
      <c r="G275" s="24"/>
      <c r="H275" s="24"/>
      <c r="I275" s="24"/>
    </row>
    <row r="276" spans="1:9">
      <c r="A276" s="133">
        <v>42605</v>
      </c>
      <c r="B276" s="134">
        <v>-9.5000000000000001E-2</v>
      </c>
      <c r="C276" s="134">
        <v>1.731905563944</v>
      </c>
      <c r="D276" s="134">
        <v>1.5458000000000001</v>
      </c>
      <c r="E276" s="15" t="e">
        <f t="shared" si="4"/>
        <v>#N/A</v>
      </c>
      <c r="G276" s="24"/>
      <c r="H276" s="24"/>
      <c r="I276" s="24"/>
    </row>
    <row r="277" spans="1:9">
      <c r="A277" s="133">
        <v>42606</v>
      </c>
      <c r="B277" s="134">
        <v>-8.8999999999999996E-2</v>
      </c>
      <c r="C277" s="134">
        <v>1.74015791328</v>
      </c>
      <c r="D277" s="134">
        <v>1.5610999999999999</v>
      </c>
      <c r="E277" s="15" t="e">
        <f t="shared" si="4"/>
        <v>#N/A</v>
      </c>
      <c r="G277" s="24"/>
      <c r="H277" s="24"/>
      <c r="I277" s="24"/>
    </row>
    <row r="278" spans="1:9">
      <c r="A278" s="133">
        <v>42607</v>
      </c>
      <c r="B278" s="134">
        <v>-7.0000000000000007E-2</v>
      </c>
      <c r="C278" s="134">
        <v>1.7515635455709999</v>
      </c>
      <c r="D278" s="134">
        <v>1.5730999999999999</v>
      </c>
      <c r="E278" s="15" t="e">
        <f t="shared" si="4"/>
        <v>#N/A</v>
      </c>
      <c r="G278" s="24"/>
      <c r="H278" s="24"/>
      <c r="I278" s="24"/>
    </row>
    <row r="279" spans="1:9">
      <c r="A279" s="133">
        <v>42608</v>
      </c>
      <c r="B279" s="134">
        <v>-7.1999999999999995E-2</v>
      </c>
      <c r="C279" s="134">
        <v>1.7515635455709999</v>
      </c>
      <c r="D279" s="134">
        <v>1.6295999999999999</v>
      </c>
      <c r="E279" s="15" t="e">
        <f t="shared" si="4"/>
        <v>#N/A</v>
      </c>
      <c r="G279" s="24"/>
      <c r="H279" s="24"/>
      <c r="I279" s="24"/>
    </row>
    <row r="280" spans="1:9">
      <c r="A280" s="133">
        <v>42609</v>
      </c>
      <c r="B280" s="134">
        <v>-7.1999999999999995E-2</v>
      </c>
      <c r="C280" s="134">
        <v>1.7515635455709999</v>
      </c>
      <c r="D280" s="134">
        <v>1.6295999999999999</v>
      </c>
      <c r="E280" s="15" t="e">
        <f t="shared" si="4"/>
        <v>#N/A</v>
      </c>
      <c r="G280" s="24"/>
      <c r="H280" s="24"/>
      <c r="I280" s="24"/>
    </row>
    <row r="281" spans="1:9">
      <c r="A281" s="133">
        <v>42610</v>
      </c>
      <c r="B281" s="134">
        <v>-7.1999999999999995E-2</v>
      </c>
      <c r="C281" s="134">
        <v>1.7871489825060001</v>
      </c>
      <c r="D281" s="134">
        <v>1.6295999999999999</v>
      </c>
      <c r="E281" s="15" t="e">
        <f t="shared" si="4"/>
        <v>#N/A</v>
      </c>
      <c r="G281" s="24"/>
      <c r="H281" s="24"/>
      <c r="I281" s="24"/>
    </row>
    <row r="282" spans="1:9">
      <c r="A282" s="133">
        <v>42611</v>
      </c>
      <c r="B282" s="134">
        <v>-8.3000000000000004E-2</v>
      </c>
      <c r="C282" s="134">
        <v>1.7938364913289999</v>
      </c>
      <c r="D282" s="134">
        <v>1.5595000000000001</v>
      </c>
      <c r="E282" s="15" t="e">
        <f t="shared" si="4"/>
        <v>#N/A</v>
      </c>
      <c r="G282" s="24"/>
      <c r="H282" s="24"/>
      <c r="I282" s="24"/>
    </row>
    <row r="283" spans="1:9">
      <c r="A283" s="133">
        <v>42612</v>
      </c>
      <c r="B283" s="134">
        <v>-9.0999999999999998E-2</v>
      </c>
      <c r="C283" s="134">
        <v>1.7764037323140001</v>
      </c>
      <c r="D283" s="134">
        <v>1.5663</v>
      </c>
      <c r="E283" s="15" t="e">
        <f t="shared" si="4"/>
        <v>#N/A</v>
      </c>
      <c r="G283" s="24"/>
      <c r="H283" s="24"/>
      <c r="I283" s="24"/>
    </row>
    <row r="284" spans="1:9">
      <c r="A284" s="133">
        <v>42613</v>
      </c>
      <c r="B284" s="134">
        <v>-6.5000000000000002E-2</v>
      </c>
      <c r="C284" s="134">
        <v>1.7865862443160001</v>
      </c>
      <c r="D284" s="134">
        <v>1.58</v>
      </c>
      <c r="E284" s="15" t="e">
        <f t="shared" si="4"/>
        <v>#N/A</v>
      </c>
      <c r="G284" s="24"/>
      <c r="H284" s="24"/>
      <c r="I284" s="24"/>
    </row>
    <row r="285" spans="1:9">
      <c r="A285" s="133">
        <v>42614</v>
      </c>
      <c r="B285" s="134">
        <v>-6.6000000000000003E-2</v>
      </c>
      <c r="C285" s="134">
        <v>1.80028606072</v>
      </c>
      <c r="D285" s="134">
        <v>1.5681</v>
      </c>
      <c r="E285" s="15" t="e">
        <f t="shared" si="4"/>
        <v>#N/A</v>
      </c>
      <c r="G285" s="24"/>
      <c r="H285" s="24"/>
      <c r="I285" s="24"/>
    </row>
    <row r="286" spans="1:9">
      <c r="A286" s="133">
        <v>42615</v>
      </c>
      <c r="B286" s="134">
        <v>-4.2999999999999997E-2</v>
      </c>
      <c r="C286" s="134">
        <v>1.80028606072</v>
      </c>
      <c r="D286" s="134">
        <v>1.6024</v>
      </c>
      <c r="E286" s="15" t="e">
        <f t="shared" si="4"/>
        <v>#N/A</v>
      </c>
      <c r="G286" s="24"/>
      <c r="H286" s="24"/>
      <c r="I286" s="24"/>
    </row>
    <row r="287" spans="1:9">
      <c r="A287" s="133">
        <v>42616</v>
      </c>
      <c r="B287" s="134">
        <v>-4.2999999999999997E-2</v>
      </c>
      <c r="C287" s="134">
        <v>1.80028606072</v>
      </c>
      <c r="D287" s="134">
        <v>1.6024</v>
      </c>
      <c r="E287" s="15" t="e">
        <f t="shared" si="4"/>
        <v>#N/A</v>
      </c>
      <c r="G287" s="24"/>
      <c r="H287" s="24"/>
      <c r="I287" s="24"/>
    </row>
    <row r="288" spans="1:9">
      <c r="A288" s="133">
        <v>42617</v>
      </c>
      <c r="B288" s="134">
        <v>-4.2999999999999997E-2</v>
      </c>
      <c r="C288" s="134">
        <v>1.7964573035439999</v>
      </c>
      <c r="D288" s="134">
        <v>1.6024</v>
      </c>
      <c r="E288" s="15" t="e">
        <f t="shared" si="4"/>
        <v>#N/A</v>
      </c>
      <c r="G288" s="24"/>
      <c r="H288" s="24"/>
      <c r="I288" s="24"/>
    </row>
    <row r="289" spans="1:9">
      <c r="A289" s="133">
        <v>42618</v>
      </c>
      <c r="B289" s="134">
        <v>-4.8000000000000001E-2</v>
      </c>
      <c r="C289" s="134">
        <v>1.805100198493</v>
      </c>
      <c r="D289" s="134">
        <v>1.6024</v>
      </c>
      <c r="E289" s="15" t="e">
        <f t="shared" si="4"/>
        <v>#N/A</v>
      </c>
      <c r="G289" s="24"/>
      <c r="H289" s="24"/>
      <c r="I289" s="24"/>
    </row>
    <row r="290" spans="1:9">
      <c r="A290" s="133">
        <v>42619</v>
      </c>
      <c r="B290" s="134">
        <v>-0.111</v>
      </c>
      <c r="C290" s="134">
        <v>1.787016688172</v>
      </c>
      <c r="D290" s="134">
        <v>1.534</v>
      </c>
      <c r="E290" s="15" t="e">
        <f t="shared" si="4"/>
        <v>#N/A</v>
      </c>
      <c r="G290" s="24"/>
      <c r="H290" s="24"/>
      <c r="I290" s="24"/>
    </row>
    <row r="291" spans="1:9">
      <c r="A291" s="133">
        <v>42620</v>
      </c>
      <c r="B291" s="134">
        <v>-0.11700000000000001</v>
      </c>
      <c r="C291" s="134">
        <v>1.7451292291439999</v>
      </c>
      <c r="D291" s="134">
        <v>1.5390999999999999</v>
      </c>
      <c r="E291" s="15" t="e">
        <f t="shared" si="4"/>
        <v>#N/A</v>
      </c>
      <c r="G291" s="24"/>
      <c r="H291" s="24"/>
      <c r="I291" s="24"/>
    </row>
    <row r="292" spans="1:9">
      <c r="A292" s="133">
        <v>42621</v>
      </c>
      <c r="B292" s="134">
        <v>-6.2E-2</v>
      </c>
      <c r="C292" s="134">
        <v>1.7401388094379999</v>
      </c>
      <c r="D292" s="134">
        <v>1.599</v>
      </c>
      <c r="E292" s="15" t="e">
        <f t="shared" si="4"/>
        <v>#N/A</v>
      </c>
      <c r="G292" s="24"/>
      <c r="H292" s="24"/>
      <c r="I292" s="24"/>
    </row>
    <row r="293" spans="1:9">
      <c r="A293" s="133">
        <v>42622</v>
      </c>
      <c r="B293" s="134">
        <v>1.0999999999999999E-2</v>
      </c>
      <c r="C293" s="134">
        <v>1.7401388094379999</v>
      </c>
      <c r="D293" s="134">
        <v>1.6749000000000001</v>
      </c>
      <c r="E293" s="15" t="e">
        <f t="shared" si="4"/>
        <v>#N/A</v>
      </c>
      <c r="G293" s="24"/>
      <c r="H293" s="24"/>
      <c r="I293" s="24"/>
    </row>
    <row r="294" spans="1:9">
      <c r="A294" s="133">
        <v>42623</v>
      </c>
      <c r="B294" s="134">
        <v>1.0999999999999999E-2</v>
      </c>
      <c r="C294" s="134">
        <v>1.7401388094379999</v>
      </c>
      <c r="D294" s="134">
        <v>1.6749000000000001</v>
      </c>
      <c r="E294" s="15" t="e">
        <f t="shared" si="4"/>
        <v>#N/A</v>
      </c>
      <c r="G294" s="24"/>
      <c r="H294" s="24"/>
      <c r="I294" s="24"/>
    </row>
    <row r="295" spans="1:9">
      <c r="A295" s="133">
        <v>42624</v>
      </c>
      <c r="B295" s="134">
        <v>1.0999999999999999E-2</v>
      </c>
      <c r="C295" s="134">
        <v>1.8200027426559999</v>
      </c>
      <c r="D295" s="134">
        <v>1.6749000000000001</v>
      </c>
      <c r="E295" s="15" t="e">
        <f t="shared" si="4"/>
        <v>#N/A</v>
      </c>
      <c r="G295" s="24"/>
      <c r="H295" s="24"/>
      <c r="I295" s="24"/>
    </row>
    <row r="296" spans="1:9">
      <c r="A296" s="133">
        <v>42625</v>
      </c>
      <c r="B296" s="134">
        <v>3.7999999999999999E-2</v>
      </c>
      <c r="C296" s="134">
        <v>1.8304429526329999</v>
      </c>
      <c r="D296" s="134">
        <v>1.6629</v>
      </c>
      <c r="E296" s="15" t="e">
        <f t="shared" si="4"/>
        <v>#N/A</v>
      </c>
      <c r="G296" s="24"/>
      <c r="H296" s="24"/>
      <c r="I296" s="24"/>
    </row>
    <row r="297" spans="1:9">
      <c r="A297" s="133">
        <v>42626</v>
      </c>
      <c r="B297" s="134">
        <v>7.0999999999999994E-2</v>
      </c>
      <c r="C297" s="134">
        <v>1.819742165981</v>
      </c>
      <c r="D297" s="134">
        <v>1.7271000000000001</v>
      </c>
      <c r="E297" s="15" t="e">
        <f t="shared" si="4"/>
        <v>#N/A</v>
      </c>
      <c r="G297" s="24"/>
      <c r="H297" s="24"/>
      <c r="I297" s="24"/>
    </row>
    <row r="298" spans="1:9">
      <c r="A298" s="133">
        <v>42627</v>
      </c>
      <c r="B298" s="134">
        <v>2.1000000000000001E-2</v>
      </c>
      <c r="C298" s="134">
        <v>1.8045826948329999</v>
      </c>
      <c r="D298" s="134">
        <v>1.6976</v>
      </c>
      <c r="E298" s="15" t="e">
        <f t="shared" si="4"/>
        <v>#N/A</v>
      </c>
      <c r="G298" s="24"/>
      <c r="H298" s="24"/>
      <c r="I298" s="24"/>
    </row>
    <row r="299" spans="1:9">
      <c r="A299" s="133">
        <v>42628</v>
      </c>
      <c r="B299" s="134">
        <v>3.2000000000000001E-2</v>
      </c>
      <c r="C299" s="134">
        <v>1.8216298962170001</v>
      </c>
      <c r="D299" s="134">
        <v>1.6907000000000001</v>
      </c>
      <c r="E299" s="15" t="e">
        <f t="shared" si="4"/>
        <v>#N/A</v>
      </c>
      <c r="G299" s="24"/>
      <c r="H299" s="24"/>
      <c r="I299" s="24"/>
    </row>
    <row r="300" spans="1:9">
      <c r="A300" s="133">
        <v>42629</v>
      </c>
      <c r="B300" s="134">
        <v>7.0000000000000001E-3</v>
      </c>
      <c r="C300" s="134">
        <v>1.8216298962170001</v>
      </c>
      <c r="D300" s="134">
        <v>1.6926000000000001</v>
      </c>
      <c r="E300" s="15" t="e">
        <f t="shared" si="4"/>
        <v>#N/A</v>
      </c>
      <c r="G300" s="24"/>
      <c r="H300" s="24"/>
      <c r="I300" s="24"/>
    </row>
    <row r="301" spans="1:9">
      <c r="A301" s="133">
        <v>42630</v>
      </c>
      <c r="B301" s="134">
        <v>7.0000000000000001E-3</v>
      </c>
      <c r="C301" s="134">
        <v>1.8216298962170001</v>
      </c>
      <c r="D301" s="134">
        <v>1.6926000000000001</v>
      </c>
      <c r="E301" s="15" t="e">
        <f t="shared" si="4"/>
        <v>#N/A</v>
      </c>
      <c r="G301" s="24"/>
      <c r="H301" s="24"/>
      <c r="I301" s="24"/>
    </row>
    <row r="302" spans="1:9">
      <c r="A302" s="133">
        <v>42631</v>
      </c>
      <c r="B302" s="134">
        <v>7.0000000000000001E-3</v>
      </c>
      <c r="C302" s="134">
        <v>1.7982073893079999</v>
      </c>
      <c r="D302" s="134">
        <v>1.6926000000000001</v>
      </c>
      <c r="E302" s="15" t="e">
        <f t="shared" si="4"/>
        <v>#N/A</v>
      </c>
      <c r="G302" s="24"/>
      <c r="H302" s="24"/>
      <c r="I302" s="24"/>
    </row>
    <row r="303" spans="1:9">
      <c r="A303" s="133">
        <v>42632</v>
      </c>
      <c r="B303" s="134">
        <v>1.6E-2</v>
      </c>
      <c r="C303" s="134">
        <v>1.799050649315</v>
      </c>
      <c r="D303" s="134">
        <v>1.7118</v>
      </c>
      <c r="E303" s="15" t="e">
        <f t="shared" si="4"/>
        <v>#N/A</v>
      </c>
      <c r="G303" s="24"/>
      <c r="H303" s="24"/>
      <c r="I303" s="24"/>
    </row>
    <row r="304" spans="1:9">
      <c r="A304" s="133">
        <v>42633</v>
      </c>
      <c r="B304" s="134">
        <v>-1.7999999999999999E-2</v>
      </c>
      <c r="C304" s="134">
        <v>1.796299109495</v>
      </c>
      <c r="D304" s="134">
        <v>1.6892</v>
      </c>
      <c r="E304" s="15" t="e">
        <f t="shared" si="4"/>
        <v>#N/A</v>
      </c>
      <c r="G304" s="24"/>
      <c r="H304" s="24"/>
      <c r="I304" s="24"/>
    </row>
    <row r="305" spans="1:9">
      <c r="A305" s="133">
        <v>42634</v>
      </c>
      <c r="B305" s="134">
        <v>2E-3</v>
      </c>
      <c r="C305" s="134">
        <v>1.8159334459180001</v>
      </c>
      <c r="D305" s="134">
        <v>1.6511</v>
      </c>
      <c r="E305" s="15" t="e">
        <f t="shared" si="4"/>
        <v>#N/A</v>
      </c>
      <c r="G305" s="24"/>
      <c r="H305" s="24"/>
      <c r="I305" s="24"/>
    </row>
    <row r="306" spans="1:9">
      <c r="A306" s="133">
        <v>42635</v>
      </c>
      <c r="B306" s="134">
        <v>-9.6000000000000002E-2</v>
      </c>
      <c r="C306" s="134">
        <v>1.7612910429849999</v>
      </c>
      <c r="D306" s="134">
        <v>1.6183000000000001</v>
      </c>
      <c r="E306" s="15" t="e">
        <f t="shared" si="4"/>
        <v>#N/A</v>
      </c>
      <c r="G306" s="24"/>
      <c r="H306" s="24"/>
      <c r="I306" s="24"/>
    </row>
    <row r="307" spans="1:9">
      <c r="A307" s="133">
        <v>42636</v>
      </c>
      <c r="B307" s="134">
        <v>-8.2000000000000003E-2</v>
      </c>
      <c r="C307" s="134">
        <v>1.7612910429849999</v>
      </c>
      <c r="D307" s="134">
        <v>1.6184000000000001</v>
      </c>
      <c r="E307" s="15" t="e">
        <f t="shared" si="4"/>
        <v>#N/A</v>
      </c>
      <c r="G307" s="24"/>
      <c r="H307" s="24"/>
      <c r="I307" s="24"/>
    </row>
    <row r="308" spans="1:9">
      <c r="A308" s="133">
        <v>42637</v>
      </c>
      <c r="B308" s="134">
        <v>-8.2000000000000003E-2</v>
      </c>
      <c r="C308" s="134">
        <v>1.7612910429849999</v>
      </c>
      <c r="D308" s="134">
        <v>1.6184000000000001</v>
      </c>
      <c r="E308" s="15" t="e">
        <f t="shared" si="4"/>
        <v>#N/A</v>
      </c>
      <c r="G308" s="24"/>
      <c r="H308" s="24"/>
      <c r="I308" s="24"/>
    </row>
    <row r="309" spans="1:9">
      <c r="A309" s="133">
        <v>42638</v>
      </c>
      <c r="B309" s="134">
        <v>-8.2000000000000003E-2</v>
      </c>
      <c r="C309" s="134">
        <v>1.7419234771330001</v>
      </c>
      <c r="D309" s="134">
        <v>1.6184000000000001</v>
      </c>
      <c r="E309" s="15" t="e">
        <f t="shared" si="4"/>
        <v>#N/A</v>
      </c>
      <c r="G309" s="24"/>
      <c r="H309" s="24"/>
      <c r="I309" s="24"/>
    </row>
    <row r="310" spans="1:9">
      <c r="A310" s="133">
        <v>42639</v>
      </c>
      <c r="B310" s="134">
        <v>-0.11600000000000001</v>
      </c>
      <c r="C310" s="134">
        <v>1.7291033294189999</v>
      </c>
      <c r="D310" s="134">
        <v>1.5839000000000001</v>
      </c>
      <c r="E310" s="15" t="e">
        <f t="shared" si="4"/>
        <v>#N/A</v>
      </c>
      <c r="G310" s="24"/>
      <c r="H310" s="24"/>
      <c r="I310" s="24"/>
    </row>
    <row r="311" spans="1:9">
      <c r="A311" s="133">
        <v>42640</v>
      </c>
      <c r="B311" s="134">
        <v>-0.13900000000000001</v>
      </c>
      <c r="C311" s="134">
        <v>1.72438521949</v>
      </c>
      <c r="D311" s="134">
        <v>1.5564</v>
      </c>
      <c r="E311" s="15" t="e">
        <f t="shared" si="4"/>
        <v>#N/A</v>
      </c>
      <c r="G311" s="24"/>
      <c r="H311" s="24"/>
      <c r="I311" s="24"/>
    </row>
    <row r="312" spans="1:9">
      <c r="A312" s="133">
        <v>42641</v>
      </c>
      <c r="B312" s="134">
        <v>-0.14499999999999999</v>
      </c>
      <c r="C312" s="134">
        <v>1.716142789684</v>
      </c>
      <c r="D312" s="134">
        <v>1.5719000000000001</v>
      </c>
      <c r="E312" s="15" t="e">
        <f t="shared" si="4"/>
        <v>#N/A</v>
      </c>
      <c r="G312" s="24"/>
      <c r="H312" s="24"/>
      <c r="I312" s="24"/>
    </row>
    <row r="313" spans="1:9">
      <c r="A313" s="133">
        <v>42642</v>
      </c>
      <c r="B313" s="134">
        <v>-0.11700000000000001</v>
      </c>
      <c r="C313" s="134">
        <v>1.758985058108</v>
      </c>
      <c r="D313" s="134">
        <v>1.5599000000000001</v>
      </c>
      <c r="E313" s="15" t="e">
        <f t="shared" si="4"/>
        <v>#N/A</v>
      </c>
      <c r="G313" s="24"/>
      <c r="H313" s="24"/>
      <c r="I313" s="24"/>
    </row>
    <row r="314" spans="1:9">
      <c r="A314" s="133">
        <v>42643</v>
      </c>
      <c r="B314" s="134">
        <v>-0.11899999999999999</v>
      </c>
      <c r="C314" s="134">
        <v>1.758985058108</v>
      </c>
      <c r="D314" s="134">
        <v>1.5944</v>
      </c>
      <c r="E314" s="15" t="e">
        <f t="shared" si="4"/>
        <v>#N/A</v>
      </c>
      <c r="G314" s="24"/>
      <c r="H314" s="24"/>
      <c r="I314" s="24"/>
    </row>
    <row r="315" spans="1:9">
      <c r="A315" s="133">
        <v>42644</v>
      </c>
      <c r="B315" s="134">
        <v>-0.11899999999999999</v>
      </c>
      <c r="C315" s="134">
        <v>1.758985058108</v>
      </c>
      <c r="D315" s="134">
        <v>1.5944</v>
      </c>
      <c r="E315" s="15" t="e">
        <f t="shared" si="4"/>
        <v>#N/A</v>
      </c>
      <c r="G315" s="24"/>
      <c r="H315" s="24"/>
      <c r="I315" s="24"/>
    </row>
    <row r="316" spans="1:9">
      <c r="A316" s="133">
        <v>42645</v>
      </c>
      <c r="B316" s="134">
        <v>-0.11899999999999999</v>
      </c>
      <c r="C316" s="134">
        <v>1.758985058108</v>
      </c>
      <c r="D316" s="134">
        <v>1.5944</v>
      </c>
      <c r="E316" s="15" t="e">
        <f t="shared" si="4"/>
        <v>#N/A</v>
      </c>
      <c r="G316" s="24"/>
      <c r="H316" s="24"/>
      <c r="I316" s="24"/>
    </row>
    <row r="317" spans="1:9">
      <c r="A317" s="133">
        <v>42646</v>
      </c>
      <c r="B317" s="134">
        <v>-9.2999999999999999E-2</v>
      </c>
      <c r="C317" s="134">
        <v>1.758985058108</v>
      </c>
      <c r="D317" s="134">
        <v>1.6221000000000001</v>
      </c>
      <c r="E317" s="15" t="e">
        <f t="shared" si="4"/>
        <v>#N/A</v>
      </c>
      <c r="G317" s="24"/>
      <c r="H317" s="24"/>
      <c r="I317" s="24"/>
    </row>
    <row r="318" spans="1:9">
      <c r="A318" s="133">
        <v>42647</v>
      </c>
      <c r="B318" s="134">
        <v>-5.3999999999999999E-2</v>
      </c>
      <c r="C318" s="134">
        <v>1.758985058108</v>
      </c>
      <c r="D318" s="134">
        <v>1.6863999999999999</v>
      </c>
      <c r="E318" s="15" t="e">
        <f t="shared" si="4"/>
        <v>#N/A</v>
      </c>
      <c r="G318" s="24"/>
      <c r="H318" s="24"/>
      <c r="I318" s="24"/>
    </row>
    <row r="319" spans="1:9">
      <c r="A319" s="133">
        <v>42648</v>
      </c>
      <c r="B319" s="134">
        <v>-5.0000000000000001E-3</v>
      </c>
      <c r="C319" s="134">
        <v>1.8267815977690001</v>
      </c>
      <c r="D319" s="134">
        <v>1.7020999999999999</v>
      </c>
      <c r="E319" s="15" t="e">
        <f t="shared" si="4"/>
        <v>#N/A</v>
      </c>
      <c r="G319" s="24"/>
      <c r="H319" s="24"/>
      <c r="I319" s="24"/>
    </row>
    <row r="320" spans="1:9">
      <c r="A320" s="133">
        <v>42649</v>
      </c>
      <c r="B320" s="134">
        <v>-1.7999999999999999E-2</v>
      </c>
      <c r="C320" s="134">
        <v>1.8333241879119999</v>
      </c>
      <c r="D320" s="134">
        <v>1.7372000000000001</v>
      </c>
      <c r="E320" s="15" t="e">
        <f t="shared" si="4"/>
        <v>#N/A</v>
      </c>
      <c r="G320" s="24"/>
      <c r="H320" s="24"/>
      <c r="I320" s="24"/>
    </row>
    <row r="321" spans="1:9">
      <c r="A321" s="133">
        <v>42650</v>
      </c>
      <c r="B321" s="134">
        <v>0.02</v>
      </c>
      <c r="C321" s="134">
        <v>1.8333241879119999</v>
      </c>
      <c r="D321" s="134">
        <v>1.7181</v>
      </c>
      <c r="E321" s="15" t="e">
        <f t="shared" si="4"/>
        <v>#N/A</v>
      </c>
      <c r="G321" s="24"/>
      <c r="H321" s="24"/>
      <c r="I321" s="24"/>
    </row>
    <row r="322" spans="1:9">
      <c r="A322" s="133">
        <v>42651</v>
      </c>
      <c r="B322" s="134">
        <v>0.02</v>
      </c>
      <c r="C322" s="134">
        <v>1.8333241879119999</v>
      </c>
      <c r="D322" s="134">
        <v>1.7181</v>
      </c>
      <c r="E322" s="15" t="e">
        <f t="shared" si="4"/>
        <v>#N/A</v>
      </c>
      <c r="G322" s="24"/>
      <c r="H322" s="24"/>
      <c r="I322" s="24"/>
    </row>
    <row r="323" spans="1:9">
      <c r="A323" s="133">
        <v>42652</v>
      </c>
      <c r="B323" s="134">
        <v>0.02</v>
      </c>
      <c r="C323" s="134">
        <v>1.8323286357340001</v>
      </c>
      <c r="D323" s="134">
        <v>1.7181</v>
      </c>
      <c r="E323" s="15" t="e">
        <f t="shared" si="4"/>
        <v>#N/A</v>
      </c>
      <c r="G323" s="24"/>
      <c r="H323" s="24"/>
      <c r="I323" s="24"/>
    </row>
    <row r="324" spans="1:9">
      <c r="A324" s="133">
        <v>42653</v>
      </c>
      <c r="B324" s="134">
        <v>5.6000000000000001E-2</v>
      </c>
      <c r="C324" s="134">
        <v>1.8600732075540001</v>
      </c>
      <c r="D324" s="134">
        <v>1.7181</v>
      </c>
      <c r="E324" s="15" t="e">
        <f t="shared" ref="E324:E387" si="5">VLOOKUP(A324,G:I,2,0)</f>
        <v>#N/A</v>
      </c>
      <c r="G324" s="24"/>
      <c r="H324" s="24"/>
      <c r="I324" s="24"/>
    </row>
    <row r="325" spans="1:9">
      <c r="A325" s="133">
        <v>42654</v>
      </c>
      <c r="B325" s="134">
        <v>2.5000000000000001E-2</v>
      </c>
      <c r="C325" s="134">
        <v>1.8600732075540001</v>
      </c>
      <c r="D325" s="134">
        <v>1.7638</v>
      </c>
      <c r="E325" s="15" t="e">
        <f t="shared" si="5"/>
        <v>#N/A</v>
      </c>
      <c r="G325" s="24"/>
      <c r="H325" s="24"/>
      <c r="I325" s="24"/>
    </row>
    <row r="326" spans="1:9">
      <c r="A326" s="133">
        <v>42655</v>
      </c>
      <c r="B326" s="134">
        <v>6.7000000000000004E-2</v>
      </c>
      <c r="C326" s="134">
        <v>1.8600732075540001</v>
      </c>
      <c r="D326" s="134">
        <v>1.7692000000000001</v>
      </c>
      <c r="E326" s="15" t="e">
        <f t="shared" si="5"/>
        <v>#N/A</v>
      </c>
      <c r="G326" s="24"/>
      <c r="H326" s="24"/>
      <c r="I326" s="24"/>
    </row>
    <row r="327" spans="1:9">
      <c r="A327" s="133">
        <v>42656</v>
      </c>
      <c r="B327" s="134">
        <v>3.7999999999999999E-2</v>
      </c>
      <c r="C327" s="134">
        <v>1.866370861482</v>
      </c>
      <c r="D327" s="134">
        <v>1.7411000000000001</v>
      </c>
      <c r="E327" s="15" t="e">
        <f t="shared" si="5"/>
        <v>#N/A</v>
      </c>
      <c r="G327" s="24"/>
      <c r="H327" s="24"/>
      <c r="I327" s="24"/>
    </row>
    <row r="328" spans="1:9">
      <c r="A328" s="133">
        <v>42657</v>
      </c>
      <c r="B328" s="134">
        <v>5.8000000000000003E-2</v>
      </c>
      <c r="C328" s="134">
        <v>1.866370861482</v>
      </c>
      <c r="D328" s="134">
        <v>1.7977000000000001</v>
      </c>
      <c r="E328" s="15" t="e">
        <f t="shared" si="5"/>
        <v>#N/A</v>
      </c>
      <c r="G328" s="24"/>
      <c r="H328" s="24"/>
      <c r="I328" s="24"/>
    </row>
    <row r="329" spans="1:9">
      <c r="A329" s="133">
        <v>42658</v>
      </c>
      <c r="B329" s="134">
        <v>5.8000000000000003E-2</v>
      </c>
      <c r="C329" s="134">
        <v>1.866370861482</v>
      </c>
      <c r="D329" s="134">
        <v>1.7977000000000001</v>
      </c>
      <c r="E329" s="15" t="e">
        <f t="shared" si="5"/>
        <v>#N/A</v>
      </c>
      <c r="G329" s="24"/>
      <c r="H329" s="24"/>
      <c r="I329" s="24"/>
    </row>
    <row r="330" spans="1:9">
      <c r="A330" s="133">
        <v>42659</v>
      </c>
      <c r="B330" s="134">
        <v>5.8000000000000003E-2</v>
      </c>
      <c r="C330" s="134">
        <v>1.866370861482</v>
      </c>
      <c r="D330" s="134">
        <v>1.7977000000000001</v>
      </c>
      <c r="E330" s="15" t="e">
        <f t="shared" si="5"/>
        <v>#N/A</v>
      </c>
      <c r="G330" s="24"/>
      <c r="H330" s="24"/>
      <c r="I330" s="24"/>
    </row>
    <row r="331" spans="1:9">
      <c r="A331" s="133">
        <v>42660</v>
      </c>
      <c r="B331" s="134">
        <v>5.5E-2</v>
      </c>
      <c r="C331" s="134">
        <v>1.866370861482</v>
      </c>
      <c r="D331" s="134">
        <v>1.766</v>
      </c>
      <c r="E331" s="15" t="e">
        <f t="shared" si="5"/>
        <v>#N/A</v>
      </c>
      <c r="G331" s="24"/>
      <c r="H331" s="24"/>
      <c r="I331" s="24"/>
    </row>
    <row r="332" spans="1:9">
      <c r="A332" s="133">
        <v>42661</v>
      </c>
      <c r="B332" s="134">
        <v>3.5000000000000003E-2</v>
      </c>
      <c r="C332" s="134">
        <v>1.8651483814050001</v>
      </c>
      <c r="D332" s="134">
        <v>1.7379</v>
      </c>
      <c r="E332" s="15" t="e">
        <f t="shared" si="5"/>
        <v>#N/A</v>
      </c>
      <c r="G332" s="24"/>
      <c r="H332" s="24"/>
      <c r="I332" s="24"/>
    </row>
    <row r="333" spans="1:9">
      <c r="A333" s="133">
        <v>42662</v>
      </c>
      <c r="B333" s="134">
        <v>0.03</v>
      </c>
      <c r="C333" s="134">
        <v>1.8511937877969999</v>
      </c>
      <c r="D333" s="134">
        <v>1.7432000000000001</v>
      </c>
      <c r="E333" s="15" t="e">
        <f t="shared" si="5"/>
        <v>#N/A</v>
      </c>
      <c r="G333" s="24"/>
      <c r="H333" s="24"/>
      <c r="I333" s="24"/>
    </row>
    <row r="334" spans="1:9">
      <c r="A334" s="133">
        <v>42663</v>
      </c>
      <c r="B334" s="134">
        <v>3.0000000000000001E-3</v>
      </c>
      <c r="C334" s="134">
        <v>1.849041585872</v>
      </c>
      <c r="D334" s="134">
        <v>1.7556</v>
      </c>
      <c r="E334" s="15" t="e">
        <f t="shared" si="5"/>
        <v>#N/A</v>
      </c>
      <c r="G334" s="24"/>
      <c r="H334" s="24"/>
      <c r="I334" s="24"/>
    </row>
    <row r="335" spans="1:9">
      <c r="A335" s="133">
        <v>42664</v>
      </c>
      <c r="B335" s="134">
        <v>6.0000000000000001E-3</v>
      </c>
      <c r="C335" s="134">
        <v>1.849041585872</v>
      </c>
      <c r="D335" s="134">
        <v>1.7346999999999999</v>
      </c>
      <c r="E335" s="15" t="e">
        <f t="shared" si="5"/>
        <v>#N/A</v>
      </c>
      <c r="G335" s="24"/>
      <c r="H335" s="24"/>
      <c r="I335" s="24"/>
    </row>
    <row r="336" spans="1:9">
      <c r="A336" s="133">
        <v>42665</v>
      </c>
      <c r="B336" s="134">
        <v>6.0000000000000001E-3</v>
      </c>
      <c r="C336" s="134">
        <v>1.849041585872</v>
      </c>
      <c r="D336" s="134">
        <v>1.7346999999999999</v>
      </c>
      <c r="E336" s="15" t="e">
        <f t="shared" si="5"/>
        <v>#N/A</v>
      </c>
      <c r="G336" s="24"/>
      <c r="H336" s="24"/>
      <c r="I336" s="24"/>
    </row>
    <row r="337" spans="1:9">
      <c r="A337" s="133">
        <v>42666</v>
      </c>
      <c r="B337" s="134">
        <v>6.0000000000000001E-3</v>
      </c>
      <c r="C337" s="134">
        <v>1.849041585872</v>
      </c>
      <c r="D337" s="134">
        <v>1.7346999999999999</v>
      </c>
      <c r="E337" s="15" t="e">
        <f t="shared" si="5"/>
        <v>#N/A</v>
      </c>
      <c r="G337" s="24"/>
      <c r="H337" s="24"/>
      <c r="I337" s="24"/>
    </row>
    <row r="338" spans="1:9">
      <c r="A338" s="133">
        <v>42667</v>
      </c>
      <c r="B338" s="134">
        <v>2.3E-2</v>
      </c>
      <c r="C338" s="134">
        <v>1.849041585872</v>
      </c>
      <c r="D338" s="134">
        <v>1.7646999999999999</v>
      </c>
      <c r="E338" s="15" t="e">
        <f t="shared" si="5"/>
        <v>#N/A</v>
      </c>
      <c r="G338" s="24"/>
      <c r="H338" s="24"/>
      <c r="I338" s="24"/>
    </row>
    <row r="339" spans="1:9">
      <c r="A339" s="133">
        <v>42668</v>
      </c>
      <c r="B339" s="134">
        <v>0.03</v>
      </c>
      <c r="C339" s="134">
        <v>1.841062399573</v>
      </c>
      <c r="D339" s="134">
        <v>1.756</v>
      </c>
      <c r="E339" s="15" t="e">
        <f t="shared" si="5"/>
        <v>#N/A</v>
      </c>
      <c r="G339" s="24"/>
      <c r="H339" s="24"/>
      <c r="I339" s="24"/>
    </row>
    <row r="340" spans="1:9">
      <c r="A340" s="133">
        <v>42669</v>
      </c>
      <c r="B340" s="134">
        <v>8.5000000000000006E-2</v>
      </c>
      <c r="C340" s="134">
        <v>1.8556316362559999</v>
      </c>
      <c r="D340" s="134">
        <v>1.7930999999999999</v>
      </c>
      <c r="E340" s="15" t="e">
        <f t="shared" si="5"/>
        <v>#N/A</v>
      </c>
      <c r="G340" s="24"/>
      <c r="H340" s="24"/>
      <c r="I340" s="24"/>
    </row>
    <row r="341" spans="1:9">
      <c r="A341" s="133">
        <v>42670</v>
      </c>
      <c r="B341" s="134">
        <v>0.17</v>
      </c>
      <c r="C341" s="134">
        <v>1.8820385278839999</v>
      </c>
      <c r="D341" s="134">
        <v>1.8535999999999999</v>
      </c>
      <c r="E341" s="15" t="e">
        <f t="shared" si="5"/>
        <v>#N/A</v>
      </c>
      <c r="G341" s="24"/>
      <c r="H341" s="24"/>
      <c r="I341" s="24"/>
    </row>
    <row r="342" spans="1:9">
      <c r="A342" s="133">
        <v>42671</v>
      </c>
      <c r="B342" s="134">
        <v>0.16700000000000001</v>
      </c>
      <c r="C342" s="134">
        <v>1.8820385278839999</v>
      </c>
      <c r="D342" s="134">
        <v>1.8468</v>
      </c>
      <c r="E342" s="15" t="e">
        <f t="shared" si="5"/>
        <v>#N/A</v>
      </c>
      <c r="G342" s="24"/>
      <c r="H342" s="24"/>
      <c r="I342" s="24"/>
    </row>
    <row r="343" spans="1:9">
      <c r="A343" s="133">
        <v>42672</v>
      </c>
      <c r="B343" s="134">
        <v>0.16700000000000001</v>
      </c>
      <c r="C343" s="134">
        <v>1.8820385278839999</v>
      </c>
      <c r="D343" s="134">
        <v>1.8468</v>
      </c>
      <c r="E343" s="15" t="e">
        <f t="shared" si="5"/>
        <v>#N/A</v>
      </c>
      <c r="G343" s="24"/>
      <c r="H343" s="24"/>
      <c r="I343" s="24"/>
    </row>
    <row r="344" spans="1:9">
      <c r="A344" s="133">
        <v>42673</v>
      </c>
      <c r="B344" s="134">
        <v>0.16700000000000001</v>
      </c>
      <c r="C344" s="134">
        <v>1.87803579501</v>
      </c>
      <c r="D344" s="134">
        <v>1.8468</v>
      </c>
      <c r="E344" s="15" t="e">
        <f t="shared" si="5"/>
        <v>#N/A</v>
      </c>
      <c r="G344" s="24"/>
      <c r="H344" s="24"/>
      <c r="I344" s="24"/>
    </row>
    <row r="345" spans="1:9">
      <c r="A345" s="133">
        <v>42674</v>
      </c>
      <c r="B345" s="134">
        <v>0.16300000000000001</v>
      </c>
      <c r="C345" s="134">
        <v>1.8570682703379999</v>
      </c>
      <c r="D345" s="134">
        <v>1.8254999999999999</v>
      </c>
      <c r="E345" s="15" t="e">
        <f t="shared" si="5"/>
        <v>#N/A</v>
      </c>
      <c r="G345" s="24"/>
      <c r="H345" s="24"/>
      <c r="I345" s="24"/>
    </row>
    <row r="346" spans="1:9">
      <c r="A346" s="133">
        <v>42675</v>
      </c>
      <c r="B346" s="134">
        <v>0.17899999999999999</v>
      </c>
      <c r="C346" s="134">
        <v>1.872044283475</v>
      </c>
      <c r="D346" s="134">
        <v>1.8273999999999999</v>
      </c>
      <c r="E346" s="15" t="e">
        <f t="shared" si="5"/>
        <v>#N/A</v>
      </c>
      <c r="G346" s="24"/>
      <c r="H346" s="24"/>
      <c r="I346" s="24"/>
    </row>
    <row r="347" spans="1:9">
      <c r="A347" s="133">
        <v>42676</v>
      </c>
      <c r="B347" s="134">
        <v>0.13100000000000001</v>
      </c>
      <c r="C347" s="134">
        <v>1.8663197752780001</v>
      </c>
      <c r="D347" s="134">
        <v>1.8025</v>
      </c>
      <c r="E347" s="15" t="e">
        <f t="shared" si="5"/>
        <v>#N/A</v>
      </c>
      <c r="G347" s="24"/>
      <c r="H347" s="24"/>
      <c r="I347" s="24"/>
    </row>
    <row r="348" spans="1:9">
      <c r="A348" s="133">
        <v>42677</v>
      </c>
      <c r="B348" s="134">
        <v>0.158</v>
      </c>
      <c r="C348" s="134">
        <v>1.87743463486</v>
      </c>
      <c r="D348" s="134">
        <v>1.8115000000000001</v>
      </c>
      <c r="E348" s="15" t="e">
        <f t="shared" si="5"/>
        <v>#N/A</v>
      </c>
      <c r="G348" s="24"/>
      <c r="H348" s="24"/>
      <c r="I348" s="24"/>
    </row>
    <row r="349" spans="1:9">
      <c r="A349" s="133">
        <v>42678</v>
      </c>
      <c r="B349" s="134">
        <v>0.13500000000000001</v>
      </c>
      <c r="C349" s="134">
        <v>1.87743463486</v>
      </c>
      <c r="D349" s="134">
        <v>1.7762</v>
      </c>
      <c r="E349" s="15" t="e">
        <f t="shared" si="5"/>
        <v>#N/A</v>
      </c>
      <c r="G349" s="24"/>
      <c r="H349" s="24"/>
      <c r="I349" s="24"/>
    </row>
    <row r="350" spans="1:9">
      <c r="A350" s="133">
        <v>42679</v>
      </c>
      <c r="B350" s="134">
        <v>0.13500000000000001</v>
      </c>
      <c r="C350" s="134">
        <v>1.87743463486</v>
      </c>
      <c r="D350" s="134">
        <v>1.7762</v>
      </c>
      <c r="E350" s="15" t="e">
        <f t="shared" si="5"/>
        <v>#N/A</v>
      </c>
      <c r="G350" s="24"/>
      <c r="H350" s="24"/>
      <c r="I350" s="24"/>
    </row>
    <row r="351" spans="1:9">
      <c r="A351" s="133">
        <v>42680</v>
      </c>
      <c r="B351" s="134">
        <v>0.13500000000000001</v>
      </c>
      <c r="C351" s="134">
        <v>1.8684256186929999</v>
      </c>
      <c r="D351" s="134">
        <v>1.7762</v>
      </c>
      <c r="E351" s="15" t="e">
        <f t="shared" si="5"/>
        <v>#N/A</v>
      </c>
      <c r="G351" s="24"/>
      <c r="H351" s="24"/>
      <c r="I351" s="24"/>
    </row>
    <row r="352" spans="1:9">
      <c r="A352" s="133">
        <v>42681</v>
      </c>
      <c r="B352" s="134">
        <v>0.154</v>
      </c>
      <c r="C352" s="134">
        <v>1.892559199895</v>
      </c>
      <c r="D352" s="134">
        <v>1.8261000000000001</v>
      </c>
      <c r="E352" s="15" t="e">
        <f t="shared" si="5"/>
        <v>#N/A</v>
      </c>
      <c r="G352" s="24"/>
      <c r="H352" s="24"/>
      <c r="I352" s="24"/>
    </row>
    <row r="353" spans="1:9">
      <c r="A353" s="133">
        <v>42682</v>
      </c>
      <c r="B353" s="134">
        <v>0.188</v>
      </c>
      <c r="C353" s="134">
        <v>1.9168294230530001</v>
      </c>
      <c r="D353" s="134">
        <v>1.8547</v>
      </c>
      <c r="E353" s="15" t="e">
        <f t="shared" si="5"/>
        <v>#N/A</v>
      </c>
      <c r="G353" s="24"/>
      <c r="H353" s="24"/>
      <c r="I353" s="24"/>
    </row>
    <row r="354" spans="1:9">
      <c r="A354" s="133">
        <v>42683</v>
      </c>
      <c r="B354" s="134">
        <v>0.20300000000000001</v>
      </c>
      <c r="C354" s="134">
        <v>1.9850416470409999</v>
      </c>
      <c r="D354" s="134">
        <v>2.0571000000000002</v>
      </c>
      <c r="E354" s="15" t="e">
        <f t="shared" si="5"/>
        <v>#N/A</v>
      </c>
      <c r="G354" s="24"/>
      <c r="H354" s="24"/>
      <c r="I354" s="24"/>
    </row>
    <row r="355" spans="1:9">
      <c r="A355" s="133">
        <v>42684</v>
      </c>
      <c r="B355" s="134">
        <v>0.27400000000000002</v>
      </c>
      <c r="C355" s="134">
        <v>2.0555928660789999</v>
      </c>
      <c r="D355" s="134">
        <v>2.1501000000000001</v>
      </c>
      <c r="E355" s="15" t="e">
        <f t="shared" si="5"/>
        <v>#N/A</v>
      </c>
      <c r="G355" s="24"/>
      <c r="H355" s="24"/>
      <c r="I355" s="24"/>
    </row>
    <row r="356" spans="1:9">
      <c r="A356" s="133">
        <v>42685</v>
      </c>
      <c r="B356" s="134">
        <v>0.308</v>
      </c>
      <c r="C356" s="134">
        <v>2.0555928660789999</v>
      </c>
      <c r="D356" s="134">
        <v>2.1501000000000001</v>
      </c>
      <c r="E356" s="15" t="e">
        <f t="shared" si="5"/>
        <v>#N/A</v>
      </c>
      <c r="G356" s="24"/>
      <c r="H356" s="24"/>
      <c r="I356" s="24"/>
    </row>
    <row r="357" spans="1:9">
      <c r="A357" s="133">
        <v>42686</v>
      </c>
      <c r="B357" s="134">
        <v>0.308</v>
      </c>
      <c r="C357" s="134">
        <v>2.0555928660789999</v>
      </c>
      <c r="D357" s="134">
        <v>2.1501000000000001</v>
      </c>
      <c r="E357" s="15" t="e">
        <f t="shared" si="5"/>
        <v>#N/A</v>
      </c>
      <c r="G357" s="24"/>
      <c r="H357" s="24"/>
      <c r="I357" s="24"/>
    </row>
    <row r="358" spans="1:9">
      <c r="A358" s="133">
        <v>42687</v>
      </c>
      <c r="B358" s="134">
        <v>0.308</v>
      </c>
      <c r="C358" s="134">
        <v>2.1405081177829999</v>
      </c>
      <c r="D358" s="134">
        <v>2.1501000000000001</v>
      </c>
      <c r="E358" s="15" t="e">
        <f t="shared" si="5"/>
        <v>#N/A</v>
      </c>
      <c r="G358" s="24"/>
      <c r="H358" s="24"/>
      <c r="I358" s="24"/>
    </row>
    <row r="359" spans="1:9">
      <c r="A359" s="133">
        <v>42688</v>
      </c>
      <c r="B359" s="134">
        <v>0.31900000000000001</v>
      </c>
      <c r="C359" s="134">
        <v>2.1823008243170001</v>
      </c>
      <c r="D359" s="134">
        <v>2.2614000000000001</v>
      </c>
      <c r="E359" s="15" t="e">
        <f t="shared" si="5"/>
        <v>#N/A</v>
      </c>
      <c r="G359" s="24"/>
      <c r="H359" s="24"/>
      <c r="I359" s="24"/>
    </row>
    <row r="360" spans="1:9">
      <c r="A360" s="133">
        <v>42689</v>
      </c>
      <c r="B360" s="134">
        <v>0.308</v>
      </c>
      <c r="C360" s="134">
        <v>2.1516304044350001</v>
      </c>
      <c r="D360" s="134">
        <v>2.2189000000000001</v>
      </c>
      <c r="E360" s="15" t="e">
        <f t="shared" si="5"/>
        <v>#N/A</v>
      </c>
      <c r="G360" s="24"/>
      <c r="H360" s="24"/>
      <c r="I360" s="24"/>
    </row>
    <row r="361" spans="1:9">
      <c r="A361" s="133">
        <v>42690</v>
      </c>
      <c r="B361" s="134">
        <v>0.29699999999999999</v>
      </c>
      <c r="C361" s="134">
        <v>2.1531198075610001</v>
      </c>
      <c r="D361" s="134">
        <v>2.2225000000000001</v>
      </c>
      <c r="E361" s="15" t="e">
        <f t="shared" si="5"/>
        <v>#N/A</v>
      </c>
      <c r="G361" s="24"/>
      <c r="H361" s="24"/>
      <c r="I361" s="24"/>
    </row>
    <row r="362" spans="1:9">
      <c r="A362" s="133">
        <v>42691</v>
      </c>
      <c r="B362" s="134">
        <v>0.27900000000000003</v>
      </c>
      <c r="C362" s="134">
        <v>2.169922815853</v>
      </c>
      <c r="D362" s="134">
        <v>2.3026</v>
      </c>
      <c r="E362" s="15" t="e">
        <f t="shared" si="5"/>
        <v>#N/A</v>
      </c>
      <c r="G362" s="24"/>
      <c r="H362" s="24"/>
      <c r="I362" s="24"/>
    </row>
    <row r="363" spans="1:9">
      <c r="A363" s="133">
        <v>42692</v>
      </c>
      <c r="B363" s="134">
        <v>0.27200000000000002</v>
      </c>
      <c r="C363" s="134">
        <v>2.169922815853</v>
      </c>
      <c r="D363" s="134">
        <v>2.3548</v>
      </c>
      <c r="E363" s="15" t="e">
        <f t="shared" si="5"/>
        <v>#N/A</v>
      </c>
      <c r="G363" s="24"/>
      <c r="H363" s="24"/>
      <c r="I363" s="24"/>
    </row>
    <row r="364" spans="1:9">
      <c r="A364" s="133">
        <v>42693</v>
      </c>
      <c r="B364" s="134">
        <v>0.27200000000000002</v>
      </c>
      <c r="C364" s="134">
        <v>2.169922815853</v>
      </c>
      <c r="D364" s="134">
        <v>2.3548</v>
      </c>
      <c r="E364" s="15" t="e">
        <f t="shared" si="5"/>
        <v>#N/A</v>
      </c>
      <c r="G364" s="24"/>
      <c r="H364" s="24"/>
      <c r="I364" s="24"/>
    </row>
    <row r="365" spans="1:9">
      <c r="A365" s="133">
        <v>42694</v>
      </c>
      <c r="B365" s="134">
        <v>0.27200000000000002</v>
      </c>
      <c r="C365" s="134">
        <v>2.2132157831399999</v>
      </c>
      <c r="D365" s="134">
        <v>2.3548</v>
      </c>
      <c r="E365" s="15" t="e">
        <f t="shared" si="5"/>
        <v>#N/A</v>
      </c>
      <c r="G365" s="24"/>
      <c r="H365" s="24"/>
      <c r="I365" s="24"/>
    </row>
    <row r="366" spans="1:9">
      <c r="A366" s="133">
        <v>42695</v>
      </c>
      <c r="B366" s="134">
        <v>0.27400000000000002</v>
      </c>
      <c r="C366" s="134">
        <v>2.1855890306619998</v>
      </c>
      <c r="D366" s="134">
        <v>2.3153999999999999</v>
      </c>
      <c r="E366" s="15" t="e">
        <f t="shared" si="5"/>
        <v>#N/A</v>
      </c>
      <c r="G366" s="24"/>
      <c r="H366" s="24"/>
      <c r="I366" s="24"/>
    </row>
    <row r="367" spans="1:9">
      <c r="A367" s="133">
        <v>42696</v>
      </c>
      <c r="B367" s="134">
        <v>0.221</v>
      </c>
      <c r="C367" s="134">
        <v>2.202806570855</v>
      </c>
      <c r="D367" s="134">
        <v>2.3119000000000001</v>
      </c>
      <c r="E367" s="15" t="e">
        <f t="shared" si="5"/>
        <v>#N/A</v>
      </c>
      <c r="G367" s="24"/>
      <c r="H367" s="24"/>
      <c r="I367" s="24"/>
    </row>
    <row r="368" spans="1:9">
      <c r="A368" s="133">
        <v>42697</v>
      </c>
      <c r="B368" s="134">
        <v>0.26200000000000001</v>
      </c>
      <c r="C368" s="134">
        <v>2.240664340355</v>
      </c>
      <c r="D368" s="134">
        <v>2.3498000000000001</v>
      </c>
      <c r="E368" s="15" t="e">
        <f t="shared" si="5"/>
        <v>#N/A</v>
      </c>
      <c r="G368" s="24"/>
      <c r="H368" s="24"/>
      <c r="I368" s="24"/>
    </row>
    <row r="369" spans="1:9">
      <c r="A369" s="133">
        <v>42698</v>
      </c>
      <c r="B369" s="134">
        <v>0.25900000000000001</v>
      </c>
      <c r="C369" s="134">
        <v>2.2373889976760002</v>
      </c>
      <c r="D369" s="134">
        <v>2.3498000000000001</v>
      </c>
      <c r="E369" s="15" t="e">
        <f t="shared" si="5"/>
        <v>#N/A</v>
      </c>
      <c r="G369" s="24"/>
      <c r="H369" s="24"/>
      <c r="I369" s="24"/>
    </row>
    <row r="370" spans="1:9">
      <c r="A370" s="133">
        <v>42699</v>
      </c>
      <c r="B370" s="134">
        <v>0.24</v>
      </c>
      <c r="C370" s="134">
        <v>2.2373889976760002</v>
      </c>
      <c r="D370" s="134">
        <v>2.3572000000000002</v>
      </c>
      <c r="E370" s="15" t="e">
        <f t="shared" si="5"/>
        <v>#N/A</v>
      </c>
      <c r="G370" s="24"/>
      <c r="H370" s="24"/>
      <c r="I370" s="24"/>
    </row>
    <row r="371" spans="1:9">
      <c r="A371" s="133">
        <v>42700</v>
      </c>
      <c r="B371" s="134">
        <v>0.24</v>
      </c>
      <c r="C371" s="134">
        <v>2.2373889976760002</v>
      </c>
      <c r="D371" s="134">
        <v>2.3572000000000002</v>
      </c>
      <c r="E371" s="15" t="e">
        <f t="shared" si="5"/>
        <v>#N/A</v>
      </c>
      <c r="G371" s="24"/>
      <c r="H371" s="24"/>
      <c r="I371" s="24"/>
    </row>
    <row r="372" spans="1:9">
      <c r="A372" s="133">
        <v>42701</v>
      </c>
      <c r="B372" s="134">
        <v>0.24</v>
      </c>
      <c r="C372" s="134">
        <v>2.2230718915129999</v>
      </c>
      <c r="D372" s="134">
        <v>2.3572000000000002</v>
      </c>
      <c r="E372" s="15" t="e">
        <f t="shared" si="5"/>
        <v>#N/A</v>
      </c>
      <c r="G372" s="24"/>
      <c r="H372" s="24"/>
      <c r="I372" s="24"/>
    </row>
    <row r="373" spans="1:9">
      <c r="A373" s="133">
        <v>42702</v>
      </c>
      <c r="B373" s="134">
        <v>0.20499999999999999</v>
      </c>
      <c r="C373" s="134">
        <v>2.1871382020240002</v>
      </c>
      <c r="D373" s="134">
        <v>2.3123999999999998</v>
      </c>
      <c r="E373" s="15" t="e">
        <f t="shared" si="5"/>
        <v>#N/A</v>
      </c>
      <c r="G373" s="24"/>
      <c r="H373" s="24"/>
      <c r="I373" s="24"/>
    </row>
    <row r="374" spans="1:9">
      <c r="A374" s="133">
        <v>42703</v>
      </c>
      <c r="B374" s="134">
        <v>0.221</v>
      </c>
      <c r="C374" s="134">
        <v>2.204444914103</v>
      </c>
      <c r="D374" s="134">
        <v>2.2909999999999999</v>
      </c>
      <c r="E374" s="15" t="e">
        <f t="shared" si="5"/>
        <v>#N/A</v>
      </c>
      <c r="G374" s="24"/>
      <c r="H374" s="24"/>
      <c r="I374" s="24"/>
    </row>
    <row r="375" spans="1:9">
      <c r="A375" s="133">
        <v>42704</v>
      </c>
      <c r="B375" s="134">
        <v>0.27500000000000002</v>
      </c>
      <c r="C375" s="134">
        <v>2.235555553347</v>
      </c>
      <c r="D375" s="134">
        <v>2.3809</v>
      </c>
      <c r="E375" s="15" t="e">
        <f t="shared" si="5"/>
        <v>#N/A</v>
      </c>
      <c r="G375" s="24"/>
      <c r="H375" s="24"/>
      <c r="I375" s="24"/>
    </row>
    <row r="376" spans="1:9">
      <c r="A376" s="133">
        <v>42705</v>
      </c>
      <c r="B376" s="134">
        <v>0.36899999999999999</v>
      </c>
      <c r="C376" s="134">
        <v>2.2804590268829998</v>
      </c>
      <c r="D376" s="134">
        <v>2.4481000000000002</v>
      </c>
      <c r="E376" s="15" t="e">
        <f t="shared" si="5"/>
        <v>#N/A</v>
      </c>
      <c r="G376" s="24"/>
      <c r="H376" s="24"/>
      <c r="I376" s="24"/>
    </row>
    <row r="377" spans="1:9">
      <c r="A377" s="133">
        <v>42706</v>
      </c>
      <c r="B377" s="134">
        <v>0.28100000000000003</v>
      </c>
      <c r="C377" s="134">
        <v>2.2804590268829998</v>
      </c>
      <c r="D377" s="134">
        <v>2.3831000000000002</v>
      </c>
      <c r="E377" s="15" t="e">
        <f t="shared" si="5"/>
        <v>#N/A</v>
      </c>
      <c r="G377" s="24"/>
      <c r="H377" s="24"/>
      <c r="I377" s="24"/>
    </row>
    <row r="378" spans="1:9">
      <c r="A378" s="133">
        <v>42707</v>
      </c>
      <c r="B378" s="134">
        <v>0.28100000000000003</v>
      </c>
      <c r="C378" s="134">
        <v>2.2804590268829998</v>
      </c>
      <c r="D378" s="134">
        <v>2.3831000000000002</v>
      </c>
      <c r="E378" s="15" t="e">
        <f t="shared" si="5"/>
        <v>#N/A</v>
      </c>
      <c r="G378" s="24"/>
      <c r="H378" s="24"/>
      <c r="I378" s="24"/>
    </row>
    <row r="379" spans="1:9">
      <c r="A379" s="133">
        <v>42708</v>
      </c>
      <c r="B379" s="134">
        <v>0.28100000000000003</v>
      </c>
      <c r="C379" s="134">
        <v>2.2622634720839998</v>
      </c>
      <c r="D379" s="134">
        <v>2.3831000000000002</v>
      </c>
      <c r="E379" s="15" t="e">
        <f t="shared" si="5"/>
        <v>#N/A</v>
      </c>
      <c r="G379" s="24"/>
      <c r="H379" s="24"/>
      <c r="I379" s="24"/>
    </row>
    <row r="380" spans="1:9">
      <c r="A380" s="133">
        <v>42709</v>
      </c>
      <c r="B380" s="134">
        <v>0.33300000000000002</v>
      </c>
      <c r="C380" s="134">
        <v>2.3126224797489998</v>
      </c>
      <c r="D380" s="134">
        <v>2.3940999999999999</v>
      </c>
      <c r="E380" s="15" t="e">
        <f t="shared" si="5"/>
        <v>#N/A</v>
      </c>
      <c r="G380" s="24"/>
      <c r="H380" s="24"/>
      <c r="I380" s="24"/>
    </row>
    <row r="381" spans="1:9">
      <c r="A381" s="133">
        <v>42710</v>
      </c>
      <c r="B381" s="134">
        <v>0.373</v>
      </c>
      <c r="C381" s="134">
        <v>2.2720291391009999</v>
      </c>
      <c r="D381" s="134">
        <v>2.3887</v>
      </c>
      <c r="E381" s="15" t="e">
        <f t="shared" si="5"/>
        <v>#N/A</v>
      </c>
      <c r="G381" s="24"/>
      <c r="H381" s="24"/>
      <c r="I381" s="24"/>
    </row>
    <row r="382" spans="1:9">
      <c r="A382" s="133">
        <v>42711</v>
      </c>
      <c r="B382" s="134">
        <v>0.34699999999999998</v>
      </c>
      <c r="C382" s="134">
        <v>2.2088356152070001</v>
      </c>
      <c r="D382" s="134">
        <v>2.3401000000000001</v>
      </c>
      <c r="E382" s="15" t="e">
        <f t="shared" si="5"/>
        <v>#N/A</v>
      </c>
      <c r="G382" s="24"/>
      <c r="H382" s="24"/>
      <c r="I382" s="24"/>
    </row>
    <row r="383" spans="1:9">
      <c r="A383" s="133">
        <v>42712</v>
      </c>
      <c r="B383" s="134">
        <v>0.38200000000000001</v>
      </c>
      <c r="C383" s="134">
        <v>2.2471100521170002</v>
      </c>
      <c r="D383" s="134">
        <v>2.4070999999999998</v>
      </c>
      <c r="E383" s="15" t="e">
        <f t="shared" si="5"/>
        <v>#N/A</v>
      </c>
      <c r="G383" s="24"/>
      <c r="H383" s="24"/>
      <c r="I383" s="24"/>
    </row>
    <row r="384" spans="1:9">
      <c r="A384" s="133">
        <v>42713</v>
      </c>
      <c r="B384" s="134">
        <v>0.36499999999999999</v>
      </c>
      <c r="C384" s="134">
        <v>2.2471100521170002</v>
      </c>
      <c r="D384" s="134">
        <v>2.4674999999999998</v>
      </c>
      <c r="E384" s="15" t="e">
        <f t="shared" si="5"/>
        <v>#N/A</v>
      </c>
      <c r="G384" s="24"/>
      <c r="H384" s="24"/>
      <c r="I384" s="24"/>
    </row>
    <row r="385" spans="1:9">
      <c r="A385" s="133">
        <v>42714</v>
      </c>
      <c r="B385" s="134">
        <v>0.36499999999999999</v>
      </c>
      <c r="C385" s="134">
        <v>2.2471100521170002</v>
      </c>
      <c r="D385" s="134">
        <v>2.4674999999999998</v>
      </c>
      <c r="E385" s="15" t="e">
        <f t="shared" si="5"/>
        <v>#N/A</v>
      </c>
      <c r="G385" s="24"/>
      <c r="H385" s="24"/>
      <c r="I385" s="24"/>
    </row>
    <row r="386" spans="1:9">
      <c r="A386" s="133">
        <v>42715</v>
      </c>
      <c r="B386" s="134">
        <v>0.36499999999999999</v>
      </c>
      <c r="C386" s="134">
        <v>2.2959437028099998</v>
      </c>
      <c r="D386" s="134">
        <v>2.4674999999999998</v>
      </c>
      <c r="E386" s="15" t="e">
        <f t="shared" si="5"/>
        <v>#N/A</v>
      </c>
      <c r="G386" s="24"/>
      <c r="H386" s="24"/>
      <c r="I386" s="24"/>
    </row>
    <row r="387" spans="1:9">
      <c r="A387" s="133">
        <v>42716</v>
      </c>
      <c r="B387" s="134">
        <v>0.39900000000000002</v>
      </c>
      <c r="C387" s="134">
        <v>2.2977553431729998</v>
      </c>
      <c r="D387" s="134">
        <v>2.4712000000000001</v>
      </c>
      <c r="E387" s="15" t="e">
        <f t="shared" si="5"/>
        <v>#N/A</v>
      </c>
      <c r="G387" s="24"/>
      <c r="H387" s="24"/>
      <c r="I387" s="24"/>
    </row>
    <row r="388" spans="1:9">
      <c r="A388" s="133">
        <v>42717</v>
      </c>
      <c r="B388" s="134">
        <v>0.36</v>
      </c>
      <c r="C388" s="134">
        <v>2.284318770169</v>
      </c>
      <c r="D388" s="134">
        <v>2.4712999999999998</v>
      </c>
      <c r="E388" s="15" t="e">
        <f t="shared" ref="E388:E451" si="6">VLOOKUP(A388,G:I,2,0)</f>
        <v>#N/A</v>
      </c>
      <c r="G388" s="24"/>
      <c r="H388" s="24"/>
      <c r="I388" s="24"/>
    </row>
    <row r="389" spans="1:9">
      <c r="A389" s="133">
        <v>42718</v>
      </c>
      <c r="B389" s="134">
        <v>0.30099999999999999</v>
      </c>
      <c r="C389" s="134">
        <v>2.2467345933690002</v>
      </c>
      <c r="D389" s="134">
        <v>2.5707</v>
      </c>
      <c r="E389" s="15" t="e">
        <f t="shared" si="6"/>
        <v>#N/A</v>
      </c>
      <c r="G389" s="24"/>
      <c r="H389" s="24"/>
      <c r="I389" s="24"/>
    </row>
    <row r="390" spans="1:9">
      <c r="A390" s="133">
        <v>42719</v>
      </c>
      <c r="B390" s="134">
        <v>0.36499999999999999</v>
      </c>
      <c r="C390" s="134">
        <v>2.3127705214169998</v>
      </c>
      <c r="D390" s="134">
        <v>2.5966999999999998</v>
      </c>
      <c r="E390" s="15" t="e">
        <f t="shared" si="6"/>
        <v>#N/A</v>
      </c>
      <c r="G390" s="24"/>
      <c r="H390" s="24"/>
      <c r="I390" s="24"/>
    </row>
    <row r="391" spans="1:9">
      <c r="A391" s="133">
        <v>42720</v>
      </c>
      <c r="B391" s="134">
        <v>0.314</v>
      </c>
      <c r="C391" s="134">
        <v>2.3127705214169998</v>
      </c>
      <c r="D391" s="134">
        <v>2.5916000000000001</v>
      </c>
      <c r="E391" s="15" t="e">
        <f t="shared" si="6"/>
        <v>#N/A</v>
      </c>
      <c r="G391" s="24"/>
      <c r="H391" s="24"/>
      <c r="I391" s="24"/>
    </row>
    <row r="392" spans="1:9">
      <c r="A392" s="133">
        <v>42721</v>
      </c>
      <c r="B392" s="134">
        <v>0.314</v>
      </c>
      <c r="C392" s="134">
        <v>2.3127705214169998</v>
      </c>
      <c r="D392" s="134">
        <v>2.5916000000000001</v>
      </c>
      <c r="E392" s="15" t="e">
        <f t="shared" si="6"/>
        <v>#N/A</v>
      </c>
      <c r="G392" s="24"/>
      <c r="H392" s="24"/>
      <c r="I392" s="24"/>
    </row>
    <row r="393" spans="1:9">
      <c r="A393" s="133">
        <v>42722</v>
      </c>
      <c r="B393" s="134">
        <v>0.314</v>
      </c>
      <c r="C393" s="134">
        <v>2.302056261703</v>
      </c>
      <c r="D393" s="134">
        <v>2.5916000000000001</v>
      </c>
      <c r="E393" s="15" t="e">
        <f t="shared" si="6"/>
        <v>#N/A</v>
      </c>
      <c r="G393" s="24"/>
      <c r="H393" s="24"/>
      <c r="I393" s="24"/>
    </row>
    <row r="394" spans="1:9">
      <c r="A394" s="133">
        <v>42723</v>
      </c>
      <c r="B394" s="134">
        <v>0.247</v>
      </c>
      <c r="C394" s="134">
        <v>2.2489382756910001</v>
      </c>
      <c r="D394" s="134">
        <v>2.5381999999999998</v>
      </c>
      <c r="E394" s="15" t="e">
        <f t="shared" si="6"/>
        <v>#N/A</v>
      </c>
      <c r="G394" s="24"/>
      <c r="H394" s="24"/>
      <c r="I394" s="24"/>
    </row>
    <row r="395" spans="1:9">
      <c r="A395" s="133">
        <v>42724</v>
      </c>
      <c r="B395" s="134">
        <v>0.26900000000000002</v>
      </c>
      <c r="C395" s="134">
        <v>2.254329238435</v>
      </c>
      <c r="D395" s="134">
        <v>2.5586000000000002</v>
      </c>
      <c r="E395" s="15" t="e">
        <f t="shared" si="6"/>
        <v>#N/A</v>
      </c>
      <c r="G395" s="24"/>
      <c r="H395" s="24"/>
      <c r="I395" s="24"/>
    </row>
    <row r="396" spans="1:9">
      <c r="A396" s="133">
        <v>42725</v>
      </c>
      <c r="B396" s="134">
        <v>0.247</v>
      </c>
      <c r="C396" s="134">
        <v>2.206661487851</v>
      </c>
      <c r="D396" s="134">
        <v>2.5348000000000002</v>
      </c>
      <c r="E396" s="15" t="e">
        <f t="shared" si="6"/>
        <v>#N/A</v>
      </c>
      <c r="G396" s="24"/>
      <c r="H396" s="24"/>
      <c r="I396" s="24"/>
    </row>
    <row r="397" spans="1:9">
      <c r="A397" s="133">
        <v>42726</v>
      </c>
      <c r="B397" s="134">
        <v>0.26</v>
      </c>
      <c r="C397" s="134">
        <v>2.1958097288920002</v>
      </c>
      <c r="D397" s="134">
        <v>2.5514999999999999</v>
      </c>
      <c r="E397" s="15" t="e">
        <f t="shared" si="6"/>
        <v>#N/A</v>
      </c>
      <c r="G397" s="24"/>
      <c r="H397" s="24"/>
      <c r="I397" s="24"/>
    </row>
    <row r="398" spans="1:9">
      <c r="A398" s="133">
        <v>42727</v>
      </c>
      <c r="B398" s="134">
        <v>0.221</v>
      </c>
      <c r="C398" s="134">
        <v>2.1958097288920002</v>
      </c>
      <c r="D398" s="134">
        <v>2.5373000000000001</v>
      </c>
      <c r="E398" s="15" t="e">
        <f t="shared" si="6"/>
        <v>#N/A</v>
      </c>
      <c r="G398" s="24"/>
      <c r="H398" s="24"/>
      <c r="I398" s="24"/>
    </row>
    <row r="399" spans="1:9">
      <c r="A399" s="133">
        <v>42728</v>
      </c>
      <c r="B399" s="134">
        <v>0.221</v>
      </c>
      <c r="C399" s="134">
        <v>2.1958097288920002</v>
      </c>
      <c r="D399" s="134">
        <v>2.5373000000000001</v>
      </c>
      <c r="E399" s="15" t="e">
        <f t="shared" si="6"/>
        <v>#N/A</v>
      </c>
      <c r="G399" s="24"/>
      <c r="H399" s="24"/>
      <c r="I399" s="24"/>
    </row>
    <row r="400" spans="1:9">
      <c r="A400" s="133">
        <v>42729</v>
      </c>
      <c r="B400" s="134">
        <v>0.221</v>
      </c>
      <c r="C400" s="134">
        <v>2.2094952845729998</v>
      </c>
      <c r="D400" s="134">
        <v>2.5373000000000001</v>
      </c>
      <c r="E400" s="15" t="e">
        <f t="shared" si="6"/>
        <v>#N/A</v>
      </c>
      <c r="G400" s="24"/>
      <c r="H400" s="24"/>
      <c r="I400" s="24"/>
    </row>
    <row r="401" spans="1:9">
      <c r="A401" s="133">
        <v>42730</v>
      </c>
      <c r="B401" s="134">
        <v>0.221</v>
      </c>
      <c r="C401" s="134">
        <v>2.1980330570560001</v>
      </c>
      <c r="D401" s="134">
        <v>2.5373000000000001</v>
      </c>
      <c r="E401" s="15" t="e">
        <f t="shared" si="6"/>
        <v>#N/A</v>
      </c>
      <c r="G401" s="24"/>
      <c r="H401" s="24"/>
      <c r="I401" s="24"/>
    </row>
    <row r="402" spans="1:9">
      <c r="A402" s="133">
        <v>42731</v>
      </c>
      <c r="B402" s="134">
        <v>0.20699999999999999</v>
      </c>
      <c r="C402" s="134">
        <v>2.1908054066910001</v>
      </c>
      <c r="D402" s="134">
        <v>2.5596000000000001</v>
      </c>
      <c r="E402" s="15" t="e">
        <f t="shared" si="6"/>
        <v>#N/A</v>
      </c>
      <c r="G402" s="24"/>
      <c r="H402" s="24"/>
      <c r="I402" s="24"/>
    </row>
    <row r="403" spans="1:9">
      <c r="A403" s="133">
        <v>42732</v>
      </c>
      <c r="B403" s="134">
        <v>0.19500000000000001</v>
      </c>
      <c r="C403" s="134">
        <v>2.1710511006109998</v>
      </c>
      <c r="D403" s="134">
        <v>2.508</v>
      </c>
      <c r="E403" s="15" t="e">
        <f t="shared" si="6"/>
        <v>#N/A</v>
      </c>
      <c r="G403" s="24"/>
      <c r="H403" s="24"/>
      <c r="I403" s="24"/>
    </row>
    <row r="404" spans="1:9">
      <c r="A404" s="133">
        <v>42733</v>
      </c>
      <c r="B404" s="134">
        <v>0.17499999999999999</v>
      </c>
      <c r="C404" s="134">
        <v>2.1244293376179999</v>
      </c>
      <c r="D404" s="134">
        <v>2.4750000000000001</v>
      </c>
      <c r="E404" s="15" t="e">
        <f t="shared" si="6"/>
        <v>#N/A</v>
      </c>
      <c r="G404" s="24"/>
      <c r="H404" s="24"/>
      <c r="I404" s="24"/>
    </row>
    <row r="405" spans="1:9">
      <c r="A405" s="133">
        <v>42734</v>
      </c>
      <c r="B405" s="134">
        <v>0.20799999999999999</v>
      </c>
      <c r="C405" s="134">
        <v>2.1244293376179999</v>
      </c>
      <c r="D405" s="134">
        <v>2.4443000000000001</v>
      </c>
      <c r="E405" s="15" t="e">
        <f t="shared" si="6"/>
        <v>#N/A</v>
      </c>
      <c r="G405" s="24"/>
      <c r="H405" s="24"/>
      <c r="I405" s="24"/>
    </row>
    <row r="406" spans="1:9">
      <c r="A406" s="133">
        <v>42735</v>
      </c>
      <c r="B406" s="134">
        <v>0.20799999999999999</v>
      </c>
      <c r="C406" s="134">
        <v>2.1244293376179999</v>
      </c>
      <c r="D406" s="134">
        <v>2.4443000000000001</v>
      </c>
      <c r="E406" s="15" t="e">
        <f t="shared" si="6"/>
        <v>#N/A</v>
      </c>
      <c r="G406" s="24"/>
      <c r="H406" s="24"/>
      <c r="I406" s="24"/>
    </row>
    <row r="407" spans="1:9">
      <c r="A407" s="133">
        <v>42736</v>
      </c>
      <c r="B407" s="134">
        <v>0.20799999999999999</v>
      </c>
      <c r="C407" s="134">
        <v>2.0898979460259999</v>
      </c>
      <c r="D407" s="134">
        <v>2.4443000000000001</v>
      </c>
      <c r="E407" s="15" t="e">
        <f t="shared" si="6"/>
        <v>#N/A</v>
      </c>
      <c r="G407" s="24"/>
      <c r="H407" s="24"/>
      <c r="I407" s="24"/>
    </row>
    <row r="408" spans="1:9">
      <c r="A408" s="133">
        <v>42737</v>
      </c>
      <c r="B408" s="134">
        <v>0.189</v>
      </c>
      <c r="C408" s="134">
        <v>2.0889626311780001</v>
      </c>
      <c r="D408" s="134">
        <v>2.4443000000000001</v>
      </c>
      <c r="E408" s="15" t="e">
        <f t="shared" si="6"/>
        <v>#N/A</v>
      </c>
      <c r="G408" s="24"/>
      <c r="H408" s="24"/>
      <c r="I408" s="24"/>
    </row>
    <row r="409" spans="1:9">
      <c r="A409" s="133">
        <v>42738</v>
      </c>
      <c r="B409" s="134">
        <v>0.26400000000000001</v>
      </c>
      <c r="C409" s="134">
        <v>2.1489292328720002</v>
      </c>
      <c r="D409" s="134">
        <v>2.4443999999999999</v>
      </c>
      <c r="E409" s="15" t="e">
        <f t="shared" si="6"/>
        <v>#N/A</v>
      </c>
      <c r="G409" s="24"/>
      <c r="H409" s="24"/>
      <c r="I409" s="24"/>
    </row>
    <row r="410" spans="1:9">
      <c r="A410" s="133">
        <v>42739</v>
      </c>
      <c r="B410" s="134">
        <v>0.27600000000000002</v>
      </c>
      <c r="C410" s="134">
        <v>2.138211016089</v>
      </c>
      <c r="D410" s="134">
        <v>2.4390000000000001</v>
      </c>
      <c r="E410" s="15" t="e">
        <f t="shared" si="6"/>
        <v>#N/A</v>
      </c>
      <c r="G410" s="24"/>
      <c r="H410" s="24"/>
      <c r="I410" s="24"/>
    </row>
    <row r="411" spans="1:9">
      <c r="A411" s="133">
        <v>42740</v>
      </c>
      <c r="B411" s="134">
        <v>0.24299999999999999</v>
      </c>
      <c r="C411" s="134">
        <v>2.1297531662120002</v>
      </c>
      <c r="D411" s="134">
        <v>2.3443000000000001</v>
      </c>
      <c r="E411" s="15" t="e">
        <f t="shared" si="6"/>
        <v>#N/A</v>
      </c>
      <c r="G411" s="24"/>
      <c r="H411" s="24"/>
      <c r="I411" s="24"/>
    </row>
    <row r="412" spans="1:9">
      <c r="A412" s="133">
        <v>42741</v>
      </c>
      <c r="B412" s="134">
        <v>0.29799999999999999</v>
      </c>
      <c r="C412" s="134">
        <v>2.1297531662120002</v>
      </c>
      <c r="D412" s="134">
        <v>2.4192999999999998</v>
      </c>
      <c r="E412" s="15" t="e">
        <f t="shared" si="6"/>
        <v>#N/A</v>
      </c>
      <c r="G412" s="24"/>
      <c r="H412" s="24"/>
      <c r="I412" s="24"/>
    </row>
    <row r="413" spans="1:9">
      <c r="A413" s="133">
        <v>42742</v>
      </c>
      <c r="B413" s="134">
        <v>0.29799999999999999</v>
      </c>
      <c r="C413" s="134">
        <v>2.1297531662120002</v>
      </c>
      <c r="D413" s="134">
        <v>2.4192999999999998</v>
      </c>
      <c r="E413" s="15" t="e">
        <f t="shared" si="6"/>
        <v>#N/A</v>
      </c>
      <c r="G413" s="24"/>
      <c r="H413" s="24"/>
      <c r="I413" s="24"/>
    </row>
    <row r="414" spans="1:9">
      <c r="A414" s="133">
        <v>42743</v>
      </c>
      <c r="B414" s="134">
        <v>0.29799999999999999</v>
      </c>
      <c r="C414" s="134">
        <v>2.1688072783169998</v>
      </c>
      <c r="D414" s="134">
        <v>2.4192999999999998</v>
      </c>
      <c r="E414" s="15" t="e">
        <f t="shared" si="6"/>
        <v>#N/A</v>
      </c>
      <c r="G414" s="24"/>
      <c r="H414" s="24"/>
      <c r="I414" s="24"/>
    </row>
    <row r="415" spans="1:9">
      <c r="A415" s="133">
        <v>42744</v>
      </c>
      <c r="B415" s="134">
        <v>0.27800000000000002</v>
      </c>
      <c r="C415" s="134">
        <v>2.1523443988320001</v>
      </c>
      <c r="D415" s="134">
        <v>2.3647</v>
      </c>
      <c r="E415" s="15" t="e">
        <f t="shared" si="6"/>
        <v>#N/A</v>
      </c>
      <c r="G415" s="24"/>
      <c r="H415" s="24"/>
      <c r="I415" s="24"/>
    </row>
    <row r="416" spans="1:9">
      <c r="A416" s="133">
        <v>42745</v>
      </c>
      <c r="B416" s="134">
        <v>0.28499999999999998</v>
      </c>
      <c r="C416" s="134">
        <v>2.1296615136870001</v>
      </c>
      <c r="D416" s="134">
        <v>2.3757000000000001</v>
      </c>
      <c r="E416" s="15" t="e">
        <f t="shared" si="6"/>
        <v>#N/A</v>
      </c>
      <c r="G416" s="24"/>
      <c r="H416" s="24"/>
      <c r="I416" s="24"/>
    </row>
    <row r="417" spans="1:9">
      <c r="A417" s="133">
        <v>42746</v>
      </c>
      <c r="B417" s="134">
        <v>0.32800000000000001</v>
      </c>
      <c r="C417" s="134">
        <v>2.1457555912589998</v>
      </c>
      <c r="D417" s="134">
        <v>2.3721000000000001</v>
      </c>
      <c r="E417" s="15" t="e">
        <f t="shared" si="6"/>
        <v>#N/A</v>
      </c>
      <c r="G417" s="24"/>
      <c r="H417" s="24"/>
      <c r="I417" s="24"/>
    </row>
    <row r="418" spans="1:9">
      <c r="A418" s="133">
        <v>42747</v>
      </c>
      <c r="B418" s="134">
        <v>0.316</v>
      </c>
      <c r="C418" s="134">
        <v>2.1183910004830002</v>
      </c>
      <c r="D418" s="134">
        <v>2.3631000000000002</v>
      </c>
      <c r="E418" s="15" t="e">
        <f t="shared" si="6"/>
        <v>#N/A</v>
      </c>
      <c r="G418" s="24"/>
      <c r="H418" s="24"/>
      <c r="I418" s="24"/>
    </row>
    <row r="419" spans="1:9">
      <c r="A419" s="133">
        <v>42748</v>
      </c>
      <c r="B419" s="134">
        <v>0.33800000000000002</v>
      </c>
      <c r="C419" s="134">
        <v>2.1183910004830002</v>
      </c>
      <c r="D419" s="134">
        <v>2.3963999999999999</v>
      </c>
      <c r="E419" s="15" t="e">
        <f t="shared" si="6"/>
        <v>#N/A</v>
      </c>
      <c r="G419" s="24"/>
      <c r="H419" s="24"/>
      <c r="I419" s="24"/>
    </row>
    <row r="420" spans="1:9">
      <c r="A420" s="133">
        <v>42749</v>
      </c>
      <c r="B420" s="134">
        <v>0.33800000000000002</v>
      </c>
      <c r="C420" s="134">
        <v>2.1183910004830002</v>
      </c>
      <c r="D420" s="134">
        <v>2.3963999999999999</v>
      </c>
      <c r="E420" s="15" t="e">
        <f t="shared" si="6"/>
        <v>#N/A</v>
      </c>
      <c r="G420" s="24"/>
      <c r="H420" s="24"/>
      <c r="I420" s="24"/>
    </row>
    <row r="421" spans="1:9">
      <c r="A421" s="133">
        <v>42750</v>
      </c>
      <c r="B421" s="134">
        <v>0.33800000000000002</v>
      </c>
      <c r="C421" s="134">
        <v>2.176048364723</v>
      </c>
      <c r="D421" s="134">
        <v>2.3963999999999999</v>
      </c>
      <c r="E421" s="15" t="e">
        <f t="shared" si="6"/>
        <v>#N/A</v>
      </c>
      <c r="G421" s="24"/>
      <c r="H421" s="24"/>
      <c r="I421" s="24"/>
    </row>
    <row r="422" spans="1:9">
      <c r="A422" s="133">
        <v>42751</v>
      </c>
      <c r="B422" s="134">
        <v>0.32300000000000001</v>
      </c>
      <c r="C422" s="134">
        <v>2.161267006913</v>
      </c>
      <c r="D422" s="134">
        <v>2.3963999999999999</v>
      </c>
      <c r="E422" s="15" t="e">
        <f t="shared" si="6"/>
        <v>#N/A</v>
      </c>
      <c r="G422" s="24"/>
      <c r="H422" s="24"/>
      <c r="I422" s="24"/>
    </row>
    <row r="423" spans="1:9">
      <c r="A423" s="133">
        <v>42752</v>
      </c>
      <c r="B423" s="134">
        <v>0.32100000000000001</v>
      </c>
      <c r="C423" s="134">
        <v>2.1378537610119999</v>
      </c>
      <c r="D423" s="134">
        <v>2.3252999999999999</v>
      </c>
      <c r="E423" s="15" t="e">
        <f t="shared" si="6"/>
        <v>#N/A</v>
      </c>
      <c r="G423" s="24"/>
      <c r="H423" s="24"/>
      <c r="I423" s="24"/>
    </row>
    <row r="424" spans="1:9">
      <c r="A424" s="133">
        <v>42753</v>
      </c>
      <c r="B424" s="134">
        <v>0.35499999999999998</v>
      </c>
      <c r="C424" s="134">
        <v>2.161569398728</v>
      </c>
      <c r="D424" s="134">
        <v>2.4296000000000002</v>
      </c>
      <c r="E424" s="15" t="e">
        <f t="shared" si="6"/>
        <v>#N/A</v>
      </c>
      <c r="G424" s="24"/>
      <c r="H424" s="24"/>
      <c r="I424" s="24"/>
    </row>
    <row r="425" spans="1:9">
      <c r="A425" s="133">
        <v>42754</v>
      </c>
      <c r="B425" s="134">
        <v>0.379</v>
      </c>
      <c r="C425" s="134">
        <v>2.2103389996790002</v>
      </c>
      <c r="D425" s="134">
        <v>2.4739</v>
      </c>
      <c r="E425" s="15" t="e">
        <f t="shared" si="6"/>
        <v>#N/A</v>
      </c>
      <c r="G425" s="24"/>
      <c r="H425" s="24"/>
      <c r="I425" s="24"/>
    </row>
    <row r="426" spans="1:9">
      <c r="A426" s="133">
        <v>42755</v>
      </c>
      <c r="B426" s="134">
        <v>0.42099999999999999</v>
      </c>
      <c r="C426" s="134">
        <v>2.2103389996790002</v>
      </c>
      <c r="D426" s="134">
        <v>2.4668000000000001</v>
      </c>
      <c r="E426" s="15" t="e">
        <f t="shared" si="6"/>
        <v>#N/A</v>
      </c>
      <c r="G426" s="24"/>
      <c r="H426" s="24"/>
      <c r="I426" s="24"/>
    </row>
    <row r="427" spans="1:9">
      <c r="A427" s="133">
        <v>42756</v>
      </c>
      <c r="B427" s="134">
        <v>0.42099999999999999</v>
      </c>
      <c r="C427" s="134">
        <v>2.2103389996790002</v>
      </c>
      <c r="D427" s="134">
        <v>2.4668000000000001</v>
      </c>
      <c r="E427" s="15" t="e">
        <f t="shared" si="6"/>
        <v>#N/A</v>
      </c>
      <c r="G427" s="24"/>
      <c r="H427" s="24"/>
      <c r="I427" s="24"/>
    </row>
    <row r="428" spans="1:9">
      <c r="A428" s="133">
        <v>42757</v>
      </c>
      <c r="B428" s="134">
        <v>0.42099999999999999</v>
      </c>
      <c r="C428" s="134">
        <v>2.2238766612809999</v>
      </c>
      <c r="D428" s="134">
        <v>2.4668000000000001</v>
      </c>
      <c r="E428" s="15" t="e">
        <f t="shared" si="6"/>
        <v>#N/A</v>
      </c>
      <c r="G428" s="24"/>
      <c r="H428" s="24"/>
      <c r="I428" s="24"/>
    </row>
    <row r="429" spans="1:9">
      <c r="A429" s="133">
        <v>42758</v>
      </c>
      <c r="B429" s="134">
        <v>0.36299999999999999</v>
      </c>
      <c r="C429" s="134">
        <v>2.2180307507279999</v>
      </c>
      <c r="D429" s="134">
        <v>2.3971</v>
      </c>
      <c r="E429" s="15" t="e">
        <f t="shared" si="6"/>
        <v>#N/A</v>
      </c>
      <c r="G429" s="24"/>
      <c r="H429" s="24"/>
      <c r="I429" s="24"/>
    </row>
    <row r="430" spans="1:9">
      <c r="A430" s="133">
        <v>42759</v>
      </c>
      <c r="B430" s="134">
        <v>0.40799999999999997</v>
      </c>
      <c r="C430" s="134">
        <v>2.2338297531640001</v>
      </c>
      <c r="D430" s="134">
        <v>2.4651999999999998</v>
      </c>
      <c r="E430" s="15" t="e">
        <f t="shared" si="6"/>
        <v>#N/A</v>
      </c>
      <c r="G430" s="24"/>
      <c r="H430" s="24"/>
      <c r="I430" s="24"/>
    </row>
    <row r="431" spans="1:9">
      <c r="A431" s="133">
        <v>42760</v>
      </c>
      <c r="B431" s="134">
        <v>0.46400000000000002</v>
      </c>
      <c r="C431" s="134">
        <v>2.2579078451150001</v>
      </c>
      <c r="D431" s="134">
        <v>2.5116000000000001</v>
      </c>
      <c r="E431" s="15" t="e">
        <f t="shared" si="6"/>
        <v>#N/A</v>
      </c>
      <c r="G431" s="24"/>
      <c r="H431" s="24"/>
      <c r="I431" s="24"/>
    </row>
    <row r="432" spans="1:9">
      <c r="A432" s="133">
        <v>42761</v>
      </c>
      <c r="B432" s="134">
        <v>0.48399999999999999</v>
      </c>
      <c r="C432" s="134">
        <v>2.26831692862</v>
      </c>
      <c r="D432" s="134">
        <v>2.5043000000000002</v>
      </c>
      <c r="E432" s="15" t="e">
        <f t="shared" si="6"/>
        <v>#N/A</v>
      </c>
      <c r="G432" s="24"/>
      <c r="H432" s="24"/>
      <c r="I432" s="24"/>
    </row>
    <row r="433" spans="1:9">
      <c r="A433" s="133">
        <v>42762</v>
      </c>
      <c r="B433" s="134">
        <v>0.46200000000000002</v>
      </c>
      <c r="C433" s="134">
        <v>2.26831692862</v>
      </c>
      <c r="D433" s="134">
        <v>2.4843000000000002</v>
      </c>
      <c r="E433" s="15" t="e">
        <f t="shared" si="6"/>
        <v>#N/A</v>
      </c>
      <c r="G433" s="24"/>
      <c r="H433" s="24"/>
      <c r="I433" s="24"/>
    </row>
    <row r="434" spans="1:9">
      <c r="A434" s="133">
        <v>42763</v>
      </c>
      <c r="B434" s="134">
        <v>0.46200000000000002</v>
      </c>
      <c r="C434" s="134">
        <v>2.26831692862</v>
      </c>
      <c r="D434" s="134">
        <v>2.4843000000000002</v>
      </c>
      <c r="E434" s="15" t="e">
        <f t="shared" si="6"/>
        <v>#N/A</v>
      </c>
      <c r="G434" s="24"/>
      <c r="H434" s="24"/>
      <c r="I434" s="24"/>
    </row>
    <row r="435" spans="1:9">
      <c r="A435" s="133">
        <v>42764</v>
      </c>
      <c r="B435" s="134">
        <v>0.46200000000000002</v>
      </c>
      <c r="C435" s="134">
        <v>2.2429584656410002</v>
      </c>
      <c r="D435" s="134">
        <v>2.4843000000000002</v>
      </c>
      <c r="E435" s="15" t="e">
        <f t="shared" si="6"/>
        <v>#N/A</v>
      </c>
      <c r="G435" s="24"/>
      <c r="H435" s="24"/>
      <c r="I435" s="24"/>
    </row>
    <row r="436" spans="1:9">
      <c r="A436" s="133">
        <v>42765</v>
      </c>
      <c r="B436" s="134">
        <v>0.44900000000000001</v>
      </c>
      <c r="C436" s="134">
        <v>2.2204766650029999</v>
      </c>
      <c r="D436" s="134">
        <v>2.4881000000000002</v>
      </c>
      <c r="E436" s="15" t="e">
        <f t="shared" si="6"/>
        <v>#N/A</v>
      </c>
      <c r="G436" s="24"/>
      <c r="H436" s="24"/>
      <c r="I436" s="24"/>
    </row>
    <row r="437" spans="1:9">
      <c r="A437" s="133">
        <v>42766</v>
      </c>
      <c r="B437" s="134">
        <v>0.436</v>
      </c>
      <c r="C437" s="134">
        <v>2.1801219496859998</v>
      </c>
      <c r="D437" s="134">
        <v>2.4531000000000001</v>
      </c>
      <c r="E437" s="15" t="e">
        <f t="shared" si="6"/>
        <v>#N/A</v>
      </c>
      <c r="G437" s="24"/>
      <c r="H437" s="24"/>
      <c r="I437" s="24"/>
    </row>
    <row r="438" spans="1:9">
      <c r="A438" s="133">
        <v>42767</v>
      </c>
      <c r="B438" s="134">
        <v>0.46800000000000003</v>
      </c>
      <c r="C438" s="134">
        <v>2.209348171771</v>
      </c>
      <c r="D438" s="134">
        <v>2.4699</v>
      </c>
      <c r="E438" s="15" t="e">
        <f t="shared" si="6"/>
        <v>#N/A</v>
      </c>
      <c r="G438" s="24"/>
      <c r="H438" s="24"/>
      <c r="I438" s="24"/>
    </row>
    <row r="439" spans="1:9">
      <c r="A439" s="133">
        <v>42768</v>
      </c>
      <c r="B439" s="134">
        <v>0.42699999999999999</v>
      </c>
      <c r="C439" s="134">
        <v>2.1787659389749998</v>
      </c>
      <c r="D439" s="134">
        <v>2.4737</v>
      </c>
      <c r="E439" s="15" t="e">
        <f t="shared" si="6"/>
        <v>#N/A</v>
      </c>
      <c r="G439" s="24"/>
      <c r="H439" s="24"/>
      <c r="I439" s="24"/>
    </row>
    <row r="440" spans="1:9">
      <c r="A440" s="133">
        <v>42769</v>
      </c>
      <c r="B440" s="134">
        <v>0.41199999999999998</v>
      </c>
      <c r="C440" s="134">
        <v>2.1787659389749998</v>
      </c>
      <c r="D440" s="134">
        <v>2.4647999999999999</v>
      </c>
      <c r="E440" s="15" t="e">
        <f t="shared" si="6"/>
        <v>#N/A</v>
      </c>
      <c r="G440" s="24"/>
      <c r="H440" s="24"/>
      <c r="I440" s="24"/>
    </row>
    <row r="441" spans="1:9">
      <c r="A441" s="133">
        <v>42770</v>
      </c>
      <c r="B441" s="134">
        <v>0.41199999999999998</v>
      </c>
      <c r="C441" s="134">
        <v>2.1787659389749998</v>
      </c>
      <c r="D441" s="134">
        <v>2.4647999999999999</v>
      </c>
      <c r="E441" s="15" t="e">
        <f t="shared" si="6"/>
        <v>#N/A</v>
      </c>
      <c r="G441" s="24"/>
      <c r="H441" s="24"/>
      <c r="I441" s="24"/>
    </row>
    <row r="442" spans="1:9">
      <c r="A442" s="133">
        <v>42771</v>
      </c>
      <c r="B442" s="134">
        <v>0.41199999999999998</v>
      </c>
      <c r="C442" s="134">
        <v>2.1938724672080001</v>
      </c>
      <c r="D442" s="134">
        <v>2.4647999999999999</v>
      </c>
      <c r="E442" s="15" t="e">
        <f t="shared" si="6"/>
        <v>#N/A</v>
      </c>
      <c r="G442" s="24"/>
      <c r="H442" s="24"/>
      <c r="I442" s="24"/>
    </row>
    <row r="443" spans="1:9">
      <c r="A443" s="133">
        <v>42772</v>
      </c>
      <c r="B443" s="134">
        <v>0.37</v>
      </c>
      <c r="C443" s="134">
        <v>2.182255166269</v>
      </c>
      <c r="D443" s="134">
        <v>2.4077000000000002</v>
      </c>
      <c r="E443" s="15" t="e">
        <f t="shared" si="6"/>
        <v>#N/A</v>
      </c>
      <c r="G443" s="24"/>
      <c r="H443" s="24"/>
      <c r="I443" s="24"/>
    </row>
    <row r="444" spans="1:9">
      <c r="A444" s="133">
        <v>42773</v>
      </c>
      <c r="B444" s="134">
        <v>0.35</v>
      </c>
      <c r="C444" s="134">
        <v>2.172166502899</v>
      </c>
      <c r="D444" s="134">
        <v>2.3931</v>
      </c>
      <c r="E444" s="15" t="e">
        <f t="shared" si="6"/>
        <v>#N/A</v>
      </c>
      <c r="G444" s="24"/>
      <c r="H444" s="24"/>
      <c r="I444" s="24"/>
    </row>
    <row r="445" spans="1:9">
      <c r="A445" s="133">
        <v>42774</v>
      </c>
      <c r="B445" s="134">
        <v>0.29599999999999999</v>
      </c>
      <c r="C445" s="134">
        <v>2.135137038386</v>
      </c>
      <c r="D445" s="134">
        <v>2.3363</v>
      </c>
      <c r="E445" s="15" t="e">
        <f t="shared" si="6"/>
        <v>#N/A</v>
      </c>
      <c r="G445" s="24"/>
      <c r="H445" s="24"/>
      <c r="I445" s="24"/>
    </row>
    <row r="446" spans="1:9">
      <c r="A446" s="133">
        <v>42775</v>
      </c>
      <c r="B446" s="134">
        <v>0.312</v>
      </c>
      <c r="C446" s="134">
        <v>2.1236114076339998</v>
      </c>
      <c r="D446" s="134">
        <v>2.3948</v>
      </c>
      <c r="E446" s="15" t="e">
        <f t="shared" si="6"/>
        <v>#N/A</v>
      </c>
      <c r="G446" s="24"/>
      <c r="H446" s="24"/>
      <c r="I446" s="24"/>
    </row>
    <row r="447" spans="1:9">
      <c r="A447" s="133">
        <v>42776</v>
      </c>
      <c r="B447" s="134">
        <v>0.32</v>
      </c>
      <c r="C447" s="134">
        <v>2.1236114076339998</v>
      </c>
      <c r="D447" s="134">
        <v>2.4073000000000002</v>
      </c>
      <c r="E447" s="15" t="e">
        <f t="shared" si="6"/>
        <v>#N/A</v>
      </c>
      <c r="G447" s="24"/>
      <c r="H447" s="24"/>
      <c r="I447" s="24"/>
    </row>
    <row r="448" spans="1:9">
      <c r="A448" s="133">
        <v>42777</v>
      </c>
      <c r="B448" s="134">
        <v>0.32</v>
      </c>
      <c r="C448" s="134">
        <v>2.1236114076339998</v>
      </c>
      <c r="D448" s="134">
        <v>2.4073000000000002</v>
      </c>
      <c r="E448" s="15" t="e">
        <f t="shared" si="6"/>
        <v>#N/A</v>
      </c>
      <c r="G448" s="24"/>
      <c r="H448" s="24"/>
      <c r="I448" s="24"/>
    </row>
    <row r="449" spans="1:9">
      <c r="A449" s="133">
        <v>42778</v>
      </c>
      <c r="B449" s="134">
        <v>0.32</v>
      </c>
      <c r="C449" s="134">
        <v>2.1630332554040002</v>
      </c>
      <c r="D449" s="134">
        <v>2.4073000000000002</v>
      </c>
      <c r="E449" s="15" t="e">
        <f t="shared" si="6"/>
        <v>#N/A</v>
      </c>
      <c r="G449" s="24"/>
      <c r="H449" s="24"/>
      <c r="I449" s="24"/>
    </row>
    <row r="450" spans="1:9">
      <c r="A450" s="133">
        <v>42779</v>
      </c>
      <c r="B450" s="134">
        <v>0.33100000000000002</v>
      </c>
      <c r="C450" s="134">
        <v>2.2643023220149998</v>
      </c>
      <c r="D450" s="134">
        <v>2.4358</v>
      </c>
      <c r="E450" s="15" t="e">
        <f t="shared" si="6"/>
        <v>#N/A</v>
      </c>
      <c r="G450" s="24"/>
      <c r="H450" s="24"/>
      <c r="I450" s="24"/>
    </row>
    <row r="451" spans="1:9">
      <c r="A451" s="133">
        <v>42780</v>
      </c>
      <c r="B451" s="134">
        <v>0.36599999999999999</v>
      </c>
      <c r="C451" s="134">
        <v>2.2985635538959999</v>
      </c>
      <c r="D451" s="134">
        <v>2.4698000000000002</v>
      </c>
      <c r="E451" s="15" t="e">
        <f t="shared" si="6"/>
        <v>#N/A</v>
      </c>
      <c r="G451" s="24"/>
      <c r="H451" s="24"/>
      <c r="I451" s="24"/>
    </row>
    <row r="452" spans="1:9">
      <c r="A452" s="133">
        <v>42781</v>
      </c>
      <c r="B452" s="134">
        <v>0.373</v>
      </c>
      <c r="C452" s="134">
        <v>2.3332864861439999</v>
      </c>
      <c r="D452" s="134">
        <v>2.4931999999999999</v>
      </c>
      <c r="E452" s="15" t="e">
        <f t="shared" ref="E452:E515" si="7">VLOOKUP(A452,G:I,2,0)</f>
        <v>#N/A</v>
      </c>
      <c r="G452" s="24"/>
      <c r="H452" s="24"/>
      <c r="I452" s="24"/>
    </row>
    <row r="453" spans="1:9">
      <c r="A453" s="133">
        <v>42782</v>
      </c>
      <c r="B453" s="134">
        <v>0.34899999999999998</v>
      </c>
      <c r="C453" s="134">
        <v>2.271911518295</v>
      </c>
      <c r="D453" s="134">
        <v>2.4466999999999999</v>
      </c>
      <c r="E453" s="15" t="e">
        <f t="shared" si="7"/>
        <v>#N/A</v>
      </c>
      <c r="G453" s="24"/>
      <c r="H453" s="24"/>
      <c r="I453" s="24"/>
    </row>
    <row r="454" spans="1:9">
      <c r="A454" s="133">
        <v>42783</v>
      </c>
      <c r="B454" s="134">
        <v>0.30199999999999999</v>
      </c>
      <c r="C454" s="134">
        <v>2.271911518295</v>
      </c>
      <c r="D454" s="134">
        <v>2.4146999999999998</v>
      </c>
      <c r="E454" s="15" t="e">
        <f t="shared" si="7"/>
        <v>#N/A</v>
      </c>
      <c r="G454" s="24"/>
      <c r="H454" s="24"/>
      <c r="I454" s="24"/>
    </row>
    <row r="455" spans="1:9">
      <c r="A455" s="133">
        <v>42784</v>
      </c>
      <c r="B455" s="134">
        <v>0.30199999999999999</v>
      </c>
      <c r="C455" s="134">
        <v>2.271911518295</v>
      </c>
      <c r="D455" s="134">
        <v>2.4146999999999998</v>
      </c>
      <c r="E455" s="15" t="e">
        <f t="shared" si="7"/>
        <v>#N/A</v>
      </c>
      <c r="G455" s="24"/>
      <c r="H455" s="24"/>
      <c r="I455" s="24"/>
    </row>
    <row r="456" spans="1:9">
      <c r="A456" s="133">
        <v>42785</v>
      </c>
      <c r="B456" s="134">
        <v>0.30199999999999999</v>
      </c>
      <c r="C456" s="134">
        <v>2.2479853710479998</v>
      </c>
      <c r="D456" s="134">
        <v>2.4146999999999998</v>
      </c>
      <c r="E456" s="15" t="e">
        <f t="shared" si="7"/>
        <v>#N/A</v>
      </c>
      <c r="G456" s="24"/>
      <c r="H456" s="24"/>
      <c r="I456" s="24"/>
    </row>
    <row r="457" spans="1:9">
      <c r="A457" s="133">
        <v>42786</v>
      </c>
      <c r="B457" s="134">
        <v>0.29599999999999999</v>
      </c>
      <c r="C457" s="134">
        <v>2.237484138169</v>
      </c>
      <c r="D457" s="134">
        <v>2.4146999999999998</v>
      </c>
      <c r="E457" s="15" t="e">
        <f t="shared" si="7"/>
        <v>#N/A</v>
      </c>
      <c r="G457" s="24"/>
      <c r="H457" s="24"/>
      <c r="I457" s="24"/>
    </row>
    <row r="458" spans="1:9">
      <c r="A458" s="133">
        <v>42787</v>
      </c>
      <c r="B458" s="134">
        <v>0.30099999999999999</v>
      </c>
      <c r="C458" s="134">
        <v>2.2479448048499999</v>
      </c>
      <c r="D458" s="134">
        <v>2.4289999999999998</v>
      </c>
      <c r="E458" s="15" t="e">
        <f t="shared" si="7"/>
        <v>#N/A</v>
      </c>
      <c r="G458" s="24"/>
      <c r="H458" s="24"/>
      <c r="I458" s="24"/>
    </row>
    <row r="459" spans="1:9">
      <c r="A459" s="133">
        <v>42788</v>
      </c>
      <c r="B459" s="134">
        <v>0.27900000000000003</v>
      </c>
      <c r="C459" s="134">
        <v>2.230463327881</v>
      </c>
      <c r="D459" s="134">
        <v>2.4129</v>
      </c>
      <c r="E459" s="15" t="e">
        <f t="shared" si="7"/>
        <v>#N/A</v>
      </c>
      <c r="G459" s="24"/>
      <c r="H459" s="24"/>
      <c r="I459" s="24"/>
    </row>
    <row r="460" spans="1:9">
      <c r="A460" s="133">
        <v>42789</v>
      </c>
      <c r="B460" s="134">
        <v>0.23300000000000001</v>
      </c>
      <c r="C460" s="134">
        <v>2.2409075871240001</v>
      </c>
      <c r="D460" s="134">
        <v>2.3719999999999999</v>
      </c>
      <c r="E460" s="15" t="e">
        <f t="shared" si="7"/>
        <v>#N/A</v>
      </c>
      <c r="G460" s="24"/>
      <c r="H460" s="24"/>
      <c r="I460" s="24"/>
    </row>
    <row r="461" spans="1:9">
      <c r="A461" s="133">
        <v>42790</v>
      </c>
      <c r="B461" s="134">
        <v>0.186</v>
      </c>
      <c r="C461" s="134">
        <v>2.2409075871240001</v>
      </c>
      <c r="D461" s="134">
        <v>2.3117000000000001</v>
      </c>
      <c r="E461" s="15" t="e">
        <f t="shared" si="7"/>
        <v>#N/A</v>
      </c>
      <c r="G461" s="24"/>
      <c r="H461" s="24"/>
      <c r="I461" s="24"/>
    </row>
    <row r="462" spans="1:9">
      <c r="A462" s="133">
        <v>42791</v>
      </c>
      <c r="B462" s="134">
        <v>0.186</v>
      </c>
      <c r="C462" s="134">
        <v>2.2409075871240001</v>
      </c>
      <c r="D462" s="134">
        <v>2.3117000000000001</v>
      </c>
      <c r="E462" s="15" t="e">
        <f t="shared" si="7"/>
        <v>#N/A</v>
      </c>
      <c r="G462" s="24"/>
      <c r="H462" s="24"/>
      <c r="I462" s="24"/>
    </row>
    <row r="463" spans="1:9">
      <c r="A463" s="133">
        <v>42792</v>
      </c>
      <c r="B463" s="134">
        <v>0.186</v>
      </c>
      <c r="C463" s="134">
        <v>2.2124695247899999</v>
      </c>
      <c r="D463" s="134">
        <v>2.3117000000000001</v>
      </c>
      <c r="E463" s="15" t="e">
        <f t="shared" si="7"/>
        <v>#N/A</v>
      </c>
      <c r="G463" s="24"/>
      <c r="H463" s="24"/>
      <c r="I463" s="24"/>
    </row>
    <row r="464" spans="1:9">
      <c r="A464" s="133">
        <v>42793</v>
      </c>
      <c r="B464" s="134">
        <v>0.19800000000000001</v>
      </c>
      <c r="C464" s="134">
        <v>2.2537813288850002</v>
      </c>
      <c r="D464" s="134">
        <v>2.3650000000000002</v>
      </c>
      <c r="E464" s="15" t="e">
        <f t="shared" si="7"/>
        <v>#N/A</v>
      </c>
      <c r="G464" s="24"/>
      <c r="H464" s="24"/>
      <c r="I464" s="24"/>
    </row>
    <row r="465" spans="1:9">
      <c r="A465" s="133">
        <v>42794</v>
      </c>
      <c r="B465" s="134">
        <v>0.20799999999999999</v>
      </c>
      <c r="C465" s="134">
        <v>2.266424102587</v>
      </c>
      <c r="D465" s="134">
        <v>2.3898999999999999</v>
      </c>
      <c r="E465" s="15" t="e">
        <f t="shared" si="7"/>
        <v>#N/A</v>
      </c>
      <c r="G465" s="24"/>
      <c r="H465" s="24"/>
      <c r="I465" s="24"/>
    </row>
    <row r="466" spans="1:9">
      <c r="A466" s="133">
        <v>42795</v>
      </c>
      <c r="B466" s="134">
        <v>0.28199999999999997</v>
      </c>
      <c r="C466" s="134">
        <v>2.3046834486419998</v>
      </c>
      <c r="D466" s="134">
        <v>2.4525999999999999</v>
      </c>
      <c r="E466" s="15" t="e">
        <f t="shared" si="7"/>
        <v>#N/A</v>
      </c>
      <c r="G466" s="24"/>
      <c r="H466" s="24"/>
      <c r="I466" s="24"/>
    </row>
    <row r="467" spans="1:9">
      <c r="A467" s="133">
        <v>42796</v>
      </c>
      <c r="B467" s="134">
        <v>0.317</v>
      </c>
      <c r="C467" s="134">
        <v>2.3369922728520001</v>
      </c>
      <c r="D467" s="134">
        <v>2.4779</v>
      </c>
      <c r="E467" s="15" t="e">
        <f t="shared" si="7"/>
        <v>#N/A</v>
      </c>
      <c r="G467" s="24"/>
      <c r="H467" s="24"/>
      <c r="I467" s="24"/>
    </row>
    <row r="468" spans="1:9">
      <c r="A468" s="133">
        <v>42797</v>
      </c>
      <c r="B468" s="134">
        <v>0.35599999999999998</v>
      </c>
      <c r="C468" s="134">
        <v>2.3369922728520001</v>
      </c>
      <c r="D468" s="134">
        <v>2.4780000000000002</v>
      </c>
      <c r="E468" s="15" t="e">
        <f t="shared" si="7"/>
        <v>#N/A</v>
      </c>
      <c r="G468" s="24"/>
      <c r="H468" s="24"/>
      <c r="I468" s="24"/>
    </row>
    <row r="469" spans="1:9">
      <c r="A469" s="133">
        <v>42798</v>
      </c>
      <c r="B469" s="134">
        <v>0.35599999999999998</v>
      </c>
      <c r="C469" s="134">
        <v>2.3369922728520001</v>
      </c>
      <c r="D469" s="134">
        <v>2.4780000000000002</v>
      </c>
      <c r="E469" s="15" t="e">
        <f t="shared" si="7"/>
        <v>#N/A</v>
      </c>
      <c r="G469" s="24"/>
      <c r="H469" s="24"/>
      <c r="I469" s="24"/>
    </row>
    <row r="470" spans="1:9">
      <c r="A470" s="133">
        <v>42799</v>
      </c>
      <c r="B470" s="134">
        <v>0.35599999999999998</v>
      </c>
      <c r="C470" s="134">
        <v>2.373840043305</v>
      </c>
      <c r="D470" s="134">
        <v>2.4780000000000002</v>
      </c>
      <c r="E470" s="15" t="e">
        <f t="shared" si="7"/>
        <v>#N/A</v>
      </c>
      <c r="G470" s="24"/>
      <c r="H470" s="24"/>
      <c r="I470" s="24"/>
    </row>
    <row r="471" spans="1:9">
      <c r="A471" s="133">
        <v>42800</v>
      </c>
      <c r="B471" s="134">
        <v>0.34200000000000003</v>
      </c>
      <c r="C471" s="134">
        <v>2.3030568747090001</v>
      </c>
      <c r="D471" s="134">
        <v>2.4996999999999998</v>
      </c>
      <c r="E471" s="15" t="e">
        <f t="shared" si="7"/>
        <v>#N/A</v>
      </c>
      <c r="G471" s="24"/>
      <c r="H471" s="24"/>
      <c r="I471" s="24"/>
    </row>
    <row r="472" spans="1:9">
      <c r="A472" s="133">
        <v>42801</v>
      </c>
      <c r="B472" s="134">
        <v>0.31900000000000001</v>
      </c>
      <c r="C472" s="134">
        <v>2.320172714516</v>
      </c>
      <c r="D472" s="134">
        <v>2.5179</v>
      </c>
      <c r="E472" s="15" t="e">
        <f t="shared" si="7"/>
        <v>#N/A</v>
      </c>
      <c r="G472" s="24"/>
      <c r="H472" s="24"/>
      <c r="I472" s="24"/>
    </row>
    <row r="473" spans="1:9">
      <c r="A473" s="133">
        <v>42802</v>
      </c>
      <c r="B473" s="134">
        <v>0.37</v>
      </c>
      <c r="C473" s="134">
        <v>2.3324705725100001</v>
      </c>
      <c r="D473" s="134">
        <v>2.5596999999999999</v>
      </c>
      <c r="E473" s="15" t="e">
        <f t="shared" si="7"/>
        <v>#N/A</v>
      </c>
      <c r="G473" s="24"/>
      <c r="H473" s="24"/>
      <c r="I473" s="24"/>
    </row>
    <row r="474" spans="1:9">
      <c r="A474" s="133">
        <v>42803</v>
      </c>
      <c r="B474" s="134">
        <v>0.42599999999999999</v>
      </c>
      <c r="C474" s="134">
        <v>2.314163727405</v>
      </c>
      <c r="D474" s="134">
        <v>2.6053000000000002</v>
      </c>
      <c r="E474" s="15" t="e">
        <f t="shared" si="7"/>
        <v>#N/A</v>
      </c>
      <c r="G474" s="24"/>
      <c r="H474" s="24"/>
      <c r="I474" s="24"/>
    </row>
    <row r="475" spans="1:9">
      <c r="A475" s="133">
        <v>42804</v>
      </c>
      <c r="B475" s="134">
        <v>0.48499999999999999</v>
      </c>
      <c r="C475" s="134">
        <v>2.314163727405</v>
      </c>
      <c r="D475" s="134">
        <v>2.5745</v>
      </c>
      <c r="E475" s="15" t="e">
        <f t="shared" si="7"/>
        <v>#N/A</v>
      </c>
      <c r="G475" s="24"/>
      <c r="H475" s="24"/>
      <c r="I475" s="24"/>
    </row>
    <row r="476" spans="1:9">
      <c r="A476" s="133">
        <v>42805</v>
      </c>
      <c r="B476" s="134">
        <v>0.48499999999999999</v>
      </c>
      <c r="C476" s="134">
        <v>2.314163727405</v>
      </c>
      <c r="D476" s="134">
        <v>2.5745</v>
      </c>
      <c r="E476" s="15" t="e">
        <f t="shared" si="7"/>
        <v>#N/A</v>
      </c>
      <c r="G476" s="24"/>
      <c r="H476" s="24"/>
      <c r="I476" s="24"/>
    </row>
    <row r="477" spans="1:9">
      <c r="A477" s="133">
        <v>42806</v>
      </c>
      <c r="B477" s="134">
        <v>0.48499999999999999</v>
      </c>
      <c r="C477" s="134">
        <v>2.314163727405</v>
      </c>
      <c r="D477" s="134">
        <v>2.5745</v>
      </c>
      <c r="E477" s="15" t="e">
        <f t="shared" si="7"/>
        <v>#N/A</v>
      </c>
      <c r="G477" s="24"/>
      <c r="H477" s="24"/>
      <c r="I477" s="24"/>
    </row>
    <row r="478" spans="1:9">
      <c r="A478" s="133">
        <v>42807</v>
      </c>
      <c r="B478" s="134">
        <v>0.47099999999999997</v>
      </c>
      <c r="C478" s="134">
        <v>2.275111240223</v>
      </c>
      <c r="D478" s="134">
        <v>2.6257999999999999</v>
      </c>
      <c r="E478" s="15" t="e">
        <f t="shared" si="7"/>
        <v>#N/A</v>
      </c>
      <c r="G478" s="24"/>
      <c r="H478" s="24"/>
      <c r="I478" s="24"/>
    </row>
    <row r="479" spans="1:9">
      <c r="A479" s="133">
        <v>42808</v>
      </c>
      <c r="B479" s="134">
        <v>0.44500000000000001</v>
      </c>
      <c r="C479" s="134">
        <v>2.2389166313829998</v>
      </c>
      <c r="D479" s="134">
        <v>2.6002000000000001</v>
      </c>
      <c r="E479" s="15" t="e">
        <f t="shared" si="7"/>
        <v>#N/A</v>
      </c>
      <c r="G479" s="24"/>
      <c r="H479" s="24"/>
      <c r="I479" s="24"/>
    </row>
    <row r="480" spans="1:9">
      <c r="A480" s="133">
        <v>42809</v>
      </c>
      <c r="B480" s="134">
        <v>0.41499999999999998</v>
      </c>
      <c r="C480" s="134">
        <v>2.24499503353</v>
      </c>
      <c r="D480" s="134">
        <v>2.4929999999999999</v>
      </c>
      <c r="E480" s="15" t="e">
        <f t="shared" si="7"/>
        <v>#N/A</v>
      </c>
      <c r="G480" s="24"/>
      <c r="H480" s="24"/>
      <c r="I480" s="24"/>
    </row>
    <row r="481" spans="1:9">
      <c r="A481" s="133">
        <v>42810</v>
      </c>
      <c r="B481" s="134">
        <v>0.44800000000000001</v>
      </c>
      <c r="C481" s="134">
        <v>2.1904728722120002</v>
      </c>
      <c r="D481" s="134">
        <v>2.5402</v>
      </c>
      <c r="E481" s="15" t="e">
        <f t="shared" si="7"/>
        <v>#N/A</v>
      </c>
      <c r="G481" s="24"/>
      <c r="H481" s="24"/>
      <c r="I481" s="24"/>
    </row>
    <row r="482" spans="1:9">
      <c r="A482" s="133">
        <v>42811</v>
      </c>
      <c r="B482" s="134">
        <v>0.435</v>
      </c>
      <c r="C482" s="134">
        <v>2.1904728722120002</v>
      </c>
      <c r="D482" s="134">
        <v>2.5005000000000002</v>
      </c>
      <c r="E482" s="15" t="e">
        <f t="shared" si="7"/>
        <v>#N/A</v>
      </c>
      <c r="G482" s="24"/>
      <c r="H482" s="24"/>
      <c r="I482" s="24"/>
    </row>
    <row r="483" spans="1:9">
      <c r="A483" s="133">
        <v>42812</v>
      </c>
      <c r="B483" s="134">
        <v>0.435</v>
      </c>
      <c r="C483" s="134">
        <v>2.1904728722120002</v>
      </c>
      <c r="D483" s="134">
        <v>2.5005000000000002</v>
      </c>
      <c r="E483" s="15" t="e">
        <f t="shared" si="7"/>
        <v>#N/A</v>
      </c>
      <c r="G483" s="24"/>
      <c r="H483" s="24"/>
      <c r="I483" s="24"/>
    </row>
    <row r="484" spans="1:9">
      <c r="A484" s="133">
        <v>42813</v>
      </c>
      <c r="B484" s="134">
        <v>0.435</v>
      </c>
      <c r="C484" s="134">
        <v>2.149031177131</v>
      </c>
      <c r="D484" s="134">
        <v>2.5005000000000002</v>
      </c>
      <c r="E484" s="15" t="e">
        <f t="shared" si="7"/>
        <v>#N/A</v>
      </c>
      <c r="G484" s="24"/>
      <c r="H484" s="24"/>
      <c r="I484" s="24"/>
    </row>
    <row r="485" spans="1:9">
      <c r="A485" s="133">
        <v>42814</v>
      </c>
      <c r="B485" s="134">
        <v>0.44</v>
      </c>
      <c r="C485" s="134">
        <v>2.0945345573340002</v>
      </c>
      <c r="D485" s="134">
        <v>2.4607000000000001</v>
      </c>
      <c r="E485" s="15" t="e">
        <f t="shared" si="7"/>
        <v>#N/A</v>
      </c>
      <c r="G485" s="24"/>
      <c r="H485" s="24"/>
      <c r="I485" s="24"/>
    </row>
    <row r="486" spans="1:9">
      <c r="A486" s="133">
        <v>42815</v>
      </c>
      <c r="B486" s="134">
        <v>0.45900000000000002</v>
      </c>
      <c r="C486" s="134">
        <v>2.0722581677190002</v>
      </c>
      <c r="D486" s="134">
        <v>2.4175</v>
      </c>
      <c r="E486" s="15" t="e">
        <f t="shared" si="7"/>
        <v>#N/A</v>
      </c>
      <c r="G486" s="24"/>
      <c r="H486" s="24"/>
      <c r="I486" s="24"/>
    </row>
    <row r="487" spans="1:9">
      <c r="A487" s="133">
        <v>42816</v>
      </c>
      <c r="B487" s="134">
        <v>0.40799999999999997</v>
      </c>
      <c r="C487" s="134">
        <v>2.0983081745150001</v>
      </c>
      <c r="D487" s="134">
        <v>2.4049999999999998</v>
      </c>
      <c r="E487" s="15" t="e">
        <f t="shared" si="7"/>
        <v>#N/A</v>
      </c>
      <c r="G487" s="24"/>
      <c r="H487" s="24"/>
      <c r="I487" s="24"/>
    </row>
    <row r="488" spans="1:9">
      <c r="A488" s="133">
        <v>42817</v>
      </c>
      <c r="B488" s="134">
        <v>0.43099999999999999</v>
      </c>
      <c r="C488" s="134">
        <v>2.125737444501</v>
      </c>
      <c r="D488" s="134">
        <v>2.4194</v>
      </c>
      <c r="E488" s="15" t="e">
        <f t="shared" si="7"/>
        <v>#N/A</v>
      </c>
      <c r="G488" s="24"/>
      <c r="H488" s="24"/>
      <c r="I488" s="24"/>
    </row>
    <row r="489" spans="1:9">
      <c r="A489" s="133">
        <v>42818</v>
      </c>
      <c r="B489" s="134">
        <v>0.40300000000000002</v>
      </c>
      <c r="C489" s="134">
        <v>2.125737444501</v>
      </c>
      <c r="D489" s="134">
        <v>2.4123000000000001</v>
      </c>
      <c r="E489" s="15" t="e">
        <f t="shared" si="7"/>
        <v>#N/A</v>
      </c>
      <c r="G489" s="24"/>
      <c r="H489" s="24"/>
      <c r="I489" s="24"/>
    </row>
    <row r="490" spans="1:9">
      <c r="A490" s="133">
        <v>42819</v>
      </c>
      <c r="B490" s="134">
        <v>0.40300000000000002</v>
      </c>
      <c r="C490" s="134">
        <v>2.125737444501</v>
      </c>
      <c r="D490" s="134">
        <v>2.4123000000000001</v>
      </c>
      <c r="E490" s="15" t="e">
        <f t="shared" si="7"/>
        <v>#N/A</v>
      </c>
      <c r="G490" s="24"/>
      <c r="H490" s="24"/>
      <c r="I490" s="24"/>
    </row>
    <row r="491" spans="1:9">
      <c r="A491" s="133">
        <v>42820</v>
      </c>
      <c r="B491" s="134">
        <v>0.40300000000000002</v>
      </c>
      <c r="C491" s="134">
        <v>2.09375807235</v>
      </c>
      <c r="D491" s="134">
        <v>2.4123000000000001</v>
      </c>
      <c r="E491" s="15" t="e">
        <f t="shared" si="7"/>
        <v>#N/A</v>
      </c>
      <c r="G491" s="24"/>
      <c r="H491" s="24"/>
      <c r="I491" s="24"/>
    </row>
    <row r="492" spans="1:9">
      <c r="A492" s="133">
        <v>42821</v>
      </c>
      <c r="B492" s="134">
        <v>0.40200000000000002</v>
      </c>
      <c r="C492" s="134">
        <v>2.1045874525060002</v>
      </c>
      <c r="D492" s="134">
        <v>2.3782000000000001</v>
      </c>
      <c r="E492" s="15" t="e">
        <f t="shared" si="7"/>
        <v>#N/A</v>
      </c>
      <c r="G492" s="24"/>
      <c r="H492" s="24"/>
      <c r="I492" s="24"/>
    </row>
    <row r="493" spans="1:9">
      <c r="A493" s="133">
        <v>42822</v>
      </c>
      <c r="B493" s="134">
        <v>0.38800000000000001</v>
      </c>
      <c r="C493" s="134">
        <v>2.1076326155020002</v>
      </c>
      <c r="D493" s="134">
        <v>2.4178000000000002</v>
      </c>
      <c r="E493" s="15" t="e">
        <f t="shared" si="7"/>
        <v>#N/A</v>
      </c>
      <c r="G493" s="24"/>
      <c r="H493" s="24"/>
      <c r="I493" s="24"/>
    </row>
    <row r="494" spans="1:9">
      <c r="A494" s="133">
        <v>42823</v>
      </c>
      <c r="B494" s="134">
        <v>0.34399999999999997</v>
      </c>
      <c r="C494" s="134">
        <v>2.1207679165300002</v>
      </c>
      <c r="D494" s="134">
        <v>2.3765000000000001</v>
      </c>
      <c r="E494" s="15" t="e">
        <f t="shared" si="7"/>
        <v>#N/A</v>
      </c>
      <c r="G494" s="24"/>
      <c r="H494" s="24"/>
      <c r="I494" s="24"/>
    </row>
    <row r="495" spans="1:9">
      <c r="A495" s="133">
        <v>42824</v>
      </c>
      <c r="B495" s="134">
        <v>0.33300000000000002</v>
      </c>
      <c r="C495" s="134">
        <v>2.1260009410420002</v>
      </c>
      <c r="D495" s="134">
        <v>2.4197000000000002</v>
      </c>
      <c r="E495" s="15" t="e">
        <f t="shared" si="7"/>
        <v>#N/A</v>
      </c>
      <c r="G495" s="24"/>
      <c r="H495" s="24"/>
      <c r="I495" s="24"/>
    </row>
    <row r="496" spans="1:9">
      <c r="A496" s="133">
        <v>42825</v>
      </c>
      <c r="B496" s="134">
        <v>0.32800000000000001</v>
      </c>
      <c r="C496" s="134">
        <v>2.1260009410420002</v>
      </c>
      <c r="D496" s="134">
        <v>2.3874</v>
      </c>
      <c r="E496" s="15" t="e">
        <f t="shared" si="7"/>
        <v>#N/A</v>
      </c>
      <c r="G496" s="24"/>
      <c r="H496" s="24"/>
      <c r="I496" s="24"/>
    </row>
    <row r="497" spans="1:9">
      <c r="A497" s="133">
        <v>42826</v>
      </c>
      <c r="B497" s="134">
        <v>0.32800000000000001</v>
      </c>
      <c r="C497" s="134">
        <v>2.1260009410420002</v>
      </c>
      <c r="D497" s="134">
        <v>2.3874</v>
      </c>
      <c r="E497" s="15" t="e">
        <f t="shared" si="7"/>
        <v>#N/A</v>
      </c>
      <c r="G497" s="24"/>
      <c r="H497" s="24"/>
      <c r="I497" s="24"/>
    </row>
    <row r="498" spans="1:9">
      <c r="A498" s="133">
        <v>42827</v>
      </c>
      <c r="B498" s="134">
        <v>0.32800000000000001</v>
      </c>
      <c r="C498" s="134">
        <v>2.1096609388259999</v>
      </c>
      <c r="D498" s="134">
        <v>2.3874</v>
      </c>
      <c r="E498" s="15" t="e">
        <f t="shared" si="7"/>
        <v>#N/A</v>
      </c>
      <c r="G498" s="24"/>
      <c r="H498" s="24"/>
      <c r="I498" s="24"/>
    </row>
    <row r="499" spans="1:9">
      <c r="A499" s="133">
        <v>42828</v>
      </c>
      <c r="B499" s="134">
        <v>0.27700000000000002</v>
      </c>
      <c r="C499" s="134">
        <v>2.0998733507399998</v>
      </c>
      <c r="D499" s="134">
        <v>2.3193000000000001</v>
      </c>
      <c r="E499" s="15" t="e">
        <f t="shared" si="7"/>
        <v>#N/A</v>
      </c>
      <c r="G499" s="24"/>
      <c r="H499" s="24"/>
      <c r="I499" s="24"/>
    </row>
    <row r="500" spans="1:9">
      <c r="A500" s="133">
        <v>42829</v>
      </c>
      <c r="B500" s="134">
        <v>0.25700000000000001</v>
      </c>
      <c r="C500" s="134">
        <v>2.0909049067510002</v>
      </c>
      <c r="D500" s="134">
        <v>2.3605</v>
      </c>
      <c r="E500" s="15" t="e">
        <f t="shared" si="7"/>
        <v>#N/A</v>
      </c>
      <c r="G500" s="24"/>
      <c r="H500" s="24"/>
      <c r="I500" s="24"/>
    </row>
    <row r="501" spans="1:9">
      <c r="A501" s="133">
        <v>42830</v>
      </c>
      <c r="B501" s="134">
        <v>0.25800000000000001</v>
      </c>
      <c r="C501" s="134">
        <v>2.129649462103</v>
      </c>
      <c r="D501" s="134">
        <v>2.3353999999999999</v>
      </c>
      <c r="E501" s="15" t="e">
        <f t="shared" si="7"/>
        <v>#N/A</v>
      </c>
      <c r="G501" s="24"/>
      <c r="H501" s="24"/>
      <c r="I501" s="24"/>
    </row>
    <row r="502" spans="1:9">
      <c r="A502" s="133">
        <v>42831</v>
      </c>
      <c r="B502" s="134">
        <v>0.26300000000000001</v>
      </c>
      <c r="C502" s="134">
        <v>2.1312008501720001</v>
      </c>
      <c r="D502" s="134">
        <v>2.3408000000000002</v>
      </c>
      <c r="E502" s="15" t="e">
        <f t="shared" si="7"/>
        <v>#N/A</v>
      </c>
      <c r="G502" s="24"/>
      <c r="H502" s="24"/>
      <c r="I502" s="24"/>
    </row>
    <row r="503" spans="1:9">
      <c r="A503" s="133">
        <v>42832</v>
      </c>
      <c r="B503" s="134">
        <v>0.22800000000000001</v>
      </c>
      <c r="C503" s="134">
        <v>2.1312008501720001</v>
      </c>
      <c r="D503" s="134">
        <v>2.3822000000000001</v>
      </c>
      <c r="E503" s="15" t="e">
        <f t="shared" si="7"/>
        <v>#N/A</v>
      </c>
      <c r="G503" s="24"/>
      <c r="H503" s="24"/>
      <c r="I503" s="24"/>
    </row>
    <row r="504" spans="1:9">
      <c r="A504" s="133">
        <v>42833</v>
      </c>
      <c r="B504" s="134">
        <v>0.22800000000000001</v>
      </c>
      <c r="C504" s="134">
        <v>2.1312008501720001</v>
      </c>
      <c r="D504" s="134">
        <v>2.3822000000000001</v>
      </c>
      <c r="E504" s="15" t="e">
        <f t="shared" si="7"/>
        <v>#N/A</v>
      </c>
      <c r="G504" s="24"/>
      <c r="H504" s="24"/>
      <c r="I504" s="24"/>
    </row>
    <row r="505" spans="1:9">
      <c r="A505" s="133">
        <v>42834</v>
      </c>
      <c r="B505" s="134">
        <v>0.22800000000000001</v>
      </c>
      <c r="C505" s="134">
        <v>2.1275185230860001</v>
      </c>
      <c r="D505" s="134">
        <v>2.3822000000000001</v>
      </c>
      <c r="E505" s="15" t="e">
        <f t="shared" si="7"/>
        <v>#N/A</v>
      </c>
      <c r="G505" s="24"/>
      <c r="H505" s="24"/>
      <c r="I505" s="24"/>
    </row>
    <row r="506" spans="1:9">
      <c r="A506" s="133">
        <v>42835</v>
      </c>
      <c r="B506" s="134">
        <v>0.20699999999999999</v>
      </c>
      <c r="C506" s="134">
        <v>2.1275185230860001</v>
      </c>
      <c r="D506" s="134">
        <v>2.3660999999999999</v>
      </c>
      <c r="E506" s="15" t="e">
        <f t="shared" si="7"/>
        <v>#N/A</v>
      </c>
      <c r="G506" s="24"/>
      <c r="H506" s="24"/>
      <c r="I506" s="24"/>
    </row>
    <row r="507" spans="1:9">
      <c r="A507" s="133">
        <v>42836</v>
      </c>
      <c r="B507" s="134">
        <v>0.20399999999999999</v>
      </c>
      <c r="C507" s="134">
        <v>2.1275185230860001</v>
      </c>
      <c r="D507" s="134">
        <v>2.2961999999999998</v>
      </c>
      <c r="E507" s="15" t="e">
        <f t="shared" si="7"/>
        <v>#N/A</v>
      </c>
      <c r="G507" s="24"/>
      <c r="H507" s="24"/>
      <c r="I507" s="24"/>
    </row>
    <row r="508" spans="1:9">
      <c r="A508" s="133">
        <v>42837</v>
      </c>
      <c r="B508" s="134">
        <v>0.19800000000000001</v>
      </c>
      <c r="C508" s="134">
        <v>2.0917307211240002</v>
      </c>
      <c r="D508" s="134">
        <v>2.2391999999999999</v>
      </c>
      <c r="E508" s="15" t="e">
        <f t="shared" si="7"/>
        <v>#N/A</v>
      </c>
      <c r="G508" s="24"/>
      <c r="H508" s="24"/>
      <c r="I508" s="24"/>
    </row>
    <row r="509" spans="1:9">
      <c r="A509" s="133">
        <v>42838</v>
      </c>
      <c r="B509" s="134">
        <v>0.187</v>
      </c>
      <c r="C509" s="134">
        <v>2.067884618366</v>
      </c>
      <c r="D509" s="134">
        <v>2.2374000000000001</v>
      </c>
      <c r="E509" s="15" t="e">
        <f t="shared" si="7"/>
        <v>#N/A</v>
      </c>
    </row>
    <row r="510" spans="1:9">
      <c r="A510" s="133">
        <v>42839</v>
      </c>
      <c r="B510" s="134">
        <v>0.187</v>
      </c>
      <c r="C510" s="134">
        <v>2.067884618366</v>
      </c>
      <c r="D510" s="134">
        <v>2.2374000000000001</v>
      </c>
      <c r="E510" s="15" t="e">
        <f t="shared" si="7"/>
        <v>#N/A</v>
      </c>
    </row>
    <row r="511" spans="1:9">
      <c r="A511" s="133">
        <v>42840</v>
      </c>
      <c r="B511" s="134">
        <v>0.187</v>
      </c>
      <c r="C511" s="134">
        <v>2.067884618366</v>
      </c>
      <c r="D511" s="134">
        <v>2.2374000000000001</v>
      </c>
      <c r="E511" s="15" t="e">
        <f t="shared" si="7"/>
        <v>#N/A</v>
      </c>
    </row>
    <row r="512" spans="1:9">
      <c r="A512" s="133">
        <v>42841</v>
      </c>
      <c r="B512" s="134">
        <v>0.187</v>
      </c>
      <c r="C512" s="134">
        <v>2.067884618366</v>
      </c>
      <c r="D512" s="134">
        <v>2.2374000000000001</v>
      </c>
      <c r="E512" s="15" t="e">
        <f t="shared" si="7"/>
        <v>#N/A</v>
      </c>
    </row>
    <row r="513" spans="1:5">
      <c r="A513" s="133">
        <v>42842</v>
      </c>
      <c r="B513" s="134">
        <v>0.187</v>
      </c>
      <c r="C513" s="134">
        <v>2.067884618366</v>
      </c>
      <c r="D513" s="134">
        <v>2.2498</v>
      </c>
      <c r="E513" s="15" t="e">
        <f t="shared" si="7"/>
        <v>#N/A</v>
      </c>
    </row>
    <row r="514" spans="1:5">
      <c r="A514" s="133">
        <v>42843</v>
      </c>
      <c r="B514" s="134">
        <v>0.156</v>
      </c>
      <c r="C514" s="134">
        <v>2.1154123210139999</v>
      </c>
      <c r="D514" s="134">
        <v>2.1682000000000001</v>
      </c>
      <c r="E514" s="15" t="e">
        <f t="shared" si="7"/>
        <v>#N/A</v>
      </c>
    </row>
    <row r="515" spans="1:5">
      <c r="A515" s="133">
        <v>42844</v>
      </c>
      <c r="B515" s="134">
        <v>0.20300000000000001</v>
      </c>
      <c r="C515" s="134">
        <v>2.1415305075469999</v>
      </c>
      <c r="D515" s="134">
        <v>2.2143000000000002</v>
      </c>
      <c r="E515" s="15" t="e">
        <f t="shared" si="7"/>
        <v>#N/A</v>
      </c>
    </row>
    <row r="516" spans="1:5">
      <c r="A516" s="133">
        <v>42845</v>
      </c>
      <c r="B516" s="134">
        <v>0.24399999999999999</v>
      </c>
      <c r="C516" s="134">
        <v>2.1608924334930002</v>
      </c>
      <c r="D516" s="134">
        <v>2.2320000000000002</v>
      </c>
      <c r="E516" s="15" t="e">
        <f t="shared" ref="E516:E579" si="8">VLOOKUP(A516,G:I,2,0)</f>
        <v>#N/A</v>
      </c>
    </row>
    <row r="517" spans="1:5">
      <c r="A517" s="133">
        <v>42846</v>
      </c>
      <c r="B517" s="134">
        <v>0.253</v>
      </c>
      <c r="C517" s="134">
        <v>2.1608924334930002</v>
      </c>
      <c r="D517" s="134">
        <v>2.2480000000000002</v>
      </c>
      <c r="E517" s="15" t="e">
        <f t="shared" si="8"/>
        <v>#N/A</v>
      </c>
    </row>
    <row r="518" spans="1:5">
      <c r="A518" s="133">
        <v>42847</v>
      </c>
      <c r="B518" s="134">
        <v>0.253</v>
      </c>
      <c r="C518" s="134">
        <v>2.1608924334930002</v>
      </c>
      <c r="D518" s="134">
        <v>2.2480000000000002</v>
      </c>
      <c r="E518" s="15" t="e">
        <f t="shared" si="8"/>
        <v>#N/A</v>
      </c>
    </row>
    <row r="519" spans="1:5">
      <c r="A519" s="133">
        <v>42848</v>
      </c>
      <c r="B519" s="134">
        <v>0.253</v>
      </c>
      <c r="C519" s="134">
        <v>2.1692929823260001</v>
      </c>
      <c r="D519" s="134">
        <v>2.2480000000000002</v>
      </c>
      <c r="E519" s="15" t="e">
        <f t="shared" si="8"/>
        <v>#N/A</v>
      </c>
    </row>
    <row r="520" spans="1:5">
      <c r="A520" s="133">
        <v>42849</v>
      </c>
      <c r="B520" s="134">
        <v>0.32900000000000001</v>
      </c>
      <c r="C520" s="134">
        <v>2.2138608283919998</v>
      </c>
      <c r="D520" s="134">
        <v>2.2730000000000001</v>
      </c>
      <c r="E520" s="15" t="e">
        <f t="shared" si="8"/>
        <v>#N/A</v>
      </c>
    </row>
    <row r="521" spans="1:5">
      <c r="A521" s="133">
        <v>42850</v>
      </c>
      <c r="B521" s="134">
        <v>0.378</v>
      </c>
      <c r="C521" s="134">
        <v>2.2067947467610001</v>
      </c>
      <c r="D521" s="134">
        <v>2.3321999999999998</v>
      </c>
      <c r="E521" s="15" t="e">
        <f t="shared" si="8"/>
        <v>#N/A</v>
      </c>
    </row>
    <row r="522" spans="1:5">
      <c r="A522" s="133">
        <v>42851</v>
      </c>
      <c r="B522" s="134">
        <v>0.35199999999999998</v>
      </c>
      <c r="C522" s="134">
        <v>2.2044658180910002</v>
      </c>
      <c r="D522" s="134">
        <v>2.3035000000000001</v>
      </c>
      <c r="E522" s="15" t="e">
        <f t="shared" si="8"/>
        <v>#N/A</v>
      </c>
    </row>
    <row r="523" spans="1:5">
      <c r="A523" s="133">
        <v>42852</v>
      </c>
      <c r="B523" s="134">
        <v>0.29599999999999999</v>
      </c>
      <c r="C523" s="134">
        <v>2.1756072473770001</v>
      </c>
      <c r="D523" s="134">
        <v>2.2946</v>
      </c>
      <c r="E523" s="15" t="e">
        <f t="shared" si="8"/>
        <v>#N/A</v>
      </c>
    </row>
    <row r="524" spans="1:5">
      <c r="A524" s="133">
        <v>42853</v>
      </c>
      <c r="B524" s="134">
        <v>0.317</v>
      </c>
      <c r="C524" s="134">
        <v>2.1756072473770001</v>
      </c>
      <c r="D524" s="134">
        <v>2.2801999999999998</v>
      </c>
      <c r="E524" s="15" t="e">
        <f t="shared" si="8"/>
        <v>#N/A</v>
      </c>
    </row>
    <row r="525" spans="1:5">
      <c r="A525" s="133">
        <v>42854</v>
      </c>
      <c r="B525" s="134">
        <v>0.317</v>
      </c>
      <c r="C525" s="134">
        <v>2.1756072473770001</v>
      </c>
      <c r="D525" s="134">
        <v>2.2801999999999998</v>
      </c>
      <c r="E525" s="15" t="e">
        <f t="shared" si="8"/>
        <v>#N/A</v>
      </c>
    </row>
    <row r="526" spans="1:5">
      <c r="A526" s="133">
        <v>42855</v>
      </c>
      <c r="B526" s="134">
        <v>0.317</v>
      </c>
      <c r="C526" s="134">
        <v>2.1480947990349999</v>
      </c>
      <c r="D526" s="134">
        <v>2.2801999999999998</v>
      </c>
      <c r="E526" s="15" t="e">
        <f t="shared" si="8"/>
        <v>#N/A</v>
      </c>
    </row>
    <row r="527" spans="1:5">
      <c r="A527" s="133">
        <v>42856</v>
      </c>
      <c r="B527" s="134">
        <v>0.317</v>
      </c>
      <c r="C527" s="134">
        <v>2.1480947990349999</v>
      </c>
      <c r="D527" s="134">
        <v>2.3180000000000001</v>
      </c>
      <c r="E527" s="15" t="e">
        <f t="shared" si="8"/>
        <v>#N/A</v>
      </c>
    </row>
    <row r="528" spans="1:5">
      <c r="A528" s="133">
        <v>42857</v>
      </c>
      <c r="B528" s="134">
        <v>0.32800000000000001</v>
      </c>
      <c r="C528" s="134">
        <v>2.1480947990349999</v>
      </c>
      <c r="D528" s="134">
        <v>2.2803</v>
      </c>
      <c r="E528" s="15" t="e">
        <f t="shared" si="8"/>
        <v>#N/A</v>
      </c>
    </row>
    <row r="529" spans="1:5">
      <c r="A529" s="133">
        <v>42858</v>
      </c>
      <c r="B529" s="134">
        <v>0.32600000000000001</v>
      </c>
      <c r="C529" s="134">
        <v>2.1638671966479999</v>
      </c>
      <c r="D529" s="134">
        <v>2.3180000000000001</v>
      </c>
      <c r="E529" s="15" t="e">
        <f t="shared" si="8"/>
        <v>#N/A</v>
      </c>
    </row>
    <row r="530" spans="1:5">
      <c r="A530" s="133">
        <v>42859</v>
      </c>
      <c r="B530" s="134">
        <v>0.39400000000000002</v>
      </c>
      <c r="C530" s="134">
        <v>2.1937102410099998</v>
      </c>
      <c r="D530" s="134">
        <v>2.3540999999999999</v>
      </c>
      <c r="E530" s="15" t="e">
        <f t="shared" si="8"/>
        <v>#N/A</v>
      </c>
    </row>
    <row r="531" spans="1:5">
      <c r="A531" s="133">
        <v>42860</v>
      </c>
      <c r="B531" s="134">
        <v>0.41799999999999998</v>
      </c>
      <c r="C531" s="134">
        <v>2.1937102410099998</v>
      </c>
      <c r="D531" s="134">
        <v>2.3487</v>
      </c>
      <c r="E531" s="15" t="e">
        <f t="shared" si="8"/>
        <v>#N/A</v>
      </c>
    </row>
    <row r="532" spans="1:5">
      <c r="A532" s="133">
        <v>42861</v>
      </c>
      <c r="B532" s="134">
        <v>0.41799999999999998</v>
      </c>
      <c r="C532" s="134">
        <v>2.1937102410099998</v>
      </c>
      <c r="D532" s="134">
        <v>2.3487</v>
      </c>
      <c r="E532" s="15" t="e">
        <f t="shared" si="8"/>
        <v>#N/A</v>
      </c>
    </row>
    <row r="533" spans="1:5">
      <c r="A533" s="133">
        <v>42862</v>
      </c>
      <c r="B533" s="134">
        <v>0.41799999999999998</v>
      </c>
      <c r="C533" s="134">
        <v>2.2173923433559999</v>
      </c>
      <c r="D533" s="134">
        <v>2.3487</v>
      </c>
      <c r="E533" s="15" t="e">
        <f t="shared" si="8"/>
        <v>#N/A</v>
      </c>
    </row>
    <row r="534" spans="1:5">
      <c r="A534" s="133">
        <v>42863</v>
      </c>
      <c r="B534" s="134">
        <v>0.41799999999999998</v>
      </c>
      <c r="C534" s="134">
        <v>2.2031097366200001</v>
      </c>
      <c r="D534" s="134">
        <v>2.3868</v>
      </c>
      <c r="E534" s="15" t="e">
        <f t="shared" si="8"/>
        <v>#N/A</v>
      </c>
    </row>
    <row r="535" spans="1:5">
      <c r="A535" s="133">
        <v>42864</v>
      </c>
      <c r="B535" s="134">
        <v>0.43</v>
      </c>
      <c r="C535" s="134">
        <v>2.1960347590190001</v>
      </c>
      <c r="D535" s="134">
        <v>2.3976999999999999</v>
      </c>
      <c r="E535" s="15" t="e">
        <f t="shared" si="8"/>
        <v>#N/A</v>
      </c>
    </row>
    <row r="536" spans="1:5">
      <c r="A536" s="133">
        <v>42865</v>
      </c>
      <c r="B536" s="134">
        <v>0.42199999999999999</v>
      </c>
      <c r="C536" s="134">
        <v>2.1675047612729998</v>
      </c>
      <c r="D536" s="134">
        <v>2.4140999999999999</v>
      </c>
      <c r="E536" s="15" t="e">
        <f t="shared" si="8"/>
        <v>#N/A</v>
      </c>
    </row>
    <row r="537" spans="1:5">
      <c r="A537" s="133">
        <v>42866</v>
      </c>
      <c r="B537" s="134">
        <v>0.432</v>
      </c>
      <c r="C537" s="134">
        <v>2.183216978501</v>
      </c>
      <c r="D537" s="134">
        <v>2.3874</v>
      </c>
      <c r="E537" s="15" t="e">
        <f t="shared" si="8"/>
        <v>#N/A</v>
      </c>
    </row>
    <row r="538" spans="1:5">
      <c r="A538" s="133">
        <v>42867</v>
      </c>
      <c r="B538" s="134">
        <v>0.39100000000000001</v>
      </c>
      <c r="C538" s="134">
        <v>2.183216978501</v>
      </c>
      <c r="D538" s="134">
        <v>2.3256999999999999</v>
      </c>
      <c r="E538" s="15" t="e">
        <f t="shared" si="8"/>
        <v>#N/A</v>
      </c>
    </row>
    <row r="539" spans="1:5">
      <c r="A539" s="133">
        <v>42868</v>
      </c>
      <c r="B539" s="134">
        <v>0.39100000000000001</v>
      </c>
      <c r="C539" s="134">
        <v>2.183216978501</v>
      </c>
      <c r="D539" s="134">
        <v>2.3256999999999999</v>
      </c>
      <c r="E539" s="15" t="e">
        <f t="shared" si="8"/>
        <v>#N/A</v>
      </c>
    </row>
    <row r="540" spans="1:5">
      <c r="A540" s="133">
        <v>42869</v>
      </c>
      <c r="B540" s="134">
        <v>0.39100000000000001</v>
      </c>
      <c r="C540" s="134">
        <v>2.1599308884089998</v>
      </c>
      <c r="D540" s="134">
        <v>2.3256999999999999</v>
      </c>
      <c r="E540" s="15" t="e">
        <f t="shared" si="8"/>
        <v>#N/A</v>
      </c>
    </row>
    <row r="541" spans="1:5">
      <c r="A541" s="133">
        <v>42870</v>
      </c>
      <c r="B541" s="134">
        <v>0.42</v>
      </c>
      <c r="C541" s="134">
        <v>2.1517572184980001</v>
      </c>
      <c r="D541" s="134">
        <v>2.3433000000000002</v>
      </c>
      <c r="E541" s="15" t="e">
        <f t="shared" si="8"/>
        <v>#N/A</v>
      </c>
    </row>
    <row r="542" spans="1:5">
      <c r="A542" s="133">
        <v>42871</v>
      </c>
      <c r="B542" s="134">
        <v>0.435</v>
      </c>
      <c r="C542" s="134">
        <v>2.1086817603250001</v>
      </c>
      <c r="D542" s="134">
        <v>2.3256999999999999</v>
      </c>
      <c r="E542" s="15" t="e">
        <f t="shared" si="8"/>
        <v>#N/A</v>
      </c>
    </row>
    <row r="543" spans="1:5">
      <c r="A543" s="133">
        <v>42872</v>
      </c>
      <c r="B543" s="134">
        <v>0.378</v>
      </c>
      <c r="C543" s="134">
        <v>2.0643218456970001</v>
      </c>
      <c r="D543" s="134">
        <v>2.2242999999999999</v>
      </c>
      <c r="E543" s="15" t="e">
        <f t="shared" si="8"/>
        <v>#N/A</v>
      </c>
    </row>
    <row r="544" spans="1:5">
      <c r="A544" s="133">
        <v>42873</v>
      </c>
      <c r="B544" s="134">
        <v>0.34300000000000003</v>
      </c>
      <c r="C544" s="134">
        <v>2.0777065205429999</v>
      </c>
      <c r="D544" s="134">
        <v>2.2294</v>
      </c>
      <c r="E544" s="15" t="e">
        <f t="shared" si="8"/>
        <v>#N/A</v>
      </c>
    </row>
    <row r="545" spans="1:5">
      <c r="A545" s="133">
        <v>42874</v>
      </c>
      <c r="B545" s="134">
        <v>0.36799999999999999</v>
      </c>
      <c r="C545" s="134">
        <v>2.0777065205429999</v>
      </c>
      <c r="D545" s="134">
        <v>2.2345999999999999</v>
      </c>
      <c r="E545" s="15" t="e">
        <f t="shared" si="8"/>
        <v>#N/A</v>
      </c>
    </row>
    <row r="546" spans="1:5">
      <c r="A546" s="133">
        <v>42875</v>
      </c>
      <c r="B546" s="134">
        <v>0.36799999999999999</v>
      </c>
      <c r="C546" s="134">
        <v>2.0777065205429999</v>
      </c>
      <c r="D546" s="134">
        <v>2.2345999999999999</v>
      </c>
      <c r="E546" s="15" t="e">
        <f t="shared" si="8"/>
        <v>#N/A</v>
      </c>
    </row>
    <row r="547" spans="1:5">
      <c r="A547" s="133">
        <v>42876</v>
      </c>
      <c r="B547" s="134">
        <v>0.36799999999999999</v>
      </c>
      <c r="C547" s="134">
        <v>2.0806628327640002</v>
      </c>
      <c r="D547" s="134">
        <v>2.2345999999999999</v>
      </c>
      <c r="E547" s="15" t="e">
        <f t="shared" si="8"/>
        <v>#N/A</v>
      </c>
    </row>
    <row r="548" spans="1:5">
      <c r="A548" s="133">
        <v>42877</v>
      </c>
      <c r="B548" s="134">
        <v>0.39700000000000002</v>
      </c>
      <c r="C548" s="134">
        <v>2.0912806750840001</v>
      </c>
      <c r="D548" s="134">
        <v>2.2536999999999998</v>
      </c>
      <c r="E548" s="15" t="e">
        <f t="shared" si="8"/>
        <v>#N/A</v>
      </c>
    </row>
    <row r="549" spans="1:5">
      <c r="A549" s="133">
        <v>42878</v>
      </c>
      <c r="B549" s="134">
        <v>0.41</v>
      </c>
      <c r="C549" s="134">
        <v>2.0862753984440001</v>
      </c>
      <c r="D549" s="134">
        <v>2.2799</v>
      </c>
      <c r="E549" s="15" t="e">
        <f t="shared" si="8"/>
        <v>#N/A</v>
      </c>
    </row>
    <row r="550" spans="1:5">
      <c r="A550" s="133">
        <v>42879</v>
      </c>
      <c r="B550" s="134">
        <v>0.40300000000000002</v>
      </c>
      <c r="C550" s="134">
        <v>2.0822477621540001</v>
      </c>
      <c r="D550" s="134">
        <v>2.2502</v>
      </c>
      <c r="E550" s="15" t="e">
        <f t="shared" si="8"/>
        <v>#N/A</v>
      </c>
    </row>
    <row r="551" spans="1:5">
      <c r="A551" s="133">
        <v>42880</v>
      </c>
      <c r="B551" s="134">
        <v>0.36199999999999999</v>
      </c>
      <c r="C551" s="134">
        <v>2.0583249594169999</v>
      </c>
      <c r="D551" s="134">
        <v>2.2553999999999998</v>
      </c>
      <c r="E551" s="15" t="e">
        <f t="shared" si="8"/>
        <v>#N/A</v>
      </c>
    </row>
    <row r="552" spans="1:5">
      <c r="A552" s="133">
        <v>42881</v>
      </c>
      <c r="B552" s="134">
        <v>0.33100000000000002</v>
      </c>
      <c r="C552" s="134">
        <v>2.0583249594169999</v>
      </c>
      <c r="D552" s="134">
        <v>2.2465000000000002</v>
      </c>
      <c r="E552" s="15" t="e">
        <f t="shared" si="8"/>
        <v>#N/A</v>
      </c>
    </row>
    <row r="553" spans="1:5">
      <c r="A553" s="133">
        <v>42882</v>
      </c>
      <c r="B553" s="134">
        <v>0.33100000000000002</v>
      </c>
      <c r="C553" s="134">
        <v>2.0583249594169999</v>
      </c>
      <c r="D553" s="134">
        <v>2.2465000000000002</v>
      </c>
      <c r="E553" s="15" t="e">
        <f t="shared" si="8"/>
        <v>#N/A</v>
      </c>
    </row>
    <row r="554" spans="1:5">
      <c r="A554" s="133">
        <v>42883</v>
      </c>
      <c r="B554" s="134">
        <v>0.33100000000000002</v>
      </c>
      <c r="C554" s="134">
        <v>1.9208170364629999</v>
      </c>
      <c r="D554" s="134">
        <v>2.2465000000000002</v>
      </c>
      <c r="E554" s="15" t="e">
        <f t="shared" si="8"/>
        <v>#N/A</v>
      </c>
    </row>
    <row r="555" spans="1:5">
      <c r="A555" s="133">
        <v>42884</v>
      </c>
      <c r="B555" s="134">
        <v>0.29799999999999999</v>
      </c>
      <c r="C555" s="134">
        <v>2.034284715019</v>
      </c>
      <c r="D555" s="134">
        <v>2.2465000000000002</v>
      </c>
      <c r="E555" s="15" t="e">
        <f t="shared" si="8"/>
        <v>#N/A</v>
      </c>
    </row>
    <row r="556" spans="1:5">
      <c r="A556" s="133">
        <v>42885</v>
      </c>
      <c r="B556" s="134">
        <v>0.29199999999999998</v>
      </c>
      <c r="C556" s="134">
        <v>2.034284715019</v>
      </c>
      <c r="D556" s="134">
        <v>2.2098</v>
      </c>
      <c r="E556" s="15" t="e">
        <f t="shared" si="8"/>
        <v>#N/A</v>
      </c>
    </row>
    <row r="557" spans="1:5">
      <c r="A557" s="133">
        <v>42886</v>
      </c>
      <c r="B557" s="134">
        <v>0.30399999999999999</v>
      </c>
      <c r="C557" s="134">
        <v>2.034284715019</v>
      </c>
      <c r="D557" s="134">
        <v>2.2027999999999999</v>
      </c>
      <c r="E557" s="15" t="e">
        <f t="shared" si="8"/>
        <v>#N/A</v>
      </c>
    </row>
    <row r="558" spans="1:5">
      <c r="A558" s="133">
        <v>42887</v>
      </c>
      <c r="B558" s="134">
        <v>0.30499999999999999</v>
      </c>
      <c r="C558" s="134">
        <v>2.0013979715889998</v>
      </c>
      <c r="D558" s="134">
        <v>2.2113999999999998</v>
      </c>
      <c r="E558" s="15" t="e">
        <f t="shared" si="8"/>
        <v>#N/A</v>
      </c>
    </row>
    <row r="559" spans="1:5">
      <c r="A559" s="133">
        <v>42888</v>
      </c>
      <c r="B559" s="134">
        <v>0.27400000000000002</v>
      </c>
      <c r="C559" s="134">
        <v>2.0013979715889998</v>
      </c>
      <c r="D559" s="134">
        <v>2.1591</v>
      </c>
      <c r="E559" s="15" t="e">
        <f t="shared" si="8"/>
        <v>#N/A</v>
      </c>
    </row>
    <row r="560" spans="1:5">
      <c r="A560" s="133">
        <v>42889</v>
      </c>
      <c r="B560" s="134">
        <v>0.27400000000000002</v>
      </c>
      <c r="C560" s="134">
        <v>2.0013979715889998</v>
      </c>
      <c r="D560" s="134">
        <v>2.1591</v>
      </c>
      <c r="E560" s="15" t="e">
        <f t="shared" si="8"/>
        <v>#N/A</v>
      </c>
    </row>
    <row r="561" spans="1:5">
      <c r="A561" s="133">
        <v>42890</v>
      </c>
      <c r="B561" s="134">
        <v>0.27400000000000002</v>
      </c>
      <c r="C561" s="134">
        <v>1.9679314515249999</v>
      </c>
      <c r="D561" s="134">
        <v>2.1591</v>
      </c>
      <c r="E561" s="15" t="e">
        <f t="shared" si="8"/>
        <v>#N/A</v>
      </c>
    </row>
    <row r="562" spans="1:5">
      <c r="A562" s="133">
        <v>42891</v>
      </c>
      <c r="B562" s="134">
        <v>0.28699999999999998</v>
      </c>
      <c r="C562" s="134">
        <v>1.9887892080139999</v>
      </c>
      <c r="D562" s="134">
        <v>2.1817000000000002</v>
      </c>
      <c r="E562" s="15" t="e">
        <f t="shared" si="8"/>
        <v>#N/A</v>
      </c>
    </row>
    <row r="563" spans="1:5">
      <c r="A563" s="133">
        <v>42892</v>
      </c>
      <c r="B563" s="134">
        <v>0.252</v>
      </c>
      <c r="C563" s="134">
        <v>1.977273412505</v>
      </c>
      <c r="D563" s="134">
        <v>2.1450999999999998</v>
      </c>
      <c r="E563" s="15" t="e">
        <f t="shared" si="8"/>
        <v>#N/A</v>
      </c>
    </row>
    <row r="564" spans="1:5">
      <c r="A564" s="133">
        <v>42893</v>
      </c>
      <c r="B564" s="134">
        <v>0.26900000000000002</v>
      </c>
      <c r="C564" s="134">
        <v>1.982824509054</v>
      </c>
      <c r="D564" s="134">
        <v>2.1728999999999998</v>
      </c>
      <c r="E564" s="15" t="e">
        <f t="shared" si="8"/>
        <v>#N/A</v>
      </c>
    </row>
    <row r="565" spans="1:5">
      <c r="A565" s="133">
        <v>42894</v>
      </c>
      <c r="B565" s="134">
        <v>0.25600000000000001</v>
      </c>
      <c r="C565" s="134">
        <v>2.014999472255</v>
      </c>
      <c r="D565" s="134">
        <v>2.1884999999999999</v>
      </c>
      <c r="E565" s="15" t="e">
        <f t="shared" si="8"/>
        <v>#N/A</v>
      </c>
    </row>
    <row r="566" spans="1:5">
      <c r="A566" s="133">
        <v>42895</v>
      </c>
      <c r="B566" s="134">
        <v>0.26400000000000001</v>
      </c>
      <c r="C566" s="134">
        <v>2.014999472255</v>
      </c>
      <c r="D566" s="134">
        <v>2.2004999999999999</v>
      </c>
      <c r="E566" s="15" t="e">
        <f t="shared" si="8"/>
        <v>#N/A</v>
      </c>
    </row>
    <row r="567" spans="1:5">
      <c r="A567" s="133">
        <v>42896</v>
      </c>
      <c r="B567" s="134">
        <v>0.26400000000000001</v>
      </c>
      <c r="C567" s="134">
        <v>2.014999472255</v>
      </c>
      <c r="D567" s="134">
        <v>2.2004999999999999</v>
      </c>
      <c r="E567" s="15" t="e">
        <f t="shared" si="8"/>
        <v>#N/A</v>
      </c>
    </row>
    <row r="568" spans="1:5">
      <c r="A568" s="133">
        <v>42897</v>
      </c>
      <c r="B568" s="134">
        <v>0.26400000000000001</v>
      </c>
      <c r="C568" s="134">
        <v>2.0225827046129998</v>
      </c>
      <c r="D568" s="134">
        <v>2.2004999999999999</v>
      </c>
      <c r="E568" s="15" t="e">
        <f t="shared" si="8"/>
        <v>#N/A</v>
      </c>
    </row>
    <row r="569" spans="1:5">
      <c r="A569" s="133">
        <v>42898</v>
      </c>
      <c r="B569" s="134">
        <v>0.249</v>
      </c>
      <c r="C569" s="134">
        <v>2.041287494004</v>
      </c>
      <c r="D569" s="134">
        <v>2.2145000000000001</v>
      </c>
      <c r="E569" s="15" t="e">
        <f t="shared" si="8"/>
        <v>#N/A</v>
      </c>
    </row>
    <row r="570" spans="1:5">
      <c r="A570" s="133">
        <v>42899</v>
      </c>
      <c r="B570" s="134">
        <v>0.26600000000000001</v>
      </c>
      <c r="C570" s="134">
        <v>2.0709157193799999</v>
      </c>
      <c r="D570" s="134">
        <v>2.2109000000000001</v>
      </c>
      <c r="E570" s="15" t="e">
        <f t="shared" si="8"/>
        <v>#N/A</v>
      </c>
    </row>
    <row r="571" spans="1:5">
      <c r="A571" s="133">
        <v>42900</v>
      </c>
      <c r="B571" s="134">
        <v>0.22600000000000001</v>
      </c>
      <c r="C571" s="134">
        <v>2.0139388180190001</v>
      </c>
      <c r="D571" s="134">
        <v>2.1255999999999999</v>
      </c>
      <c r="E571" s="15" t="e">
        <f t="shared" si="8"/>
        <v>#N/A</v>
      </c>
    </row>
    <row r="572" spans="1:5">
      <c r="A572" s="133">
        <v>42901</v>
      </c>
      <c r="B572" s="134">
        <v>0.28199999999999997</v>
      </c>
      <c r="C572" s="134">
        <v>2.0048032626980001</v>
      </c>
      <c r="D572" s="134">
        <v>2.1637</v>
      </c>
      <c r="E572" s="15" t="e">
        <f t="shared" si="8"/>
        <v>#N/A</v>
      </c>
    </row>
    <row r="573" spans="1:5">
      <c r="A573" s="133">
        <v>42902</v>
      </c>
      <c r="B573" s="134">
        <v>0.27600000000000002</v>
      </c>
      <c r="C573" s="134">
        <v>2.0048032626980001</v>
      </c>
      <c r="D573" s="134">
        <v>2.1514000000000002</v>
      </c>
      <c r="E573" s="15" t="e">
        <f t="shared" si="8"/>
        <v>#N/A</v>
      </c>
    </row>
    <row r="574" spans="1:5">
      <c r="A574" s="133">
        <v>42903</v>
      </c>
      <c r="B574" s="134">
        <v>0.27600000000000002</v>
      </c>
      <c r="C574" s="134">
        <v>2.0048032626980001</v>
      </c>
      <c r="D574" s="134">
        <v>2.1514000000000002</v>
      </c>
      <c r="E574" s="15" t="e">
        <f t="shared" si="8"/>
        <v>#N/A</v>
      </c>
    </row>
    <row r="575" spans="1:5">
      <c r="A575" s="133">
        <v>42904</v>
      </c>
      <c r="B575" s="134">
        <v>0.27600000000000002</v>
      </c>
      <c r="C575" s="134">
        <v>2.0036958289859998</v>
      </c>
      <c r="D575" s="134">
        <v>2.1514000000000002</v>
      </c>
      <c r="E575" s="15" t="e">
        <f t="shared" si="8"/>
        <v>#N/A</v>
      </c>
    </row>
    <row r="576" spans="1:5">
      <c r="A576" s="133">
        <v>42905</v>
      </c>
      <c r="B576" s="134">
        <v>0.28100000000000003</v>
      </c>
      <c r="C576" s="134">
        <v>2.0176288689650002</v>
      </c>
      <c r="D576" s="134">
        <v>2.1879</v>
      </c>
      <c r="E576" s="15" t="e">
        <f t="shared" si="8"/>
        <v>#N/A</v>
      </c>
    </row>
    <row r="577" spans="1:5">
      <c r="A577" s="133">
        <v>42906</v>
      </c>
      <c r="B577" s="134">
        <v>0.26200000000000001</v>
      </c>
      <c r="C577" s="134">
        <v>2.0384681384149999</v>
      </c>
      <c r="D577" s="134">
        <v>2.1564999999999999</v>
      </c>
      <c r="E577" s="15" t="e">
        <f t="shared" si="8"/>
        <v>#N/A</v>
      </c>
    </row>
    <row r="578" spans="1:5">
      <c r="A578" s="133">
        <v>42907</v>
      </c>
      <c r="B578" s="134">
        <v>0.26500000000000001</v>
      </c>
      <c r="C578" s="134">
        <v>2.0383300257960002</v>
      </c>
      <c r="D578" s="134">
        <v>2.1634000000000002</v>
      </c>
      <c r="E578" s="15" t="e">
        <f t="shared" si="8"/>
        <v>#N/A</v>
      </c>
    </row>
    <row r="579" spans="1:5">
      <c r="A579" s="133">
        <v>42908</v>
      </c>
      <c r="B579" s="134">
        <v>0.252</v>
      </c>
      <c r="C579" s="134">
        <v>2.0058373302149999</v>
      </c>
      <c r="D579" s="134">
        <v>2.1476999999999999</v>
      </c>
      <c r="E579" s="15" t="e">
        <f t="shared" si="8"/>
        <v>#N/A</v>
      </c>
    </row>
    <row r="580" spans="1:5">
      <c r="A580" s="133">
        <v>42909</v>
      </c>
      <c r="B580" s="134">
        <v>0.255</v>
      </c>
      <c r="C580" s="134">
        <v>2.0058373302149999</v>
      </c>
      <c r="D580" s="134">
        <v>2.1423000000000001</v>
      </c>
      <c r="E580" s="15" t="e">
        <f t="shared" ref="E580:E643" si="9">VLOOKUP(A580,G:I,2,0)</f>
        <v>#N/A</v>
      </c>
    </row>
    <row r="581" spans="1:5">
      <c r="A581" s="133">
        <v>42910</v>
      </c>
      <c r="B581" s="134">
        <v>0.255</v>
      </c>
      <c r="C581" s="134">
        <v>2.0058373302149999</v>
      </c>
      <c r="D581" s="134">
        <v>2.1423000000000001</v>
      </c>
      <c r="E581" s="15" t="e">
        <f t="shared" si="9"/>
        <v>#N/A</v>
      </c>
    </row>
    <row r="582" spans="1:5">
      <c r="A582" s="133">
        <v>42911</v>
      </c>
      <c r="B582" s="134">
        <v>0.255</v>
      </c>
      <c r="C582" s="134">
        <v>2.0314855814859998</v>
      </c>
      <c r="D582" s="134">
        <v>2.1423000000000001</v>
      </c>
      <c r="E582" s="15" t="e">
        <f t="shared" si="9"/>
        <v>#N/A</v>
      </c>
    </row>
    <row r="583" spans="1:5">
      <c r="A583" s="133">
        <v>42912</v>
      </c>
      <c r="B583" s="134">
        <v>0.245</v>
      </c>
      <c r="C583" s="134">
        <v>2.0078337283329999</v>
      </c>
      <c r="D583" s="134">
        <v>2.137</v>
      </c>
      <c r="E583" s="15" t="e">
        <f t="shared" si="9"/>
        <v>#N/A</v>
      </c>
    </row>
    <row r="584" spans="1:5">
      <c r="A584" s="133">
        <v>42913</v>
      </c>
      <c r="B584" s="134">
        <v>0.37</v>
      </c>
      <c r="C584" s="134">
        <v>2.0358537488619999</v>
      </c>
      <c r="D584" s="134">
        <v>2.2050999999999998</v>
      </c>
      <c r="E584" s="15" t="e">
        <f t="shared" si="9"/>
        <v>#N/A</v>
      </c>
    </row>
    <row r="585" spans="1:5">
      <c r="A585" s="133">
        <v>42914</v>
      </c>
      <c r="B585" s="134">
        <v>0.36799999999999999</v>
      </c>
      <c r="C585" s="134">
        <v>2.0541831032919999</v>
      </c>
      <c r="D585" s="134">
        <v>2.2279</v>
      </c>
      <c r="E585" s="15" t="e">
        <f t="shared" si="9"/>
        <v>#N/A</v>
      </c>
    </row>
    <row r="586" spans="1:5">
      <c r="A586" s="133">
        <v>42915</v>
      </c>
      <c r="B586" s="134">
        <v>0.45200000000000001</v>
      </c>
      <c r="C586" s="134">
        <v>2.0792326938439998</v>
      </c>
      <c r="D586" s="134">
        <v>2.2665999999999999</v>
      </c>
      <c r="E586" s="15" t="e">
        <f t="shared" si="9"/>
        <v>#N/A</v>
      </c>
    </row>
    <row r="587" spans="1:5">
      <c r="A587" s="133">
        <v>42916</v>
      </c>
      <c r="B587" s="134">
        <v>0.46600000000000003</v>
      </c>
      <c r="C587" s="134">
        <v>2.0792326938439998</v>
      </c>
      <c r="D587" s="134">
        <v>2.3037000000000001</v>
      </c>
      <c r="E587" s="15" t="e">
        <f t="shared" si="9"/>
        <v>#N/A</v>
      </c>
    </row>
    <row r="588" spans="1:5">
      <c r="A588" s="133">
        <v>42917</v>
      </c>
      <c r="B588" s="134">
        <v>0.46600000000000003</v>
      </c>
      <c r="C588" s="134">
        <v>2.0792326938439998</v>
      </c>
      <c r="D588" s="134">
        <v>2.3037000000000001</v>
      </c>
      <c r="E588" s="15" t="e">
        <f t="shared" si="9"/>
        <v>#N/A</v>
      </c>
    </row>
    <row r="589" spans="1:5">
      <c r="A589" s="133">
        <v>42918</v>
      </c>
      <c r="B589" s="134">
        <v>0.46600000000000003</v>
      </c>
      <c r="C589" s="134">
        <v>2.0930303526260001</v>
      </c>
      <c r="D589" s="134">
        <v>2.3037000000000001</v>
      </c>
      <c r="E589" s="15" t="e">
        <f t="shared" si="9"/>
        <v>#N/A</v>
      </c>
    </row>
    <row r="590" spans="1:5">
      <c r="A590" s="133">
        <v>42919</v>
      </c>
      <c r="B590" s="134">
        <v>0.47599999999999998</v>
      </c>
      <c r="C590" s="134">
        <v>2.1117228592889998</v>
      </c>
      <c r="D590" s="134">
        <v>2.3498999999999999</v>
      </c>
      <c r="E590" s="15" t="e">
        <f t="shared" si="9"/>
        <v>#N/A</v>
      </c>
    </row>
    <row r="591" spans="1:5">
      <c r="A591" s="133">
        <v>42920</v>
      </c>
      <c r="B591" s="134">
        <v>0.47499999999999998</v>
      </c>
      <c r="C591" s="134">
        <v>2.1011273144459999</v>
      </c>
      <c r="D591" s="134">
        <v>2.3498999999999999</v>
      </c>
      <c r="E591" s="15" t="e">
        <f t="shared" si="9"/>
        <v>#N/A</v>
      </c>
    </row>
    <row r="592" spans="1:5">
      <c r="A592" s="133">
        <v>42921</v>
      </c>
      <c r="B592" s="134">
        <v>0.47</v>
      </c>
      <c r="C592" s="134">
        <v>2.0939864909620001</v>
      </c>
      <c r="D592" s="134">
        <v>2.3231999999999999</v>
      </c>
      <c r="E592" s="15" t="e">
        <f t="shared" si="9"/>
        <v>#N/A</v>
      </c>
    </row>
    <row r="593" spans="1:5">
      <c r="A593" s="133">
        <v>42922</v>
      </c>
      <c r="B593" s="134">
        <v>0.56200000000000006</v>
      </c>
      <c r="C593" s="134">
        <v>2.1065203456299999</v>
      </c>
      <c r="D593" s="134">
        <v>2.3658999999999999</v>
      </c>
      <c r="E593" s="15" t="e">
        <f t="shared" si="9"/>
        <v>#N/A</v>
      </c>
    </row>
    <row r="594" spans="1:5">
      <c r="A594" s="133">
        <v>42923</v>
      </c>
      <c r="B594" s="134">
        <v>0.57299999999999995</v>
      </c>
      <c r="C594" s="134">
        <v>2.1065203456299999</v>
      </c>
      <c r="D594" s="134">
        <v>2.3856000000000002</v>
      </c>
      <c r="E594" s="15" t="e">
        <f t="shared" si="9"/>
        <v>#N/A</v>
      </c>
    </row>
    <row r="595" spans="1:5">
      <c r="A595" s="133">
        <v>42924</v>
      </c>
      <c r="B595" s="134">
        <v>0.57299999999999995</v>
      </c>
      <c r="C595" s="134">
        <v>2.1065203456299999</v>
      </c>
      <c r="D595" s="134">
        <v>2.3856000000000002</v>
      </c>
      <c r="E595" s="15" t="e">
        <f t="shared" si="9"/>
        <v>#N/A</v>
      </c>
    </row>
    <row r="596" spans="1:5">
      <c r="A596" s="133">
        <v>42925</v>
      </c>
      <c r="B596" s="134">
        <v>0.57299999999999995</v>
      </c>
      <c r="C596" s="134">
        <v>2.1024637554969998</v>
      </c>
      <c r="D596" s="134">
        <v>2.3856000000000002</v>
      </c>
      <c r="E596" s="15" t="e">
        <f t="shared" si="9"/>
        <v>#N/A</v>
      </c>
    </row>
    <row r="597" spans="1:5">
      <c r="A597" s="133">
        <v>42926</v>
      </c>
      <c r="B597" s="134">
        <v>0.54</v>
      </c>
      <c r="C597" s="134">
        <v>2.0749016325429999</v>
      </c>
      <c r="D597" s="134">
        <v>2.3730000000000002</v>
      </c>
      <c r="E597" s="15" t="e">
        <f t="shared" si="9"/>
        <v>#N/A</v>
      </c>
    </row>
    <row r="598" spans="1:5">
      <c r="A598" s="133">
        <v>42927</v>
      </c>
      <c r="B598" s="134">
        <v>0.55000000000000004</v>
      </c>
      <c r="C598" s="134">
        <v>2.066715069432</v>
      </c>
      <c r="D598" s="134">
        <v>2.3605</v>
      </c>
      <c r="E598" s="15" t="e">
        <f t="shared" si="9"/>
        <v>#N/A</v>
      </c>
    </row>
    <row r="599" spans="1:5">
      <c r="A599" s="133">
        <v>42928</v>
      </c>
      <c r="B599" s="134">
        <v>0.57899999999999996</v>
      </c>
      <c r="C599" s="134">
        <v>2.0354186250959998</v>
      </c>
      <c r="D599" s="134">
        <v>2.3176999999999999</v>
      </c>
      <c r="E599" s="15" t="e">
        <f t="shared" si="9"/>
        <v>#N/A</v>
      </c>
    </row>
    <row r="600" spans="1:5">
      <c r="A600" s="133">
        <v>42929</v>
      </c>
      <c r="B600" s="134">
        <v>0.60299999999999998</v>
      </c>
      <c r="C600" s="134">
        <v>2.055563719966</v>
      </c>
      <c r="D600" s="134">
        <v>2.3443999999999998</v>
      </c>
      <c r="E600" s="15" t="e">
        <f t="shared" si="9"/>
        <v>#N/A</v>
      </c>
    </row>
    <row r="601" spans="1:5">
      <c r="A601" s="133">
        <v>42930</v>
      </c>
      <c r="B601" s="134">
        <v>0.59699999999999998</v>
      </c>
      <c r="C601" s="134">
        <v>2.055563719966</v>
      </c>
      <c r="D601" s="134">
        <v>2.3319000000000001</v>
      </c>
      <c r="E601" s="15" t="e">
        <f t="shared" si="9"/>
        <v>#N/A</v>
      </c>
    </row>
    <row r="602" spans="1:5">
      <c r="A602" s="133">
        <v>42931</v>
      </c>
      <c r="B602" s="134">
        <v>0.59699999999999998</v>
      </c>
      <c r="C602" s="134">
        <v>2.055563719966</v>
      </c>
      <c r="D602" s="134">
        <v>2.3319000000000001</v>
      </c>
      <c r="E602" s="15" t="e">
        <f t="shared" si="9"/>
        <v>#N/A</v>
      </c>
    </row>
    <row r="603" spans="1:5">
      <c r="A603" s="133">
        <v>42932</v>
      </c>
      <c r="B603" s="134">
        <v>0.59699999999999998</v>
      </c>
      <c r="C603" s="134">
        <v>1.9648522764230001</v>
      </c>
      <c r="D603" s="134">
        <v>2.3319000000000001</v>
      </c>
      <c r="E603" s="15" t="e">
        <f t="shared" si="9"/>
        <v>#N/A</v>
      </c>
    </row>
    <row r="604" spans="1:5">
      <c r="A604" s="133">
        <v>42933</v>
      </c>
      <c r="B604" s="134">
        <v>0.58099999999999996</v>
      </c>
      <c r="C604" s="134">
        <v>1.923176340465</v>
      </c>
      <c r="D604" s="134">
        <v>2.3140999999999998</v>
      </c>
      <c r="E604" s="15" t="e">
        <f t="shared" si="9"/>
        <v>#N/A</v>
      </c>
    </row>
    <row r="605" spans="1:5">
      <c r="A605" s="133">
        <v>42934</v>
      </c>
      <c r="B605" s="134">
        <v>0.55400000000000005</v>
      </c>
      <c r="C605" s="134">
        <v>1.8626981063670001</v>
      </c>
      <c r="D605" s="134">
        <v>2.2589999999999999</v>
      </c>
      <c r="E605" s="15" t="e">
        <f t="shared" si="9"/>
        <v>#N/A</v>
      </c>
    </row>
    <row r="606" spans="1:5">
      <c r="A606" s="133">
        <v>42935</v>
      </c>
      <c r="B606" s="134">
        <v>0.54200000000000004</v>
      </c>
      <c r="C606" s="134">
        <v>1.880751490382</v>
      </c>
      <c r="D606" s="134">
        <v>2.2696000000000001</v>
      </c>
      <c r="E606" s="15" t="e">
        <f t="shared" si="9"/>
        <v>#N/A</v>
      </c>
    </row>
    <row r="607" spans="1:5">
      <c r="A607" s="133">
        <v>42936</v>
      </c>
      <c r="B607" s="134">
        <v>0.53</v>
      </c>
      <c r="C607" s="134">
        <v>1.8986199605180001</v>
      </c>
      <c r="D607" s="134">
        <v>2.2589000000000001</v>
      </c>
      <c r="E607" s="15" t="e">
        <f t="shared" si="9"/>
        <v>#N/A</v>
      </c>
    </row>
    <row r="608" spans="1:5">
      <c r="A608" s="133">
        <v>42937</v>
      </c>
      <c r="B608" s="134">
        <v>0.50600000000000001</v>
      </c>
      <c r="C608" s="134">
        <v>1.8986199605180001</v>
      </c>
      <c r="D608" s="134">
        <v>2.2374999999999998</v>
      </c>
      <c r="E608" s="15" t="e">
        <f t="shared" si="9"/>
        <v>#N/A</v>
      </c>
    </row>
    <row r="609" spans="1:5">
      <c r="A609" s="133">
        <v>42938</v>
      </c>
      <c r="B609" s="134">
        <v>0.50600000000000001</v>
      </c>
      <c r="C609" s="134">
        <v>1.8986199605180001</v>
      </c>
      <c r="D609" s="134">
        <v>2.2374999999999998</v>
      </c>
      <c r="E609" s="15" t="e">
        <f t="shared" si="9"/>
        <v>#N/A</v>
      </c>
    </row>
    <row r="610" spans="1:5">
      <c r="A610" s="133">
        <v>42939</v>
      </c>
      <c r="B610" s="134">
        <v>0.50600000000000001</v>
      </c>
      <c r="C610" s="134">
        <v>1.86847745128</v>
      </c>
      <c r="D610" s="134">
        <v>2.2374999999999998</v>
      </c>
      <c r="E610" s="15" t="e">
        <f t="shared" si="9"/>
        <v>#N/A</v>
      </c>
    </row>
    <row r="611" spans="1:5">
      <c r="A611" s="133">
        <v>42940</v>
      </c>
      <c r="B611" s="134">
        <v>0.50800000000000001</v>
      </c>
      <c r="C611" s="134">
        <v>1.866022322336</v>
      </c>
      <c r="D611" s="134">
        <v>2.2551999999999999</v>
      </c>
      <c r="E611" s="15" t="e">
        <f t="shared" si="9"/>
        <v>#N/A</v>
      </c>
    </row>
    <row r="612" spans="1:5">
      <c r="A612" s="133">
        <v>42941</v>
      </c>
      <c r="B612" s="134">
        <v>0.56599999999999995</v>
      </c>
      <c r="C612" s="134">
        <v>1.9054272271279999</v>
      </c>
      <c r="D612" s="134">
        <v>2.3353999999999999</v>
      </c>
      <c r="E612" s="15" t="e">
        <f t="shared" si="9"/>
        <v>#N/A</v>
      </c>
    </row>
    <row r="613" spans="1:5">
      <c r="A613" s="133">
        <v>42942</v>
      </c>
      <c r="B613" s="134">
        <v>0.56100000000000005</v>
      </c>
      <c r="C613" s="134">
        <v>1.9000437086269999</v>
      </c>
      <c r="D613" s="134">
        <v>2.2871999999999999</v>
      </c>
      <c r="E613" s="15" t="e">
        <f t="shared" si="9"/>
        <v>#N/A</v>
      </c>
    </row>
    <row r="614" spans="1:5">
      <c r="A614" s="133">
        <v>42943</v>
      </c>
      <c r="B614" s="134">
        <v>0.53600000000000003</v>
      </c>
      <c r="C614" s="134">
        <v>1.875060425722</v>
      </c>
      <c r="D614" s="134">
        <v>2.3102999999999998</v>
      </c>
      <c r="E614" s="15" t="e">
        <f t="shared" si="9"/>
        <v>#N/A</v>
      </c>
    </row>
    <row r="615" spans="1:5">
      <c r="A615" s="133">
        <v>42944</v>
      </c>
      <c r="B615" s="134">
        <v>0.54200000000000004</v>
      </c>
      <c r="C615" s="134">
        <v>1.875060425722</v>
      </c>
      <c r="D615" s="134">
        <v>2.2888999999999999</v>
      </c>
      <c r="E615" s="15" t="e">
        <f t="shared" si="9"/>
        <v>#N/A</v>
      </c>
    </row>
    <row r="616" spans="1:5">
      <c r="A616" s="133">
        <v>42945</v>
      </c>
      <c r="B616" s="134">
        <v>0.54200000000000004</v>
      </c>
      <c r="C616" s="134">
        <v>1.875060425722</v>
      </c>
      <c r="D616" s="134">
        <v>2.2888999999999999</v>
      </c>
      <c r="E616" s="15" t="e">
        <f t="shared" si="9"/>
        <v>#N/A</v>
      </c>
    </row>
    <row r="617" spans="1:5">
      <c r="A617" s="133">
        <v>42946</v>
      </c>
      <c r="B617" s="134">
        <v>0.54200000000000004</v>
      </c>
      <c r="C617" s="134">
        <v>1.8490355370130001</v>
      </c>
      <c r="D617" s="134">
        <v>2.2888999999999999</v>
      </c>
      <c r="E617" s="15" t="e">
        <f t="shared" si="9"/>
        <v>#N/A</v>
      </c>
    </row>
    <row r="618" spans="1:5">
      <c r="A618" s="133">
        <v>42947</v>
      </c>
      <c r="B618" s="134">
        <v>0.54300000000000004</v>
      </c>
      <c r="C618" s="134">
        <v>1.8192805819110001</v>
      </c>
      <c r="D618" s="134">
        <v>2.2942</v>
      </c>
      <c r="E618" s="15" t="e">
        <f t="shared" si="9"/>
        <v>#N/A</v>
      </c>
    </row>
    <row r="619" spans="1:5">
      <c r="A619" s="133">
        <v>42948</v>
      </c>
      <c r="B619" s="134">
        <v>0.49099999999999999</v>
      </c>
      <c r="C619" s="134">
        <v>1.8192805819110001</v>
      </c>
      <c r="D619" s="134">
        <v>2.2532000000000001</v>
      </c>
      <c r="E619" s="15" t="e">
        <f t="shared" si="9"/>
        <v>#N/A</v>
      </c>
    </row>
    <row r="620" spans="1:5">
      <c r="A620" s="133">
        <v>42949</v>
      </c>
      <c r="B620" s="134">
        <v>0.48599999999999999</v>
      </c>
      <c r="C620" s="134">
        <v>1.7816189033430001</v>
      </c>
      <c r="D620" s="134">
        <v>2.2709999999999999</v>
      </c>
      <c r="E620" s="15" t="e">
        <f t="shared" si="9"/>
        <v>#N/A</v>
      </c>
    </row>
    <row r="621" spans="1:5">
      <c r="A621" s="133">
        <v>42950</v>
      </c>
      <c r="B621" s="134">
        <v>0.45300000000000001</v>
      </c>
      <c r="C621" s="134">
        <v>1.7811921438830001</v>
      </c>
      <c r="D621" s="134">
        <v>2.2212000000000001</v>
      </c>
      <c r="E621" s="15" t="e">
        <f t="shared" si="9"/>
        <v>#N/A</v>
      </c>
    </row>
    <row r="622" spans="1:5">
      <c r="A622" s="133">
        <v>42951</v>
      </c>
      <c r="B622" s="134">
        <v>0.46800000000000003</v>
      </c>
      <c r="C622" s="134">
        <v>1.7811921438830001</v>
      </c>
      <c r="D622" s="134">
        <v>2.262</v>
      </c>
      <c r="E622" s="15" t="e">
        <f t="shared" si="9"/>
        <v>#N/A</v>
      </c>
    </row>
    <row r="623" spans="1:5">
      <c r="A623" s="133">
        <v>42952</v>
      </c>
      <c r="B623" s="134">
        <v>0.46800000000000003</v>
      </c>
      <c r="C623" s="134">
        <v>1.7811921438830001</v>
      </c>
      <c r="D623" s="134">
        <v>2.262</v>
      </c>
      <c r="E623" s="15" t="e">
        <f t="shared" si="9"/>
        <v>#N/A</v>
      </c>
    </row>
    <row r="624" spans="1:5">
      <c r="A624" s="133">
        <v>42953</v>
      </c>
      <c r="B624" s="134">
        <v>0.46800000000000003</v>
      </c>
      <c r="C624" s="134">
        <v>1.7879724405490001</v>
      </c>
      <c r="D624" s="134">
        <v>2.262</v>
      </c>
      <c r="E624" s="15" t="e">
        <f t="shared" si="9"/>
        <v>#N/A</v>
      </c>
    </row>
    <row r="625" spans="1:5">
      <c r="A625" s="133">
        <v>42954</v>
      </c>
      <c r="B625" s="134">
        <v>0.45900000000000002</v>
      </c>
      <c r="C625" s="134">
        <v>1.800199183728</v>
      </c>
      <c r="D625" s="134">
        <v>2.2530000000000001</v>
      </c>
      <c r="E625" s="15" t="e">
        <f t="shared" si="9"/>
        <v>#N/A</v>
      </c>
    </row>
    <row r="626" spans="1:5">
      <c r="A626" s="133">
        <v>42955</v>
      </c>
      <c r="B626" s="134">
        <v>0.47399999999999998</v>
      </c>
      <c r="C626" s="134">
        <v>1.820408287394</v>
      </c>
      <c r="D626" s="134">
        <v>2.2618999999999998</v>
      </c>
      <c r="E626" s="15" t="e">
        <f t="shared" si="9"/>
        <v>#N/A</v>
      </c>
    </row>
    <row r="627" spans="1:5">
      <c r="A627" s="133">
        <v>42956</v>
      </c>
      <c r="B627" s="134">
        <v>0.42799999999999999</v>
      </c>
      <c r="C627" s="134">
        <v>1.8178327530209999</v>
      </c>
      <c r="D627" s="134">
        <v>2.2475999999999998</v>
      </c>
      <c r="E627" s="15" t="e">
        <f t="shared" si="9"/>
        <v>#N/A</v>
      </c>
    </row>
    <row r="628" spans="1:5">
      <c r="A628" s="133">
        <v>42957</v>
      </c>
      <c r="B628" s="134">
        <v>0.41499999999999998</v>
      </c>
      <c r="C628" s="134">
        <v>1.830391996541</v>
      </c>
      <c r="D628" s="134">
        <v>2.1974999999999998</v>
      </c>
      <c r="E628" s="15" t="e">
        <f t="shared" si="9"/>
        <v>#N/A</v>
      </c>
    </row>
    <row r="629" spans="1:5">
      <c r="A629" s="133">
        <v>42958</v>
      </c>
      <c r="B629" s="134">
        <v>0.38200000000000001</v>
      </c>
      <c r="C629" s="134">
        <v>1.830391996541</v>
      </c>
      <c r="D629" s="134">
        <v>2.1888000000000001</v>
      </c>
      <c r="E629" s="15" t="e">
        <f t="shared" si="9"/>
        <v>#N/A</v>
      </c>
    </row>
    <row r="630" spans="1:5">
      <c r="A630" s="133">
        <v>42959</v>
      </c>
      <c r="B630" s="134">
        <v>0.38200000000000001</v>
      </c>
      <c r="C630" s="134">
        <v>1.830391996541</v>
      </c>
      <c r="D630" s="134">
        <v>2.1888000000000001</v>
      </c>
      <c r="E630" s="15" t="e">
        <f t="shared" si="9"/>
        <v>#N/A</v>
      </c>
    </row>
    <row r="631" spans="1:5">
      <c r="A631" s="133">
        <v>42960</v>
      </c>
      <c r="B631" s="134">
        <v>0.38200000000000001</v>
      </c>
      <c r="C631" s="134">
        <v>1.814098361468</v>
      </c>
      <c r="D631" s="134">
        <v>2.1888000000000001</v>
      </c>
      <c r="E631" s="15" t="e">
        <f t="shared" si="9"/>
        <v>#N/A</v>
      </c>
    </row>
    <row r="632" spans="1:5">
      <c r="A632" s="133">
        <v>42961</v>
      </c>
      <c r="B632" s="134">
        <v>0.40600000000000003</v>
      </c>
      <c r="C632" s="134">
        <v>1.851017709592</v>
      </c>
      <c r="D632" s="134">
        <v>2.2185000000000001</v>
      </c>
      <c r="E632" s="15" t="e">
        <f t="shared" si="9"/>
        <v>#N/A</v>
      </c>
    </row>
    <row r="633" spans="1:5">
      <c r="A633" s="133">
        <v>42962</v>
      </c>
      <c r="B633" s="134">
        <v>0.433</v>
      </c>
      <c r="C633" s="134">
        <v>1.8741459333649999</v>
      </c>
      <c r="D633" s="134">
        <v>2.2728000000000002</v>
      </c>
      <c r="E633" s="15" t="e">
        <f t="shared" si="9"/>
        <v>#N/A</v>
      </c>
    </row>
    <row r="634" spans="1:5">
      <c r="A634" s="133">
        <v>42963</v>
      </c>
      <c r="B634" s="134">
        <v>0.44500000000000001</v>
      </c>
      <c r="C634" s="134">
        <v>1.7951067462500001</v>
      </c>
      <c r="D634" s="134">
        <v>2.222</v>
      </c>
      <c r="E634" s="15" t="e">
        <f t="shared" si="9"/>
        <v>#N/A</v>
      </c>
    </row>
    <row r="635" spans="1:5">
      <c r="A635" s="133">
        <v>42964</v>
      </c>
      <c r="B635" s="134">
        <v>0.42599999999999999</v>
      </c>
      <c r="C635" s="134">
        <v>1.7717391168900001</v>
      </c>
      <c r="D635" s="134">
        <v>2.1852999999999998</v>
      </c>
      <c r="E635" s="15" t="e">
        <f t="shared" si="9"/>
        <v>#N/A</v>
      </c>
    </row>
    <row r="636" spans="1:5">
      <c r="A636" s="133">
        <v>42965</v>
      </c>
      <c r="B636" s="134">
        <v>0.41399999999999998</v>
      </c>
      <c r="C636" s="134">
        <v>1.7717391168900001</v>
      </c>
      <c r="D636" s="134">
        <v>2.1939000000000002</v>
      </c>
      <c r="E636" s="15" t="e">
        <f t="shared" si="9"/>
        <v>#N/A</v>
      </c>
    </row>
    <row r="637" spans="1:5">
      <c r="A637" s="133">
        <v>42966</v>
      </c>
      <c r="B637" s="134">
        <v>0.41399999999999998</v>
      </c>
      <c r="C637" s="134">
        <v>1.7717391168900001</v>
      </c>
      <c r="D637" s="134">
        <v>2.1939000000000002</v>
      </c>
      <c r="E637" s="15" t="e">
        <f t="shared" si="9"/>
        <v>#N/A</v>
      </c>
    </row>
    <row r="638" spans="1:5">
      <c r="A638" s="133">
        <v>42967</v>
      </c>
      <c r="B638" s="134">
        <v>0.41399999999999998</v>
      </c>
      <c r="C638" s="134">
        <v>1.7367844965699999</v>
      </c>
      <c r="D638" s="134">
        <v>2.1939000000000002</v>
      </c>
      <c r="E638" s="15" t="e">
        <f t="shared" si="9"/>
        <v>#N/A</v>
      </c>
    </row>
    <row r="639" spans="1:5">
      <c r="A639" s="133">
        <v>42968</v>
      </c>
      <c r="B639" s="134">
        <v>0.4</v>
      </c>
      <c r="C639" s="134">
        <v>1.7316029843630001</v>
      </c>
      <c r="D639" s="134">
        <v>2.1817000000000002</v>
      </c>
      <c r="E639" s="15" t="e">
        <f t="shared" si="9"/>
        <v>#N/A</v>
      </c>
    </row>
    <row r="640" spans="1:5">
      <c r="A640" s="133">
        <v>42969</v>
      </c>
      <c r="B640" s="134">
        <v>0.4</v>
      </c>
      <c r="C640" s="134">
        <v>1.719176936407</v>
      </c>
      <c r="D640" s="134">
        <v>2.2130999999999998</v>
      </c>
      <c r="E640" s="15" t="e">
        <f t="shared" si="9"/>
        <v>#N/A</v>
      </c>
    </row>
    <row r="641" spans="1:5">
      <c r="A641" s="133">
        <v>42970</v>
      </c>
      <c r="B641" s="134">
        <v>0.377</v>
      </c>
      <c r="C641" s="134">
        <v>1.680686525574</v>
      </c>
      <c r="D641" s="134">
        <v>2.1659999999999999</v>
      </c>
      <c r="E641" s="15" t="e">
        <f t="shared" si="9"/>
        <v>#N/A</v>
      </c>
    </row>
    <row r="642" spans="1:5">
      <c r="A642" s="133">
        <v>42971</v>
      </c>
      <c r="B642" s="134">
        <v>0.376</v>
      </c>
      <c r="C642" s="134">
        <v>1.64488175934</v>
      </c>
      <c r="D642" s="134">
        <v>2.1939000000000002</v>
      </c>
      <c r="E642" s="15" t="e">
        <f t="shared" si="9"/>
        <v>#N/A</v>
      </c>
    </row>
    <row r="643" spans="1:5">
      <c r="A643" s="133">
        <v>42972</v>
      </c>
      <c r="B643" s="134">
        <v>0.38</v>
      </c>
      <c r="C643" s="134">
        <v>1.64488175934</v>
      </c>
      <c r="D643" s="134">
        <v>2.1659000000000002</v>
      </c>
      <c r="E643" s="15" t="e">
        <f t="shared" si="9"/>
        <v>#N/A</v>
      </c>
    </row>
    <row r="644" spans="1:5">
      <c r="A644" s="133">
        <v>42973</v>
      </c>
      <c r="B644" s="134">
        <v>0.38</v>
      </c>
      <c r="C644" s="134">
        <v>1.64488175934</v>
      </c>
      <c r="D644" s="134">
        <v>2.1659000000000002</v>
      </c>
      <c r="E644" s="15" t="e">
        <f t="shared" ref="E644:E707" si="10">VLOOKUP(A644,G:I,2,0)</f>
        <v>#N/A</v>
      </c>
    </row>
    <row r="645" spans="1:5">
      <c r="A645" s="133">
        <v>42974</v>
      </c>
      <c r="B645" s="134">
        <v>0.38</v>
      </c>
      <c r="C645" s="134">
        <v>1.621899037655</v>
      </c>
      <c r="D645" s="134">
        <v>2.1659000000000002</v>
      </c>
      <c r="E645" s="15" t="e">
        <f t="shared" si="10"/>
        <v>#N/A</v>
      </c>
    </row>
    <row r="646" spans="1:5">
      <c r="A646" s="133">
        <v>42975</v>
      </c>
      <c r="B646" s="134">
        <v>0.376</v>
      </c>
      <c r="C646" s="134">
        <v>1.636388699439</v>
      </c>
      <c r="D646" s="134">
        <v>2.1570999999999998</v>
      </c>
      <c r="E646" s="15" t="e">
        <f t="shared" si="10"/>
        <v>#N/A</v>
      </c>
    </row>
    <row r="647" spans="1:5">
      <c r="A647" s="133">
        <v>42976</v>
      </c>
      <c r="B647" s="134">
        <v>0.34200000000000003</v>
      </c>
      <c r="C647" s="134">
        <v>1.6231783831569999</v>
      </c>
      <c r="D647" s="134">
        <v>2.1292</v>
      </c>
      <c r="E647" s="15" t="e">
        <f t="shared" si="10"/>
        <v>#N/A</v>
      </c>
    </row>
    <row r="648" spans="1:5">
      <c r="A648" s="133">
        <v>42977</v>
      </c>
      <c r="B648" s="134">
        <v>0.35899999999999999</v>
      </c>
      <c r="C648" s="134">
        <v>1.6828354933480001</v>
      </c>
      <c r="D648" s="134">
        <v>2.1309</v>
      </c>
      <c r="E648" s="15" t="e">
        <f t="shared" si="10"/>
        <v>#N/A</v>
      </c>
    </row>
    <row r="649" spans="1:5">
      <c r="A649" s="133">
        <v>42978</v>
      </c>
      <c r="B649" s="134">
        <v>0.36099999999999999</v>
      </c>
      <c r="C649" s="134">
        <v>1.741532005926</v>
      </c>
      <c r="D649" s="134">
        <v>2.117</v>
      </c>
      <c r="E649" s="15" t="e">
        <f t="shared" si="10"/>
        <v>#N/A</v>
      </c>
    </row>
    <row r="650" spans="1:5">
      <c r="A650" s="133">
        <v>42979</v>
      </c>
      <c r="B650" s="134">
        <v>0.379</v>
      </c>
      <c r="C650" s="134">
        <v>1.741532005926</v>
      </c>
      <c r="D650" s="134">
        <v>2.1657000000000002</v>
      </c>
      <c r="E650" s="15" t="e">
        <f t="shared" si="10"/>
        <v>#N/A</v>
      </c>
    </row>
    <row r="651" spans="1:5">
      <c r="A651" s="133">
        <v>42980</v>
      </c>
      <c r="B651" s="134">
        <v>0.379</v>
      </c>
      <c r="C651" s="134">
        <v>1.741532005926</v>
      </c>
      <c r="D651" s="134">
        <v>2.1657000000000002</v>
      </c>
      <c r="E651" s="15" t="e">
        <f t="shared" si="10"/>
        <v>#N/A</v>
      </c>
    </row>
    <row r="652" spans="1:5">
      <c r="A652" s="133">
        <v>42981</v>
      </c>
      <c r="B652" s="134">
        <v>0.379</v>
      </c>
      <c r="C652" s="134">
        <v>1.7170864533900001</v>
      </c>
      <c r="D652" s="134">
        <v>2.1657000000000002</v>
      </c>
      <c r="E652" s="15" t="e">
        <f t="shared" si="10"/>
        <v>#N/A</v>
      </c>
    </row>
    <row r="653" spans="1:5">
      <c r="A653" s="133">
        <v>42982</v>
      </c>
      <c r="B653" s="134">
        <v>0.36599999999999999</v>
      </c>
      <c r="C653" s="134">
        <v>1.7412330690119999</v>
      </c>
      <c r="D653" s="134">
        <v>2.1657000000000002</v>
      </c>
      <c r="E653" s="15" t="e">
        <f t="shared" si="10"/>
        <v>#N/A</v>
      </c>
    </row>
    <row r="654" spans="1:5">
      <c r="A654" s="133">
        <v>42983</v>
      </c>
      <c r="B654" s="134">
        <v>0.33800000000000002</v>
      </c>
      <c r="C654" s="134">
        <v>1.7093209424039999</v>
      </c>
      <c r="D654" s="134">
        <v>2.0596000000000001</v>
      </c>
      <c r="E654" s="15" t="e">
        <f t="shared" si="10"/>
        <v>#N/A</v>
      </c>
    </row>
    <row r="655" spans="1:5">
      <c r="A655" s="133">
        <v>42984</v>
      </c>
      <c r="B655" s="134">
        <v>0.34699999999999998</v>
      </c>
      <c r="C655" s="134">
        <v>1.7132245038639999</v>
      </c>
      <c r="D655" s="134">
        <v>2.1046</v>
      </c>
      <c r="E655" s="15" t="e">
        <f t="shared" si="10"/>
        <v>#N/A</v>
      </c>
    </row>
    <row r="656" spans="1:5">
      <c r="A656" s="133">
        <v>42985</v>
      </c>
      <c r="B656" s="134">
        <v>0.307</v>
      </c>
      <c r="C656" s="134">
        <v>1.7149291309350001</v>
      </c>
      <c r="D656" s="134">
        <v>2.0387</v>
      </c>
      <c r="E656" s="15" t="e">
        <f t="shared" si="10"/>
        <v>#N/A</v>
      </c>
    </row>
    <row r="657" spans="1:5">
      <c r="A657" s="133">
        <v>42986</v>
      </c>
      <c r="B657" s="134">
        <v>0.312</v>
      </c>
      <c r="C657" s="134">
        <v>1.7149291309350001</v>
      </c>
      <c r="D657" s="134">
        <v>2.0507</v>
      </c>
      <c r="E657" s="15" t="e">
        <f t="shared" si="10"/>
        <v>#N/A</v>
      </c>
    </row>
    <row r="658" spans="1:5">
      <c r="A658" s="133">
        <v>42987</v>
      </c>
      <c r="B658" s="134">
        <v>0.312</v>
      </c>
      <c r="C658" s="134">
        <v>1.7149291309350001</v>
      </c>
      <c r="D658" s="134">
        <v>2.0507</v>
      </c>
      <c r="E658" s="15" t="e">
        <f t="shared" si="10"/>
        <v>#N/A</v>
      </c>
    </row>
    <row r="659" spans="1:5">
      <c r="A659" s="133">
        <v>42988</v>
      </c>
      <c r="B659" s="134">
        <v>0.312</v>
      </c>
      <c r="C659" s="134">
        <v>1.7139635203300001</v>
      </c>
      <c r="D659" s="134">
        <v>2.0507</v>
      </c>
      <c r="E659" s="15" t="e">
        <f t="shared" si="10"/>
        <v>#N/A</v>
      </c>
    </row>
    <row r="660" spans="1:5">
      <c r="A660" s="133">
        <v>42989</v>
      </c>
      <c r="B660" s="134">
        <v>0.33600000000000002</v>
      </c>
      <c r="C660" s="134">
        <v>1.7389960925779999</v>
      </c>
      <c r="D660" s="134">
        <v>2.1305999999999998</v>
      </c>
      <c r="E660" s="15" t="e">
        <f t="shared" si="10"/>
        <v>#N/A</v>
      </c>
    </row>
    <row r="661" spans="1:5">
      <c r="A661" s="133">
        <v>42990</v>
      </c>
      <c r="B661" s="134">
        <v>0.40100000000000002</v>
      </c>
      <c r="C661" s="134">
        <v>1.770222830564</v>
      </c>
      <c r="D661" s="134">
        <v>2.1671999999999998</v>
      </c>
      <c r="E661" s="15" t="e">
        <f t="shared" si="10"/>
        <v>#N/A</v>
      </c>
    </row>
    <row r="662" spans="1:5">
      <c r="A662" s="133">
        <v>42991</v>
      </c>
      <c r="B662" s="134">
        <v>0.40100000000000002</v>
      </c>
      <c r="C662" s="134">
        <v>1.773038093539</v>
      </c>
      <c r="D662" s="134">
        <v>2.1882999999999999</v>
      </c>
      <c r="E662" s="15" t="e">
        <f t="shared" si="10"/>
        <v>#N/A</v>
      </c>
    </row>
    <row r="663" spans="1:5">
      <c r="A663" s="133">
        <v>42992</v>
      </c>
      <c r="B663" s="134">
        <v>0.41299999999999998</v>
      </c>
      <c r="C663" s="134">
        <v>1.744602715594</v>
      </c>
      <c r="D663" s="134">
        <v>2.1846999999999999</v>
      </c>
      <c r="E663" s="15" t="e">
        <f t="shared" si="10"/>
        <v>#N/A</v>
      </c>
    </row>
    <row r="664" spans="1:5">
      <c r="A664" s="133">
        <v>42993</v>
      </c>
      <c r="B664" s="134">
        <v>0.433</v>
      </c>
      <c r="C664" s="134">
        <v>1.744602715594</v>
      </c>
      <c r="D664" s="134">
        <v>2.2023000000000001</v>
      </c>
      <c r="E664" s="15" t="e">
        <f t="shared" si="10"/>
        <v>#N/A</v>
      </c>
    </row>
    <row r="665" spans="1:5">
      <c r="A665" s="133">
        <v>42994</v>
      </c>
      <c r="B665" s="134">
        <v>0.433</v>
      </c>
      <c r="C665" s="134">
        <v>1.744602715594</v>
      </c>
      <c r="D665" s="134">
        <v>2.2023000000000001</v>
      </c>
      <c r="E665" s="15" t="e">
        <f t="shared" si="10"/>
        <v>#N/A</v>
      </c>
    </row>
    <row r="666" spans="1:5">
      <c r="A666" s="133">
        <v>42995</v>
      </c>
      <c r="B666" s="134">
        <v>0.433</v>
      </c>
      <c r="C666" s="134">
        <v>1.70268666413</v>
      </c>
      <c r="D666" s="134">
        <v>2.2023000000000001</v>
      </c>
      <c r="E666" s="15" t="e">
        <f t="shared" si="10"/>
        <v>#N/A</v>
      </c>
    </row>
    <row r="667" spans="1:5">
      <c r="A667" s="133">
        <v>42996</v>
      </c>
      <c r="B667" s="134">
        <v>0.45500000000000002</v>
      </c>
      <c r="C667" s="134">
        <v>1.7262688079970001</v>
      </c>
      <c r="D667" s="134">
        <v>2.2286999999999999</v>
      </c>
      <c r="E667" s="15" t="e">
        <f t="shared" si="10"/>
        <v>#N/A</v>
      </c>
    </row>
    <row r="668" spans="1:5">
      <c r="A668" s="133">
        <v>42997</v>
      </c>
      <c r="B668" s="134">
        <v>0.45200000000000001</v>
      </c>
      <c r="C668" s="134">
        <v>1.7343069629729999</v>
      </c>
      <c r="D668" s="134">
        <v>2.2446000000000002</v>
      </c>
      <c r="E668" s="15" t="e">
        <f t="shared" si="10"/>
        <v>#N/A</v>
      </c>
    </row>
    <row r="669" spans="1:5">
      <c r="A669" s="133">
        <v>42998</v>
      </c>
      <c r="B669" s="134">
        <v>0.443</v>
      </c>
      <c r="C669" s="134">
        <v>1.7343069629729999</v>
      </c>
      <c r="D669" s="134">
        <v>2.2675999999999998</v>
      </c>
      <c r="E669" s="15" t="e">
        <f t="shared" si="10"/>
        <v>#N/A</v>
      </c>
    </row>
    <row r="670" spans="1:5">
      <c r="A670" s="133">
        <v>42999</v>
      </c>
      <c r="B670" s="134">
        <v>0.45500000000000002</v>
      </c>
      <c r="C670" s="134">
        <v>1.7343069629729999</v>
      </c>
      <c r="D670" s="134">
        <v>2.2765</v>
      </c>
      <c r="E670" s="15" t="e">
        <f t="shared" si="10"/>
        <v>#N/A</v>
      </c>
    </row>
    <row r="671" spans="1:5">
      <c r="A671" s="133">
        <v>43000</v>
      </c>
      <c r="B671" s="134">
        <v>0.44700000000000001</v>
      </c>
      <c r="C671" s="134">
        <v>1.7343069629729999</v>
      </c>
      <c r="D671" s="134">
        <v>2.2498999999999998</v>
      </c>
      <c r="E671" s="15" t="e">
        <f t="shared" si="10"/>
        <v>#N/A</v>
      </c>
    </row>
    <row r="672" spans="1:5">
      <c r="A672" s="133">
        <v>43001</v>
      </c>
      <c r="B672" s="134">
        <v>0.44700000000000001</v>
      </c>
      <c r="C672" s="134">
        <v>1.7343069629729999</v>
      </c>
      <c r="D672" s="134">
        <v>2.2498999999999998</v>
      </c>
      <c r="E672" s="15" t="e">
        <f t="shared" si="10"/>
        <v>#N/A</v>
      </c>
    </row>
    <row r="673" spans="1:5">
      <c r="A673" s="133">
        <v>43002</v>
      </c>
      <c r="B673" s="134">
        <v>0.44700000000000001</v>
      </c>
      <c r="C673" s="134">
        <v>1.7632811214899999</v>
      </c>
      <c r="D673" s="134">
        <v>2.2498999999999998</v>
      </c>
      <c r="E673" s="15" t="e">
        <f t="shared" si="10"/>
        <v>#N/A</v>
      </c>
    </row>
    <row r="674" spans="1:5">
      <c r="A674" s="133">
        <v>43003</v>
      </c>
      <c r="B674" s="134">
        <v>0.4</v>
      </c>
      <c r="C674" s="134">
        <v>1.748160247862</v>
      </c>
      <c r="D674" s="134">
        <v>2.2198000000000002</v>
      </c>
      <c r="E674" s="15" t="e">
        <f t="shared" si="10"/>
        <v>#N/A</v>
      </c>
    </row>
    <row r="675" spans="1:5">
      <c r="A675" s="133">
        <v>43004</v>
      </c>
      <c r="B675" s="134">
        <v>0.40799999999999997</v>
      </c>
      <c r="C675" s="134">
        <v>1.7420803413479999</v>
      </c>
      <c r="D675" s="134">
        <v>2.2357</v>
      </c>
      <c r="E675" s="15" t="e">
        <f t="shared" si="10"/>
        <v>#N/A</v>
      </c>
    </row>
    <row r="676" spans="1:5">
      <c r="A676" s="133">
        <v>43005</v>
      </c>
      <c r="B676" s="134">
        <v>0.46800000000000003</v>
      </c>
      <c r="C676" s="134">
        <v>1.7774362597010001</v>
      </c>
      <c r="D676" s="134">
        <v>2.3102999999999998</v>
      </c>
      <c r="E676" s="15" t="e">
        <f t="shared" si="10"/>
        <v>#N/A</v>
      </c>
    </row>
    <row r="677" spans="1:5">
      <c r="A677" s="133">
        <v>43006</v>
      </c>
      <c r="B677" s="134">
        <v>0.47899999999999998</v>
      </c>
      <c r="C677" s="134">
        <v>1.775223083175</v>
      </c>
      <c r="D677" s="134">
        <v>2.3085</v>
      </c>
      <c r="E677" s="15" t="e">
        <f t="shared" si="10"/>
        <v>#N/A</v>
      </c>
    </row>
    <row r="678" spans="1:5">
      <c r="A678" s="133">
        <v>43007</v>
      </c>
      <c r="B678" s="134">
        <v>0.46400000000000002</v>
      </c>
      <c r="C678" s="134">
        <v>1.775223083175</v>
      </c>
      <c r="D678" s="134">
        <v>2.3336000000000001</v>
      </c>
      <c r="E678" s="15" t="e">
        <f t="shared" si="10"/>
        <v>#N/A</v>
      </c>
    </row>
    <row r="679" spans="1:5">
      <c r="A679" s="133">
        <v>43008</v>
      </c>
      <c r="B679" s="134">
        <v>0.46400000000000002</v>
      </c>
      <c r="C679" s="134">
        <v>1.775223083175</v>
      </c>
      <c r="D679" s="134">
        <v>2.3336000000000001</v>
      </c>
      <c r="E679" s="15" t="e">
        <f t="shared" si="10"/>
        <v>#N/A</v>
      </c>
    </row>
    <row r="680" spans="1:5">
      <c r="A680" s="133">
        <v>43009</v>
      </c>
      <c r="B680" s="134">
        <v>0.46400000000000002</v>
      </c>
      <c r="C680" s="134">
        <v>1.7807923682069999</v>
      </c>
      <c r="D680" s="134">
        <v>2.3336000000000001</v>
      </c>
      <c r="E680" s="15" t="e">
        <f t="shared" si="10"/>
        <v>#N/A</v>
      </c>
    </row>
    <row r="681" spans="1:5">
      <c r="A681" s="133">
        <v>43010</v>
      </c>
      <c r="B681" s="134">
        <v>0.45100000000000001</v>
      </c>
      <c r="C681" s="134">
        <v>1.7759881045570001</v>
      </c>
      <c r="D681" s="134">
        <v>2.3408000000000002</v>
      </c>
      <c r="E681" s="15" t="e">
        <f t="shared" si="10"/>
        <v>#N/A</v>
      </c>
    </row>
    <row r="682" spans="1:5">
      <c r="A682" s="133">
        <v>43011</v>
      </c>
      <c r="B682" s="134">
        <v>0.46300000000000002</v>
      </c>
      <c r="C682" s="134">
        <v>1.777763348798</v>
      </c>
      <c r="D682" s="134">
        <v>2.3229000000000002</v>
      </c>
      <c r="E682" s="15" t="e">
        <f t="shared" si="10"/>
        <v>#N/A</v>
      </c>
    </row>
    <row r="683" spans="1:5">
      <c r="A683" s="133">
        <v>43012</v>
      </c>
      <c r="B683" s="134">
        <v>0.45300000000000001</v>
      </c>
      <c r="C683" s="134">
        <v>1.777763348798</v>
      </c>
      <c r="D683" s="134">
        <v>2.3229000000000002</v>
      </c>
      <c r="E683" s="15" t="e">
        <f t="shared" si="10"/>
        <v>#N/A</v>
      </c>
    </row>
    <row r="684" spans="1:5">
      <c r="A684" s="133">
        <v>43013</v>
      </c>
      <c r="B684" s="134">
        <v>0.45600000000000002</v>
      </c>
      <c r="C684" s="134">
        <v>1.777763348798</v>
      </c>
      <c r="D684" s="134">
        <v>2.3479999999999999</v>
      </c>
      <c r="E684" s="15" t="e">
        <f t="shared" si="10"/>
        <v>#N/A</v>
      </c>
    </row>
    <row r="685" spans="1:5">
      <c r="A685" s="133">
        <v>43014</v>
      </c>
      <c r="B685" s="134">
        <v>0.45900000000000002</v>
      </c>
      <c r="C685" s="134">
        <v>1.777763348798</v>
      </c>
      <c r="D685" s="134">
        <v>2.3589000000000002</v>
      </c>
      <c r="E685" s="15" t="e">
        <f t="shared" si="10"/>
        <v>#N/A</v>
      </c>
    </row>
    <row r="686" spans="1:5">
      <c r="A686" s="133">
        <v>43015</v>
      </c>
      <c r="B686" s="134">
        <v>0.45900000000000002</v>
      </c>
      <c r="C686" s="134">
        <v>1.777763348798</v>
      </c>
      <c r="D686" s="134">
        <v>2.3589000000000002</v>
      </c>
      <c r="E686" s="15" t="e">
        <f t="shared" si="10"/>
        <v>#N/A</v>
      </c>
    </row>
    <row r="687" spans="1:5">
      <c r="A687" s="133">
        <v>43016</v>
      </c>
      <c r="B687" s="134">
        <v>0.45900000000000002</v>
      </c>
      <c r="C687" s="134">
        <v>1.7810023744179999</v>
      </c>
      <c r="D687" s="134">
        <v>2.3589000000000002</v>
      </c>
      <c r="E687" s="15" t="e">
        <f t="shared" si="10"/>
        <v>#N/A</v>
      </c>
    </row>
    <row r="688" spans="1:5">
      <c r="A688" s="133">
        <v>43017</v>
      </c>
      <c r="B688" s="134">
        <v>0.44400000000000001</v>
      </c>
      <c r="C688" s="134">
        <v>1.7687930548940001</v>
      </c>
      <c r="D688" s="134">
        <v>2.3589000000000002</v>
      </c>
      <c r="E688" s="15" t="e">
        <f t="shared" si="10"/>
        <v>#N/A</v>
      </c>
    </row>
    <row r="689" spans="1:5">
      <c r="A689" s="133">
        <v>43018</v>
      </c>
      <c r="B689" s="134">
        <v>0.442</v>
      </c>
      <c r="C689" s="134">
        <v>1.7706198207120001</v>
      </c>
      <c r="D689" s="134">
        <v>2.3607</v>
      </c>
      <c r="E689" s="15" t="e">
        <f t="shared" si="10"/>
        <v>#N/A</v>
      </c>
    </row>
    <row r="690" spans="1:5">
      <c r="A690" s="133">
        <v>43019</v>
      </c>
      <c r="B690" s="134">
        <v>0.46300000000000002</v>
      </c>
      <c r="C690" s="134">
        <v>1.7706198207120001</v>
      </c>
      <c r="D690" s="134">
        <v>2.3481000000000001</v>
      </c>
      <c r="E690" s="15" t="e">
        <f t="shared" si="10"/>
        <v>#N/A</v>
      </c>
    </row>
    <row r="691" spans="1:5">
      <c r="A691" s="133">
        <v>43020</v>
      </c>
      <c r="B691" s="134">
        <v>0.44500000000000001</v>
      </c>
      <c r="C691" s="134">
        <v>1.7706198207120001</v>
      </c>
      <c r="D691" s="134">
        <v>2.3176999999999999</v>
      </c>
      <c r="E691" s="15" t="e">
        <f t="shared" si="10"/>
        <v>#N/A</v>
      </c>
    </row>
    <row r="692" spans="1:5">
      <c r="A692" s="133">
        <v>43021</v>
      </c>
      <c r="B692" s="134">
        <v>0.40300000000000002</v>
      </c>
      <c r="C692" s="134">
        <v>1.7706198207120001</v>
      </c>
      <c r="D692" s="134">
        <v>2.2730000000000001</v>
      </c>
      <c r="E692" s="15" t="e">
        <f t="shared" si="10"/>
        <v>#N/A</v>
      </c>
    </row>
    <row r="693" spans="1:5">
      <c r="A693" s="133">
        <v>43022</v>
      </c>
      <c r="B693" s="134">
        <v>0.40300000000000002</v>
      </c>
      <c r="C693" s="134">
        <v>1.7706198207120001</v>
      </c>
      <c r="D693" s="134">
        <v>2.2730000000000001</v>
      </c>
      <c r="E693" s="15" t="e">
        <f t="shared" si="10"/>
        <v>#N/A</v>
      </c>
    </row>
    <row r="694" spans="1:5">
      <c r="A694" s="133">
        <v>43023</v>
      </c>
      <c r="B694" s="134">
        <v>0.40300000000000002</v>
      </c>
      <c r="C694" s="134">
        <v>1.752270715509</v>
      </c>
      <c r="D694" s="134">
        <v>2.2730000000000001</v>
      </c>
      <c r="E694" s="15" t="e">
        <f t="shared" si="10"/>
        <v>#N/A</v>
      </c>
    </row>
    <row r="695" spans="1:5">
      <c r="A695" s="133">
        <v>43024</v>
      </c>
      <c r="B695" s="134">
        <v>0.372</v>
      </c>
      <c r="C695" s="134">
        <v>1.7523914740969999</v>
      </c>
      <c r="D695" s="134">
        <v>2.3033999999999999</v>
      </c>
      <c r="E695" s="15" t="e">
        <f t="shared" si="10"/>
        <v>#N/A</v>
      </c>
    </row>
    <row r="696" spans="1:5">
      <c r="A696" s="133">
        <v>43025</v>
      </c>
      <c r="B696" s="134">
        <v>0.36499999999999999</v>
      </c>
      <c r="C696" s="134">
        <v>1.7668978930749999</v>
      </c>
      <c r="D696" s="134">
        <v>2.2997999999999998</v>
      </c>
      <c r="E696" s="15" t="e">
        <f t="shared" si="10"/>
        <v>#N/A</v>
      </c>
    </row>
    <row r="697" spans="1:5">
      <c r="A697" s="133">
        <v>43026</v>
      </c>
      <c r="B697" s="134">
        <v>0.39600000000000002</v>
      </c>
      <c r="C697" s="134">
        <v>1.79268701119</v>
      </c>
      <c r="D697" s="134">
        <v>2.3464999999999998</v>
      </c>
      <c r="E697" s="15" t="e">
        <f t="shared" si="10"/>
        <v>#N/A</v>
      </c>
    </row>
    <row r="698" spans="1:5">
      <c r="A698" s="133">
        <v>43027</v>
      </c>
      <c r="B698" s="134">
        <v>0.39500000000000002</v>
      </c>
      <c r="C698" s="134">
        <v>1.7621083614290001</v>
      </c>
      <c r="D698" s="134">
        <v>2.3178000000000001</v>
      </c>
      <c r="E698" s="15">
        <f t="shared" si="10"/>
        <v>200</v>
      </c>
    </row>
    <row r="699" spans="1:5">
      <c r="A699" s="133">
        <v>43028</v>
      </c>
      <c r="B699" s="134">
        <v>0.45200000000000001</v>
      </c>
      <c r="C699" s="134">
        <v>1.7621083614290001</v>
      </c>
      <c r="D699" s="134">
        <v>2.3845000000000001</v>
      </c>
      <c r="E699" s="15">
        <f t="shared" si="10"/>
        <v>-100</v>
      </c>
    </row>
    <row r="700" spans="1:5">
      <c r="A700" s="133">
        <v>43029</v>
      </c>
      <c r="B700" s="134">
        <v>0.45200000000000001</v>
      </c>
      <c r="C700" s="134">
        <v>1.7621083614290001</v>
      </c>
      <c r="D700" s="134">
        <v>2.3845000000000001</v>
      </c>
      <c r="E700" s="15" t="e">
        <f t="shared" si="10"/>
        <v>#N/A</v>
      </c>
    </row>
    <row r="701" spans="1:5">
      <c r="A701" s="133">
        <v>43030</v>
      </c>
      <c r="B701" s="134">
        <v>0.45200000000000001</v>
      </c>
      <c r="C701" s="134">
        <v>1.8157152823680001</v>
      </c>
      <c r="D701" s="134">
        <v>2.3845000000000001</v>
      </c>
      <c r="E701" s="15" t="e">
        <f t="shared" si="10"/>
        <v>#N/A</v>
      </c>
    </row>
    <row r="702" spans="1:5">
      <c r="A702" s="133">
        <v>43031</v>
      </c>
      <c r="B702" s="134">
        <v>0.432</v>
      </c>
      <c r="C702" s="134">
        <v>1.8074757307180001</v>
      </c>
      <c r="D702" s="134">
        <v>2.3664000000000001</v>
      </c>
      <c r="E702" s="15" t="e">
        <f t="shared" si="10"/>
        <v>#N/A</v>
      </c>
    </row>
    <row r="703" spans="1:5">
      <c r="A703" s="133">
        <v>43032</v>
      </c>
      <c r="B703" s="134">
        <v>0.47599999999999998</v>
      </c>
      <c r="C703" s="134">
        <v>1.8179935125369999</v>
      </c>
      <c r="D703" s="134">
        <v>2.4188999999999998</v>
      </c>
      <c r="E703" s="15" t="e">
        <f t="shared" si="10"/>
        <v>#N/A</v>
      </c>
    </row>
    <row r="704" spans="1:5">
      <c r="A704" s="133">
        <v>43033</v>
      </c>
      <c r="B704" s="134">
        <v>0.48199999999999998</v>
      </c>
      <c r="C704" s="134">
        <v>1.841633039545</v>
      </c>
      <c r="D704" s="134">
        <v>2.4317000000000002</v>
      </c>
      <c r="E704" s="15" t="e">
        <f t="shared" si="10"/>
        <v>#N/A</v>
      </c>
    </row>
    <row r="705" spans="1:5">
      <c r="A705" s="133">
        <v>43034</v>
      </c>
      <c r="B705" s="134">
        <v>0.41499999999999998</v>
      </c>
      <c r="C705" s="134">
        <v>1.84609315611</v>
      </c>
      <c r="D705" s="134">
        <v>2.4609000000000001</v>
      </c>
      <c r="E705" s="15" t="e">
        <f t="shared" si="10"/>
        <v>#N/A</v>
      </c>
    </row>
    <row r="706" spans="1:5">
      <c r="A706" s="133">
        <v>43035</v>
      </c>
      <c r="B706" s="134">
        <v>0.38300000000000001</v>
      </c>
      <c r="C706" s="134">
        <v>1.84609315611</v>
      </c>
      <c r="D706" s="134">
        <v>2.4064000000000001</v>
      </c>
      <c r="E706" s="15" t="e">
        <f t="shared" si="10"/>
        <v>#N/A</v>
      </c>
    </row>
    <row r="707" spans="1:5">
      <c r="A707" s="133">
        <v>43036</v>
      </c>
      <c r="B707" s="134">
        <v>0.38300000000000001</v>
      </c>
      <c r="C707" s="134">
        <v>1.84609315611</v>
      </c>
      <c r="D707" s="134">
        <v>2.4064000000000001</v>
      </c>
      <c r="E707" s="15" t="e">
        <f t="shared" si="10"/>
        <v>#N/A</v>
      </c>
    </row>
    <row r="708" spans="1:5">
      <c r="A708" s="133">
        <v>43037</v>
      </c>
      <c r="B708" s="134">
        <v>0.38300000000000001</v>
      </c>
      <c r="C708" s="134">
        <v>1.833440863771</v>
      </c>
      <c r="D708" s="134">
        <v>2.4064000000000001</v>
      </c>
      <c r="E708" s="15" t="e">
        <f t="shared" ref="E708:E771" si="11">VLOOKUP(A708,G:I,2,0)</f>
        <v>#N/A</v>
      </c>
    </row>
    <row r="709" spans="1:5">
      <c r="A709" s="133">
        <v>43038</v>
      </c>
      <c r="B709" s="134">
        <v>0.36699999999999999</v>
      </c>
      <c r="C709" s="134">
        <v>1.8154167989279999</v>
      </c>
      <c r="D709" s="134">
        <v>2.3683999999999998</v>
      </c>
      <c r="E709" s="15" t="e">
        <f t="shared" si="11"/>
        <v>#N/A</v>
      </c>
    </row>
    <row r="710" spans="1:5">
      <c r="A710" s="133">
        <v>43039</v>
      </c>
      <c r="B710" s="134">
        <v>0.36299999999999999</v>
      </c>
      <c r="C710" s="134">
        <v>1.7848536118260001</v>
      </c>
      <c r="D710" s="134">
        <v>2.3793000000000002</v>
      </c>
      <c r="E710" s="15" t="e">
        <f t="shared" si="11"/>
        <v>#N/A</v>
      </c>
    </row>
    <row r="711" spans="1:5">
      <c r="A711" s="133">
        <v>43040</v>
      </c>
      <c r="B711" s="134">
        <v>0.373</v>
      </c>
      <c r="C711" s="134">
        <v>1.7903172080459999</v>
      </c>
      <c r="D711" s="134">
        <v>2.3721000000000001</v>
      </c>
      <c r="E711" s="15" t="e">
        <f t="shared" si="11"/>
        <v>#N/A</v>
      </c>
    </row>
    <row r="712" spans="1:5">
      <c r="A712" s="133">
        <v>43041</v>
      </c>
      <c r="B712" s="134">
        <v>0.372</v>
      </c>
      <c r="C712" s="134">
        <v>1.7750717424339999</v>
      </c>
      <c r="D712" s="134">
        <v>2.3450000000000002</v>
      </c>
      <c r="E712" s="15" t="e">
        <f t="shared" si="11"/>
        <v>#N/A</v>
      </c>
    </row>
    <row r="713" spans="1:5">
      <c r="A713" s="133">
        <v>43042</v>
      </c>
      <c r="B713" s="134">
        <v>0.36399999999999999</v>
      </c>
      <c r="C713" s="134">
        <v>1.7750717424339999</v>
      </c>
      <c r="D713" s="134">
        <v>2.3325</v>
      </c>
      <c r="E713" s="15" t="e">
        <f t="shared" si="11"/>
        <v>#N/A</v>
      </c>
    </row>
    <row r="714" spans="1:5">
      <c r="A714" s="133">
        <v>43043</v>
      </c>
      <c r="B714" s="134">
        <v>0.36399999999999999</v>
      </c>
      <c r="C714" s="134">
        <v>1.7750717424339999</v>
      </c>
      <c r="D714" s="134">
        <v>2.3325</v>
      </c>
      <c r="E714" s="15" t="e">
        <f t="shared" si="11"/>
        <v>#N/A</v>
      </c>
    </row>
    <row r="715" spans="1:5">
      <c r="A715" s="133">
        <v>43044</v>
      </c>
      <c r="B715" s="134">
        <v>0.36399999999999999</v>
      </c>
      <c r="C715" s="134">
        <v>1.7520668138090001</v>
      </c>
      <c r="D715" s="134">
        <v>2.3325</v>
      </c>
      <c r="E715" s="15" t="e">
        <f t="shared" si="11"/>
        <v>#N/A</v>
      </c>
    </row>
    <row r="716" spans="1:5">
      <c r="A716" s="133">
        <v>43045</v>
      </c>
      <c r="B716" s="134">
        <v>0.33600000000000002</v>
      </c>
      <c r="C716" s="134">
        <v>1.7252551979290001</v>
      </c>
      <c r="D716" s="134">
        <v>2.3163</v>
      </c>
      <c r="E716" s="15" t="e">
        <f t="shared" si="11"/>
        <v>#N/A</v>
      </c>
    </row>
    <row r="717" spans="1:5">
      <c r="A717" s="133">
        <v>43046</v>
      </c>
      <c r="B717" s="134">
        <v>0.32700000000000001</v>
      </c>
      <c r="C717" s="134">
        <v>1.7202778043219999</v>
      </c>
      <c r="D717" s="134">
        <v>2.3144999999999998</v>
      </c>
      <c r="E717" s="15" t="e">
        <f t="shared" si="11"/>
        <v>#N/A</v>
      </c>
    </row>
    <row r="718" spans="1:5">
      <c r="A718" s="133">
        <v>43047</v>
      </c>
      <c r="B718" s="134">
        <v>0.32600000000000001</v>
      </c>
      <c r="C718" s="134">
        <v>1.7185538400739999</v>
      </c>
      <c r="D718" s="134">
        <v>2.3342999999999998</v>
      </c>
      <c r="E718" s="15" t="e">
        <f t="shared" si="11"/>
        <v>#N/A</v>
      </c>
    </row>
    <row r="719" spans="1:5">
      <c r="A719" s="133">
        <v>43048</v>
      </c>
      <c r="B719" s="134">
        <v>0.375</v>
      </c>
      <c r="C719" s="134">
        <v>1.7362223562170001</v>
      </c>
      <c r="D719" s="134">
        <v>2.3416000000000001</v>
      </c>
      <c r="E719" s="15" t="e">
        <f t="shared" si="11"/>
        <v>#N/A</v>
      </c>
    </row>
    <row r="720" spans="1:5">
      <c r="A720" s="133">
        <v>43049</v>
      </c>
      <c r="B720" s="134">
        <v>0.41</v>
      </c>
      <c r="C720" s="134">
        <v>1.7362223562170001</v>
      </c>
      <c r="D720" s="134">
        <v>2.3984000000000001</v>
      </c>
      <c r="E720" s="15" t="e">
        <f t="shared" si="11"/>
        <v>#N/A</v>
      </c>
    </row>
    <row r="721" spans="1:5">
      <c r="A721" s="133">
        <v>43050</v>
      </c>
      <c r="B721" s="134">
        <v>0.41</v>
      </c>
      <c r="C721" s="134">
        <v>1.7362223562170001</v>
      </c>
      <c r="D721" s="134">
        <v>2.3984000000000001</v>
      </c>
      <c r="E721" s="15" t="e">
        <f t="shared" si="11"/>
        <v>#N/A</v>
      </c>
    </row>
    <row r="722" spans="1:5">
      <c r="A722" s="133">
        <v>43051</v>
      </c>
      <c r="B722" s="134">
        <v>0.41</v>
      </c>
      <c r="C722" s="134">
        <v>1.767326317962</v>
      </c>
      <c r="D722" s="134">
        <v>2.3984000000000001</v>
      </c>
      <c r="E722" s="15" t="e">
        <f t="shared" si="11"/>
        <v>#N/A</v>
      </c>
    </row>
    <row r="723" spans="1:5">
      <c r="A723" s="133">
        <v>43052</v>
      </c>
      <c r="B723" s="134">
        <v>0.41699999999999998</v>
      </c>
      <c r="C723" s="134">
        <v>1.778921468609</v>
      </c>
      <c r="D723" s="134">
        <v>2.4055</v>
      </c>
      <c r="E723" s="15" t="e">
        <f t="shared" si="11"/>
        <v>#N/A</v>
      </c>
    </row>
    <row r="724" spans="1:5">
      <c r="A724" s="133">
        <v>43053</v>
      </c>
      <c r="B724" s="134">
        <v>0.39700000000000002</v>
      </c>
      <c r="C724" s="134">
        <v>1.7966443440319999</v>
      </c>
      <c r="D724" s="134">
        <v>2.3717000000000001</v>
      </c>
      <c r="E724" s="15" t="e">
        <f t="shared" si="11"/>
        <v>#N/A</v>
      </c>
    </row>
    <row r="725" spans="1:5">
      <c r="A725" s="133">
        <v>43054</v>
      </c>
      <c r="B725" s="134">
        <v>0.376</v>
      </c>
      <c r="C725" s="134">
        <v>1.7840080671009999</v>
      </c>
      <c r="D725" s="134">
        <v>2.3222</v>
      </c>
      <c r="E725" s="15" t="e">
        <f t="shared" si="11"/>
        <v>#N/A</v>
      </c>
    </row>
    <row r="726" spans="1:5">
      <c r="A726" s="133">
        <v>43055</v>
      </c>
      <c r="B726" s="134">
        <v>0.376</v>
      </c>
      <c r="C726" s="134">
        <v>1.822267750812</v>
      </c>
      <c r="D726" s="134">
        <v>2.3753000000000002</v>
      </c>
      <c r="E726" s="15" t="e">
        <f t="shared" si="11"/>
        <v>#N/A</v>
      </c>
    </row>
    <row r="727" spans="1:5">
      <c r="A727" s="133">
        <v>43056</v>
      </c>
      <c r="B727" s="134">
        <v>0.36099999999999999</v>
      </c>
      <c r="C727" s="134">
        <v>1.822267750812</v>
      </c>
      <c r="D727" s="134">
        <v>2.3435000000000001</v>
      </c>
      <c r="E727" s="15" t="e">
        <f t="shared" si="11"/>
        <v>#N/A</v>
      </c>
    </row>
    <row r="728" spans="1:5">
      <c r="A728" s="133">
        <v>43057</v>
      </c>
      <c r="B728" s="134">
        <v>0.36099999999999999</v>
      </c>
      <c r="C728" s="134">
        <v>1.822267750812</v>
      </c>
      <c r="D728" s="134">
        <v>2.3435000000000001</v>
      </c>
      <c r="E728" s="15" t="e">
        <f t="shared" si="11"/>
        <v>#N/A</v>
      </c>
    </row>
    <row r="729" spans="1:5">
      <c r="A729" s="133">
        <v>43058</v>
      </c>
      <c r="B729" s="134">
        <v>0.36099999999999999</v>
      </c>
      <c r="C729" s="134">
        <v>1.8168872059000001</v>
      </c>
      <c r="D729" s="134">
        <v>2.3435000000000001</v>
      </c>
      <c r="E729" s="15" t="e">
        <f t="shared" si="11"/>
        <v>#N/A</v>
      </c>
    </row>
    <row r="730" spans="1:5">
      <c r="A730" s="133">
        <v>43059</v>
      </c>
      <c r="B730" s="134">
        <v>0.36299999999999999</v>
      </c>
      <c r="C730" s="134">
        <v>1.8128803368990001</v>
      </c>
      <c r="D730" s="134">
        <v>2.3666</v>
      </c>
      <c r="E730" s="15" t="e">
        <f t="shared" si="11"/>
        <v>#N/A</v>
      </c>
    </row>
    <row r="731" spans="1:5">
      <c r="A731" s="133">
        <v>43060</v>
      </c>
      <c r="B731" s="134">
        <v>0.35099999999999998</v>
      </c>
      <c r="C731" s="134">
        <v>1.8144371954809999</v>
      </c>
      <c r="D731" s="134">
        <v>2.3559000000000001</v>
      </c>
      <c r="E731" s="15" t="e">
        <f t="shared" si="11"/>
        <v>#N/A</v>
      </c>
    </row>
    <row r="732" spans="1:5">
      <c r="A732" s="133">
        <v>43061</v>
      </c>
      <c r="B732" s="134">
        <v>0.34899999999999998</v>
      </c>
      <c r="C732" s="134">
        <v>1.8237908084809999</v>
      </c>
      <c r="D732" s="134">
        <v>2.3187000000000002</v>
      </c>
      <c r="E732" s="15" t="e">
        <f t="shared" si="11"/>
        <v>#N/A</v>
      </c>
    </row>
    <row r="733" spans="1:5">
      <c r="A733" s="133"/>
      <c r="E733" s="15" t="e">
        <f t="shared" si="11"/>
        <v>#N/A</v>
      </c>
    </row>
    <row r="734" spans="1:5">
      <c r="A734" s="133"/>
      <c r="E734" s="15" t="e">
        <f t="shared" si="11"/>
        <v>#N/A</v>
      </c>
    </row>
    <row r="735" spans="1:5">
      <c r="A735" s="133"/>
      <c r="E735" s="15" t="e">
        <f t="shared" si="11"/>
        <v>#N/A</v>
      </c>
    </row>
    <row r="736" spans="1:5">
      <c r="A736" s="133"/>
      <c r="E736" s="15" t="e">
        <f t="shared" si="11"/>
        <v>#N/A</v>
      </c>
    </row>
    <row r="737" spans="1:5">
      <c r="A737" s="133"/>
      <c r="E737" s="15" t="e">
        <f t="shared" si="11"/>
        <v>#N/A</v>
      </c>
    </row>
    <row r="738" spans="1:5">
      <c r="A738" s="133"/>
      <c r="E738" s="15" t="e">
        <f t="shared" si="11"/>
        <v>#N/A</v>
      </c>
    </row>
    <row r="739" spans="1:5">
      <c r="A739" s="133"/>
      <c r="E739" s="15" t="e">
        <f t="shared" si="11"/>
        <v>#N/A</v>
      </c>
    </row>
    <row r="740" spans="1:5">
      <c r="A740" s="133"/>
      <c r="E740" s="15" t="e">
        <f t="shared" si="11"/>
        <v>#N/A</v>
      </c>
    </row>
    <row r="741" spans="1:5">
      <c r="A741" s="133"/>
      <c r="E741" s="15" t="e">
        <f t="shared" si="11"/>
        <v>#N/A</v>
      </c>
    </row>
    <row r="742" spans="1:5">
      <c r="A742" s="133"/>
      <c r="E742" s="15" t="e">
        <f t="shared" si="11"/>
        <v>#N/A</v>
      </c>
    </row>
    <row r="743" spans="1:5">
      <c r="A743" s="133"/>
      <c r="E743" s="15" t="e">
        <f t="shared" si="11"/>
        <v>#N/A</v>
      </c>
    </row>
    <row r="744" spans="1:5">
      <c r="A744" s="133"/>
      <c r="E744" s="15" t="e">
        <f t="shared" si="11"/>
        <v>#N/A</v>
      </c>
    </row>
    <row r="745" spans="1:5">
      <c r="A745" s="133"/>
      <c r="E745" s="15" t="e">
        <f t="shared" si="11"/>
        <v>#N/A</v>
      </c>
    </row>
    <row r="746" spans="1:5">
      <c r="A746" s="133"/>
      <c r="E746" s="15" t="e">
        <f t="shared" si="11"/>
        <v>#N/A</v>
      </c>
    </row>
    <row r="747" spans="1:5">
      <c r="A747" s="133"/>
      <c r="E747" s="15" t="e">
        <f t="shared" si="11"/>
        <v>#N/A</v>
      </c>
    </row>
    <row r="748" spans="1:5">
      <c r="A748" s="133"/>
      <c r="E748" s="15" t="e">
        <f t="shared" si="11"/>
        <v>#N/A</v>
      </c>
    </row>
    <row r="749" spans="1:5">
      <c r="A749" s="133"/>
      <c r="E749" s="15" t="e">
        <f t="shared" si="11"/>
        <v>#N/A</v>
      </c>
    </row>
    <row r="750" spans="1:5">
      <c r="A750" s="133"/>
      <c r="E750" s="15" t="e">
        <f t="shared" si="11"/>
        <v>#N/A</v>
      </c>
    </row>
    <row r="751" spans="1:5">
      <c r="A751" s="133"/>
      <c r="E751" s="15" t="e">
        <f t="shared" si="11"/>
        <v>#N/A</v>
      </c>
    </row>
    <row r="752" spans="1:5">
      <c r="A752" s="133"/>
      <c r="E752" s="15" t="e">
        <f t="shared" si="11"/>
        <v>#N/A</v>
      </c>
    </row>
    <row r="753" spans="1:5">
      <c r="A753" s="133"/>
      <c r="E753" s="15" t="e">
        <f t="shared" si="11"/>
        <v>#N/A</v>
      </c>
    </row>
    <row r="754" spans="1:5">
      <c r="A754" s="133"/>
      <c r="E754" s="15" t="e">
        <f t="shared" si="11"/>
        <v>#N/A</v>
      </c>
    </row>
    <row r="755" spans="1:5">
      <c r="A755" s="133"/>
      <c r="E755" s="15" t="e">
        <f t="shared" si="11"/>
        <v>#N/A</v>
      </c>
    </row>
    <row r="756" spans="1:5">
      <c r="A756" s="133"/>
      <c r="E756" s="15" t="e">
        <f t="shared" si="11"/>
        <v>#N/A</v>
      </c>
    </row>
    <row r="757" spans="1:5">
      <c r="A757" s="133"/>
      <c r="E757" s="15" t="e">
        <f t="shared" si="11"/>
        <v>#N/A</v>
      </c>
    </row>
    <row r="758" spans="1:5">
      <c r="A758" s="133"/>
      <c r="E758" s="15" t="e">
        <f t="shared" si="11"/>
        <v>#N/A</v>
      </c>
    </row>
    <row r="759" spans="1:5">
      <c r="A759" s="133"/>
      <c r="E759" s="15" t="e">
        <f t="shared" si="11"/>
        <v>#N/A</v>
      </c>
    </row>
    <row r="760" spans="1:5">
      <c r="A760" s="133"/>
      <c r="E760" s="15" t="e">
        <f t="shared" si="11"/>
        <v>#N/A</v>
      </c>
    </row>
    <row r="761" spans="1:5">
      <c r="A761" s="133"/>
      <c r="E761" s="15" t="e">
        <f t="shared" si="11"/>
        <v>#N/A</v>
      </c>
    </row>
    <row r="762" spans="1:5">
      <c r="A762" s="133"/>
      <c r="E762" s="15" t="e">
        <f t="shared" si="11"/>
        <v>#N/A</v>
      </c>
    </row>
    <row r="763" spans="1:5">
      <c r="A763" s="133"/>
      <c r="E763" s="15" t="e">
        <f t="shared" si="11"/>
        <v>#N/A</v>
      </c>
    </row>
    <row r="764" spans="1:5">
      <c r="A764" s="133"/>
      <c r="E764" s="15" t="e">
        <f t="shared" si="11"/>
        <v>#N/A</v>
      </c>
    </row>
    <row r="765" spans="1:5">
      <c r="A765" s="133"/>
      <c r="E765" s="15" t="e">
        <f t="shared" si="11"/>
        <v>#N/A</v>
      </c>
    </row>
    <row r="766" spans="1:5">
      <c r="A766" s="133"/>
      <c r="E766" s="15" t="e">
        <f t="shared" si="11"/>
        <v>#N/A</v>
      </c>
    </row>
    <row r="767" spans="1:5">
      <c r="A767" s="133"/>
      <c r="E767" s="15" t="e">
        <f t="shared" si="11"/>
        <v>#N/A</v>
      </c>
    </row>
    <row r="768" spans="1:5">
      <c r="A768" s="133"/>
      <c r="E768" s="15" t="e">
        <f t="shared" si="11"/>
        <v>#N/A</v>
      </c>
    </row>
    <row r="769" spans="1:5">
      <c r="A769" s="133"/>
      <c r="E769" s="15" t="e">
        <f t="shared" si="11"/>
        <v>#N/A</v>
      </c>
    </row>
    <row r="770" spans="1:5">
      <c r="A770" s="133"/>
      <c r="E770" s="15" t="e">
        <f t="shared" si="11"/>
        <v>#N/A</v>
      </c>
    </row>
    <row r="771" spans="1:5">
      <c r="A771" s="133"/>
      <c r="E771" s="15" t="e">
        <f t="shared" si="11"/>
        <v>#N/A</v>
      </c>
    </row>
    <row r="772" spans="1:5">
      <c r="A772" s="133"/>
      <c r="E772" s="15" t="e">
        <f t="shared" ref="E772:E835" si="12">VLOOKUP(A772,G:I,2,0)</f>
        <v>#N/A</v>
      </c>
    </row>
    <row r="773" spans="1:5">
      <c r="A773" s="133"/>
      <c r="E773" s="15" t="e">
        <f t="shared" si="12"/>
        <v>#N/A</v>
      </c>
    </row>
    <row r="774" spans="1:5">
      <c r="A774" s="133"/>
      <c r="E774" s="15" t="e">
        <f t="shared" si="12"/>
        <v>#N/A</v>
      </c>
    </row>
    <row r="775" spans="1:5">
      <c r="A775" s="133"/>
      <c r="E775" s="15" t="e">
        <f t="shared" si="12"/>
        <v>#N/A</v>
      </c>
    </row>
    <row r="776" spans="1:5">
      <c r="A776" s="133"/>
      <c r="E776" s="15" t="e">
        <f t="shared" si="12"/>
        <v>#N/A</v>
      </c>
    </row>
    <row r="777" spans="1:5">
      <c r="A777" s="133"/>
      <c r="E777" s="15" t="e">
        <f t="shared" si="12"/>
        <v>#N/A</v>
      </c>
    </row>
    <row r="778" spans="1:5">
      <c r="A778" s="133"/>
      <c r="E778" s="15" t="e">
        <f t="shared" si="12"/>
        <v>#N/A</v>
      </c>
    </row>
    <row r="779" spans="1:5">
      <c r="A779" s="133"/>
      <c r="E779" s="15" t="e">
        <f t="shared" si="12"/>
        <v>#N/A</v>
      </c>
    </row>
    <row r="780" spans="1:5">
      <c r="A780" s="133"/>
      <c r="E780" s="15" t="e">
        <f t="shared" si="12"/>
        <v>#N/A</v>
      </c>
    </row>
    <row r="781" spans="1:5">
      <c r="A781" s="133"/>
      <c r="E781" s="15" t="e">
        <f t="shared" si="12"/>
        <v>#N/A</v>
      </c>
    </row>
    <row r="782" spans="1:5">
      <c r="A782" s="133"/>
      <c r="E782" s="15" t="e">
        <f t="shared" si="12"/>
        <v>#N/A</v>
      </c>
    </row>
    <row r="783" spans="1:5">
      <c r="A783" s="133"/>
      <c r="E783" s="15" t="e">
        <f t="shared" si="12"/>
        <v>#N/A</v>
      </c>
    </row>
    <row r="784" spans="1:5">
      <c r="A784" s="133"/>
      <c r="E784" s="15" t="e">
        <f t="shared" si="12"/>
        <v>#N/A</v>
      </c>
    </row>
    <row r="785" spans="1:5">
      <c r="A785" s="133"/>
      <c r="E785" s="15" t="e">
        <f t="shared" si="12"/>
        <v>#N/A</v>
      </c>
    </row>
    <row r="786" spans="1:5">
      <c r="A786" s="133"/>
      <c r="E786" s="15" t="e">
        <f t="shared" si="12"/>
        <v>#N/A</v>
      </c>
    </row>
    <row r="787" spans="1:5">
      <c r="A787" s="133"/>
      <c r="E787" s="15" t="e">
        <f t="shared" si="12"/>
        <v>#N/A</v>
      </c>
    </row>
    <row r="788" spans="1:5">
      <c r="A788" s="133"/>
      <c r="E788" s="15" t="e">
        <f t="shared" si="12"/>
        <v>#N/A</v>
      </c>
    </row>
    <row r="789" spans="1:5">
      <c r="A789" s="133"/>
      <c r="E789" s="15" t="e">
        <f t="shared" si="12"/>
        <v>#N/A</v>
      </c>
    </row>
    <row r="790" spans="1:5">
      <c r="A790" s="133"/>
      <c r="E790" s="15" t="e">
        <f t="shared" si="12"/>
        <v>#N/A</v>
      </c>
    </row>
    <row r="791" spans="1:5">
      <c r="A791" s="133"/>
      <c r="E791" s="15" t="e">
        <f t="shared" si="12"/>
        <v>#N/A</v>
      </c>
    </row>
    <row r="792" spans="1:5">
      <c r="A792" s="133"/>
      <c r="E792" s="15" t="e">
        <f t="shared" si="12"/>
        <v>#N/A</v>
      </c>
    </row>
    <row r="793" spans="1:5">
      <c r="A793" s="133"/>
      <c r="E793" s="15" t="e">
        <f t="shared" si="12"/>
        <v>#N/A</v>
      </c>
    </row>
    <row r="794" spans="1:5">
      <c r="A794" s="133"/>
      <c r="E794" s="15" t="e">
        <f t="shared" si="12"/>
        <v>#N/A</v>
      </c>
    </row>
    <row r="795" spans="1:5">
      <c r="A795" s="133"/>
      <c r="E795" s="15" t="e">
        <f t="shared" si="12"/>
        <v>#N/A</v>
      </c>
    </row>
    <row r="796" spans="1:5">
      <c r="A796" s="133"/>
      <c r="E796" s="15" t="e">
        <f t="shared" si="12"/>
        <v>#N/A</v>
      </c>
    </row>
    <row r="797" spans="1:5">
      <c r="A797" s="133"/>
      <c r="E797" s="15" t="e">
        <f t="shared" si="12"/>
        <v>#N/A</v>
      </c>
    </row>
    <row r="798" spans="1:5">
      <c r="A798" s="133"/>
      <c r="E798" s="15" t="e">
        <f t="shared" si="12"/>
        <v>#N/A</v>
      </c>
    </row>
    <row r="799" spans="1:5">
      <c r="A799" s="133"/>
      <c r="E799" s="15" t="e">
        <f t="shared" si="12"/>
        <v>#N/A</v>
      </c>
    </row>
    <row r="800" spans="1:5">
      <c r="A800" s="133"/>
      <c r="E800" s="15" t="e">
        <f t="shared" si="12"/>
        <v>#N/A</v>
      </c>
    </row>
    <row r="801" spans="1:5">
      <c r="A801" s="133"/>
      <c r="E801" s="15" t="e">
        <f t="shared" si="12"/>
        <v>#N/A</v>
      </c>
    </row>
    <row r="802" spans="1:5">
      <c r="A802" s="133"/>
      <c r="E802" s="15" t="e">
        <f t="shared" si="12"/>
        <v>#N/A</v>
      </c>
    </row>
    <row r="803" spans="1:5">
      <c r="A803" s="133"/>
      <c r="E803" s="15" t="e">
        <f t="shared" si="12"/>
        <v>#N/A</v>
      </c>
    </row>
    <row r="804" spans="1:5">
      <c r="A804" s="133"/>
      <c r="E804" s="15" t="e">
        <f t="shared" si="12"/>
        <v>#N/A</v>
      </c>
    </row>
    <row r="805" spans="1:5">
      <c r="A805" s="133"/>
      <c r="E805" s="15" t="e">
        <f t="shared" si="12"/>
        <v>#N/A</v>
      </c>
    </row>
    <row r="806" spans="1:5">
      <c r="A806" s="133"/>
      <c r="E806" s="15" t="e">
        <f t="shared" si="12"/>
        <v>#N/A</v>
      </c>
    </row>
    <row r="807" spans="1:5">
      <c r="A807" s="133"/>
      <c r="E807" s="15" t="e">
        <f t="shared" si="12"/>
        <v>#N/A</v>
      </c>
    </row>
    <row r="808" spans="1:5">
      <c r="A808" s="133"/>
      <c r="E808" s="15" t="e">
        <f t="shared" si="12"/>
        <v>#N/A</v>
      </c>
    </row>
    <row r="809" spans="1:5">
      <c r="A809" s="133"/>
      <c r="E809" s="15" t="e">
        <f t="shared" si="12"/>
        <v>#N/A</v>
      </c>
    </row>
    <row r="810" spans="1:5">
      <c r="A810" s="133"/>
      <c r="E810" s="15" t="e">
        <f t="shared" si="12"/>
        <v>#N/A</v>
      </c>
    </row>
    <row r="811" spans="1:5">
      <c r="A811" s="133"/>
      <c r="E811" s="15" t="e">
        <f t="shared" si="12"/>
        <v>#N/A</v>
      </c>
    </row>
    <row r="812" spans="1:5">
      <c r="A812" s="133"/>
      <c r="E812" s="15" t="e">
        <f t="shared" si="12"/>
        <v>#N/A</v>
      </c>
    </row>
    <row r="813" spans="1:5">
      <c r="A813" s="133"/>
      <c r="E813" s="15" t="e">
        <f t="shared" si="12"/>
        <v>#N/A</v>
      </c>
    </row>
    <row r="814" spans="1:5">
      <c r="A814" s="133"/>
      <c r="E814" s="15" t="e">
        <f t="shared" si="12"/>
        <v>#N/A</v>
      </c>
    </row>
    <row r="815" spans="1:5">
      <c r="A815" s="133"/>
      <c r="E815" s="15" t="e">
        <f t="shared" si="12"/>
        <v>#N/A</v>
      </c>
    </row>
    <row r="816" spans="1:5">
      <c r="A816" s="133"/>
      <c r="E816" s="15" t="e">
        <f t="shared" si="12"/>
        <v>#N/A</v>
      </c>
    </row>
    <row r="817" spans="1:5">
      <c r="A817" s="133"/>
      <c r="E817" s="15" t="e">
        <f t="shared" si="12"/>
        <v>#N/A</v>
      </c>
    </row>
    <row r="818" spans="1:5">
      <c r="A818" s="133"/>
      <c r="E818" s="15" t="e">
        <f t="shared" si="12"/>
        <v>#N/A</v>
      </c>
    </row>
    <row r="819" spans="1:5">
      <c r="A819" s="133"/>
      <c r="E819" s="15" t="e">
        <f t="shared" si="12"/>
        <v>#N/A</v>
      </c>
    </row>
    <row r="820" spans="1:5">
      <c r="A820" s="133"/>
      <c r="E820" s="15" t="e">
        <f t="shared" si="12"/>
        <v>#N/A</v>
      </c>
    </row>
    <row r="821" spans="1:5">
      <c r="A821" s="133"/>
      <c r="E821" s="15" t="e">
        <f t="shared" si="12"/>
        <v>#N/A</v>
      </c>
    </row>
    <row r="822" spans="1:5">
      <c r="A822" s="133"/>
      <c r="E822" s="15" t="e">
        <f t="shared" si="12"/>
        <v>#N/A</v>
      </c>
    </row>
    <row r="823" spans="1:5">
      <c r="A823" s="133"/>
      <c r="E823" s="15" t="e">
        <f t="shared" si="12"/>
        <v>#N/A</v>
      </c>
    </row>
    <row r="824" spans="1:5">
      <c r="A824" s="133"/>
      <c r="E824" s="15" t="e">
        <f t="shared" si="12"/>
        <v>#N/A</v>
      </c>
    </row>
    <row r="825" spans="1:5">
      <c r="A825" s="133"/>
      <c r="E825" s="15" t="e">
        <f t="shared" si="12"/>
        <v>#N/A</v>
      </c>
    </row>
    <row r="826" spans="1:5">
      <c r="A826" s="133"/>
      <c r="E826" s="15" t="e">
        <f t="shared" si="12"/>
        <v>#N/A</v>
      </c>
    </row>
    <row r="827" spans="1:5">
      <c r="A827" s="133"/>
      <c r="E827" s="15" t="e">
        <f t="shared" si="12"/>
        <v>#N/A</v>
      </c>
    </row>
    <row r="828" spans="1:5">
      <c r="A828" s="133"/>
      <c r="E828" s="15" t="e">
        <f t="shared" si="12"/>
        <v>#N/A</v>
      </c>
    </row>
    <row r="829" spans="1:5">
      <c r="A829" s="133"/>
      <c r="E829" s="15" t="e">
        <f t="shared" si="12"/>
        <v>#N/A</v>
      </c>
    </row>
    <row r="830" spans="1:5">
      <c r="A830" s="133"/>
      <c r="E830" s="15" t="e">
        <f t="shared" si="12"/>
        <v>#N/A</v>
      </c>
    </row>
    <row r="831" spans="1:5">
      <c r="A831" s="133"/>
      <c r="E831" s="15" t="e">
        <f t="shared" si="12"/>
        <v>#N/A</v>
      </c>
    </row>
    <row r="832" spans="1:5">
      <c r="A832" s="133"/>
      <c r="E832" s="15" t="e">
        <f t="shared" si="12"/>
        <v>#N/A</v>
      </c>
    </row>
    <row r="833" spans="1:5">
      <c r="A833" s="133"/>
      <c r="E833" s="15" t="e">
        <f t="shared" si="12"/>
        <v>#N/A</v>
      </c>
    </row>
    <row r="834" spans="1:5">
      <c r="A834" s="133"/>
      <c r="E834" s="15" t="e">
        <f t="shared" si="12"/>
        <v>#N/A</v>
      </c>
    </row>
    <row r="835" spans="1:5">
      <c r="A835" s="133"/>
      <c r="E835" s="15" t="e">
        <f t="shared" si="12"/>
        <v>#N/A</v>
      </c>
    </row>
    <row r="836" spans="1:5">
      <c r="A836" s="133"/>
      <c r="E836" s="15" t="e">
        <f t="shared" ref="E836:E899" si="13">VLOOKUP(A836,G:I,2,0)</f>
        <v>#N/A</v>
      </c>
    </row>
    <row r="837" spans="1:5">
      <c r="A837" s="133"/>
      <c r="E837" s="15" t="e">
        <f t="shared" si="13"/>
        <v>#N/A</v>
      </c>
    </row>
    <row r="838" spans="1:5">
      <c r="A838" s="133"/>
      <c r="E838" s="15" t="e">
        <f t="shared" si="13"/>
        <v>#N/A</v>
      </c>
    </row>
    <row r="839" spans="1:5">
      <c r="A839" s="133"/>
      <c r="E839" s="15" t="e">
        <f t="shared" si="13"/>
        <v>#N/A</v>
      </c>
    </row>
    <row r="840" spans="1:5">
      <c r="A840" s="133"/>
      <c r="E840" s="15" t="e">
        <f t="shared" si="13"/>
        <v>#N/A</v>
      </c>
    </row>
    <row r="841" spans="1:5">
      <c r="A841" s="133"/>
      <c r="E841" s="15" t="e">
        <f t="shared" si="13"/>
        <v>#N/A</v>
      </c>
    </row>
    <row r="842" spans="1:5">
      <c r="A842" s="133"/>
      <c r="E842" s="15" t="e">
        <f t="shared" si="13"/>
        <v>#N/A</v>
      </c>
    </row>
    <row r="843" spans="1:5">
      <c r="A843" s="133"/>
      <c r="E843" s="15" t="e">
        <f t="shared" si="13"/>
        <v>#N/A</v>
      </c>
    </row>
    <row r="844" spans="1:5">
      <c r="A844" s="133"/>
      <c r="E844" s="15" t="e">
        <f t="shared" si="13"/>
        <v>#N/A</v>
      </c>
    </row>
    <row r="845" spans="1:5">
      <c r="A845" s="133"/>
      <c r="E845" s="15" t="e">
        <f t="shared" si="13"/>
        <v>#N/A</v>
      </c>
    </row>
    <row r="846" spans="1:5">
      <c r="A846" s="133"/>
      <c r="E846" s="15" t="e">
        <f t="shared" si="13"/>
        <v>#N/A</v>
      </c>
    </row>
    <row r="847" spans="1:5">
      <c r="A847" s="133"/>
      <c r="E847" s="15" t="e">
        <f t="shared" si="13"/>
        <v>#N/A</v>
      </c>
    </row>
    <row r="848" spans="1:5">
      <c r="A848" s="133"/>
      <c r="E848" s="15" t="e">
        <f t="shared" si="13"/>
        <v>#N/A</v>
      </c>
    </row>
    <row r="849" spans="1:5">
      <c r="A849" s="133"/>
      <c r="E849" s="15" t="e">
        <f t="shared" si="13"/>
        <v>#N/A</v>
      </c>
    </row>
    <row r="850" spans="1:5">
      <c r="A850" s="133"/>
      <c r="E850" s="15" t="e">
        <f t="shared" si="13"/>
        <v>#N/A</v>
      </c>
    </row>
    <row r="851" spans="1:5">
      <c r="A851" s="133"/>
      <c r="E851" s="15" t="e">
        <f t="shared" si="13"/>
        <v>#N/A</v>
      </c>
    </row>
    <row r="852" spans="1:5">
      <c r="A852" s="133"/>
      <c r="E852" s="15" t="e">
        <f t="shared" si="13"/>
        <v>#N/A</v>
      </c>
    </row>
    <row r="853" spans="1:5">
      <c r="A853" s="133"/>
      <c r="E853" s="15" t="e">
        <f t="shared" si="13"/>
        <v>#N/A</v>
      </c>
    </row>
    <row r="854" spans="1:5">
      <c r="A854" s="133"/>
      <c r="E854" s="15" t="e">
        <f t="shared" si="13"/>
        <v>#N/A</v>
      </c>
    </row>
    <row r="855" spans="1:5">
      <c r="A855" s="133"/>
      <c r="E855" s="15" t="e">
        <f t="shared" si="13"/>
        <v>#N/A</v>
      </c>
    </row>
    <row r="856" spans="1:5">
      <c r="A856" s="133"/>
      <c r="E856" s="15" t="e">
        <f t="shared" si="13"/>
        <v>#N/A</v>
      </c>
    </row>
    <row r="857" spans="1:5">
      <c r="A857" s="133"/>
      <c r="E857" s="15" t="e">
        <f t="shared" si="13"/>
        <v>#N/A</v>
      </c>
    </row>
    <row r="858" spans="1:5">
      <c r="A858" s="133"/>
      <c r="E858" s="15" t="e">
        <f t="shared" si="13"/>
        <v>#N/A</v>
      </c>
    </row>
    <row r="859" spans="1:5">
      <c r="A859" s="133"/>
      <c r="E859" s="15" t="e">
        <f t="shared" si="13"/>
        <v>#N/A</v>
      </c>
    </row>
    <row r="860" spans="1:5">
      <c r="A860" s="133"/>
      <c r="E860" s="15" t="e">
        <f t="shared" si="13"/>
        <v>#N/A</v>
      </c>
    </row>
    <row r="861" spans="1:5">
      <c r="A861" s="133"/>
      <c r="E861" s="15" t="e">
        <f t="shared" si="13"/>
        <v>#N/A</v>
      </c>
    </row>
    <row r="862" spans="1:5">
      <c r="A862" s="133"/>
      <c r="E862" s="15" t="e">
        <f t="shared" si="13"/>
        <v>#N/A</v>
      </c>
    </row>
    <row r="863" spans="1:5">
      <c r="A863" s="133"/>
      <c r="E863" s="15" t="e">
        <f t="shared" si="13"/>
        <v>#N/A</v>
      </c>
    </row>
    <row r="864" spans="1:5">
      <c r="A864" s="133"/>
      <c r="E864" s="15" t="e">
        <f t="shared" si="13"/>
        <v>#N/A</v>
      </c>
    </row>
    <row r="865" spans="1:5">
      <c r="A865" s="133"/>
      <c r="E865" s="15" t="e">
        <f t="shared" si="13"/>
        <v>#N/A</v>
      </c>
    </row>
    <row r="866" spans="1:5">
      <c r="A866" s="133"/>
      <c r="E866" s="15" t="e">
        <f t="shared" si="13"/>
        <v>#N/A</v>
      </c>
    </row>
    <row r="867" spans="1:5">
      <c r="A867" s="133"/>
      <c r="E867" s="15" t="e">
        <f t="shared" si="13"/>
        <v>#N/A</v>
      </c>
    </row>
    <row r="868" spans="1:5">
      <c r="A868" s="133"/>
      <c r="E868" s="15" t="e">
        <f t="shared" si="13"/>
        <v>#N/A</v>
      </c>
    </row>
    <row r="869" spans="1:5">
      <c r="A869" s="133"/>
      <c r="E869" s="15" t="e">
        <f t="shared" si="13"/>
        <v>#N/A</v>
      </c>
    </row>
    <row r="870" spans="1:5">
      <c r="A870" s="133"/>
      <c r="E870" s="15" t="e">
        <f t="shared" si="13"/>
        <v>#N/A</v>
      </c>
    </row>
    <row r="871" spans="1:5">
      <c r="A871" s="133"/>
      <c r="E871" s="15" t="e">
        <f t="shared" si="13"/>
        <v>#N/A</v>
      </c>
    </row>
    <row r="872" spans="1:5">
      <c r="A872" s="133"/>
      <c r="E872" s="15" t="e">
        <f t="shared" si="13"/>
        <v>#N/A</v>
      </c>
    </row>
    <row r="873" spans="1:5">
      <c r="A873" s="133"/>
      <c r="E873" s="15" t="e">
        <f t="shared" si="13"/>
        <v>#N/A</v>
      </c>
    </row>
    <row r="874" spans="1:5">
      <c r="A874" s="133"/>
      <c r="E874" s="15" t="e">
        <f t="shared" si="13"/>
        <v>#N/A</v>
      </c>
    </row>
    <row r="875" spans="1:5">
      <c r="A875" s="133"/>
      <c r="E875" s="15" t="e">
        <f t="shared" si="13"/>
        <v>#N/A</v>
      </c>
    </row>
    <row r="876" spans="1:5">
      <c r="A876" s="133"/>
      <c r="E876" s="15" t="e">
        <f t="shared" si="13"/>
        <v>#N/A</v>
      </c>
    </row>
    <row r="877" spans="1:5">
      <c r="A877" s="133"/>
      <c r="E877" s="15" t="e">
        <f t="shared" si="13"/>
        <v>#N/A</v>
      </c>
    </row>
    <row r="878" spans="1:5">
      <c r="A878" s="133"/>
      <c r="E878" s="15" t="e">
        <f t="shared" si="13"/>
        <v>#N/A</v>
      </c>
    </row>
    <row r="879" spans="1:5">
      <c r="A879" s="133"/>
      <c r="E879" s="15" t="e">
        <f t="shared" si="13"/>
        <v>#N/A</v>
      </c>
    </row>
    <row r="880" spans="1:5">
      <c r="A880" s="133"/>
      <c r="E880" s="15" t="e">
        <f t="shared" si="13"/>
        <v>#N/A</v>
      </c>
    </row>
    <row r="881" spans="1:5">
      <c r="A881" s="133"/>
      <c r="E881" s="15" t="e">
        <f t="shared" si="13"/>
        <v>#N/A</v>
      </c>
    </row>
    <row r="882" spans="1:5">
      <c r="A882" s="133"/>
      <c r="E882" s="15" t="e">
        <f t="shared" si="13"/>
        <v>#N/A</v>
      </c>
    </row>
    <row r="883" spans="1:5">
      <c r="A883" s="133"/>
      <c r="E883" s="15" t="e">
        <f t="shared" si="13"/>
        <v>#N/A</v>
      </c>
    </row>
    <row r="884" spans="1:5">
      <c r="A884" s="133"/>
      <c r="E884" s="15" t="e">
        <f t="shared" si="13"/>
        <v>#N/A</v>
      </c>
    </row>
    <row r="885" spans="1:5">
      <c r="A885" s="133"/>
      <c r="E885" s="15" t="e">
        <f t="shared" si="13"/>
        <v>#N/A</v>
      </c>
    </row>
    <row r="886" spans="1:5">
      <c r="A886" s="133"/>
      <c r="E886" s="15" t="e">
        <f t="shared" si="13"/>
        <v>#N/A</v>
      </c>
    </row>
    <row r="887" spans="1:5">
      <c r="A887" s="133"/>
      <c r="E887" s="15" t="e">
        <f t="shared" si="13"/>
        <v>#N/A</v>
      </c>
    </row>
    <row r="888" spans="1:5">
      <c r="A888" s="133"/>
      <c r="E888" s="15" t="e">
        <f t="shared" si="13"/>
        <v>#N/A</v>
      </c>
    </row>
    <row r="889" spans="1:5">
      <c r="A889" s="133"/>
      <c r="E889" s="15" t="e">
        <f t="shared" si="13"/>
        <v>#N/A</v>
      </c>
    </row>
    <row r="890" spans="1:5">
      <c r="A890" s="133"/>
      <c r="E890" s="15" t="e">
        <f t="shared" si="13"/>
        <v>#N/A</v>
      </c>
    </row>
    <row r="891" spans="1:5">
      <c r="A891" s="133"/>
      <c r="E891" s="15" t="e">
        <f t="shared" si="13"/>
        <v>#N/A</v>
      </c>
    </row>
    <row r="892" spans="1:5">
      <c r="A892" s="133"/>
      <c r="E892" s="15" t="e">
        <f t="shared" si="13"/>
        <v>#N/A</v>
      </c>
    </row>
    <row r="893" spans="1:5">
      <c r="A893" s="133"/>
      <c r="E893" s="15" t="e">
        <f t="shared" si="13"/>
        <v>#N/A</v>
      </c>
    </row>
    <row r="894" spans="1:5">
      <c r="A894" s="133"/>
      <c r="E894" s="15" t="e">
        <f t="shared" si="13"/>
        <v>#N/A</v>
      </c>
    </row>
    <row r="895" spans="1:5">
      <c r="A895" s="133"/>
      <c r="E895" s="15" t="e">
        <f t="shared" si="13"/>
        <v>#N/A</v>
      </c>
    </row>
    <row r="896" spans="1:5">
      <c r="A896" s="133"/>
      <c r="E896" s="15" t="e">
        <f t="shared" si="13"/>
        <v>#N/A</v>
      </c>
    </row>
    <row r="897" spans="1:5">
      <c r="A897" s="133"/>
      <c r="E897" s="15" t="e">
        <f t="shared" si="13"/>
        <v>#N/A</v>
      </c>
    </row>
    <row r="898" spans="1:5">
      <c r="A898" s="133"/>
      <c r="E898" s="15" t="e">
        <f t="shared" si="13"/>
        <v>#N/A</v>
      </c>
    </row>
    <row r="899" spans="1:5">
      <c r="A899" s="133"/>
      <c r="E899" s="15" t="e">
        <f t="shared" si="13"/>
        <v>#N/A</v>
      </c>
    </row>
    <row r="900" spans="1:5">
      <c r="A900" s="133"/>
      <c r="E900" s="15" t="e">
        <f t="shared" ref="E900:E963" si="14">VLOOKUP(A900,G:I,2,0)</f>
        <v>#N/A</v>
      </c>
    </row>
    <row r="901" spans="1:5">
      <c r="A901" s="133"/>
      <c r="E901" s="15" t="e">
        <f t="shared" si="14"/>
        <v>#N/A</v>
      </c>
    </row>
    <row r="902" spans="1:5">
      <c r="A902" s="133"/>
      <c r="E902" s="15" t="e">
        <f t="shared" si="14"/>
        <v>#N/A</v>
      </c>
    </row>
    <row r="903" spans="1:5">
      <c r="A903" s="133"/>
      <c r="E903" s="15" t="e">
        <f t="shared" si="14"/>
        <v>#N/A</v>
      </c>
    </row>
    <row r="904" spans="1:5">
      <c r="A904" s="133"/>
      <c r="E904" s="15" t="e">
        <f t="shared" si="14"/>
        <v>#N/A</v>
      </c>
    </row>
    <row r="905" spans="1:5">
      <c r="A905" s="133"/>
      <c r="E905" s="15" t="e">
        <f t="shared" si="14"/>
        <v>#N/A</v>
      </c>
    </row>
    <row r="906" spans="1:5">
      <c r="A906" s="133"/>
      <c r="E906" s="15" t="e">
        <f t="shared" si="14"/>
        <v>#N/A</v>
      </c>
    </row>
    <row r="907" spans="1:5">
      <c r="A907" s="133"/>
      <c r="E907" s="15" t="e">
        <f t="shared" si="14"/>
        <v>#N/A</v>
      </c>
    </row>
    <row r="908" spans="1:5">
      <c r="A908" s="133"/>
      <c r="E908" s="15" t="e">
        <f t="shared" si="14"/>
        <v>#N/A</v>
      </c>
    </row>
    <row r="909" spans="1:5">
      <c r="A909" s="133"/>
      <c r="E909" s="15" t="e">
        <f t="shared" si="14"/>
        <v>#N/A</v>
      </c>
    </row>
    <row r="910" spans="1:5">
      <c r="A910" s="133"/>
      <c r="E910" s="15" t="e">
        <f t="shared" si="14"/>
        <v>#N/A</v>
      </c>
    </row>
    <row r="911" spans="1:5">
      <c r="A911" s="133"/>
      <c r="E911" s="15" t="e">
        <f t="shared" si="14"/>
        <v>#N/A</v>
      </c>
    </row>
    <row r="912" spans="1:5">
      <c r="A912" s="133"/>
      <c r="E912" s="15" t="e">
        <f t="shared" si="14"/>
        <v>#N/A</v>
      </c>
    </row>
    <row r="913" spans="1:5">
      <c r="A913" s="133"/>
      <c r="E913" s="15" t="e">
        <f t="shared" si="14"/>
        <v>#N/A</v>
      </c>
    </row>
    <row r="914" spans="1:5">
      <c r="A914" s="133"/>
      <c r="E914" s="15" t="e">
        <f t="shared" si="14"/>
        <v>#N/A</v>
      </c>
    </row>
    <row r="915" spans="1:5">
      <c r="A915" s="133"/>
      <c r="E915" s="15" t="e">
        <f t="shared" si="14"/>
        <v>#N/A</v>
      </c>
    </row>
    <row r="916" spans="1:5">
      <c r="A916" s="133"/>
      <c r="E916" s="15" t="e">
        <f t="shared" si="14"/>
        <v>#N/A</v>
      </c>
    </row>
    <row r="917" spans="1:5">
      <c r="A917" s="133"/>
      <c r="E917" s="15" t="e">
        <f t="shared" si="14"/>
        <v>#N/A</v>
      </c>
    </row>
    <row r="918" spans="1:5">
      <c r="A918" s="133"/>
      <c r="E918" s="15" t="e">
        <f t="shared" si="14"/>
        <v>#N/A</v>
      </c>
    </row>
    <row r="919" spans="1:5">
      <c r="A919" s="133"/>
      <c r="E919" s="15" t="e">
        <f t="shared" si="14"/>
        <v>#N/A</v>
      </c>
    </row>
    <row r="920" spans="1:5">
      <c r="A920" s="133"/>
      <c r="E920" s="15" t="e">
        <f t="shared" si="14"/>
        <v>#N/A</v>
      </c>
    </row>
    <row r="921" spans="1:5">
      <c r="A921" s="133"/>
      <c r="E921" s="15" t="e">
        <f t="shared" si="14"/>
        <v>#N/A</v>
      </c>
    </row>
    <row r="922" spans="1:5">
      <c r="A922" s="133"/>
      <c r="E922" s="15" t="e">
        <f t="shared" si="14"/>
        <v>#N/A</v>
      </c>
    </row>
    <row r="923" spans="1:5">
      <c r="A923" s="133"/>
      <c r="E923" s="15" t="e">
        <f t="shared" si="14"/>
        <v>#N/A</v>
      </c>
    </row>
    <row r="924" spans="1:5">
      <c r="A924" s="133"/>
      <c r="E924" s="15" t="e">
        <f t="shared" si="14"/>
        <v>#N/A</v>
      </c>
    </row>
    <row r="925" spans="1:5">
      <c r="A925" s="133"/>
      <c r="E925" s="15" t="e">
        <f t="shared" si="14"/>
        <v>#N/A</v>
      </c>
    </row>
    <row r="926" spans="1:5">
      <c r="A926" s="133"/>
      <c r="E926" s="15" t="e">
        <f t="shared" si="14"/>
        <v>#N/A</v>
      </c>
    </row>
    <row r="927" spans="1:5">
      <c r="A927" s="133"/>
      <c r="E927" s="15" t="e">
        <f t="shared" si="14"/>
        <v>#N/A</v>
      </c>
    </row>
    <row r="928" spans="1:5">
      <c r="A928" s="133"/>
      <c r="E928" s="15" t="e">
        <f t="shared" si="14"/>
        <v>#N/A</v>
      </c>
    </row>
    <row r="929" spans="1:5">
      <c r="A929" s="133"/>
      <c r="E929" s="15" t="e">
        <f t="shared" si="14"/>
        <v>#N/A</v>
      </c>
    </row>
    <row r="930" spans="1:5">
      <c r="A930" s="133"/>
      <c r="E930" s="15" t="e">
        <f t="shared" si="14"/>
        <v>#N/A</v>
      </c>
    </row>
    <row r="931" spans="1:5">
      <c r="A931" s="133"/>
      <c r="E931" s="15" t="e">
        <f t="shared" si="14"/>
        <v>#N/A</v>
      </c>
    </row>
    <row r="932" spans="1:5">
      <c r="A932" s="133"/>
      <c r="E932" s="15" t="e">
        <f t="shared" si="14"/>
        <v>#N/A</v>
      </c>
    </row>
    <row r="933" spans="1:5">
      <c r="A933" s="133"/>
      <c r="E933" s="15" t="e">
        <f t="shared" si="14"/>
        <v>#N/A</v>
      </c>
    </row>
    <row r="934" spans="1:5">
      <c r="A934" s="133"/>
      <c r="E934" s="15" t="e">
        <f t="shared" si="14"/>
        <v>#N/A</v>
      </c>
    </row>
    <row r="935" spans="1:5">
      <c r="A935" s="133"/>
      <c r="E935" s="15" t="e">
        <f t="shared" si="14"/>
        <v>#N/A</v>
      </c>
    </row>
    <row r="936" spans="1:5">
      <c r="A936" s="133"/>
      <c r="E936" s="15" t="e">
        <f t="shared" si="14"/>
        <v>#N/A</v>
      </c>
    </row>
    <row r="937" spans="1:5">
      <c r="A937" s="133"/>
      <c r="E937" s="15" t="e">
        <f t="shared" si="14"/>
        <v>#N/A</v>
      </c>
    </row>
    <row r="938" spans="1:5">
      <c r="A938" s="133"/>
      <c r="E938" s="15" t="e">
        <f t="shared" si="14"/>
        <v>#N/A</v>
      </c>
    </row>
    <row r="939" spans="1:5">
      <c r="A939" s="133"/>
      <c r="E939" s="15" t="e">
        <f t="shared" si="14"/>
        <v>#N/A</v>
      </c>
    </row>
    <row r="940" spans="1:5">
      <c r="A940" s="133"/>
      <c r="E940" s="15" t="e">
        <f t="shared" si="14"/>
        <v>#N/A</v>
      </c>
    </row>
    <row r="941" spans="1:5">
      <c r="A941" s="133"/>
      <c r="E941" s="15" t="e">
        <f t="shared" si="14"/>
        <v>#N/A</v>
      </c>
    </row>
    <row r="942" spans="1:5">
      <c r="A942" s="133"/>
      <c r="E942" s="15" t="e">
        <f t="shared" si="14"/>
        <v>#N/A</v>
      </c>
    </row>
    <row r="943" spans="1:5">
      <c r="A943" s="133"/>
      <c r="E943" s="15" t="e">
        <f t="shared" si="14"/>
        <v>#N/A</v>
      </c>
    </row>
    <row r="944" spans="1:5">
      <c r="A944" s="133"/>
      <c r="E944" s="15" t="e">
        <f t="shared" si="14"/>
        <v>#N/A</v>
      </c>
    </row>
    <row r="945" spans="1:5">
      <c r="A945" s="133"/>
      <c r="E945" s="15" t="e">
        <f t="shared" si="14"/>
        <v>#N/A</v>
      </c>
    </row>
    <row r="946" spans="1:5">
      <c r="A946" s="133"/>
      <c r="E946" s="15" t="e">
        <f t="shared" si="14"/>
        <v>#N/A</v>
      </c>
    </row>
    <row r="947" spans="1:5">
      <c r="A947" s="133"/>
      <c r="E947" s="15" t="e">
        <f t="shared" si="14"/>
        <v>#N/A</v>
      </c>
    </row>
    <row r="948" spans="1:5">
      <c r="A948" s="133"/>
      <c r="E948" s="15" t="e">
        <f t="shared" si="14"/>
        <v>#N/A</v>
      </c>
    </row>
    <row r="949" spans="1:5">
      <c r="A949" s="133"/>
      <c r="E949" s="15" t="e">
        <f t="shared" si="14"/>
        <v>#N/A</v>
      </c>
    </row>
    <row r="950" spans="1:5">
      <c r="A950" s="133"/>
      <c r="E950" s="15" t="e">
        <f t="shared" si="14"/>
        <v>#N/A</v>
      </c>
    </row>
    <row r="951" spans="1:5">
      <c r="A951" s="133"/>
      <c r="E951" s="15" t="e">
        <f t="shared" si="14"/>
        <v>#N/A</v>
      </c>
    </row>
    <row r="952" spans="1:5">
      <c r="A952" s="133"/>
      <c r="E952" s="15" t="e">
        <f t="shared" si="14"/>
        <v>#N/A</v>
      </c>
    </row>
    <row r="953" spans="1:5">
      <c r="A953" s="133"/>
      <c r="E953" s="15" t="e">
        <f t="shared" si="14"/>
        <v>#N/A</v>
      </c>
    </row>
    <row r="954" spans="1:5">
      <c r="A954" s="133"/>
      <c r="E954" s="15" t="e">
        <f t="shared" si="14"/>
        <v>#N/A</v>
      </c>
    </row>
    <row r="955" spans="1:5">
      <c r="A955" s="133"/>
      <c r="E955" s="15" t="e">
        <f t="shared" si="14"/>
        <v>#N/A</v>
      </c>
    </row>
    <row r="956" spans="1:5">
      <c r="A956" s="133"/>
      <c r="E956" s="15" t="e">
        <f t="shared" si="14"/>
        <v>#N/A</v>
      </c>
    </row>
    <row r="957" spans="1:5">
      <c r="A957" s="133"/>
      <c r="E957" s="15" t="e">
        <f t="shared" si="14"/>
        <v>#N/A</v>
      </c>
    </row>
    <row r="958" spans="1:5">
      <c r="A958" s="133"/>
      <c r="E958" s="15" t="e">
        <f t="shared" si="14"/>
        <v>#N/A</v>
      </c>
    </row>
    <row r="959" spans="1:5">
      <c r="A959" s="133"/>
      <c r="E959" s="15" t="e">
        <f t="shared" si="14"/>
        <v>#N/A</v>
      </c>
    </row>
    <row r="960" spans="1:5">
      <c r="A960" s="133"/>
      <c r="E960" s="15" t="e">
        <f t="shared" si="14"/>
        <v>#N/A</v>
      </c>
    </row>
    <row r="961" spans="1:5">
      <c r="A961" s="133"/>
      <c r="E961" s="15" t="e">
        <f t="shared" si="14"/>
        <v>#N/A</v>
      </c>
    </row>
    <row r="962" spans="1:5">
      <c r="A962" s="133"/>
      <c r="E962" s="15" t="e">
        <f t="shared" si="14"/>
        <v>#N/A</v>
      </c>
    </row>
    <row r="963" spans="1:5">
      <c r="A963" s="133"/>
      <c r="E963" s="15" t="e">
        <f t="shared" si="14"/>
        <v>#N/A</v>
      </c>
    </row>
    <row r="964" spans="1:5">
      <c r="A964" s="133"/>
      <c r="E964" s="15" t="e">
        <f t="shared" ref="E964:E1027" si="15">VLOOKUP(A964,G:I,2,0)</f>
        <v>#N/A</v>
      </c>
    </row>
    <row r="965" spans="1:5">
      <c r="A965" s="133"/>
      <c r="E965" s="15" t="e">
        <f t="shared" si="15"/>
        <v>#N/A</v>
      </c>
    </row>
    <row r="966" spans="1:5">
      <c r="A966" s="133"/>
      <c r="E966" s="15" t="e">
        <f t="shared" si="15"/>
        <v>#N/A</v>
      </c>
    </row>
    <row r="967" spans="1:5">
      <c r="A967" s="133"/>
      <c r="E967" s="15" t="e">
        <f t="shared" si="15"/>
        <v>#N/A</v>
      </c>
    </row>
    <row r="968" spans="1:5">
      <c r="A968" s="133"/>
      <c r="E968" s="15" t="e">
        <f t="shared" si="15"/>
        <v>#N/A</v>
      </c>
    </row>
    <row r="969" spans="1:5">
      <c r="A969" s="133"/>
      <c r="E969" s="15" t="e">
        <f t="shared" si="15"/>
        <v>#N/A</v>
      </c>
    </row>
    <row r="970" spans="1:5">
      <c r="A970" s="133"/>
      <c r="E970" s="15" t="e">
        <f t="shared" si="15"/>
        <v>#N/A</v>
      </c>
    </row>
    <row r="971" spans="1:5">
      <c r="A971" s="133"/>
      <c r="E971" s="15" t="e">
        <f t="shared" si="15"/>
        <v>#N/A</v>
      </c>
    </row>
    <row r="972" spans="1:5">
      <c r="A972" s="133"/>
      <c r="E972" s="15" t="e">
        <f t="shared" si="15"/>
        <v>#N/A</v>
      </c>
    </row>
    <row r="973" spans="1:5">
      <c r="A973" s="133"/>
      <c r="E973" s="15" t="e">
        <f t="shared" si="15"/>
        <v>#N/A</v>
      </c>
    </row>
    <row r="974" spans="1:5">
      <c r="A974" s="133"/>
      <c r="E974" s="15" t="e">
        <f t="shared" si="15"/>
        <v>#N/A</v>
      </c>
    </row>
    <row r="975" spans="1:5">
      <c r="A975" s="133"/>
      <c r="E975" s="15" t="e">
        <f t="shared" si="15"/>
        <v>#N/A</v>
      </c>
    </row>
    <row r="976" spans="1:5">
      <c r="A976" s="133"/>
      <c r="E976" s="15" t="e">
        <f t="shared" si="15"/>
        <v>#N/A</v>
      </c>
    </row>
    <row r="977" spans="1:5">
      <c r="A977" s="133"/>
      <c r="E977" s="15" t="e">
        <f t="shared" si="15"/>
        <v>#N/A</v>
      </c>
    </row>
    <row r="978" spans="1:5">
      <c r="A978" s="133"/>
      <c r="E978" s="15" t="e">
        <f t="shared" si="15"/>
        <v>#N/A</v>
      </c>
    </row>
    <row r="979" spans="1:5">
      <c r="A979" s="133"/>
      <c r="E979" s="15" t="e">
        <f t="shared" si="15"/>
        <v>#N/A</v>
      </c>
    </row>
    <row r="980" spans="1:5">
      <c r="A980" s="133"/>
      <c r="E980" s="15" t="e">
        <f t="shared" si="15"/>
        <v>#N/A</v>
      </c>
    </row>
    <row r="981" spans="1:5">
      <c r="A981" s="133"/>
      <c r="E981" s="15" t="e">
        <f t="shared" si="15"/>
        <v>#N/A</v>
      </c>
    </row>
    <row r="982" spans="1:5">
      <c r="A982" s="133"/>
      <c r="E982" s="15" t="e">
        <f t="shared" si="15"/>
        <v>#N/A</v>
      </c>
    </row>
    <row r="983" spans="1:5">
      <c r="A983" s="133"/>
      <c r="E983" s="15" t="e">
        <f t="shared" si="15"/>
        <v>#N/A</v>
      </c>
    </row>
    <row r="984" spans="1:5">
      <c r="A984" s="133"/>
      <c r="E984" s="15" t="e">
        <f t="shared" si="15"/>
        <v>#N/A</v>
      </c>
    </row>
    <row r="985" spans="1:5">
      <c r="A985" s="133"/>
      <c r="E985" s="15" t="e">
        <f t="shared" si="15"/>
        <v>#N/A</v>
      </c>
    </row>
    <row r="986" spans="1:5">
      <c r="A986" s="133"/>
      <c r="E986" s="15" t="e">
        <f t="shared" si="15"/>
        <v>#N/A</v>
      </c>
    </row>
    <row r="987" spans="1:5">
      <c r="A987" s="133"/>
      <c r="E987" s="15" t="e">
        <f t="shared" si="15"/>
        <v>#N/A</v>
      </c>
    </row>
    <row r="988" spans="1:5">
      <c r="A988" s="133"/>
      <c r="E988" s="15" t="e">
        <f t="shared" si="15"/>
        <v>#N/A</v>
      </c>
    </row>
    <row r="989" spans="1:5">
      <c r="A989" s="133"/>
      <c r="E989" s="15" t="e">
        <f t="shared" si="15"/>
        <v>#N/A</v>
      </c>
    </row>
    <row r="990" spans="1:5">
      <c r="A990" s="133"/>
      <c r="E990" s="15" t="e">
        <f t="shared" si="15"/>
        <v>#N/A</v>
      </c>
    </row>
    <row r="991" spans="1:5">
      <c r="A991" s="133"/>
      <c r="E991" s="15" t="e">
        <f t="shared" si="15"/>
        <v>#N/A</v>
      </c>
    </row>
    <row r="992" spans="1:5">
      <c r="A992" s="133"/>
      <c r="E992" s="15" t="e">
        <f t="shared" si="15"/>
        <v>#N/A</v>
      </c>
    </row>
    <row r="993" spans="1:5">
      <c r="A993" s="133"/>
      <c r="E993" s="15" t="e">
        <f t="shared" si="15"/>
        <v>#N/A</v>
      </c>
    </row>
    <row r="994" spans="1:5">
      <c r="A994" s="133"/>
      <c r="E994" s="15" t="e">
        <f t="shared" si="15"/>
        <v>#N/A</v>
      </c>
    </row>
    <row r="995" spans="1:5">
      <c r="A995" s="133"/>
      <c r="E995" s="15" t="e">
        <f t="shared" si="15"/>
        <v>#N/A</v>
      </c>
    </row>
    <row r="996" spans="1:5">
      <c r="A996" s="133"/>
      <c r="E996" s="15" t="e">
        <f t="shared" si="15"/>
        <v>#N/A</v>
      </c>
    </row>
    <row r="997" spans="1:5">
      <c r="A997" s="133"/>
      <c r="E997" s="15" t="e">
        <f t="shared" si="15"/>
        <v>#N/A</v>
      </c>
    </row>
    <row r="998" spans="1:5">
      <c r="A998" s="133"/>
      <c r="E998" s="15" t="e">
        <f t="shared" si="15"/>
        <v>#N/A</v>
      </c>
    </row>
    <row r="999" spans="1:5">
      <c r="A999" s="133"/>
      <c r="E999" s="15" t="e">
        <f t="shared" si="15"/>
        <v>#N/A</v>
      </c>
    </row>
    <row r="1000" spans="1:5">
      <c r="A1000" s="133"/>
      <c r="E1000" s="15" t="e">
        <f t="shared" si="15"/>
        <v>#N/A</v>
      </c>
    </row>
    <row r="1001" spans="1:5">
      <c r="A1001" s="133"/>
      <c r="E1001" s="15" t="e">
        <f t="shared" si="15"/>
        <v>#N/A</v>
      </c>
    </row>
    <row r="1002" spans="1:5">
      <c r="A1002" s="133"/>
      <c r="E1002" s="15" t="e">
        <f t="shared" si="15"/>
        <v>#N/A</v>
      </c>
    </row>
    <row r="1003" spans="1:5">
      <c r="A1003" s="133"/>
      <c r="E1003" s="15" t="e">
        <f t="shared" si="15"/>
        <v>#N/A</v>
      </c>
    </row>
    <row r="1004" spans="1:5">
      <c r="A1004" s="133"/>
      <c r="E1004" s="15" t="e">
        <f t="shared" si="15"/>
        <v>#N/A</v>
      </c>
    </row>
    <row r="1005" spans="1:5">
      <c r="A1005" s="133"/>
      <c r="E1005" s="15" t="e">
        <f t="shared" si="15"/>
        <v>#N/A</v>
      </c>
    </row>
    <row r="1006" spans="1:5">
      <c r="A1006" s="133"/>
      <c r="E1006" s="15" t="e">
        <f t="shared" si="15"/>
        <v>#N/A</v>
      </c>
    </row>
    <row r="1007" spans="1:5">
      <c r="A1007" s="133"/>
      <c r="E1007" s="15" t="e">
        <f t="shared" si="15"/>
        <v>#N/A</v>
      </c>
    </row>
    <row r="1008" spans="1:5">
      <c r="A1008" s="133"/>
      <c r="E1008" s="15" t="e">
        <f t="shared" si="15"/>
        <v>#N/A</v>
      </c>
    </row>
    <row r="1009" spans="1:5">
      <c r="A1009" s="133"/>
      <c r="E1009" s="15" t="e">
        <f t="shared" si="15"/>
        <v>#N/A</v>
      </c>
    </row>
    <row r="1010" spans="1:5">
      <c r="A1010" s="133"/>
      <c r="E1010" s="15" t="e">
        <f t="shared" si="15"/>
        <v>#N/A</v>
      </c>
    </row>
    <row r="1011" spans="1:5">
      <c r="A1011" s="133"/>
      <c r="E1011" s="15" t="e">
        <f t="shared" si="15"/>
        <v>#N/A</v>
      </c>
    </row>
    <row r="1012" spans="1:5">
      <c r="A1012" s="133"/>
      <c r="E1012" s="15" t="e">
        <f t="shared" si="15"/>
        <v>#N/A</v>
      </c>
    </row>
    <row r="1013" spans="1:5">
      <c r="A1013" s="133"/>
      <c r="E1013" s="15" t="e">
        <f t="shared" si="15"/>
        <v>#N/A</v>
      </c>
    </row>
    <row r="1014" spans="1:5">
      <c r="A1014" s="133"/>
      <c r="E1014" s="15" t="e">
        <f t="shared" si="15"/>
        <v>#N/A</v>
      </c>
    </row>
    <row r="1015" spans="1:5">
      <c r="A1015" s="133"/>
      <c r="E1015" s="15" t="e">
        <f t="shared" si="15"/>
        <v>#N/A</v>
      </c>
    </row>
    <row r="1016" spans="1:5">
      <c r="A1016" s="133"/>
      <c r="E1016" s="15" t="e">
        <f t="shared" si="15"/>
        <v>#N/A</v>
      </c>
    </row>
    <row r="1017" spans="1:5">
      <c r="A1017" s="133"/>
      <c r="E1017" s="15" t="e">
        <f t="shared" si="15"/>
        <v>#N/A</v>
      </c>
    </row>
    <row r="1018" spans="1:5">
      <c r="A1018" s="133"/>
      <c r="E1018" s="15" t="e">
        <f t="shared" si="15"/>
        <v>#N/A</v>
      </c>
    </row>
    <row r="1019" spans="1:5">
      <c r="A1019" s="133"/>
      <c r="E1019" s="15" t="e">
        <f t="shared" si="15"/>
        <v>#N/A</v>
      </c>
    </row>
    <row r="1020" spans="1:5">
      <c r="A1020" s="133"/>
      <c r="E1020" s="15" t="e">
        <f t="shared" si="15"/>
        <v>#N/A</v>
      </c>
    </row>
    <row r="1021" spans="1:5">
      <c r="A1021" s="133"/>
      <c r="E1021" s="15" t="e">
        <f t="shared" si="15"/>
        <v>#N/A</v>
      </c>
    </row>
    <row r="1022" spans="1:5">
      <c r="A1022" s="133"/>
      <c r="E1022" s="15" t="e">
        <f t="shared" si="15"/>
        <v>#N/A</v>
      </c>
    </row>
    <row r="1023" spans="1:5">
      <c r="A1023" s="133"/>
      <c r="E1023" s="15" t="e">
        <f t="shared" si="15"/>
        <v>#N/A</v>
      </c>
    </row>
    <row r="1024" spans="1:5">
      <c r="A1024" s="133"/>
      <c r="E1024" s="15" t="e">
        <f t="shared" si="15"/>
        <v>#N/A</v>
      </c>
    </row>
    <row r="1025" spans="1:5">
      <c r="A1025" s="133"/>
      <c r="E1025" s="15" t="e">
        <f t="shared" si="15"/>
        <v>#N/A</v>
      </c>
    </row>
    <row r="1026" spans="1:5">
      <c r="A1026" s="133"/>
      <c r="E1026" s="15" t="e">
        <f t="shared" si="15"/>
        <v>#N/A</v>
      </c>
    </row>
    <row r="1027" spans="1:5">
      <c r="A1027" s="133"/>
      <c r="E1027" s="15" t="e">
        <f t="shared" si="15"/>
        <v>#N/A</v>
      </c>
    </row>
    <row r="1028" spans="1:5">
      <c r="A1028" s="133"/>
      <c r="E1028" s="15" t="e">
        <f t="shared" ref="E1028:E1091" si="16">VLOOKUP(A1028,G:I,2,0)</f>
        <v>#N/A</v>
      </c>
    </row>
    <row r="1029" spans="1:5">
      <c r="A1029" s="133"/>
      <c r="E1029" s="15" t="e">
        <f t="shared" si="16"/>
        <v>#N/A</v>
      </c>
    </row>
    <row r="1030" spans="1:5">
      <c r="A1030" s="133"/>
      <c r="E1030" s="15" t="e">
        <f t="shared" si="16"/>
        <v>#N/A</v>
      </c>
    </row>
    <row r="1031" spans="1:5">
      <c r="A1031" s="133"/>
      <c r="E1031" s="15" t="e">
        <f t="shared" si="16"/>
        <v>#N/A</v>
      </c>
    </row>
    <row r="1032" spans="1:5">
      <c r="A1032" s="133"/>
      <c r="E1032" s="15" t="e">
        <f t="shared" si="16"/>
        <v>#N/A</v>
      </c>
    </row>
    <row r="1033" spans="1:5">
      <c r="A1033" s="133"/>
      <c r="E1033" s="15" t="e">
        <f t="shared" si="16"/>
        <v>#N/A</v>
      </c>
    </row>
    <row r="1034" spans="1:5">
      <c r="A1034" s="133"/>
      <c r="E1034" s="15" t="e">
        <f t="shared" si="16"/>
        <v>#N/A</v>
      </c>
    </row>
    <row r="1035" spans="1:5">
      <c r="A1035" s="133"/>
      <c r="E1035" s="15" t="e">
        <f t="shared" si="16"/>
        <v>#N/A</v>
      </c>
    </row>
    <row r="1036" spans="1:5">
      <c r="A1036" s="133"/>
      <c r="E1036" s="15" t="e">
        <f t="shared" si="16"/>
        <v>#N/A</v>
      </c>
    </row>
    <row r="1037" spans="1:5">
      <c r="A1037" s="133"/>
      <c r="E1037" s="15" t="e">
        <f t="shared" si="16"/>
        <v>#N/A</v>
      </c>
    </row>
    <row r="1038" spans="1:5">
      <c r="A1038" s="133"/>
      <c r="E1038" s="15" t="e">
        <f t="shared" si="16"/>
        <v>#N/A</v>
      </c>
    </row>
    <row r="1039" spans="1:5">
      <c r="A1039" s="133"/>
      <c r="E1039" s="15" t="e">
        <f t="shared" si="16"/>
        <v>#N/A</v>
      </c>
    </row>
    <row r="1040" spans="1:5">
      <c r="A1040" s="133"/>
      <c r="E1040" s="15" t="e">
        <f t="shared" si="16"/>
        <v>#N/A</v>
      </c>
    </row>
    <row r="1041" spans="1:5">
      <c r="A1041" s="133"/>
      <c r="E1041" s="15" t="e">
        <f t="shared" si="16"/>
        <v>#N/A</v>
      </c>
    </row>
    <row r="1042" spans="1:5">
      <c r="A1042" s="133"/>
      <c r="E1042" s="15" t="e">
        <f t="shared" si="16"/>
        <v>#N/A</v>
      </c>
    </row>
    <row r="1043" spans="1:5">
      <c r="A1043" s="133"/>
      <c r="E1043" s="15" t="e">
        <f t="shared" si="16"/>
        <v>#N/A</v>
      </c>
    </row>
    <row r="1044" spans="1:5">
      <c r="A1044" s="133"/>
      <c r="E1044" s="15" t="e">
        <f t="shared" si="16"/>
        <v>#N/A</v>
      </c>
    </row>
    <row r="1045" spans="1:5">
      <c r="A1045" s="133"/>
      <c r="E1045" s="15" t="e">
        <f t="shared" si="16"/>
        <v>#N/A</v>
      </c>
    </row>
    <row r="1046" spans="1:5">
      <c r="A1046" s="133"/>
      <c r="E1046" s="15" t="e">
        <f t="shared" si="16"/>
        <v>#N/A</v>
      </c>
    </row>
    <row r="1047" spans="1:5">
      <c r="A1047" s="133"/>
      <c r="E1047" s="15" t="e">
        <f t="shared" si="16"/>
        <v>#N/A</v>
      </c>
    </row>
    <row r="1048" spans="1:5">
      <c r="A1048" s="133"/>
      <c r="E1048" s="15" t="e">
        <f t="shared" si="16"/>
        <v>#N/A</v>
      </c>
    </row>
    <row r="1049" spans="1:5">
      <c r="A1049" s="133"/>
      <c r="E1049" s="15" t="e">
        <f t="shared" si="16"/>
        <v>#N/A</v>
      </c>
    </row>
    <row r="1050" spans="1:5">
      <c r="A1050" s="133"/>
      <c r="E1050" s="15" t="e">
        <f t="shared" si="16"/>
        <v>#N/A</v>
      </c>
    </row>
    <row r="1051" spans="1:5">
      <c r="A1051" s="133"/>
      <c r="E1051" s="15" t="e">
        <f t="shared" si="16"/>
        <v>#N/A</v>
      </c>
    </row>
    <row r="1052" spans="1:5">
      <c r="A1052" s="133"/>
      <c r="E1052" s="15" t="e">
        <f t="shared" si="16"/>
        <v>#N/A</v>
      </c>
    </row>
    <row r="1053" spans="1:5">
      <c r="A1053" s="133"/>
      <c r="E1053" s="15" t="e">
        <f t="shared" si="16"/>
        <v>#N/A</v>
      </c>
    </row>
    <row r="1054" spans="1:5">
      <c r="A1054" s="133"/>
      <c r="E1054" s="15" t="e">
        <f t="shared" si="16"/>
        <v>#N/A</v>
      </c>
    </row>
    <row r="1055" spans="1:5">
      <c r="A1055" s="133"/>
      <c r="E1055" s="15" t="e">
        <f t="shared" si="16"/>
        <v>#N/A</v>
      </c>
    </row>
    <row r="1056" spans="1:5">
      <c r="A1056" s="133"/>
      <c r="E1056" s="15" t="e">
        <f t="shared" si="16"/>
        <v>#N/A</v>
      </c>
    </row>
    <row r="1057" spans="1:5">
      <c r="A1057" s="133"/>
      <c r="E1057" s="15" t="e">
        <f t="shared" si="16"/>
        <v>#N/A</v>
      </c>
    </row>
    <row r="1058" spans="1:5">
      <c r="A1058" s="133"/>
      <c r="E1058" s="15" t="e">
        <f t="shared" si="16"/>
        <v>#N/A</v>
      </c>
    </row>
    <row r="1059" spans="1:5">
      <c r="A1059" s="133"/>
      <c r="E1059" s="15" t="e">
        <f t="shared" si="16"/>
        <v>#N/A</v>
      </c>
    </row>
    <row r="1060" spans="1:5">
      <c r="A1060" s="133"/>
      <c r="E1060" s="15" t="e">
        <f t="shared" si="16"/>
        <v>#N/A</v>
      </c>
    </row>
    <row r="1061" spans="1:5">
      <c r="A1061" s="133"/>
      <c r="E1061" s="15" t="e">
        <f t="shared" si="16"/>
        <v>#N/A</v>
      </c>
    </row>
    <row r="1062" spans="1:5">
      <c r="A1062" s="133"/>
      <c r="E1062" s="15" t="e">
        <f t="shared" si="16"/>
        <v>#N/A</v>
      </c>
    </row>
    <row r="1063" spans="1:5">
      <c r="A1063" s="133"/>
      <c r="E1063" s="15" t="e">
        <f t="shared" si="16"/>
        <v>#N/A</v>
      </c>
    </row>
    <row r="1064" spans="1:5">
      <c r="A1064" s="133"/>
      <c r="E1064" s="15" t="e">
        <f t="shared" si="16"/>
        <v>#N/A</v>
      </c>
    </row>
    <row r="1065" spans="1:5">
      <c r="A1065" s="133"/>
      <c r="E1065" s="15" t="e">
        <f t="shared" si="16"/>
        <v>#N/A</v>
      </c>
    </row>
    <row r="1066" spans="1:5">
      <c r="A1066" s="133"/>
      <c r="E1066" s="15" t="e">
        <f t="shared" si="16"/>
        <v>#N/A</v>
      </c>
    </row>
    <row r="1067" spans="1:5">
      <c r="A1067" s="133"/>
      <c r="E1067" s="15" t="e">
        <f t="shared" si="16"/>
        <v>#N/A</v>
      </c>
    </row>
    <row r="1068" spans="1:5">
      <c r="A1068" s="133"/>
      <c r="E1068" s="15" t="e">
        <f t="shared" si="16"/>
        <v>#N/A</v>
      </c>
    </row>
    <row r="1069" spans="1:5">
      <c r="A1069" s="133"/>
      <c r="E1069" s="15" t="e">
        <f t="shared" si="16"/>
        <v>#N/A</v>
      </c>
    </row>
    <row r="1070" spans="1:5">
      <c r="A1070" s="133"/>
      <c r="E1070" s="15" t="e">
        <f t="shared" si="16"/>
        <v>#N/A</v>
      </c>
    </row>
    <row r="1071" spans="1:5">
      <c r="A1071" s="133"/>
      <c r="E1071" s="15" t="e">
        <f t="shared" si="16"/>
        <v>#N/A</v>
      </c>
    </row>
    <row r="1072" spans="1:5">
      <c r="A1072" s="133"/>
      <c r="E1072" s="15" t="e">
        <f t="shared" si="16"/>
        <v>#N/A</v>
      </c>
    </row>
    <row r="1073" spans="1:5">
      <c r="A1073" s="133"/>
      <c r="E1073" s="15" t="e">
        <f t="shared" si="16"/>
        <v>#N/A</v>
      </c>
    </row>
    <row r="1074" spans="1:5">
      <c r="A1074" s="133"/>
      <c r="E1074" s="15" t="e">
        <f t="shared" si="16"/>
        <v>#N/A</v>
      </c>
    </row>
    <row r="1075" spans="1:5">
      <c r="A1075" s="133"/>
      <c r="E1075" s="15" t="e">
        <f t="shared" si="16"/>
        <v>#N/A</v>
      </c>
    </row>
    <row r="1076" spans="1:5">
      <c r="A1076" s="133"/>
      <c r="E1076" s="15" t="e">
        <f t="shared" si="16"/>
        <v>#N/A</v>
      </c>
    </row>
    <row r="1077" spans="1:5">
      <c r="A1077" s="133"/>
      <c r="E1077" s="15" t="e">
        <f t="shared" si="16"/>
        <v>#N/A</v>
      </c>
    </row>
    <row r="1078" spans="1:5">
      <c r="A1078" s="133"/>
      <c r="E1078" s="15" t="e">
        <f t="shared" si="16"/>
        <v>#N/A</v>
      </c>
    </row>
    <row r="1079" spans="1:5">
      <c r="A1079" s="133"/>
      <c r="E1079" s="15" t="e">
        <f t="shared" si="16"/>
        <v>#N/A</v>
      </c>
    </row>
    <row r="1080" spans="1:5">
      <c r="A1080" s="133"/>
      <c r="E1080" s="15" t="e">
        <f t="shared" si="16"/>
        <v>#N/A</v>
      </c>
    </row>
    <row r="1081" spans="1:5">
      <c r="A1081" s="133"/>
      <c r="E1081" s="15" t="e">
        <f t="shared" si="16"/>
        <v>#N/A</v>
      </c>
    </row>
    <row r="1082" spans="1:5">
      <c r="A1082" s="133"/>
      <c r="E1082" s="15" t="e">
        <f t="shared" si="16"/>
        <v>#N/A</v>
      </c>
    </row>
    <row r="1083" spans="1:5">
      <c r="A1083" s="133"/>
      <c r="E1083" s="15" t="e">
        <f t="shared" si="16"/>
        <v>#N/A</v>
      </c>
    </row>
    <row r="1084" spans="1:5">
      <c r="A1084" s="133"/>
      <c r="E1084" s="15" t="e">
        <f t="shared" si="16"/>
        <v>#N/A</v>
      </c>
    </row>
    <row r="1085" spans="1:5">
      <c r="A1085" s="133"/>
      <c r="E1085" s="15" t="e">
        <f t="shared" si="16"/>
        <v>#N/A</v>
      </c>
    </row>
    <row r="1086" spans="1:5">
      <c r="A1086" s="133"/>
      <c r="E1086" s="15" t="e">
        <f t="shared" si="16"/>
        <v>#N/A</v>
      </c>
    </row>
    <row r="1087" spans="1:5">
      <c r="A1087" s="133"/>
      <c r="E1087" s="15" t="e">
        <f t="shared" si="16"/>
        <v>#N/A</v>
      </c>
    </row>
    <row r="1088" spans="1:5">
      <c r="A1088" s="133"/>
      <c r="E1088" s="15" t="e">
        <f t="shared" si="16"/>
        <v>#N/A</v>
      </c>
    </row>
    <row r="1089" spans="1:5">
      <c r="A1089" s="133"/>
      <c r="E1089" s="15" t="e">
        <f t="shared" si="16"/>
        <v>#N/A</v>
      </c>
    </row>
    <row r="1090" spans="1:5">
      <c r="A1090" s="133"/>
      <c r="E1090" s="15" t="e">
        <f t="shared" si="16"/>
        <v>#N/A</v>
      </c>
    </row>
    <row r="1091" spans="1:5">
      <c r="A1091" s="133"/>
      <c r="E1091" s="15" t="e">
        <f t="shared" si="16"/>
        <v>#N/A</v>
      </c>
    </row>
    <row r="1092" spans="1:5">
      <c r="A1092" s="133"/>
      <c r="E1092" s="15" t="e">
        <f t="shared" ref="E1092:E1155" si="17">VLOOKUP(A1092,G:I,2,0)</f>
        <v>#N/A</v>
      </c>
    </row>
    <row r="1093" spans="1:5">
      <c r="A1093" s="133"/>
      <c r="E1093" s="15" t="e">
        <f t="shared" si="17"/>
        <v>#N/A</v>
      </c>
    </row>
    <row r="1094" spans="1:5">
      <c r="A1094" s="133"/>
      <c r="E1094" s="15" t="e">
        <f t="shared" si="17"/>
        <v>#N/A</v>
      </c>
    </row>
    <row r="1095" spans="1:5">
      <c r="A1095" s="133"/>
      <c r="E1095" s="15" t="e">
        <f t="shared" si="17"/>
        <v>#N/A</v>
      </c>
    </row>
    <row r="1096" spans="1:5">
      <c r="A1096" s="133"/>
      <c r="E1096" s="15" t="e">
        <f t="shared" si="17"/>
        <v>#N/A</v>
      </c>
    </row>
    <row r="1097" spans="1:5">
      <c r="A1097" s="133"/>
      <c r="E1097" s="15" t="e">
        <f t="shared" si="17"/>
        <v>#N/A</v>
      </c>
    </row>
    <row r="1098" spans="1:5">
      <c r="A1098" s="133"/>
      <c r="E1098" s="15" t="e">
        <f t="shared" si="17"/>
        <v>#N/A</v>
      </c>
    </row>
    <row r="1099" spans="1:5">
      <c r="A1099" s="133"/>
      <c r="E1099" s="15" t="e">
        <f t="shared" si="17"/>
        <v>#N/A</v>
      </c>
    </row>
    <row r="1100" spans="1:5">
      <c r="A1100" s="133"/>
      <c r="E1100" s="15" t="e">
        <f t="shared" si="17"/>
        <v>#N/A</v>
      </c>
    </row>
    <row r="1101" spans="1:5">
      <c r="A1101" s="133"/>
      <c r="E1101" s="15" t="e">
        <f t="shared" si="17"/>
        <v>#N/A</v>
      </c>
    </row>
    <row r="1102" spans="1:5">
      <c r="A1102" s="133"/>
      <c r="E1102" s="15" t="e">
        <f t="shared" si="17"/>
        <v>#N/A</v>
      </c>
    </row>
    <row r="1103" spans="1:5">
      <c r="A1103" s="133"/>
      <c r="E1103" s="15" t="e">
        <f t="shared" si="17"/>
        <v>#N/A</v>
      </c>
    </row>
    <row r="1104" spans="1:5">
      <c r="A1104" s="133"/>
      <c r="E1104" s="15" t="e">
        <f t="shared" si="17"/>
        <v>#N/A</v>
      </c>
    </row>
    <row r="1105" spans="1:5">
      <c r="A1105" s="133"/>
      <c r="E1105" s="15" t="e">
        <f t="shared" si="17"/>
        <v>#N/A</v>
      </c>
    </row>
    <row r="1106" spans="1:5">
      <c r="A1106" s="133"/>
      <c r="E1106" s="15" t="e">
        <f t="shared" si="17"/>
        <v>#N/A</v>
      </c>
    </row>
    <row r="1107" spans="1:5">
      <c r="A1107" s="133"/>
      <c r="E1107" s="15" t="e">
        <f t="shared" si="17"/>
        <v>#N/A</v>
      </c>
    </row>
    <row r="1108" spans="1:5">
      <c r="A1108" s="133"/>
      <c r="E1108" s="15" t="e">
        <f t="shared" si="17"/>
        <v>#N/A</v>
      </c>
    </row>
    <row r="1109" spans="1:5">
      <c r="A1109" s="133"/>
      <c r="E1109" s="15" t="e">
        <f t="shared" si="17"/>
        <v>#N/A</v>
      </c>
    </row>
    <row r="1110" spans="1:5">
      <c r="A1110" s="133"/>
      <c r="E1110" s="15" t="e">
        <f t="shared" si="17"/>
        <v>#N/A</v>
      </c>
    </row>
    <row r="1111" spans="1:5">
      <c r="A1111" s="133"/>
      <c r="E1111" s="15" t="e">
        <f t="shared" si="17"/>
        <v>#N/A</v>
      </c>
    </row>
    <row r="1112" spans="1:5">
      <c r="A1112" s="133"/>
      <c r="E1112" s="15" t="e">
        <f t="shared" si="17"/>
        <v>#N/A</v>
      </c>
    </row>
    <row r="1113" spans="1:5">
      <c r="A1113" s="133"/>
      <c r="E1113" s="15" t="e">
        <f t="shared" si="17"/>
        <v>#N/A</v>
      </c>
    </row>
    <row r="1114" spans="1:5">
      <c r="A1114" s="133"/>
      <c r="E1114" s="15" t="e">
        <f t="shared" si="17"/>
        <v>#N/A</v>
      </c>
    </row>
    <row r="1115" spans="1:5">
      <c r="A1115" s="133"/>
      <c r="E1115" s="15" t="e">
        <f t="shared" si="17"/>
        <v>#N/A</v>
      </c>
    </row>
    <row r="1116" spans="1:5">
      <c r="A1116" s="133"/>
      <c r="E1116" s="15" t="e">
        <f t="shared" si="17"/>
        <v>#N/A</v>
      </c>
    </row>
    <row r="1117" spans="1:5">
      <c r="A1117" s="133"/>
      <c r="E1117" s="15" t="e">
        <f t="shared" si="17"/>
        <v>#N/A</v>
      </c>
    </row>
    <row r="1118" spans="1:5">
      <c r="A1118" s="133"/>
      <c r="E1118" s="15" t="e">
        <f t="shared" si="17"/>
        <v>#N/A</v>
      </c>
    </row>
    <row r="1119" spans="1:5">
      <c r="A1119" s="133"/>
      <c r="E1119" s="15" t="e">
        <f t="shared" si="17"/>
        <v>#N/A</v>
      </c>
    </row>
    <row r="1120" spans="1:5">
      <c r="A1120" s="133"/>
      <c r="E1120" s="15" t="e">
        <f t="shared" si="17"/>
        <v>#N/A</v>
      </c>
    </row>
    <row r="1121" spans="1:5">
      <c r="A1121" s="133"/>
      <c r="E1121" s="15" t="e">
        <f t="shared" si="17"/>
        <v>#N/A</v>
      </c>
    </row>
    <row r="1122" spans="1:5">
      <c r="A1122" s="133"/>
      <c r="E1122" s="15" t="e">
        <f t="shared" si="17"/>
        <v>#N/A</v>
      </c>
    </row>
    <row r="1123" spans="1:5">
      <c r="A1123" s="133"/>
      <c r="E1123" s="15" t="e">
        <f t="shared" si="17"/>
        <v>#N/A</v>
      </c>
    </row>
    <row r="1124" spans="1:5">
      <c r="A1124" s="133"/>
      <c r="E1124" s="15" t="e">
        <f t="shared" si="17"/>
        <v>#N/A</v>
      </c>
    </row>
    <row r="1125" spans="1:5">
      <c r="A1125" s="133"/>
      <c r="E1125" s="15" t="e">
        <f t="shared" si="17"/>
        <v>#N/A</v>
      </c>
    </row>
    <row r="1126" spans="1:5">
      <c r="A1126" s="133"/>
      <c r="E1126" s="15" t="e">
        <f t="shared" si="17"/>
        <v>#N/A</v>
      </c>
    </row>
    <row r="1127" spans="1:5">
      <c r="A1127" s="133"/>
      <c r="E1127" s="15" t="e">
        <f t="shared" si="17"/>
        <v>#N/A</v>
      </c>
    </row>
    <row r="1128" spans="1:5">
      <c r="A1128" s="133"/>
      <c r="E1128" s="15" t="e">
        <f t="shared" si="17"/>
        <v>#N/A</v>
      </c>
    </row>
    <row r="1129" spans="1:5">
      <c r="A1129" s="133"/>
      <c r="E1129" s="15" t="e">
        <f t="shared" si="17"/>
        <v>#N/A</v>
      </c>
    </row>
    <row r="1130" spans="1:5">
      <c r="A1130" s="133"/>
      <c r="E1130" s="15" t="e">
        <f t="shared" si="17"/>
        <v>#N/A</v>
      </c>
    </row>
    <row r="1131" spans="1:5">
      <c r="A1131" s="133"/>
      <c r="E1131" s="15" t="e">
        <f t="shared" si="17"/>
        <v>#N/A</v>
      </c>
    </row>
    <row r="1132" spans="1:5">
      <c r="A1132" s="133"/>
      <c r="E1132" s="15" t="e">
        <f t="shared" si="17"/>
        <v>#N/A</v>
      </c>
    </row>
    <row r="1133" spans="1:5">
      <c r="A1133" s="133"/>
      <c r="E1133" s="15" t="e">
        <f t="shared" si="17"/>
        <v>#N/A</v>
      </c>
    </row>
    <row r="1134" spans="1:5">
      <c r="A1134" s="133"/>
      <c r="E1134" s="15" t="e">
        <f t="shared" si="17"/>
        <v>#N/A</v>
      </c>
    </row>
    <row r="1135" spans="1:5">
      <c r="A1135" s="133"/>
      <c r="E1135" s="15" t="e">
        <f t="shared" si="17"/>
        <v>#N/A</v>
      </c>
    </row>
    <row r="1136" spans="1:5">
      <c r="A1136" s="133"/>
      <c r="E1136" s="15" t="e">
        <f t="shared" si="17"/>
        <v>#N/A</v>
      </c>
    </row>
    <row r="1137" spans="1:5">
      <c r="A1137" s="133"/>
      <c r="E1137" s="15" t="e">
        <f t="shared" si="17"/>
        <v>#N/A</v>
      </c>
    </row>
    <row r="1138" spans="1:5">
      <c r="A1138" s="133"/>
      <c r="E1138" s="15" t="e">
        <f t="shared" si="17"/>
        <v>#N/A</v>
      </c>
    </row>
    <row r="1139" spans="1:5">
      <c r="A1139" s="133"/>
      <c r="E1139" s="15" t="e">
        <f t="shared" si="17"/>
        <v>#N/A</v>
      </c>
    </row>
    <row r="1140" spans="1:5">
      <c r="A1140" s="133"/>
      <c r="E1140" s="15" t="e">
        <f t="shared" si="17"/>
        <v>#N/A</v>
      </c>
    </row>
    <row r="1141" spans="1:5">
      <c r="A1141" s="133"/>
      <c r="E1141" s="15" t="e">
        <f t="shared" si="17"/>
        <v>#N/A</v>
      </c>
    </row>
    <row r="1142" spans="1:5">
      <c r="A1142" s="133"/>
      <c r="E1142" s="15" t="e">
        <f t="shared" si="17"/>
        <v>#N/A</v>
      </c>
    </row>
    <row r="1143" spans="1:5">
      <c r="A1143" s="133"/>
      <c r="E1143" s="15" t="e">
        <f t="shared" si="17"/>
        <v>#N/A</v>
      </c>
    </row>
    <row r="1144" spans="1:5">
      <c r="A1144" s="133"/>
      <c r="E1144" s="15" t="e">
        <f t="shared" si="17"/>
        <v>#N/A</v>
      </c>
    </row>
    <row r="1145" spans="1:5">
      <c r="A1145" s="133"/>
      <c r="E1145" s="15" t="e">
        <f t="shared" si="17"/>
        <v>#N/A</v>
      </c>
    </row>
    <row r="1146" spans="1:5">
      <c r="A1146" s="133"/>
      <c r="E1146" s="15" t="e">
        <f t="shared" si="17"/>
        <v>#N/A</v>
      </c>
    </row>
    <row r="1147" spans="1:5">
      <c r="A1147" s="133"/>
      <c r="E1147" s="15" t="e">
        <f t="shared" si="17"/>
        <v>#N/A</v>
      </c>
    </row>
    <row r="1148" spans="1:5">
      <c r="A1148" s="133"/>
      <c r="E1148" s="15" t="e">
        <f t="shared" si="17"/>
        <v>#N/A</v>
      </c>
    </row>
    <row r="1149" spans="1:5">
      <c r="A1149" s="133"/>
      <c r="E1149" s="15" t="e">
        <f t="shared" si="17"/>
        <v>#N/A</v>
      </c>
    </row>
    <row r="1150" spans="1:5">
      <c r="A1150" s="133"/>
      <c r="E1150" s="15" t="e">
        <f t="shared" si="17"/>
        <v>#N/A</v>
      </c>
    </row>
    <row r="1151" spans="1:5">
      <c r="A1151" s="133"/>
      <c r="E1151" s="15" t="e">
        <f t="shared" si="17"/>
        <v>#N/A</v>
      </c>
    </row>
    <row r="1152" spans="1:5">
      <c r="A1152" s="133"/>
      <c r="E1152" s="15" t="e">
        <f t="shared" si="17"/>
        <v>#N/A</v>
      </c>
    </row>
    <row r="1153" spans="1:5">
      <c r="A1153" s="133"/>
      <c r="E1153" s="15" t="e">
        <f t="shared" si="17"/>
        <v>#N/A</v>
      </c>
    </row>
    <row r="1154" spans="1:5">
      <c r="A1154" s="133"/>
      <c r="E1154" s="15" t="e">
        <f t="shared" si="17"/>
        <v>#N/A</v>
      </c>
    </row>
    <row r="1155" spans="1:5">
      <c r="A1155" s="133"/>
      <c r="E1155" s="15" t="e">
        <f t="shared" si="17"/>
        <v>#N/A</v>
      </c>
    </row>
    <row r="1156" spans="1:5">
      <c r="A1156" s="133"/>
      <c r="E1156" s="15" t="e">
        <f t="shared" ref="E1156:E1219" si="18">VLOOKUP(A1156,G:I,2,0)</f>
        <v>#N/A</v>
      </c>
    </row>
    <row r="1157" spans="1:5">
      <c r="A1157" s="133"/>
      <c r="E1157" s="15" t="e">
        <f t="shared" si="18"/>
        <v>#N/A</v>
      </c>
    </row>
    <row r="1158" spans="1:5">
      <c r="A1158" s="133"/>
      <c r="E1158" s="15" t="e">
        <f t="shared" si="18"/>
        <v>#N/A</v>
      </c>
    </row>
    <row r="1159" spans="1:5">
      <c r="A1159" s="133"/>
      <c r="E1159" s="15" t="e">
        <f t="shared" si="18"/>
        <v>#N/A</v>
      </c>
    </row>
    <row r="1160" spans="1:5">
      <c r="A1160" s="133"/>
      <c r="E1160" s="15" t="e">
        <f t="shared" si="18"/>
        <v>#N/A</v>
      </c>
    </row>
    <row r="1161" spans="1:5">
      <c r="A1161" s="133"/>
      <c r="E1161" s="15" t="e">
        <f t="shared" si="18"/>
        <v>#N/A</v>
      </c>
    </row>
    <row r="1162" spans="1:5">
      <c r="A1162" s="133"/>
      <c r="E1162" s="15" t="e">
        <f t="shared" si="18"/>
        <v>#N/A</v>
      </c>
    </row>
    <row r="1163" spans="1:5">
      <c r="A1163" s="133"/>
      <c r="E1163" s="15" t="e">
        <f t="shared" si="18"/>
        <v>#N/A</v>
      </c>
    </row>
    <row r="1164" spans="1:5">
      <c r="A1164" s="133"/>
      <c r="E1164" s="15" t="e">
        <f t="shared" si="18"/>
        <v>#N/A</v>
      </c>
    </row>
    <row r="1165" spans="1:5">
      <c r="A1165" s="133"/>
      <c r="E1165" s="15" t="e">
        <f t="shared" si="18"/>
        <v>#N/A</v>
      </c>
    </row>
    <row r="1166" spans="1:5">
      <c r="A1166" s="133"/>
      <c r="E1166" s="15" t="e">
        <f t="shared" si="18"/>
        <v>#N/A</v>
      </c>
    </row>
    <row r="1167" spans="1:5">
      <c r="A1167" s="133"/>
      <c r="E1167" s="15" t="e">
        <f t="shared" si="18"/>
        <v>#N/A</v>
      </c>
    </row>
    <row r="1168" spans="1:5">
      <c r="A1168" s="133"/>
      <c r="E1168" s="15" t="e">
        <f t="shared" si="18"/>
        <v>#N/A</v>
      </c>
    </row>
    <row r="1169" spans="1:5">
      <c r="A1169" s="133"/>
      <c r="E1169" s="15" t="e">
        <f t="shared" si="18"/>
        <v>#N/A</v>
      </c>
    </row>
    <row r="1170" spans="1:5">
      <c r="A1170" s="133"/>
      <c r="E1170" s="15" t="e">
        <f t="shared" si="18"/>
        <v>#N/A</v>
      </c>
    </row>
    <row r="1171" spans="1:5">
      <c r="A1171" s="133"/>
      <c r="E1171" s="15" t="e">
        <f t="shared" si="18"/>
        <v>#N/A</v>
      </c>
    </row>
    <row r="1172" spans="1:5">
      <c r="A1172" s="133"/>
      <c r="E1172" s="15" t="e">
        <f t="shared" si="18"/>
        <v>#N/A</v>
      </c>
    </row>
    <row r="1173" spans="1:5">
      <c r="A1173" s="133"/>
      <c r="E1173" s="15" t="e">
        <f t="shared" si="18"/>
        <v>#N/A</v>
      </c>
    </row>
    <row r="1174" spans="1:5">
      <c r="A1174" s="133"/>
      <c r="E1174" s="15" t="e">
        <f t="shared" si="18"/>
        <v>#N/A</v>
      </c>
    </row>
    <row r="1175" spans="1:5">
      <c r="A1175" s="133"/>
      <c r="E1175" s="15" t="e">
        <f t="shared" si="18"/>
        <v>#N/A</v>
      </c>
    </row>
    <row r="1176" spans="1:5">
      <c r="A1176" s="133"/>
      <c r="E1176" s="15" t="e">
        <f t="shared" si="18"/>
        <v>#N/A</v>
      </c>
    </row>
    <row r="1177" spans="1:5">
      <c r="A1177" s="133"/>
      <c r="E1177" s="15" t="e">
        <f t="shared" si="18"/>
        <v>#N/A</v>
      </c>
    </row>
    <row r="1178" spans="1:5">
      <c r="A1178" s="133"/>
      <c r="E1178" s="15" t="e">
        <f t="shared" si="18"/>
        <v>#N/A</v>
      </c>
    </row>
    <row r="1179" spans="1:5">
      <c r="A1179" s="133"/>
      <c r="E1179" s="15" t="e">
        <f t="shared" si="18"/>
        <v>#N/A</v>
      </c>
    </row>
    <row r="1180" spans="1:5">
      <c r="A1180" s="133"/>
      <c r="E1180" s="15" t="e">
        <f t="shared" si="18"/>
        <v>#N/A</v>
      </c>
    </row>
    <row r="1181" spans="1:5">
      <c r="A1181" s="133"/>
      <c r="E1181" s="15" t="e">
        <f t="shared" si="18"/>
        <v>#N/A</v>
      </c>
    </row>
    <row r="1182" spans="1:5">
      <c r="A1182" s="133"/>
      <c r="E1182" s="15" t="e">
        <f t="shared" si="18"/>
        <v>#N/A</v>
      </c>
    </row>
    <row r="1183" spans="1:5">
      <c r="A1183" s="133"/>
      <c r="E1183" s="15" t="e">
        <f t="shared" si="18"/>
        <v>#N/A</v>
      </c>
    </row>
    <row r="1184" spans="1:5">
      <c r="A1184" s="133"/>
      <c r="E1184" s="15" t="e">
        <f t="shared" si="18"/>
        <v>#N/A</v>
      </c>
    </row>
    <row r="1185" spans="1:5">
      <c r="A1185" s="133"/>
      <c r="E1185" s="15" t="e">
        <f t="shared" si="18"/>
        <v>#N/A</v>
      </c>
    </row>
    <row r="1186" spans="1:5">
      <c r="A1186" s="133"/>
      <c r="E1186" s="15" t="e">
        <f t="shared" si="18"/>
        <v>#N/A</v>
      </c>
    </row>
    <row r="1187" spans="1:5">
      <c r="A1187" s="133"/>
      <c r="E1187" s="15" t="e">
        <f t="shared" si="18"/>
        <v>#N/A</v>
      </c>
    </row>
    <row r="1188" spans="1:5">
      <c r="A1188" s="133"/>
      <c r="E1188" s="15" t="e">
        <f t="shared" si="18"/>
        <v>#N/A</v>
      </c>
    </row>
    <row r="1189" spans="1:5">
      <c r="A1189" s="133"/>
      <c r="E1189" s="15" t="e">
        <f t="shared" si="18"/>
        <v>#N/A</v>
      </c>
    </row>
    <row r="1190" spans="1:5">
      <c r="A1190" s="133"/>
      <c r="E1190" s="15" t="e">
        <f t="shared" si="18"/>
        <v>#N/A</v>
      </c>
    </row>
    <row r="1191" spans="1:5">
      <c r="A1191" s="133"/>
      <c r="E1191" s="15" t="e">
        <f t="shared" si="18"/>
        <v>#N/A</v>
      </c>
    </row>
    <row r="1192" spans="1:5">
      <c r="A1192" s="133"/>
      <c r="E1192" s="15" t="e">
        <f t="shared" si="18"/>
        <v>#N/A</v>
      </c>
    </row>
    <row r="1193" spans="1:5">
      <c r="A1193" s="133"/>
      <c r="E1193" s="15" t="e">
        <f t="shared" si="18"/>
        <v>#N/A</v>
      </c>
    </row>
    <row r="1194" spans="1:5">
      <c r="A1194" s="133"/>
      <c r="E1194" s="15" t="e">
        <f t="shared" si="18"/>
        <v>#N/A</v>
      </c>
    </row>
    <row r="1195" spans="1:5">
      <c r="A1195" s="133"/>
      <c r="E1195" s="15" t="e">
        <f t="shared" si="18"/>
        <v>#N/A</v>
      </c>
    </row>
    <row r="1196" spans="1:5">
      <c r="A1196" s="133"/>
      <c r="E1196" s="15" t="e">
        <f t="shared" si="18"/>
        <v>#N/A</v>
      </c>
    </row>
    <row r="1197" spans="1:5">
      <c r="A1197" s="133"/>
      <c r="E1197" s="15" t="e">
        <f t="shared" si="18"/>
        <v>#N/A</v>
      </c>
    </row>
    <row r="1198" spans="1:5">
      <c r="A1198" s="133"/>
      <c r="E1198" s="15" t="e">
        <f t="shared" si="18"/>
        <v>#N/A</v>
      </c>
    </row>
    <row r="1199" spans="1:5">
      <c r="A1199" s="133"/>
      <c r="E1199" s="15" t="e">
        <f t="shared" si="18"/>
        <v>#N/A</v>
      </c>
    </row>
    <row r="1200" spans="1:5">
      <c r="A1200" s="133"/>
      <c r="E1200" s="15" t="e">
        <f t="shared" si="18"/>
        <v>#N/A</v>
      </c>
    </row>
    <row r="1201" spans="1:5">
      <c r="A1201" s="133"/>
      <c r="E1201" s="15" t="e">
        <f t="shared" si="18"/>
        <v>#N/A</v>
      </c>
    </row>
    <row r="1202" spans="1:5">
      <c r="A1202" s="133"/>
      <c r="E1202" s="15" t="e">
        <f t="shared" si="18"/>
        <v>#N/A</v>
      </c>
    </row>
    <row r="1203" spans="1:5">
      <c r="A1203" s="133"/>
      <c r="E1203" s="15" t="e">
        <f t="shared" si="18"/>
        <v>#N/A</v>
      </c>
    </row>
    <row r="1204" spans="1:5">
      <c r="A1204" s="133"/>
      <c r="E1204" s="15" t="e">
        <f t="shared" si="18"/>
        <v>#N/A</v>
      </c>
    </row>
    <row r="1205" spans="1:5">
      <c r="A1205" s="133"/>
      <c r="E1205" s="15" t="e">
        <f t="shared" si="18"/>
        <v>#N/A</v>
      </c>
    </row>
    <row r="1206" spans="1:5">
      <c r="A1206" s="133"/>
      <c r="E1206" s="15" t="e">
        <f t="shared" si="18"/>
        <v>#N/A</v>
      </c>
    </row>
    <row r="1207" spans="1:5">
      <c r="A1207" s="133"/>
      <c r="E1207" s="15" t="e">
        <f t="shared" si="18"/>
        <v>#N/A</v>
      </c>
    </row>
    <row r="1208" spans="1:5">
      <c r="A1208" s="133"/>
      <c r="E1208" s="15" t="e">
        <f t="shared" si="18"/>
        <v>#N/A</v>
      </c>
    </row>
    <row r="1209" spans="1:5">
      <c r="A1209" s="133"/>
      <c r="E1209" s="15" t="e">
        <f t="shared" si="18"/>
        <v>#N/A</v>
      </c>
    </row>
    <row r="1210" spans="1:5">
      <c r="A1210" s="133"/>
      <c r="E1210" s="15" t="e">
        <f t="shared" si="18"/>
        <v>#N/A</v>
      </c>
    </row>
    <row r="1211" spans="1:5">
      <c r="A1211" s="133"/>
      <c r="E1211" s="15" t="e">
        <f t="shared" si="18"/>
        <v>#N/A</v>
      </c>
    </row>
    <row r="1212" spans="1:5">
      <c r="A1212" s="133"/>
      <c r="E1212" s="15" t="e">
        <f t="shared" si="18"/>
        <v>#N/A</v>
      </c>
    </row>
    <row r="1213" spans="1:5">
      <c r="A1213" s="133"/>
      <c r="E1213" s="15" t="e">
        <f t="shared" si="18"/>
        <v>#N/A</v>
      </c>
    </row>
    <row r="1214" spans="1:5">
      <c r="A1214" s="133"/>
      <c r="E1214" s="15" t="e">
        <f t="shared" si="18"/>
        <v>#N/A</v>
      </c>
    </row>
    <row r="1215" spans="1:5">
      <c r="A1215" s="133"/>
      <c r="E1215" s="15" t="e">
        <f t="shared" si="18"/>
        <v>#N/A</v>
      </c>
    </row>
    <row r="1216" spans="1:5">
      <c r="A1216" s="133"/>
      <c r="E1216" s="15" t="e">
        <f t="shared" si="18"/>
        <v>#N/A</v>
      </c>
    </row>
    <row r="1217" spans="1:5">
      <c r="A1217" s="133"/>
      <c r="E1217" s="15" t="e">
        <f t="shared" si="18"/>
        <v>#N/A</v>
      </c>
    </row>
    <row r="1218" spans="1:5">
      <c r="A1218" s="133"/>
      <c r="E1218" s="15" t="e">
        <f t="shared" si="18"/>
        <v>#N/A</v>
      </c>
    </row>
    <row r="1219" spans="1:5">
      <c r="A1219" s="133"/>
      <c r="E1219" s="15" t="e">
        <f t="shared" si="18"/>
        <v>#N/A</v>
      </c>
    </row>
    <row r="1220" spans="1:5">
      <c r="A1220" s="133"/>
      <c r="E1220" s="15" t="e">
        <f t="shared" ref="E1220:E1283" si="19">VLOOKUP(A1220,G:I,2,0)</f>
        <v>#N/A</v>
      </c>
    </row>
    <row r="1221" spans="1:5">
      <c r="A1221" s="133"/>
      <c r="E1221" s="15" t="e">
        <f t="shared" si="19"/>
        <v>#N/A</v>
      </c>
    </row>
    <row r="1222" spans="1:5">
      <c r="A1222" s="133"/>
      <c r="E1222" s="15" t="e">
        <f t="shared" si="19"/>
        <v>#N/A</v>
      </c>
    </row>
    <row r="1223" spans="1:5">
      <c r="A1223" s="133"/>
      <c r="E1223" s="15" t="e">
        <f t="shared" si="19"/>
        <v>#N/A</v>
      </c>
    </row>
    <row r="1224" spans="1:5">
      <c r="A1224" s="133"/>
      <c r="E1224" s="15" t="e">
        <f t="shared" si="19"/>
        <v>#N/A</v>
      </c>
    </row>
    <row r="1225" spans="1:5">
      <c r="A1225" s="133"/>
      <c r="E1225" s="15" t="e">
        <f t="shared" si="19"/>
        <v>#N/A</v>
      </c>
    </row>
    <row r="1226" spans="1:5">
      <c r="A1226" s="133"/>
      <c r="E1226" s="15" t="e">
        <f t="shared" si="19"/>
        <v>#N/A</v>
      </c>
    </row>
    <row r="1227" spans="1:5">
      <c r="A1227" s="133"/>
      <c r="E1227" s="15" t="e">
        <f t="shared" si="19"/>
        <v>#N/A</v>
      </c>
    </row>
    <row r="1228" spans="1:5">
      <c r="A1228" s="133"/>
      <c r="E1228" s="15" t="e">
        <f t="shared" si="19"/>
        <v>#N/A</v>
      </c>
    </row>
    <row r="1229" spans="1:5">
      <c r="A1229" s="133"/>
      <c r="E1229" s="15" t="e">
        <f t="shared" si="19"/>
        <v>#N/A</v>
      </c>
    </row>
    <row r="1230" spans="1:5">
      <c r="A1230" s="133"/>
      <c r="E1230" s="15" t="e">
        <f t="shared" si="19"/>
        <v>#N/A</v>
      </c>
    </row>
    <row r="1231" spans="1:5">
      <c r="A1231" s="133"/>
      <c r="E1231" s="15" t="e">
        <f t="shared" si="19"/>
        <v>#N/A</v>
      </c>
    </row>
    <row r="1232" spans="1:5">
      <c r="A1232" s="133"/>
      <c r="E1232" s="15" t="e">
        <f t="shared" si="19"/>
        <v>#N/A</v>
      </c>
    </row>
    <row r="1233" spans="1:5">
      <c r="A1233" s="133"/>
      <c r="E1233" s="15" t="e">
        <f t="shared" si="19"/>
        <v>#N/A</v>
      </c>
    </row>
    <row r="1234" spans="1:5">
      <c r="A1234" s="133"/>
      <c r="E1234" s="15" t="e">
        <f t="shared" si="19"/>
        <v>#N/A</v>
      </c>
    </row>
    <row r="1235" spans="1:5">
      <c r="A1235" s="133"/>
      <c r="E1235" s="15" t="e">
        <f t="shared" si="19"/>
        <v>#N/A</v>
      </c>
    </row>
    <row r="1236" spans="1:5">
      <c r="A1236" s="133"/>
      <c r="E1236" s="15" t="e">
        <f t="shared" si="19"/>
        <v>#N/A</v>
      </c>
    </row>
    <row r="1237" spans="1:5">
      <c r="A1237" s="133"/>
      <c r="E1237" s="15" t="e">
        <f t="shared" si="19"/>
        <v>#N/A</v>
      </c>
    </row>
    <row r="1238" spans="1:5">
      <c r="A1238" s="133"/>
      <c r="E1238" s="15" t="e">
        <f t="shared" si="19"/>
        <v>#N/A</v>
      </c>
    </row>
    <row r="1239" spans="1:5">
      <c r="A1239" s="133"/>
      <c r="E1239" s="15" t="e">
        <f t="shared" si="19"/>
        <v>#N/A</v>
      </c>
    </row>
    <row r="1240" spans="1:5">
      <c r="A1240" s="133"/>
      <c r="E1240" s="15" t="e">
        <f t="shared" si="19"/>
        <v>#N/A</v>
      </c>
    </row>
    <row r="1241" spans="1:5">
      <c r="A1241" s="133"/>
      <c r="E1241" s="15" t="e">
        <f t="shared" si="19"/>
        <v>#N/A</v>
      </c>
    </row>
    <row r="1242" spans="1:5">
      <c r="A1242" s="133"/>
      <c r="E1242" s="15" t="e">
        <f t="shared" si="19"/>
        <v>#N/A</v>
      </c>
    </row>
    <row r="1243" spans="1:5">
      <c r="A1243" s="133"/>
      <c r="E1243" s="15" t="e">
        <f t="shared" si="19"/>
        <v>#N/A</v>
      </c>
    </row>
    <row r="1244" spans="1:5">
      <c r="A1244" s="133"/>
      <c r="E1244" s="15" t="e">
        <f t="shared" si="19"/>
        <v>#N/A</v>
      </c>
    </row>
    <row r="1245" spans="1:5">
      <c r="A1245" s="133"/>
      <c r="E1245" s="15" t="e">
        <f t="shared" si="19"/>
        <v>#N/A</v>
      </c>
    </row>
    <row r="1246" spans="1:5">
      <c r="A1246" s="133"/>
      <c r="E1246" s="15" t="e">
        <f t="shared" si="19"/>
        <v>#N/A</v>
      </c>
    </row>
    <row r="1247" spans="1:5">
      <c r="A1247" s="133"/>
      <c r="E1247" s="15" t="e">
        <f t="shared" si="19"/>
        <v>#N/A</v>
      </c>
    </row>
    <row r="1248" spans="1:5">
      <c r="A1248" s="133"/>
      <c r="E1248" s="15" t="e">
        <f t="shared" si="19"/>
        <v>#N/A</v>
      </c>
    </row>
    <row r="1249" spans="1:5">
      <c r="A1249" s="133"/>
      <c r="E1249" s="15" t="e">
        <f t="shared" si="19"/>
        <v>#N/A</v>
      </c>
    </row>
    <row r="1250" spans="1:5">
      <c r="A1250" s="133"/>
      <c r="E1250" s="15" t="e">
        <f t="shared" si="19"/>
        <v>#N/A</v>
      </c>
    </row>
    <row r="1251" spans="1:5">
      <c r="A1251" s="133"/>
      <c r="E1251" s="15" t="e">
        <f t="shared" si="19"/>
        <v>#N/A</v>
      </c>
    </row>
    <row r="1252" spans="1:5">
      <c r="A1252" s="133"/>
      <c r="E1252" s="15" t="e">
        <f t="shared" si="19"/>
        <v>#N/A</v>
      </c>
    </row>
    <row r="1253" spans="1:5">
      <c r="A1253" s="133"/>
      <c r="E1253" s="15" t="e">
        <f t="shared" si="19"/>
        <v>#N/A</v>
      </c>
    </row>
    <row r="1254" spans="1:5">
      <c r="A1254" s="133"/>
      <c r="E1254" s="15" t="e">
        <f t="shared" si="19"/>
        <v>#N/A</v>
      </c>
    </row>
    <row r="1255" spans="1:5">
      <c r="A1255" s="133"/>
      <c r="E1255" s="15" t="e">
        <f t="shared" si="19"/>
        <v>#N/A</v>
      </c>
    </row>
    <row r="1256" spans="1:5">
      <c r="A1256" s="133"/>
      <c r="E1256" s="15" t="e">
        <f t="shared" si="19"/>
        <v>#N/A</v>
      </c>
    </row>
    <row r="1257" spans="1:5">
      <c r="A1257" s="133"/>
      <c r="E1257" s="15" t="e">
        <f t="shared" si="19"/>
        <v>#N/A</v>
      </c>
    </row>
    <row r="1258" spans="1:5">
      <c r="A1258" s="133"/>
      <c r="E1258" s="15" t="e">
        <f t="shared" si="19"/>
        <v>#N/A</v>
      </c>
    </row>
    <row r="1259" spans="1:5">
      <c r="A1259" s="133"/>
      <c r="E1259" s="15" t="e">
        <f t="shared" si="19"/>
        <v>#N/A</v>
      </c>
    </row>
    <row r="1260" spans="1:5">
      <c r="A1260" s="133"/>
      <c r="E1260" s="15" t="e">
        <f t="shared" si="19"/>
        <v>#N/A</v>
      </c>
    </row>
    <row r="1261" spans="1:5">
      <c r="A1261" s="133"/>
      <c r="E1261" s="15" t="e">
        <f t="shared" si="19"/>
        <v>#N/A</v>
      </c>
    </row>
    <row r="1262" spans="1:5">
      <c r="A1262" s="133"/>
      <c r="E1262" s="15" t="e">
        <f t="shared" si="19"/>
        <v>#N/A</v>
      </c>
    </row>
    <row r="1263" spans="1:5">
      <c r="A1263" s="133"/>
      <c r="E1263" s="15" t="e">
        <f t="shared" si="19"/>
        <v>#N/A</v>
      </c>
    </row>
    <row r="1264" spans="1:5">
      <c r="A1264" s="133"/>
      <c r="E1264" s="15" t="e">
        <f t="shared" si="19"/>
        <v>#N/A</v>
      </c>
    </row>
    <row r="1265" spans="1:5">
      <c r="A1265" s="133"/>
      <c r="E1265" s="15" t="e">
        <f t="shared" si="19"/>
        <v>#N/A</v>
      </c>
    </row>
    <row r="1266" spans="1:5">
      <c r="A1266" s="133"/>
      <c r="E1266" s="15" t="e">
        <f t="shared" si="19"/>
        <v>#N/A</v>
      </c>
    </row>
    <row r="1267" spans="1:5">
      <c r="A1267" s="133"/>
      <c r="E1267" s="15" t="e">
        <f t="shared" si="19"/>
        <v>#N/A</v>
      </c>
    </row>
    <row r="1268" spans="1:5">
      <c r="A1268" s="133"/>
      <c r="E1268" s="15" t="e">
        <f t="shared" si="19"/>
        <v>#N/A</v>
      </c>
    </row>
    <row r="1269" spans="1:5">
      <c r="A1269" s="133"/>
      <c r="E1269" s="15" t="e">
        <f t="shared" si="19"/>
        <v>#N/A</v>
      </c>
    </row>
    <row r="1270" spans="1:5">
      <c r="A1270" s="133"/>
      <c r="E1270" s="15" t="e">
        <f t="shared" si="19"/>
        <v>#N/A</v>
      </c>
    </row>
    <row r="1271" spans="1:5">
      <c r="A1271" s="133"/>
      <c r="E1271" s="15" t="e">
        <f t="shared" si="19"/>
        <v>#N/A</v>
      </c>
    </row>
    <row r="1272" spans="1:5">
      <c r="A1272" s="133"/>
      <c r="E1272" s="15" t="e">
        <f t="shared" si="19"/>
        <v>#N/A</v>
      </c>
    </row>
    <row r="1273" spans="1:5">
      <c r="A1273" s="133"/>
      <c r="E1273" s="15" t="e">
        <f t="shared" si="19"/>
        <v>#N/A</v>
      </c>
    </row>
    <row r="1274" spans="1:5">
      <c r="A1274" s="133"/>
      <c r="E1274" s="15" t="e">
        <f t="shared" si="19"/>
        <v>#N/A</v>
      </c>
    </row>
    <row r="1275" spans="1:5">
      <c r="A1275" s="133"/>
      <c r="E1275" s="15" t="e">
        <f t="shared" si="19"/>
        <v>#N/A</v>
      </c>
    </row>
    <row r="1276" spans="1:5">
      <c r="A1276" s="133"/>
      <c r="E1276" s="15" t="e">
        <f t="shared" si="19"/>
        <v>#N/A</v>
      </c>
    </row>
    <row r="1277" spans="1:5">
      <c r="A1277" s="133"/>
      <c r="E1277" s="15" t="e">
        <f t="shared" si="19"/>
        <v>#N/A</v>
      </c>
    </row>
    <row r="1278" spans="1:5">
      <c r="A1278" s="133"/>
      <c r="E1278" s="15" t="e">
        <f t="shared" si="19"/>
        <v>#N/A</v>
      </c>
    </row>
    <row r="1279" spans="1:5">
      <c r="A1279" s="133"/>
      <c r="E1279" s="15" t="e">
        <f t="shared" si="19"/>
        <v>#N/A</v>
      </c>
    </row>
    <row r="1280" spans="1:5">
      <c r="A1280" s="133"/>
      <c r="E1280" s="15" t="e">
        <f t="shared" si="19"/>
        <v>#N/A</v>
      </c>
    </row>
    <row r="1281" spans="1:5">
      <c r="A1281" s="133"/>
      <c r="E1281" s="15" t="e">
        <f t="shared" si="19"/>
        <v>#N/A</v>
      </c>
    </row>
    <row r="1282" spans="1:5">
      <c r="A1282" s="133"/>
      <c r="E1282" s="15" t="e">
        <f t="shared" si="19"/>
        <v>#N/A</v>
      </c>
    </row>
    <row r="1283" spans="1:5">
      <c r="A1283" s="133"/>
      <c r="E1283" s="15" t="e">
        <f t="shared" si="19"/>
        <v>#N/A</v>
      </c>
    </row>
    <row r="1284" spans="1:5">
      <c r="A1284" s="133"/>
      <c r="E1284" s="15" t="e">
        <f t="shared" ref="E1284:E1347" si="20">VLOOKUP(A1284,G:I,2,0)</f>
        <v>#N/A</v>
      </c>
    </row>
    <row r="1285" spans="1:5">
      <c r="A1285" s="133"/>
      <c r="E1285" s="15" t="e">
        <f t="shared" si="20"/>
        <v>#N/A</v>
      </c>
    </row>
    <row r="1286" spans="1:5">
      <c r="A1286" s="133"/>
      <c r="E1286" s="15" t="e">
        <f t="shared" si="20"/>
        <v>#N/A</v>
      </c>
    </row>
    <row r="1287" spans="1:5">
      <c r="A1287" s="133"/>
      <c r="E1287" s="15" t="e">
        <f t="shared" si="20"/>
        <v>#N/A</v>
      </c>
    </row>
    <row r="1288" spans="1:5">
      <c r="A1288" s="133"/>
      <c r="E1288" s="15" t="e">
        <f t="shared" si="20"/>
        <v>#N/A</v>
      </c>
    </row>
    <row r="1289" spans="1:5">
      <c r="A1289" s="133"/>
      <c r="E1289" s="15" t="e">
        <f t="shared" si="20"/>
        <v>#N/A</v>
      </c>
    </row>
    <row r="1290" spans="1:5">
      <c r="A1290" s="133"/>
      <c r="E1290" s="15" t="e">
        <f t="shared" si="20"/>
        <v>#N/A</v>
      </c>
    </row>
    <row r="1291" spans="1:5">
      <c r="A1291" s="133"/>
      <c r="E1291" s="15" t="e">
        <f t="shared" si="20"/>
        <v>#N/A</v>
      </c>
    </row>
    <row r="1292" spans="1:5">
      <c r="A1292" s="133"/>
      <c r="E1292" s="15" t="e">
        <f t="shared" si="20"/>
        <v>#N/A</v>
      </c>
    </row>
    <row r="1293" spans="1:5">
      <c r="A1293" s="133"/>
      <c r="E1293" s="15" t="e">
        <f t="shared" si="20"/>
        <v>#N/A</v>
      </c>
    </row>
    <row r="1294" spans="1:5">
      <c r="A1294" s="133"/>
      <c r="E1294" s="15" t="e">
        <f t="shared" si="20"/>
        <v>#N/A</v>
      </c>
    </row>
    <row r="1295" spans="1:5">
      <c r="A1295" s="133"/>
      <c r="E1295" s="15" t="e">
        <f t="shared" si="20"/>
        <v>#N/A</v>
      </c>
    </row>
    <row r="1296" spans="1:5">
      <c r="A1296" s="133"/>
      <c r="E1296" s="15" t="e">
        <f t="shared" si="20"/>
        <v>#N/A</v>
      </c>
    </row>
    <row r="1297" spans="1:5">
      <c r="A1297" s="133"/>
      <c r="E1297" s="15" t="e">
        <f t="shared" si="20"/>
        <v>#N/A</v>
      </c>
    </row>
    <row r="1298" spans="1:5">
      <c r="A1298" s="133"/>
      <c r="E1298" s="15" t="e">
        <f t="shared" si="20"/>
        <v>#N/A</v>
      </c>
    </row>
    <row r="1299" spans="1:5">
      <c r="A1299" s="133"/>
      <c r="E1299" s="15" t="e">
        <f t="shared" si="20"/>
        <v>#N/A</v>
      </c>
    </row>
    <row r="1300" spans="1:5">
      <c r="A1300" s="133"/>
      <c r="E1300" s="15" t="e">
        <f t="shared" si="20"/>
        <v>#N/A</v>
      </c>
    </row>
    <row r="1301" spans="1:5">
      <c r="A1301" s="133"/>
      <c r="E1301" s="15" t="e">
        <f t="shared" si="20"/>
        <v>#N/A</v>
      </c>
    </row>
    <row r="1302" spans="1:5">
      <c r="A1302" s="133"/>
      <c r="E1302" s="15" t="e">
        <f t="shared" si="20"/>
        <v>#N/A</v>
      </c>
    </row>
    <row r="1303" spans="1:5">
      <c r="A1303" s="133"/>
      <c r="E1303" s="15" t="e">
        <f t="shared" si="20"/>
        <v>#N/A</v>
      </c>
    </row>
    <row r="1304" spans="1:5">
      <c r="A1304" s="133"/>
      <c r="E1304" s="15" t="e">
        <f t="shared" si="20"/>
        <v>#N/A</v>
      </c>
    </row>
    <row r="1305" spans="1:5">
      <c r="A1305" s="133"/>
      <c r="E1305" s="15" t="e">
        <f t="shared" si="20"/>
        <v>#N/A</v>
      </c>
    </row>
    <row r="1306" spans="1:5">
      <c r="A1306" s="133"/>
      <c r="E1306" s="15" t="e">
        <f t="shared" si="20"/>
        <v>#N/A</v>
      </c>
    </row>
    <row r="1307" spans="1:5">
      <c r="A1307" s="133"/>
      <c r="E1307" s="15" t="e">
        <f t="shared" si="20"/>
        <v>#N/A</v>
      </c>
    </row>
    <row r="1308" spans="1:5">
      <c r="A1308" s="133"/>
      <c r="E1308" s="15" t="e">
        <f t="shared" si="20"/>
        <v>#N/A</v>
      </c>
    </row>
    <row r="1309" spans="1:5">
      <c r="A1309" s="133"/>
      <c r="E1309" s="15" t="e">
        <f t="shared" si="20"/>
        <v>#N/A</v>
      </c>
    </row>
    <row r="1310" spans="1:5">
      <c r="A1310" s="133"/>
      <c r="E1310" s="15" t="e">
        <f t="shared" si="20"/>
        <v>#N/A</v>
      </c>
    </row>
    <row r="1311" spans="1:5">
      <c r="A1311" s="133"/>
      <c r="E1311" s="15" t="e">
        <f t="shared" si="20"/>
        <v>#N/A</v>
      </c>
    </row>
    <row r="1312" spans="1:5">
      <c r="A1312" s="133"/>
      <c r="E1312" s="15" t="e">
        <f t="shared" si="20"/>
        <v>#N/A</v>
      </c>
    </row>
    <row r="1313" spans="1:5">
      <c r="A1313" s="133"/>
      <c r="E1313" s="15" t="e">
        <f t="shared" si="20"/>
        <v>#N/A</v>
      </c>
    </row>
    <row r="1314" spans="1:5">
      <c r="A1314" s="133"/>
      <c r="E1314" s="15" t="e">
        <f t="shared" si="20"/>
        <v>#N/A</v>
      </c>
    </row>
    <row r="1315" spans="1:5">
      <c r="A1315" s="133"/>
      <c r="E1315" s="15" t="e">
        <f t="shared" si="20"/>
        <v>#N/A</v>
      </c>
    </row>
    <row r="1316" spans="1:5">
      <c r="A1316" s="133"/>
      <c r="E1316" s="15" t="e">
        <f t="shared" si="20"/>
        <v>#N/A</v>
      </c>
    </row>
    <row r="1317" spans="1:5">
      <c r="A1317" s="133"/>
      <c r="E1317" s="15" t="e">
        <f t="shared" si="20"/>
        <v>#N/A</v>
      </c>
    </row>
    <row r="1318" spans="1:5">
      <c r="A1318" s="133"/>
      <c r="E1318" s="15" t="e">
        <f t="shared" si="20"/>
        <v>#N/A</v>
      </c>
    </row>
    <row r="1319" spans="1:5">
      <c r="A1319" s="133"/>
      <c r="E1319" s="15" t="e">
        <f t="shared" si="20"/>
        <v>#N/A</v>
      </c>
    </row>
    <row r="1320" spans="1:5">
      <c r="A1320" s="133"/>
      <c r="E1320" s="15" t="e">
        <f t="shared" si="20"/>
        <v>#N/A</v>
      </c>
    </row>
    <row r="1321" spans="1:5">
      <c r="A1321" s="133"/>
      <c r="E1321" s="15" t="e">
        <f t="shared" si="20"/>
        <v>#N/A</v>
      </c>
    </row>
    <row r="1322" spans="1:5">
      <c r="A1322" s="133"/>
      <c r="E1322" s="15" t="e">
        <f t="shared" si="20"/>
        <v>#N/A</v>
      </c>
    </row>
    <row r="1323" spans="1:5">
      <c r="A1323" s="133"/>
      <c r="E1323" s="15" t="e">
        <f t="shared" si="20"/>
        <v>#N/A</v>
      </c>
    </row>
    <row r="1324" spans="1:5">
      <c r="A1324" s="133"/>
      <c r="E1324" s="15" t="e">
        <f t="shared" si="20"/>
        <v>#N/A</v>
      </c>
    </row>
    <row r="1325" spans="1:5">
      <c r="A1325" s="133"/>
      <c r="E1325" s="15" t="e">
        <f t="shared" si="20"/>
        <v>#N/A</v>
      </c>
    </row>
    <row r="1326" spans="1:5">
      <c r="A1326" s="133"/>
      <c r="E1326" s="15" t="e">
        <f t="shared" si="20"/>
        <v>#N/A</v>
      </c>
    </row>
    <row r="1327" spans="1:5">
      <c r="A1327" s="133"/>
      <c r="E1327" s="15" t="e">
        <f t="shared" si="20"/>
        <v>#N/A</v>
      </c>
    </row>
    <row r="1328" spans="1:5">
      <c r="A1328" s="133"/>
      <c r="E1328" s="15" t="e">
        <f t="shared" si="20"/>
        <v>#N/A</v>
      </c>
    </row>
    <row r="1329" spans="1:5">
      <c r="A1329" s="133"/>
      <c r="E1329" s="15" t="e">
        <f t="shared" si="20"/>
        <v>#N/A</v>
      </c>
    </row>
    <row r="1330" spans="1:5">
      <c r="A1330" s="133"/>
      <c r="E1330" s="15" t="e">
        <f t="shared" si="20"/>
        <v>#N/A</v>
      </c>
    </row>
    <row r="1331" spans="1:5">
      <c r="A1331" s="133"/>
      <c r="E1331" s="15" t="e">
        <f t="shared" si="20"/>
        <v>#N/A</v>
      </c>
    </row>
    <row r="1332" spans="1:5">
      <c r="A1332" s="133"/>
      <c r="E1332" s="15" t="e">
        <f t="shared" si="20"/>
        <v>#N/A</v>
      </c>
    </row>
    <row r="1333" spans="1:5">
      <c r="A1333" s="133"/>
      <c r="E1333" s="15" t="e">
        <f t="shared" si="20"/>
        <v>#N/A</v>
      </c>
    </row>
    <row r="1334" spans="1:5">
      <c r="A1334" s="133"/>
      <c r="E1334" s="15" t="e">
        <f t="shared" si="20"/>
        <v>#N/A</v>
      </c>
    </row>
    <row r="1335" spans="1:5">
      <c r="A1335" s="133"/>
      <c r="E1335" s="15" t="e">
        <f t="shared" si="20"/>
        <v>#N/A</v>
      </c>
    </row>
    <row r="1336" spans="1:5">
      <c r="A1336" s="133"/>
      <c r="E1336" s="15" t="e">
        <f t="shared" si="20"/>
        <v>#N/A</v>
      </c>
    </row>
    <row r="1337" spans="1:5">
      <c r="A1337" s="133"/>
      <c r="E1337" s="15" t="e">
        <f t="shared" si="20"/>
        <v>#N/A</v>
      </c>
    </row>
    <row r="1338" spans="1:5">
      <c r="A1338" s="133"/>
      <c r="E1338" s="15" t="e">
        <f t="shared" si="20"/>
        <v>#N/A</v>
      </c>
    </row>
    <row r="1339" spans="1:5">
      <c r="A1339" s="133"/>
      <c r="E1339" s="15" t="e">
        <f t="shared" si="20"/>
        <v>#N/A</v>
      </c>
    </row>
    <row r="1340" spans="1:5">
      <c r="A1340" s="133"/>
      <c r="E1340" s="15" t="e">
        <f t="shared" si="20"/>
        <v>#N/A</v>
      </c>
    </row>
    <row r="1341" spans="1:5">
      <c r="A1341" s="133"/>
      <c r="E1341" s="15" t="e">
        <f t="shared" si="20"/>
        <v>#N/A</v>
      </c>
    </row>
    <row r="1342" spans="1:5">
      <c r="A1342" s="133"/>
      <c r="E1342" s="15" t="e">
        <f t="shared" si="20"/>
        <v>#N/A</v>
      </c>
    </row>
    <row r="1343" spans="1:5">
      <c r="A1343" s="133"/>
      <c r="E1343" s="15" t="e">
        <f t="shared" si="20"/>
        <v>#N/A</v>
      </c>
    </row>
    <row r="1344" spans="1:5">
      <c r="A1344" s="133"/>
      <c r="E1344" s="15" t="e">
        <f t="shared" si="20"/>
        <v>#N/A</v>
      </c>
    </row>
    <row r="1345" spans="1:5">
      <c r="A1345" s="133"/>
      <c r="E1345" s="15" t="e">
        <f t="shared" si="20"/>
        <v>#N/A</v>
      </c>
    </row>
    <row r="1346" spans="1:5">
      <c r="A1346" s="133"/>
      <c r="E1346" s="15" t="e">
        <f t="shared" si="20"/>
        <v>#N/A</v>
      </c>
    </row>
    <row r="1347" spans="1:5">
      <c r="A1347" s="133"/>
      <c r="E1347" s="15" t="e">
        <f t="shared" si="20"/>
        <v>#N/A</v>
      </c>
    </row>
    <row r="1348" spans="1:5">
      <c r="A1348" s="133"/>
      <c r="E1348" s="15" t="e">
        <f t="shared" ref="E1348:E1411" si="21">VLOOKUP(A1348,G:I,2,0)</f>
        <v>#N/A</v>
      </c>
    </row>
    <row r="1349" spans="1:5">
      <c r="A1349" s="133"/>
      <c r="E1349" s="15" t="e">
        <f t="shared" si="21"/>
        <v>#N/A</v>
      </c>
    </row>
    <row r="1350" spans="1:5">
      <c r="A1350" s="133"/>
      <c r="E1350" s="15" t="e">
        <f t="shared" si="21"/>
        <v>#N/A</v>
      </c>
    </row>
    <row r="1351" spans="1:5">
      <c r="A1351" s="133"/>
      <c r="E1351" s="15" t="e">
        <f t="shared" si="21"/>
        <v>#N/A</v>
      </c>
    </row>
    <row r="1352" spans="1:5">
      <c r="A1352" s="133"/>
      <c r="E1352" s="15" t="e">
        <f t="shared" si="21"/>
        <v>#N/A</v>
      </c>
    </row>
    <row r="1353" spans="1:5">
      <c r="A1353" s="133"/>
      <c r="E1353" s="15" t="e">
        <f t="shared" si="21"/>
        <v>#N/A</v>
      </c>
    </row>
    <row r="1354" spans="1:5">
      <c r="A1354" s="133"/>
      <c r="E1354" s="15" t="e">
        <f t="shared" si="21"/>
        <v>#N/A</v>
      </c>
    </row>
    <row r="1355" spans="1:5">
      <c r="A1355" s="133"/>
      <c r="E1355" s="15" t="e">
        <f t="shared" si="21"/>
        <v>#N/A</v>
      </c>
    </row>
    <row r="1356" spans="1:5">
      <c r="A1356" s="133"/>
      <c r="E1356" s="15" t="e">
        <f t="shared" si="21"/>
        <v>#N/A</v>
      </c>
    </row>
    <row r="1357" spans="1:5">
      <c r="A1357" s="133"/>
      <c r="E1357" s="15" t="e">
        <f t="shared" si="21"/>
        <v>#N/A</v>
      </c>
    </row>
    <row r="1358" spans="1:5">
      <c r="A1358" s="133"/>
      <c r="E1358" s="15" t="e">
        <f t="shared" si="21"/>
        <v>#N/A</v>
      </c>
    </row>
    <row r="1359" spans="1:5">
      <c r="A1359" s="133"/>
      <c r="E1359" s="15" t="e">
        <f t="shared" si="21"/>
        <v>#N/A</v>
      </c>
    </row>
    <row r="1360" spans="1:5">
      <c r="A1360" s="133"/>
      <c r="E1360" s="15" t="e">
        <f t="shared" si="21"/>
        <v>#N/A</v>
      </c>
    </row>
    <row r="1361" spans="1:5">
      <c r="A1361" s="133"/>
      <c r="E1361" s="15" t="e">
        <f t="shared" si="21"/>
        <v>#N/A</v>
      </c>
    </row>
    <row r="1362" spans="1:5">
      <c r="A1362" s="133"/>
      <c r="E1362" s="15" t="e">
        <f t="shared" si="21"/>
        <v>#N/A</v>
      </c>
    </row>
    <row r="1363" spans="1:5">
      <c r="A1363" s="133"/>
      <c r="E1363" s="15" t="e">
        <f t="shared" si="21"/>
        <v>#N/A</v>
      </c>
    </row>
    <row r="1364" spans="1:5">
      <c r="A1364" s="133"/>
      <c r="E1364" s="15" t="e">
        <f t="shared" si="21"/>
        <v>#N/A</v>
      </c>
    </row>
    <row r="1365" spans="1:5">
      <c r="A1365" s="133"/>
      <c r="E1365" s="15" t="e">
        <f t="shared" si="21"/>
        <v>#N/A</v>
      </c>
    </row>
    <row r="1366" spans="1:5">
      <c r="A1366" s="133"/>
      <c r="E1366" s="15" t="e">
        <f t="shared" si="21"/>
        <v>#N/A</v>
      </c>
    </row>
    <row r="1367" spans="1:5">
      <c r="A1367" s="133"/>
      <c r="E1367" s="15" t="e">
        <f t="shared" si="21"/>
        <v>#N/A</v>
      </c>
    </row>
    <row r="1368" spans="1:5">
      <c r="A1368" s="133"/>
      <c r="E1368" s="15" t="e">
        <f t="shared" si="21"/>
        <v>#N/A</v>
      </c>
    </row>
    <row r="1369" spans="1:5">
      <c r="A1369" s="133"/>
      <c r="E1369" s="15" t="e">
        <f t="shared" si="21"/>
        <v>#N/A</v>
      </c>
    </row>
    <row r="1370" spans="1:5">
      <c r="A1370" s="133"/>
      <c r="E1370" s="15" t="e">
        <f t="shared" si="21"/>
        <v>#N/A</v>
      </c>
    </row>
    <row r="1371" spans="1:5">
      <c r="A1371" s="133"/>
      <c r="E1371" s="15" t="e">
        <f t="shared" si="21"/>
        <v>#N/A</v>
      </c>
    </row>
    <row r="1372" spans="1:5">
      <c r="A1372" s="133"/>
      <c r="E1372" s="15" t="e">
        <f t="shared" si="21"/>
        <v>#N/A</v>
      </c>
    </row>
    <row r="1373" spans="1:5">
      <c r="A1373" s="133"/>
      <c r="E1373" s="15" t="e">
        <f t="shared" si="21"/>
        <v>#N/A</v>
      </c>
    </row>
    <row r="1374" spans="1:5">
      <c r="A1374" s="133"/>
      <c r="E1374" s="15" t="e">
        <f t="shared" si="21"/>
        <v>#N/A</v>
      </c>
    </row>
    <row r="1375" spans="1:5">
      <c r="A1375" s="133"/>
      <c r="E1375" s="15" t="e">
        <f t="shared" si="21"/>
        <v>#N/A</v>
      </c>
    </row>
    <row r="1376" spans="1:5">
      <c r="A1376" s="133"/>
      <c r="E1376" s="15" t="e">
        <f t="shared" si="21"/>
        <v>#N/A</v>
      </c>
    </row>
    <row r="1377" spans="1:5">
      <c r="A1377" s="133"/>
      <c r="E1377" s="15" t="e">
        <f t="shared" si="21"/>
        <v>#N/A</v>
      </c>
    </row>
    <row r="1378" spans="1:5">
      <c r="A1378" s="133"/>
      <c r="E1378" s="15" t="e">
        <f t="shared" si="21"/>
        <v>#N/A</v>
      </c>
    </row>
    <row r="1379" spans="1:5">
      <c r="A1379" s="133"/>
      <c r="E1379" s="15" t="e">
        <f t="shared" si="21"/>
        <v>#N/A</v>
      </c>
    </row>
    <row r="1380" spans="1:5">
      <c r="A1380" s="133"/>
      <c r="E1380" s="15" t="e">
        <f t="shared" si="21"/>
        <v>#N/A</v>
      </c>
    </row>
    <row r="1381" spans="1:5">
      <c r="A1381" s="133"/>
      <c r="E1381" s="15" t="e">
        <f t="shared" si="21"/>
        <v>#N/A</v>
      </c>
    </row>
    <row r="1382" spans="1:5">
      <c r="A1382" s="133"/>
      <c r="E1382" s="15" t="e">
        <f t="shared" si="21"/>
        <v>#N/A</v>
      </c>
    </row>
    <row r="1383" spans="1:5">
      <c r="A1383" s="133"/>
      <c r="E1383" s="15" t="e">
        <f t="shared" si="21"/>
        <v>#N/A</v>
      </c>
    </row>
    <row r="1384" spans="1:5">
      <c r="A1384" s="133"/>
      <c r="E1384" s="15" t="e">
        <f t="shared" si="21"/>
        <v>#N/A</v>
      </c>
    </row>
    <row r="1385" spans="1:5">
      <c r="A1385" s="133"/>
      <c r="E1385" s="15" t="e">
        <f t="shared" si="21"/>
        <v>#N/A</v>
      </c>
    </row>
    <row r="1386" spans="1:5">
      <c r="A1386" s="133"/>
      <c r="E1386" s="15" t="e">
        <f t="shared" si="21"/>
        <v>#N/A</v>
      </c>
    </row>
    <row r="1387" spans="1:5">
      <c r="A1387" s="133"/>
      <c r="E1387" s="15" t="e">
        <f t="shared" si="21"/>
        <v>#N/A</v>
      </c>
    </row>
    <row r="1388" spans="1:5">
      <c r="A1388" s="133"/>
      <c r="E1388" s="15" t="e">
        <f t="shared" si="21"/>
        <v>#N/A</v>
      </c>
    </row>
    <row r="1389" spans="1:5">
      <c r="A1389" s="133"/>
      <c r="E1389" s="15" t="e">
        <f t="shared" si="21"/>
        <v>#N/A</v>
      </c>
    </row>
    <row r="1390" spans="1:5">
      <c r="A1390" s="133"/>
      <c r="E1390" s="15" t="e">
        <f t="shared" si="21"/>
        <v>#N/A</v>
      </c>
    </row>
    <row r="1391" spans="1:5">
      <c r="A1391" s="133"/>
      <c r="E1391" s="15" t="e">
        <f t="shared" si="21"/>
        <v>#N/A</v>
      </c>
    </row>
    <row r="1392" spans="1:5">
      <c r="A1392" s="133"/>
      <c r="E1392" s="15" t="e">
        <f t="shared" si="21"/>
        <v>#N/A</v>
      </c>
    </row>
    <row r="1393" spans="1:5">
      <c r="A1393" s="133"/>
      <c r="E1393" s="15" t="e">
        <f t="shared" si="21"/>
        <v>#N/A</v>
      </c>
    </row>
    <row r="1394" spans="1:5">
      <c r="A1394" s="133"/>
      <c r="E1394" s="15" t="e">
        <f t="shared" si="21"/>
        <v>#N/A</v>
      </c>
    </row>
    <row r="1395" spans="1:5">
      <c r="A1395" s="133"/>
      <c r="E1395" s="15" t="e">
        <f t="shared" si="21"/>
        <v>#N/A</v>
      </c>
    </row>
    <row r="1396" spans="1:5">
      <c r="A1396" s="133"/>
      <c r="E1396" s="15" t="e">
        <f t="shared" si="21"/>
        <v>#N/A</v>
      </c>
    </row>
    <row r="1397" spans="1:5">
      <c r="A1397" s="133"/>
      <c r="E1397" s="15" t="e">
        <f t="shared" si="21"/>
        <v>#N/A</v>
      </c>
    </row>
    <row r="1398" spans="1:5">
      <c r="A1398" s="133"/>
      <c r="E1398" s="15" t="e">
        <f t="shared" si="21"/>
        <v>#N/A</v>
      </c>
    </row>
    <row r="1399" spans="1:5">
      <c r="A1399" s="133"/>
      <c r="E1399" s="15" t="e">
        <f t="shared" si="21"/>
        <v>#N/A</v>
      </c>
    </row>
    <row r="1400" spans="1:5">
      <c r="A1400" s="133"/>
      <c r="E1400" s="15" t="e">
        <f t="shared" si="21"/>
        <v>#N/A</v>
      </c>
    </row>
    <row r="1401" spans="1:5">
      <c r="A1401" s="133"/>
      <c r="E1401" s="15" t="e">
        <f t="shared" si="21"/>
        <v>#N/A</v>
      </c>
    </row>
    <row r="1402" spans="1:5">
      <c r="A1402" s="133"/>
      <c r="E1402" s="15" t="e">
        <f t="shared" si="21"/>
        <v>#N/A</v>
      </c>
    </row>
    <row r="1403" spans="1:5">
      <c r="A1403" s="133"/>
      <c r="E1403" s="15" t="e">
        <f t="shared" si="21"/>
        <v>#N/A</v>
      </c>
    </row>
    <row r="1404" spans="1:5">
      <c r="A1404" s="133"/>
      <c r="E1404" s="15" t="e">
        <f t="shared" si="21"/>
        <v>#N/A</v>
      </c>
    </row>
    <row r="1405" spans="1:5">
      <c r="A1405" s="133"/>
      <c r="E1405" s="15" t="e">
        <f t="shared" si="21"/>
        <v>#N/A</v>
      </c>
    </row>
    <row r="1406" spans="1:5">
      <c r="A1406" s="133"/>
      <c r="E1406" s="15" t="e">
        <f t="shared" si="21"/>
        <v>#N/A</v>
      </c>
    </row>
    <row r="1407" spans="1:5">
      <c r="A1407" s="133"/>
      <c r="E1407" s="15" t="e">
        <f t="shared" si="21"/>
        <v>#N/A</v>
      </c>
    </row>
    <row r="1408" spans="1:5">
      <c r="A1408" s="133"/>
      <c r="E1408" s="15" t="e">
        <f t="shared" si="21"/>
        <v>#N/A</v>
      </c>
    </row>
    <row r="1409" spans="1:5">
      <c r="A1409" s="133"/>
      <c r="E1409" s="15" t="e">
        <f t="shared" si="21"/>
        <v>#N/A</v>
      </c>
    </row>
    <row r="1410" spans="1:5">
      <c r="A1410" s="133"/>
      <c r="E1410" s="15" t="e">
        <f t="shared" si="21"/>
        <v>#N/A</v>
      </c>
    </row>
    <row r="1411" spans="1:5">
      <c r="A1411" s="133"/>
      <c r="E1411" s="15" t="e">
        <f t="shared" si="21"/>
        <v>#N/A</v>
      </c>
    </row>
    <row r="1412" spans="1:5">
      <c r="A1412" s="133"/>
      <c r="E1412" s="15" t="e">
        <f t="shared" ref="E1412:E1475" si="22">VLOOKUP(A1412,G:I,2,0)</f>
        <v>#N/A</v>
      </c>
    </row>
    <row r="1413" spans="1:5">
      <c r="A1413" s="133"/>
      <c r="E1413" s="15" t="e">
        <f t="shared" si="22"/>
        <v>#N/A</v>
      </c>
    </row>
    <row r="1414" spans="1:5">
      <c r="A1414" s="133"/>
      <c r="E1414" s="15" t="e">
        <f t="shared" si="22"/>
        <v>#N/A</v>
      </c>
    </row>
    <row r="1415" spans="1:5">
      <c r="A1415" s="133"/>
      <c r="E1415" s="15" t="e">
        <f t="shared" si="22"/>
        <v>#N/A</v>
      </c>
    </row>
    <row r="1416" spans="1:5">
      <c r="A1416" s="133"/>
      <c r="E1416" s="15" t="e">
        <f t="shared" si="22"/>
        <v>#N/A</v>
      </c>
    </row>
    <row r="1417" spans="1:5">
      <c r="A1417" s="133"/>
      <c r="E1417" s="15" t="e">
        <f t="shared" si="22"/>
        <v>#N/A</v>
      </c>
    </row>
    <row r="1418" spans="1:5">
      <c r="A1418" s="133"/>
      <c r="E1418" s="15" t="e">
        <f t="shared" si="22"/>
        <v>#N/A</v>
      </c>
    </row>
    <row r="1419" spans="1:5">
      <c r="A1419" s="133"/>
      <c r="E1419" s="15" t="e">
        <f t="shared" si="22"/>
        <v>#N/A</v>
      </c>
    </row>
    <row r="1420" spans="1:5">
      <c r="A1420" s="133"/>
      <c r="E1420" s="15" t="e">
        <f t="shared" si="22"/>
        <v>#N/A</v>
      </c>
    </row>
    <row r="1421" spans="1:5">
      <c r="A1421" s="133"/>
      <c r="E1421" s="15" t="e">
        <f t="shared" si="22"/>
        <v>#N/A</v>
      </c>
    </row>
    <row r="1422" spans="1:5">
      <c r="A1422" s="133"/>
      <c r="E1422" s="15" t="e">
        <f t="shared" si="22"/>
        <v>#N/A</v>
      </c>
    </row>
    <row r="1423" spans="1:5">
      <c r="A1423" s="133"/>
      <c r="E1423" s="15" t="e">
        <f t="shared" si="22"/>
        <v>#N/A</v>
      </c>
    </row>
    <row r="1424" spans="1:5">
      <c r="A1424" s="133"/>
      <c r="E1424" s="15" t="e">
        <f t="shared" si="22"/>
        <v>#N/A</v>
      </c>
    </row>
    <row r="1425" spans="1:5">
      <c r="A1425" s="133"/>
      <c r="E1425" s="15" t="e">
        <f t="shared" si="22"/>
        <v>#N/A</v>
      </c>
    </row>
    <row r="1426" spans="1:5">
      <c r="A1426" s="133"/>
      <c r="E1426" s="15" t="e">
        <f t="shared" si="22"/>
        <v>#N/A</v>
      </c>
    </row>
    <row r="1427" spans="1:5">
      <c r="A1427" s="133"/>
      <c r="E1427" s="15" t="e">
        <f t="shared" si="22"/>
        <v>#N/A</v>
      </c>
    </row>
    <row r="1428" spans="1:5">
      <c r="A1428" s="133"/>
      <c r="E1428" s="15" t="e">
        <f t="shared" si="22"/>
        <v>#N/A</v>
      </c>
    </row>
    <row r="1429" spans="1:5">
      <c r="A1429" s="133"/>
      <c r="E1429" s="15" t="e">
        <f t="shared" si="22"/>
        <v>#N/A</v>
      </c>
    </row>
    <row r="1430" spans="1:5">
      <c r="A1430" s="133"/>
      <c r="E1430" s="15" t="e">
        <f t="shared" si="22"/>
        <v>#N/A</v>
      </c>
    </row>
    <row r="1431" spans="1:5">
      <c r="A1431" s="133"/>
      <c r="E1431" s="15" t="e">
        <f t="shared" si="22"/>
        <v>#N/A</v>
      </c>
    </row>
    <row r="1432" spans="1:5">
      <c r="A1432" s="133"/>
      <c r="E1432" s="15" t="e">
        <f t="shared" si="22"/>
        <v>#N/A</v>
      </c>
    </row>
    <row r="1433" spans="1:5">
      <c r="A1433" s="133"/>
      <c r="E1433" s="15" t="e">
        <f t="shared" si="22"/>
        <v>#N/A</v>
      </c>
    </row>
    <row r="1434" spans="1:5">
      <c r="A1434" s="133"/>
      <c r="E1434" s="15" t="e">
        <f t="shared" si="22"/>
        <v>#N/A</v>
      </c>
    </row>
    <row r="1435" spans="1:5">
      <c r="A1435" s="133"/>
      <c r="E1435" s="15" t="e">
        <f t="shared" si="22"/>
        <v>#N/A</v>
      </c>
    </row>
    <row r="1436" spans="1:5">
      <c r="A1436" s="133"/>
      <c r="E1436" s="15" t="e">
        <f t="shared" si="22"/>
        <v>#N/A</v>
      </c>
    </row>
    <row r="1437" spans="1:5">
      <c r="A1437" s="133"/>
      <c r="E1437" s="15" t="e">
        <f t="shared" si="22"/>
        <v>#N/A</v>
      </c>
    </row>
    <row r="1438" spans="1:5">
      <c r="A1438" s="133"/>
      <c r="E1438" s="15" t="e">
        <f t="shared" si="22"/>
        <v>#N/A</v>
      </c>
    </row>
    <row r="1439" spans="1:5">
      <c r="A1439" s="133"/>
      <c r="E1439" s="15" t="e">
        <f t="shared" si="22"/>
        <v>#N/A</v>
      </c>
    </row>
    <row r="1440" spans="1:5">
      <c r="A1440" s="133"/>
      <c r="E1440" s="15" t="e">
        <f t="shared" si="22"/>
        <v>#N/A</v>
      </c>
    </row>
    <row r="1441" spans="1:5">
      <c r="A1441" s="133"/>
      <c r="E1441" s="15" t="e">
        <f t="shared" si="22"/>
        <v>#N/A</v>
      </c>
    </row>
    <row r="1442" spans="1:5">
      <c r="A1442" s="133"/>
      <c r="E1442" s="15" t="e">
        <f t="shared" si="22"/>
        <v>#N/A</v>
      </c>
    </row>
    <row r="1443" spans="1:5">
      <c r="A1443" s="133"/>
      <c r="E1443" s="15" t="e">
        <f t="shared" si="22"/>
        <v>#N/A</v>
      </c>
    </row>
    <row r="1444" spans="1:5">
      <c r="A1444" s="133"/>
      <c r="E1444" s="15" t="e">
        <f t="shared" si="22"/>
        <v>#N/A</v>
      </c>
    </row>
    <row r="1445" spans="1:5">
      <c r="A1445" s="133"/>
      <c r="E1445" s="15" t="e">
        <f t="shared" si="22"/>
        <v>#N/A</v>
      </c>
    </row>
    <row r="1446" spans="1:5">
      <c r="A1446" s="133"/>
      <c r="E1446" s="15" t="e">
        <f t="shared" si="22"/>
        <v>#N/A</v>
      </c>
    </row>
    <row r="1447" spans="1:5">
      <c r="A1447" s="133"/>
      <c r="E1447" s="15" t="e">
        <f t="shared" si="22"/>
        <v>#N/A</v>
      </c>
    </row>
    <row r="1448" spans="1:5">
      <c r="A1448" s="133"/>
      <c r="E1448" s="15" t="e">
        <f t="shared" si="22"/>
        <v>#N/A</v>
      </c>
    </row>
    <row r="1449" spans="1:5">
      <c r="A1449" s="133"/>
      <c r="E1449" s="15" t="e">
        <f t="shared" si="22"/>
        <v>#N/A</v>
      </c>
    </row>
    <row r="1450" spans="1:5">
      <c r="A1450" s="133"/>
      <c r="E1450" s="15" t="e">
        <f t="shared" si="22"/>
        <v>#N/A</v>
      </c>
    </row>
    <row r="1451" spans="1:5">
      <c r="A1451" s="133"/>
      <c r="E1451" s="15" t="e">
        <f t="shared" si="22"/>
        <v>#N/A</v>
      </c>
    </row>
    <row r="1452" spans="1:5">
      <c r="A1452" s="133"/>
      <c r="E1452" s="15" t="e">
        <f t="shared" si="22"/>
        <v>#N/A</v>
      </c>
    </row>
    <row r="1453" spans="1:5">
      <c r="A1453" s="133"/>
      <c r="E1453" s="15" t="e">
        <f t="shared" si="22"/>
        <v>#N/A</v>
      </c>
    </row>
    <row r="1454" spans="1:5">
      <c r="A1454" s="133"/>
      <c r="E1454" s="15" t="e">
        <f t="shared" si="22"/>
        <v>#N/A</v>
      </c>
    </row>
    <row r="1455" spans="1:5">
      <c r="A1455" s="133"/>
      <c r="E1455" s="15" t="e">
        <f t="shared" si="22"/>
        <v>#N/A</v>
      </c>
    </row>
    <row r="1456" spans="1:5">
      <c r="A1456" s="133"/>
      <c r="E1456" s="15" t="e">
        <f t="shared" si="22"/>
        <v>#N/A</v>
      </c>
    </row>
    <row r="1457" spans="1:5">
      <c r="A1457" s="133"/>
      <c r="E1457" s="15" t="e">
        <f t="shared" si="22"/>
        <v>#N/A</v>
      </c>
    </row>
    <row r="1458" spans="1:5">
      <c r="A1458" s="133"/>
      <c r="E1458" s="15" t="e">
        <f t="shared" si="22"/>
        <v>#N/A</v>
      </c>
    </row>
    <row r="1459" spans="1:5">
      <c r="A1459" s="133"/>
      <c r="E1459" s="15" t="e">
        <f t="shared" si="22"/>
        <v>#N/A</v>
      </c>
    </row>
    <row r="1460" spans="1:5">
      <c r="A1460" s="133"/>
      <c r="E1460" s="15" t="e">
        <f t="shared" si="22"/>
        <v>#N/A</v>
      </c>
    </row>
    <row r="1461" spans="1:5">
      <c r="A1461" s="133"/>
      <c r="E1461" s="15" t="e">
        <f t="shared" si="22"/>
        <v>#N/A</v>
      </c>
    </row>
    <row r="1462" spans="1:5">
      <c r="A1462" s="133"/>
      <c r="E1462" s="15" t="e">
        <f t="shared" si="22"/>
        <v>#N/A</v>
      </c>
    </row>
    <row r="1463" spans="1:5">
      <c r="A1463" s="133"/>
      <c r="E1463" s="15" t="e">
        <f t="shared" si="22"/>
        <v>#N/A</v>
      </c>
    </row>
    <row r="1464" spans="1:5">
      <c r="A1464" s="133"/>
      <c r="E1464" s="15" t="e">
        <f t="shared" si="22"/>
        <v>#N/A</v>
      </c>
    </row>
    <row r="1465" spans="1:5">
      <c r="A1465" s="133"/>
      <c r="E1465" s="15" t="e">
        <f t="shared" si="22"/>
        <v>#N/A</v>
      </c>
    </row>
    <row r="1466" spans="1:5">
      <c r="A1466" s="133"/>
      <c r="E1466" s="15" t="e">
        <f t="shared" si="22"/>
        <v>#N/A</v>
      </c>
    </row>
    <row r="1467" spans="1:5">
      <c r="A1467" s="133"/>
      <c r="E1467" s="15" t="e">
        <f t="shared" si="22"/>
        <v>#N/A</v>
      </c>
    </row>
    <row r="1468" spans="1:5">
      <c r="A1468" s="133"/>
      <c r="E1468" s="15" t="e">
        <f t="shared" si="22"/>
        <v>#N/A</v>
      </c>
    </row>
    <row r="1469" spans="1:5">
      <c r="A1469" s="133"/>
      <c r="E1469" s="15" t="e">
        <f t="shared" si="22"/>
        <v>#N/A</v>
      </c>
    </row>
    <row r="1470" spans="1:5">
      <c r="A1470" s="133"/>
      <c r="E1470" s="15" t="e">
        <f t="shared" si="22"/>
        <v>#N/A</v>
      </c>
    </row>
    <row r="1471" spans="1:5">
      <c r="A1471" s="133"/>
      <c r="E1471" s="15" t="e">
        <f t="shared" si="22"/>
        <v>#N/A</v>
      </c>
    </row>
    <row r="1472" spans="1:5">
      <c r="A1472" s="133"/>
      <c r="E1472" s="15" t="e">
        <f t="shared" si="22"/>
        <v>#N/A</v>
      </c>
    </row>
    <row r="1473" spans="1:5">
      <c r="A1473" s="133"/>
      <c r="E1473" s="15" t="e">
        <f t="shared" si="22"/>
        <v>#N/A</v>
      </c>
    </row>
    <row r="1474" spans="1:5">
      <c r="A1474" s="133"/>
      <c r="E1474" s="15" t="e">
        <f t="shared" si="22"/>
        <v>#N/A</v>
      </c>
    </row>
    <row r="1475" spans="1:5">
      <c r="A1475" s="133"/>
      <c r="E1475" s="15" t="e">
        <f t="shared" si="22"/>
        <v>#N/A</v>
      </c>
    </row>
    <row r="1476" spans="1:5">
      <c r="A1476" s="133"/>
      <c r="E1476" s="15" t="e">
        <f t="shared" ref="E1476:E1539" si="23">VLOOKUP(A1476,G:I,2,0)</f>
        <v>#N/A</v>
      </c>
    </row>
    <row r="1477" spans="1:5">
      <c r="A1477" s="133"/>
      <c r="E1477" s="15" t="e">
        <f t="shared" si="23"/>
        <v>#N/A</v>
      </c>
    </row>
    <row r="1478" spans="1:5">
      <c r="A1478" s="133"/>
      <c r="E1478" s="15" t="e">
        <f t="shared" si="23"/>
        <v>#N/A</v>
      </c>
    </row>
    <row r="1479" spans="1:5">
      <c r="A1479" s="133"/>
      <c r="E1479" s="15" t="e">
        <f t="shared" si="23"/>
        <v>#N/A</v>
      </c>
    </row>
    <row r="1480" spans="1:5">
      <c r="A1480" s="133"/>
      <c r="E1480" s="15" t="e">
        <f t="shared" si="23"/>
        <v>#N/A</v>
      </c>
    </row>
    <row r="1481" spans="1:5">
      <c r="A1481" s="133"/>
      <c r="E1481" s="15" t="e">
        <f t="shared" si="23"/>
        <v>#N/A</v>
      </c>
    </row>
    <row r="1482" spans="1:5">
      <c r="A1482" s="133"/>
      <c r="E1482" s="15" t="e">
        <f t="shared" si="23"/>
        <v>#N/A</v>
      </c>
    </row>
    <row r="1483" spans="1:5">
      <c r="A1483" s="133"/>
      <c r="E1483" s="15" t="e">
        <f t="shared" si="23"/>
        <v>#N/A</v>
      </c>
    </row>
    <row r="1484" spans="1:5">
      <c r="A1484" s="133"/>
      <c r="E1484" s="15" t="e">
        <f t="shared" si="23"/>
        <v>#N/A</v>
      </c>
    </row>
    <row r="1485" spans="1:5">
      <c r="A1485" s="133"/>
      <c r="E1485" s="15" t="e">
        <f t="shared" si="23"/>
        <v>#N/A</v>
      </c>
    </row>
    <row r="1486" spans="1:5">
      <c r="A1486" s="133"/>
      <c r="E1486" s="15" t="e">
        <f t="shared" si="23"/>
        <v>#N/A</v>
      </c>
    </row>
    <row r="1487" spans="1:5">
      <c r="A1487" s="133"/>
      <c r="E1487" s="15" t="e">
        <f t="shared" si="23"/>
        <v>#N/A</v>
      </c>
    </row>
    <row r="1488" spans="1:5">
      <c r="A1488" s="133"/>
      <c r="E1488" s="15" t="e">
        <f t="shared" si="23"/>
        <v>#N/A</v>
      </c>
    </row>
    <row r="1489" spans="1:5">
      <c r="A1489" s="133"/>
      <c r="E1489" s="15" t="e">
        <f t="shared" si="23"/>
        <v>#N/A</v>
      </c>
    </row>
    <row r="1490" spans="1:5">
      <c r="A1490" s="133"/>
      <c r="E1490" s="15" t="e">
        <f t="shared" si="23"/>
        <v>#N/A</v>
      </c>
    </row>
    <row r="1491" spans="1:5">
      <c r="A1491" s="133"/>
      <c r="E1491" s="15" t="e">
        <f t="shared" si="23"/>
        <v>#N/A</v>
      </c>
    </row>
    <row r="1492" spans="1:5">
      <c r="A1492" s="133"/>
      <c r="E1492" s="15" t="e">
        <f t="shared" si="23"/>
        <v>#N/A</v>
      </c>
    </row>
    <row r="1493" spans="1:5">
      <c r="A1493" s="133"/>
      <c r="E1493" s="15" t="e">
        <f t="shared" si="23"/>
        <v>#N/A</v>
      </c>
    </row>
    <row r="1494" spans="1:5">
      <c r="A1494" s="133"/>
      <c r="E1494" s="15" t="e">
        <f t="shared" si="23"/>
        <v>#N/A</v>
      </c>
    </row>
    <row r="1495" spans="1:5">
      <c r="A1495" s="133"/>
      <c r="E1495" s="15" t="e">
        <f t="shared" si="23"/>
        <v>#N/A</v>
      </c>
    </row>
    <row r="1496" spans="1:5">
      <c r="A1496" s="133"/>
      <c r="E1496" s="15" t="e">
        <f t="shared" si="23"/>
        <v>#N/A</v>
      </c>
    </row>
    <row r="1497" spans="1:5">
      <c r="A1497" s="133"/>
      <c r="E1497" s="15" t="e">
        <f t="shared" si="23"/>
        <v>#N/A</v>
      </c>
    </row>
    <row r="1498" spans="1:5">
      <c r="A1498" s="133"/>
      <c r="E1498" s="15" t="e">
        <f t="shared" si="23"/>
        <v>#N/A</v>
      </c>
    </row>
    <row r="1499" spans="1:5">
      <c r="A1499" s="133"/>
      <c r="E1499" s="15" t="e">
        <f t="shared" si="23"/>
        <v>#N/A</v>
      </c>
    </row>
    <row r="1500" spans="1:5">
      <c r="A1500" s="133"/>
      <c r="E1500" s="15" t="e">
        <f t="shared" si="23"/>
        <v>#N/A</v>
      </c>
    </row>
    <row r="1501" spans="1:5">
      <c r="A1501" s="133"/>
      <c r="E1501" s="15" t="e">
        <f t="shared" si="23"/>
        <v>#N/A</v>
      </c>
    </row>
    <row r="1502" spans="1:5">
      <c r="A1502" s="133"/>
      <c r="E1502" s="15" t="e">
        <f t="shared" si="23"/>
        <v>#N/A</v>
      </c>
    </row>
    <row r="1503" spans="1:5">
      <c r="A1503" s="133"/>
      <c r="E1503" s="15" t="e">
        <f t="shared" si="23"/>
        <v>#N/A</v>
      </c>
    </row>
    <row r="1504" spans="1:5">
      <c r="A1504" s="133"/>
      <c r="E1504" s="15" t="e">
        <f t="shared" si="23"/>
        <v>#N/A</v>
      </c>
    </row>
    <row r="1505" spans="1:5">
      <c r="A1505" s="133"/>
      <c r="E1505" s="15" t="e">
        <f t="shared" si="23"/>
        <v>#N/A</v>
      </c>
    </row>
    <row r="1506" spans="1:5">
      <c r="A1506" s="133"/>
      <c r="E1506" s="15" t="e">
        <f t="shared" si="23"/>
        <v>#N/A</v>
      </c>
    </row>
    <row r="1507" spans="1:5">
      <c r="A1507" s="133"/>
      <c r="E1507" s="15" t="e">
        <f t="shared" si="23"/>
        <v>#N/A</v>
      </c>
    </row>
    <row r="1508" spans="1:5">
      <c r="A1508" s="133"/>
      <c r="E1508" s="15" t="e">
        <f t="shared" si="23"/>
        <v>#N/A</v>
      </c>
    </row>
    <row r="1509" spans="1:5">
      <c r="A1509" s="133"/>
      <c r="E1509" s="15" t="e">
        <f t="shared" si="23"/>
        <v>#N/A</v>
      </c>
    </row>
    <row r="1510" spans="1:5">
      <c r="A1510" s="133"/>
      <c r="E1510" s="15" t="e">
        <f t="shared" si="23"/>
        <v>#N/A</v>
      </c>
    </row>
    <row r="1511" spans="1:5">
      <c r="A1511" s="133"/>
      <c r="E1511" s="15" t="e">
        <f t="shared" si="23"/>
        <v>#N/A</v>
      </c>
    </row>
    <row r="1512" spans="1:5">
      <c r="A1512" s="133"/>
      <c r="E1512" s="15" t="e">
        <f t="shared" si="23"/>
        <v>#N/A</v>
      </c>
    </row>
    <row r="1513" spans="1:5">
      <c r="A1513" s="133"/>
      <c r="E1513" s="15" t="e">
        <f t="shared" si="23"/>
        <v>#N/A</v>
      </c>
    </row>
    <row r="1514" spans="1:5">
      <c r="A1514" s="133"/>
      <c r="E1514" s="15" t="e">
        <f t="shared" si="23"/>
        <v>#N/A</v>
      </c>
    </row>
    <row r="1515" spans="1:5">
      <c r="A1515" s="133"/>
      <c r="E1515" s="15" t="e">
        <f t="shared" si="23"/>
        <v>#N/A</v>
      </c>
    </row>
    <row r="1516" spans="1:5">
      <c r="A1516" s="133"/>
      <c r="E1516" s="15" t="e">
        <f t="shared" si="23"/>
        <v>#N/A</v>
      </c>
    </row>
    <row r="1517" spans="1:5">
      <c r="A1517" s="133"/>
      <c r="E1517" s="15" t="e">
        <f t="shared" si="23"/>
        <v>#N/A</v>
      </c>
    </row>
    <row r="1518" spans="1:5">
      <c r="A1518" s="133"/>
      <c r="E1518" s="15" t="e">
        <f t="shared" si="23"/>
        <v>#N/A</v>
      </c>
    </row>
    <row r="1519" spans="1:5">
      <c r="A1519" s="133"/>
      <c r="E1519" s="15" t="e">
        <f t="shared" si="23"/>
        <v>#N/A</v>
      </c>
    </row>
    <row r="1520" spans="1:5">
      <c r="A1520" s="133"/>
      <c r="E1520" s="15" t="e">
        <f t="shared" si="23"/>
        <v>#N/A</v>
      </c>
    </row>
    <row r="1521" spans="1:5">
      <c r="A1521" s="133"/>
      <c r="E1521" s="15" t="e">
        <f t="shared" si="23"/>
        <v>#N/A</v>
      </c>
    </row>
    <row r="1522" spans="1:5">
      <c r="A1522" s="133"/>
      <c r="E1522" s="15" t="e">
        <f t="shared" si="23"/>
        <v>#N/A</v>
      </c>
    </row>
    <row r="1523" spans="1:5">
      <c r="A1523" s="133"/>
      <c r="E1523" s="15" t="e">
        <f t="shared" si="23"/>
        <v>#N/A</v>
      </c>
    </row>
    <row r="1524" spans="1:5">
      <c r="A1524" s="133"/>
      <c r="E1524" s="15" t="e">
        <f t="shared" si="23"/>
        <v>#N/A</v>
      </c>
    </row>
    <row r="1525" spans="1:5">
      <c r="A1525" s="133"/>
      <c r="E1525" s="15" t="e">
        <f t="shared" si="23"/>
        <v>#N/A</v>
      </c>
    </row>
    <row r="1526" spans="1:5">
      <c r="A1526" s="133"/>
      <c r="E1526" s="15" t="e">
        <f t="shared" si="23"/>
        <v>#N/A</v>
      </c>
    </row>
    <row r="1527" spans="1:5">
      <c r="A1527" s="133"/>
      <c r="E1527" s="15" t="e">
        <f t="shared" si="23"/>
        <v>#N/A</v>
      </c>
    </row>
    <row r="1528" spans="1:5">
      <c r="A1528" s="133"/>
      <c r="E1528" s="15" t="e">
        <f t="shared" si="23"/>
        <v>#N/A</v>
      </c>
    </row>
    <row r="1529" spans="1:5">
      <c r="A1529" s="133"/>
      <c r="E1529" s="15" t="e">
        <f t="shared" si="23"/>
        <v>#N/A</v>
      </c>
    </row>
    <row r="1530" spans="1:5">
      <c r="A1530" s="133"/>
      <c r="E1530" s="15" t="e">
        <f t="shared" si="23"/>
        <v>#N/A</v>
      </c>
    </row>
    <row r="1531" spans="1:5">
      <c r="A1531" s="133"/>
      <c r="E1531" s="15" t="e">
        <f t="shared" si="23"/>
        <v>#N/A</v>
      </c>
    </row>
    <row r="1532" spans="1:5">
      <c r="A1532" s="133"/>
      <c r="E1532" s="15" t="e">
        <f t="shared" si="23"/>
        <v>#N/A</v>
      </c>
    </row>
    <row r="1533" spans="1:5">
      <c r="A1533" s="133"/>
      <c r="E1533" s="15" t="e">
        <f t="shared" si="23"/>
        <v>#N/A</v>
      </c>
    </row>
    <row r="1534" spans="1:5">
      <c r="A1534" s="133"/>
      <c r="E1534" s="15" t="e">
        <f t="shared" si="23"/>
        <v>#N/A</v>
      </c>
    </row>
    <row r="1535" spans="1:5">
      <c r="A1535" s="133"/>
      <c r="E1535" s="15" t="e">
        <f t="shared" si="23"/>
        <v>#N/A</v>
      </c>
    </row>
    <row r="1536" spans="1:5">
      <c r="A1536" s="133"/>
      <c r="E1536" s="15" t="e">
        <f t="shared" si="23"/>
        <v>#N/A</v>
      </c>
    </row>
    <row r="1537" spans="1:5">
      <c r="A1537" s="133"/>
      <c r="E1537" s="15" t="e">
        <f t="shared" si="23"/>
        <v>#N/A</v>
      </c>
    </row>
    <row r="1538" spans="1:5">
      <c r="A1538" s="133"/>
      <c r="E1538" s="15" t="e">
        <f t="shared" si="23"/>
        <v>#N/A</v>
      </c>
    </row>
    <row r="1539" spans="1:5">
      <c r="A1539" s="133"/>
      <c r="E1539" s="15" t="e">
        <f t="shared" si="23"/>
        <v>#N/A</v>
      </c>
    </row>
    <row r="1540" spans="1:5">
      <c r="A1540" s="133"/>
      <c r="E1540" s="15" t="e">
        <f t="shared" ref="E1540:E1603" si="24">VLOOKUP(A1540,G:I,2,0)</f>
        <v>#N/A</v>
      </c>
    </row>
    <row r="1541" spans="1:5">
      <c r="A1541" s="133"/>
      <c r="E1541" s="15" t="e">
        <f t="shared" si="24"/>
        <v>#N/A</v>
      </c>
    </row>
    <row r="1542" spans="1:5">
      <c r="A1542" s="133"/>
      <c r="E1542" s="15" t="e">
        <f t="shared" si="24"/>
        <v>#N/A</v>
      </c>
    </row>
    <row r="1543" spans="1:5">
      <c r="A1543" s="133"/>
      <c r="E1543" s="15" t="e">
        <f t="shared" si="24"/>
        <v>#N/A</v>
      </c>
    </row>
    <row r="1544" spans="1:5">
      <c r="A1544" s="133"/>
      <c r="E1544" s="15" t="e">
        <f t="shared" si="24"/>
        <v>#N/A</v>
      </c>
    </row>
    <row r="1545" spans="1:5">
      <c r="A1545" s="133"/>
      <c r="E1545" s="15" t="e">
        <f t="shared" si="24"/>
        <v>#N/A</v>
      </c>
    </row>
    <row r="1546" spans="1:5">
      <c r="A1546" s="133"/>
      <c r="E1546" s="15" t="e">
        <f t="shared" si="24"/>
        <v>#N/A</v>
      </c>
    </row>
    <row r="1547" spans="1:5">
      <c r="A1547" s="133"/>
      <c r="E1547" s="15" t="e">
        <f t="shared" si="24"/>
        <v>#N/A</v>
      </c>
    </row>
    <row r="1548" spans="1:5">
      <c r="A1548" s="133"/>
      <c r="E1548" s="15" t="e">
        <f t="shared" si="24"/>
        <v>#N/A</v>
      </c>
    </row>
    <row r="1549" spans="1:5">
      <c r="A1549" s="133"/>
      <c r="E1549" s="15" t="e">
        <f t="shared" si="24"/>
        <v>#N/A</v>
      </c>
    </row>
    <row r="1550" spans="1:5">
      <c r="A1550" s="133"/>
      <c r="E1550" s="15" t="e">
        <f t="shared" si="24"/>
        <v>#N/A</v>
      </c>
    </row>
    <row r="1551" spans="1:5">
      <c r="A1551" s="133"/>
      <c r="E1551" s="15" t="e">
        <f t="shared" si="24"/>
        <v>#N/A</v>
      </c>
    </row>
    <row r="1552" spans="1:5">
      <c r="A1552" s="133"/>
      <c r="E1552" s="15" t="e">
        <f t="shared" si="24"/>
        <v>#N/A</v>
      </c>
    </row>
    <row r="1553" spans="1:5">
      <c r="A1553" s="133"/>
      <c r="E1553" s="15" t="e">
        <f t="shared" si="24"/>
        <v>#N/A</v>
      </c>
    </row>
    <row r="1554" spans="1:5">
      <c r="A1554" s="133"/>
      <c r="E1554" s="15" t="e">
        <f t="shared" si="24"/>
        <v>#N/A</v>
      </c>
    </row>
    <row r="1555" spans="1:5">
      <c r="A1555" s="133"/>
      <c r="E1555" s="15" t="e">
        <f t="shared" si="24"/>
        <v>#N/A</v>
      </c>
    </row>
    <row r="1556" spans="1:5">
      <c r="A1556" s="133"/>
      <c r="E1556" s="15" t="e">
        <f t="shared" si="24"/>
        <v>#N/A</v>
      </c>
    </row>
    <row r="1557" spans="1:5">
      <c r="A1557" s="133"/>
      <c r="E1557" s="15" t="e">
        <f t="shared" si="24"/>
        <v>#N/A</v>
      </c>
    </row>
    <row r="1558" spans="1:5">
      <c r="A1558" s="133"/>
      <c r="E1558" s="15" t="e">
        <f t="shared" si="24"/>
        <v>#N/A</v>
      </c>
    </row>
    <row r="1559" spans="1:5">
      <c r="A1559" s="133"/>
      <c r="E1559" s="15" t="e">
        <f t="shared" si="24"/>
        <v>#N/A</v>
      </c>
    </row>
    <row r="1560" spans="1:5">
      <c r="A1560" s="133"/>
      <c r="E1560" s="15" t="e">
        <f t="shared" si="24"/>
        <v>#N/A</v>
      </c>
    </row>
    <row r="1561" spans="1:5">
      <c r="A1561" s="133"/>
      <c r="E1561" s="15" t="e">
        <f t="shared" si="24"/>
        <v>#N/A</v>
      </c>
    </row>
    <row r="1562" spans="1:5">
      <c r="A1562" s="133"/>
      <c r="E1562" s="15" t="e">
        <f t="shared" si="24"/>
        <v>#N/A</v>
      </c>
    </row>
    <row r="1563" spans="1:5">
      <c r="A1563" s="133"/>
      <c r="E1563" s="15" t="e">
        <f t="shared" si="24"/>
        <v>#N/A</v>
      </c>
    </row>
    <row r="1564" spans="1:5">
      <c r="A1564" s="133"/>
      <c r="E1564" s="15" t="e">
        <f t="shared" si="24"/>
        <v>#N/A</v>
      </c>
    </row>
    <row r="1565" spans="1:5">
      <c r="A1565" s="133"/>
      <c r="E1565" s="15" t="e">
        <f t="shared" si="24"/>
        <v>#N/A</v>
      </c>
    </row>
    <row r="1566" spans="1:5">
      <c r="A1566" s="133"/>
      <c r="E1566" s="15" t="e">
        <f t="shared" si="24"/>
        <v>#N/A</v>
      </c>
    </row>
    <row r="1567" spans="1:5">
      <c r="A1567" s="133"/>
      <c r="E1567" s="15" t="e">
        <f t="shared" si="24"/>
        <v>#N/A</v>
      </c>
    </row>
    <row r="1568" spans="1:5">
      <c r="A1568" s="133"/>
      <c r="E1568" s="15" t="e">
        <f t="shared" si="24"/>
        <v>#N/A</v>
      </c>
    </row>
    <row r="1569" spans="1:5">
      <c r="A1569" s="133"/>
      <c r="E1569" s="15" t="e">
        <f t="shared" si="24"/>
        <v>#N/A</v>
      </c>
    </row>
    <row r="1570" spans="1:5">
      <c r="A1570" s="133"/>
      <c r="E1570" s="15" t="e">
        <f t="shared" si="24"/>
        <v>#N/A</v>
      </c>
    </row>
    <row r="1571" spans="1:5">
      <c r="A1571" s="133"/>
      <c r="E1571" s="15" t="e">
        <f t="shared" si="24"/>
        <v>#N/A</v>
      </c>
    </row>
    <row r="1572" spans="1:5">
      <c r="A1572" s="133"/>
      <c r="E1572" s="15" t="e">
        <f t="shared" si="24"/>
        <v>#N/A</v>
      </c>
    </row>
    <row r="1573" spans="1:5">
      <c r="A1573" s="133"/>
      <c r="E1573" s="15" t="e">
        <f t="shared" si="24"/>
        <v>#N/A</v>
      </c>
    </row>
    <row r="1574" spans="1:5">
      <c r="A1574" s="133"/>
      <c r="E1574" s="15" t="e">
        <f t="shared" si="24"/>
        <v>#N/A</v>
      </c>
    </row>
    <row r="1575" spans="1:5">
      <c r="A1575" s="133"/>
      <c r="E1575" s="15" t="e">
        <f t="shared" si="24"/>
        <v>#N/A</v>
      </c>
    </row>
    <row r="1576" spans="1:5">
      <c r="A1576" s="133"/>
      <c r="E1576" s="15" t="e">
        <f t="shared" si="24"/>
        <v>#N/A</v>
      </c>
    </row>
    <row r="1577" spans="1:5">
      <c r="A1577" s="133"/>
      <c r="E1577" s="15" t="e">
        <f t="shared" si="24"/>
        <v>#N/A</v>
      </c>
    </row>
    <row r="1578" spans="1:5">
      <c r="A1578" s="133"/>
      <c r="E1578" s="15" t="e">
        <f t="shared" si="24"/>
        <v>#N/A</v>
      </c>
    </row>
    <row r="1579" spans="1:5">
      <c r="A1579" s="133"/>
      <c r="E1579" s="15" t="e">
        <f t="shared" si="24"/>
        <v>#N/A</v>
      </c>
    </row>
    <row r="1580" spans="1:5">
      <c r="A1580" s="133"/>
      <c r="E1580" s="15" t="e">
        <f t="shared" si="24"/>
        <v>#N/A</v>
      </c>
    </row>
    <row r="1581" spans="1:5">
      <c r="A1581" s="133"/>
      <c r="E1581" s="15" t="e">
        <f t="shared" si="24"/>
        <v>#N/A</v>
      </c>
    </row>
    <row r="1582" spans="1:5">
      <c r="A1582" s="133"/>
      <c r="E1582" s="15" t="e">
        <f t="shared" si="24"/>
        <v>#N/A</v>
      </c>
    </row>
    <row r="1583" spans="1:5">
      <c r="A1583" s="133"/>
      <c r="E1583" s="15" t="e">
        <f t="shared" si="24"/>
        <v>#N/A</v>
      </c>
    </row>
    <row r="1584" spans="1:5">
      <c r="A1584" s="133"/>
      <c r="E1584" s="15" t="e">
        <f t="shared" si="24"/>
        <v>#N/A</v>
      </c>
    </row>
    <row r="1585" spans="1:5">
      <c r="A1585" s="133"/>
      <c r="E1585" s="15" t="e">
        <f t="shared" si="24"/>
        <v>#N/A</v>
      </c>
    </row>
    <row r="1586" spans="1:5">
      <c r="A1586" s="133"/>
      <c r="E1586" s="15" t="e">
        <f t="shared" si="24"/>
        <v>#N/A</v>
      </c>
    </row>
    <row r="1587" spans="1:5">
      <c r="A1587" s="133"/>
      <c r="E1587" s="15" t="e">
        <f t="shared" si="24"/>
        <v>#N/A</v>
      </c>
    </row>
    <row r="1588" spans="1:5">
      <c r="A1588" s="133"/>
      <c r="E1588" s="15" t="e">
        <f t="shared" si="24"/>
        <v>#N/A</v>
      </c>
    </row>
    <row r="1589" spans="1:5">
      <c r="A1589" s="133"/>
      <c r="E1589" s="15" t="e">
        <f t="shared" si="24"/>
        <v>#N/A</v>
      </c>
    </row>
    <row r="1590" spans="1:5">
      <c r="A1590" s="133"/>
      <c r="E1590" s="15" t="e">
        <f t="shared" si="24"/>
        <v>#N/A</v>
      </c>
    </row>
    <row r="1591" spans="1:5">
      <c r="A1591" s="133"/>
      <c r="E1591" s="15" t="e">
        <f t="shared" si="24"/>
        <v>#N/A</v>
      </c>
    </row>
    <row r="1592" spans="1:5">
      <c r="A1592" s="133"/>
      <c r="E1592" s="15" t="e">
        <f t="shared" si="24"/>
        <v>#N/A</v>
      </c>
    </row>
    <row r="1593" spans="1:5">
      <c r="A1593" s="133"/>
      <c r="E1593" s="15" t="e">
        <f t="shared" si="24"/>
        <v>#N/A</v>
      </c>
    </row>
    <row r="1594" spans="1:5">
      <c r="A1594" s="133"/>
      <c r="E1594" s="15" t="e">
        <f t="shared" si="24"/>
        <v>#N/A</v>
      </c>
    </row>
    <row r="1595" spans="1:5">
      <c r="A1595" s="133"/>
      <c r="E1595" s="15" t="e">
        <f t="shared" si="24"/>
        <v>#N/A</v>
      </c>
    </row>
    <row r="1596" spans="1:5">
      <c r="A1596" s="133"/>
      <c r="E1596" s="15" t="e">
        <f t="shared" si="24"/>
        <v>#N/A</v>
      </c>
    </row>
    <row r="1597" spans="1:5">
      <c r="A1597" s="133"/>
      <c r="E1597" s="15" t="e">
        <f t="shared" si="24"/>
        <v>#N/A</v>
      </c>
    </row>
    <row r="1598" spans="1:5">
      <c r="A1598" s="133"/>
      <c r="E1598" s="15" t="e">
        <f t="shared" si="24"/>
        <v>#N/A</v>
      </c>
    </row>
    <row r="1599" spans="1:5">
      <c r="A1599" s="133"/>
      <c r="E1599" s="15" t="e">
        <f t="shared" si="24"/>
        <v>#N/A</v>
      </c>
    </row>
    <row r="1600" spans="1:5">
      <c r="A1600" s="133"/>
      <c r="E1600" s="15" t="e">
        <f t="shared" si="24"/>
        <v>#N/A</v>
      </c>
    </row>
    <row r="1601" spans="1:5">
      <c r="A1601" s="133"/>
      <c r="E1601" s="15" t="e">
        <f t="shared" si="24"/>
        <v>#N/A</v>
      </c>
    </row>
    <row r="1602" spans="1:5">
      <c r="A1602" s="133"/>
      <c r="E1602" s="15" t="e">
        <f t="shared" si="24"/>
        <v>#N/A</v>
      </c>
    </row>
    <row r="1603" spans="1:5">
      <c r="A1603" s="133"/>
      <c r="E1603" s="15" t="e">
        <f t="shared" si="24"/>
        <v>#N/A</v>
      </c>
    </row>
    <row r="1604" spans="1:5">
      <c r="A1604" s="133"/>
      <c r="E1604" s="15" t="e">
        <f t="shared" ref="E1604:E1667" si="25">VLOOKUP(A1604,G:I,2,0)</f>
        <v>#N/A</v>
      </c>
    </row>
    <row r="1605" spans="1:5">
      <c r="A1605" s="133"/>
      <c r="E1605" s="15" t="e">
        <f t="shared" si="25"/>
        <v>#N/A</v>
      </c>
    </row>
    <row r="1606" spans="1:5">
      <c r="A1606" s="133"/>
      <c r="E1606" s="15" t="e">
        <f t="shared" si="25"/>
        <v>#N/A</v>
      </c>
    </row>
    <row r="1607" spans="1:5">
      <c r="A1607" s="133"/>
      <c r="E1607" s="15" t="e">
        <f t="shared" si="25"/>
        <v>#N/A</v>
      </c>
    </row>
    <row r="1608" spans="1:5">
      <c r="A1608" s="133"/>
      <c r="E1608" s="15" t="e">
        <f t="shared" si="25"/>
        <v>#N/A</v>
      </c>
    </row>
    <row r="1609" spans="1:5">
      <c r="A1609" s="133"/>
      <c r="E1609" s="15" t="e">
        <f t="shared" si="25"/>
        <v>#N/A</v>
      </c>
    </row>
    <row r="1610" spans="1:5">
      <c r="A1610" s="133"/>
      <c r="E1610" s="15" t="e">
        <f t="shared" si="25"/>
        <v>#N/A</v>
      </c>
    </row>
    <row r="1611" spans="1:5">
      <c r="A1611" s="133"/>
      <c r="E1611" s="15" t="e">
        <f t="shared" si="25"/>
        <v>#N/A</v>
      </c>
    </row>
    <row r="1612" spans="1:5">
      <c r="A1612" s="133"/>
      <c r="E1612" s="15" t="e">
        <f t="shared" si="25"/>
        <v>#N/A</v>
      </c>
    </row>
    <row r="1613" spans="1:5">
      <c r="A1613" s="133"/>
      <c r="E1613" s="15" t="e">
        <f t="shared" si="25"/>
        <v>#N/A</v>
      </c>
    </row>
    <row r="1614" spans="1:5">
      <c r="A1614" s="133"/>
      <c r="E1614" s="15" t="e">
        <f t="shared" si="25"/>
        <v>#N/A</v>
      </c>
    </row>
    <row r="1615" spans="1:5">
      <c r="A1615" s="133"/>
      <c r="E1615" s="15" t="e">
        <f t="shared" si="25"/>
        <v>#N/A</v>
      </c>
    </row>
    <row r="1616" spans="1:5">
      <c r="A1616" s="133"/>
      <c r="E1616" s="15" t="e">
        <f t="shared" si="25"/>
        <v>#N/A</v>
      </c>
    </row>
    <row r="1617" spans="1:5">
      <c r="A1617" s="133"/>
      <c r="E1617" s="15" t="e">
        <f t="shared" si="25"/>
        <v>#N/A</v>
      </c>
    </row>
    <row r="1618" spans="1:5">
      <c r="A1618" s="133"/>
      <c r="E1618" s="15" t="e">
        <f t="shared" si="25"/>
        <v>#N/A</v>
      </c>
    </row>
    <row r="1619" spans="1:5">
      <c r="A1619" s="133"/>
      <c r="E1619" s="15" t="e">
        <f t="shared" si="25"/>
        <v>#N/A</v>
      </c>
    </row>
    <row r="1620" spans="1:5">
      <c r="A1620" s="133"/>
      <c r="E1620" s="15" t="e">
        <f t="shared" si="25"/>
        <v>#N/A</v>
      </c>
    </row>
    <row r="1621" spans="1:5">
      <c r="A1621" s="133"/>
      <c r="E1621" s="15" t="e">
        <f t="shared" si="25"/>
        <v>#N/A</v>
      </c>
    </row>
    <row r="1622" spans="1:5">
      <c r="A1622" s="133"/>
      <c r="E1622" s="15" t="e">
        <f t="shared" si="25"/>
        <v>#N/A</v>
      </c>
    </row>
    <row r="1623" spans="1:5">
      <c r="A1623" s="133"/>
      <c r="E1623" s="15" t="e">
        <f t="shared" si="25"/>
        <v>#N/A</v>
      </c>
    </row>
    <row r="1624" spans="1:5">
      <c r="A1624" s="133"/>
      <c r="E1624" s="15" t="e">
        <f t="shared" si="25"/>
        <v>#N/A</v>
      </c>
    </row>
    <row r="1625" spans="1:5">
      <c r="A1625" s="133"/>
      <c r="E1625" s="15" t="e">
        <f t="shared" si="25"/>
        <v>#N/A</v>
      </c>
    </row>
    <row r="1626" spans="1:5">
      <c r="A1626" s="133"/>
      <c r="E1626" s="15" t="e">
        <f t="shared" si="25"/>
        <v>#N/A</v>
      </c>
    </row>
    <row r="1627" spans="1:5">
      <c r="A1627" s="133"/>
      <c r="E1627" s="15" t="e">
        <f t="shared" si="25"/>
        <v>#N/A</v>
      </c>
    </row>
    <row r="1628" spans="1:5">
      <c r="A1628" s="133"/>
      <c r="E1628" s="15" t="e">
        <f t="shared" si="25"/>
        <v>#N/A</v>
      </c>
    </row>
    <row r="1629" spans="1:5">
      <c r="A1629" s="133"/>
      <c r="E1629" s="15" t="e">
        <f t="shared" si="25"/>
        <v>#N/A</v>
      </c>
    </row>
    <row r="1630" spans="1:5">
      <c r="A1630" s="133"/>
      <c r="E1630" s="15" t="e">
        <f t="shared" si="25"/>
        <v>#N/A</v>
      </c>
    </row>
    <row r="1631" spans="1:5">
      <c r="A1631" s="133"/>
      <c r="E1631" s="15" t="e">
        <f t="shared" si="25"/>
        <v>#N/A</v>
      </c>
    </row>
    <row r="1632" spans="1:5">
      <c r="A1632" s="133"/>
      <c r="E1632" s="15" t="e">
        <f t="shared" si="25"/>
        <v>#N/A</v>
      </c>
    </row>
    <row r="1633" spans="1:5">
      <c r="A1633" s="133"/>
      <c r="E1633" s="15" t="e">
        <f t="shared" si="25"/>
        <v>#N/A</v>
      </c>
    </row>
    <row r="1634" spans="1:5">
      <c r="A1634" s="133"/>
      <c r="E1634" s="15" t="e">
        <f t="shared" si="25"/>
        <v>#N/A</v>
      </c>
    </row>
    <row r="1635" spans="1:5">
      <c r="A1635" s="133"/>
      <c r="E1635" s="15" t="e">
        <f t="shared" si="25"/>
        <v>#N/A</v>
      </c>
    </row>
    <row r="1636" spans="1:5">
      <c r="A1636" s="133"/>
      <c r="E1636" s="15" t="e">
        <f t="shared" si="25"/>
        <v>#N/A</v>
      </c>
    </row>
    <row r="1637" spans="1:5">
      <c r="A1637" s="133"/>
      <c r="E1637" s="15" t="e">
        <f t="shared" si="25"/>
        <v>#N/A</v>
      </c>
    </row>
    <row r="1638" spans="1:5">
      <c r="A1638" s="133"/>
      <c r="E1638" s="15" t="e">
        <f t="shared" si="25"/>
        <v>#N/A</v>
      </c>
    </row>
    <row r="1639" spans="1:5">
      <c r="A1639" s="133"/>
      <c r="E1639" s="15" t="e">
        <f t="shared" si="25"/>
        <v>#N/A</v>
      </c>
    </row>
    <row r="1640" spans="1:5">
      <c r="A1640" s="133"/>
      <c r="E1640" s="15" t="e">
        <f t="shared" si="25"/>
        <v>#N/A</v>
      </c>
    </row>
    <row r="1641" spans="1:5">
      <c r="A1641" s="133"/>
      <c r="E1641" s="15" t="e">
        <f t="shared" si="25"/>
        <v>#N/A</v>
      </c>
    </row>
    <row r="1642" spans="1:5">
      <c r="A1642" s="133"/>
      <c r="E1642" s="15" t="e">
        <f t="shared" si="25"/>
        <v>#N/A</v>
      </c>
    </row>
    <row r="1643" spans="1:5">
      <c r="A1643" s="133"/>
      <c r="E1643" s="15" t="e">
        <f t="shared" si="25"/>
        <v>#N/A</v>
      </c>
    </row>
    <row r="1644" spans="1:5">
      <c r="A1644" s="133"/>
      <c r="E1644" s="15" t="e">
        <f t="shared" si="25"/>
        <v>#N/A</v>
      </c>
    </row>
    <row r="1645" spans="1:5">
      <c r="A1645" s="133"/>
      <c r="E1645" s="15" t="e">
        <f t="shared" si="25"/>
        <v>#N/A</v>
      </c>
    </row>
    <row r="1646" spans="1:5">
      <c r="A1646" s="133"/>
      <c r="E1646" s="15" t="e">
        <f t="shared" si="25"/>
        <v>#N/A</v>
      </c>
    </row>
    <row r="1647" spans="1:5">
      <c r="A1647" s="133"/>
      <c r="E1647" s="15" t="e">
        <f t="shared" si="25"/>
        <v>#N/A</v>
      </c>
    </row>
    <row r="1648" spans="1:5">
      <c r="A1648" s="133"/>
      <c r="E1648" s="15" t="e">
        <f t="shared" si="25"/>
        <v>#N/A</v>
      </c>
    </row>
    <row r="1649" spans="1:5">
      <c r="A1649" s="133"/>
      <c r="E1649" s="15" t="e">
        <f t="shared" si="25"/>
        <v>#N/A</v>
      </c>
    </row>
    <row r="1650" spans="1:5">
      <c r="A1650" s="133"/>
      <c r="E1650" s="15" t="e">
        <f t="shared" si="25"/>
        <v>#N/A</v>
      </c>
    </row>
    <row r="1651" spans="1:5">
      <c r="A1651" s="133"/>
      <c r="E1651" s="15" t="e">
        <f t="shared" si="25"/>
        <v>#N/A</v>
      </c>
    </row>
    <row r="1652" spans="1:5">
      <c r="A1652" s="133"/>
      <c r="E1652" s="15" t="e">
        <f t="shared" si="25"/>
        <v>#N/A</v>
      </c>
    </row>
    <row r="1653" spans="1:5">
      <c r="A1653" s="133"/>
      <c r="E1653" s="15" t="e">
        <f t="shared" si="25"/>
        <v>#N/A</v>
      </c>
    </row>
    <row r="1654" spans="1:5">
      <c r="A1654" s="133"/>
      <c r="E1654" s="15" t="e">
        <f t="shared" si="25"/>
        <v>#N/A</v>
      </c>
    </row>
    <row r="1655" spans="1:5">
      <c r="A1655" s="133"/>
      <c r="E1655" s="15" t="e">
        <f t="shared" si="25"/>
        <v>#N/A</v>
      </c>
    </row>
    <row r="1656" spans="1:5">
      <c r="A1656" s="133"/>
      <c r="E1656" s="15" t="e">
        <f t="shared" si="25"/>
        <v>#N/A</v>
      </c>
    </row>
    <row r="1657" spans="1:5">
      <c r="A1657" s="133"/>
      <c r="E1657" s="15" t="e">
        <f t="shared" si="25"/>
        <v>#N/A</v>
      </c>
    </row>
    <row r="1658" spans="1:5">
      <c r="A1658" s="133"/>
      <c r="E1658" s="15" t="e">
        <f t="shared" si="25"/>
        <v>#N/A</v>
      </c>
    </row>
    <row r="1659" spans="1:5">
      <c r="A1659" s="133"/>
      <c r="E1659" s="15" t="e">
        <f t="shared" si="25"/>
        <v>#N/A</v>
      </c>
    </row>
    <row r="1660" spans="1:5">
      <c r="A1660" s="133"/>
      <c r="E1660" s="15" t="e">
        <f t="shared" si="25"/>
        <v>#N/A</v>
      </c>
    </row>
    <row r="1661" spans="1:5">
      <c r="A1661" s="133"/>
      <c r="E1661" s="15" t="e">
        <f t="shared" si="25"/>
        <v>#N/A</v>
      </c>
    </row>
    <row r="1662" spans="1:5">
      <c r="A1662" s="133"/>
      <c r="E1662" s="15" t="e">
        <f t="shared" si="25"/>
        <v>#N/A</v>
      </c>
    </row>
    <row r="1663" spans="1:5">
      <c r="A1663" s="133"/>
      <c r="E1663" s="15" t="e">
        <f t="shared" si="25"/>
        <v>#N/A</v>
      </c>
    </row>
    <row r="1664" spans="1:5">
      <c r="A1664" s="133"/>
      <c r="E1664" s="15" t="e">
        <f t="shared" si="25"/>
        <v>#N/A</v>
      </c>
    </row>
    <row r="1665" spans="1:5">
      <c r="A1665" s="133"/>
      <c r="E1665" s="15" t="e">
        <f t="shared" si="25"/>
        <v>#N/A</v>
      </c>
    </row>
    <row r="1666" spans="1:5">
      <c r="A1666" s="133"/>
      <c r="E1666" s="15" t="e">
        <f t="shared" si="25"/>
        <v>#N/A</v>
      </c>
    </row>
    <row r="1667" spans="1:5">
      <c r="A1667" s="133"/>
      <c r="E1667" s="15" t="e">
        <f t="shared" si="25"/>
        <v>#N/A</v>
      </c>
    </row>
    <row r="1668" spans="1:5">
      <c r="A1668" s="133"/>
      <c r="E1668" s="15" t="e">
        <f t="shared" ref="E1668:E1731" si="26">VLOOKUP(A1668,G:I,2,0)</f>
        <v>#N/A</v>
      </c>
    </row>
    <row r="1669" spans="1:5">
      <c r="A1669" s="133"/>
      <c r="E1669" s="15" t="e">
        <f t="shared" si="26"/>
        <v>#N/A</v>
      </c>
    </row>
    <row r="1670" spans="1:5">
      <c r="A1670" s="133"/>
      <c r="E1670" s="15" t="e">
        <f t="shared" si="26"/>
        <v>#N/A</v>
      </c>
    </row>
    <row r="1671" spans="1:5">
      <c r="A1671" s="133"/>
      <c r="E1671" s="15" t="e">
        <f t="shared" si="26"/>
        <v>#N/A</v>
      </c>
    </row>
    <row r="1672" spans="1:5">
      <c r="A1672" s="133"/>
      <c r="E1672" s="15" t="e">
        <f t="shared" si="26"/>
        <v>#N/A</v>
      </c>
    </row>
    <row r="1673" spans="1:5">
      <c r="A1673" s="133"/>
      <c r="E1673" s="15" t="e">
        <f t="shared" si="26"/>
        <v>#N/A</v>
      </c>
    </row>
    <row r="1674" spans="1:5">
      <c r="A1674" s="133"/>
      <c r="E1674" s="15" t="e">
        <f t="shared" si="26"/>
        <v>#N/A</v>
      </c>
    </row>
    <row r="1675" spans="1:5">
      <c r="A1675" s="133"/>
      <c r="E1675" s="15" t="e">
        <f t="shared" si="26"/>
        <v>#N/A</v>
      </c>
    </row>
    <row r="1676" spans="1:5">
      <c r="A1676" s="133"/>
      <c r="E1676" s="15" t="e">
        <f t="shared" si="26"/>
        <v>#N/A</v>
      </c>
    </row>
    <row r="1677" spans="1:5">
      <c r="A1677" s="133"/>
      <c r="E1677" s="15" t="e">
        <f t="shared" si="26"/>
        <v>#N/A</v>
      </c>
    </row>
    <row r="1678" spans="1:5">
      <c r="A1678" s="133"/>
      <c r="E1678" s="15" t="e">
        <f t="shared" si="26"/>
        <v>#N/A</v>
      </c>
    </row>
    <row r="1679" spans="1:5">
      <c r="A1679" s="133"/>
      <c r="E1679" s="15" t="e">
        <f t="shared" si="26"/>
        <v>#N/A</v>
      </c>
    </row>
    <row r="1680" spans="1:5">
      <c r="A1680" s="133"/>
      <c r="E1680" s="15" t="e">
        <f t="shared" si="26"/>
        <v>#N/A</v>
      </c>
    </row>
    <row r="1681" spans="1:5">
      <c r="A1681" s="133"/>
      <c r="E1681" s="15" t="e">
        <f t="shared" si="26"/>
        <v>#N/A</v>
      </c>
    </row>
    <row r="1682" spans="1:5">
      <c r="A1682" s="133"/>
      <c r="E1682" s="15" t="e">
        <f t="shared" si="26"/>
        <v>#N/A</v>
      </c>
    </row>
    <row r="1683" spans="1:5">
      <c r="A1683" s="133"/>
      <c r="E1683" s="15" t="e">
        <f t="shared" si="26"/>
        <v>#N/A</v>
      </c>
    </row>
    <row r="1684" spans="1:5">
      <c r="A1684" s="133"/>
      <c r="E1684" s="15" t="e">
        <f t="shared" si="26"/>
        <v>#N/A</v>
      </c>
    </row>
    <row r="1685" spans="1:5">
      <c r="A1685" s="133"/>
      <c r="E1685" s="15" t="e">
        <f t="shared" si="26"/>
        <v>#N/A</v>
      </c>
    </row>
    <row r="1686" spans="1:5">
      <c r="A1686" s="133"/>
      <c r="E1686" s="15" t="e">
        <f t="shared" si="26"/>
        <v>#N/A</v>
      </c>
    </row>
    <row r="1687" spans="1:5">
      <c r="A1687" s="133"/>
      <c r="E1687" s="15" t="e">
        <f t="shared" si="26"/>
        <v>#N/A</v>
      </c>
    </row>
    <row r="1688" spans="1:5">
      <c r="A1688" s="133"/>
      <c r="E1688" s="15" t="e">
        <f t="shared" si="26"/>
        <v>#N/A</v>
      </c>
    </row>
    <row r="1689" spans="1:5">
      <c r="A1689" s="133"/>
      <c r="E1689" s="15" t="e">
        <f t="shared" si="26"/>
        <v>#N/A</v>
      </c>
    </row>
    <row r="1690" spans="1:5">
      <c r="A1690" s="133"/>
      <c r="E1690" s="15" t="e">
        <f t="shared" si="26"/>
        <v>#N/A</v>
      </c>
    </row>
    <row r="1691" spans="1:5">
      <c r="A1691" s="133"/>
      <c r="E1691" s="15" t="e">
        <f t="shared" si="26"/>
        <v>#N/A</v>
      </c>
    </row>
    <row r="1692" spans="1:5">
      <c r="A1692" s="133"/>
      <c r="E1692" s="15" t="e">
        <f t="shared" si="26"/>
        <v>#N/A</v>
      </c>
    </row>
    <row r="1693" spans="1:5">
      <c r="A1693" s="133"/>
      <c r="E1693" s="15" t="e">
        <f t="shared" si="26"/>
        <v>#N/A</v>
      </c>
    </row>
    <row r="1694" spans="1:5">
      <c r="A1694" s="133"/>
      <c r="E1694" s="15" t="e">
        <f t="shared" si="26"/>
        <v>#N/A</v>
      </c>
    </row>
    <row r="1695" spans="1:5">
      <c r="A1695" s="133"/>
      <c r="E1695" s="15" t="e">
        <f t="shared" si="26"/>
        <v>#N/A</v>
      </c>
    </row>
    <row r="1696" spans="1:5">
      <c r="A1696" s="133"/>
      <c r="E1696" s="15" t="e">
        <f t="shared" si="26"/>
        <v>#N/A</v>
      </c>
    </row>
    <row r="1697" spans="1:5">
      <c r="A1697" s="133"/>
      <c r="E1697" s="15" t="e">
        <f t="shared" si="26"/>
        <v>#N/A</v>
      </c>
    </row>
    <row r="1698" spans="1:5">
      <c r="A1698" s="133"/>
      <c r="E1698" s="15" t="e">
        <f t="shared" si="26"/>
        <v>#N/A</v>
      </c>
    </row>
    <row r="1699" spans="1:5">
      <c r="A1699" s="133"/>
      <c r="E1699" s="15" t="e">
        <f t="shared" si="26"/>
        <v>#N/A</v>
      </c>
    </row>
    <row r="1700" spans="1:5">
      <c r="A1700" s="133"/>
      <c r="E1700" s="15" t="e">
        <f t="shared" si="26"/>
        <v>#N/A</v>
      </c>
    </row>
    <row r="1701" spans="1:5">
      <c r="A1701" s="133"/>
      <c r="E1701" s="15" t="e">
        <f t="shared" si="26"/>
        <v>#N/A</v>
      </c>
    </row>
    <row r="1702" spans="1:5">
      <c r="A1702" s="133"/>
      <c r="E1702" s="15" t="e">
        <f t="shared" si="26"/>
        <v>#N/A</v>
      </c>
    </row>
    <row r="1703" spans="1:5">
      <c r="A1703" s="133"/>
      <c r="E1703" s="15" t="e">
        <f t="shared" si="26"/>
        <v>#N/A</v>
      </c>
    </row>
    <row r="1704" spans="1:5">
      <c r="A1704" s="133"/>
      <c r="E1704" s="15" t="e">
        <f t="shared" si="26"/>
        <v>#N/A</v>
      </c>
    </row>
    <row r="1705" spans="1:5">
      <c r="A1705" s="133"/>
      <c r="E1705" s="15" t="e">
        <f t="shared" si="26"/>
        <v>#N/A</v>
      </c>
    </row>
    <row r="1706" spans="1:5">
      <c r="A1706" s="133"/>
      <c r="E1706" s="15" t="e">
        <f t="shared" si="26"/>
        <v>#N/A</v>
      </c>
    </row>
    <row r="1707" spans="1:5">
      <c r="A1707" s="133"/>
      <c r="E1707" s="15" t="e">
        <f t="shared" si="26"/>
        <v>#N/A</v>
      </c>
    </row>
    <row r="1708" spans="1:5">
      <c r="A1708" s="133"/>
      <c r="E1708" s="15" t="e">
        <f t="shared" si="26"/>
        <v>#N/A</v>
      </c>
    </row>
    <row r="1709" spans="1:5">
      <c r="A1709" s="133"/>
      <c r="E1709" s="15" t="e">
        <f t="shared" si="26"/>
        <v>#N/A</v>
      </c>
    </row>
    <row r="1710" spans="1:5">
      <c r="A1710" s="133"/>
      <c r="E1710" s="15" t="e">
        <f t="shared" si="26"/>
        <v>#N/A</v>
      </c>
    </row>
    <row r="1711" spans="1:5">
      <c r="A1711" s="133"/>
      <c r="E1711" s="15" t="e">
        <f t="shared" si="26"/>
        <v>#N/A</v>
      </c>
    </row>
    <row r="1712" spans="1:5">
      <c r="A1712" s="133"/>
      <c r="E1712" s="15" t="e">
        <f t="shared" si="26"/>
        <v>#N/A</v>
      </c>
    </row>
    <row r="1713" spans="1:5">
      <c r="A1713" s="133"/>
      <c r="E1713" s="15" t="e">
        <f t="shared" si="26"/>
        <v>#N/A</v>
      </c>
    </row>
    <row r="1714" spans="1:5">
      <c r="A1714" s="133"/>
      <c r="E1714" s="15" t="e">
        <f t="shared" si="26"/>
        <v>#N/A</v>
      </c>
    </row>
    <row r="1715" spans="1:5">
      <c r="A1715" s="133"/>
      <c r="E1715" s="15" t="e">
        <f t="shared" si="26"/>
        <v>#N/A</v>
      </c>
    </row>
    <row r="1716" spans="1:5">
      <c r="A1716" s="133"/>
      <c r="E1716" s="15" t="e">
        <f t="shared" si="26"/>
        <v>#N/A</v>
      </c>
    </row>
    <row r="1717" spans="1:5">
      <c r="A1717" s="133"/>
      <c r="E1717" s="15" t="e">
        <f t="shared" si="26"/>
        <v>#N/A</v>
      </c>
    </row>
    <row r="1718" spans="1:5">
      <c r="A1718" s="133"/>
      <c r="E1718" s="15" t="e">
        <f t="shared" si="26"/>
        <v>#N/A</v>
      </c>
    </row>
    <row r="1719" spans="1:5">
      <c r="A1719" s="133"/>
      <c r="E1719" s="15" t="e">
        <f t="shared" si="26"/>
        <v>#N/A</v>
      </c>
    </row>
    <row r="1720" spans="1:5">
      <c r="A1720" s="133"/>
      <c r="E1720" s="15" t="e">
        <f t="shared" si="26"/>
        <v>#N/A</v>
      </c>
    </row>
    <row r="1721" spans="1:5">
      <c r="A1721" s="133"/>
      <c r="E1721" s="15" t="e">
        <f t="shared" si="26"/>
        <v>#N/A</v>
      </c>
    </row>
    <row r="1722" spans="1:5">
      <c r="A1722" s="133"/>
      <c r="E1722" s="15" t="e">
        <f t="shared" si="26"/>
        <v>#N/A</v>
      </c>
    </row>
    <row r="1723" spans="1:5">
      <c r="A1723" s="133"/>
      <c r="E1723" s="15" t="e">
        <f t="shared" si="26"/>
        <v>#N/A</v>
      </c>
    </row>
    <row r="1724" spans="1:5">
      <c r="A1724" s="133"/>
      <c r="E1724" s="15" t="e">
        <f t="shared" si="26"/>
        <v>#N/A</v>
      </c>
    </row>
    <row r="1725" spans="1:5">
      <c r="A1725" s="133"/>
      <c r="E1725" s="15" t="e">
        <f t="shared" si="26"/>
        <v>#N/A</v>
      </c>
    </row>
    <row r="1726" spans="1:5">
      <c r="A1726" s="133"/>
      <c r="E1726" s="15" t="e">
        <f t="shared" si="26"/>
        <v>#N/A</v>
      </c>
    </row>
    <row r="1727" spans="1:5">
      <c r="A1727" s="133"/>
      <c r="E1727" s="15" t="e">
        <f t="shared" si="26"/>
        <v>#N/A</v>
      </c>
    </row>
    <row r="1728" spans="1:5">
      <c r="A1728" s="133"/>
      <c r="E1728" s="15" t="e">
        <f t="shared" si="26"/>
        <v>#N/A</v>
      </c>
    </row>
    <row r="1729" spans="1:5">
      <c r="A1729" s="133"/>
      <c r="E1729" s="15" t="e">
        <f t="shared" si="26"/>
        <v>#N/A</v>
      </c>
    </row>
    <row r="1730" spans="1:5">
      <c r="A1730" s="133"/>
      <c r="E1730" s="15" t="e">
        <f t="shared" si="26"/>
        <v>#N/A</v>
      </c>
    </row>
    <row r="1731" spans="1:5">
      <c r="A1731" s="133"/>
      <c r="E1731" s="15" t="e">
        <f t="shared" si="26"/>
        <v>#N/A</v>
      </c>
    </row>
    <row r="1732" spans="1:5">
      <c r="A1732" s="133"/>
      <c r="E1732" s="15" t="e">
        <f t="shared" ref="E1732:E1795" si="27">VLOOKUP(A1732,G:I,2,0)</f>
        <v>#N/A</v>
      </c>
    </row>
    <row r="1733" spans="1:5">
      <c r="A1733" s="133"/>
      <c r="E1733" s="15" t="e">
        <f t="shared" si="27"/>
        <v>#N/A</v>
      </c>
    </row>
    <row r="1734" spans="1:5">
      <c r="A1734" s="133"/>
      <c r="E1734" s="15" t="e">
        <f t="shared" si="27"/>
        <v>#N/A</v>
      </c>
    </row>
    <row r="1735" spans="1:5">
      <c r="A1735" s="133"/>
      <c r="E1735" s="15" t="e">
        <f t="shared" si="27"/>
        <v>#N/A</v>
      </c>
    </row>
    <row r="1736" spans="1:5">
      <c r="A1736" s="133"/>
      <c r="E1736" s="15" t="e">
        <f t="shared" si="27"/>
        <v>#N/A</v>
      </c>
    </row>
    <row r="1737" spans="1:5">
      <c r="A1737" s="133"/>
      <c r="E1737" s="15" t="e">
        <f t="shared" si="27"/>
        <v>#N/A</v>
      </c>
    </row>
    <row r="1738" spans="1:5">
      <c r="A1738" s="133"/>
      <c r="E1738" s="15" t="e">
        <f t="shared" si="27"/>
        <v>#N/A</v>
      </c>
    </row>
    <row r="1739" spans="1:5">
      <c r="A1739" s="133"/>
      <c r="E1739" s="15" t="e">
        <f t="shared" si="27"/>
        <v>#N/A</v>
      </c>
    </row>
    <row r="1740" spans="1:5">
      <c r="A1740" s="133"/>
      <c r="E1740" s="15" t="e">
        <f t="shared" si="27"/>
        <v>#N/A</v>
      </c>
    </row>
    <row r="1741" spans="1:5">
      <c r="A1741" s="133"/>
      <c r="E1741" s="15" t="e">
        <f t="shared" si="27"/>
        <v>#N/A</v>
      </c>
    </row>
    <row r="1742" spans="1:5">
      <c r="A1742" s="133"/>
      <c r="E1742" s="15" t="e">
        <f t="shared" si="27"/>
        <v>#N/A</v>
      </c>
    </row>
    <row r="1743" spans="1:5">
      <c r="A1743" s="133"/>
      <c r="E1743" s="15" t="e">
        <f t="shared" si="27"/>
        <v>#N/A</v>
      </c>
    </row>
    <row r="1744" spans="1:5">
      <c r="A1744" s="133"/>
      <c r="E1744" s="15" t="e">
        <f t="shared" si="27"/>
        <v>#N/A</v>
      </c>
    </row>
    <row r="1745" spans="1:5">
      <c r="A1745" s="133"/>
      <c r="E1745" s="15" t="e">
        <f t="shared" si="27"/>
        <v>#N/A</v>
      </c>
    </row>
    <row r="1746" spans="1:5">
      <c r="A1746" s="133"/>
      <c r="E1746" s="15" t="e">
        <f t="shared" si="27"/>
        <v>#N/A</v>
      </c>
    </row>
    <row r="1747" spans="1:5">
      <c r="A1747" s="133"/>
      <c r="E1747" s="15" t="e">
        <f t="shared" si="27"/>
        <v>#N/A</v>
      </c>
    </row>
    <row r="1748" spans="1:5">
      <c r="A1748" s="133"/>
      <c r="E1748" s="15" t="e">
        <f t="shared" si="27"/>
        <v>#N/A</v>
      </c>
    </row>
    <row r="1749" spans="1:5">
      <c r="A1749" s="133"/>
      <c r="E1749" s="15" t="e">
        <f t="shared" si="27"/>
        <v>#N/A</v>
      </c>
    </row>
    <row r="1750" spans="1:5">
      <c r="A1750" s="133"/>
      <c r="E1750" s="15" t="e">
        <f t="shared" si="27"/>
        <v>#N/A</v>
      </c>
    </row>
    <row r="1751" spans="1:5">
      <c r="A1751" s="133"/>
      <c r="E1751" s="15" t="e">
        <f t="shared" si="27"/>
        <v>#N/A</v>
      </c>
    </row>
    <row r="1752" spans="1:5">
      <c r="A1752" s="133"/>
      <c r="E1752" s="15" t="e">
        <f t="shared" si="27"/>
        <v>#N/A</v>
      </c>
    </row>
    <row r="1753" spans="1:5">
      <c r="A1753" s="133"/>
      <c r="E1753" s="15" t="e">
        <f t="shared" si="27"/>
        <v>#N/A</v>
      </c>
    </row>
    <row r="1754" spans="1:5">
      <c r="A1754" s="133"/>
      <c r="E1754" s="15" t="e">
        <f t="shared" si="27"/>
        <v>#N/A</v>
      </c>
    </row>
    <row r="1755" spans="1:5">
      <c r="A1755" s="133"/>
      <c r="E1755" s="15" t="e">
        <f t="shared" si="27"/>
        <v>#N/A</v>
      </c>
    </row>
    <row r="1756" spans="1:5">
      <c r="A1756" s="133"/>
      <c r="E1756" s="15" t="e">
        <f t="shared" si="27"/>
        <v>#N/A</v>
      </c>
    </row>
    <row r="1757" spans="1:5">
      <c r="A1757" s="133"/>
      <c r="E1757" s="15" t="e">
        <f t="shared" si="27"/>
        <v>#N/A</v>
      </c>
    </row>
    <row r="1758" spans="1:5">
      <c r="A1758" s="133"/>
      <c r="E1758" s="15" t="e">
        <f t="shared" si="27"/>
        <v>#N/A</v>
      </c>
    </row>
    <row r="1759" spans="1:5">
      <c r="A1759" s="133"/>
      <c r="E1759" s="15" t="e">
        <f t="shared" si="27"/>
        <v>#N/A</v>
      </c>
    </row>
    <row r="1760" spans="1:5">
      <c r="A1760" s="133"/>
      <c r="E1760" s="15" t="e">
        <f t="shared" si="27"/>
        <v>#N/A</v>
      </c>
    </row>
    <row r="1761" spans="1:5">
      <c r="A1761" s="133"/>
      <c r="E1761" s="15" t="e">
        <f t="shared" si="27"/>
        <v>#N/A</v>
      </c>
    </row>
    <row r="1762" spans="1:5">
      <c r="A1762" s="133"/>
      <c r="E1762" s="15" t="e">
        <f t="shared" si="27"/>
        <v>#N/A</v>
      </c>
    </row>
    <row r="1763" spans="1:5">
      <c r="A1763" s="133"/>
      <c r="E1763" s="15" t="e">
        <f t="shared" si="27"/>
        <v>#N/A</v>
      </c>
    </row>
    <row r="1764" spans="1:5">
      <c r="A1764" s="133"/>
      <c r="E1764" s="15" t="e">
        <f t="shared" si="27"/>
        <v>#N/A</v>
      </c>
    </row>
    <row r="1765" spans="1:5">
      <c r="A1765" s="133"/>
      <c r="E1765" s="15" t="e">
        <f t="shared" si="27"/>
        <v>#N/A</v>
      </c>
    </row>
    <row r="1766" spans="1:5">
      <c r="A1766" s="133"/>
      <c r="E1766" s="15" t="e">
        <f t="shared" si="27"/>
        <v>#N/A</v>
      </c>
    </row>
    <row r="1767" spans="1:5">
      <c r="A1767" s="133"/>
      <c r="E1767" s="15" t="e">
        <f t="shared" si="27"/>
        <v>#N/A</v>
      </c>
    </row>
    <row r="1768" spans="1:5">
      <c r="A1768" s="133"/>
      <c r="E1768" s="15" t="e">
        <f t="shared" si="27"/>
        <v>#N/A</v>
      </c>
    </row>
    <row r="1769" spans="1:5">
      <c r="A1769" s="133"/>
      <c r="E1769" s="15" t="e">
        <f t="shared" si="27"/>
        <v>#N/A</v>
      </c>
    </row>
    <row r="1770" spans="1:5">
      <c r="A1770" s="133"/>
      <c r="E1770" s="15" t="e">
        <f t="shared" si="27"/>
        <v>#N/A</v>
      </c>
    </row>
    <row r="1771" spans="1:5">
      <c r="A1771" s="133"/>
      <c r="E1771" s="15" t="e">
        <f t="shared" si="27"/>
        <v>#N/A</v>
      </c>
    </row>
    <row r="1772" spans="1:5">
      <c r="A1772" s="133"/>
      <c r="E1772" s="15" t="e">
        <f t="shared" si="27"/>
        <v>#N/A</v>
      </c>
    </row>
    <row r="1773" spans="1:5">
      <c r="A1773" s="133"/>
      <c r="E1773" s="15" t="e">
        <f t="shared" si="27"/>
        <v>#N/A</v>
      </c>
    </row>
    <row r="1774" spans="1:5">
      <c r="A1774" s="133"/>
      <c r="E1774" s="15" t="e">
        <f t="shared" si="27"/>
        <v>#N/A</v>
      </c>
    </row>
    <row r="1775" spans="1:5">
      <c r="A1775" s="133"/>
      <c r="E1775" s="15" t="e">
        <f t="shared" si="27"/>
        <v>#N/A</v>
      </c>
    </row>
    <row r="1776" spans="1:5">
      <c r="A1776" s="133"/>
      <c r="E1776" s="15" t="e">
        <f t="shared" si="27"/>
        <v>#N/A</v>
      </c>
    </row>
    <row r="1777" spans="1:5">
      <c r="A1777" s="133"/>
      <c r="E1777" s="15" t="e">
        <f t="shared" si="27"/>
        <v>#N/A</v>
      </c>
    </row>
    <row r="1778" spans="1:5">
      <c r="A1778" s="133"/>
      <c r="E1778" s="15" t="e">
        <f t="shared" si="27"/>
        <v>#N/A</v>
      </c>
    </row>
    <row r="1779" spans="1:5">
      <c r="A1779" s="133"/>
      <c r="E1779" s="15" t="e">
        <f t="shared" si="27"/>
        <v>#N/A</v>
      </c>
    </row>
    <row r="1780" spans="1:5">
      <c r="A1780" s="133"/>
      <c r="E1780" s="15" t="e">
        <f t="shared" si="27"/>
        <v>#N/A</v>
      </c>
    </row>
    <row r="1781" spans="1:5">
      <c r="A1781" s="133"/>
      <c r="E1781" s="15" t="e">
        <f t="shared" si="27"/>
        <v>#N/A</v>
      </c>
    </row>
    <row r="1782" spans="1:5">
      <c r="A1782" s="133"/>
      <c r="E1782" s="15" t="e">
        <f t="shared" si="27"/>
        <v>#N/A</v>
      </c>
    </row>
    <row r="1783" spans="1:5">
      <c r="A1783" s="133"/>
      <c r="E1783" s="15" t="e">
        <f t="shared" si="27"/>
        <v>#N/A</v>
      </c>
    </row>
    <row r="1784" spans="1:5">
      <c r="A1784" s="133"/>
      <c r="E1784" s="15" t="e">
        <f t="shared" si="27"/>
        <v>#N/A</v>
      </c>
    </row>
    <row r="1785" spans="1:5">
      <c r="A1785" s="133"/>
      <c r="E1785" s="15" t="e">
        <f t="shared" si="27"/>
        <v>#N/A</v>
      </c>
    </row>
    <row r="1786" spans="1:5">
      <c r="A1786" s="133"/>
      <c r="E1786" s="15" t="e">
        <f t="shared" si="27"/>
        <v>#N/A</v>
      </c>
    </row>
    <row r="1787" spans="1:5">
      <c r="A1787" s="133"/>
      <c r="E1787" s="15" t="e">
        <f t="shared" si="27"/>
        <v>#N/A</v>
      </c>
    </row>
    <row r="1788" spans="1:5">
      <c r="A1788" s="133"/>
      <c r="E1788" s="15" t="e">
        <f t="shared" si="27"/>
        <v>#N/A</v>
      </c>
    </row>
    <row r="1789" spans="1:5">
      <c r="A1789" s="133"/>
      <c r="E1789" s="15" t="e">
        <f t="shared" si="27"/>
        <v>#N/A</v>
      </c>
    </row>
    <row r="1790" spans="1:5">
      <c r="A1790" s="133"/>
      <c r="E1790" s="15" t="e">
        <f t="shared" si="27"/>
        <v>#N/A</v>
      </c>
    </row>
    <row r="1791" spans="1:5">
      <c r="A1791" s="133"/>
      <c r="E1791" s="15" t="e">
        <f t="shared" si="27"/>
        <v>#N/A</v>
      </c>
    </row>
    <row r="1792" spans="1:5">
      <c r="A1792" s="133"/>
      <c r="E1792" s="15" t="e">
        <f t="shared" si="27"/>
        <v>#N/A</v>
      </c>
    </row>
    <row r="1793" spans="1:5">
      <c r="A1793" s="133"/>
      <c r="E1793" s="15" t="e">
        <f t="shared" si="27"/>
        <v>#N/A</v>
      </c>
    </row>
    <row r="1794" spans="1:5">
      <c r="A1794" s="133"/>
      <c r="E1794" s="15" t="e">
        <f t="shared" si="27"/>
        <v>#N/A</v>
      </c>
    </row>
    <row r="1795" spans="1:5">
      <c r="A1795" s="133"/>
      <c r="E1795" s="15" t="e">
        <f t="shared" si="27"/>
        <v>#N/A</v>
      </c>
    </row>
    <row r="1796" spans="1:5">
      <c r="A1796" s="133"/>
      <c r="E1796" s="15" t="e">
        <f t="shared" ref="E1796:E1859" si="28">VLOOKUP(A1796,G:I,2,0)</f>
        <v>#N/A</v>
      </c>
    </row>
    <row r="1797" spans="1:5">
      <c r="A1797" s="133"/>
      <c r="E1797" s="15" t="e">
        <f t="shared" si="28"/>
        <v>#N/A</v>
      </c>
    </row>
    <row r="1798" spans="1:5">
      <c r="A1798" s="133"/>
      <c r="E1798" s="15" t="e">
        <f t="shared" si="28"/>
        <v>#N/A</v>
      </c>
    </row>
    <row r="1799" spans="1:5">
      <c r="A1799" s="133"/>
      <c r="E1799" s="15" t="e">
        <f t="shared" si="28"/>
        <v>#N/A</v>
      </c>
    </row>
    <row r="1800" spans="1:5">
      <c r="A1800" s="133"/>
      <c r="E1800" s="15" t="e">
        <f t="shared" si="28"/>
        <v>#N/A</v>
      </c>
    </row>
    <row r="1801" spans="1:5">
      <c r="A1801" s="133"/>
      <c r="E1801" s="15" t="e">
        <f t="shared" si="28"/>
        <v>#N/A</v>
      </c>
    </row>
    <row r="1802" spans="1:5">
      <c r="A1802" s="133"/>
      <c r="E1802" s="15" t="e">
        <f t="shared" si="28"/>
        <v>#N/A</v>
      </c>
    </row>
    <row r="1803" spans="1:5">
      <c r="A1803" s="133"/>
      <c r="E1803" s="15" t="e">
        <f t="shared" si="28"/>
        <v>#N/A</v>
      </c>
    </row>
    <row r="1804" spans="1:5">
      <c r="A1804" s="133"/>
      <c r="E1804" s="15" t="e">
        <f t="shared" si="28"/>
        <v>#N/A</v>
      </c>
    </row>
    <row r="1805" spans="1:5">
      <c r="A1805" s="133"/>
      <c r="E1805" s="15" t="e">
        <f t="shared" si="28"/>
        <v>#N/A</v>
      </c>
    </row>
    <row r="1806" spans="1:5">
      <c r="A1806" s="133"/>
      <c r="E1806" s="15" t="e">
        <f t="shared" si="28"/>
        <v>#N/A</v>
      </c>
    </row>
    <row r="1807" spans="1:5">
      <c r="A1807" s="133"/>
      <c r="E1807" s="15" t="e">
        <f t="shared" si="28"/>
        <v>#N/A</v>
      </c>
    </row>
    <row r="1808" spans="1:5">
      <c r="A1808" s="133"/>
      <c r="E1808" s="15" t="e">
        <f t="shared" si="28"/>
        <v>#N/A</v>
      </c>
    </row>
    <row r="1809" spans="1:5">
      <c r="A1809" s="133"/>
      <c r="E1809" s="15" t="e">
        <f t="shared" si="28"/>
        <v>#N/A</v>
      </c>
    </row>
    <row r="1810" spans="1:5">
      <c r="A1810" s="133"/>
      <c r="E1810" s="15" t="e">
        <f t="shared" si="28"/>
        <v>#N/A</v>
      </c>
    </row>
    <row r="1811" spans="1:5">
      <c r="A1811" s="133"/>
      <c r="E1811" s="15" t="e">
        <f t="shared" si="28"/>
        <v>#N/A</v>
      </c>
    </row>
    <row r="1812" spans="1:5">
      <c r="A1812" s="133"/>
      <c r="E1812" s="15" t="e">
        <f t="shared" si="28"/>
        <v>#N/A</v>
      </c>
    </row>
    <row r="1813" spans="1:5">
      <c r="A1813" s="133"/>
      <c r="E1813" s="15" t="e">
        <f t="shared" si="28"/>
        <v>#N/A</v>
      </c>
    </row>
    <row r="1814" spans="1:5">
      <c r="A1814" s="133"/>
      <c r="E1814" s="15" t="e">
        <f t="shared" si="28"/>
        <v>#N/A</v>
      </c>
    </row>
    <row r="1815" spans="1:5">
      <c r="A1815" s="133"/>
      <c r="E1815" s="15" t="e">
        <f t="shared" si="28"/>
        <v>#N/A</v>
      </c>
    </row>
    <row r="1816" spans="1:5">
      <c r="A1816" s="133"/>
      <c r="E1816" s="15" t="e">
        <f t="shared" si="28"/>
        <v>#N/A</v>
      </c>
    </row>
    <row r="1817" spans="1:5">
      <c r="A1817" s="133"/>
      <c r="E1817" s="15" t="e">
        <f t="shared" si="28"/>
        <v>#N/A</v>
      </c>
    </row>
    <row r="1818" spans="1:5">
      <c r="A1818" s="133"/>
      <c r="E1818" s="15" t="e">
        <f t="shared" si="28"/>
        <v>#N/A</v>
      </c>
    </row>
    <row r="1819" spans="1:5">
      <c r="A1819" s="133"/>
      <c r="E1819" s="15" t="e">
        <f t="shared" si="28"/>
        <v>#N/A</v>
      </c>
    </row>
    <row r="1820" spans="1:5">
      <c r="A1820" s="133"/>
      <c r="E1820" s="15" t="e">
        <f t="shared" si="28"/>
        <v>#N/A</v>
      </c>
    </row>
    <row r="1821" spans="1:5">
      <c r="A1821" s="133"/>
      <c r="E1821" s="15" t="e">
        <f t="shared" si="28"/>
        <v>#N/A</v>
      </c>
    </row>
    <row r="1822" spans="1:5">
      <c r="A1822" s="133"/>
      <c r="E1822" s="15" t="e">
        <f t="shared" si="28"/>
        <v>#N/A</v>
      </c>
    </row>
    <row r="1823" spans="1:5">
      <c r="A1823" s="133"/>
      <c r="E1823" s="15" t="e">
        <f t="shared" si="28"/>
        <v>#N/A</v>
      </c>
    </row>
    <row r="1824" spans="1:5">
      <c r="A1824" s="133"/>
      <c r="E1824" s="15" t="e">
        <f t="shared" si="28"/>
        <v>#N/A</v>
      </c>
    </row>
    <row r="1825" spans="1:5">
      <c r="A1825" s="133"/>
      <c r="E1825" s="15" t="e">
        <f t="shared" si="28"/>
        <v>#N/A</v>
      </c>
    </row>
    <row r="1826" spans="1:5">
      <c r="A1826" s="133"/>
      <c r="E1826" s="15" t="e">
        <f t="shared" si="28"/>
        <v>#N/A</v>
      </c>
    </row>
    <row r="1827" spans="1:5">
      <c r="A1827" s="133"/>
      <c r="E1827" s="15" t="e">
        <f t="shared" si="28"/>
        <v>#N/A</v>
      </c>
    </row>
    <row r="1828" spans="1:5">
      <c r="A1828" s="133"/>
      <c r="E1828" s="15" t="e">
        <f t="shared" si="28"/>
        <v>#N/A</v>
      </c>
    </row>
    <row r="1829" spans="1:5">
      <c r="A1829" s="133"/>
      <c r="E1829" s="15" t="e">
        <f t="shared" si="28"/>
        <v>#N/A</v>
      </c>
    </row>
    <row r="1830" spans="1:5">
      <c r="A1830" s="133"/>
      <c r="E1830" s="15" t="e">
        <f t="shared" si="28"/>
        <v>#N/A</v>
      </c>
    </row>
    <row r="1831" spans="1:5">
      <c r="A1831" s="133"/>
      <c r="E1831" s="15" t="e">
        <f t="shared" si="28"/>
        <v>#N/A</v>
      </c>
    </row>
    <row r="1832" spans="1:5">
      <c r="A1832" s="133"/>
      <c r="E1832" s="15" t="e">
        <f t="shared" si="28"/>
        <v>#N/A</v>
      </c>
    </row>
    <row r="1833" spans="1:5">
      <c r="A1833" s="133"/>
      <c r="E1833" s="15" t="e">
        <f t="shared" si="28"/>
        <v>#N/A</v>
      </c>
    </row>
    <row r="1834" spans="1:5">
      <c r="A1834" s="133"/>
      <c r="E1834" s="15" t="e">
        <f t="shared" si="28"/>
        <v>#N/A</v>
      </c>
    </row>
    <row r="1835" spans="1:5">
      <c r="A1835" s="133"/>
      <c r="E1835" s="15" t="e">
        <f t="shared" si="28"/>
        <v>#N/A</v>
      </c>
    </row>
    <row r="1836" spans="1:5">
      <c r="A1836" s="133"/>
      <c r="E1836" s="15" t="e">
        <f t="shared" si="28"/>
        <v>#N/A</v>
      </c>
    </row>
    <row r="1837" spans="1:5">
      <c r="A1837" s="133"/>
      <c r="E1837" s="15" t="e">
        <f t="shared" si="28"/>
        <v>#N/A</v>
      </c>
    </row>
    <row r="1838" spans="1:5">
      <c r="A1838" s="133"/>
      <c r="E1838" s="15" t="e">
        <f t="shared" si="28"/>
        <v>#N/A</v>
      </c>
    </row>
    <row r="1839" spans="1:5">
      <c r="A1839" s="133"/>
      <c r="E1839" s="15" t="e">
        <f t="shared" si="28"/>
        <v>#N/A</v>
      </c>
    </row>
    <row r="1840" spans="1:5">
      <c r="A1840" s="133"/>
      <c r="E1840" s="15" t="e">
        <f t="shared" si="28"/>
        <v>#N/A</v>
      </c>
    </row>
    <row r="1841" spans="1:5">
      <c r="A1841" s="133"/>
      <c r="E1841" s="15" t="e">
        <f t="shared" si="28"/>
        <v>#N/A</v>
      </c>
    </row>
    <row r="1842" spans="1:5">
      <c r="A1842" s="133"/>
      <c r="E1842" s="15" t="e">
        <f t="shared" si="28"/>
        <v>#N/A</v>
      </c>
    </row>
    <row r="1843" spans="1:5">
      <c r="A1843" s="133"/>
      <c r="E1843" s="15" t="e">
        <f t="shared" si="28"/>
        <v>#N/A</v>
      </c>
    </row>
    <row r="1844" spans="1:5">
      <c r="A1844" s="133"/>
      <c r="E1844" s="15" t="e">
        <f t="shared" si="28"/>
        <v>#N/A</v>
      </c>
    </row>
    <row r="1845" spans="1:5">
      <c r="A1845" s="133"/>
      <c r="E1845" s="15" t="e">
        <f t="shared" si="28"/>
        <v>#N/A</v>
      </c>
    </row>
    <row r="1846" spans="1:5">
      <c r="A1846" s="133"/>
      <c r="E1846" s="15" t="e">
        <f t="shared" si="28"/>
        <v>#N/A</v>
      </c>
    </row>
    <row r="1847" spans="1:5">
      <c r="A1847" s="133"/>
      <c r="E1847" s="15" t="e">
        <f t="shared" si="28"/>
        <v>#N/A</v>
      </c>
    </row>
    <row r="1848" spans="1:5">
      <c r="A1848" s="133"/>
      <c r="E1848" s="15" t="e">
        <f t="shared" si="28"/>
        <v>#N/A</v>
      </c>
    </row>
    <row r="1849" spans="1:5">
      <c r="A1849" s="133"/>
      <c r="E1849" s="15" t="e">
        <f t="shared" si="28"/>
        <v>#N/A</v>
      </c>
    </row>
    <row r="1850" spans="1:5">
      <c r="A1850" s="133"/>
      <c r="E1850" s="15" t="e">
        <f t="shared" si="28"/>
        <v>#N/A</v>
      </c>
    </row>
    <row r="1851" spans="1:5">
      <c r="A1851" s="133"/>
      <c r="E1851" s="15" t="e">
        <f t="shared" si="28"/>
        <v>#N/A</v>
      </c>
    </row>
    <row r="1852" spans="1:5">
      <c r="A1852" s="133"/>
      <c r="E1852" s="15" t="e">
        <f t="shared" si="28"/>
        <v>#N/A</v>
      </c>
    </row>
    <row r="1853" spans="1:5">
      <c r="A1853" s="133"/>
      <c r="E1853" s="15" t="e">
        <f t="shared" si="28"/>
        <v>#N/A</v>
      </c>
    </row>
    <row r="1854" spans="1:5">
      <c r="A1854" s="133"/>
      <c r="E1854" s="15" t="e">
        <f t="shared" si="28"/>
        <v>#N/A</v>
      </c>
    </row>
    <row r="1855" spans="1:5">
      <c r="A1855" s="133"/>
      <c r="E1855" s="15" t="e">
        <f t="shared" si="28"/>
        <v>#N/A</v>
      </c>
    </row>
    <row r="1856" spans="1:5">
      <c r="A1856" s="133"/>
      <c r="E1856" s="15" t="e">
        <f t="shared" si="28"/>
        <v>#N/A</v>
      </c>
    </row>
    <row r="1857" spans="1:5">
      <c r="A1857" s="133"/>
      <c r="E1857" s="15" t="e">
        <f t="shared" si="28"/>
        <v>#N/A</v>
      </c>
    </row>
    <row r="1858" spans="1:5">
      <c r="A1858" s="133"/>
      <c r="E1858" s="15" t="e">
        <f t="shared" si="28"/>
        <v>#N/A</v>
      </c>
    </row>
    <row r="1859" spans="1:5">
      <c r="A1859" s="133"/>
      <c r="E1859" s="15" t="e">
        <f t="shared" si="28"/>
        <v>#N/A</v>
      </c>
    </row>
    <row r="1860" spans="1:5">
      <c r="A1860" s="133"/>
      <c r="E1860" s="15" t="e">
        <f t="shared" ref="E1860:E1923" si="29">VLOOKUP(A1860,G:I,2,0)</f>
        <v>#N/A</v>
      </c>
    </row>
    <row r="1861" spans="1:5">
      <c r="A1861" s="133"/>
      <c r="E1861" s="15" t="e">
        <f t="shared" si="29"/>
        <v>#N/A</v>
      </c>
    </row>
    <row r="1862" spans="1:5">
      <c r="A1862" s="133"/>
      <c r="E1862" s="15" t="e">
        <f t="shared" si="29"/>
        <v>#N/A</v>
      </c>
    </row>
    <row r="1863" spans="1:5">
      <c r="A1863" s="133"/>
      <c r="E1863" s="15" t="e">
        <f t="shared" si="29"/>
        <v>#N/A</v>
      </c>
    </row>
    <row r="1864" spans="1:5">
      <c r="A1864" s="133"/>
      <c r="E1864" s="15" t="e">
        <f t="shared" si="29"/>
        <v>#N/A</v>
      </c>
    </row>
    <row r="1865" spans="1:5">
      <c r="A1865" s="133"/>
      <c r="E1865" s="15" t="e">
        <f t="shared" si="29"/>
        <v>#N/A</v>
      </c>
    </row>
    <row r="1866" spans="1:5">
      <c r="A1866" s="133"/>
      <c r="E1866" s="15" t="e">
        <f t="shared" si="29"/>
        <v>#N/A</v>
      </c>
    </row>
    <row r="1867" spans="1:5">
      <c r="A1867" s="133"/>
      <c r="E1867" s="15" t="e">
        <f t="shared" si="29"/>
        <v>#N/A</v>
      </c>
    </row>
    <row r="1868" spans="1:5">
      <c r="A1868" s="133"/>
      <c r="E1868" s="15" t="e">
        <f t="shared" si="29"/>
        <v>#N/A</v>
      </c>
    </row>
    <row r="1869" spans="1:5">
      <c r="A1869" s="133"/>
      <c r="E1869" s="15" t="e">
        <f t="shared" si="29"/>
        <v>#N/A</v>
      </c>
    </row>
    <row r="1870" spans="1:5">
      <c r="A1870" s="133"/>
      <c r="E1870" s="15" t="e">
        <f t="shared" si="29"/>
        <v>#N/A</v>
      </c>
    </row>
    <row r="1871" spans="1:5">
      <c r="A1871" s="133"/>
      <c r="E1871" s="15" t="e">
        <f t="shared" si="29"/>
        <v>#N/A</v>
      </c>
    </row>
    <row r="1872" spans="1:5">
      <c r="A1872" s="133"/>
      <c r="E1872" s="15" t="e">
        <f t="shared" si="29"/>
        <v>#N/A</v>
      </c>
    </row>
    <row r="1873" spans="1:5">
      <c r="A1873" s="133"/>
      <c r="E1873" s="15" t="e">
        <f t="shared" si="29"/>
        <v>#N/A</v>
      </c>
    </row>
    <row r="1874" spans="1:5">
      <c r="A1874" s="133"/>
      <c r="E1874" s="15" t="e">
        <f t="shared" si="29"/>
        <v>#N/A</v>
      </c>
    </row>
    <row r="1875" spans="1:5">
      <c r="A1875" s="133"/>
      <c r="E1875" s="15" t="e">
        <f t="shared" si="29"/>
        <v>#N/A</v>
      </c>
    </row>
    <row r="1876" spans="1:5">
      <c r="A1876" s="133"/>
      <c r="E1876" s="15" t="e">
        <f t="shared" si="29"/>
        <v>#N/A</v>
      </c>
    </row>
    <row r="1877" spans="1:5">
      <c r="A1877" s="133"/>
      <c r="E1877" s="15" t="e">
        <f t="shared" si="29"/>
        <v>#N/A</v>
      </c>
    </row>
    <row r="1878" spans="1:5">
      <c r="A1878" s="133"/>
      <c r="E1878" s="15" t="e">
        <f t="shared" si="29"/>
        <v>#N/A</v>
      </c>
    </row>
    <row r="1879" spans="1:5">
      <c r="A1879" s="133"/>
      <c r="E1879" s="15" t="e">
        <f t="shared" si="29"/>
        <v>#N/A</v>
      </c>
    </row>
    <row r="1880" spans="1:5">
      <c r="A1880" s="133"/>
      <c r="E1880" s="15" t="e">
        <f t="shared" si="29"/>
        <v>#N/A</v>
      </c>
    </row>
    <row r="1881" spans="1:5">
      <c r="A1881" s="133"/>
      <c r="E1881" s="15" t="e">
        <f t="shared" si="29"/>
        <v>#N/A</v>
      </c>
    </row>
    <row r="1882" spans="1:5">
      <c r="A1882" s="133"/>
      <c r="E1882" s="15" t="e">
        <f t="shared" si="29"/>
        <v>#N/A</v>
      </c>
    </row>
    <row r="1883" spans="1:5">
      <c r="A1883" s="133"/>
      <c r="E1883" s="15" t="e">
        <f t="shared" si="29"/>
        <v>#N/A</v>
      </c>
    </row>
    <row r="1884" spans="1:5">
      <c r="A1884" s="133"/>
      <c r="E1884" s="15" t="e">
        <f t="shared" si="29"/>
        <v>#N/A</v>
      </c>
    </row>
    <row r="1885" spans="1:5">
      <c r="A1885" s="133"/>
      <c r="E1885" s="15" t="e">
        <f t="shared" si="29"/>
        <v>#N/A</v>
      </c>
    </row>
    <row r="1886" spans="1:5">
      <c r="A1886" s="133"/>
      <c r="E1886" s="15" t="e">
        <f t="shared" si="29"/>
        <v>#N/A</v>
      </c>
    </row>
    <row r="1887" spans="1:5">
      <c r="A1887" s="133"/>
      <c r="E1887" s="15" t="e">
        <f t="shared" si="29"/>
        <v>#N/A</v>
      </c>
    </row>
    <row r="1888" spans="1:5">
      <c r="A1888" s="133"/>
      <c r="E1888" s="15" t="e">
        <f t="shared" si="29"/>
        <v>#N/A</v>
      </c>
    </row>
    <row r="1889" spans="1:5">
      <c r="A1889" s="133"/>
      <c r="E1889" s="15" t="e">
        <f t="shared" si="29"/>
        <v>#N/A</v>
      </c>
    </row>
    <row r="1890" spans="1:5">
      <c r="A1890" s="133"/>
      <c r="E1890" s="15" t="e">
        <f t="shared" si="29"/>
        <v>#N/A</v>
      </c>
    </row>
    <row r="1891" spans="1:5">
      <c r="A1891" s="133"/>
      <c r="E1891" s="15" t="e">
        <f t="shared" si="29"/>
        <v>#N/A</v>
      </c>
    </row>
    <row r="1892" spans="1:5">
      <c r="A1892" s="133"/>
      <c r="E1892" s="15" t="e">
        <f t="shared" si="29"/>
        <v>#N/A</v>
      </c>
    </row>
    <row r="1893" spans="1:5">
      <c r="A1893" s="133"/>
      <c r="E1893" s="15" t="e">
        <f t="shared" si="29"/>
        <v>#N/A</v>
      </c>
    </row>
    <row r="1894" spans="1:5">
      <c r="A1894" s="133"/>
      <c r="E1894" s="15" t="e">
        <f t="shared" si="29"/>
        <v>#N/A</v>
      </c>
    </row>
    <row r="1895" spans="1:5">
      <c r="A1895" s="133"/>
      <c r="E1895" s="15" t="e">
        <f t="shared" si="29"/>
        <v>#N/A</v>
      </c>
    </row>
    <row r="1896" spans="1:5">
      <c r="A1896" s="133"/>
      <c r="E1896" s="15" t="e">
        <f t="shared" si="29"/>
        <v>#N/A</v>
      </c>
    </row>
    <row r="1897" spans="1:5">
      <c r="A1897" s="133"/>
      <c r="E1897" s="15" t="e">
        <f t="shared" si="29"/>
        <v>#N/A</v>
      </c>
    </row>
    <row r="1898" spans="1:5">
      <c r="A1898" s="133"/>
      <c r="E1898" s="15" t="e">
        <f t="shared" si="29"/>
        <v>#N/A</v>
      </c>
    </row>
    <row r="1899" spans="1:5">
      <c r="A1899" s="133"/>
      <c r="E1899" s="15" t="e">
        <f t="shared" si="29"/>
        <v>#N/A</v>
      </c>
    </row>
    <row r="1900" spans="1:5">
      <c r="A1900" s="133"/>
      <c r="E1900" s="15" t="e">
        <f t="shared" si="29"/>
        <v>#N/A</v>
      </c>
    </row>
    <row r="1901" spans="1:5">
      <c r="A1901" s="133"/>
      <c r="E1901" s="15" t="e">
        <f t="shared" si="29"/>
        <v>#N/A</v>
      </c>
    </row>
    <row r="1902" spans="1:5">
      <c r="A1902" s="133"/>
      <c r="E1902" s="15" t="e">
        <f t="shared" si="29"/>
        <v>#N/A</v>
      </c>
    </row>
    <row r="1903" spans="1:5">
      <c r="A1903" s="133"/>
      <c r="E1903" s="15" t="e">
        <f t="shared" si="29"/>
        <v>#N/A</v>
      </c>
    </row>
    <row r="1904" spans="1:5">
      <c r="A1904" s="133"/>
      <c r="E1904" s="15" t="e">
        <f t="shared" si="29"/>
        <v>#N/A</v>
      </c>
    </row>
    <row r="1905" spans="1:5">
      <c r="A1905" s="133"/>
      <c r="E1905" s="15" t="e">
        <f t="shared" si="29"/>
        <v>#N/A</v>
      </c>
    </row>
    <row r="1906" spans="1:5">
      <c r="A1906" s="133"/>
      <c r="E1906" s="15" t="e">
        <f t="shared" si="29"/>
        <v>#N/A</v>
      </c>
    </row>
    <row r="1907" spans="1:5">
      <c r="A1907" s="133"/>
      <c r="E1907" s="15" t="e">
        <f t="shared" si="29"/>
        <v>#N/A</v>
      </c>
    </row>
    <row r="1908" spans="1:5">
      <c r="A1908" s="133"/>
      <c r="E1908" s="15" t="e">
        <f t="shared" si="29"/>
        <v>#N/A</v>
      </c>
    </row>
    <row r="1909" spans="1:5">
      <c r="A1909" s="133"/>
      <c r="E1909" s="15" t="e">
        <f t="shared" si="29"/>
        <v>#N/A</v>
      </c>
    </row>
    <row r="1910" spans="1:5">
      <c r="A1910" s="133"/>
      <c r="E1910" s="15" t="e">
        <f t="shared" si="29"/>
        <v>#N/A</v>
      </c>
    </row>
    <row r="1911" spans="1:5">
      <c r="A1911" s="133"/>
      <c r="E1911" s="15" t="e">
        <f t="shared" si="29"/>
        <v>#N/A</v>
      </c>
    </row>
    <row r="1912" spans="1:5">
      <c r="A1912" s="133"/>
      <c r="E1912" s="15" t="e">
        <f t="shared" si="29"/>
        <v>#N/A</v>
      </c>
    </row>
    <row r="1913" spans="1:5">
      <c r="A1913" s="133"/>
      <c r="E1913" s="15" t="e">
        <f t="shared" si="29"/>
        <v>#N/A</v>
      </c>
    </row>
    <row r="1914" spans="1:5">
      <c r="A1914" s="133"/>
      <c r="E1914" s="15" t="e">
        <f t="shared" si="29"/>
        <v>#N/A</v>
      </c>
    </row>
    <row r="1915" spans="1:5">
      <c r="A1915" s="133"/>
      <c r="E1915" s="15" t="e">
        <f t="shared" si="29"/>
        <v>#N/A</v>
      </c>
    </row>
    <row r="1916" spans="1:5">
      <c r="A1916" s="133"/>
      <c r="E1916" s="15" t="e">
        <f t="shared" si="29"/>
        <v>#N/A</v>
      </c>
    </row>
    <row r="1917" spans="1:5">
      <c r="A1917" s="133"/>
      <c r="E1917" s="15" t="e">
        <f t="shared" si="29"/>
        <v>#N/A</v>
      </c>
    </row>
    <row r="1918" spans="1:5">
      <c r="A1918" s="133"/>
      <c r="E1918" s="15" t="e">
        <f t="shared" si="29"/>
        <v>#N/A</v>
      </c>
    </row>
    <row r="1919" spans="1:5">
      <c r="A1919" s="133"/>
      <c r="E1919" s="15" t="e">
        <f t="shared" si="29"/>
        <v>#N/A</v>
      </c>
    </row>
    <row r="1920" spans="1:5">
      <c r="A1920" s="133"/>
      <c r="E1920" s="15" t="e">
        <f t="shared" si="29"/>
        <v>#N/A</v>
      </c>
    </row>
    <row r="1921" spans="1:5">
      <c r="A1921" s="133"/>
      <c r="E1921" s="15" t="e">
        <f t="shared" si="29"/>
        <v>#N/A</v>
      </c>
    </row>
    <row r="1922" spans="1:5">
      <c r="A1922" s="133"/>
      <c r="E1922" s="15" t="e">
        <f t="shared" si="29"/>
        <v>#N/A</v>
      </c>
    </row>
    <row r="1923" spans="1:5">
      <c r="A1923" s="133"/>
      <c r="E1923" s="15" t="e">
        <f t="shared" si="29"/>
        <v>#N/A</v>
      </c>
    </row>
    <row r="1924" spans="1:5">
      <c r="A1924" s="133"/>
      <c r="E1924" s="15" t="e">
        <f t="shared" ref="E1924:E1987" si="30">VLOOKUP(A1924,G:I,2,0)</f>
        <v>#N/A</v>
      </c>
    </row>
    <row r="1925" spans="1:5">
      <c r="A1925" s="133"/>
      <c r="E1925" s="15" t="e">
        <f t="shared" si="30"/>
        <v>#N/A</v>
      </c>
    </row>
    <row r="1926" spans="1:5">
      <c r="A1926" s="133"/>
      <c r="E1926" s="15" t="e">
        <f t="shared" si="30"/>
        <v>#N/A</v>
      </c>
    </row>
    <row r="1927" spans="1:5">
      <c r="A1927" s="133"/>
      <c r="E1927" s="15" t="e">
        <f t="shared" si="30"/>
        <v>#N/A</v>
      </c>
    </row>
    <row r="1928" spans="1:5">
      <c r="A1928" s="133"/>
      <c r="E1928" s="15" t="e">
        <f t="shared" si="30"/>
        <v>#N/A</v>
      </c>
    </row>
    <row r="1929" spans="1:5">
      <c r="A1929" s="133"/>
      <c r="E1929" s="15" t="e">
        <f t="shared" si="30"/>
        <v>#N/A</v>
      </c>
    </row>
    <row r="1930" spans="1:5">
      <c r="A1930" s="133"/>
      <c r="E1930" s="15" t="e">
        <f t="shared" si="30"/>
        <v>#N/A</v>
      </c>
    </row>
    <row r="1931" spans="1:5">
      <c r="A1931" s="133"/>
      <c r="E1931" s="15" t="e">
        <f t="shared" si="30"/>
        <v>#N/A</v>
      </c>
    </row>
    <row r="1932" spans="1:5">
      <c r="A1932" s="133"/>
      <c r="E1932" s="15" t="e">
        <f t="shared" si="30"/>
        <v>#N/A</v>
      </c>
    </row>
    <row r="1933" spans="1:5">
      <c r="A1933" s="133"/>
      <c r="E1933" s="15" t="e">
        <f t="shared" si="30"/>
        <v>#N/A</v>
      </c>
    </row>
    <row r="1934" spans="1:5">
      <c r="A1934" s="133"/>
      <c r="E1934" s="15" t="e">
        <f t="shared" si="30"/>
        <v>#N/A</v>
      </c>
    </row>
    <row r="1935" spans="1:5">
      <c r="A1935" s="133"/>
      <c r="E1935" s="15" t="e">
        <f t="shared" si="30"/>
        <v>#N/A</v>
      </c>
    </row>
    <row r="1936" spans="1:5">
      <c r="A1936" s="133"/>
      <c r="E1936" s="15" t="e">
        <f t="shared" si="30"/>
        <v>#N/A</v>
      </c>
    </row>
    <row r="1937" spans="1:5">
      <c r="A1937" s="133"/>
      <c r="E1937" s="15" t="e">
        <f t="shared" si="30"/>
        <v>#N/A</v>
      </c>
    </row>
    <row r="1938" spans="1:5">
      <c r="A1938" s="133"/>
      <c r="E1938" s="15" t="e">
        <f t="shared" si="30"/>
        <v>#N/A</v>
      </c>
    </row>
    <row r="1939" spans="1:5">
      <c r="A1939" s="133"/>
      <c r="E1939" s="15" t="e">
        <f t="shared" si="30"/>
        <v>#N/A</v>
      </c>
    </row>
    <row r="1940" spans="1:5">
      <c r="A1940" s="133"/>
      <c r="E1940" s="15" t="e">
        <f t="shared" si="30"/>
        <v>#N/A</v>
      </c>
    </row>
    <row r="1941" spans="1:5">
      <c r="A1941" s="133"/>
      <c r="E1941" s="15" t="e">
        <f t="shared" si="30"/>
        <v>#N/A</v>
      </c>
    </row>
    <row r="1942" spans="1:5">
      <c r="A1942" s="133"/>
      <c r="E1942" s="15" t="e">
        <f t="shared" si="30"/>
        <v>#N/A</v>
      </c>
    </row>
    <row r="1943" spans="1:5">
      <c r="A1943" s="133"/>
      <c r="E1943" s="15" t="e">
        <f t="shared" si="30"/>
        <v>#N/A</v>
      </c>
    </row>
    <row r="1944" spans="1:5">
      <c r="A1944" s="133"/>
      <c r="E1944" s="15" t="e">
        <f t="shared" si="30"/>
        <v>#N/A</v>
      </c>
    </row>
    <row r="1945" spans="1:5">
      <c r="A1945" s="133"/>
      <c r="E1945" s="15" t="e">
        <f t="shared" si="30"/>
        <v>#N/A</v>
      </c>
    </row>
    <row r="1946" spans="1:5">
      <c r="A1946" s="133"/>
      <c r="E1946" s="15" t="e">
        <f t="shared" si="30"/>
        <v>#N/A</v>
      </c>
    </row>
    <row r="1947" spans="1:5">
      <c r="A1947" s="133"/>
      <c r="E1947" s="15" t="e">
        <f t="shared" si="30"/>
        <v>#N/A</v>
      </c>
    </row>
    <row r="1948" spans="1:5">
      <c r="A1948" s="133"/>
      <c r="E1948" s="15" t="e">
        <f t="shared" si="30"/>
        <v>#N/A</v>
      </c>
    </row>
    <row r="1949" spans="1:5">
      <c r="A1949" s="133"/>
      <c r="E1949" s="15" t="e">
        <f t="shared" si="30"/>
        <v>#N/A</v>
      </c>
    </row>
    <row r="1950" spans="1:5">
      <c r="A1950" s="133"/>
      <c r="E1950" s="15" t="e">
        <f t="shared" si="30"/>
        <v>#N/A</v>
      </c>
    </row>
    <row r="1951" spans="1:5">
      <c r="A1951" s="133"/>
      <c r="E1951" s="15" t="e">
        <f t="shared" si="30"/>
        <v>#N/A</v>
      </c>
    </row>
    <row r="1952" spans="1:5">
      <c r="A1952" s="133"/>
      <c r="E1952" s="15" t="e">
        <f t="shared" si="30"/>
        <v>#N/A</v>
      </c>
    </row>
    <row r="1953" spans="1:5">
      <c r="A1953" s="133"/>
      <c r="E1953" s="15" t="e">
        <f t="shared" si="30"/>
        <v>#N/A</v>
      </c>
    </row>
    <row r="1954" spans="1:5">
      <c r="A1954" s="133"/>
      <c r="E1954" s="15" t="e">
        <f t="shared" si="30"/>
        <v>#N/A</v>
      </c>
    </row>
    <row r="1955" spans="1:5">
      <c r="A1955" s="133"/>
      <c r="E1955" s="15" t="e">
        <f t="shared" si="30"/>
        <v>#N/A</v>
      </c>
    </row>
    <row r="1956" spans="1:5">
      <c r="A1956" s="133"/>
      <c r="E1956" s="15" t="e">
        <f t="shared" si="30"/>
        <v>#N/A</v>
      </c>
    </row>
    <row r="1957" spans="1:5">
      <c r="A1957" s="133"/>
      <c r="E1957" s="15" t="e">
        <f t="shared" si="30"/>
        <v>#N/A</v>
      </c>
    </row>
    <row r="1958" spans="1:5">
      <c r="A1958" s="133"/>
      <c r="E1958" s="15" t="e">
        <f t="shared" si="30"/>
        <v>#N/A</v>
      </c>
    </row>
    <row r="1959" spans="1:5">
      <c r="A1959" s="133"/>
      <c r="E1959" s="15" t="e">
        <f t="shared" si="30"/>
        <v>#N/A</v>
      </c>
    </row>
    <row r="1960" spans="1:5">
      <c r="A1960" s="133"/>
      <c r="E1960" s="15" t="e">
        <f t="shared" si="30"/>
        <v>#N/A</v>
      </c>
    </row>
    <row r="1961" spans="1:5">
      <c r="A1961" s="133"/>
      <c r="E1961" s="15" t="e">
        <f t="shared" si="30"/>
        <v>#N/A</v>
      </c>
    </row>
    <row r="1962" spans="1:5">
      <c r="A1962" s="133"/>
      <c r="E1962" s="15" t="e">
        <f t="shared" si="30"/>
        <v>#N/A</v>
      </c>
    </row>
    <row r="1963" spans="1:5">
      <c r="A1963" s="133"/>
      <c r="E1963" s="15" t="e">
        <f t="shared" si="30"/>
        <v>#N/A</v>
      </c>
    </row>
    <row r="1964" spans="1:5">
      <c r="A1964" s="133"/>
      <c r="E1964" s="15" t="e">
        <f t="shared" si="30"/>
        <v>#N/A</v>
      </c>
    </row>
    <row r="1965" spans="1:5">
      <c r="A1965" s="133"/>
      <c r="E1965" s="15" t="e">
        <f t="shared" si="30"/>
        <v>#N/A</v>
      </c>
    </row>
    <row r="1966" spans="1:5">
      <c r="A1966" s="133"/>
      <c r="E1966" s="15" t="e">
        <f t="shared" si="30"/>
        <v>#N/A</v>
      </c>
    </row>
    <row r="1967" spans="1:5">
      <c r="A1967" s="133"/>
      <c r="E1967" s="15" t="e">
        <f t="shared" si="30"/>
        <v>#N/A</v>
      </c>
    </row>
    <row r="1968" spans="1:5">
      <c r="A1968" s="133"/>
      <c r="E1968" s="15" t="e">
        <f t="shared" si="30"/>
        <v>#N/A</v>
      </c>
    </row>
    <row r="1969" spans="1:5">
      <c r="A1969" s="133"/>
      <c r="E1969" s="15" t="e">
        <f t="shared" si="30"/>
        <v>#N/A</v>
      </c>
    </row>
    <row r="1970" spans="1:5">
      <c r="A1970" s="133"/>
      <c r="E1970" s="15" t="e">
        <f t="shared" si="30"/>
        <v>#N/A</v>
      </c>
    </row>
    <row r="1971" spans="1:5">
      <c r="A1971" s="133"/>
      <c r="E1971" s="15" t="e">
        <f t="shared" si="30"/>
        <v>#N/A</v>
      </c>
    </row>
    <row r="1972" spans="1:5">
      <c r="A1972" s="133"/>
      <c r="E1972" s="15" t="e">
        <f t="shared" si="30"/>
        <v>#N/A</v>
      </c>
    </row>
    <row r="1973" spans="1:5">
      <c r="A1973" s="133"/>
      <c r="E1973" s="15" t="e">
        <f t="shared" si="30"/>
        <v>#N/A</v>
      </c>
    </row>
    <row r="1974" spans="1:5">
      <c r="A1974" s="133"/>
      <c r="E1974" s="15" t="e">
        <f t="shared" si="30"/>
        <v>#N/A</v>
      </c>
    </row>
    <row r="1975" spans="1:5">
      <c r="A1975" s="133"/>
      <c r="E1975" s="15" t="e">
        <f t="shared" si="30"/>
        <v>#N/A</v>
      </c>
    </row>
    <row r="1976" spans="1:5">
      <c r="A1976" s="133"/>
      <c r="E1976" s="15" t="e">
        <f t="shared" si="30"/>
        <v>#N/A</v>
      </c>
    </row>
    <row r="1977" spans="1:5">
      <c r="A1977" s="133"/>
      <c r="E1977" s="15" t="e">
        <f t="shared" si="30"/>
        <v>#N/A</v>
      </c>
    </row>
    <row r="1978" spans="1:5">
      <c r="A1978" s="133"/>
      <c r="E1978" s="15" t="e">
        <f t="shared" si="30"/>
        <v>#N/A</v>
      </c>
    </row>
    <row r="1979" spans="1:5">
      <c r="A1979" s="133"/>
      <c r="E1979" s="15" t="e">
        <f t="shared" si="30"/>
        <v>#N/A</v>
      </c>
    </row>
    <row r="1980" spans="1:5">
      <c r="A1980" s="133"/>
      <c r="E1980" s="15" t="e">
        <f t="shared" si="30"/>
        <v>#N/A</v>
      </c>
    </row>
    <row r="1981" spans="1:5">
      <c r="A1981" s="133"/>
      <c r="E1981" s="15" t="e">
        <f t="shared" si="30"/>
        <v>#N/A</v>
      </c>
    </row>
    <row r="1982" spans="1:5">
      <c r="A1982" s="133"/>
      <c r="E1982" s="15" t="e">
        <f t="shared" si="30"/>
        <v>#N/A</v>
      </c>
    </row>
    <row r="1983" spans="1:5">
      <c r="A1983" s="133"/>
      <c r="E1983" s="15" t="e">
        <f t="shared" si="30"/>
        <v>#N/A</v>
      </c>
    </row>
    <row r="1984" spans="1:5">
      <c r="A1984" s="133"/>
      <c r="E1984" s="15" t="e">
        <f t="shared" si="30"/>
        <v>#N/A</v>
      </c>
    </row>
    <row r="1985" spans="1:5">
      <c r="A1985" s="133"/>
      <c r="E1985" s="15" t="e">
        <f t="shared" si="30"/>
        <v>#N/A</v>
      </c>
    </row>
    <row r="1986" spans="1:5">
      <c r="A1986" s="133"/>
      <c r="E1986" s="15" t="e">
        <f t="shared" si="30"/>
        <v>#N/A</v>
      </c>
    </row>
    <row r="1987" spans="1:5">
      <c r="A1987" s="133"/>
      <c r="E1987" s="15" t="e">
        <f t="shared" si="30"/>
        <v>#N/A</v>
      </c>
    </row>
    <row r="1988" spans="1:5">
      <c r="A1988" s="133"/>
      <c r="E1988" s="15" t="e">
        <f t="shared" ref="E1988:E2051" si="31">VLOOKUP(A1988,G:I,2,0)</f>
        <v>#N/A</v>
      </c>
    </row>
    <row r="1989" spans="1:5">
      <c r="A1989" s="133"/>
      <c r="E1989" s="15" t="e">
        <f t="shared" si="31"/>
        <v>#N/A</v>
      </c>
    </row>
    <row r="1990" spans="1:5">
      <c r="A1990" s="133"/>
      <c r="E1990" s="15" t="e">
        <f t="shared" si="31"/>
        <v>#N/A</v>
      </c>
    </row>
    <row r="1991" spans="1:5">
      <c r="A1991" s="133"/>
      <c r="E1991" s="15" t="e">
        <f t="shared" si="31"/>
        <v>#N/A</v>
      </c>
    </row>
    <row r="1992" spans="1:5">
      <c r="A1992" s="133"/>
      <c r="E1992" s="15" t="e">
        <f t="shared" si="31"/>
        <v>#N/A</v>
      </c>
    </row>
    <row r="1993" spans="1:5">
      <c r="A1993" s="133"/>
      <c r="E1993" s="15" t="e">
        <f t="shared" si="31"/>
        <v>#N/A</v>
      </c>
    </row>
    <row r="1994" spans="1:5">
      <c r="A1994" s="133"/>
      <c r="E1994" s="15" t="e">
        <f t="shared" si="31"/>
        <v>#N/A</v>
      </c>
    </row>
    <row r="1995" spans="1:5">
      <c r="A1995" s="133"/>
      <c r="E1995" s="15" t="e">
        <f t="shared" si="31"/>
        <v>#N/A</v>
      </c>
    </row>
    <row r="1996" spans="1:5">
      <c r="A1996" s="133"/>
      <c r="E1996" s="15" t="e">
        <f t="shared" si="31"/>
        <v>#N/A</v>
      </c>
    </row>
    <row r="1997" spans="1:5">
      <c r="A1997" s="133"/>
      <c r="E1997" s="15" t="e">
        <f t="shared" si="31"/>
        <v>#N/A</v>
      </c>
    </row>
    <row r="1998" spans="1:5">
      <c r="A1998" s="133"/>
      <c r="E1998" s="15" t="e">
        <f t="shared" si="31"/>
        <v>#N/A</v>
      </c>
    </row>
    <row r="1999" spans="1:5">
      <c r="A1999" s="133"/>
      <c r="E1999" s="15" t="e">
        <f t="shared" si="31"/>
        <v>#N/A</v>
      </c>
    </row>
    <row r="2000" spans="1:5">
      <c r="A2000" s="133"/>
      <c r="E2000" s="15" t="e">
        <f t="shared" si="31"/>
        <v>#N/A</v>
      </c>
    </row>
    <row r="2001" spans="1:5">
      <c r="A2001" s="133"/>
      <c r="E2001" s="15" t="e">
        <f t="shared" si="31"/>
        <v>#N/A</v>
      </c>
    </row>
    <row r="2002" spans="1:5">
      <c r="A2002" s="133"/>
      <c r="E2002" s="15" t="e">
        <f t="shared" si="31"/>
        <v>#N/A</v>
      </c>
    </row>
    <row r="2003" spans="1:5">
      <c r="A2003" s="133"/>
      <c r="E2003" s="15" t="e">
        <f t="shared" si="31"/>
        <v>#N/A</v>
      </c>
    </row>
    <row r="2004" spans="1:5">
      <c r="A2004" s="133"/>
      <c r="E2004" s="15" t="e">
        <f t="shared" si="31"/>
        <v>#N/A</v>
      </c>
    </row>
    <row r="2005" spans="1:5">
      <c r="A2005" s="133"/>
      <c r="E2005" s="15" t="e">
        <f t="shared" si="31"/>
        <v>#N/A</v>
      </c>
    </row>
    <row r="2006" spans="1:5">
      <c r="A2006" s="133"/>
      <c r="E2006" s="15" t="e">
        <f t="shared" si="31"/>
        <v>#N/A</v>
      </c>
    </row>
    <row r="2007" spans="1:5">
      <c r="A2007" s="133"/>
      <c r="E2007" s="15" t="e">
        <f t="shared" si="31"/>
        <v>#N/A</v>
      </c>
    </row>
    <row r="2008" spans="1:5">
      <c r="A2008" s="133"/>
      <c r="E2008" s="15" t="e">
        <f t="shared" si="31"/>
        <v>#N/A</v>
      </c>
    </row>
    <row r="2009" spans="1:5">
      <c r="A2009" s="133"/>
      <c r="E2009" s="15" t="e">
        <f t="shared" si="31"/>
        <v>#N/A</v>
      </c>
    </row>
    <row r="2010" spans="1:5">
      <c r="A2010" s="133"/>
      <c r="E2010" s="15" t="e">
        <f t="shared" si="31"/>
        <v>#N/A</v>
      </c>
    </row>
    <row r="2011" spans="1:5">
      <c r="A2011" s="133"/>
      <c r="E2011" s="15" t="e">
        <f t="shared" si="31"/>
        <v>#N/A</v>
      </c>
    </row>
    <row r="2012" spans="1:5">
      <c r="A2012" s="133"/>
      <c r="E2012" s="15" t="e">
        <f t="shared" si="31"/>
        <v>#N/A</v>
      </c>
    </row>
    <row r="2013" spans="1:5">
      <c r="A2013" s="133"/>
      <c r="E2013" s="15" t="e">
        <f t="shared" si="31"/>
        <v>#N/A</v>
      </c>
    </row>
    <row r="2014" spans="1:5">
      <c r="A2014" s="133"/>
      <c r="E2014" s="15" t="e">
        <f t="shared" si="31"/>
        <v>#N/A</v>
      </c>
    </row>
    <row r="2015" spans="1:5">
      <c r="A2015" s="133"/>
      <c r="E2015" s="15" t="e">
        <f t="shared" si="31"/>
        <v>#N/A</v>
      </c>
    </row>
    <row r="2016" spans="1:5">
      <c r="A2016" s="133"/>
      <c r="E2016" s="15" t="e">
        <f t="shared" si="31"/>
        <v>#N/A</v>
      </c>
    </row>
    <row r="2017" spans="1:5">
      <c r="A2017" s="133"/>
      <c r="E2017" s="15" t="e">
        <f t="shared" si="31"/>
        <v>#N/A</v>
      </c>
    </row>
    <row r="2018" spans="1:5">
      <c r="A2018" s="133"/>
      <c r="E2018" s="15" t="e">
        <f t="shared" si="31"/>
        <v>#N/A</v>
      </c>
    </row>
    <row r="2019" spans="1:5">
      <c r="A2019" s="133"/>
      <c r="E2019" s="15" t="e">
        <f t="shared" si="31"/>
        <v>#N/A</v>
      </c>
    </row>
    <row r="2020" spans="1:5">
      <c r="A2020" s="133"/>
      <c r="E2020" s="15" t="e">
        <f t="shared" si="31"/>
        <v>#N/A</v>
      </c>
    </row>
    <row r="2021" spans="1:5">
      <c r="A2021" s="133"/>
      <c r="E2021" s="15" t="e">
        <f t="shared" si="31"/>
        <v>#N/A</v>
      </c>
    </row>
    <row r="2022" spans="1:5">
      <c r="A2022" s="133"/>
      <c r="E2022" s="15" t="e">
        <f t="shared" si="31"/>
        <v>#N/A</v>
      </c>
    </row>
    <row r="2023" spans="1:5">
      <c r="A2023" s="133"/>
      <c r="E2023" s="15" t="e">
        <f t="shared" si="31"/>
        <v>#N/A</v>
      </c>
    </row>
    <row r="2024" spans="1:5">
      <c r="A2024" s="133"/>
      <c r="E2024" s="15" t="e">
        <f t="shared" si="31"/>
        <v>#N/A</v>
      </c>
    </row>
    <row r="2025" spans="1:5">
      <c r="A2025" s="133"/>
      <c r="E2025" s="15" t="e">
        <f t="shared" si="31"/>
        <v>#N/A</v>
      </c>
    </row>
    <row r="2026" spans="1:5">
      <c r="A2026" s="133"/>
      <c r="E2026" s="15" t="e">
        <f t="shared" si="31"/>
        <v>#N/A</v>
      </c>
    </row>
    <row r="2027" spans="1:5">
      <c r="A2027" s="133"/>
      <c r="E2027" s="15" t="e">
        <f t="shared" si="31"/>
        <v>#N/A</v>
      </c>
    </row>
    <row r="2028" spans="1:5">
      <c r="A2028" s="133"/>
      <c r="E2028" s="15" t="e">
        <f t="shared" si="31"/>
        <v>#N/A</v>
      </c>
    </row>
    <row r="2029" spans="1:5">
      <c r="A2029" s="133"/>
      <c r="E2029" s="15" t="e">
        <f t="shared" si="31"/>
        <v>#N/A</v>
      </c>
    </row>
    <row r="2030" spans="1:5">
      <c r="A2030" s="133"/>
      <c r="E2030" s="15" t="e">
        <f t="shared" si="31"/>
        <v>#N/A</v>
      </c>
    </row>
    <row r="2031" spans="1:5">
      <c r="A2031" s="133"/>
      <c r="E2031" s="15" t="e">
        <f t="shared" si="31"/>
        <v>#N/A</v>
      </c>
    </row>
    <row r="2032" spans="1:5">
      <c r="A2032" s="133"/>
      <c r="E2032" s="15" t="e">
        <f t="shared" si="31"/>
        <v>#N/A</v>
      </c>
    </row>
    <row r="2033" spans="1:5">
      <c r="A2033" s="133"/>
      <c r="E2033" s="15" t="e">
        <f t="shared" si="31"/>
        <v>#N/A</v>
      </c>
    </row>
    <row r="2034" spans="1:5">
      <c r="A2034" s="133"/>
      <c r="E2034" s="15" t="e">
        <f t="shared" si="31"/>
        <v>#N/A</v>
      </c>
    </row>
    <row r="2035" spans="1:5">
      <c r="A2035" s="133"/>
      <c r="E2035" s="15" t="e">
        <f t="shared" si="31"/>
        <v>#N/A</v>
      </c>
    </row>
    <row r="2036" spans="1:5">
      <c r="A2036" s="133"/>
      <c r="E2036" s="15" t="e">
        <f t="shared" si="31"/>
        <v>#N/A</v>
      </c>
    </row>
    <row r="2037" spans="1:5">
      <c r="A2037" s="133"/>
      <c r="E2037" s="15" t="e">
        <f t="shared" si="31"/>
        <v>#N/A</v>
      </c>
    </row>
    <row r="2038" spans="1:5">
      <c r="A2038" s="133"/>
      <c r="E2038" s="15" t="e">
        <f t="shared" si="31"/>
        <v>#N/A</v>
      </c>
    </row>
    <row r="2039" spans="1:5">
      <c r="A2039" s="133"/>
      <c r="E2039" s="15" t="e">
        <f t="shared" si="31"/>
        <v>#N/A</v>
      </c>
    </row>
    <row r="2040" spans="1:5">
      <c r="A2040" s="133"/>
      <c r="E2040" s="15" t="e">
        <f t="shared" si="31"/>
        <v>#N/A</v>
      </c>
    </row>
    <row r="2041" spans="1:5">
      <c r="A2041" s="133"/>
      <c r="E2041" s="15" t="e">
        <f t="shared" si="31"/>
        <v>#N/A</v>
      </c>
    </row>
    <row r="2042" spans="1:5">
      <c r="A2042" s="133"/>
      <c r="E2042" s="15" t="e">
        <f t="shared" si="31"/>
        <v>#N/A</v>
      </c>
    </row>
    <row r="2043" spans="1:5">
      <c r="A2043" s="133"/>
      <c r="E2043" s="15" t="e">
        <f t="shared" si="31"/>
        <v>#N/A</v>
      </c>
    </row>
    <row r="2044" spans="1:5">
      <c r="A2044" s="133"/>
      <c r="E2044" s="15" t="e">
        <f t="shared" si="31"/>
        <v>#N/A</v>
      </c>
    </row>
    <row r="2045" spans="1:5">
      <c r="A2045" s="133"/>
      <c r="E2045" s="15" t="e">
        <f t="shared" si="31"/>
        <v>#N/A</v>
      </c>
    </row>
    <row r="2046" spans="1:5">
      <c r="A2046" s="133"/>
      <c r="E2046" s="15" t="e">
        <f t="shared" si="31"/>
        <v>#N/A</v>
      </c>
    </row>
    <row r="2047" spans="1:5">
      <c r="A2047" s="133"/>
      <c r="E2047" s="15" t="e">
        <f t="shared" si="31"/>
        <v>#N/A</v>
      </c>
    </row>
    <row r="2048" spans="1:5">
      <c r="A2048" s="133"/>
      <c r="E2048" s="15" t="e">
        <f t="shared" si="31"/>
        <v>#N/A</v>
      </c>
    </row>
    <row r="2049" spans="1:5">
      <c r="A2049" s="133"/>
      <c r="E2049" s="15" t="e">
        <f t="shared" si="31"/>
        <v>#N/A</v>
      </c>
    </row>
    <row r="2050" spans="1:5">
      <c r="A2050" s="133"/>
      <c r="E2050" s="15" t="e">
        <f t="shared" si="31"/>
        <v>#N/A</v>
      </c>
    </row>
    <row r="2051" spans="1:5">
      <c r="A2051" s="133"/>
      <c r="E2051" s="15" t="e">
        <f t="shared" si="31"/>
        <v>#N/A</v>
      </c>
    </row>
    <row r="2052" spans="1:5">
      <c r="A2052" s="133"/>
      <c r="E2052" s="15" t="e">
        <f t="shared" ref="E2052:E2115" si="32">VLOOKUP(A2052,G:I,2,0)</f>
        <v>#N/A</v>
      </c>
    </row>
    <row r="2053" spans="1:5">
      <c r="A2053" s="133"/>
      <c r="E2053" s="15" t="e">
        <f t="shared" si="32"/>
        <v>#N/A</v>
      </c>
    </row>
    <row r="2054" spans="1:5">
      <c r="A2054" s="133"/>
      <c r="E2054" s="15" t="e">
        <f t="shared" si="32"/>
        <v>#N/A</v>
      </c>
    </row>
    <row r="2055" spans="1:5">
      <c r="A2055" s="133"/>
      <c r="E2055" s="15" t="e">
        <f t="shared" si="32"/>
        <v>#N/A</v>
      </c>
    </row>
    <row r="2056" spans="1:5">
      <c r="A2056" s="133"/>
      <c r="E2056" s="15" t="e">
        <f t="shared" si="32"/>
        <v>#N/A</v>
      </c>
    </row>
    <row r="2057" spans="1:5">
      <c r="A2057" s="133"/>
      <c r="E2057" s="15" t="e">
        <f t="shared" si="32"/>
        <v>#N/A</v>
      </c>
    </row>
    <row r="2058" spans="1:5">
      <c r="A2058" s="133"/>
      <c r="E2058" s="15" t="e">
        <f t="shared" si="32"/>
        <v>#N/A</v>
      </c>
    </row>
    <row r="2059" spans="1:5">
      <c r="A2059" s="133"/>
      <c r="E2059" s="15" t="e">
        <f t="shared" si="32"/>
        <v>#N/A</v>
      </c>
    </row>
    <row r="2060" spans="1:5">
      <c r="A2060" s="133"/>
      <c r="E2060" s="15" t="e">
        <f t="shared" si="32"/>
        <v>#N/A</v>
      </c>
    </row>
    <row r="2061" spans="1:5">
      <c r="A2061" s="133"/>
      <c r="E2061" s="15" t="e">
        <f t="shared" si="32"/>
        <v>#N/A</v>
      </c>
    </row>
    <row r="2062" spans="1:5">
      <c r="A2062" s="133"/>
      <c r="E2062" s="15" t="e">
        <f t="shared" si="32"/>
        <v>#N/A</v>
      </c>
    </row>
    <row r="2063" spans="1:5">
      <c r="A2063" s="133"/>
      <c r="E2063" s="15" t="e">
        <f t="shared" si="32"/>
        <v>#N/A</v>
      </c>
    </row>
    <row r="2064" spans="1:5">
      <c r="A2064" s="133"/>
      <c r="E2064" s="15" t="e">
        <f t="shared" si="32"/>
        <v>#N/A</v>
      </c>
    </row>
    <row r="2065" spans="1:5">
      <c r="A2065" s="133"/>
      <c r="E2065" s="15" t="e">
        <f t="shared" si="32"/>
        <v>#N/A</v>
      </c>
    </row>
    <row r="2066" spans="1:5">
      <c r="A2066" s="133"/>
      <c r="E2066" s="15" t="e">
        <f t="shared" si="32"/>
        <v>#N/A</v>
      </c>
    </row>
    <row r="2067" spans="1:5">
      <c r="A2067" s="133"/>
      <c r="E2067" s="15" t="e">
        <f t="shared" si="32"/>
        <v>#N/A</v>
      </c>
    </row>
    <row r="2068" spans="1:5">
      <c r="A2068" s="133"/>
      <c r="E2068" s="15" t="e">
        <f t="shared" si="32"/>
        <v>#N/A</v>
      </c>
    </row>
    <row r="2069" spans="1:5">
      <c r="A2069" s="133"/>
      <c r="E2069" s="15" t="e">
        <f t="shared" si="32"/>
        <v>#N/A</v>
      </c>
    </row>
    <row r="2070" spans="1:5">
      <c r="A2070" s="133"/>
      <c r="E2070" s="15" t="e">
        <f t="shared" si="32"/>
        <v>#N/A</v>
      </c>
    </row>
    <row r="2071" spans="1:5">
      <c r="A2071" s="133"/>
      <c r="E2071" s="15" t="e">
        <f t="shared" si="32"/>
        <v>#N/A</v>
      </c>
    </row>
    <row r="2072" spans="1:5">
      <c r="A2072" s="133"/>
      <c r="E2072" s="15" t="e">
        <f t="shared" si="32"/>
        <v>#N/A</v>
      </c>
    </row>
    <row r="2073" spans="1:5">
      <c r="A2073" s="133"/>
      <c r="E2073" s="15" t="e">
        <f t="shared" si="32"/>
        <v>#N/A</v>
      </c>
    </row>
    <row r="2074" spans="1:5">
      <c r="A2074" s="133"/>
      <c r="E2074" s="15" t="e">
        <f t="shared" si="32"/>
        <v>#N/A</v>
      </c>
    </row>
    <row r="2075" spans="1:5">
      <c r="A2075" s="133"/>
      <c r="E2075" s="15" t="e">
        <f t="shared" si="32"/>
        <v>#N/A</v>
      </c>
    </row>
    <row r="2076" spans="1:5">
      <c r="A2076" s="133"/>
      <c r="E2076" s="15" t="e">
        <f t="shared" si="32"/>
        <v>#N/A</v>
      </c>
    </row>
    <row r="2077" spans="1:5">
      <c r="A2077" s="133"/>
      <c r="E2077" s="15" t="e">
        <f t="shared" si="32"/>
        <v>#N/A</v>
      </c>
    </row>
    <row r="2078" spans="1:5">
      <c r="A2078" s="133"/>
      <c r="E2078" s="15" t="e">
        <f t="shared" si="32"/>
        <v>#N/A</v>
      </c>
    </row>
    <row r="2079" spans="1:5">
      <c r="A2079" s="133"/>
      <c r="E2079" s="15" t="e">
        <f t="shared" si="32"/>
        <v>#N/A</v>
      </c>
    </row>
    <row r="2080" spans="1:5">
      <c r="A2080" s="133"/>
      <c r="E2080" s="15" t="e">
        <f t="shared" si="32"/>
        <v>#N/A</v>
      </c>
    </row>
    <row r="2081" spans="1:5">
      <c r="A2081" s="133"/>
      <c r="E2081" s="15" t="e">
        <f t="shared" si="32"/>
        <v>#N/A</v>
      </c>
    </row>
    <row r="2082" spans="1:5">
      <c r="A2082" s="133"/>
      <c r="E2082" s="15" t="e">
        <f t="shared" si="32"/>
        <v>#N/A</v>
      </c>
    </row>
    <row r="2083" spans="1:5">
      <c r="A2083" s="133"/>
      <c r="E2083" s="15" t="e">
        <f t="shared" si="32"/>
        <v>#N/A</v>
      </c>
    </row>
    <row r="2084" spans="1:5">
      <c r="A2084" s="133"/>
      <c r="E2084" s="15" t="e">
        <f t="shared" si="32"/>
        <v>#N/A</v>
      </c>
    </row>
    <row r="2085" spans="1:5">
      <c r="A2085" s="133"/>
      <c r="E2085" s="15" t="e">
        <f t="shared" si="32"/>
        <v>#N/A</v>
      </c>
    </row>
    <row r="2086" spans="1:5">
      <c r="A2086" s="133"/>
      <c r="E2086" s="15" t="e">
        <f t="shared" si="32"/>
        <v>#N/A</v>
      </c>
    </row>
    <row r="2087" spans="1:5">
      <c r="A2087" s="133"/>
      <c r="E2087" s="15" t="e">
        <f t="shared" si="32"/>
        <v>#N/A</v>
      </c>
    </row>
    <row r="2088" spans="1:5">
      <c r="A2088" s="133"/>
      <c r="E2088" s="15" t="e">
        <f t="shared" si="32"/>
        <v>#N/A</v>
      </c>
    </row>
    <row r="2089" spans="1:5">
      <c r="A2089" s="133"/>
      <c r="E2089" s="15" t="e">
        <f t="shared" si="32"/>
        <v>#N/A</v>
      </c>
    </row>
    <row r="2090" spans="1:5">
      <c r="A2090" s="133"/>
      <c r="E2090" s="15" t="e">
        <f t="shared" si="32"/>
        <v>#N/A</v>
      </c>
    </row>
    <row r="2091" spans="1:5">
      <c r="A2091" s="133"/>
      <c r="E2091" s="15" t="e">
        <f t="shared" si="32"/>
        <v>#N/A</v>
      </c>
    </row>
    <row r="2092" spans="1:5">
      <c r="A2092" s="133"/>
      <c r="E2092" s="15" t="e">
        <f t="shared" si="32"/>
        <v>#N/A</v>
      </c>
    </row>
    <row r="2093" spans="1:5">
      <c r="A2093" s="133"/>
      <c r="E2093" s="15" t="e">
        <f t="shared" si="32"/>
        <v>#N/A</v>
      </c>
    </row>
    <row r="2094" spans="1:5">
      <c r="A2094" s="133"/>
      <c r="E2094" s="15" t="e">
        <f t="shared" si="32"/>
        <v>#N/A</v>
      </c>
    </row>
    <row r="2095" spans="1:5">
      <c r="A2095" s="133"/>
      <c r="E2095" s="15" t="e">
        <f t="shared" si="32"/>
        <v>#N/A</v>
      </c>
    </row>
    <row r="2096" spans="1:5">
      <c r="A2096" s="133"/>
      <c r="E2096" s="15" t="e">
        <f t="shared" si="32"/>
        <v>#N/A</v>
      </c>
    </row>
    <row r="2097" spans="1:5">
      <c r="A2097" s="133"/>
      <c r="E2097" s="15" t="e">
        <f t="shared" si="32"/>
        <v>#N/A</v>
      </c>
    </row>
    <row r="2098" spans="1:5">
      <c r="A2098" s="133"/>
      <c r="E2098" s="15" t="e">
        <f t="shared" si="32"/>
        <v>#N/A</v>
      </c>
    </row>
    <row r="2099" spans="1:5">
      <c r="A2099" s="133"/>
      <c r="E2099" s="15" t="e">
        <f t="shared" si="32"/>
        <v>#N/A</v>
      </c>
    </row>
    <row r="2100" spans="1:5">
      <c r="A2100" s="133"/>
      <c r="E2100" s="15" t="e">
        <f t="shared" si="32"/>
        <v>#N/A</v>
      </c>
    </row>
    <row r="2101" spans="1:5">
      <c r="A2101" s="133"/>
      <c r="E2101" s="15" t="e">
        <f t="shared" si="32"/>
        <v>#N/A</v>
      </c>
    </row>
    <row r="2102" spans="1:5">
      <c r="A2102" s="133"/>
      <c r="E2102" s="15" t="e">
        <f t="shared" si="32"/>
        <v>#N/A</v>
      </c>
    </row>
    <row r="2103" spans="1:5">
      <c r="A2103" s="133"/>
      <c r="E2103" s="15" t="e">
        <f t="shared" si="32"/>
        <v>#N/A</v>
      </c>
    </row>
    <row r="2104" spans="1:5">
      <c r="A2104" s="133"/>
      <c r="E2104" s="15" t="e">
        <f t="shared" si="32"/>
        <v>#N/A</v>
      </c>
    </row>
    <row r="2105" spans="1:5">
      <c r="A2105" s="133"/>
      <c r="E2105" s="15" t="e">
        <f t="shared" si="32"/>
        <v>#N/A</v>
      </c>
    </row>
    <row r="2106" spans="1:5">
      <c r="A2106" s="133"/>
      <c r="E2106" s="15" t="e">
        <f t="shared" si="32"/>
        <v>#N/A</v>
      </c>
    </row>
    <row r="2107" spans="1:5">
      <c r="A2107" s="133"/>
      <c r="E2107" s="15" t="e">
        <f t="shared" si="32"/>
        <v>#N/A</v>
      </c>
    </row>
    <row r="2108" spans="1:5">
      <c r="A2108" s="133"/>
      <c r="E2108" s="15" t="e">
        <f t="shared" si="32"/>
        <v>#N/A</v>
      </c>
    </row>
    <row r="2109" spans="1:5">
      <c r="A2109" s="133"/>
      <c r="E2109" s="15" t="e">
        <f t="shared" si="32"/>
        <v>#N/A</v>
      </c>
    </row>
    <row r="2110" spans="1:5">
      <c r="A2110" s="133"/>
      <c r="E2110" s="15" t="e">
        <f t="shared" si="32"/>
        <v>#N/A</v>
      </c>
    </row>
    <row r="2111" spans="1:5">
      <c r="A2111" s="133"/>
      <c r="E2111" s="15" t="e">
        <f t="shared" si="32"/>
        <v>#N/A</v>
      </c>
    </row>
    <row r="2112" spans="1:5">
      <c r="A2112" s="133"/>
      <c r="E2112" s="15" t="e">
        <f t="shared" si="32"/>
        <v>#N/A</v>
      </c>
    </row>
    <row r="2113" spans="1:5">
      <c r="A2113" s="133"/>
      <c r="E2113" s="15" t="e">
        <f t="shared" si="32"/>
        <v>#N/A</v>
      </c>
    </row>
    <row r="2114" spans="1:5">
      <c r="A2114" s="133"/>
      <c r="E2114" s="15" t="e">
        <f t="shared" si="32"/>
        <v>#N/A</v>
      </c>
    </row>
    <row r="2115" spans="1:5">
      <c r="A2115" s="133"/>
      <c r="E2115" s="15" t="e">
        <f t="shared" si="32"/>
        <v>#N/A</v>
      </c>
    </row>
    <row r="2116" spans="1:5">
      <c r="A2116" s="133"/>
      <c r="E2116" s="15" t="e">
        <f t="shared" ref="E2116:E2179" si="33">VLOOKUP(A2116,G:I,2,0)</f>
        <v>#N/A</v>
      </c>
    </row>
    <row r="2117" spans="1:5">
      <c r="A2117" s="133"/>
      <c r="E2117" s="15" t="e">
        <f t="shared" si="33"/>
        <v>#N/A</v>
      </c>
    </row>
    <row r="2118" spans="1:5">
      <c r="A2118" s="133"/>
      <c r="E2118" s="15" t="e">
        <f t="shared" si="33"/>
        <v>#N/A</v>
      </c>
    </row>
    <row r="2119" spans="1:5">
      <c r="A2119" s="133"/>
      <c r="E2119" s="15" t="e">
        <f t="shared" si="33"/>
        <v>#N/A</v>
      </c>
    </row>
    <row r="2120" spans="1:5">
      <c r="A2120" s="133"/>
      <c r="E2120" s="15" t="e">
        <f t="shared" si="33"/>
        <v>#N/A</v>
      </c>
    </row>
    <row r="2121" spans="1:5">
      <c r="A2121" s="133"/>
      <c r="E2121" s="15" t="e">
        <f t="shared" si="33"/>
        <v>#N/A</v>
      </c>
    </row>
    <row r="2122" spans="1:5">
      <c r="A2122" s="133"/>
      <c r="E2122" s="15" t="e">
        <f t="shared" si="33"/>
        <v>#N/A</v>
      </c>
    </row>
    <row r="2123" spans="1:5">
      <c r="A2123" s="133"/>
      <c r="E2123" s="15" t="e">
        <f t="shared" si="33"/>
        <v>#N/A</v>
      </c>
    </row>
    <row r="2124" spans="1:5">
      <c r="A2124" s="133"/>
      <c r="E2124" s="15" t="e">
        <f t="shared" si="33"/>
        <v>#N/A</v>
      </c>
    </row>
    <row r="2125" spans="1:5">
      <c r="A2125" s="133"/>
      <c r="E2125" s="15" t="e">
        <f t="shared" si="33"/>
        <v>#N/A</v>
      </c>
    </row>
    <row r="2126" spans="1:5">
      <c r="A2126" s="133"/>
      <c r="E2126" s="15" t="e">
        <f t="shared" si="33"/>
        <v>#N/A</v>
      </c>
    </row>
    <row r="2127" spans="1:5">
      <c r="A2127" s="133"/>
      <c r="E2127" s="15" t="e">
        <f t="shared" si="33"/>
        <v>#N/A</v>
      </c>
    </row>
    <row r="2128" spans="1:5">
      <c r="A2128" s="133"/>
      <c r="E2128" s="15" t="e">
        <f t="shared" si="33"/>
        <v>#N/A</v>
      </c>
    </row>
    <row r="2129" spans="1:5">
      <c r="A2129" s="133"/>
      <c r="E2129" s="15" t="e">
        <f t="shared" si="33"/>
        <v>#N/A</v>
      </c>
    </row>
    <row r="2130" spans="1:5">
      <c r="A2130" s="133"/>
      <c r="E2130" s="15" t="e">
        <f t="shared" si="33"/>
        <v>#N/A</v>
      </c>
    </row>
    <row r="2131" spans="1:5">
      <c r="A2131" s="133"/>
      <c r="E2131" s="15" t="e">
        <f t="shared" si="33"/>
        <v>#N/A</v>
      </c>
    </row>
    <row r="2132" spans="1:5">
      <c r="A2132" s="133"/>
      <c r="E2132" s="15" t="e">
        <f t="shared" si="33"/>
        <v>#N/A</v>
      </c>
    </row>
    <row r="2133" spans="1:5">
      <c r="A2133" s="133"/>
      <c r="E2133" s="15" t="e">
        <f t="shared" si="33"/>
        <v>#N/A</v>
      </c>
    </row>
    <row r="2134" spans="1:5">
      <c r="A2134" s="133"/>
      <c r="E2134" s="15" t="e">
        <f t="shared" si="33"/>
        <v>#N/A</v>
      </c>
    </row>
    <row r="2135" spans="1:5">
      <c r="A2135" s="133"/>
      <c r="E2135" s="15" t="e">
        <f t="shared" si="33"/>
        <v>#N/A</v>
      </c>
    </row>
    <row r="2136" spans="1:5">
      <c r="A2136" s="133"/>
      <c r="E2136" s="15" t="e">
        <f t="shared" si="33"/>
        <v>#N/A</v>
      </c>
    </row>
    <row r="2137" spans="1:5">
      <c r="A2137" s="133"/>
      <c r="E2137" s="15" t="e">
        <f t="shared" si="33"/>
        <v>#N/A</v>
      </c>
    </row>
    <row r="2138" spans="1:5">
      <c r="A2138" s="133"/>
      <c r="E2138" s="15" t="e">
        <f t="shared" si="33"/>
        <v>#N/A</v>
      </c>
    </row>
    <row r="2139" spans="1:5">
      <c r="A2139" s="133"/>
      <c r="E2139" s="15" t="e">
        <f t="shared" si="33"/>
        <v>#N/A</v>
      </c>
    </row>
    <row r="2140" spans="1:5">
      <c r="A2140" s="133"/>
      <c r="E2140" s="15" t="e">
        <f t="shared" si="33"/>
        <v>#N/A</v>
      </c>
    </row>
    <row r="2141" spans="1:5">
      <c r="A2141" s="133"/>
      <c r="E2141" s="15" t="e">
        <f t="shared" si="33"/>
        <v>#N/A</v>
      </c>
    </row>
    <row r="2142" spans="1:5">
      <c r="A2142" s="133"/>
      <c r="E2142" s="15" t="e">
        <f t="shared" si="33"/>
        <v>#N/A</v>
      </c>
    </row>
    <row r="2143" spans="1:5">
      <c r="A2143" s="133"/>
      <c r="E2143" s="15" t="e">
        <f t="shared" si="33"/>
        <v>#N/A</v>
      </c>
    </row>
    <row r="2144" spans="1:5">
      <c r="A2144" s="133"/>
      <c r="E2144" s="15" t="e">
        <f t="shared" si="33"/>
        <v>#N/A</v>
      </c>
    </row>
    <row r="2145" spans="1:5">
      <c r="A2145" s="133"/>
      <c r="E2145" s="15" t="e">
        <f t="shared" si="33"/>
        <v>#N/A</v>
      </c>
    </row>
    <row r="2146" spans="1:5">
      <c r="A2146" s="133"/>
      <c r="E2146" s="15" t="e">
        <f t="shared" si="33"/>
        <v>#N/A</v>
      </c>
    </row>
    <row r="2147" spans="1:5">
      <c r="A2147" s="133"/>
      <c r="E2147" s="15" t="e">
        <f t="shared" si="33"/>
        <v>#N/A</v>
      </c>
    </row>
    <row r="2148" spans="1:5">
      <c r="A2148" s="133"/>
      <c r="E2148" s="15" t="e">
        <f t="shared" si="33"/>
        <v>#N/A</v>
      </c>
    </row>
    <row r="2149" spans="1:5">
      <c r="A2149" s="133"/>
      <c r="E2149" s="15" t="e">
        <f t="shared" si="33"/>
        <v>#N/A</v>
      </c>
    </row>
    <row r="2150" spans="1:5">
      <c r="A2150" s="133"/>
      <c r="E2150" s="15" t="e">
        <f t="shared" si="33"/>
        <v>#N/A</v>
      </c>
    </row>
    <row r="2151" spans="1:5">
      <c r="A2151" s="133"/>
      <c r="E2151" s="15" t="e">
        <f t="shared" si="33"/>
        <v>#N/A</v>
      </c>
    </row>
    <row r="2152" spans="1:5">
      <c r="A2152" s="133"/>
      <c r="E2152" s="15" t="e">
        <f t="shared" si="33"/>
        <v>#N/A</v>
      </c>
    </row>
    <row r="2153" spans="1:5">
      <c r="A2153" s="133"/>
      <c r="E2153" s="15" t="e">
        <f t="shared" si="33"/>
        <v>#N/A</v>
      </c>
    </row>
    <row r="2154" spans="1:5">
      <c r="A2154" s="133"/>
      <c r="E2154" s="15" t="e">
        <f t="shared" si="33"/>
        <v>#N/A</v>
      </c>
    </row>
    <row r="2155" spans="1:5">
      <c r="A2155" s="133"/>
      <c r="E2155" s="15" t="e">
        <f t="shared" si="33"/>
        <v>#N/A</v>
      </c>
    </row>
    <row r="2156" spans="1:5">
      <c r="A2156" s="133"/>
      <c r="E2156" s="15" t="e">
        <f t="shared" si="33"/>
        <v>#N/A</v>
      </c>
    </row>
    <row r="2157" spans="1:5">
      <c r="A2157" s="133"/>
      <c r="E2157" s="15" t="e">
        <f t="shared" si="33"/>
        <v>#N/A</v>
      </c>
    </row>
    <row r="2158" spans="1:5">
      <c r="A2158" s="133"/>
      <c r="E2158" s="15" t="e">
        <f t="shared" si="33"/>
        <v>#N/A</v>
      </c>
    </row>
    <row r="2159" spans="1:5">
      <c r="A2159" s="133"/>
      <c r="E2159" s="15" t="e">
        <f t="shared" si="33"/>
        <v>#N/A</v>
      </c>
    </row>
    <row r="2160" spans="1:5">
      <c r="A2160" s="133"/>
      <c r="E2160" s="15" t="e">
        <f t="shared" si="33"/>
        <v>#N/A</v>
      </c>
    </row>
    <row r="2161" spans="1:5">
      <c r="A2161" s="133"/>
      <c r="E2161" s="15" t="e">
        <f t="shared" si="33"/>
        <v>#N/A</v>
      </c>
    </row>
    <row r="2162" spans="1:5">
      <c r="A2162" s="133"/>
      <c r="E2162" s="15" t="e">
        <f t="shared" si="33"/>
        <v>#N/A</v>
      </c>
    </row>
    <row r="2163" spans="1:5">
      <c r="A2163" s="133"/>
      <c r="E2163" s="15" t="e">
        <f t="shared" si="33"/>
        <v>#N/A</v>
      </c>
    </row>
    <row r="2164" spans="1:5">
      <c r="A2164" s="133"/>
      <c r="E2164" s="15" t="e">
        <f t="shared" si="33"/>
        <v>#N/A</v>
      </c>
    </row>
    <row r="2165" spans="1:5">
      <c r="A2165" s="133"/>
      <c r="E2165" s="15" t="e">
        <f t="shared" si="33"/>
        <v>#N/A</v>
      </c>
    </row>
    <row r="2166" spans="1:5">
      <c r="A2166" s="133"/>
      <c r="E2166" s="15" t="e">
        <f t="shared" si="33"/>
        <v>#N/A</v>
      </c>
    </row>
    <row r="2167" spans="1:5">
      <c r="A2167" s="133"/>
      <c r="E2167" s="15" t="e">
        <f t="shared" si="33"/>
        <v>#N/A</v>
      </c>
    </row>
    <row r="2168" spans="1:5">
      <c r="A2168" s="133"/>
      <c r="E2168" s="15" t="e">
        <f t="shared" si="33"/>
        <v>#N/A</v>
      </c>
    </row>
    <row r="2169" spans="1:5">
      <c r="A2169" s="133"/>
      <c r="E2169" s="15" t="e">
        <f t="shared" si="33"/>
        <v>#N/A</v>
      </c>
    </row>
    <row r="2170" spans="1:5">
      <c r="A2170" s="133"/>
      <c r="E2170" s="15" t="e">
        <f t="shared" si="33"/>
        <v>#N/A</v>
      </c>
    </row>
    <row r="2171" spans="1:5">
      <c r="A2171" s="133"/>
      <c r="E2171" s="15" t="e">
        <f t="shared" si="33"/>
        <v>#N/A</v>
      </c>
    </row>
    <row r="2172" spans="1:5">
      <c r="A2172" s="133"/>
      <c r="E2172" s="15" t="e">
        <f t="shared" si="33"/>
        <v>#N/A</v>
      </c>
    </row>
    <row r="2173" spans="1:5">
      <c r="A2173" s="133"/>
      <c r="E2173" s="15" t="e">
        <f t="shared" si="33"/>
        <v>#N/A</v>
      </c>
    </row>
    <row r="2174" spans="1:5">
      <c r="A2174" s="133"/>
      <c r="E2174" s="15" t="e">
        <f t="shared" si="33"/>
        <v>#N/A</v>
      </c>
    </row>
    <row r="2175" spans="1:5">
      <c r="A2175" s="133"/>
      <c r="E2175" s="15" t="e">
        <f t="shared" si="33"/>
        <v>#N/A</v>
      </c>
    </row>
    <row r="2176" spans="1:5">
      <c r="A2176" s="133"/>
      <c r="E2176" s="15" t="e">
        <f t="shared" si="33"/>
        <v>#N/A</v>
      </c>
    </row>
    <row r="2177" spans="1:5">
      <c r="A2177" s="133"/>
      <c r="E2177" s="15" t="e">
        <f t="shared" si="33"/>
        <v>#N/A</v>
      </c>
    </row>
    <row r="2178" spans="1:5">
      <c r="A2178" s="133"/>
      <c r="E2178" s="15" t="e">
        <f t="shared" si="33"/>
        <v>#N/A</v>
      </c>
    </row>
    <row r="2179" spans="1:5">
      <c r="A2179" s="133"/>
      <c r="E2179" s="15" t="e">
        <f t="shared" si="33"/>
        <v>#N/A</v>
      </c>
    </row>
    <row r="2180" spans="1:5">
      <c r="A2180" s="133"/>
      <c r="E2180" s="15" t="e">
        <f t="shared" ref="E2180:E2243" si="34">VLOOKUP(A2180,G:I,2,0)</f>
        <v>#N/A</v>
      </c>
    </row>
    <row r="2181" spans="1:5">
      <c r="A2181" s="133"/>
      <c r="E2181" s="15" t="e">
        <f t="shared" si="34"/>
        <v>#N/A</v>
      </c>
    </row>
    <row r="2182" spans="1:5">
      <c r="A2182" s="133"/>
      <c r="E2182" s="15" t="e">
        <f t="shared" si="34"/>
        <v>#N/A</v>
      </c>
    </row>
    <row r="2183" spans="1:5">
      <c r="A2183" s="133"/>
      <c r="E2183" s="15" t="e">
        <f t="shared" si="34"/>
        <v>#N/A</v>
      </c>
    </row>
    <row r="2184" spans="1:5">
      <c r="A2184" s="133"/>
      <c r="E2184" s="15" t="e">
        <f t="shared" si="34"/>
        <v>#N/A</v>
      </c>
    </row>
    <row r="2185" spans="1:5">
      <c r="A2185" s="133"/>
      <c r="E2185" s="15" t="e">
        <f t="shared" si="34"/>
        <v>#N/A</v>
      </c>
    </row>
    <row r="2186" spans="1:5">
      <c r="A2186" s="133"/>
      <c r="E2186" s="15" t="e">
        <f t="shared" si="34"/>
        <v>#N/A</v>
      </c>
    </row>
    <row r="2187" spans="1:5">
      <c r="A2187" s="133"/>
      <c r="E2187" s="15" t="e">
        <f t="shared" si="34"/>
        <v>#N/A</v>
      </c>
    </row>
    <row r="2188" spans="1:5">
      <c r="A2188" s="133"/>
      <c r="E2188" s="15" t="e">
        <f t="shared" si="34"/>
        <v>#N/A</v>
      </c>
    </row>
    <row r="2189" spans="1:5">
      <c r="A2189" s="133"/>
      <c r="E2189" s="15" t="e">
        <f t="shared" si="34"/>
        <v>#N/A</v>
      </c>
    </row>
    <row r="2190" spans="1:5">
      <c r="A2190" s="133"/>
      <c r="E2190" s="15" t="e">
        <f t="shared" si="34"/>
        <v>#N/A</v>
      </c>
    </row>
    <row r="2191" spans="1:5">
      <c r="A2191" s="133"/>
      <c r="E2191" s="15" t="e">
        <f t="shared" si="34"/>
        <v>#N/A</v>
      </c>
    </row>
    <row r="2192" spans="1:5">
      <c r="A2192" s="133"/>
      <c r="E2192" s="15" t="e">
        <f t="shared" si="34"/>
        <v>#N/A</v>
      </c>
    </row>
    <row r="2193" spans="1:5">
      <c r="A2193" s="133"/>
      <c r="E2193" s="15" t="e">
        <f t="shared" si="34"/>
        <v>#N/A</v>
      </c>
    </row>
    <row r="2194" spans="1:5">
      <c r="A2194" s="133"/>
      <c r="E2194" s="15" t="e">
        <f t="shared" si="34"/>
        <v>#N/A</v>
      </c>
    </row>
    <row r="2195" spans="1:5">
      <c r="A2195" s="133"/>
      <c r="E2195" s="15" t="e">
        <f t="shared" si="34"/>
        <v>#N/A</v>
      </c>
    </row>
    <row r="2196" spans="1:5">
      <c r="A2196" s="133"/>
      <c r="E2196" s="15" t="e">
        <f t="shared" si="34"/>
        <v>#N/A</v>
      </c>
    </row>
    <row r="2197" spans="1:5">
      <c r="A2197" s="133"/>
      <c r="E2197" s="15" t="e">
        <f t="shared" si="34"/>
        <v>#N/A</v>
      </c>
    </row>
    <row r="2198" spans="1:5">
      <c r="A2198" s="133"/>
      <c r="E2198" s="15" t="e">
        <f t="shared" si="34"/>
        <v>#N/A</v>
      </c>
    </row>
    <row r="2199" spans="1:5">
      <c r="A2199" s="133"/>
      <c r="E2199" s="15" t="e">
        <f t="shared" si="34"/>
        <v>#N/A</v>
      </c>
    </row>
    <row r="2200" spans="1:5">
      <c r="A2200" s="133"/>
      <c r="E2200" s="15" t="e">
        <f t="shared" si="34"/>
        <v>#N/A</v>
      </c>
    </row>
    <row r="2201" spans="1:5">
      <c r="A2201" s="133"/>
      <c r="E2201" s="15" t="e">
        <f t="shared" si="34"/>
        <v>#N/A</v>
      </c>
    </row>
    <row r="2202" spans="1:5">
      <c r="A2202" s="133"/>
      <c r="E2202" s="15" t="e">
        <f t="shared" si="34"/>
        <v>#N/A</v>
      </c>
    </row>
    <row r="2203" spans="1:5">
      <c r="A2203" s="133"/>
      <c r="E2203" s="15" t="e">
        <f t="shared" si="34"/>
        <v>#N/A</v>
      </c>
    </row>
    <row r="2204" spans="1:5">
      <c r="A2204" s="133"/>
      <c r="E2204" s="15" t="e">
        <f t="shared" si="34"/>
        <v>#N/A</v>
      </c>
    </row>
    <row r="2205" spans="1:5">
      <c r="A2205" s="133"/>
      <c r="E2205" s="15" t="e">
        <f t="shared" si="34"/>
        <v>#N/A</v>
      </c>
    </row>
    <row r="2206" spans="1:5">
      <c r="A2206" s="133"/>
      <c r="E2206" s="15" t="e">
        <f t="shared" si="34"/>
        <v>#N/A</v>
      </c>
    </row>
    <row r="2207" spans="1:5">
      <c r="A2207" s="133"/>
      <c r="E2207" s="15" t="e">
        <f t="shared" si="34"/>
        <v>#N/A</v>
      </c>
    </row>
    <row r="2208" spans="1:5">
      <c r="A2208" s="133"/>
      <c r="E2208" s="15" t="e">
        <f t="shared" si="34"/>
        <v>#N/A</v>
      </c>
    </row>
    <row r="2209" spans="1:5">
      <c r="A2209" s="133"/>
      <c r="E2209" s="15" t="e">
        <f t="shared" si="34"/>
        <v>#N/A</v>
      </c>
    </row>
    <row r="2210" spans="1:5">
      <c r="A2210" s="133"/>
      <c r="E2210" s="15" t="e">
        <f t="shared" si="34"/>
        <v>#N/A</v>
      </c>
    </row>
    <row r="2211" spans="1:5">
      <c r="A2211" s="133"/>
      <c r="E2211" s="15" t="e">
        <f t="shared" si="34"/>
        <v>#N/A</v>
      </c>
    </row>
    <row r="2212" spans="1:5">
      <c r="A2212" s="133"/>
      <c r="E2212" s="15" t="e">
        <f t="shared" si="34"/>
        <v>#N/A</v>
      </c>
    </row>
    <row r="2213" spans="1:5">
      <c r="A2213" s="133"/>
      <c r="E2213" s="15" t="e">
        <f t="shared" si="34"/>
        <v>#N/A</v>
      </c>
    </row>
    <row r="2214" spans="1:5">
      <c r="A2214" s="133"/>
      <c r="E2214" s="15" t="e">
        <f t="shared" si="34"/>
        <v>#N/A</v>
      </c>
    </row>
    <row r="2215" spans="1:5">
      <c r="A2215" s="133"/>
      <c r="E2215" s="15" t="e">
        <f t="shared" si="34"/>
        <v>#N/A</v>
      </c>
    </row>
    <row r="2216" spans="1:5">
      <c r="A2216" s="133"/>
      <c r="E2216" s="15" t="e">
        <f t="shared" si="34"/>
        <v>#N/A</v>
      </c>
    </row>
    <row r="2217" spans="1:5">
      <c r="A2217" s="133"/>
      <c r="E2217" s="15" t="e">
        <f t="shared" si="34"/>
        <v>#N/A</v>
      </c>
    </row>
    <row r="2218" spans="1:5">
      <c r="A2218" s="133"/>
      <c r="E2218" s="15" t="e">
        <f t="shared" si="34"/>
        <v>#N/A</v>
      </c>
    </row>
    <row r="2219" spans="1:5">
      <c r="A2219" s="133"/>
      <c r="E2219" s="15" t="e">
        <f t="shared" si="34"/>
        <v>#N/A</v>
      </c>
    </row>
    <row r="2220" spans="1:5">
      <c r="A2220" s="133"/>
      <c r="E2220" s="15" t="e">
        <f t="shared" si="34"/>
        <v>#N/A</v>
      </c>
    </row>
    <row r="2221" spans="1:5">
      <c r="A2221" s="133"/>
      <c r="E2221" s="15" t="e">
        <f t="shared" si="34"/>
        <v>#N/A</v>
      </c>
    </row>
    <row r="2222" spans="1:5">
      <c r="A2222" s="133"/>
      <c r="E2222" s="15" t="e">
        <f t="shared" si="34"/>
        <v>#N/A</v>
      </c>
    </row>
    <row r="2223" spans="1:5">
      <c r="A2223" s="133"/>
      <c r="E2223" s="15" t="e">
        <f t="shared" si="34"/>
        <v>#N/A</v>
      </c>
    </row>
    <row r="2224" spans="1:5">
      <c r="A2224" s="133"/>
      <c r="E2224" s="15" t="e">
        <f t="shared" si="34"/>
        <v>#N/A</v>
      </c>
    </row>
    <row r="2225" spans="1:5">
      <c r="A2225" s="133"/>
      <c r="E2225" s="15" t="e">
        <f t="shared" si="34"/>
        <v>#N/A</v>
      </c>
    </row>
    <row r="2226" spans="1:5">
      <c r="A2226" s="133"/>
      <c r="E2226" s="15" t="e">
        <f t="shared" si="34"/>
        <v>#N/A</v>
      </c>
    </row>
    <row r="2227" spans="1:5">
      <c r="A2227" s="133"/>
      <c r="E2227" s="15" t="e">
        <f t="shared" si="34"/>
        <v>#N/A</v>
      </c>
    </row>
    <row r="2228" spans="1:5">
      <c r="A2228" s="133"/>
      <c r="E2228" s="15" t="e">
        <f t="shared" si="34"/>
        <v>#N/A</v>
      </c>
    </row>
    <row r="2229" spans="1:5">
      <c r="A2229" s="133"/>
      <c r="E2229" s="15" t="e">
        <f t="shared" si="34"/>
        <v>#N/A</v>
      </c>
    </row>
    <row r="2230" spans="1:5">
      <c r="A2230" s="133"/>
      <c r="E2230" s="15" t="e">
        <f t="shared" si="34"/>
        <v>#N/A</v>
      </c>
    </row>
    <row r="2231" spans="1:5">
      <c r="A2231" s="133"/>
      <c r="E2231" s="15" t="e">
        <f t="shared" si="34"/>
        <v>#N/A</v>
      </c>
    </row>
    <row r="2232" spans="1:5">
      <c r="A2232" s="133"/>
      <c r="E2232" s="15" t="e">
        <f t="shared" si="34"/>
        <v>#N/A</v>
      </c>
    </row>
    <row r="2233" spans="1:5">
      <c r="A2233" s="133"/>
      <c r="E2233" s="15" t="e">
        <f t="shared" si="34"/>
        <v>#N/A</v>
      </c>
    </row>
    <row r="2234" spans="1:5">
      <c r="A2234" s="133"/>
      <c r="E2234" s="15" t="e">
        <f t="shared" si="34"/>
        <v>#N/A</v>
      </c>
    </row>
    <row r="2235" spans="1:5">
      <c r="A2235" s="133"/>
      <c r="E2235" s="15" t="e">
        <f t="shared" si="34"/>
        <v>#N/A</v>
      </c>
    </row>
    <row r="2236" spans="1:5">
      <c r="A2236" s="133"/>
      <c r="E2236" s="15" t="e">
        <f t="shared" si="34"/>
        <v>#N/A</v>
      </c>
    </row>
    <row r="2237" spans="1:5">
      <c r="A2237" s="133"/>
      <c r="E2237" s="15" t="e">
        <f t="shared" si="34"/>
        <v>#N/A</v>
      </c>
    </row>
    <row r="2238" spans="1:5">
      <c r="A2238" s="133"/>
      <c r="E2238" s="15" t="e">
        <f t="shared" si="34"/>
        <v>#N/A</v>
      </c>
    </row>
    <row r="2239" spans="1:5">
      <c r="A2239" s="133"/>
      <c r="E2239" s="15" t="e">
        <f t="shared" si="34"/>
        <v>#N/A</v>
      </c>
    </row>
    <row r="2240" spans="1:5">
      <c r="A2240" s="133"/>
      <c r="E2240" s="15" t="e">
        <f t="shared" si="34"/>
        <v>#N/A</v>
      </c>
    </row>
    <row r="2241" spans="1:5">
      <c r="A2241" s="133"/>
      <c r="E2241" s="15" t="e">
        <f t="shared" si="34"/>
        <v>#N/A</v>
      </c>
    </row>
    <row r="2242" spans="1:5">
      <c r="A2242" s="133"/>
      <c r="E2242" s="15" t="e">
        <f t="shared" si="34"/>
        <v>#N/A</v>
      </c>
    </row>
    <row r="2243" spans="1:5">
      <c r="A2243" s="133"/>
      <c r="E2243" s="15" t="e">
        <f t="shared" si="34"/>
        <v>#N/A</v>
      </c>
    </row>
    <row r="2244" spans="1:5">
      <c r="A2244" s="133"/>
      <c r="E2244" s="15" t="e">
        <f t="shared" ref="E2244:E2307" si="35">VLOOKUP(A2244,G:I,2,0)</f>
        <v>#N/A</v>
      </c>
    </row>
    <row r="2245" spans="1:5">
      <c r="A2245" s="133"/>
      <c r="E2245" s="15" t="e">
        <f t="shared" si="35"/>
        <v>#N/A</v>
      </c>
    </row>
    <row r="2246" spans="1:5">
      <c r="A2246" s="133"/>
      <c r="E2246" s="15" t="e">
        <f t="shared" si="35"/>
        <v>#N/A</v>
      </c>
    </row>
    <row r="2247" spans="1:5">
      <c r="A2247" s="133"/>
      <c r="E2247" s="15" t="e">
        <f t="shared" si="35"/>
        <v>#N/A</v>
      </c>
    </row>
    <row r="2248" spans="1:5">
      <c r="A2248" s="133"/>
      <c r="E2248" s="15" t="e">
        <f t="shared" si="35"/>
        <v>#N/A</v>
      </c>
    </row>
    <row r="2249" spans="1:5">
      <c r="A2249" s="133"/>
      <c r="E2249" s="15" t="e">
        <f t="shared" si="35"/>
        <v>#N/A</v>
      </c>
    </row>
    <row r="2250" spans="1:5">
      <c r="A2250" s="133"/>
      <c r="E2250" s="15" t="e">
        <f t="shared" si="35"/>
        <v>#N/A</v>
      </c>
    </row>
    <row r="2251" spans="1:5">
      <c r="A2251" s="133"/>
      <c r="E2251" s="15" t="e">
        <f t="shared" si="35"/>
        <v>#N/A</v>
      </c>
    </row>
    <row r="2252" spans="1:5">
      <c r="A2252" s="133"/>
      <c r="E2252" s="15" t="e">
        <f t="shared" si="35"/>
        <v>#N/A</v>
      </c>
    </row>
    <row r="2253" spans="1:5">
      <c r="A2253" s="133"/>
      <c r="E2253" s="15" t="e">
        <f t="shared" si="35"/>
        <v>#N/A</v>
      </c>
    </row>
    <row r="2254" spans="1:5">
      <c r="A2254" s="133"/>
      <c r="E2254" s="15" t="e">
        <f t="shared" si="35"/>
        <v>#N/A</v>
      </c>
    </row>
    <row r="2255" spans="1:5">
      <c r="A2255" s="133"/>
      <c r="E2255" s="15" t="e">
        <f t="shared" si="35"/>
        <v>#N/A</v>
      </c>
    </row>
    <row r="2256" spans="1:5">
      <c r="A2256" s="133"/>
      <c r="E2256" s="15" t="e">
        <f t="shared" si="35"/>
        <v>#N/A</v>
      </c>
    </row>
    <row r="2257" spans="1:5">
      <c r="A2257" s="133"/>
      <c r="E2257" s="15" t="e">
        <f t="shared" si="35"/>
        <v>#N/A</v>
      </c>
    </row>
    <row r="2258" spans="1:5">
      <c r="A2258" s="133"/>
      <c r="E2258" s="15" t="e">
        <f t="shared" si="35"/>
        <v>#N/A</v>
      </c>
    </row>
    <row r="2259" spans="1:5">
      <c r="A2259" s="133"/>
      <c r="E2259" s="15" t="e">
        <f t="shared" si="35"/>
        <v>#N/A</v>
      </c>
    </row>
    <row r="2260" spans="1:5">
      <c r="A2260" s="133"/>
      <c r="E2260" s="15" t="e">
        <f t="shared" si="35"/>
        <v>#N/A</v>
      </c>
    </row>
    <row r="2261" spans="1:5">
      <c r="A2261" s="133"/>
      <c r="E2261" s="15" t="e">
        <f t="shared" si="35"/>
        <v>#N/A</v>
      </c>
    </row>
    <row r="2262" spans="1:5">
      <c r="A2262" s="133"/>
      <c r="E2262" s="15" t="e">
        <f t="shared" si="35"/>
        <v>#N/A</v>
      </c>
    </row>
    <row r="2263" spans="1:5">
      <c r="A2263" s="133"/>
      <c r="E2263" s="15" t="e">
        <f t="shared" si="35"/>
        <v>#N/A</v>
      </c>
    </row>
    <row r="2264" spans="1:5">
      <c r="A2264" s="133"/>
      <c r="E2264" s="15" t="e">
        <f t="shared" si="35"/>
        <v>#N/A</v>
      </c>
    </row>
    <row r="2265" spans="1:5">
      <c r="A2265" s="133"/>
      <c r="E2265" s="15" t="e">
        <f t="shared" si="35"/>
        <v>#N/A</v>
      </c>
    </row>
    <row r="2266" spans="1:5">
      <c r="A2266" s="133"/>
      <c r="E2266" s="15" t="e">
        <f t="shared" si="35"/>
        <v>#N/A</v>
      </c>
    </row>
    <row r="2267" spans="1:5">
      <c r="A2267" s="133"/>
      <c r="E2267" s="15" t="e">
        <f t="shared" si="35"/>
        <v>#N/A</v>
      </c>
    </row>
    <row r="2268" spans="1:5">
      <c r="A2268" s="133"/>
      <c r="E2268" s="15" t="e">
        <f t="shared" si="35"/>
        <v>#N/A</v>
      </c>
    </row>
    <row r="2269" spans="1:5">
      <c r="A2269" s="133"/>
      <c r="E2269" s="15" t="e">
        <f t="shared" si="35"/>
        <v>#N/A</v>
      </c>
    </row>
    <row r="2270" spans="1:5">
      <c r="A2270" s="133"/>
      <c r="E2270" s="15" t="e">
        <f t="shared" si="35"/>
        <v>#N/A</v>
      </c>
    </row>
    <row r="2271" spans="1:5">
      <c r="A2271" s="133"/>
      <c r="E2271" s="15" t="e">
        <f t="shared" si="35"/>
        <v>#N/A</v>
      </c>
    </row>
    <row r="2272" spans="1:5">
      <c r="A2272" s="133"/>
      <c r="E2272" s="15" t="e">
        <f t="shared" si="35"/>
        <v>#N/A</v>
      </c>
    </row>
    <row r="2273" spans="1:5">
      <c r="A2273" s="133"/>
      <c r="E2273" s="15" t="e">
        <f t="shared" si="35"/>
        <v>#N/A</v>
      </c>
    </row>
    <row r="2274" spans="1:5">
      <c r="A2274" s="133"/>
      <c r="E2274" s="15" t="e">
        <f t="shared" si="35"/>
        <v>#N/A</v>
      </c>
    </row>
    <row r="2275" spans="1:5">
      <c r="A2275" s="133"/>
      <c r="E2275" s="15" t="e">
        <f t="shared" si="35"/>
        <v>#N/A</v>
      </c>
    </row>
    <row r="2276" spans="1:5">
      <c r="A2276" s="133"/>
      <c r="E2276" s="15" t="e">
        <f t="shared" si="35"/>
        <v>#N/A</v>
      </c>
    </row>
    <row r="2277" spans="1:5">
      <c r="A2277" s="133"/>
      <c r="E2277" s="15" t="e">
        <f t="shared" si="35"/>
        <v>#N/A</v>
      </c>
    </row>
    <row r="2278" spans="1:5">
      <c r="A2278" s="133"/>
      <c r="E2278" s="15" t="e">
        <f t="shared" si="35"/>
        <v>#N/A</v>
      </c>
    </row>
    <row r="2279" spans="1:5">
      <c r="A2279" s="133"/>
      <c r="E2279" s="15" t="e">
        <f t="shared" si="35"/>
        <v>#N/A</v>
      </c>
    </row>
    <row r="2280" spans="1:5">
      <c r="A2280" s="133"/>
      <c r="E2280" s="15" t="e">
        <f t="shared" si="35"/>
        <v>#N/A</v>
      </c>
    </row>
    <row r="2281" spans="1:5">
      <c r="A2281" s="133"/>
      <c r="E2281" s="15" t="e">
        <f t="shared" si="35"/>
        <v>#N/A</v>
      </c>
    </row>
    <row r="2282" spans="1:5">
      <c r="A2282" s="133"/>
      <c r="E2282" s="15" t="e">
        <f t="shared" si="35"/>
        <v>#N/A</v>
      </c>
    </row>
    <row r="2283" spans="1:5">
      <c r="A2283" s="133"/>
      <c r="E2283" s="15" t="e">
        <f t="shared" si="35"/>
        <v>#N/A</v>
      </c>
    </row>
    <row r="2284" spans="1:5">
      <c r="A2284" s="133"/>
      <c r="E2284" s="15" t="e">
        <f t="shared" si="35"/>
        <v>#N/A</v>
      </c>
    </row>
    <row r="2285" spans="1:5">
      <c r="A2285" s="133"/>
      <c r="E2285" s="15" t="e">
        <f t="shared" si="35"/>
        <v>#N/A</v>
      </c>
    </row>
    <row r="2286" spans="1:5">
      <c r="A2286" s="133"/>
      <c r="E2286" s="15" t="e">
        <f t="shared" si="35"/>
        <v>#N/A</v>
      </c>
    </row>
    <row r="2287" spans="1:5">
      <c r="A2287" s="133"/>
      <c r="E2287" s="15" t="e">
        <f t="shared" si="35"/>
        <v>#N/A</v>
      </c>
    </row>
    <row r="2288" spans="1:5">
      <c r="A2288" s="133"/>
      <c r="E2288" s="15" t="e">
        <f t="shared" si="35"/>
        <v>#N/A</v>
      </c>
    </row>
    <row r="2289" spans="1:5">
      <c r="A2289" s="133"/>
      <c r="E2289" s="15" t="e">
        <f t="shared" si="35"/>
        <v>#N/A</v>
      </c>
    </row>
    <row r="2290" spans="1:5">
      <c r="A2290" s="133"/>
      <c r="E2290" s="15" t="e">
        <f t="shared" si="35"/>
        <v>#N/A</v>
      </c>
    </row>
    <row r="2291" spans="1:5">
      <c r="A2291" s="133"/>
      <c r="E2291" s="15" t="e">
        <f t="shared" si="35"/>
        <v>#N/A</v>
      </c>
    </row>
    <row r="2292" spans="1:5">
      <c r="A2292" s="133"/>
      <c r="E2292" s="15" t="e">
        <f t="shared" si="35"/>
        <v>#N/A</v>
      </c>
    </row>
    <row r="2293" spans="1:5">
      <c r="A2293" s="133"/>
      <c r="E2293" s="15" t="e">
        <f t="shared" si="35"/>
        <v>#N/A</v>
      </c>
    </row>
    <row r="2294" spans="1:5">
      <c r="A2294" s="133"/>
      <c r="E2294" s="15" t="e">
        <f t="shared" si="35"/>
        <v>#N/A</v>
      </c>
    </row>
    <row r="2295" spans="1:5">
      <c r="A2295" s="133"/>
      <c r="E2295" s="15" t="e">
        <f t="shared" si="35"/>
        <v>#N/A</v>
      </c>
    </row>
    <row r="2296" spans="1:5">
      <c r="A2296" s="133"/>
      <c r="E2296" s="15" t="e">
        <f t="shared" si="35"/>
        <v>#N/A</v>
      </c>
    </row>
    <row r="2297" spans="1:5">
      <c r="A2297" s="133"/>
      <c r="E2297" s="15" t="e">
        <f t="shared" si="35"/>
        <v>#N/A</v>
      </c>
    </row>
    <row r="2298" spans="1:5">
      <c r="A2298" s="133"/>
      <c r="E2298" s="15" t="e">
        <f t="shared" si="35"/>
        <v>#N/A</v>
      </c>
    </row>
    <row r="2299" spans="1:5">
      <c r="A2299" s="133"/>
      <c r="E2299" s="15" t="e">
        <f t="shared" si="35"/>
        <v>#N/A</v>
      </c>
    </row>
    <row r="2300" spans="1:5">
      <c r="A2300" s="133"/>
      <c r="E2300" s="15" t="e">
        <f t="shared" si="35"/>
        <v>#N/A</v>
      </c>
    </row>
    <row r="2301" spans="1:5">
      <c r="A2301" s="133"/>
      <c r="E2301" s="15" t="e">
        <f t="shared" si="35"/>
        <v>#N/A</v>
      </c>
    </row>
    <row r="2302" spans="1:5">
      <c r="A2302" s="133"/>
      <c r="E2302" s="15" t="e">
        <f t="shared" si="35"/>
        <v>#N/A</v>
      </c>
    </row>
    <row r="2303" spans="1:5">
      <c r="A2303" s="133"/>
      <c r="E2303" s="15" t="e">
        <f t="shared" si="35"/>
        <v>#N/A</v>
      </c>
    </row>
    <row r="2304" spans="1:5">
      <c r="A2304" s="133"/>
      <c r="E2304" s="15" t="e">
        <f t="shared" si="35"/>
        <v>#N/A</v>
      </c>
    </row>
    <row r="2305" spans="1:5">
      <c r="A2305" s="133"/>
      <c r="E2305" s="15" t="e">
        <f t="shared" si="35"/>
        <v>#N/A</v>
      </c>
    </row>
    <row r="2306" spans="1:5">
      <c r="A2306" s="133"/>
      <c r="E2306" s="15" t="e">
        <f t="shared" si="35"/>
        <v>#N/A</v>
      </c>
    </row>
    <row r="2307" spans="1:5">
      <c r="A2307" s="133"/>
      <c r="E2307" s="15" t="e">
        <f t="shared" si="35"/>
        <v>#N/A</v>
      </c>
    </row>
    <row r="2308" spans="1:5">
      <c r="A2308" s="133"/>
      <c r="E2308" s="15" t="e">
        <f t="shared" ref="E2308:E2371" si="36">VLOOKUP(A2308,G:I,2,0)</f>
        <v>#N/A</v>
      </c>
    </row>
    <row r="2309" spans="1:5">
      <c r="A2309" s="133"/>
      <c r="E2309" s="15" t="e">
        <f t="shared" si="36"/>
        <v>#N/A</v>
      </c>
    </row>
    <row r="2310" spans="1:5">
      <c r="A2310" s="133"/>
      <c r="E2310" s="15" t="e">
        <f t="shared" si="36"/>
        <v>#N/A</v>
      </c>
    </row>
    <row r="2311" spans="1:5">
      <c r="A2311" s="133"/>
      <c r="E2311" s="15" t="e">
        <f t="shared" si="36"/>
        <v>#N/A</v>
      </c>
    </row>
    <row r="2312" spans="1:5">
      <c r="A2312" s="133"/>
      <c r="E2312" s="15" t="e">
        <f t="shared" si="36"/>
        <v>#N/A</v>
      </c>
    </row>
    <row r="2313" spans="1:5">
      <c r="A2313" s="133"/>
      <c r="E2313" s="15" t="e">
        <f t="shared" si="36"/>
        <v>#N/A</v>
      </c>
    </row>
    <row r="2314" spans="1:5">
      <c r="A2314" s="133"/>
      <c r="E2314" s="15" t="e">
        <f t="shared" si="36"/>
        <v>#N/A</v>
      </c>
    </row>
    <row r="2315" spans="1:5">
      <c r="A2315" s="133"/>
      <c r="E2315" s="15" t="e">
        <f t="shared" si="36"/>
        <v>#N/A</v>
      </c>
    </row>
    <row r="2316" spans="1:5">
      <c r="A2316" s="133"/>
      <c r="E2316" s="15" t="e">
        <f t="shared" si="36"/>
        <v>#N/A</v>
      </c>
    </row>
    <row r="2317" spans="1:5">
      <c r="A2317" s="133"/>
      <c r="E2317" s="15" t="e">
        <f t="shared" si="36"/>
        <v>#N/A</v>
      </c>
    </row>
    <row r="2318" spans="1:5">
      <c r="A2318" s="133"/>
      <c r="E2318" s="15" t="e">
        <f t="shared" si="36"/>
        <v>#N/A</v>
      </c>
    </row>
    <row r="2319" spans="1:5">
      <c r="A2319" s="133"/>
      <c r="E2319" s="15" t="e">
        <f t="shared" si="36"/>
        <v>#N/A</v>
      </c>
    </row>
    <row r="2320" spans="1:5">
      <c r="A2320" s="133"/>
      <c r="E2320" s="15" t="e">
        <f t="shared" si="36"/>
        <v>#N/A</v>
      </c>
    </row>
    <row r="2321" spans="1:5">
      <c r="A2321" s="133"/>
      <c r="E2321" s="15" t="e">
        <f t="shared" si="36"/>
        <v>#N/A</v>
      </c>
    </row>
    <row r="2322" spans="1:5">
      <c r="A2322" s="133"/>
      <c r="E2322" s="15" t="e">
        <f t="shared" si="36"/>
        <v>#N/A</v>
      </c>
    </row>
    <row r="2323" spans="1:5">
      <c r="A2323" s="133"/>
      <c r="E2323" s="15" t="e">
        <f t="shared" si="36"/>
        <v>#N/A</v>
      </c>
    </row>
    <row r="2324" spans="1:5">
      <c r="A2324" s="133"/>
      <c r="E2324" s="15" t="e">
        <f t="shared" si="36"/>
        <v>#N/A</v>
      </c>
    </row>
    <row r="2325" spans="1:5">
      <c r="A2325" s="133"/>
      <c r="E2325" s="15" t="e">
        <f t="shared" si="36"/>
        <v>#N/A</v>
      </c>
    </row>
    <row r="2326" spans="1:5">
      <c r="A2326" s="133"/>
      <c r="E2326" s="15" t="e">
        <f t="shared" si="36"/>
        <v>#N/A</v>
      </c>
    </row>
    <row r="2327" spans="1:5">
      <c r="A2327" s="133"/>
      <c r="E2327" s="15" t="e">
        <f t="shared" si="36"/>
        <v>#N/A</v>
      </c>
    </row>
    <row r="2328" spans="1:5">
      <c r="A2328" s="133"/>
      <c r="E2328" s="15" t="e">
        <f t="shared" si="36"/>
        <v>#N/A</v>
      </c>
    </row>
    <row r="2329" spans="1:5">
      <c r="A2329" s="133"/>
      <c r="E2329" s="15" t="e">
        <f t="shared" si="36"/>
        <v>#N/A</v>
      </c>
    </row>
    <row r="2330" spans="1:5">
      <c r="A2330" s="133"/>
      <c r="E2330" s="15" t="e">
        <f t="shared" si="36"/>
        <v>#N/A</v>
      </c>
    </row>
    <row r="2331" spans="1:5">
      <c r="A2331" s="133"/>
      <c r="E2331" s="15" t="e">
        <f t="shared" si="36"/>
        <v>#N/A</v>
      </c>
    </row>
    <row r="2332" spans="1:5">
      <c r="A2332" s="133"/>
      <c r="E2332" s="15" t="e">
        <f t="shared" si="36"/>
        <v>#N/A</v>
      </c>
    </row>
    <row r="2333" spans="1:5">
      <c r="A2333" s="133"/>
      <c r="E2333" s="15" t="e">
        <f t="shared" si="36"/>
        <v>#N/A</v>
      </c>
    </row>
    <row r="2334" spans="1:5">
      <c r="A2334" s="133"/>
      <c r="E2334" s="15" t="e">
        <f t="shared" si="36"/>
        <v>#N/A</v>
      </c>
    </row>
    <row r="2335" spans="1:5">
      <c r="A2335" s="133"/>
      <c r="E2335" s="15" t="e">
        <f t="shared" si="36"/>
        <v>#N/A</v>
      </c>
    </row>
    <row r="2336" spans="1:5">
      <c r="A2336" s="133"/>
      <c r="E2336" s="15" t="e">
        <f t="shared" si="36"/>
        <v>#N/A</v>
      </c>
    </row>
    <row r="2337" spans="1:5">
      <c r="A2337" s="133"/>
      <c r="E2337" s="15" t="e">
        <f t="shared" si="36"/>
        <v>#N/A</v>
      </c>
    </row>
    <row r="2338" spans="1:5">
      <c r="A2338" s="133"/>
      <c r="E2338" s="15" t="e">
        <f t="shared" si="36"/>
        <v>#N/A</v>
      </c>
    </row>
    <row r="2339" spans="1:5">
      <c r="A2339" s="133"/>
      <c r="E2339" s="15" t="e">
        <f t="shared" si="36"/>
        <v>#N/A</v>
      </c>
    </row>
    <row r="2340" spans="1:5">
      <c r="A2340" s="133"/>
      <c r="E2340" s="15" t="e">
        <f t="shared" si="36"/>
        <v>#N/A</v>
      </c>
    </row>
    <row r="2341" spans="1:5">
      <c r="A2341" s="133"/>
      <c r="E2341" s="15" t="e">
        <f t="shared" si="36"/>
        <v>#N/A</v>
      </c>
    </row>
    <row r="2342" spans="1:5">
      <c r="A2342" s="133"/>
      <c r="E2342" s="15" t="e">
        <f t="shared" si="36"/>
        <v>#N/A</v>
      </c>
    </row>
    <row r="2343" spans="1:5">
      <c r="A2343" s="133"/>
      <c r="E2343" s="15" t="e">
        <f t="shared" si="36"/>
        <v>#N/A</v>
      </c>
    </row>
    <row r="2344" spans="1:5">
      <c r="A2344" s="133"/>
      <c r="E2344" s="15" t="e">
        <f t="shared" si="36"/>
        <v>#N/A</v>
      </c>
    </row>
    <row r="2345" spans="1:5">
      <c r="A2345" s="133"/>
      <c r="E2345" s="15" t="e">
        <f t="shared" si="36"/>
        <v>#N/A</v>
      </c>
    </row>
    <row r="2346" spans="1:5">
      <c r="A2346" s="133"/>
      <c r="E2346" s="15" t="e">
        <f t="shared" si="36"/>
        <v>#N/A</v>
      </c>
    </row>
    <row r="2347" spans="1:5">
      <c r="A2347" s="133"/>
      <c r="E2347" s="15" t="e">
        <f t="shared" si="36"/>
        <v>#N/A</v>
      </c>
    </row>
    <row r="2348" spans="1:5">
      <c r="A2348" s="133"/>
      <c r="E2348" s="15" t="e">
        <f t="shared" si="36"/>
        <v>#N/A</v>
      </c>
    </row>
    <row r="2349" spans="1:5">
      <c r="A2349" s="133"/>
      <c r="E2349" s="15" t="e">
        <f t="shared" si="36"/>
        <v>#N/A</v>
      </c>
    </row>
    <row r="2350" spans="1:5">
      <c r="A2350" s="133"/>
      <c r="E2350" s="15" t="e">
        <f t="shared" si="36"/>
        <v>#N/A</v>
      </c>
    </row>
    <row r="2351" spans="1:5">
      <c r="A2351" s="133"/>
      <c r="E2351" s="15" t="e">
        <f t="shared" si="36"/>
        <v>#N/A</v>
      </c>
    </row>
    <row r="2352" spans="1:5">
      <c r="A2352" s="133"/>
      <c r="E2352" s="15" t="e">
        <f t="shared" si="36"/>
        <v>#N/A</v>
      </c>
    </row>
    <row r="2353" spans="1:5">
      <c r="A2353" s="133"/>
      <c r="E2353" s="15" t="e">
        <f t="shared" si="36"/>
        <v>#N/A</v>
      </c>
    </row>
    <row r="2354" spans="1:5">
      <c r="A2354" s="133"/>
      <c r="E2354" s="15" t="e">
        <f t="shared" si="36"/>
        <v>#N/A</v>
      </c>
    </row>
    <row r="2355" spans="1:5">
      <c r="A2355" s="133"/>
      <c r="E2355" s="15" t="e">
        <f t="shared" si="36"/>
        <v>#N/A</v>
      </c>
    </row>
    <row r="2356" spans="1:5">
      <c r="A2356" s="133"/>
      <c r="E2356" s="15" t="e">
        <f t="shared" si="36"/>
        <v>#N/A</v>
      </c>
    </row>
    <row r="2357" spans="1:5">
      <c r="A2357" s="133"/>
      <c r="E2357" s="15" t="e">
        <f t="shared" si="36"/>
        <v>#N/A</v>
      </c>
    </row>
    <row r="2358" spans="1:5">
      <c r="A2358" s="133"/>
      <c r="E2358" s="15" t="e">
        <f t="shared" si="36"/>
        <v>#N/A</v>
      </c>
    </row>
    <row r="2359" spans="1:5">
      <c r="A2359" s="133"/>
      <c r="E2359" s="15" t="e">
        <f t="shared" si="36"/>
        <v>#N/A</v>
      </c>
    </row>
    <row r="2360" spans="1:5">
      <c r="A2360" s="133"/>
      <c r="E2360" s="15" t="e">
        <f t="shared" si="36"/>
        <v>#N/A</v>
      </c>
    </row>
    <row r="2361" spans="1:5">
      <c r="A2361" s="133"/>
      <c r="E2361" s="15" t="e">
        <f t="shared" si="36"/>
        <v>#N/A</v>
      </c>
    </row>
    <row r="2362" spans="1:5">
      <c r="A2362" s="133"/>
      <c r="E2362" s="15" t="e">
        <f t="shared" si="36"/>
        <v>#N/A</v>
      </c>
    </row>
    <row r="2363" spans="1:5">
      <c r="A2363" s="133"/>
      <c r="E2363" s="15" t="e">
        <f t="shared" si="36"/>
        <v>#N/A</v>
      </c>
    </row>
    <row r="2364" spans="1:5">
      <c r="A2364" s="133"/>
      <c r="E2364" s="15" t="e">
        <f t="shared" si="36"/>
        <v>#N/A</v>
      </c>
    </row>
    <row r="2365" spans="1:5">
      <c r="A2365" s="133"/>
      <c r="E2365" s="15" t="e">
        <f t="shared" si="36"/>
        <v>#N/A</v>
      </c>
    </row>
    <row r="2366" spans="1:5">
      <c r="A2366" s="133"/>
      <c r="E2366" s="15" t="e">
        <f t="shared" si="36"/>
        <v>#N/A</v>
      </c>
    </row>
    <row r="2367" spans="1:5">
      <c r="A2367" s="133"/>
      <c r="E2367" s="15" t="e">
        <f t="shared" si="36"/>
        <v>#N/A</v>
      </c>
    </row>
    <row r="2368" spans="1:5">
      <c r="A2368" s="133"/>
      <c r="E2368" s="15" t="e">
        <f t="shared" si="36"/>
        <v>#N/A</v>
      </c>
    </row>
    <row r="2369" spans="1:5">
      <c r="A2369" s="133"/>
      <c r="E2369" s="15" t="e">
        <f t="shared" si="36"/>
        <v>#N/A</v>
      </c>
    </row>
    <row r="2370" spans="1:5">
      <c r="A2370" s="133"/>
      <c r="E2370" s="15" t="e">
        <f t="shared" si="36"/>
        <v>#N/A</v>
      </c>
    </row>
    <row r="2371" spans="1:5">
      <c r="A2371" s="133"/>
      <c r="E2371" s="15" t="e">
        <f t="shared" si="36"/>
        <v>#N/A</v>
      </c>
    </row>
    <row r="2372" spans="1:5">
      <c r="A2372" s="133"/>
      <c r="E2372" s="15" t="e">
        <f t="shared" ref="E2372:E2435" si="37">VLOOKUP(A2372,G:I,2,0)</f>
        <v>#N/A</v>
      </c>
    </row>
    <row r="2373" spans="1:5">
      <c r="A2373" s="133"/>
      <c r="E2373" s="15" t="e">
        <f t="shared" si="37"/>
        <v>#N/A</v>
      </c>
    </row>
    <row r="2374" spans="1:5">
      <c r="A2374" s="133"/>
      <c r="E2374" s="15" t="e">
        <f t="shared" si="37"/>
        <v>#N/A</v>
      </c>
    </row>
    <row r="2375" spans="1:5">
      <c r="A2375" s="133"/>
      <c r="E2375" s="15" t="e">
        <f t="shared" si="37"/>
        <v>#N/A</v>
      </c>
    </row>
    <row r="2376" spans="1:5">
      <c r="A2376" s="133"/>
      <c r="E2376" s="15" t="e">
        <f t="shared" si="37"/>
        <v>#N/A</v>
      </c>
    </row>
    <row r="2377" spans="1:5">
      <c r="A2377" s="133"/>
      <c r="E2377" s="15" t="e">
        <f t="shared" si="37"/>
        <v>#N/A</v>
      </c>
    </row>
    <row r="2378" spans="1:5">
      <c r="A2378" s="133"/>
      <c r="E2378" s="15" t="e">
        <f t="shared" si="37"/>
        <v>#N/A</v>
      </c>
    </row>
    <row r="2379" spans="1:5">
      <c r="A2379" s="133"/>
      <c r="E2379" s="15" t="e">
        <f t="shared" si="37"/>
        <v>#N/A</v>
      </c>
    </row>
    <row r="2380" spans="1:5">
      <c r="A2380" s="133"/>
      <c r="E2380" s="15" t="e">
        <f t="shared" si="37"/>
        <v>#N/A</v>
      </c>
    </row>
    <row r="2381" spans="1:5">
      <c r="A2381" s="133"/>
      <c r="E2381" s="15" t="e">
        <f t="shared" si="37"/>
        <v>#N/A</v>
      </c>
    </row>
    <row r="2382" spans="1:5">
      <c r="A2382" s="133"/>
      <c r="E2382" s="15" t="e">
        <f t="shared" si="37"/>
        <v>#N/A</v>
      </c>
    </row>
    <row r="2383" spans="1:5">
      <c r="A2383" s="133"/>
      <c r="E2383" s="15" t="e">
        <f t="shared" si="37"/>
        <v>#N/A</v>
      </c>
    </row>
    <row r="2384" spans="1:5">
      <c r="A2384" s="133"/>
      <c r="E2384" s="15" t="e">
        <f t="shared" si="37"/>
        <v>#N/A</v>
      </c>
    </row>
    <row r="2385" spans="1:5">
      <c r="A2385" s="133"/>
      <c r="E2385" s="15" t="e">
        <f t="shared" si="37"/>
        <v>#N/A</v>
      </c>
    </row>
    <row r="2386" spans="1:5">
      <c r="A2386" s="133"/>
      <c r="E2386" s="15" t="e">
        <f t="shared" si="37"/>
        <v>#N/A</v>
      </c>
    </row>
    <row r="2387" spans="1:5">
      <c r="A2387" s="133"/>
      <c r="E2387" s="15" t="e">
        <f t="shared" si="37"/>
        <v>#N/A</v>
      </c>
    </row>
    <row r="2388" spans="1:5">
      <c r="A2388" s="133"/>
      <c r="E2388" s="15" t="e">
        <f t="shared" si="37"/>
        <v>#N/A</v>
      </c>
    </row>
    <row r="2389" spans="1:5">
      <c r="A2389" s="133"/>
      <c r="E2389" s="15" t="e">
        <f t="shared" si="37"/>
        <v>#N/A</v>
      </c>
    </row>
    <row r="2390" spans="1:5">
      <c r="A2390" s="133"/>
      <c r="E2390" s="15" t="e">
        <f t="shared" si="37"/>
        <v>#N/A</v>
      </c>
    </row>
    <row r="2391" spans="1:5">
      <c r="A2391" s="133"/>
      <c r="E2391" s="15" t="e">
        <f t="shared" si="37"/>
        <v>#N/A</v>
      </c>
    </row>
    <row r="2392" spans="1:5">
      <c r="A2392" s="133"/>
      <c r="E2392" s="15" t="e">
        <f t="shared" si="37"/>
        <v>#N/A</v>
      </c>
    </row>
    <row r="2393" spans="1:5">
      <c r="A2393" s="133"/>
      <c r="E2393" s="15" t="e">
        <f t="shared" si="37"/>
        <v>#N/A</v>
      </c>
    </row>
    <row r="2394" spans="1:5">
      <c r="A2394" s="133"/>
      <c r="E2394" s="15" t="e">
        <f t="shared" si="37"/>
        <v>#N/A</v>
      </c>
    </row>
    <row r="2395" spans="1:5">
      <c r="A2395" s="133"/>
      <c r="E2395" s="15" t="e">
        <f t="shared" si="37"/>
        <v>#N/A</v>
      </c>
    </row>
    <row r="2396" spans="1:5">
      <c r="A2396" s="133"/>
      <c r="E2396" s="15" t="e">
        <f t="shared" si="37"/>
        <v>#N/A</v>
      </c>
    </row>
    <row r="2397" spans="1:5">
      <c r="A2397" s="133"/>
      <c r="E2397" s="15" t="e">
        <f t="shared" si="37"/>
        <v>#N/A</v>
      </c>
    </row>
    <row r="2398" spans="1:5">
      <c r="A2398" s="133"/>
      <c r="E2398" s="15" t="e">
        <f t="shared" si="37"/>
        <v>#N/A</v>
      </c>
    </row>
    <row r="2399" spans="1:5">
      <c r="A2399" s="133"/>
      <c r="E2399" s="15" t="e">
        <f t="shared" si="37"/>
        <v>#N/A</v>
      </c>
    </row>
    <row r="2400" spans="1:5">
      <c r="A2400" s="133"/>
      <c r="E2400" s="15" t="e">
        <f t="shared" si="37"/>
        <v>#N/A</v>
      </c>
    </row>
    <row r="2401" spans="1:5">
      <c r="A2401" s="133"/>
      <c r="E2401" s="15" t="e">
        <f t="shared" si="37"/>
        <v>#N/A</v>
      </c>
    </row>
    <row r="2402" spans="1:5">
      <c r="A2402" s="133"/>
      <c r="E2402" s="15" t="e">
        <f t="shared" si="37"/>
        <v>#N/A</v>
      </c>
    </row>
    <row r="2403" spans="1:5">
      <c r="A2403" s="133"/>
      <c r="E2403" s="15" t="e">
        <f t="shared" si="37"/>
        <v>#N/A</v>
      </c>
    </row>
    <row r="2404" spans="1:5">
      <c r="A2404" s="133"/>
      <c r="E2404" s="15" t="e">
        <f t="shared" si="37"/>
        <v>#N/A</v>
      </c>
    </row>
    <row r="2405" spans="1:5">
      <c r="A2405" s="133"/>
      <c r="E2405" s="15" t="e">
        <f t="shared" si="37"/>
        <v>#N/A</v>
      </c>
    </row>
    <row r="2406" spans="1:5">
      <c r="A2406" s="133"/>
      <c r="E2406" s="15" t="e">
        <f t="shared" si="37"/>
        <v>#N/A</v>
      </c>
    </row>
    <row r="2407" spans="1:5">
      <c r="A2407" s="133"/>
      <c r="E2407" s="15" t="e">
        <f t="shared" si="37"/>
        <v>#N/A</v>
      </c>
    </row>
    <row r="2408" spans="1:5">
      <c r="A2408" s="133"/>
      <c r="E2408" s="15" t="e">
        <f t="shared" si="37"/>
        <v>#N/A</v>
      </c>
    </row>
    <row r="2409" spans="1:5">
      <c r="A2409" s="133"/>
      <c r="E2409" s="15" t="e">
        <f t="shared" si="37"/>
        <v>#N/A</v>
      </c>
    </row>
    <row r="2410" spans="1:5">
      <c r="A2410" s="133"/>
      <c r="E2410" s="15" t="e">
        <f t="shared" si="37"/>
        <v>#N/A</v>
      </c>
    </row>
    <row r="2411" spans="1:5">
      <c r="A2411" s="133"/>
      <c r="E2411" s="15" t="e">
        <f t="shared" si="37"/>
        <v>#N/A</v>
      </c>
    </row>
    <row r="2412" spans="1:5">
      <c r="A2412" s="133"/>
      <c r="E2412" s="15" t="e">
        <f t="shared" si="37"/>
        <v>#N/A</v>
      </c>
    </row>
    <row r="2413" spans="1:5">
      <c r="A2413" s="133"/>
      <c r="E2413" s="15" t="e">
        <f t="shared" si="37"/>
        <v>#N/A</v>
      </c>
    </row>
    <row r="2414" spans="1:5">
      <c r="A2414" s="133"/>
      <c r="E2414" s="15" t="e">
        <f t="shared" si="37"/>
        <v>#N/A</v>
      </c>
    </row>
    <row r="2415" spans="1:5">
      <c r="A2415" s="133"/>
      <c r="E2415" s="15" t="e">
        <f t="shared" si="37"/>
        <v>#N/A</v>
      </c>
    </row>
    <row r="2416" spans="1:5">
      <c r="A2416" s="133"/>
      <c r="E2416" s="15" t="e">
        <f t="shared" si="37"/>
        <v>#N/A</v>
      </c>
    </row>
    <row r="2417" spans="1:5">
      <c r="A2417" s="133"/>
      <c r="E2417" s="15" t="e">
        <f t="shared" si="37"/>
        <v>#N/A</v>
      </c>
    </row>
    <row r="2418" spans="1:5">
      <c r="A2418" s="133"/>
      <c r="E2418" s="15" t="e">
        <f t="shared" si="37"/>
        <v>#N/A</v>
      </c>
    </row>
    <row r="2419" spans="1:5">
      <c r="A2419" s="133"/>
      <c r="E2419" s="15" t="e">
        <f t="shared" si="37"/>
        <v>#N/A</v>
      </c>
    </row>
    <row r="2420" spans="1:5">
      <c r="A2420" s="133"/>
      <c r="E2420" s="15" t="e">
        <f t="shared" si="37"/>
        <v>#N/A</v>
      </c>
    </row>
    <row r="2421" spans="1:5">
      <c r="A2421" s="133"/>
      <c r="E2421" s="15" t="e">
        <f t="shared" si="37"/>
        <v>#N/A</v>
      </c>
    </row>
    <row r="2422" spans="1:5">
      <c r="A2422" s="133"/>
      <c r="E2422" s="15" t="e">
        <f t="shared" si="37"/>
        <v>#N/A</v>
      </c>
    </row>
    <row r="2423" spans="1:5">
      <c r="A2423" s="133"/>
      <c r="E2423" s="15" t="e">
        <f t="shared" si="37"/>
        <v>#N/A</v>
      </c>
    </row>
    <row r="2424" spans="1:5">
      <c r="A2424" s="133"/>
      <c r="E2424" s="15" t="e">
        <f t="shared" si="37"/>
        <v>#N/A</v>
      </c>
    </row>
    <row r="2425" spans="1:5">
      <c r="A2425" s="133"/>
      <c r="E2425" s="15" t="e">
        <f t="shared" si="37"/>
        <v>#N/A</v>
      </c>
    </row>
    <row r="2426" spans="1:5">
      <c r="A2426" s="133"/>
      <c r="E2426" s="15" t="e">
        <f t="shared" si="37"/>
        <v>#N/A</v>
      </c>
    </row>
    <row r="2427" spans="1:5">
      <c r="A2427" s="133"/>
      <c r="E2427" s="15" t="e">
        <f t="shared" si="37"/>
        <v>#N/A</v>
      </c>
    </row>
    <row r="2428" spans="1:5">
      <c r="A2428" s="133"/>
      <c r="E2428" s="15" t="e">
        <f t="shared" si="37"/>
        <v>#N/A</v>
      </c>
    </row>
    <row r="2429" spans="1:5">
      <c r="A2429" s="133"/>
      <c r="E2429" s="15" t="e">
        <f t="shared" si="37"/>
        <v>#N/A</v>
      </c>
    </row>
    <row r="2430" spans="1:5">
      <c r="A2430" s="133"/>
      <c r="E2430" s="15" t="e">
        <f t="shared" si="37"/>
        <v>#N/A</v>
      </c>
    </row>
    <row r="2431" spans="1:5">
      <c r="A2431" s="133"/>
      <c r="E2431" s="15" t="e">
        <f t="shared" si="37"/>
        <v>#N/A</v>
      </c>
    </row>
    <row r="2432" spans="1:5">
      <c r="A2432" s="133"/>
      <c r="E2432" s="15" t="e">
        <f t="shared" si="37"/>
        <v>#N/A</v>
      </c>
    </row>
    <row r="2433" spans="1:5">
      <c r="A2433" s="133"/>
      <c r="E2433" s="15" t="e">
        <f t="shared" si="37"/>
        <v>#N/A</v>
      </c>
    </row>
    <row r="2434" spans="1:5">
      <c r="A2434" s="133"/>
      <c r="E2434" s="15" t="e">
        <f t="shared" si="37"/>
        <v>#N/A</v>
      </c>
    </row>
    <row r="2435" spans="1:5">
      <c r="A2435" s="133"/>
      <c r="E2435" s="15" t="e">
        <f t="shared" si="37"/>
        <v>#N/A</v>
      </c>
    </row>
    <row r="2436" spans="1:5">
      <c r="A2436" s="133"/>
      <c r="E2436" s="15" t="e">
        <f t="shared" ref="E2436:E2499" si="38">VLOOKUP(A2436,G:I,2,0)</f>
        <v>#N/A</v>
      </c>
    </row>
    <row r="2437" spans="1:5">
      <c r="A2437" s="133"/>
      <c r="E2437" s="15" t="e">
        <f t="shared" si="38"/>
        <v>#N/A</v>
      </c>
    </row>
    <row r="2438" spans="1:5">
      <c r="A2438" s="133"/>
      <c r="E2438" s="15" t="e">
        <f t="shared" si="38"/>
        <v>#N/A</v>
      </c>
    </row>
    <row r="2439" spans="1:5">
      <c r="A2439" s="133"/>
      <c r="E2439" s="15" t="e">
        <f t="shared" si="38"/>
        <v>#N/A</v>
      </c>
    </row>
    <row r="2440" spans="1:5">
      <c r="A2440" s="133"/>
      <c r="E2440" s="15" t="e">
        <f t="shared" si="38"/>
        <v>#N/A</v>
      </c>
    </row>
    <row r="2441" spans="1:5">
      <c r="A2441" s="133"/>
      <c r="E2441" s="15" t="e">
        <f t="shared" si="38"/>
        <v>#N/A</v>
      </c>
    </row>
    <row r="2442" spans="1:5">
      <c r="A2442" s="133"/>
      <c r="E2442" s="15" t="e">
        <f t="shared" si="38"/>
        <v>#N/A</v>
      </c>
    </row>
    <row r="2443" spans="1:5">
      <c r="A2443" s="133"/>
      <c r="E2443" s="15" t="e">
        <f t="shared" si="38"/>
        <v>#N/A</v>
      </c>
    </row>
    <row r="2444" spans="1:5">
      <c r="A2444" s="133"/>
      <c r="E2444" s="15" t="e">
        <f t="shared" si="38"/>
        <v>#N/A</v>
      </c>
    </row>
    <row r="2445" spans="1:5">
      <c r="A2445" s="133"/>
      <c r="E2445" s="15" t="e">
        <f t="shared" si="38"/>
        <v>#N/A</v>
      </c>
    </row>
    <row r="2446" spans="1:5">
      <c r="A2446" s="133"/>
      <c r="E2446" s="15" t="e">
        <f t="shared" si="38"/>
        <v>#N/A</v>
      </c>
    </row>
    <row r="2447" spans="1:5">
      <c r="A2447" s="133"/>
      <c r="E2447" s="15" t="e">
        <f t="shared" si="38"/>
        <v>#N/A</v>
      </c>
    </row>
    <row r="2448" spans="1:5">
      <c r="A2448" s="133"/>
      <c r="E2448" s="15" t="e">
        <f t="shared" si="38"/>
        <v>#N/A</v>
      </c>
    </row>
    <row r="2449" spans="1:5">
      <c r="A2449" s="133"/>
      <c r="E2449" s="15" t="e">
        <f t="shared" si="38"/>
        <v>#N/A</v>
      </c>
    </row>
    <row r="2450" spans="1:5">
      <c r="A2450" s="133"/>
      <c r="E2450" s="15" t="e">
        <f t="shared" si="38"/>
        <v>#N/A</v>
      </c>
    </row>
    <row r="2451" spans="1:5">
      <c r="A2451" s="133"/>
      <c r="E2451" s="15" t="e">
        <f t="shared" si="38"/>
        <v>#N/A</v>
      </c>
    </row>
    <row r="2452" spans="1:5">
      <c r="A2452" s="133"/>
      <c r="E2452" s="15" t="e">
        <f t="shared" si="38"/>
        <v>#N/A</v>
      </c>
    </row>
    <row r="2453" spans="1:5">
      <c r="A2453" s="133"/>
      <c r="E2453" s="15" t="e">
        <f t="shared" si="38"/>
        <v>#N/A</v>
      </c>
    </row>
    <row r="2454" spans="1:5">
      <c r="A2454" s="133"/>
      <c r="E2454" s="15" t="e">
        <f t="shared" si="38"/>
        <v>#N/A</v>
      </c>
    </row>
    <row r="2455" spans="1:5">
      <c r="A2455" s="133"/>
      <c r="E2455" s="15" t="e">
        <f t="shared" si="38"/>
        <v>#N/A</v>
      </c>
    </row>
    <row r="2456" spans="1:5">
      <c r="A2456" s="133"/>
      <c r="E2456" s="15" t="e">
        <f t="shared" si="38"/>
        <v>#N/A</v>
      </c>
    </row>
    <row r="2457" spans="1:5">
      <c r="A2457" s="133"/>
      <c r="E2457" s="15" t="e">
        <f t="shared" si="38"/>
        <v>#N/A</v>
      </c>
    </row>
    <row r="2458" spans="1:5">
      <c r="A2458" s="133"/>
      <c r="E2458" s="15" t="e">
        <f t="shared" si="38"/>
        <v>#N/A</v>
      </c>
    </row>
    <row r="2459" spans="1:5">
      <c r="A2459" s="133"/>
      <c r="E2459" s="15" t="e">
        <f t="shared" si="38"/>
        <v>#N/A</v>
      </c>
    </row>
    <row r="2460" spans="1:5">
      <c r="A2460" s="133"/>
      <c r="E2460" s="15" t="e">
        <f t="shared" si="38"/>
        <v>#N/A</v>
      </c>
    </row>
    <row r="2461" spans="1:5">
      <c r="A2461" s="133"/>
      <c r="E2461" s="15" t="e">
        <f t="shared" si="38"/>
        <v>#N/A</v>
      </c>
    </row>
    <row r="2462" spans="1:5">
      <c r="A2462" s="133"/>
      <c r="E2462" s="15" t="e">
        <f t="shared" si="38"/>
        <v>#N/A</v>
      </c>
    </row>
    <row r="2463" spans="1:5">
      <c r="A2463" s="133"/>
      <c r="E2463" s="15" t="e">
        <f t="shared" si="38"/>
        <v>#N/A</v>
      </c>
    </row>
    <row r="2464" spans="1:5">
      <c r="A2464" s="133"/>
      <c r="E2464" s="15" t="e">
        <f t="shared" si="38"/>
        <v>#N/A</v>
      </c>
    </row>
    <row r="2465" spans="1:5">
      <c r="A2465" s="133"/>
      <c r="E2465" s="15" t="e">
        <f t="shared" si="38"/>
        <v>#N/A</v>
      </c>
    </row>
    <row r="2466" spans="1:5">
      <c r="A2466" s="133"/>
      <c r="E2466" s="15" t="e">
        <f t="shared" si="38"/>
        <v>#N/A</v>
      </c>
    </row>
    <row r="2467" spans="1:5">
      <c r="A2467" s="133"/>
      <c r="E2467" s="15" t="e">
        <f t="shared" si="38"/>
        <v>#N/A</v>
      </c>
    </row>
    <row r="2468" spans="1:5">
      <c r="A2468" s="133"/>
      <c r="E2468" s="15" t="e">
        <f t="shared" si="38"/>
        <v>#N/A</v>
      </c>
    </row>
    <row r="2469" spans="1:5">
      <c r="A2469" s="133"/>
      <c r="E2469" s="15" t="e">
        <f t="shared" si="38"/>
        <v>#N/A</v>
      </c>
    </row>
    <row r="2470" spans="1:5">
      <c r="A2470" s="133"/>
      <c r="E2470" s="15" t="e">
        <f t="shared" si="38"/>
        <v>#N/A</v>
      </c>
    </row>
    <row r="2471" spans="1:5">
      <c r="A2471" s="133"/>
      <c r="E2471" s="15" t="e">
        <f t="shared" si="38"/>
        <v>#N/A</v>
      </c>
    </row>
    <row r="2472" spans="1:5">
      <c r="A2472" s="133"/>
      <c r="E2472" s="15" t="e">
        <f t="shared" si="38"/>
        <v>#N/A</v>
      </c>
    </row>
    <row r="2473" spans="1:5">
      <c r="A2473" s="133"/>
      <c r="E2473" s="15" t="e">
        <f t="shared" si="38"/>
        <v>#N/A</v>
      </c>
    </row>
    <row r="2474" spans="1:5">
      <c r="A2474" s="133"/>
      <c r="E2474" s="15" t="e">
        <f t="shared" si="38"/>
        <v>#N/A</v>
      </c>
    </row>
    <row r="2475" spans="1:5">
      <c r="A2475" s="133"/>
      <c r="E2475" s="15" t="e">
        <f t="shared" si="38"/>
        <v>#N/A</v>
      </c>
    </row>
    <row r="2476" spans="1:5">
      <c r="A2476" s="133"/>
      <c r="E2476" s="15" t="e">
        <f t="shared" si="38"/>
        <v>#N/A</v>
      </c>
    </row>
    <row r="2477" spans="1:5">
      <c r="A2477" s="133"/>
      <c r="E2477" s="15" t="e">
        <f t="shared" si="38"/>
        <v>#N/A</v>
      </c>
    </row>
    <row r="2478" spans="1:5">
      <c r="A2478" s="133"/>
      <c r="E2478" s="15" t="e">
        <f t="shared" si="38"/>
        <v>#N/A</v>
      </c>
    </row>
    <row r="2479" spans="1:5">
      <c r="A2479" s="133"/>
      <c r="E2479" s="15" t="e">
        <f t="shared" si="38"/>
        <v>#N/A</v>
      </c>
    </row>
    <row r="2480" spans="1:5">
      <c r="A2480" s="133"/>
      <c r="E2480" s="15" t="e">
        <f t="shared" si="38"/>
        <v>#N/A</v>
      </c>
    </row>
    <row r="2481" spans="1:5">
      <c r="A2481" s="133"/>
      <c r="E2481" s="15" t="e">
        <f t="shared" si="38"/>
        <v>#N/A</v>
      </c>
    </row>
    <row r="2482" spans="1:5">
      <c r="A2482" s="133"/>
      <c r="E2482" s="15" t="e">
        <f t="shared" si="38"/>
        <v>#N/A</v>
      </c>
    </row>
    <row r="2483" spans="1:5">
      <c r="A2483" s="133"/>
      <c r="E2483" s="15" t="e">
        <f t="shared" si="38"/>
        <v>#N/A</v>
      </c>
    </row>
    <row r="2484" spans="1:5">
      <c r="A2484" s="133"/>
      <c r="E2484" s="15" t="e">
        <f t="shared" si="38"/>
        <v>#N/A</v>
      </c>
    </row>
    <row r="2485" spans="1:5">
      <c r="A2485" s="133"/>
      <c r="E2485" s="15" t="e">
        <f t="shared" si="38"/>
        <v>#N/A</v>
      </c>
    </row>
    <row r="2486" spans="1:5">
      <c r="A2486" s="133"/>
      <c r="E2486" s="15" t="e">
        <f t="shared" si="38"/>
        <v>#N/A</v>
      </c>
    </row>
    <row r="2487" spans="1:5">
      <c r="A2487" s="133"/>
      <c r="E2487" s="15" t="e">
        <f t="shared" si="38"/>
        <v>#N/A</v>
      </c>
    </row>
    <row r="2488" spans="1:5">
      <c r="A2488" s="133"/>
      <c r="E2488" s="15" t="e">
        <f t="shared" si="38"/>
        <v>#N/A</v>
      </c>
    </row>
    <row r="2489" spans="1:5">
      <c r="A2489" s="133"/>
      <c r="E2489" s="15" t="e">
        <f t="shared" si="38"/>
        <v>#N/A</v>
      </c>
    </row>
    <row r="2490" spans="1:5">
      <c r="A2490" s="133"/>
      <c r="E2490" s="15" t="e">
        <f t="shared" si="38"/>
        <v>#N/A</v>
      </c>
    </row>
    <row r="2491" spans="1:5">
      <c r="A2491" s="133"/>
      <c r="E2491" s="15" t="e">
        <f t="shared" si="38"/>
        <v>#N/A</v>
      </c>
    </row>
    <row r="2492" spans="1:5">
      <c r="A2492" s="133"/>
      <c r="E2492" s="15" t="e">
        <f t="shared" si="38"/>
        <v>#N/A</v>
      </c>
    </row>
    <row r="2493" spans="1:5">
      <c r="A2493" s="133"/>
      <c r="E2493" s="15" t="e">
        <f t="shared" si="38"/>
        <v>#N/A</v>
      </c>
    </row>
    <row r="2494" spans="1:5">
      <c r="A2494" s="133"/>
      <c r="E2494" s="15" t="e">
        <f t="shared" si="38"/>
        <v>#N/A</v>
      </c>
    </row>
    <row r="2495" spans="1:5">
      <c r="A2495" s="133"/>
      <c r="E2495" s="15" t="e">
        <f t="shared" si="38"/>
        <v>#N/A</v>
      </c>
    </row>
    <row r="2496" spans="1:5">
      <c r="A2496" s="133"/>
      <c r="E2496" s="15" t="e">
        <f t="shared" si="38"/>
        <v>#N/A</v>
      </c>
    </row>
    <row r="2497" spans="1:5">
      <c r="A2497" s="133"/>
      <c r="E2497" s="15" t="e">
        <f t="shared" si="38"/>
        <v>#N/A</v>
      </c>
    </row>
    <row r="2498" spans="1:5">
      <c r="A2498" s="133"/>
      <c r="E2498" s="15" t="e">
        <f t="shared" si="38"/>
        <v>#N/A</v>
      </c>
    </row>
    <row r="2499" spans="1:5">
      <c r="A2499" s="133"/>
      <c r="E2499" s="15" t="e">
        <f t="shared" si="38"/>
        <v>#N/A</v>
      </c>
    </row>
    <row r="2500" spans="1:5">
      <c r="A2500" s="133"/>
      <c r="E2500" s="15" t="e">
        <f t="shared" ref="E2500:E2563" si="39">VLOOKUP(A2500,G:I,2,0)</f>
        <v>#N/A</v>
      </c>
    </row>
    <row r="2501" spans="1:5">
      <c r="A2501" s="133"/>
      <c r="E2501" s="15" t="e">
        <f t="shared" si="39"/>
        <v>#N/A</v>
      </c>
    </row>
    <row r="2502" spans="1:5">
      <c r="A2502" s="133"/>
      <c r="E2502" s="15" t="e">
        <f t="shared" si="39"/>
        <v>#N/A</v>
      </c>
    </row>
    <row r="2503" spans="1:5">
      <c r="A2503" s="133"/>
      <c r="E2503" s="15" t="e">
        <f t="shared" si="39"/>
        <v>#N/A</v>
      </c>
    </row>
    <row r="2504" spans="1:5">
      <c r="A2504" s="133"/>
      <c r="E2504" s="15" t="e">
        <f t="shared" si="39"/>
        <v>#N/A</v>
      </c>
    </row>
    <row r="2505" spans="1:5">
      <c r="A2505" s="133"/>
      <c r="E2505" s="15" t="e">
        <f t="shared" si="39"/>
        <v>#N/A</v>
      </c>
    </row>
    <row r="2506" spans="1:5">
      <c r="A2506" s="133"/>
      <c r="E2506" s="15" t="e">
        <f t="shared" si="39"/>
        <v>#N/A</v>
      </c>
    </row>
    <row r="2507" spans="1:5">
      <c r="A2507" s="133"/>
      <c r="E2507" s="15" t="e">
        <f t="shared" si="39"/>
        <v>#N/A</v>
      </c>
    </row>
    <row r="2508" spans="1:5">
      <c r="A2508" s="133"/>
      <c r="E2508" s="15" t="e">
        <f t="shared" si="39"/>
        <v>#N/A</v>
      </c>
    </row>
    <row r="2509" spans="1:5">
      <c r="A2509" s="133"/>
      <c r="E2509" s="15" t="e">
        <f t="shared" si="39"/>
        <v>#N/A</v>
      </c>
    </row>
    <row r="2510" spans="1:5">
      <c r="A2510" s="133"/>
      <c r="E2510" s="15" t="e">
        <f t="shared" si="39"/>
        <v>#N/A</v>
      </c>
    </row>
    <row r="2511" spans="1:5">
      <c r="A2511" s="133"/>
      <c r="E2511" s="15" t="e">
        <f t="shared" si="39"/>
        <v>#N/A</v>
      </c>
    </row>
    <row r="2512" spans="1:5">
      <c r="A2512" s="133"/>
      <c r="E2512" s="15" t="e">
        <f t="shared" si="39"/>
        <v>#N/A</v>
      </c>
    </row>
    <row r="2513" spans="1:5">
      <c r="A2513" s="133"/>
      <c r="E2513" s="15" t="e">
        <f t="shared" si="39"/>
        <v>#N/A</v>
      </c>
    </row>
    <row r="2514" spans="1:5">
      <c r="A2514" s="133"/>
      <c r="E2514" s="15" t="e">
        <f t="shared" si="39"/>
        <v>#N/A</v>
      </c>
    </row>
    <row r="2515" spans="1:5">
      <c r="A2515" s="133"/>
      <c r="E2515" s="15" t="e">
        <f t="shared" si="39"/>
        <v>#N/A</v>
      </c>
    </row>
    <row r="2516" spans="1:5">
      <c r="A2516" s="133"/>
      <c r="E2516" s="15" t="e">
        <f t="shared" si="39"/>
        <v>#N/A</v>
      </c>
    </row>
    <row r="2517" spans="1:5">
      <c r="A2517" s="133"/>
      <c r="E2517" s="15" t="e">
        <f t="shared" si="39"/>
        <v>#N/A</v>
      </c>
    </row>
    <row r="2518" spans="1:5">
      <c r="A2518" s="133"/>
      <c r="E2518" s="15" t="e">
        <f t="shared" si="39"/>
        <v>#N/A</v>
      </c>
    </row>
    <row r="2519" spans="1:5">
      <c r="A2519" s="133"/>
      <c r="E2519" s="15" t="e">
        <f t="shared" si="39"/>
        <v>#N/A</v>
      </c>
    </row>
    <row r="2520" spans="1:5">
      <c r="A2520" s="133"/>
      <c r="E2520" s="15" t="e">
        <f t="shared" si="39"/>
        <v>#N/A</v>
      </c>
    </row>
    <row r="2521" spans="1:5">
      <c r="A2521" s="133"/>
      <c r="E2521" s="15" t="e">
        <f t="shared" si="39"/>
        <v>#N/A</v>
      </c>
    </row>
    <row r="2522" spans="1:5">
      <c r="A2522" s="133"/>
      <c r="E2522" s="15" t="e">
        <f t="shared" si="39"/>
        <v>#N/A</v>
      </c>
    </row>
    <row r="2523" spans="1:5">
      <c r="A2523" s="133"/>
      <c r="E2523" s="15" t="e">
        <f t="shared" si="39"/>
        <v>#N/A</v>
      </c>
    </row>
    <row r="2524" spans="1:5">
      <c r="A2524" s="133"/>
      <c r="E2524" s="15" t="e">
        <f t="shared" si="39"/>
        <v>#N/A</v>
      </c>
    </row>
    <row r="2525" spans="1:5">
      <c r="A2525" s="133"/>
      <c r="E2525" s="15" t="e">
        <f t="shared" si="39"/>
        <v>#N/A</v>
      </c>
    </row>
    <row r="2526" spans="1:5">
      <c r="A2526" s="133"/>
      <c r="E2526" s="15" t="e">
        <f t="shared" si="39"/>
        <v>#N/A</v>
      </c>
    </row>
    <row r="2527" spans="1:5">
      <c r="A2527" s="133"/>
      <c r="E2527" s="15" t="e">
        <f t="shared" si="39"/>
        <v>#N/A</v>
      </c>
    </row>
    <row r="2528" spans="1:5">
      <c r="A2528" s="133"/>
      <c r="E2528" s="15" t="e">
        <f t="shared" si="39"/>
        <v>#N/A</v>
      </c>
    </row>
    <row r="2529" spans="1:5">
      <c r="A2529" s="133"/>
      <c r="E2529" s="15" t="e">
        <f t="shared" si="39"/>
        <v>#N/A</v>
      </c>
    </row>
    <row r="2530" spans="1:5">
      <c r="A2530" s="133"/>
      <c r="E2530" s="15" t="e">
        <f t="shared" si="39"/>
        <v>#N/A</v>
      </c>
    </row>
    <row r="2531" spans="1:5">
      <c r="A2531" s="133"/>
      <c r="E2531" s="15" t="e">
        <f t="shared" si="39"/>
        <v>#N/A</v>
      </c>
    </row>
    <row r="2532" spans="1:5">
      <c r="A2532" s="133"/>
      <c r="E2532" s="15" t="e">
        <f t="shared" si="39"/>
        <v>#N/A</v>
      </c>
    </row>
    <row r="2533" spans="1:5">
      <c r="A2533" s="133"/>
      <c r="E2533" s="15" t="e">
        <f t="shared" si="39"/>
        <v>#N/A</v>
      </c>
    </row>
    <row r="2534" spans="1:5">
      <c r="A2534" s="133"/>
      <c r="E2534" s="15" t="e">
        <f t="shared" si="39"/>
        <v>#N/A</v>
      </c>
    </row>
    <row r="2535" spans="1:5">
      <c r="A2535" s="133"/>
      <c r="E2535" s="15" t="e">
        <f t="shared" si="39"/>
        <v>#N/A</v>
      </c>
    </row>
    <row r="2536" spans="1:5">
      <c r="A2536" s="133"/>
      <c r="E2536" s="15" t="e">
        <f t="shared" si="39"/>
        <v>#N/A</v>
      </c>
    </row>
    <row r="2537" spans="1:5">
      <c r="A2537" s="133"/>
      <c r="E2537" s="15" t="e">
        <f t="shared" si="39"/>
        <v>#N/A</v>
      </c>
    </row>
    <row r="2538" spans="1:5">
      <c r="A2538" s="133"/>
      <c r="E2538" s="15" t="e">
        <f t="shared" si="39"/>
        <v>#N/A</v>
      </c>
    </row>
    <row r="2539" spans="1:5">
      <c r="A2539" s="133"/>
      <c r="E2539" s="15" t="e">
        <f t="shared" si="39"/>
        <v>#N/A</v>
      </c>
    </row>
    <row r="2540" spans="1:5">
      <c r="A2540" s="133"/>
      <c r="E2540" s="15" t="e">
        <f t="shared" si="39"/>
        <v>#N/A</v>
      </c>
    </row>
    <row r="2541" spans="1:5">
      <c r="A2541" s="133"/>
      <c r="E2541" s="15" t="e">
        <f t="shared" si="39"/>
        <v>#N/A</v>
      </c>
    </row>
    <row r="2542" spans="1:5">
      <c r="A2542" s="133"/>
      <c r="E2542" s="15" t="e">
        <f t="shared" si="39"/>
        <v>#N/A</v>
      </c>
    </row>
    <row r="2543" spans="1:5">
      <c r="A2543" s="133"/>
      <c r="E2543" s="15" t="e">
        <f t="shared" si="39"/>
        <v>#N/A</v>
      </c>
    </row>
    <row r="2544" spans="1:5">
      <c r="A2544" s="133"/>
      <c r="E2544" s="15" t="e">
        <f t="shared" si="39"/>
        <v>#N/A</v>
      </c>
    </row>
    <row r="2545" spans="1:5">
      <c r="A2545" s="133"/>
      <c r="E2545" s="15" t="e">
        <f t="shared" si="39"/>
        <v>#N/A</v>
      </c>
    </row>
    <row r="2546" spans="1:5">
      <c r="A2546" s="133"/>
      <c r="E2546" s="15" t="e">
        <f t="shared" si="39"/>
        <v>#N/A</v>
      </c>
    </row>
    <row r="2547" spans="1:5">
      <c r="A2547" s="133"/>
      <c r="E2547" s="15" t="e">
        <f t="shared" si="39"/>
        <v>#N/A</v>
      </c>
    </row>
    <row r="2548" spans="1:5">
      <c r="A2548" s="133"/>
      <c r="E2548" s="15" t="e">
        <f t="shared" si="39"/>
        <v>#N/A</v>
      </c>
    </row>
    <row r="2549" spans="1:5">
      <c r="A2549" s="133"/>
      <c r="E2549" s="15" t="e">
        <f t="shared" si="39"/>
        <v>#N/A</v>
      </c>
    </row>
    <row r="2550" spans="1:5">
      <c r="A2550" s="133"/>
      <c r="E2550" s="15" t="e">
        <f t="shared" si="39"/>
        <v>#N/A</v>
      </c>
    </row>
    <row r="2551" spans="1:5">
      <c r="A2551" s="133"/>
      <c r="E2551" s="15" t="e">
        <f t="shared" si="39"/>
        <v>#N/A</v>
      </c>
    </row>
    <row r="2552" spans="1:5">
      <c r="A2552" s="133"/>
      <c r="E2552" s="15" t="e">
        <f t="shared" si="39"/>
        <v>#N/A</v>
      </c>
    </row>
    <row r="2553" spans="1:5">
      <c r="A2553" s="133"/>
      <c r="E2553" s="15" t="e">
        <f t="shared" si="39"/>
        <v>#N/A</v>
      </c>
    </row>
    <row r="2554" spans="1:5">
      <c r="A2554" s="133"/>
      <c r="E2554" s="15" t="e">
        <f t="shared" si="39"/>
        <v>#N/A</v>
      </c>
    </row>
    <row r="2555" spans="1:5">
      <c r="A2555" s="133"/>
      <c r="E2555" s="15" t="e">
        <f t="shared" si="39"/>
        <v>#N/A</v>
      </c>
    </row>
    <row r="2556" spans="1:5">
      <c r="A2556" s="133"/>
      <c r="E2556" s="15" t="e">
        <f t="shared" si="39"/>
        <v>#N/A</v>
      </c>
    </row>
    <row r="2557" spans="1:5">
      <c r="A2557" s="133"/>
      <c r="E2557" s="15" t="e">
        <f t="shared" si="39"/>
        <v>#N/A</v>
      </c>
    </row>
    <row r="2558" spans="1:5">
      <c r="A2558" s="133"/>
      <c r="E2558" s="15" t="e">
        <f t="shared" si="39"/>
        <v>#N/A</v>
      </c>
    </row>
    <row r="2559" spans="1:5">
      <c r="A2559" s="133"/>
      <c r="E2559" s="15" t="e">
        <f t="shared" si="39"/>
        <v>#N/A</v>
      </c>
    </row>
    <row r="2560" spans="1:5">
      <c r="A2560" s="133"/>
      <c r="E2560" s="15" t="e">
        <f t="shared" si="39"/>
        <v>#N/A</v>
      </c>
    </row>
    <row r="2561" spans="1:5">
      <c r="A2561" s="133"/>
      <c r="E2561" s="15" t="e">
        <f t="shared" si="39"/>
        <v>#N/A</v>
      </c>
    </row>
    <row r="2562" spans="1:5">
      <c r="A2562" s="133"/>
      <c r="E2562" s="15" t="e">
        <f t="shared" si="39"/>
        <v>#N/A</v>
      </c>
    </row>
    <row r="2563" spans="1:5">
      <c r="A2563" s="133"/>
      <c r="E2563" s="15" t="e">
        <f t="shared" si="39"/>
        <v>#N/A</v>
      </c>
    </row>
    <row r="2564" spans="1:5">
      <c r="A2564" s="133"/>
      <c r="E2564" s="15" t="e">
        <f t="shared" ref="E2564:E2627" si="40">VLOOKUP(A2564,G:I,2,0)</f>
        <v>#N/A</v>
      </c>
    </row>
    <row r="2565" spans="1:5">
      <c r="A2565" s="133"/>
      <c r="E2565" s="15" t="e">
        <f t="shared" si="40"/>
        <v>#N/A</v>
      </c>
    </row>
    <row r="2566" spans="1:5">
      <c r="A2566" s="133"/>
      <c r="E2566" s="15" t="e">
        <f t="shared" si="40"/>
        <v>#N/A</v>
      </c>
    </row>
    <row r="2567" spans="1:5">
      <c r="A2567" s="133"/>
      <c r="E2567" s="15" t="e">
        <f t="shared" si="40"/>
        <v>#N/A</v>
      </c>
    </row>
    <row r="2568" spans="1:5">
      <c r="A2568" s="133"/>
      <c r="E2568" s="15" t="e">
        <f t="shared" si="40"/>
        <v>#N/A</v>
      </c>
    </row>
    <row r="2569" spans="1:5">
      <c r="A2569" s="133"/>
      <c r="E2569" s="15" t="e">
        <f t="shared" si="40"/>
        <v>#N/A</v>
      </c>
    </row>
    <row r="2570" spans="1:5">
      <c r="A2570" s="133"/>
      <c r="E2570" s="15" t="e">
        <f t="shared" si="40"/>
        <v>#N/A</v>
      </c>
    </row>
    <row r="2571" spans="1:5">
      <c r="A2571" s="133"/>
      <c r="E2571" s="15" t="e">
        <f t="shared" si="40"/>
        <v>#N/A</v>
      </c>
    </row>
    <row r="2572" spans="1:5">
      <c r="A2572" s="133"/>
      <c r="E2572" s="15" t="e">
        <f t="shared" si="40"/>
        <v>#N/A</v>
      </c>
    </row>
    <row r="2573" spans="1:5">
      <c r="A2573" s="133"/>
      <c r="E2573" s="15" t="e">
        <f t="shared" si="40"/>
        <v>#N/A</v>
      </c>
    </row>
    <row r="2574" spans="1:5">
      <c r="A2574" s="133"/>
      <c r="E2574" s="15" t="e">
        <f t="shared" si="40"/>
        <v>#N/A</v>
      </c>
    </row>
    <row r="2575" spans="1:5">
      <c r="A2575" s="133"/>
      <c r="E2575" s="15" t="e">
        <f t="shared" si="40"/>
        <v>#N/A</v>
      </c>
    </row>
    <row r="2576" spans="1:5">
      <c r="A2576" s="133"/>
      <c r="E2576" s="15" t="e">
        <f t="shared" si="40"/>
        <v>#N/A</v>
      </c>
    </row>
    <row r="2577" spans="1:5">
      <c r="A2577" s="133"/>
      <c r="E2577" s="15" t="e">
        <f t="shared" si="40"/>
        <v>#N/A</v>
      </c>
    </row>
    <row r="2578" spans="1:5">
      <c r="A2578" s="133"/>
      <c r="E2578" s="15" t="e">
        <f t="shared" si="40"/>
        <v>#N/A</v>
      </c>
    </row>
    <row r="2579" spans="1:5">
      <c r="A2579" s="133"/>
      <c r="E2579" s="15" t="e">
        <f t="shared" si="40"/>
        <v>#N/A</v>
      </c>
    </row>
    <row r="2580" spans="1:5">
      <c r="A2580" s="133"/>
      <c r="E2580" s="15" t="e">
        <f t="shared" si="40"/>
        <v>#N/A</v>
      </c>
    </row>
    <row r="2581" spans="1:5">
      <c r="A2581" s="133"/>
      <c r="E2581" s="15" t="e">
        <f t="shared" si="40"/>
        <v>#N/A</v>
      </c>
    </row>
    <row r="2582" spans="1:5">
      <c r="A2582" s="133"/>
      <c r="E2582" s="15" t="e">
        <f t="shared" si="40"/>
        <v>#N/A</v>
      </c>
    </row>
    <row r="2583" spans="1:5">
      <c r="A2583" s="133"/>
      <c r="E2583" s="15" t="e">
        <f t="shared" si="40"/>
        <v>#N/A</v>
      </c>
    </row>
    <row r="2584" spans="1:5">
      <c r="A2584" s="133"/>
      <c r="E2584" s="15" t="e">
        <f t="shared" si="40"/>
        <v>#N/A</v>
      </c>
    </row>
    <row r="2585" spans="1:5">
      <c r="A2585" s="133"/>
      <c r="E2585" s="15" t="e">
        <f t="shared" si="40"/>
        <v>#N/A</v>
      </c>
    </row>
    <row r="2586" spans="1:5">
      <c r="A2586" s="133"/>
      <c r="E2586" s="15" t="e">
        <f t="shared" si="40"/>
        <v>#N/A</v>
      </c>
    </row>
    <row r="2587" spans="1:5">
      <c r="A2587" s="133"/>
      <c r="E2587" s="15" t="e">
        <f t="shared" si="40"/>
        <v>#N/A</v>
      </c>
    </row>
    <row r="2588" spans="1:5">
      <c r="A2588" s="133"/>
      <c r="E2588" s="15" t="e">
        <f t="shared" si="40"/>
        <v>#N/A</v>
      </c>
    </row>
    <row r="2589" spans="1:5">
      <c r="A2589" s="133"/>
      <c r="E2589" s="15" t="e">
        <f t="shared" si="40"/>
        <v>#N/A</v>
      </c>
    </row>
    <row r="2590" spans="1:5">
      <c r="A2590" s="133"/>
      <c r="E2590" s="15" t="e">
        <f t="shared" si="40"/>
        <v>#N/A</v>
      </c>
    </row>
    <row r="2591" spans="1:5">
      <c r="A2591" s="133"/>
      <c r="E2591" s="15" t="e">
        <f t="shared" si="40"/>
        <v>#N/A</v>
      </c>
    </row>
    <row r="2592" spans="1:5">
      <c r="A2592" s="133"/>
      <c r="E2592" s="15" t="e">
        <f t="shared" si="40"/>
        <v>#N/A</v>
      </c>
    </row>
    <row r="2593" spans="1:5">
      <c r="A2593" s="133"/>
      <c r="E2593" s="15" t="e">
        <f t="shared" si="40"/>
        <v>#N/A</v>
      </c>
    </row>
    <row r="2594" spans="1:5">
      <c r="A2594" s="133"/>
      <c r="E2594" s="15" t="e">
        <f t="shared" si="40"/>
        <v>#N/A</v>
      </c>
    </row>
    <row r="2595" spans="1:5">
      <c r="A2595" s="133"/>
      <c r="E2595" s="15" t="e">
        <f t="shared" si="40"/>
        <v>#N/A</v>
      </c>
    </row>
    <row r="2596" spans="1:5">
      <c r="A2596" s="133"/>
      <c r="E2596" s="15" t="e">
        <f t="shared" si="40"/>
        <v>#N/A</v>
      </c>
    </row>
    <row r="2597" spans="1:5">
      <c r="A2597" s="133"/>
      <c r="E2597" s="15" t="e">
        <f t="shared" si="40"/>
        <v>#N/A</v>
      </c>
    </row>
    <row r="2598" spans="1:5">
      <c r="A2598" s="133"/>
      <c r="E2598" s="15" t="e">
        <f t="shared" si="40"/>
        <v>#N/A</v>
      </c>
    </row>
    <row r="2599" spans="1:5">
      <c r="A2599" s="133"/>
      <c r="E2599" s="15" t="e">
        <f t="shared" si="40"/>
        <v>#N/A</v>
      </c>
    </row>
    <row r="2600" spans="1:5">
      <c r="A2600" s="133"/>
      <c r="E2600" s="15" t="e">
        <f t="shared" si="40"/>
        <v>#N/A</v>
      </c>
    </row>
    <row r="2601" spans="1:5">
      <c r="A2601" s="133"/>
      <c r="E2601" s="15" t="e">
        <f t="shared" si="40"/>
        <v>#N/A</v>
      </c>
    </row>
    <row r="2602" spans="1:5">
      <c r="A2602" s="133"/>
      <c r="E2602" s="15" t="e">
        <f t="shared" si="40"/>
        <v>#N/A</v>
      </c>
    </row>
    <row r="2603" spans="1:5">
      <c r="A2603" s="133"/>
      <c r="E2603" s="15" t="e">
        <f t="shared" si="40"/>
        <v>#N/A</v>
      </c>
    </row>
    <row r="2604" spans="1:5">
      <c r="A2604" s="133"/>
      <c r="E2604" s="15" t="e">
        <f t="shared" si="40"/>
        <v>#N/A</v>
      </c>
    </row>
    <row r="2605" spans="1:5">
      <c r="A2605" s="133"/>
      <c r="E2605" s="15" t="e">
        <f t="shared" si="40"/>
        <v>#N/A</v>
      </c>
    </row>
    <row r="2606" spans="1:5">
      <c r="A2606" s="133"/>
      <c r="E2606" s="15" t="e">
        <f t="shared" si="40"/>
        <v>#N/A</v>
      </c>
    </row>
    <row r="2607" spans="1:5">
      <c r="A2607" s="133"/>
      <c r="E2607" s="15" t="e">
        <f t="shared" si="40"/>
        <v>#N/A</v>
      </c>
    </row>
    <row r="2608" spans="1:5">
      <c r="A2608" s="133"/>
      <c r="E2608" s="15" t="e">
        <f t="shared" si="40"/>
        <v>#N/A</v>
      </c>
    </row>
    <row r="2609" spans="1:5">
      <c r="A2609" s="133"/>
      <c r="E2609" s="15" t="e">
        <f t="shared" si="40"/>
        <v>#N/A</v>
      </c>
    </row>
    <row r="2610" spans="1:5">
      <c r="A2610" s="133"/>
      <c r="E2610" s="15" t="e">
        <f t="shared" si="40"/>
        <v>#N/A</v>
      </c>
    </row>
    <row r="2611" spans="1:5">
      <c r="A2611" s="133"/>
      <c r="E2611" s="15" t="e">
        <f t="shared" si="40"/>
        <v>#N/A</v>
      </c>
    </row>
    <row r="2612" spans="1:5">
      <c r="A2612" s="133"/>
      <c r="E2612" s="15" t="e">
        <f t="shared" si="40"/>
        <v>#N/A</v>
      </c>
    </row>
    <row r="2613" spans="1:5">
      <c r="A2613" s="133"/>
      <c r="E2613" s="15" t="e">
        <f t="shared" si="40"/>
        <v>#N/A</v>
      </c>
    </row>
    <row r="2614" spans="1:5">
      <c r="A2614" s="133"/>
      <c r="E2614" s="15" t="e">
        <f t="shared" si="40"/>
        <v>#N/A</v>
      </c>
    </row>
    <row r="2615" spans="1:5">
      <c r="A2615" s="133"/>
      <c r="E2615" s="15" t="e">
        <f t="shared" si="40"/>
        <v>#N/A</v>
      </c>
    </row>
    <row r="2616" spans="1:5">
      <c r="A2616" s="133"/>
      <c r="E2616" s="15" t="e">
        <f t="shared" si="40"/>
        <v>#N/A</v>
      </c>
    </row>
    <row r="2617" spans="1:5">
      <c r="A2617" s="133"/>
      <c r="E2617" s="15" t="e">
        <f t="shared" si="40"/>
        <v>#N/A</v>
      </c>
    </row>
    <row r="2618" spans="1:5">
      <c r="A2618" s="133"/>
      <c r="E2618" s="15" t="e">
        <f t="shared" si="40"/>
        <v>#N/A</v>
      </c>
    </row>
    <row r="2619" spans="1:5">
      <c r="A2619" s="133"/>
      <c r="E2619" s="15" t="e">
        <f t="shared" si="40"/>
        <v>#N/A</v>
      </c>
    </row>
    <row r="2620" spans="1:5">
      <c r="A2620" s="133"/>
      <c r="E2620" s="15" t="e">
        <f t="shared" si="40"/>
        <v>#N/A</v>
      </c>
    </row>
    <row r="2621" spans="1:5">
      <c r="A2621" s="133"/>
      <c r="E2621" s="15" t="e">
        <f t="shared" si="40"/>
        <v>#N/A</v>
      </c>
    </row>
    <row r="2622" spans="1:5">
      <c r="A2622" s="133"/>
      <c r="E2622" s="15" t="e">
        <f t="shared" si="40"/>
        <v>#N/A</v>
      </c>
    </row>
    <row r="2623" spans="1:5">
      <c r="A2623" s="133"/>
      <c r="E2623" s="15" t="e">
        <f t="shared" si="40"/>
        <v>#N/A</v>
      </c>
    </row>
    <row r="2624" spans="1:5">
      <c r="A2624" s="133"/>
      <c r="E2624" s="15" t="e">
        <f t="shared" si="40"/>
        <v>#N/A</v>
      </c>
    </row>
    <row r="2625" spans="1:5">
      <c r="A2625" s="133"/>
      <c r="E2625" s="15" t="e">
        <f t="shared" si="40"/>
        <v>#N/A</v>
      </c>
    </row>
    <row r="2626" spans="1:5">
      <c r="A2626" s="133"/>
      <c r="E2626" s="15" t="e">
        <f t="shared" si="40"/>
        <v>#N/A</v>
      </c>
    </row>
    <row r="2627" spans="1:5">
      <c r="A2627" s="133"/>
      <c r="E2627" s="15" t="e">
        <f t="shared" si="40"/>
        <v>#N/A</v>
      </c>
    </row>
    <row r="2628" spans="1:5">
      <c r="A2628" s="133"/>
      <c r="E2628" s="15" t="e">
        <f t="shared" ref="E2628:E2691" si="41">VLOOKUP(A2628,G:I,2,0)</f>
        <v>#N/A</v>
      </c>
    </row>
    <row r="2629" spans="1:5">
      <c r="A2629" s="133"/>
      <c r="E2629" s="15" t="e">
        <f t="shared" si="41"/>
        <v>#N/A</v>
      </c>
    </row>
    <row r="2630" spans="1:5">
      <c r="A2630" s="133"/>
      <c r="E2630" s="15" t="e">
        <f t="shared" si="41"/>
        <v>#N/A</v>
      </c>
    </row>
    <row r="2631" spans="1:5">
      <c r="A2631" s="133"/>
      <c r="E2631" s="15" t="e">
        <f t="shared" si="41"/>
        <v>#N/A</v>
      </c>
    </row>
    <row r="2632" spans="1:5">
      <c r="A2632" s="133"/>
      <c r="E2632" s="15" t="e">
        <f t="shared" si="41"/>
        <v>#N/A</v>
      </c>
    </row>
    <row r="2633" spans="1:5">
      <c r="A2633" s="133"/>
      <c r="E2633" s="15" t="e">
        <f t="shared" si="41"/>
        <v>#N/A</v>
      </c>
    </row>
    <row r="2634" spans="1:5">
      <c r="A2634" s="133"/>
      <c r="E2634" s="15" t="e">
        <f t="shared" si="41"/>
        <v>#N/A</v>
      </c>
    </row>
    <row r="2635" spans="1:5">
      <c r="A2635" s="133"/>
      <c r="E2635" s="15" t="e">
        <f t="shared" si="41"/>
        <v>#N/A</v>
      </c>
    </row>
    <row r="2636" spans="1:5">
      <c r="A2636" s="133"/>
      <c r="E2636" s="15" t="e">
        <f t="shared" si="41"/>
        <v>#N/A</v>
      </c>
    </row>
    <row r="2637" spans="1:5">
      <c r="A2637" s="133"/>
      <c r="E2637" s="15" t="e">
        <f t="shared" si="41"/>
        <v>#N/A</v>
      </c>
    </row>
    <row r="2638" spans="1:5">
      <c r="A2638" s="133"/>
      <c r="E2638" s="15" t="e">
        <f t="shared" si="41"/>
        <v>#N/A</v>
      </c>
    </row>
    <row r="2639" spans="1:5">
      <c r="A2639" s="133"/>
      <c r="E2639" s="15" t="e">
        <f t="shared" si="41"/>
        <v>#N/A</v>
      </c>
    </row>
    <row r="2640" spans="1:5">
      <c r="A2640" s="133"/>
      <c r="E2640" s="15" t="e">
        <f t="shared" si="41"/>
        <v>#N/A</v>
      </c>
    </row>
    <row r="2641" spans="1:5">
      <c r="A2641" s="133"/>
      <c r="E2641" s="15" t="e">
        <f t="shared" si="41"/>
        <v>#N/A</v>
      </c>
    </row>
    <row r="2642" spans="1:5">
      <c r="A2642" s="133"/>
      <c r="E2642" s="15" t="e">
        <f t="shared" si="41"/>
        <v>#N/A</v>
      </c>
    </row>
    <row r="2643" spans="1:5">
      <c r="A2643" s="133"/>
      <c r="E2643" s="15" t="e">
        <f t="shared" si="41"/>
        <v>#N/A</v>
      </c>
    </row>
    <row r="2644" spans="1:5">
      <c r="A2644" s="133"/>
      <c r="E2644" s="15" t="e">
        <f t="shared" si="41"/>
        <v>#N/A</v>
      </c>
    </row>
    <row r="2645" spans="1:5">
      <c r="A2645" s="133"/>
      <c r="E2645" s="15" t="e">
        <f t="shared" si="41"/>
        <v>#N/A</v>
      </c>
    </row>
    <row r="2646" spans="1:5">
      <c r="A2646" s="133"/>
      <c r="E2646" s="15" t="e">
        <f t="shared" si="41"/>
        <v>#N/A</v>
      </c>
    </row>
    <row r="2647" spans="1:5">
      <c r="A2647" s="133"/>
      <c r="E2647" s="15" t="e">
        <f t="shared" si="41"/>
        <v>#N/A</v>
      </c>
    </row>
    <row r="2648" spans="1:5">
      <c r="A2648" s="133"/>
      <c r="E2648" s="15" t="e">
        <f t="shared" si="41"/>
        <v>#N/A</v>
      </c>
    </row>
    <row r="2649" spans="1:5">
      <c r="A2649" s="133"/>
      <c r="E2649" s="15" t="e">
        <f t="shared" si="41"/>
        <v>#N/A</v>
      </c>
    </row>
    <row r="2650" spans="1:5">
      <c r="A2650" s="133"/>
      <c r="E2650" s="15" t="e">
        <f t="shared" si="41"/>
        <v>#N/A</v>
      </c>
    </row>
    <row r="2651" spans="1:5">
      <c r="A2651" s="133"/>
      <c r="E2651" s="15" t="e">
        <f t="shared" si="41"/>
        <v>#N/A</v>
      </c>
    </row>
    <row r="2652" spans="1:5">
      <c r="A2652" s="133"/>
      <c r="E2652" s="15" t="e">
        <f t="shared" si="41"/>
        <v>#N/A</v>
      </c>
    </row>
    <row r="2653" spans="1:5">
      <c r="A2653" s="133"/>
      <c r="E2653" s="15" t="e">
        <f t="shared" si="41"/>
        <v>#N/A</v>
      </c>
    </row>
    <row r="2654" spans="1:5">
      <c r="A2654" s="133"/>
      <c r="E2654" s="15" t="e">
        <f t="shared" si="41"/>
        <v>#N/A</v>
      </c>
    </row>
    <row r="2655" spans="1:5">
      <c r="A2655" s="133"/>
      <c r="E2655" s="15" t="e">
        <f t="shared" si="41"/>
        <v>#N/A</v>
      </c>
    </row>
    <row r="2656" spans="1:5">
      <c r="A2656" s="133"/>
      <c r="E2656" s="15" t="e">
        <f t="shared" si="41"/>
        <v>#N/A</v>
      </c>
    </row>
    <row r="2657" spans="1:5">
      <c r="A2657" s="133"/>
      <c r="E2657" s="15" t="e">
        <f t="shared" si="41"/>
        <v>#N/A</v>
      </c>
    </row>
    <row r="2658" spans="1:5">
      <c r="A2658" s="133"/>
      <c r="E2658" s="15" t="e">
        <f t="shared" si="41"/>
        <v>#N/A</v>
      </c>
    </row>
    <row r="2659" spans="1:5">
      <c r="A2659" s="133"/>
      <c r="E2659" s="15" t="e">
        <f t="shared" si="41"/>
        <v>#N/A</v>
      </c>
    </row>
    <row r="2660" spans="1:5">
      <c r="A2660" s="133"/>
      <c r="E2660" s="15" t="e">
        <f t="shared" si="41"/>
        <v>#N/A</v>
      </c>
    </row>
    <row r="2661" spans="1:5">
      <c r="A2661" s="133"/>
      <c r="E2661" s="15" t="e">
        <f t="shared" si="41"/>
        <v>#N/A</v>
      </c>
    </row>
    <row r="2662" spans="1:5">
      <c r="A2662" s="133"/>
      <c r="E2662" s="15" t="e">
        <f t="shared" si="41"/>
        <v>#N/A</v>
      </c>
    </row>
    <row r="2663" spans="1:5">
      <c r="A2663" s="133"/>
      <c r="E2663" s="15" t="e">
        <f t="shared" si="41"/>
        <v>#N/A</v>
      </c>
    </row>
    <row r="2664" spans="1:5">
      <c r="A2664" s="133"/>
      <c r="E2664" s="15" t="e">
        <f t="shared" si="41"/>
        <v>#N/A</v>
      </c>
    </row>
    <row r="2665" spans="1:5">
      <c r="A2665" s="133"/>
      <c r="E2665" s="15" t="e">
        <f t="shared" si="41"/>
        <v>#N/A</v>
      </c>
    </row>
    <row r="2666" spans="1:5">
      <c r="A2666" s="133"/>
      <c r="E2666" s="15" t="e">
        <f t="shared" si="41"/>
        <v>#N/A</v>
      </c>
    </row>
    <row r="2667" spans="1:5">
      <c r="A2667" s="133"/>
      <c r="E2667" s="15" t="e">
        <f t="shared" si="41"/>
        <v>#N/A</v>
      </c>
    </row>
    <row r="2668" spans="1:5">
      <c r="A2668" s="133"/>
      <c r="E2668" s="15" t="e">
        <f t="shared" si="41"/>
        <v>#N/A</v>
      </c>
    </row>
    <row r="2669" spans="1:5">
      <c r="A2669" s="133"/>
      <c r="E2669" s="15" t="e">
        <f t="shared" si="41"/>
        <v>#N/A</v>
      </c>
    </row>
    <row r="2670" spans="1:5">
      <c r="A2670" s="133"/>
      <c r="E2670" s="15" t="e">
        <f t="shared" si="41"/>
        <v>#N/A</v>
      </c>
    </row>
    <row r="2671" spans="1:5">
      <c r="A2671" s="133"/>
      <c r="E2671" s="15" t="e">
        <f t="shared" si="41"/>
        <v>#N/A</v>
      </c>
    </row>
    <row r="2672" spans="1:5">
      <c r="A2672" s="133"/>
      <c r="E2672" s="15" t="e">
        <f t="shared" si="41"/>
        <v>#N/A</v>
      </c>
    </row>
    <row r="2673" spans="1:5">
      <c r="A2673" s="133"/>
      <c r="E2673" s="15" t="e">
        <f t="shared" si="41"/>
        <v>#N/A</v>
      </c>
    </row>
    <row r="2674" spans="1:5">
      <c r="A2674" s="133"/>
      <c r="E2674" s="15" t="e">
        <f t="shared" si="41"/>
        <v>#N/A</v>
      </c>
    </row>
    <row r="2675" spans="1:5">
      <c r="A2675" s="133"/>
      <c r="E2675" s="15" t="e">
        <f t="shared" si="41"/>
        <v>#N/A</v>
      </c>
    </row>
    <row r="2676" spans="1:5">
      <c r="A2676" s="133"/>
      <c r="E2676" s="15" t="e">
        <f t="shared" si="41"/>
        <v>#N/A</v>
      </c>
    </row>
    <row r="2677" spans="1:5">
      <c r="A2677" s="133"/>
      <c r="E2677" s="15" t="e">
        <f t="shared" si="41"/>
        <v>#N/A</v>
      </c>
    </row>
    <row r="2678" spans="1:5">
      <c r="A2678" s="133"/>
      <c r="E2678" s="15" t="e">
        <f t="shared" si="41"/>
        <v>#N/A</v>
      </c>
    </row>
    <row r="2679" spans="1:5">
      <c r="A2679" s="133"/>
      <c r="E2679" s="15" t="e">
        <f t="shared" si="41"/>
        <v>#N/A</v>
      </c>
    </row>
    <row r="2680" spans="1:5">
      <c r="A2680" s="133"/>
      <c r="E2680" s="15" t="e">
        <f t="shared" si="41"/>
        <v>#N/A</v>
      </c>
    </row>
    <row r="2681" spans="1:5">
      <c r="A2681" s="133"/>
      <c r="E2681" s="15" t="e">
        <f t="shared" si="41"/>
        <v>#N/A</v>
      </c>
    </row>
    <row r="2682" spans="1:5">
      <c r="A2682" s="133"/>
      <c r="E2682" s="15" t="e">
        <f t="shared" si="41"/>
        <v>#N/A</v>
      </c>
    </row>
    <row r="2683" spans="1:5">
      <c r="A2683" s="133"/>
      <c r="E2683" s="15" t="e">
        <f t="shared" si="41"/>
        <v>#N/A</v>
      </c>
    </row>
    <row r="2684" spans="1:5">
      <c r="A2684" s="133"/>
      <c r="E2684" s="15" t="e">
        <f t="shared" si="41"/>
        <v>#N/A</v>
      </c>
    </row>
    <row r="2685" spans="1:5">
      <c r="A2685" s="133"/>
      <c r="E2685" s="15" t="e">
        <f t="shared" si="41"/>
        <v>#N/A</v>
      </c>
    </row>
    <row r="2686" spans="1:5">
      <c r="A2686" s="133"/>
      <c r="E2686" s="15" t="e">
        <f t="shared" si="41"/>
        <v>#N/A</v>
      </c>
    </row>
    <row r="2687" spans="1:5">
      <c r="A2687" s="133"/>
      <c r="E2687" s="15" t="e">
        <f t="shared" si="41"/>
        <v>#N/A</v>
      </c>
    </row>
    <row r="2688" spans="1:5">
      <c r="A2688" s="133"/>
      <c r="E2688" s="15" t="e">
        <f t="shared" si="41"/>
        <v>#N/A</v>
      </c>
    </row>
    <row r="2689" spans="1:5">
      <c r="A2689" s="133"/>
      <c r="E2689" s="15" t="e">
        <f t="shared" si="41"/>
        <v>#N/A</v>
      </c>
    </row>
    <row r="2690" spans="1:5">
      <c r="A2690" s="133"/>
      <c r="E2690" s="15" t="e">
        <f t="shared" si="41"/>
        <v>#N/A</v>
      </c>
    </row>
    <row r="2691" spans="1:5">
      <c r="A2691" s="133"/>
      <c r="E2691" s="15" t="e">
        <f t="shared" si="41"/>
        <v>#N/A</v>
      </c>
    </row>
    <row r="2692" spans="1:5">
      <c r="A2692" s="133"/>
      <c r="E2692" s="15" t="e">
        <f t="shared" ref="E2692:E2755" si="42">VLOOKUP(A2692,G:I,2,0)</f>
        <v>#N/A</v>
      </c>
    </row>
    <row r="2693" spans="1:5">
      <c r="A2693" s="133"/>
      <c r="E2693" s="15" t="e">
        <f t="shared" si="42"/>
        <v>#N/A</v>
      </c>
    </row>
    <row r="2694" spans="1:5">
      <c r="A2694" s="133"/>
      <c r="E2694" s="15" t="e">
        <f t="shared" si="42"/>
        <v>#N/A</v>
      </c>
    </row>
    <row r="2695" spans="1:5">
      <c r="A2695" s="133"/>
      <c r="E2695" s="15" t="e">
        <f t="shared" si="42"/>
        <v>#N/A</v>
      </c>
    </row>
    <row r="2696" spans="1:5">
      <c r="A2696" s="133"/>
      <c r="E2696" s="15" t="e">
        <f t="shared" si="42"/>
        <v>#N/A</v>
      </c>
    </row>
    <row r="2697" spans="1:5">
      <c r="A2697" s="133"/>
      <c r="E2697" s="15" t="e">
        <f t="shared" si="42"/>
        <v>#N/A</v>
      </c>
    </row>
    <row r="2698" spans="1:5">
      <c r="A2698" s="133"/>
      <c r="E2698" s="15" t="e">
        <f t="shared" si="42"/>
        <v>#N/A</v>
      </c>
    </row>
    <row r="2699" spans="1:5">
      <c r="A2699" s="133"/>
      <c r="E2699" s="15" t="e">
        <f t="shared" si="42"/>
        <v>#N/A</v>
      </c>
    </row>
    <row r="2700" spans="1:5">
      <c r="A2700" s="133"/>
      <c r="E2700" s="15" t="e">
        <f t="shared" si="42"/>
        <v>#N/A</v>
      </c>
    </row>
    <row r="2701" spans="1:5">
      <c r="A2701" s="133"/>
      <c r="E2701" s="15" t="e">
        <f t="shared" si="42"/>
        <v>#N/A</v>
      </c>
    </row>
    <row r="2702" spans="1:5">
      <c r="A2702" s="133"/>
      <c r="E2702" s="15" t="e">
        <f t="shared" si="42"/>
        <v>#N/A</v>
      </c>
    </row>
    <row r="2703" spans="1:5">
      <c r="A2703" s="133"/>
      <c r="E2703" s="15" t="e">
        <f t="shared" si="42"/>
        <v>#N/A</v>
      </c>
    </row>
    <row r="2704" spans="1:5">
      <c r="A2704" s="133"/>
      <c r="E2704" s="15" t="e">
        <f t="shared" si="42"/>
        <v>#N/A</v>
      </c>
    </row>
    <row r="2705" spans="1:5">
      <c r="A2705" s="133"/>
      <c r="E2705" s="15" t="e">
        <f t="shared" si="42"/>
        <v>#N/A</v>
      </c>
    </row>
    <row r="2706" spans="1:5">
      <c r="A2706" s="133"/>
      <c r="E2706" s="15" t="e">
        <f t="shared" si="42"/>
        <v>#N/A</v>
      </c>
    </row>
    <row r="2707" spans="1:5">
      <c r="A2707" s="133"/>
      <c r="E2707" s="15" t="e">
        <f t="shared" si="42"/>
        <v>#N/A</v>
      </c>
    </row>
    <row r="2708" spans="1:5">
      <c r="A2708" s="133"/>
      <c r="E2708" s="15" t="e">
        <f t="shared" si="42"/>
        <v>#N/A</v>
      </c>
    </row>
    <row r="2709" spans="1:5">
      <c r="A2709" s="133"/>
      <c r="E2709" s="15" t="e">
        <f t="shared" si="42"/>
        <v>#N/A</v>
      </c>
    </row>
    <row r="2710" spans="1:5">
      <c r="A2710" s="133"/>
      <c r="E2710" s="15" t="e">
        <f t="shared" si="42"/>
        <v>#N/A</v>
      </c>
    </row>
    <row r="2711" spans="1:5">
      <c r="A2711" s="133"/>
      <c r="E2711" s="15" t="e">
        <f t="shared" si="42"/>
        <v>#N/A</v>
      </c>
    </row>
    <row r="2712" spans="1:5">
      <c r="A2712" s="133"/>
      <c r="E2712" s="15" t="e">
        <f t="shared" si="42"/>
        <v>#N/A</v>
      </c>
    </row>
    <row r="2713" spans="1:5">
      <c r="A2713" s="133"/>
      <c r="E2713" s="15" t="e">
        <f t="shared" si="42"/>
        <v>#N/A</v>
      </c>
    </row>
    <row r="2714" spans="1:5">
      <c r="A2714" s="133"/>
      <c r="E2714" s="15" t="e">
        <f t="shared" si="42"/>
        <v>#N/A</v>
      </c>
    </row>
    <row r="2715" spans="1:5">
      <c r="A2715" s="133"/>
      <c r="E2715" s="15" t="e">
        <f t="shared" si="42"/>
        <v>#N/A</v>
      </c>
    </row>
    <row r="2716" spans="1:5">
      <c r="A2716" s="133"/>
      <c r="E2716" s="15" t="e">
        <f t="shared" si="42"/>
        <v>#N/A</v>
      </c>
    </row>
    <row r="2717" spans="1:5">
      <c r="A2717" s="133"/>
      <c r="E2717" s="15" t="e">
        <f t="shared" si="42"/>
        <v>#N/A</v>
      </c>
    </row>
    <row r="2718" spans="1:5">
      <c r="A2718" s="133"/>
      <c r="E2718" s="15" t="e">
        <f t="shared" si="42"/>
        <v>#N/A</v>
      </c>
    </row>
    <row r="2719" spans="1:5">
      <c r="A2719" s="133"/>
      <c r="E2719" s="15" t="e">
        <f t="shared" si="42"/>
        <v>#N/A</v>
      </c>
    </row>
    <row r="2720" spans="1:5">
      <c r="A2720" s="133"/>
      <c r="E2720" s="15" t="e">
        <f t="shared" si="42"/>
        <v>#N/A</v>
      </c>
    </row>
    <row r="2721" spans="1:5">
      <c r="A2721" s="133"/>
      <c r="E2721" s="15" t="e">
        <f t="shared" si="42"/>
        <v>#N/A</v>
      </c>
    </row>
    <row r="2722" spans="1:5">
      <c r="A2722" s="133"/>
      <c r="E2722" s="15" t="e">
        <f t="shared" si="42"/>
        <v>#N/A</v>
      </c>
    </row>
    <row r="2723" spans="1:5">
      <c r="A2723" s="133"/>
      <c r="E2723" s="15" t="e">
        <f t="shared" si="42"/>
        <v>#N/A</v>
      </c>
    </row>
    <row r="2724" spans="1:5">
      <c r="A2724" s="133"/>
      <c r="E2724" s="15" t="e">
        <f t="shared" si="42"/>
        <v>#N/A</v>
      </c>
    </row>
    <row r="2725" spans="1:5">
      <c r="A2725" s="133"/>
      <c r="E2725" s="15" t="e">
        <f t="shared" si="42"/>
        <v>#N/A</v>
      </c>
    </row>
    <row r="2726" spans="1:5">
      <c r="A2726" s="133"/>
      <c r="E2726" s="15" t="e">
        <f t="shared" si="42"/>
        <v>#N/A</v>
      </c>
    </row>
    <row r="2727" spans="1:5">
      <c r="A2727" s="133"/>
      <c r="E2727" s="15" t="e">
        <f t="shared" si="42"/>
        <v>#N/A</v>
      </c>
    </row>
    <row r="2728" spans="1:5">
      <c r="A2728" s="133"/>
      <c r="E2728" s="15" t="e">
        <f t="shared" si="42"/>
        <v>#N/A</v>
      </c>
    </row>
    <row r="2729" spans="1:5">
      <c r="A2729" s="133"/>
      <c r="E2729" s="15" t="e">
        <f t="shared" si="42"/>
        <v>#N/A</v>
      </c>
    </row>
    <row r="2730" spans="1:5">
      <c r="A2730" s="133"/>
      <c r="E2730" s="15" t="e">
        <f t="shared" si="42"/>
        <v>#N/A</v>
      </c>
    </row>
    <row r="2731" spans="1:5">
      <c r="A2731" s="133"/>
      <c r="E2731" s="15" t="e">
        <f t="shared" si="42"/>
        <v>#N/A</v>
      </c>
    </row>
    <row r="2732" spans="1:5">
      <c r="A2732" s="133"/>
      <c r="E2732" s="15" t="e">
        <f t="shared" si="42"/>
        <v>#N/A</v>
      </c>
    </row>
    <row r="2733" spans="1:5">
      <c r="A2733" s="133"/>
      <c r="E2733" s="15" t="e">
        <f t="shared" si="42"/>
        <v>#N/A</v>
      </c>
    </row>
    <row r="2734" spans="1:5">
      <c r="A2734" s="133"/>
      <c r="E2734" s="15" t="e">
        <f t="shared" si="42"/>
        <v>#N/A</v>
      </c>
    </row>
    <row r="2735" spans="1:5">
      <c r="A2735" s="133"/>
      <c r="E2735" s="15" t="e">
        <f t="shared" si="42"/>
        <v>#N/A</v>
      </c>
    </row>
    <row r="2736" spans="1:5">
      <c r="A2736" s="133"/>
      <c r="E2736" s="15" t="e">
        <f t="shared" si="42"/>
        <v>#N/A</v>
      </c>
    </row>
    <row r="2737" spans="1:5">
      <c r="A2737" s="133"/>
      <c r="E2737" s="15" t="e">
        <f t="shared" si="42"/>
        <v>#N/A</v>
      </c>
    </row>
    <row r="2738" spans="1:5">
      <c r="A2738" s="133"/>
      <c r="E2738" s="15" t="e">
        <f t="shared" si="42"/>
        <v>#N/A</v>
      </c>
    </row>
    <row r="2739" spans="1:5">
      <c r="A2739" s="133"/>
      <c r="E2739" s="15" t="e">
        <f t="shared" si="42"/>
        <v>#N/A</v>
      </c>
    </row>
    <row r="2740" spans="1:5">
      <c r="A2740" s="133"/>
      <c r="E2740" s="15" t="e">
        <f t="shared" si="42"/>
        <v>#N/A</v>
      </c>
    </row>
    <row r="2741" spans="1:5">
      <c r="A2741" s="133"/>
      <c r="E2741" s="15" t="e">
        <f t="shared" si="42"/>
        <v>#N/A</v>
      </c>
    </row>
    <row r="2742" spans="1:5">
      <c r="A2742" s="133"/>
      <c r="E2742" s="15" t="e">
        <f t="shared" si="42"/>
        <v>#N/A</v>
      </c>
    </row>
    <row r="2743" spans="1:5">
      <c r="A2743" s="133"/>
      <c r="E2743" s="15" t="e">
        <f t="shared" si="42"/>
        <v>#N/A</v>
      </c>
    </row>
    <row r="2744" spans="1:5">
      <c r="A2744" s="133"/>
      <c r="E2744" s="15" t="e">
        <f t="shared" si="42"/>
        <v>#N/A</v>
      </c>
    </row>
    <row r="2745" spans="1:5">
      <c r="A2745" s="133"/>
      <c r="E2745" s="15" t="e">
        <f t="shared" si="42"/>
        <v>#N/A</v>
      </c>
    </row>
    <row r="2746" spans="1:5">
      <c r="A2746" s="133"/>
      <c r="E2746" s="15" t="e">
        <f t="shared" si="42"/>
        <v>#N/A</v>
      </c>
    </row>
    <row r="2747" spans="1:5">
      <c r="A2747" s="133"/>
      <c r="E2747" s="15" t="e">
        <f t="shared" si="42"/>
        <v>#N/A</v>
      </c>
    </row>
    <row r="2748" spans="1:5">
      <c r="A2748" s="133"/>
      <c r="E2748" s="15" t="e">
        <f t="shared" si="42"/>
        <v>#N/A</v>
      </c>
    </row>
    <row r="2749" spans="1:5">
      <c r="A2749" s="133"/>
      <c r="E2749" s="15" t="e">
        <f t="shared" si="42"/>
        <v>#N/A</v>
      </c>
    </row>
    <row r="2750" spans="1:5">
      <c r="A2750" s="133"/>
      <c r="E2750" s="15" t="e">
        <f t="shared" si="42"/>
        <v>#N/A</v>
      </c>
    </row>
    <row r="2751" spans="1:5">
      <c r="A2751" s="133"/>
      <c r="E2751" s="15" t="e">
        <f t="shared" si="42"/>
        <v>#N/A</v>
      </c>
    </row>
    <row r="2752" spans="1:5">
      <c r="A2752" s="133"/>
      <c r="E2752" s="15" t="e">
        <f t="shared" si="42"/>
        <v>#N/A</v>
      </c>
    </row>
    <row r="2753" spans="1:5">
      <c r="A2753" s="133"/>
      <c r="E2753" s="15" t="e">
        <f t="shared" si="42"/>
        <v>#N/A</v>
      </c>
    </row>
    <row r="2754" spans="1:5">
      <c r="A2754" s="133"/>
      <c r="E2754" s="15" t="e">
        <f t="shared" si="42"/>
        <v>#N/A</v>
      </c>
    </row>
    <row r="2755" spans="1:5">
      <c r="A2755" s="133"/>
      <c r="E2755" s="15" t="e">
        <f t="shared" si="42"/>
        <v>#N/A</v>
      </c>
    </row>
    <row r="2756" spans="1:5">
      <c r="A2756" s="133"/>
      <c r="E2756" s="15" t="e">
        <f t="shared" ref="E2756:E2819" si="43">VLOOKUP(A2756,G:I,2,0)</f>
        <v>#N/A</v>
      </c>
    </row>
    <row r="2757" spans="1:5">
      <c r="A2757" s="133"/>
      <c r="E2757" s="15" t="e">
        <f t="shared" si="43"/>
        <v>#N/A</v>
      </c>
    </row>
    <row r="2758" spans="1:5">
      <c r="A2758" s="133"/>
      <c r="E2758" s="15" t="e">
        <f t="shared" si="43"/>
        <v>#N/A</v>
      </c>
    </row>
    <row r="2759" spans="1:5">
      <c r="A2759" s="133"/>
      <c r="E2759" s="15" t="e">
        <f t="shared" si="43"/>
        <v>#N/A</v>
      </c>
    </row>
    <row r="2760" spans="1:5">
      <c r="A2760" s="133"/>
      <c r="E2760" s="15" t="e">
        <f t="shared" si="43"/>
        <v>#N/A</v>
      </c>
    </row>
    <row r="2761" spans="1:5">
      <c r="A2761" s="133"/>
      <c r="E2761" s="15" t="e">
        <f t="shared" si="43"/>
        <v>#N/A</v>
      </c>
    </row>
    <row r="2762" spans="1:5">
      <c r="A2762" s="133"/>
      <c r="E2762" s="15" t="e">
        <f t="shared" si="43"/>
        <v>#N/A</v>
      </c>
    </row>
    <row r="2763" spans="1:5">
      <c r="A2763" s="133"/>
      <c r="E2763" s="15" t="e">
        <f t="shared" si="43"/>
        <v>#N/A</v>
      </c>
    </row>
    <row r="2764" spans="1:5">
      <c r="A2764" s="133"/>
      <c r="E2764" s="15" t="e">
        <f t="shared" si="43"/>
        <v>#N/A</v>
      </c>
    </row>
    <row r="2765" spans="1:5">
      <c r="A2765" s="133"/>
      <c r="E2765" s="15" t="e">
        <f t="shared" si="43"/>
        <v>#N/A</v>
      </c>
    </row>
    <row r="2766" spans="1:5">
      <c r="A2766" s="133"/>
      <c r="E2766" s="15" t="e">
        <f t="shared" si="43"/>
        <v>#N/A</v>
      </c>
    </row>
    <row r="2767" spans="1:5">
      <c r="A2767" s="133"/>
      <c r="E2767" s="15" t="e">
        <f t="shared" si="43"/>
        <v>#N/A</v>
      </c>
    </row>
    <row r="2768" spans="1:5">
      <c r="A2768" s="133"/>
      <c r="E2768" s="15" t="e">
        <f t="shared" si="43"/>
        <v>#N/A</v>
      </c>
    </row>
    <row r="2769" spans="1:5">
      <c r="A2769" s="133"/>
      <c r="E2769" s="15" t="e">
        <f t="shared" si="43"/>
        <v>#N/A</v>
      </c>
    </row>
    <row r="2770" spans="1:5">
      <c r="A2770" s="133"/>
      <c r="E2770" s="15" t="e">
        <f t="shared" si="43"/>
        <v>#N/A</v>
      </c>
    </row>
    <row r="2771" spans="1:5">
      <c r="A2771" s="133"/>
      <c r="E2771" s="15" t="e">
        <f t="shared" si="43"/>
        <v>#N/A</v>
      </c>
    </row>
    <row r="2772" spans="1:5">
      <c r="A2772" s="133"/>
      <c r="E2772" s="15" t="e">
        <f t="shared" si="43"/>
        <v>#N/A</v>
      </c>
    </row>
    <row r="2773" spans="1:5">
      <c r="A2773" s="133"/>
      <c r="E2773" s="15" t="e">
        <f t="shared" si="43"/>
        <v>#N/A</v>
      </c>
    </row>
    <row r="2774" spans="1:5">
      <c r="A2774" s="133"/>
      <c r="E2774" s="15" t="e">
        <f t="shared" si="43"/>
        <v>#N/A</v>
      </c>
    </row>
    <row r="2775" spans="1:5">
      <c r="A2775" s="133"/>
      <c r="E2775" s="15" t="e">
        <f t="shared" si="43"/>
        <v>#N/A</v>
      </c>
    </row>
    <row r="2776" spans="1:5">
      <c r="A2776" s="133"/>
      <c r="E2776" s="15" t="e">
        <f t="shared" si="43"/>
        <v>#N/A</v>
      </c>
    </row>
    <row r="2777" spans="1:5">
      <c r="A2777" s="133"/>
      <c r="E2777" s="15" t="e">
        <f t="shared" si="43"/>
        <v>#N/A</v>
      </c>
    </row>
    <row r="2778" spans="1:5">
      <c r="A2778" s="133"/>
      <c r="E2778" s="15" t="e">
        <f t="shared" si="43"/>
        <v>#N/A</v>
      </c>
    </row>
    <row r="2779" spans="1:5">
      <c r="A2779" s="133"/>
      <c r="E2779" s="15" t="e">
        <f t="shared" si="43"/>
        <v>#N/A</v>
      </c>
    </row>
    <row r="2780" spans="1:5">
      <c r="A2780" s="133"/>
      <c r="E2780" s="15" t="e">
        <f t="shared" si="43"/>
        <v>#N/A</v>
      </c>
    </row>
    <row r="2781" spans="1:5">
      <c r="A2781" s="133"/>
      <c r="E2781" s="15" t="e">
        <f t="shared" si="43"/>
        <v>#N/A</v>
      </c>
    </row>
    <row r="2782" spans="1:5">
      <c r="A2782" s="133"/>
      <c r="E2782" s="15" t="e">
        <f t="shared" si="43"/>
        <v>#N/A</v>
      </c>
    </row>
    <row r="2783" spans="1:5">
      <c r="A2783" s="133"/>
      <c r="E2783" s="15" t="e">
        <f t="shared" si="43"/>
        <v>#N/A</v>
      </c>
    </row>
    <row r="2784" spans="1:5">
      <c r="A2784" s="133"/>
      <c r="E2784" s="15" t="e">
        <f t="shared" si="43"/>
        <v>#N/A</v>
      </c>
    </row>
    <row r="2785" spans="1:5">
      <c r="A2785" s="133"/>
      <c r="E2785" s="15" t="e">
        <f t="shared" si="43"/>
        <v>#N/A</v>
      </c>
    </row>
    <row r="2786" spans="1:5">
      <c r="A2786" s="133"/>
      <c r="E2786" s="15" t="e">
        <f t="shared" si="43"/>
        <v>#N/A</v>
      </c>
    </row>
    <row r="2787" spans="1:5">
      <c r="A2787" s="133"/>
      <c r="E2787" s="15" t="e">
        <f t="shared" si="43"/>
        <v>#N/A</v>
      </c>
    </row>
    <row r="2788" spans="1:5">
      <c r="A2788" s="133"/>
      <c r="E2788" s="15" t="e">
        <f t="shared" si="43"/>
        <v>#N/A</v>
      </c>
    </row>
    <row r="2789" spans="1:5">
      <c r="A2789" s="133"/>
      <c r="E2789" s="15" t="e">
        <f t="shared" si="43"/>
        <v>#N/A</v>
      </c>
    </row>
    <row r="2790" spans="1:5">
      <c r="A2790" s="133"/>
      <c r="E2790" s="15" t="e">
        <f t="shared" si="43"/>
        <v>#N/A</v>
      </c>
    </row>
    <row r="2791" spans="1:5">
      <c r="A2791" s="133"/>
      <c r="E2791" s="15" t="e">
        <f t="shared" si="43"/>
        <v>#N/A</v>
      </c>
    </row>
    <row r="2792" spans="1:5">
      <c r="A2792" s="133"/>
      <c r="E2792" s="15" t="e">
        <f t="shared" si="43"/>
        <v>#N/A</v>
      </c>
    </row>
    <row r="2793" spans="1:5">
      <c r="A2793" s="133"/>
      <c r="E2793" s="15" t="e">
        <f t="shared" si="43"/>
        <v>#N/A</v>
      </c>
    </row>
    <row r="2794" spans="1:5">
      <c r="A2794" s="133"/>
      <c r="E2794" s="15" t="e">
        <f t="shared" si="43"/>
        <v>#N/A</v>
      </c>
    </row>
    <row r="2795" spans="1:5">
      <c r="A2795" s="133"/>
      <c r="E2795" s="15" t="e">
        <f t="shared" si="43"/>
        <v>#N/A</v>
      </c>
    </row>
    <row r="2796" spans="1:5">
      <c r="A2796" s="133"/>
      <c r="E2796" s="15" t="e">
        <f t="shared" si="43"/>
        <v>#N/A</v>
      </c>
    </row>
    <row r="2797" spans="1:5">
      <c r="A2797" s="133"/>
      <c r="E2797" s="15" t="e">
        <f t="shared" si="43"/>
        <v>#N/A</v>
      </c>
    </row>
    <row r="2798" spans="1:5">
      <c r="A2798" s="133"/>
      <c r="E2798" s="15" t="e">
        <f t="shared" si="43"/>
        <v>#N/A</v>
      </c>
    </row>
    <row r="2799" spans="1:5">
      <c r="A2799" s="133"/>
      <c r="E2799" s="15" t="e">
        <f t="shared" si="43"/>
        <v>#N/A</v>
      </c>
    </row>
    <row r="2800" spans="1:5">
      <c r="A2800" s="133"/>
      <c r="E2800" s="15" t="e">
        <f t="shared" si="43"/>
        <v>#N/A</v>
      </c>
    </row>
    <row r="2801" spans="1:5">
      <c r="A2801" s="133"/>
      <c r="E2801" s="15" t="e">
        <f t="shared" si="43"/>
        <v>#N/A</v>
      </c>
    </row>
    <row r="2802" spans="1:5">
      <c r="A2802" s="133"/>
      <c r="E2802" s="15" t="e">
        <f t="shared" si="43"/>
        <v>#N/A</v>
      </c>
    </row>
    <row r="2803" spans="1:5">
      <c r="A2803" s="133"/>
      <c r="E2803" s="15" t="e">
        <f t="shared" si="43"/>
        <v>#N/A</v>
      </c>
    </row>
    <row r="2804" spans="1:5">
      <c r="A2804" s="133"/>
      <c r="E2804" s="15" t="e">
        <f t="shared" si="43"/>
        <v>#N/A</v>
      </c>
    </row>
    <row r="2805" spans="1:5">
      <c r="A2805" s="133"/>
      <c r="E2805" s="15" t="e">
        <f t="shared" si="43"/>
        <v>#N/A</v>
      </c>
    </row>
    <row r="2806" spans="1:5">
      <c r="A2806" s="133"/>
      <c r="E2806" s="15" t="e">
        <f t="shared" si="43"/>
        <v>#N/A</v>
      </c>
    </row>
    <row r="2807" spans="1:5">
      <c r="A2807" s="133"/>
      <c r="E2807" s="15" t="e">
        <f t="shared" si="43"/>
        <v>#N/A</v>
      </c>
    </row>
    <row r="2808" spans="1:5">
      <c r="A2808" s="133"/>
      <c r="E2808" s="15" t="e">
        <f t="shared" si="43"/>
        <v>#N/A</v>
      </c>
    </row>
    <row r="2809" spans="1:5">
      <c r="A2809" s="133"/>
      <c r="E2809" s="15" t="e">
        <f t="shared" si="43"/>
        <v>#N/A</v>
      </c>
    </row>
    <row r="2810" spans="1:5">
      <c r="A2810" s="133"/>
      <c r="E2810" s="15" t="e">
        <f t="shared" si="43"/>
        <v>#N/A</v>
      </c>
    </row>
    <row r="2811" spans="1:5">
      <c r="A2811" s="133"/>
      <c r="E2811" s="15" t="e">
        <f t="shared" si="43"/>
        <v>#N/A</v>
      </c>
    </row>
    <row r="2812" spans="1:5">
      <c r="A2812" s="133"/>
      <c r="E2812" s="15" t="e">
        <f t="shared" si="43"/>
        <v>#N/A</v>
      </c>
    </row>
    <row r="2813" spans="1:5">
      <c r="A2813" s="133"/>
      <c r="E2813" s="15" t="e">
        <f t="shared" si="43"/>
        <v>#N/A</v>
      </c>
    </row>
    <row r="2814" spans="1:5">
      <c r="A2814" s="133"/>
      <c r="E2814" s="15" t="e">
        <f t="shared" si="43"/>
        <v>#N/A</v>
      </c>
    </row>
    <row r="2815" spans="1:5">
      <c r="A2815" s="133"/>
      <c r="E2815" s="15" t="e">
        <f t="shared" si="43"/>
        <v>#N/A</v>
      </c>
    </row>
    <row r="2816" spans="1:5">
      <c r="A2816" s="133"/>
      <c r="E2816" s="15" t="e">
        <f t="shared" si="43"/>
        <v>#N/A</v>
      </c>
    </row>
    <row r="2817" spans="1:5">
      <c r="A2817" s="133"/>
      <c r="E2817" s="15" t="e">
        <f t="shared" si="43"/>
        <v>#N/A</v>
      </c>
    </row>
    <row r="2818" spans="1:5">
      <c r="A2818" s="133"/>
      <c r="E2818" s="15" t="e">
        <f t="shared" si="43"/>
        <v>#N/A</v>
      </c>
    </row>
    <row r="2819" spans="1:5">
      <c r="A2819" s="133"/>
      <c r="E2819" s="15" t="e">
        <f t="shared" si="43"/>
        <v>#N/A</v>
      </c>
    </row>
    <row r="2820" spans="1:5">
      <c r="A2820" s="133"/>
      <c r="E2820" s="15" t="e">
        <f t="shared" ref="E2820:E2883" si="44">VLOOKUP(A2820,G:I,2,0)</f>
        <v>#N/A</v>
      </c>
    </row>
    <row r="2821" spans="1:5">
      <c r="A2821" s="133"/>
      <c r="E2821" s="15" t="e">
        <f t="shared" si="44"/>
        <v>#N/A</v>
      </c>
    </row>
    <row r="2822" spans="1:5">
      <c r="A2822" s="133"/>
      <c r="E2822" s="15" t="e">
        <f t="shared" si="44"/>
        <v>#N/A</v>
      </c>
    </row>
    <row r="2823" spans="1:5">
      <c r="A2823" s="133"/>
      <c r="E2823" s="15" t="e">
        <f t="shared" si="44"/>
        <v>#N/A</v>
      </c>
    </row>
    <row r="2824" spans="1:5">
      <c r="A2824" s="133"/>
      <c r="E2824" s="15" t="e">
        <f t="shared" si="44"/>
        <v>#N/A</v>
      </c>
    </row>
    <row r="2825" spans="1:5">
      <c r="A2825" s="133"/>
      <c r="E2825" s="15" t="e">
        <f t="shared" si="44"/>
        <v>#N/A</v>
      </c>
    </row>
    <row r="2826" spans="1:5">
      <c r="A2826" s="133"/>
      <c r="E2826" s="15" t="e">
        <f t="shared" si="44"/>
        <v>#N/A</v>
      </c>
    </row>
    <row r="2827" spans="1:5">
      <c r="A2827" s="133"/>
      <c r="E2827" s="15" t="e">
        <f t="shared" si="44"/>
        <v>#N/A</v>
      </c>
    </row>
    <row r="2828" spans="1:5">
      <c r="A2828" s="133"/>
      <c r="E2828" s="15" t="e">
        <f t="shared" si="44"/>
        <v>#N/A</v>
      </c>
    </row>
    <row r="2829" spans="1:5">
      <c r="A2829" s="133"/>
      <c r="E2829" s="15" t="e">
        <f t="shared" si="44"/>
        <v>#N/A</v>
      </c>
    </row>
    <row r="2830" spans="1:5">
      <c r="A2830" s="133"/>
      <c r="E2830" s="15" t="e">
        <f t="shared" si="44"/>
        <v>#N/A</v>
      </c>
    </row>
    <row r="2831" spans="1:5">
      <c r="A2831" s="133"/>
      <c r="E2831" s="15" t="e">
        <f t="shared" si="44"/>
        <v>#N/A</v>
      </c>
    </row>
    <row r="2832" spans="1:5">
      <c r="A2832" s="133"/>
      <c r="E2832" s="15" t="e">
        <f t="shared" si="44"/>
        <v>#N/A</v>
      </c>
    </row>
    <row r="2833" spans="1:5">
      <c r="A2833" s="133"/>
      <c r="E2833" s="15" t="e">
        <f t="shared" si="44"/>
        <v>#N/A</v>
      </c>
    </row>
    <row r="2834" spans="1:5">
      <c r="A2834" s="133"/>
      <c r="E2834" s="15" t="e">
        <f t="shared" si="44"/>
        <v>#N/A</v>
      </c>
    </row>
    <row r="2835" spans="1:5">
      <c r="A2835" s="133"/>
      <c r="E2835" s="15" t="e">
        <f t="shared" si="44"/>
        <v>#N/A</v>
      </c>
    </row>
    <row r="2836" spans="1:5">
      <c r="A2836" s="133"/>
      <c r="E2836" s="15" t="e">
        <f t="shared" si="44"/>
        <v>#N/A</v>
      </c>
    </row>
    <row r="2837" spans="1:5">
      <c r="A2837" s="133"/>
      <c r="E2837" s="15" t="e">
        <f t="shared" si="44"/>
        <v>#N/A</v>
      </c>
    </row>
    <row r="2838" spans="1:5">
      <c r="A2838" s="133"/>
      <c r="E2838" s="15" t="e">
        <f t="shared" si="44"/>
        <v>#N/A</v>
      </c>
    </row>
    <row r="2839" spans="1:5">
      <c r="A2839" s="133"/>
      <c r="E2839" s="15" t="e">
        <f t="shared" si="44"/>
        <v>#N/A</v>
      </c>
    </row>
    <row r="2840" spans="1:5">
      <c r="A2840" s="133"/>
      <c r="E2840" s="15" t="e">
        <f t="shared" si="44"/>
        <v>#N/A</v>
      </c>
    </row>
    <row r="2841" spans="1:5">
      <c r="A2841" s="133"/>
      <c r="E2841" s="15" t="e">
        <f t="shared" si="44"/>
        <v>#N/A</v>
      </c>
    </row>
    <row r="2842" spans="1:5">
      <c r="A2842" s="133"/>
      <c r="E2842" s="15" t="e">
        <f t="shared" si="44"/>
        <v>#N/A</v>
      </c>
    </row>
    <row r="2843" spans="1:5">
      <c r="A2843" s="133"/>
      <c r="E2843" s="15" t="e">
        <f t="shared" si="44"/>
        <v>#N/A</v>
      </c>
    </row>
    <row r="2844" spans="1:5">
      <c r="A2844" s="133"/>
      <c r="E2844" s="15" t="e">
        <f t="shared" si="44"/>
        <v>#N/A</v>
      </c>
    </row>
    <row r="2845" spans="1:5">
      <c r="A2845" s="133"/>
      <c r="E2845" s="15" t="e">
        <f t="shared" si="44"/>
        <v>#N/A</v>
      </c>
    </row>
    <row r="2846" spans="1:5">
      <c r="A2846" s="133"/>
      <c r="E2846" s="15" t="e">
        <f t="shared" si="44"/>
        <v>#N/A</v>
      </c>
    </row>
    <row r="2847" spans="1:5">
      <c r="A2847" s="133"/>
      <c r="E2847" s="15" t="e">
        <f t="shared" si="44"/>
        <v>#N/A</v>
      </c>
    </row>
    <row r="2848" spans="1:5">
      <c r="A2848" s="133"/>
      <c r="E2848" s="15" t="e">
        <f t="shared" si="44"/>
        <v>#N/A</v>
      </c>
    </row>
    <row r="2849" spans="1:5">
      <c r="A2849" s="133"/>
      <c r="E2849" s="15" t="e">
        <f t="shared" si="44"/>
        <v>#N/A</v>
      </c>
    </row>
    <row r="2850" spans="1:5">
      <c r="A2850" s="133"/>
      <c r="E2850" s="15" t="e">
        <f t="shared" si="44"/>
        <v>#N/A</v>
      </c>
    </row>
    <row r="2851" spans="1:5">
      <c r="A2851" s="133"/>
      <c r="E2851" s="15" t="e">
        <f t="shared" si="44"/>
        <v>#N/A</v>
      </c>
    </row>
    <row r="2852" spans="1:5">
      <c r="A2852" s="133"/>
      <c r="E2852" s="15" t="e">
        <f t="shared" si="44"/>
        <v>#N/A</v>
      </c>
    </row>
    <row r="2853" spans="1:5">
      <c r="A2853" s="133"/>
      <c r="E2853" s="15" t="e">
        <f t="shared" si="44"/>
        <v>#N/A</v>
      </c>
    </row>
    <row r="2854" spans="1:5">
      <c r="A2854" s="133"/>
      <c r="E2854" s="15" t="e">
        <f t="shared" si="44"/>
        <v>#N/A</v>
      </c>
    </row>
    <row r="2855" spans="1:5">
      <c r="A2855" s="133"/>
      <c r="E2855" s="15" t="e">
        <f t="shared" si="44"/>
        <v>#N/A</v>
      </c>
    </row>
    <row r="2856" spans="1:5">
      <c r="A2856" s="133"/>
      <c r="E2856" s="15" t="e">
        <f t="shared" si="44"/>
        <v>#N/A</v>
      </c>
    </row>
    <row r="2857" spans="1:5">
      <c r="A2857" s="133"/>
      <c r="E2857" s="15" t="e">
        <f t="shared" si="44"/>
        <v>#N/A</v>
      </c>
    </row>
    <row r="2858" spans="1:5">
      <c r="A2858" s="133"/>
      <c r="E2858" s="15" t="e">
        <f t="shared" si="44"/>
        <v>#N/A</v>
      </c>
    </row>
    <row r="2859" spans="1:5">
      <c r="A2859" s="133"/>
      <c r="E2859" s="15" t="e">
        <f t="shared" si="44"/>
        <v>#N/A</v>
      </c>
    </row>
    <row r="2860" spans="1:5">
      <c r="A2860" s="133"/>
      <c r="E2860" s="15" t="e">
        <f t="shared" si="44"/>
        <v>#N/A</v>
      </c>
    </row>
    <row r="2861" spans="1:5">
      <c r="A2861" s="133"/>
      <c r="E2861" s="15" t="e">
        <f t="shared" si="44"/>
        <v>#N/A</v>
      </c>
    </row>
    <row r="2862" spans="1:5">
      <c r="A2862" s="133"/>
      <c r="E2862" s="15" t="e">
        <f t="shared" si="44"/>
        <v>#N/A</v>
      </c>
    </row>
    <row r="2863" spans="1:5">
      <c r="A2863" s="133"/>
      <c r="E2863" s="15" t="e">
        <f t="shared" si="44"/>
        <v>#N/A</v>
      </c>
    </row>
    <row r="2864" spans="1:5">
      <c r="A2864" s="133"/>
      <c r="E2864" s="15" t="e">
        <f t="shared" si="44"/>
        <v>#N/A</v>
      </c>
    </row>
    <row r="2865" spans="1:5">
      <c r="A2865" s="133"/>
      <c r="E2865" s="15" t="e">
        <f t="shared" si="44"/>
        <v>#N/A</v>
      </c>
    </row>
    <row r="2866" spans="1:5">
      <c r="A2866" s="133"/>
      <c r="E2866" s="15" t="e">
        <f t="shared" si="44"/>
        <v>#N/A</v>
      </c>
    </row>
    <row r="2867" spans="1:5">
      <c r="A2867" s="133"/>
      <c r="E2867" s="15" t="e">
        <f t="shared" si="44"/>
        <v>#N/A</v>
      </c>
    </row>
    <row r="2868" spans="1:5">
      <c r="A2868" s="133"/>
      <c r="E2868" s="15" t="e">
        <f t="shared" si="44"/>
        <v>#N/A</v>
      </c>
    </row>
    <row r="2869" spans="1:5">
      <c r="A2869" s="133"/>
      <c r="E2869" s="15" t="e">
        <f t="shared" si="44"/>
        <v>#N/A</v>
      </c>
    </row>
    <row r="2870" spans="1:5">
      <c r="A2870" s="133"/>
      <c r="E2870" s="15" t="e">
        <f t="shared" si="44"/>
        <v>#N/A</v>
      </c>
    </row>
    <row r="2871" spans="1:5">
      <c r="A2871" s="133"/>
      <c r="E2871" s="15" t="e">
        <f t="shared" si="44"/>
        <v>#N/A</v>
      </c>
    </row>
    <row r="2872" spans="1:5">
      <c r="A2872" s="133"/>
      <c r="E2872" s="15" t="e">
        <f t="shared" si="44"/>
        <v>#N/A</v>
      </c>
    </row>
    <row r="2873" spans="1:5">
      <c r="A2873" s="133"/>
      <c r="E2873" s="15" t="e">
        <f t="shared" si="44"/>
        <v>#N/A</v>
      </c>
    </row>
    <row r="2874" spans="1:5">
      <c r="A2874" s="133"/>
      <c r="E2874" s="15" t="e">
        <f t="shared" si="44"/>
        <v>#N/A</v>
      </c>
    </row>
    <row r="2875" spans="1:5">
      <c r="A2875" s="133"/>
      <c r="E2875" s="15" t="e">
        <f t="shared" si="44"/>
        <v>#N/A</v>
      </c>
    </row>
    <row r="2876" spans="1:5">
      <c r="A2876" s="133"/>
      <c r="E2876" s="15" t="e">
        <f t="shared" si="44"/>
        <v>#N/A</v>
      </c>
    </row>
    <row r="2877" spans="1:5">
      <c r="A2877" s="133"/>
      <c r="E2877" s="15" t="e">
        <f t="shared" si="44"/>
        <v>#N/A</v>
      </c>
    </row>
    <row r="2878" spans="1:5">
      <c r="A2878" s="133"/>
      <c r="E2878" s="15" t="e">
        <f t="shared" si="44"/>
        <v>#N/A</v>
      </c>
    </row>
    <row r="2879" spans="1:5">
      <c r="A2879" s="133"/>
      <c r="E2879" s="15" t="e">
        <f t="shared" si="44"/>
        <v>#N/A</v>
      </c>
    </row>
    <row r="2880" spans="1:5">
      <c r="A2880" s="133"/>
      <c r="E2880" s="15" t="e">
        <f t="shared" si="44"/>
        <v>#N/A</v>
      </c>
    </row>
    <row r="2881" spans="1:5">
      <c r="A2881" s="133"/>
      <c r="E2881" s="15" t="e">
        <f t="shared" si="44"/>
        <v>#N/A</v>
      </c>
    </row>
    <row r="2882" spans="1:5">
      <c r="A2882" s="133"/>
      <c r="E2882" s="15" t="e">
        <f t="shared" si="44"/>
        <v>#N/A</v>
      </c>
    </row>
    <row r="2883" spans="1:5">
      <c r="A2883" s="133"/>
      <c r="E2883" s="15" t="e">
        <f t="shared" si="44"/>
        <v>#N/A</v>
      </c>
    </row>
    <row r="2884" spans="1:5">
      <c r="A2884" s="133"/>
      <c r="E2884" s="15" t="e">
        <f t="shared" ref="E2884:E2947" si="45">VLOOKUP(A2884,G:I,2,0)</f>
        <v>#N/A</v>
      </c>
    </row>
    <row r="2885" spans="1:5">
      <c r="A2885" s="133"/>
      <c r="E2885" s="15" t="e">
        <f t="shared" si="45"/>
        <v>#N/A</v>
      </c>
    </row>
    <row r="2886" spans="1:5">
      <c r="A2886" s="133"/>
      <c r="E2886" s="15" t="e">
        <f t="shared" si="45"/>
        <v>#N/A</v>
      </c>
    </row>
    <row r="2887" spans="1:5">
      <c r="A2887" s="133"/>
      <c r="E2887" s="15" t="e">
        <f t="shared" si="45"/>
        <v>#N/A</v>
      </c>
    </row>
    <row r="2888" spans="1:5">
      <c r="A2888" s="133"/>
      <c r="E2888" s="15" t="e">
        <f t="shared" si="45"/>
        <v>#N/A</v>
      </c>
    </row>
    <row r="2889" spans="1:5">
      <c r="A2889" s="133"/>
      <c r="E2889" s="15" t="e">
        <f t="shared" si="45"/>
        <v>#N/A</v>
      </c>
    </row>
    <row r="2890" spans="1:5">
      <c r="A2890" s="133"/>
      <c r="E2890" s="15" t="e">
        <f t="shared" si="45"/>
        <v>#N/A</v>
      </c>
    </row>
    <row r="2891" spans="1:5">
      <c r="A2891" s="133"/>
      <c r="E2891" s="15" t="e">
        <f t="shared" si="45"/>
        <v>#N/A</v>
      </c>
    </row>
    <row r="2892" spans="1:5">
      <c r="A2892" s="133"/>
      <c r="E2892" s="15" t="e">
        <f t="shared" si="45"/>
        <v>#N/A</v>
      </c>
    </row>
    <row r="2893" spans="1:5">
      <c r="A2893" s="133"/>
      <c r="E2893" s="15" t="e">
        <f t="shared" si="45"/>
        <v>#N/A</v>
      </c>
    </row>
    <row r="2894" spans="1:5">
      <c r="A2894" s="133"/>
      <c r="E2894" s="15" t="e">
        <f t="shared" si="45"/>
        <v>#N/A</v>
      </c>
    </row>
    <row r="2895" spans="1:5">
      <c r="A2895" s="133"/>
      <c r="E2895" s="15" t="e">
        <f t="shared" si="45"/>
        <v>#N/A</v>
      </c>
    </row>
    <row r="2896" spans="1:5">
      <c r="A2896" s="133"/>
      <c r="E2896" s="15" t="e">
        <f t="shared" si="45"/>
        <v>#N/A</v>
      </c>
    </row>
    <row r="2897" spans="1:5">
      <c r="A2897" s="133"/>
      <c r="E2897" s="15" t="e">
        <f t="shared" si="45"/>
        <v>#N/A</v>
      </c>
    </row>
    <row r="2898" spans="1:5">
      <c r="A2898" s="133"/>
      <c r="E2898" s="15" t="e">
        <f t="shared" si="45"/>
        <v>#N/A</v>
      </c>
    </row>
    <row r="2899" spans="1:5">
      <c r="A2899" s="133"/>
      <c r="E2899" s="15" t="e">
        <f t="shared" si="45"/>
        <v>#N/A</v>
      </c>
    </row>
    <row r="2900" spans="1:5">
      <c r="A2900" s="133"/>
      <c r="E2900" s="15" t="e">
        <f t="shared" si="45"/>
        <v>#N/A</v>
      </c>
    </row>
    <row r="2901" spans="1:5">
      <c r="A2901" s="133"/>
      <c r="E2901" s="15" t="e">
        <f t="shared" si="45"/>
        <v>#N/A</v>
      </c>
    </row>
    <row r="2902" spans="1:5">
      <c r="A2902" s="133"/>
      <c r="E2902" s="15" t="e">
        <f t="shared" si="45"/>
        <v>#N/A</v>
      </c>
    </row>
    <row r="2903" spans="1:5">
      <c r="A2903" s="133"/>
      <c r="E2903" s="15" t="e">
        <f t="shared" si="45"/>
        <v>#N/A</v>
      </c>
    </row>
    <row r="2904" spans="1:5">
      <c r="A2904" s="133"/>
      <c r="E2904" s="15" t="e">
        <f t="shared" si="45"/>
        <v>#N/A</v>
      </c>
    </row>
    <row r="2905" spans="1:5">
      <c r="A2905" s="133"/>
      <c r="E2905" s="15" t="e">
        <f t="shared" si="45"/>
        <v>#N/A</v>
      </c>
    </row>
    <row r="2906" spans="1:5">
      <c r="A2906" s="133"/>
      <c r="E2906" s="15" t="e">
        <f t="shared" si="45"/>
        <v>#N/A</v>
      </c>
    </row>
    <row r="2907" spans="1:5">
      <c r="A2907" s="133"/>
      <c r="E2907" s="15" t="e">
        <f t="shared" si="45"/>
        <v>#N/A</v>
      </c>
    </row>
    <row r="2908" spans="1:5">
      <c r="A2908" s="133"/>
      <c r="E2908" s="15" t="e">
        <f t="shared" si="45"/>
        <v>#N/A</v>
      </c>
    </row>
    <row r="2909" spans="1:5">
      <c r="A2909" s="133"/>
      <c r="E2909" s="15" t="e">
        <f t="shared" si="45"/>
        <v>#N/A</v>
      </c>
    </row>
    <row r="2910" spans="1:5">
      <c r="A2910" s="133"/>
      <c r="E2910" s="15" t="e">
        <f t="shared" si="45"/>
        <v>#N/A</v>
      </c>
    </row>
    <row r="2911" spans="1:5">
      <c r="A2911" s="133"/>
      <c r="E2911" s="15" t="e">
        <f t="shared" si="45"/>
        <v>#N/A</v>
      </c>
    </row>
    <row r="2912" spans="1:5">
      <c r="A2912" s="133"/>
      <c r="E2912" s="15" t="e">
        <f t="shared" si="45"/>
        <v>#N/A</v>
      </c>
    </row>
    <row r="2913" spans="1:5">
      <c r="A2913" s="133"/>
      <c r="E2913" s="15" t="e">
        <f t="shared" si="45"/>
        <v>#N/A</v>
      </c>
    </row>
    <row r="2914" spans="1:5">
      <c r="A2914" s="133"/>
      <c r="E2914" s="15" t="e">
        <f t="shared" si="45"/>
        <v>#N/A</v>
      </c>
    </row>
    <row r="2915" spans="1:5">
      <c r="A2915" s="133"/>
      <c r="E2915" s="15" t="e">
        <f t="shared" si="45"/>
        <v>#N/A</v>
      </c>
    </row>
    <row r="2916" spans="1:5">
      <c r="A2916" s="133"/>
      <c r="E2916" s="15" t="e">
        <f t="shared" si="45"/>
        <v>#N/A</v>
      </c>
    </row>
    <row r="2917" spans="1:5">
      <c r="A2917" s="133"/>
      <c r="E2917" s="15" t="e">
        <f t="shared" si="45"/>
        <v>#N/A</v>
      </c>
    </row>
    <row r="2918" spans="1:5">
      <c r="A2918" s="133"/>
      <c r="E2918" s="15" t="e">
        <f t="shared" si="45"/>
        <v>#N/A</v>
      </c>
    </row>
    <row r="2919" spans="1:5">
      <c r="A2919" s="133"/>
      <c r="E2919" s="15" t="e">
        <f t="shared" si="45"/>
        <v>#N/A</v>
      </c>
    </row>
    <row r="2920" spans="1:5">
      <c r="A2920" s="133"/>
      <c r="E2920" s="15" t="e">
        <f t="shared" si="45"/>
        <v>#N/A</v>
      </c>
    </row>
    <row r="2921" spans="1:5">
      <c r="A2921" s="133"/>
      <c r="E2921" s="15" t="e">
        <f t="shared" si="45"/>
        <v>#N/A</v>
      </c>
    </row>
    <row r="2922" spans="1:5">
      <c r="A2922" s="133"/>
      <c r="E2922" s="15" t="e">
        <f t="shared" si="45"/>
        <v>#N/A</v>
      </c>
    </row>
    <row r="2923" spans="1:5">
      <c r="A2923" s="133"/>
      <c r="E2923" s="15" t="e">
        <f t="shared" si="45"/>
        <v>#N/A</v>
      </c>
    </row>
    <row r="2924" spans="1:5">
      <c r="A2924" s="133"/>
      <c r="E2924" s="15" t="e">
        <f t="shared" si="45"/>
        <v>#N/A</v>
      </c>
    </row>
    <row r="2925" spans="1:5">
      <c r="A2925" s="133"/>
      <c r="E2925" s="15" t="e">
        <f t="shared" si="45"/>
        <v>#N/A</v>
      </c>
    </row>
    <row r="2926" spans="1:5">
      <c r="A2926" s="133"/>
      <c r="E2926" s="15" t="e">
        <f t="shared" si="45"/>
        <v>#N/A</v>
      </c>
    </row>
    <row r="2927" spans="1:5">
      <c r="A2927" s="133"/>
      <c r="E2927" s="15" t="e">
        <f t="shared" si="45"/>
        <v>#N/A</v>
      </c>
    </row>
    <row r="2928" spans="1:5">
      <c r="A2928" s="133"/>
      <c r="E2928" s="15" t="e">
        <f t="shared" si="45"/>
        <v>#N/A</v>
      </c>
    </row>
    <row r="2929" spans="1:5">
      <c r="A2929" s="133"/>
      <c r="E2929" s="15" t="e">
        <f t="shared" si="45"/>
        <v>#N/A</v>
      </c>
    </row>
    <row r="2930" spans="1:5">
      <c r="A2930" s="133"/>
      <c r="E2930" s="15" t="e">
        <f t="shared" si="45"/>
        <v>#N/A</v>
      </c>
    </row>
    <row r="2931" spans="1:5">
      <c r="A2931" s="133"/>
      <c r="E2931" s="15" t="e">
        <f t="shared" si="45"/>
        <v>#N/A</v>
      </c>
    </row>
    <row r="2932" spans="1:5">
      <c r="A2932" s="133"/>
      <c r="E2932" s="15" t="e">
        <f t="shared" si="45"/>
        <v>#N/A</v>
      </c>
    </row>
    <row r="2933" spans="1:5">
      <c r="A2933" s="133"/>
      <c r="E2933" s="15" t="e">
        <f t="shared" si="45"/>
        <v>#N/A</v>
      </c>
    </row>
    <row r="2934" spans="1:5">
      <c r="A2934" s="133"/>
      <c r="E2934" s="15" t="e">
        <f t="shared" si="45"/>
        <v>#N/A</v>
      </c>
    </row>
    <row r="2935" spans="1:5">
      <c r="A2935" s="133"/>
      <c r="E2935" s="15" t="e">
        <f t="shared" si="45"/>
        <v>#N/A</v>
      </c>
    </row>
    <row r="2936" spans="1:5">
      <c r="A2936" s="133"/>
      <c r="E2936" s="15" t="e">
        <f t="shared" si="45"/>
        <v>#N/A</v>
      </c>
    </row>
    <row r="2937" spans="1:5">
      <c r="A2937" s="133"/>
      <c r="E2937" s="15" t="e">
        <f t="shared" si="45"/>
        <v>#N/A</v>
      </c>
    </row>
    <row r="2938" spans="1:5">
      <c r="A2938" s="133"/>
      <c r="E2938" s="15" t="e">
        <f t="shared" si="45"/>
        <v>#N/A</v>
      </c>
    </row>
    <row r="2939" spans="1:5">
      <c r="A2939" s="133"/>
      <c r="E2939" s="15" t="e">
        <f t="shared" si="45"/>
        <v>#N/A</v>
      </c>
    </row>
    <row r="2940" spans="1:5">
      <c r="A2940" s="133"/>
      <c r="E2940" s="15" t="e">
        <f t="shared" si="45"/>
        <v>#N/A</v>
      </c>
    </row>
    <row r="2941" spans="1:5">
      <c r="A2941" s="133"/>
      <c r="E2941" s="15" t="e">
        <f t="shared" si="45"/>
        <v>#N/A</v>
      </c>
    </row>
    <row r="2942" spans="1:5">
      <c r="A2942" s="133"/>
      <c r="E2942" s="15" t="e">
        <f t="shared" si="45"/>
        <v>#N/A</v>
      </c>
    </row>
    <row r="2943" spans="1:5">
      <c r="A2943" s="133"/>
      <c r="E2943" s="15" t="e">
        <f t="shared" si="45"/>
        <v>#N/A</v>
      </c>
    </row>
    <row r="2944" spans="1:5">
      <c r="A2944" s="133"/>
      <c r="E2944" s="15" t="e">
        <f t="shared" si="45"/>
        <v>#N/A</v>
      </c>
    </row>
    <row r="2945" spans="1:5">
      <c r="A2945" s="133"/>
      <c r="E2945" s="15" t="e">
        <f t="shared" si="45"/>
        <v>#N/A</v>
      </c>
    </row>
    <row r="2946" spans="1:5">
      <c r="A2946" s="133"/>
      <c r="E2946" s="15" t="e">
        <f t="shared" si="45"/>
        <v>#N/A</v>
      </c>
    </row>
    <row r="2947" spans="1:5">
      <c r="A2947" s="133"/>
      <c r="E2947" s="15" t="e">
        <f t="shared" si="45"/>
        <v>#N/A</v>
      </c>
    </row>
    <row r="2948" spans="1:5">
      <c r="A2948" s="133"/>
      <c r="E2948" s="15" t="e">
        <f t="shared" ref="E2948:E3011" si="46">VLOOKUP(A2948,G:I,2,0)</f>
        <v>#N/A</v>
      </c>
    </row>
    <row r="2949" spans="1:5">
      <c r="A2949" s="133"/>
      <c r="E2949" s="15" t="e">
        <f t="shared" si="46"/>
        <v>#N/A</v>
      </c>
    </row>
    <row r="2950" spans="1:5">
      <c r="A2950" s="133"/>
      <c r="E2950" s="15" t="e">
        <f t="shared" si="46"/>
        <v>#N/A</v>
      </c>
    </row>
    <row r="2951" spans="1:5">
      <c r="A2951" s="133"/>
      <c r="E2951" s="15" t="e">
        <f t="shared" si="46"/>
        <v>#N/A</v>
      </c>
    </row>
    <row r="2952" spans="1:5">
      <c r="A2952" s="133"/>
      <c r="E2952" s="15" t="e">
        <f t="shared" si="46"/>
        <v>#N/A</v>
      </c>
    </row>
    <row r="2953" spans="1:5">
      <c r="A2953" s="133"/>
      <c r="E2953" s="15" t="e">
        <f t="shared" si="46"/>
        <v>#N/A</v>
      </c>
    </row>
    <row r="2954" spans="1:5">
      <c r="A2954" s="133"/>
      <c r="E2954" s="15" t="e">
        <f t="shared" si="46"/>
        <v>#N/A</v>
      </c>
    </row>
    <row r="2955" spans="1:5">
      <c r="A2955" s="133"/>
      <c r="E2955" s="15" t="e">
        <f t="shared" si="46"/>
        <v>#N/A</v>
      </c>
    </row>
    <row r="2956" spans="1:5">
      <c r="A2956" s="133"/>
      <c r="E2956" s="15" t="e">
        <f t="shared" si="46"/>
        <v>#N/A</v>
      </c>
    </row>
    <row r="2957" spans="1:5">
      <c r="A2957" s="133"/>
      <c r="E2957" s="15" t="e">
        <f t="shared" si="46"/>
        <v>#N/A</v>
      </c>
    </row>
    <row r="2958" spans="1:5">
      <c r="A2958" s="133"/>
      <c r="E2958" s="15" t="e">
        <f t="shared" si="46"/>
        <v>#N/A</v>
      </c>
    </row>
    <row r="2959" spans="1:5">
      <c r="A2959" s="133"/>
      <c r="E2959" s="15" t="e">
        <f t="shared" si="46"/>
        <v>#N/A</v>
      </c>
    </row>
    <row r="2960" spans="1:5">
      <c r="A2960" s="133"/>
      <c r="E2960" s="15" t="e">
        <f t="shared" si="46"/>
        <v>#N/A</v>
      </c>
    </row>
    <row r="2961" spans="1:5">
      <c r="A2961" s="133"/>
      <c r="E2961" s="15" t="e">
        <f t="shared" si="46"/>
        <v>#N/A</v>
      </c>
    </row>
    <row r="2962" spans="1:5">
      <c r="A2962" s="133"/>
      <c r="E2962" s="15" t="e">
        <f t="shared" si="46"/>
        <v>#N/A</v>
      </c>
    </row>
    <row r="2963" spans="1:5">
      <c r="A2963" s="133"/>
      <c r="E2963" s="15" t="e">
        <f t="shared" si="46"/>
        <v>#N/A</v>
      </c>
    </row>
    <row r="2964" spans="1:5">
      <c r="A2964" s="133"/>
      <c r="E2964" s="15" t="e">
        <f t="shared" si="46"/>
        <v>#N/A</v>
      </c>
    </row>
    <row r="2965" spans="1:5">
      <c r="A2965" s="133"/>
      <c r="E2965" s="15" t="e">
        <f t="shared" si="46"/>
        <v>#N/A</v>
      </c>
    </row>
    <row r="2966" spans="1:5">
      <c r="A2966" s="133"/>
      <c r="E2966" s="15" t="e">
        <f t="shared" si="46"/>
        <v>#N/A</v>
      </c>
    </row>
    <row r="2967" spans="1:5">
      <c r="A2967" s="133"/>
      <c r="E2967" s="15" t="e">
        <f t="shared" si="46"/>
        <v>#N/A</v>
      </c>
    </row>
    <row r="2968" spans="1:5">
      <c r="A2968" s="133"/>
      <c r="E2968" s="15" t="e">
        <f t="shared" si="46"/>
        <v>#N/A</v>
      </c>
    </row>
    <row r="2969" spans="1:5">
      <c r="A2969" s="133"/>
      <c r="E2969" s="15" t="e">
        <f t="shared" si="46"/>
        <v>#N/A</v>
      </c>
    </row>
    <row r="2970" spans="1:5">
      <c r="A2970" s="133"/>
      <c r="E2970" s="15" t="e">
        <f t="shared" si="46"/>
        <v>#N/A</v>
      </c>
    </row>
    <row r="2971" spans="1:5">
      <c r="A2971" s="133"/>
      <c r="E2971" s="15" t="e">
        <f t="shared" si="46"/>
        <v>#N/A</v>
      </c>
    </row>
    <row r="2972" spans="1:5">
      <c r="A2972" s="133"/>
      <c r="E2972" s="15" t="e">
        <f t="shared" si="46"/>
        <v>#N/A</v>
      </c>
    </row>
    <row r="2973" spans="1:5">
      <c r="A2973" s="133"/>
      <c r="E2973" s="15" t="e">
        <f t="shared" si="46"/>
        <v>#N/A</v>
      </c>
    </row>
    <row r="2974" spans="1:5">
      <c r="A2974" s="133"/>
      <c r="E2974" s="15" t="e">
        <f t="shared" si="46"/>
        <v>#N/A</v>
      </c>
    </row>
    <row r="2975" spans="1:5">
      <c r="A2975" s="133"/>
      <c r="E2975" s="15" t="e">
        <f t="shared" si="46"/>
        <v>#N/A</v>
      </c>
    </row>
    <row r="2976" spans="1:5">
      <c r="A2976" s="133"/>
      <c r="E2976" s="15" t="e">
        <f t="shared" si="46"/>
        <v>#N/A</v>
      </c>
    </row>
    <row r="2977" spans="1:5">
      <c r="A2977" s="133"/>
      <c r="E2977" s="15" t="e">
        <f t="shared" si="46"/>
        <v>#N/A</v>
      </c>
    </row>
    <row r="2978" spans="1:5">
      <c r="A2978" s="133"/>
      <c r="E2978" s="15" t="e">
        <f t="shared" si="46"/>
        <v>#N/A</v>
      </c>
    </row>
    <row r="2979" spans="1:5">
      <c r="A2979" s="133"/>
      <c r="E2979" s="15" t="e">
        <f t="shared" si="46"/>
        <v>#N/A</v>
      </c>
    </row>
    <row r="2980" spans="1:5">
      <c r="A2980" s="133"/>
      <c r="E2980" s="15" t="e">
        <f t="shared" si="46"/>
        <v>#N/A</v>
      </c>
    </row>
    <row r="2981" spans="1:5">
      <c r="A2981" s="133"/>
      <c r="E2981" s="15" t="e">
        <f t="shared" si="46"/>
        <v>#N/A</v>
      </c>
    </row>
    <row r="2982" spans="1:5">
      <c r="A2982" s="133"/>
      <c r="E2982" s="15" t="e">
        <f t="shared" si="46"/>
        <v>#N/A</v>
      </c>
    </row>
    <row r="2983" spans="1:5">
      <c r="A2983" s="133"/>
      <c r="E2983" s="15" t="e">
        <f t="shared" si="46"/>
        <v>#N/A</v>
      </c>
    </row>
    <row r="2984" spans="1:5">
      <c r="A2984" s="133"/>
      <c r="E2984" s="15" t="e">
        <f t="shared" si="46"/>
        <v>#N/A</v>
      </c>
    </row>
    <row r="2985" spans="1:5">
      <c r="A2985" s="133"/>
      <c r="E2985" s="15" t="e">
        <f t="shared" si="46"/>
        <v>#N/A</v>
      </c>
    </row>
    <row r="2986" spans="1:5">
      <c r="A2986" s="133"/>
      <c r="E2986" s="15" t="e">
        <f t="shared" si="46"/>
        <v>#N/A</v>
      </c>
    </row>
    <row r="2987" spans="1:5">
      <c r="A2987" s="133"/>
      <c r="E2987" s="15" t="e">
        <f t="shared" si="46"/>
        <v>#N/A</v>
      </c>
    </row>
    <row r="2988" spans="1:5">
      <c r="A2988" s="133"/>
      <c r="E2988" s="15" t="e">
        <f t="shared" si="46"/>
        <v>#N/A</v>
      </c>
    </row>
    <row r="2989" spans="1:5">
      <c r="A2989" s="133"/>
      <c r="E2989" s="15" t="e">
        <f t="shared" si="46"/>
        <v>#N/A</v>
      </c>
    </row>
    <row r="2990" spans="1:5">
      <c r="A2990" s="133"/>
      <c r="E2990" s="15" t="e">
        <f t="shared" si="46"/>
        <v>#N/A</v>
      </c>
    </row>
    <row r="2991" spans="1:5">
      <c r="A2991" s="133"/>
      <c r="E2991" s="15" t="e">
        <f t="shared" si="46"/>
        <v>#N/A</v>
      </c>
    </row>
    <row r="2992" spans="1:5">
      <c r="A2992" s="133"/>
      <c r="E2992" s="15" t="e">
        <f t="shared" si="46"/>
        <v>#N/A</v>
      </c>
    </row>
    <row r="2993" spans="1:5">
      <c r="A2993" s="133"/>
      <c r="E2993" s="15" t="e">
        <f t="shared" si="46"/>
        <v>#N/A</v>
      </c>
    </row>
    <row r="2994" spans="1:5">
      <c r="A2994" s="133"/>
      <c r="E2994" s="15" t="e">
        <f t="shared" si="46"/>
        <v>#N/A</v>
      </c>
    </row>
    <row r="2995" spans="1:5">
      <c r="A2995" s="133"/>
      <c r="E2995" s="15" t="e">
        <f t="shared" si="46"/>
        <v>#N/A</v>
      </c>
    </row>
    <row r="2996" spans="1:5">
      <c r="A2996" s="133"/>
      <c r="E2996" s="15" t="e">
        <f t="shared" si="46"/>
        <v>#N/A</v>
      </c>
    </row>
    <row r="2997" spans="1:5">
      <c r="A2997" s="133"/>
      <c r="E2997" s="15" t="e">
        <f t="shared" si="46"/>
        <v>#N/A</v>
      </c>
    </row>
    <row r="2998" spans="1:5">
      <c r="A2998" s="133"/>
      <c r="E2998" s="15" t="e">
        <f t="shared" si="46"/>
        <v>#N/A</v>
      </c>
    </row>
    <row r="2999" spans="1:5">
      <c r="A2999" s="133"/>
      <c r="E2999" s="15" t="e">
        <f t="shared" si="46"/>
        <v>#N/A</v>
      </c>
    </row>
    <row r="3000" spans="1:5">
      <c r="A3000" s="133"/>
      <c r="E3000" s="15" t="e">
        <f t="shared" si="46"/>
        <v>#N/A</v>
      </c>
    </row>
    <row r="3001" spans="1:5">
      <c r="A3001" s="133"/>
      <c r="E3001" s="15" t="e">
        <f t="shared" si="46"/>
        <v>#N/A</v>
      </c>
    </row>
    <row r="3002" spans="1:5">
      <c r="A3002" s="133"/>
      <c r="E3002" s="15" t="e">
        <f t="shared" si="46"/>
        <v>#N/A</v>
      </c>
    </row>
    <row r="3003" spans="1:5">
      <c r="A3003" s="133"/>
      <c r="E3003" s="15" t="e">
        <f t="shared" si="46"/>
        <v>#N/A</v>
      </c>
    </row>
    <row r="3004" spans="1:5">
      <c r="A3004" s="133"/>
      <c r="E3004" s="15" t="e">
        <f t="shared" si="46"/>
        <v>#N/A</v>
      </c>
    </row>
    <row r="3005" spans="1:5">
      <c r="A3005" s="133"/>
      <c r="E3005" s="15" t="e">
        <f t="shared" si="46"/>
        <v>#N/A</v>
      </c>
    </row>
    <row r="3006" spans="1:5">
      <c r="A3006" s="133"/>
      <c r="E3006" s="15" t="e">
        <f t="shared" si="46"/>
        <v>#N/A</v>
      </c>
    </row>
    <row r="3007" spans="1:5">
      <c r="A3007" s="133"/>
      <c r="E3007" s="15" t="e">
        <f t="shared" si="46"/>
        <v>#N/A</v>
      </c>
    </row>
    <row r="3008" spans="1:5">
      <c r="A3008" s="133"/>
      <c r="E3008" s="15" t="e">
        <f t="shared" si="46"/>
        <v>#N/A</v>
      </c>
    </row>
    <row r="3009" spans="1:5">
      <c r="A3009" s="133"/>
      <c r="E3009" s="15" t="e">
        <f t="shared" si="46"/>
        <v>#N/A</v>
      </c>
    </row>
    <row r="3010" spans="1:5">
      <c r="A3010" s="133"/>
      <c r="E3010" s="15" t="e">
        <f t="shared" si="46"/>
        <v>#N/A</v>
      </c>
    </row>
    <row r="3011" spans="1:5">
      <c r="A3011" s="133"/>
      <c r="E3011" s="15" t="e">
        <f t="shared" si="46"/>
        <v>#N/A</v>
      </c>
    </row>
    <row r="3012" spans="1:5">
      <c r="A3012" s="133"/>
      <c r="E3012" s="15" t="e">
        <f t="shared" ref="E3012:E3075" si="47">VLOOKUP(A3012,G:I,2,0)</f>
        <v>#N/A</v>
      </c>
    </row>
    <row r="3013" spans="1:5">
      <c r="A3013" s="133"/>
      <c r="E3013" s="15" t="e">
        <f t="shared" si="47"/>
        <v>#N/A</v>
      </c>
    </row>
    <row r="3014" spans="1:5">
      <c r="A3014" s="133"/>
      <c r="E3014" s="15" t="e">
        <f t="shared" si="47"/>
        <v>#N/A</v>
      </c>
    </row>
    <row r="3015" spans="1:5">
      <c r="A3015" s="133"/>
      <c r="E3015" s="15" t="e">
        <f t="shared" si="47"/>
        <v>#N/A</v>
      </c>
    </row>
    <row r="3016" spans="1:5">
      <c r="A3016" s="133"/>
      <c r="E3016" s="15" t="e">
        <f t="shared" si="47"/>
        <v>#N/A</v>
      </c>
    </row>
    <row r="3017" spans="1:5">
      <c r="A3017" s="133"/>
      <c r="E3017" s="15" t="e">
        <f t="shared" si="47"/>
        <v>#N/A</v>
      </c>
    </row>
    <row r="3018" spans="1:5">
      <c r="A3018" s="133"/>
      <c r="E3018" s="15" t="e">
        <f t="shared" si="47"/>
        <v>#N/A</v>
      </c>
    </row>
    <row r="3019" spans="1:5">
      <c r="A3019" s="133"/>
      <c r="E3019" s="15" t="e">
        <f t="shared" si="47"/>
        <v>#N/A</v>
      </c>
    </row>
    <row r="3020" spans="1:5">
      <c r="A3020" s="133"/>
      <c r="E3020" s="15" t="e">
        <f t="shared" si="47"/>
        <v>#N/A</v>
      </c>
    </row>
    <row r="3021" spans="1:5">
      <c r="A3021" s="133"/>
      <c r="E3021" s="15" t="e">
        <f t="shared" si="47"/>
        <v>#N/A</v>
      </c>
    </row>
    <row r="3022" spans="1:5">
      <c r="A3022" s="133"/>
      <c r="E3022" s="15" t="e">
        <f t="shared" si="47"/>
        <v>#N/A</v>
      </c>
    </row>
    <row r="3023" spans="1:5">
      <c r="A3023" s="133"/>
      <c r="E3023" s="15" t="e">
        <f t="shared" si="47"/>
        <v>#N/A</v>
      </c>
    </row>
    <row r="3024" spans="1:5">
      <c r="A3024" s="133"/>
      <c r="E3024" s="15" t="e">
        <f t="shared" si="47"/>
        <v>#N/A</v>
      </c>
    </row>
    <row r="3025" spans="1:5">
      <c r="A3025" s="133"/>
      <c r="E3025" s="15" t="e">
        <f t="shared" si="47"/>
        <v>#N/A</v>
      </c>
    </row>
    <row r="3026" spans="1:5">
      <c r="A3026" s="133"/>
      <c r="E3026" s="15" t="e">
        <f t="shared" si="47"/>
        <v>#N/A</v>
      </c>
    </row>
    <row r="3027" spans="1:5">
      <c r="A3027" s="133"/>
      <c r="E3027" s="15" t="e">
        <f t="shared" si="47"/>
        <v>#N/A</v>
      </c>
    </row>
    <row r="3028" spans="1:5">
      <c r="A3028" s="133"/>
      <c r="E3028" s="15" t="e">
        <f t="shared" si="47"/>
        <v>#N/A</v>
      </c>
    </row>
    <row r="3029" spans="1:5">
      <c r="A3029" s="133"/>
      <c r="E3029" s="15" t="e">
        <f t="shared" si="47"/>
        <v>#N/A</v>
      </c>
    </row>
    <row r="3030" spans="1:5">
      <c r="A3030" s="133"/>
      <c r="E3030" s="15" t="e">
        <f t="shared" si="47"/>
        <v>#N/A</v>
      </c>
    </row>
    <row r="3031" spans="1:5">
      <c r="A3031" s="133"/>
      <c r="E3031" s="15" t="e">
        <f t="shared" si="47"/>
        <v>#N/A</v>
      </c>
    </row>
    <row r="3032" spans="1:5">
      <c r="A3032" s="133"/>
      <c r="E3032" s="15" t="e">
        <f t="shared" si="47"/>
        <v>#N/A</v>
      </c>
    </row>
    <row r="3033" spans="1:5">
      <c r="A3033" s="133"/>
      <c r="E3033" s="15" t="e">
        <f t="shared" si="47"/>
        <v>#N/A</v>
      </c>
    </row>
    <row r="3034" spans="1:5">
      <c r="A3034" s="133"/>
      <c r="E3034" s="15" t="e">
        <f t="shared" si="47"/>
        <v>#N/A</v>
      </c>
    </row>
    <row r="3035" spans="1:5">
      <c r="A3035" s="133"/>
      <c r="E3035" s="15" t="e">
        <f t="shared" si="47"/>
        <v>#N/A</v>
      </c>
    </row>
    <row r="3036" spans="1:5">
      <c r="A3036" s="133"/>
      <c r="E3036" s="15" t="e">
        <f t="shared" si="47"/>
        <v>#N/A</v>
      </c>
    </row>
    <row r="3037" spans="1:5">
      <c r="A3037" s="133"/>
      <c r="E3037" s="15" t="e">
        <f t="shared" si="47"/>
        <v>#N/A</v>
      </c>
    </row>
    <row r="3038" spans="1:5">
      <c r="A3038" s="133"/>
      <c r="E3038" s="15" t="e">
        <f t="shared" si="47"/>
        <v>#N/A</v>
      </c>
    </row>
    <row r="3039" spans="1:5">
      <c r="A3039" s="133"/>
      <c r="E3039" s="15" t="e">
        <f t="shared" si="47"/>
        <v>#N/A</v>
      </c>
    </row>
    <row r="3040" spans="1:5">
      <c r="A3040" s="133"/>
      <c r="E3040" s="15" t="e">
        <f t="shared" si="47"/>
        <v>#N/A</v>
      </c>
    </row>
    <row r="3041" spans="1:5">
      <c r="A3041" s="133"/>
      <c r="E3041" s="15" t="e">
        <f t="shared" si="47"/>
        <v>#N/A</v>
      </c>
    </row>
    <row r="3042" spans="1:5">
      <c r="A3042" s="133"/>
      <c r="E3042" s="15" t="e">
        <f t="shared" si="47"/>
        <v>#N/A</v>
      </c>
    </row>
    <row r="3043" spans="1:5">
      <c r="A3043" s="133"/>
      <c r="E3043" s="15" t="e">
        <f t="shared" si="47"/>
        <v>#N/A</v>
      </c>
    </row>
    <row r="3044" spans="1:5">
      <c r="A3044" s="133"/>
      <c r="E3044" s="15" t="e">
        <f t="shared" si="47"/>
        <v>#N/A</v>
      </c>
    </row>
    <row r="3045" spans="1:5">
      <c r="A3045" s="133"/>
      <c r="E3045" s="15" t="e">
        <f t="shared" si="47"/>
        <v>#N/A</v>
      </c>
    </row>
    <row r="3046" spans="1:5">
      <c r="A3046" s="133"/>
      <c r="E3046" s="15" t="e">
        <f t="shared" si="47"/>
        <v>#N/A</v>
      </c>
    </row>
    <row r="3047" spans="1:5">
      <c r="A3047" s="133"/>
      <c r="E3047" s="15" t="e">
        <f t="shared" si="47"/>
        <v>#N/A</v>
      </c>
    </row>
    <row r="3048" spans="1:5">
      <c r="A3048" s="133"/>
      <c r="E3048" s="15" t="e">
        <f t="shared" si="47"/>
        <v>#N/A</v>
      </c>
    </row>
    <row r="3049" spans="1:5">
      <c r="A3049" s="133"/>
      <c r="E3049" s="15" t="e">
        <f t="shared" si="47"/>
        <v>#N/A</v>
      </c>
    </row>
    <row r="3050" spans="1:5">
      <c r="A3050" s="133"/>
      <c r="E3050" s="15" t="e">
        <f t="shared" si="47"/>
        <v>#N/A</v>
      </c>
    </row>
    <row r="3051" spans="1:5">
      <c r="A3051" s="133"/>
      <c r="E3051" s="15" t="e">
        <f t="shared" si="47"/>
        <v>#N/A</v>
      </c>
    </row>
    <row r="3052" spans="1:5">
      <c r="A3052" s="133"/>
      <c r="E3052" s="15" t="e">
        <f t="shared" si="47"/>
        <v>#N/A</v>
      </c>
    </row>
    <row r="3053" spans="1:5">
      <c r="A3053" s="133"/>
      <c r="E3053" s="15" t="e">
        <f t="shared" si="47"/>
        <v>#N/A</v>
      </c>
    </row>
    <row r="3054" spans="1:5">
      <c r="A3054" s="133"/>
      <c r="E3054" s="15" t="e">
        <f t="shared" si="47"/>
        <v>#N/A</v>
      </c>
    </row>
    <row r="3055" spans="1:5">
      <c r="A3055" s="133"/>
      <c r="E3055" s="15" t="e">
        <f t="shared" si="47"/>
        <v>#N/A</v>
      </c>
    </row>
    <row r="3056" spans="1:5">
      <c r="A3056" s="133"/>
      <c r="E3056" s="15" t="e">
        <f t="shared" si="47"/>
        <v>#N/A</v>
      </c>
    </row>
    <row r="3057" spans="1:5">
      <c r="A3057" s="133"/>
      <c r="E3057" s="15" t="e">
        <f t="shared" si="47"/>
        <v>#N/A</v>
      </c>
    </row>
    <row r="3058" spans="1:5">
      <c r="A3058" s="133"/>
      <c r="E3058" s="15" t="e">
        <f t="shared" si="47"/>
        <v>#N/A</v>
      </c>
    </row>
    <row r="3059" spans="1:5">
      <c r="A3059" s="133"/>
      <c r="E3059" s="15" t="e">
        <f t="shared" si="47"/>
        <v>#N/A</v>
      </c>
    </row>
    <row r="3060" spans="1:5">
      <c r="A3060" s="133"/>
      <c r="E3060" s="15" t="e">
        <f t="shared" si="47"/>
        <v>#N/A</v>
      </c>
    </row>
    <row r="3061" spans="1:5">
      <c r="A3061" s="133"/>
      <c r="E3061" s="15" t="e">
        <f t="shared" si="47"/>
        <v>#N/A</v>
      </c>
    </row>
    <row r="3062" spans="1:5">
      <c r="A3062" s="133"/>
      <c r="E3062" s="15" t="e">
        <f t="shared" si="47"/>
        <v>#N/A</v>
      </c>
    </row>
    <row r="3063" spans="1:5">
      <c r="A3063" s="133"/>
      <c r="E3063" s="15" t="e">
        <f t="shared" si="47"/>
        <v>#N/A</v>
      </c>
    </row>
    <row r="3064" spans="1:5">
      <c r="A3064" s="133"/>
      <c r="E3064" s="15" t="e">
        <f t="shared" si="47"/>
        <v>#N/A</v>
      </c>
    </row>
    <row r="3065" spans="1:5">
      <c r="A3065" s="133"/>
      <c r="E3065" s="15" t="e">
        <f t="shared" si="47"/>
        <v>#N/A</v>
      </c>
    </row>
    <row r="3066" spans="1:5">
      <c r="A3066" s="133"/>
      <c r="E3066" s="15" t="e">
        <f t="shared" si="47"/>
        <v>#N/A</v>
      </c>
    </row>
    <row r="3067" spans="1:5">
      <c r="A3067" s="133"/>
      <c r="E3067" s="15" t="e">
        <f t="shared" si="47"/>
        <v>#N/A</v>
      </c>
    </row>
    <row r="3068" spans="1:5">
      <c r="A3068" s="133"/>
      <c r="E3068" s="15" t="e">
        <f t="shared" si="47"/>
        <v>#N/A</v>
      </c>
    </row>
    <row r="3069" spans="1:5">
      <c r="A3069" s="133"/>
      <c r="E3069" s="15" t="e">
        <f t="shared" si="47"/>
        <v>#N/A</v>
      </c>
    </row>
    <row r="3070" spans="1:5">
      <c r="A3070" s="133"/>
      <c r="E3070" s="15" t="e">
        <f t="shared" si="47"/>
        <v>#N/A</v>
      </c>
    </row>
    <row r="3071" spans="1:5">
      <c r="A3071" s="133"/>
      <c r="E3071" s="15" t="e">
        <f t="shared" si="47"/>
        <v>#N/A</v>
      </c>
    </row>
    <row r="3072" spans="1:5">
      <c r="A3072" s="133"/>
      <c r="E3072" s="15" t="e">
        <f t="shared" si="47"/>
        <v>#N/A</v>
      </c>
    </row>
    <row r="3073" spans="1:5">
      <c r="A3073" s="133"/>
      <c r="E3073" s="15" t="e">
        <f t="shared" si="47"/>
        <v>#N/A</v>
      </c>
    </row>
    <row r="3074" spans="1:5">
      <c r="A3074" s="133"/>
      <c r="E3074" s="15" t="e">
        <f t="shared" si="47"/>
        <v>#N/A</v>
      </c>
    </row>
    <row r="3075" spans="1:5">
      <c r="A3075" s="133"/>
      <c r="E3075" s="15" t="e">
        <f t="shared" si="47"/>
        <v>#N/A</v>
      </c>
    </row>
    <row r="3076" spans="1:5">
      <c r="A3076" s="133"/>
      <c r="E3076" s="15" t="e">
        <f t="shared" ref="E3076:E3139" si="48">VLOOKUP(A3076,G:I,2,0)</f>
        <v>#N/A</v>
      </c>
    </row>
    <row r="3077" spans="1:5">
      <c r="A3077" s="133"/>
      <c r="E3077" s="15" t="e">
        <f t="shared" si="48"/>
        <v>#N/A</v>
      </c>
    </row>
    <row r="3078" spans="1:5">
      <c r="A3078" s="133"/>
      <c r="E3078" s="15" t="e">
        <f t="shared" si="48"/>
        <v>#N/A</v>
      </c>
    </row>
    <row r="3079" spans="1:5">
      <c r="A3079" s="133"/>
      <c r="E3079" s="15" t="e">
        <f t="shared" si="48"/>
        <v>#N/A</v>
      </c>
    </row>
    <row r="3080" spans="1:5">
      <c r="A3080" s="133"/>
      <c r="E3080" s="15" t="e">
        <f t="shared" si="48"/>
        <v>#N/A</v>
      </c>
    </row>
    <row r="3081" spans="1:5">
      <c r="A3081" s="133"/>
      <c r="E3081" s="15" t="e">
        <f t="shared" si="48"/>
        <v>#N/A</v>
      </c>
    </row>
    <row r="3082" spans="1:5">
      <c r="A3082" s="133"/>
      <c r="E3082" s="15" t="e">
        <f t="shared" si="48"/>
        <v>#N/A</v>
      </c>
    </row>
    <row r="3083" spans="1:5">
      <c r="A3083" s="133"/>
      <c r="E3083" s="15" t="e">
        <f t="shared" si="48"/>
        <v>#N/A</v>
      </c>
    </row>
    <row r="3084" spans="1:5">
      <c r="A3084" s="133"/>
      <c r="E3084" s="15" t="e">
        <f t="shared" si="48"/>
        <v>#N/A</v>
      </c>
    </row>
    <row r="3085" spans="1:5">
      <c r="A3085" s="133"/>
      <c r="E3085" s="15" t="e">
        <f t="shared" si="48"/>
        <v>#N/A</v>
      </c>
    </row>
    <row r="3086" spans="1:5">
      <c r="A3086" s="133"/>
      <c r="E3086" s="15" t="e">
        <f t="shared" si="48"/>
        <v>#N/A</v>
      </c>
    </row>
    <row r="3087" spans="1:5">
      <c r="A3087" s="133"/>
      <c r="E3087" s="15" t="e">
        <f t="shared" si="48"/>
        <v>#N/A</v>
      </c>
    </row>
    <row r="3088" spans="1:5">
      <c r="A3088" s="133"/>
      <c r="E3088" s="15" t="e">
        <f t="shared" si="48"/>
        <v>#N/A</v>
      </c>
    </row>
    <row r="3089" spans="1:5">
      <c r="A3089" s="133"/>
      <c r="E3089" s="15" t="e">
        <f t="shared" si="48"/>
        <v>#N/A</v>
      </c>
    </row>
    <row r="3090" spans="1:5">
      <c r="A3090" s="133"/>
      <c r="E3090" s="15" t="e">
        <f t="shared" si="48"/>
        <v>#N/A</v>
      </c>
    </row>
    <row r="3091" spans="1:5">
      <c r="A3091" s="133"/>
      <c r="E3091" s="15" t="e">
        <f t="shared" si="48"/>
        <v>#N/A</v>
      </c>
    </row>
    <row r="3092" spans="1:5">
      <c r="A3092" s="133"/>
      <c r="E3092" s="15" t="e">
        <f t="shared" si="48"/>
        <v>#N/A</v>
      </c>
    </row>
    <row r="3093" spans="1:5">
      <c r="A3093" s="133"/>
      <c r="E3093" s="15" t="e">
        <f t="shared" si="48"/>
        <v>#N/A</v>
      </c>
    </row>
    <row r="3094" spans="1:5">
      <c r="A3094" s="133"/>
      <c r="E3094" s="15" t="e">
        <f t="shared" si="48"/>
        <v>#N/A</v>
      </c>
    </row>
    <row r="3095" spans="1:5">
      <c r="A3095" s="133"/>
      <c r="E3095" s="15" t="e">
        <f t="shared" si="48"/>
        <v>#N/A</v>
      </c>
    </row>
    <row r="3096" spans="1:5">
      <c r="A3096" s="133"/>
      <c r="E3096" s="15" t="e">
        <f t="shared" si="48"/>
        <v>#N/A</v>
      </c>
    </row>
    <row r="3097" spans="1:5">
      <c r="A3097" s="133"/>
      <c r="E3097" s="15" t="e">
        <f t="shared" si="48"/>
        <v>#N/A</v>
      </c>
    </row>
    <row r="3098" spans="1:5">
      <c r="A3098" s="133"/>
      <c r="E3098" s="15" t="e">
        <f t="shared" si="48"/>
        <v>#N/A</v>
      </c>
    </row>
    <row r="3099" spans="1:5">
      <c r="A3099" s="133"/>
      <c r="E3099" s="15" t="e">
        <f t="shared" si="48"/>
        <v>#N/A</v>
      </c>
    </row>
    <row r="3100" spans="1:5">
      <c r="A3100" s="133"/>
      <c r="E3100" s="15" t="e">
        <f t="shared" si="48"/>
        <v>#N/A</v>
      </c>
    </row>
    <row r="3101" spans="1:5">
      <c r="A3101" s="133"/>
      <c r="E3101" s="15" t="e">
        <f t="shared" si="48"/>
        <v>#N/A</v>
      </c>
    </row>
    <row r="3102" spans="1:5">
      <c r="A3102" s="133"/>
      <c r="E3102" s="15" t="e">
        <f t="shared" si="48"/>
        <v>#N/A</v>
      </c>
    </row>
    <row r="3103" spans="1:5">
      <c r="A3103" s="133"/>
      <c r="E3103" s="15" t="e">
        <f t="shared" si="48"/>
        <v>#N/A</v>
      </c>
    </row>
    <row r="3104" spans="1:5">
      <c r="A3104" s="133"/>
      <c r="E3104" s="15" t="e">
        <f t="shared" si="48"/>
        <v>#N/A</v>
      </c>
    </row>
    <row r="3105" spans="1:5">
      <c r="A3105" s="133"/>
      <c r="E3105" s="15" t="e">
        <f t="shared" si="48"/>
        <v>#N/A</v>
      </c>
    </row>
    <row r="3106" spans="1:5">
      <c r="A3106" s="133"/>
      <c r="E3106" s="15" t="e">
        <f t="shared" si="48"/>
        <v>#N/A</v>
      </c>
    </row>
    <row r="3107" spans="1:5">
      <c r="A3107" s="133"/>
      <c r="E3107" s="15" t="e">
        <f t="shared" si="48"/>
        <v>#N/A</v>
      </c>
    </row>
    <row r="3108" spans="1:5">
      <c r="A3108" s="133"/>
      <c r="E3108" s="15" t="e">
        <f t="shared" si="48"/>
        <v>#N/A</v>
      </c>
    </row>
    <row r="3109" spans="1:5">
      <c r="A3109" s="133"/>
      <c r="E3109" s="15" t="e">
        <f t="shared" si="48"/>
        <v>#N/A</v>
      </c>
    </row>
    <row r="3110" spans="1:5">
      <c r="A3110" s="133"/>
      <c r="E3110" s="15" t="e">
        <f t="shared" si="48"/>
        <v>#N/A</v>
      </c>
    </row>
    <row r="3111" spans="1:5">
      <c r="A3111" s="133"/>
      <c r="E3111" s="15" t="e">
        <f t="shared" si="48"/>
        <v>#N/A</v>
      </c>
    </row>
    <row r="3112" spans="1:5">
      <c r="A3112" s="133"/>
      <c r="E3112" s="15" t="e">
        <f t="shared" si="48"/>
        <v>#N/A</v>
      </c>
    </row>
    <row r="3113" spans="1:5">
      <c r="A3113" s="133"/>
      <c r="E3113" s="15" t="e">
        <f t="shared" si="48"/>
        <v>#N/A</v>
      </c>
    </row>
    <row r="3114" spans="1:5">
      <c r="A3114" s="133"/>
      <c r="E3114" s="15" t="e">
        <f t="shared" si="48"/>
        <v>#N/A</v>
      </c>
    </row>
    <row r="3115" spans="1:5">
      <c r="A3115" s="133"/>
      <c r="E3115" s="15" t="e">
        <f t="shared" si="48"/>
        <v>#N/A</v>
      </c>
    </row>
    <row r="3116" spans="1:5">
      <c r="A3116" s="133"/>
      <c r="E3116" s="15" t="e">
        <f t="shared" si="48"/>
        <v>#N/A</v>
      </c>
    </row>
    <row r="3117" spans="1:5">
      <c r="A3117" s="133"/>
      <c r="E3117" s="15" t="e">
        <f t="shared" si="48"/>
        <v>#N/A</v>
      </c>
    </row>
    <row r="3118" spans="1:5">
      <c r="A3118" s="133"/>
      <c r="E3118" s="15" t="e">
        <f t="shared" si="48"/>
        <v>#N/A</v>
      </c>
    </row>
    <row r="3119" spans="1:5">
      <c r="A3119" s="133"/>
      <c r="E3119" s="15" t="e">
        <f t="shared" si="48"/>
        <v>#N/A</v>
      </c>
    </row>
    <row r="3120" spans="1:5">
      <c r="A3120" s="133"/>
      <c r="E3120" s="15" t="e">
        <f t="shared" si="48"/>
        <v>#N/A</v>
      </c>
    </row>
    <row r="3121" spans="1:5">
      <c r="A3121" s="133"/>
      <c r="E3121" s="15" t="e">
        <f t="shared" si="48"/>
        <v>#N/A</v>
      </c>
    </row>
    <row r="3122" spans="1:5">
      <c r="A3122" s="133"/>
      <c r="E3122" s="15" t="e">
        <f t="shared" si="48"/>
        <v>#N/A</v>
      </c>
    </row>
    <row r="3123" spans="1:5">
      <c r="A3123" s="133"/>
      <c r="E3123" s="15" t="e">
        <f t="shared" si="48"/>
        <v>#N/A</v>
      </c>
    </row>
    <row r="3124" spans="1:5">
      <c r="A3124" s="133"/>
      <c r="E3124" s="15" t="e">
        <f t="shared" si="48"/>
        <v>#N/A</v>
      </c>
    </row>
    <row r="3125" spans="1:5">
      <c r="A3125" s="133"/>
      <c r="E3125" s="15" t="e">
        <f t="shared" si="48"/>
        <v>#N/A</v>
      </c>
    </row>
    <row r="3126" spans="1:5">
      <c r="A3126" s="133"/>
      <c r="E3126" s="15" t="e">
        <f t="shared" si="48"/>
        <v>#N/A</v>
      </c>
    </row>
    <row r="3127" spans="1:5">
      <c r="A3127" s="133"/>
      <c r="E3127" s="15" t="e">
        <f t="shared" si="48"/>
        <v>#N/A</v>
      </c>
    </row>
    <row r="3128" spans="1:5">
      <c r="A3128" s="133"/>
      <c r="E3128" s="15" t="e">
        <f t="shared" si="48"/>
        <v>#N/A</v>
      </c>
    </row>
    <row r="3129" spans="1:5">
      <c r="A3129" s="133"/>
      <c r="E3129" s="15" t="e">
        <f t="shared" si="48"/>
        <v>#N/A</v>
      </c>
    </row>
    <row r="3130" spans="1:5">
      <c r="A3130" s="133"/>
      <c r="E3130" s="15" t="e">
        <f t="shared" si="48"/>
        <v>#N/A</v>
      </c>
    </row>
    <row r="3131" spans="1:5">
      <c r="A3131" s="133"/>
      <c r="E3131" s="15" t="e">
        <f t="shared" si="48"/>
        <v>#N/A</v>
      </c>
    </row>
    <row r="3132" spans="1:5">
      <c r="A3132" s="133"/>
      <c r="E3132" s="15" t="e">
        <f t="shared" si="48"/>
        <v>#N/A</v>
      </c>
    </row>
    <row r="3133" spans="1:5">
      <c r="A3133" s="133"/>
      <c r="E3133" s="15" t="e">
        <f t="shared" si="48"/>
        <v>#N/A</v>
      </c>
    </row>
    <row r="3134" spans="1:5">
      <c r="A3134" s="133"/>
      <c r="E3134" s="15" t="e">
        <f t="shared" si="48"/>
        <v>#N/A</v>
      </c>
    </row>
    <row r="3135" spans="1:5">
      <c r="A3135" s="133"/>
      <c r="E3135" s="15" t="e">
        <f t="shared" si="48"/>
        <v>#N/A</v>
      </c>
    </row>
    <row r="3136" spans="1:5">
      <c r="A3136" s="133"/>
      <c r="E3136" s="15" t="e">
        <f t="shared" si="48"/>
        <v>#N/A</v>
      </c>
    </row>
    <row r="3137" spans="1:5">
      <c r="A3137" s="133"/>
      <c r="E3137" s="15" t="e">
        <f t="shared" si="48"/>
        <v>#N/A</v>
      </c>
    </row>
    <row r="3138" spans="1:5">
      <c r="A3138" s="133"/>
      <c r="E3138" s="15" t="e">
        <f t="shared" si="48"/>
        <v>#N/A</v>
      </c>
    </row>
    <row r="3139" spans="1:5">
      <c r="A3139" s="133"/>
      <c r="E3139" s="15" t="e">
        <f t="shared" si="48"/>
        <v>#N/A</v>
      </c>
    </row>
    <row r="3140" spans="1:5">
      <c r="A3140" s="133"/>
      <c r="E3140" s="15" t="e">
        <f t="shared" ref="E3140:E3203" si="49">VLOOKUP(A3140,G:I,2,0)</f>
        <v>#N/A</v>
      </c>
    </row>
    <row r="3141" spans="1:5">
      <c r="A3141" s="133"/>
      <c r="E3141" s="15" t="e">
        <f t="shared" si="49"/>
        <v>#N/A</v>
      </c>
    </row>
    <row r="3142" spans="1:5">
      <c r="A3142" s="133"/>
      <c r="E3142" s="15" t="e">
        <f t="shared" si="49"/>
        <v>#N/A</v>
      </c>
    </row>
    <row r="3143" spans="1:5">
      <c r="A3143" s="133"/>
      <c r="E3143" s="15" t="e">
        <f t="shared" si="49"/>
        <v>#N/A</v>
      </c>
    </row>
    <row r="3144" spans="1:5">
      <c r="A3144" s="133"/>
      <c r="E3144" s="15" t="e">
        <f t="shared" si="49"/>
        <v>#N/A</v>
      </c>
    </row>
    <row r="3145" spans="1:5">
      <c r="A3145" s="133"/>
      <c r="E3145" s="15" t="e">
        <f t="shared" si="49"/>
        <v>#N/A</v>
      </c>
    </row>
    <row r="3146" spans="1:5">
      <c r="A3146" s="133"/>
      <c r="E3146" s="15" t="e">
        <f t="shared" si="49"/>
        <v>#N/A</v>
      </c>
    </row>
    <row r="3147" spans="1:5">
      <c r="A3147" s="133"/>
      <c r="E3147" s="15" t="e">
        <f t="shared" si="49"/>
        <v>#N/A</v>
      </c>
    </row>
    <row r="3148" spans="1:5">
      <c r="A3148" s="133"/>
      <c r="E3148" s="15" t="e">
        <f t="shared" si="49"/>
        <v>#N/A</v>
      </c>
    </row>
    <row r="3149" spans="1:5">
      <c r="A3149" s="133"/>
      <c r="E3149" s="15" t="e">
        <f t="shared" si="49"/>
        <v>#N/A</v>
      </c>
    </row>
    <row r="3150" spans="1:5">
      <c r="A3150" s="133"/>
      <c r="E3150" s="15" t="e">
        <f t="shared" si="49"/>
        <v>#N/A</v>
      </c>
    </row>
    <row r="3151" spans="1:5">
      <c r="A3151" s="133"/>
      <c r="E3151" s="15" t="e">
        <f t="shared" si="49"/>
        <v>#N/A</v>
      </c>
    </row>
    <row r="3152" spans="1:5">
      <c r="A3152" s="133"/>
      <c r="E3152" s="15" t="e">
        <f t="shared" si="49"/>
        <v>#N/A</v>
      </c>
    </row>
    <row r="3153" spans="1:5">
      <c r="A3153" s="133"/>
      <c r="E3153" s="15" t="e">
        <f t="shared" si="49"/>
        <v>#N/A</v>
      </c>
    </row>
    <row r="3154" spans="1:5">
      <c r="A3154" s="133"/>
      <c r="E3154" s="15" t="e">
        <f t="shared" si="49"/>
        <v>#N/A</v>
      </c>
    </row>
    <row r="3155" spans="1:5">
      <c r="A3155" s="133"/>
      <c r="E3155" s="15" t="e">
        <f t="shared" si="49"/>
        <v>#N/A</v>
      </c>
    </row>
    <row r="3156" spans="1:5">
      <c r="A3156" s="133"/>
      <c r="E3156" s="15" t="e">
        <f t="shared" si="49"/>
        <v>#N/A</v>
      </c>
    </row>
    <row r="3157" spans="1:5">
      <c r="A3157" s="133"/>
      <c r="E3157" s="15" t="e">
        <f t="shared" si="49"/>
        <v>#N/A</v>
      </c>
    </row>
    <row r="3158" spans="1:5">
      <c r="A3158" s="133"/>
      <c r="E3158" s="15" t="e">
        <f t="shared" si="49"/>
        <v>#N/A</v>
      </c>
    </row>
    <row r="3159" spans="1:5">
      <c r="A3159" s="133"/>
      <c r="E3159" s="15" t="e">
        <f t="shared" si="49"/>
        <v>#N/A</v>
      </c>
    </row>
    <row r="3160" spans="1:5">
      <c r="A3160" s="133"/>
      <c r="E3160" s="15" t="e">
        <f t="shared" si="49"/>
        <v>#N/A</v>
      </c>
    </row>
    <row r="3161" spans="1:5">
      <c r="A3161" s="133"/>
      <c r="E3161" s="15" t="e">
        <f t="shared" si="49"/>
        <v>#N/A</v>
      </c>
    </row>
    <row r="3162" spans="1:5">
      <c r="A3162" s="133"/>
      <c r="E3162" s="15" t="e">
        <f t="shared" si="49"/>
        <v>#N/A</v>
      </c>
    </row>
    <row r="3163" spans="1:5">
      <c r="A3163" s="133"/>
      <c r="E3163" s="15" t="e">
        <f t="shared" si="49"/>
        <v>#N/A</v>
      </c>
    </row>
    <row r="3164" spans="1:5">
      <c r="A3164" s="133"/>
      <c r="E3164" s="15" t="e">
        <f t="shared" si="49"/>
        <v>#N/A</v>
      </c>
    </row>
    <row r="3165" spans="1:5">
      <c r="A3165" s="133"/>
      <c r="E3165" s="15" t="e">
        <f t="shared" si="49"/>
        <v>#N/A</v>
      </c>
    </row>
    <row r="3166" spans="1:5">
      <c r="A3166" s="133"/>
      <c r="E3166" s="15" t="e">
        <f t="shared" si="49"/>
        <v>#N/A</v>
      </c>
    </row>
    <row r="3167" spans="1:5">
      <c r="A3167" s="133"/>
      <c r="E3167" s="15" t="e">
        <f t="shared" si="49"/>
        <v>#N/A</v>
      </c>
    </row>
    <row r="3168" spans="1:5">
      <c r="A3168" s="133"/>
      <c r="E3168" s="15" t="e">
        <f t="shared" si="49"/>
        <v>#N/A</v>
      </c>
    </row>
    <row r="3169" spans="1:5">
      <c r="A3169" s="133"/>
      <c r="E3169" s="15" t="e">
        <f t="shared" si="49"/>
        <v>#N/A</v>
      </c>
    </row>
    <row r="3170" spans="1:5">
      <c r="A3170" s="133"/>
      <c r="E3170" s="15" t="e">
        <f t="shared" si="49"/>
        <v>#N/A</v>
      </c>
    </row>
    <row r="3171" spans="1:5">
      <c r="A3171" s="133"/>
      <c r="E3171" s="15" t="e">
        <f t="shared" si="49"/>
        <v>#N/A</v>
      </c>
    </row>
    <row r="3172" spans="1:5">
      <c r="A3172" s="133"/>
      <c r="E3172" s="15" t="e">
        <f t="shared" si="49"/>
        <v>#N/A</v>
      </c>
    </row>
    <row r="3173" spans="1:5">
      <c r="A3173" s="133"/>
      <c r="E3173" s="15" t="e">
        <f t="shared" si="49"/>
        <v>#N/A</v>
      </c>
    </row>
    <row r="3174" spans="1:5">
      <c r="A3174" s="133"/>
      <c r="E3174" s="15" t="e">
        <f t="shared" si="49"/>
        <v>#N/A</v>
      </c>
    </row>
    <row r="3175" spans="1:5">
      <c r="A3175" s="133"/>
      <c r="E3175" s="15" t="e">
        <f t="shared" si="49"/>
        <v>#N/A</v>
      </c>
    </row>
    <row r="3176" spans="1:5">
      <c r="A3176" s="133"/>
      <c r="E3176" s="15" t="e">
        <f t="shared" si="49"/>
        <v>#N/A</v>
      </c>
    </row>
    <row r="3177" spans="1:5">
      <c r="A3177" s="133"/>
      <c r="E3177" s="15" t="e">
        <f t="shared" si="49"/>
        <v>#N/A</v>
      </c>
    </row>
    <row r="3178" spans="1:5">
      <c r="A3178" s="133"/>
      <c r="E3178" s="15" t="e">
        <f t="shared" si="49"/>
        <v>#N/A</v>
      </c>
    </row>
    <row r="3179" spans="1:5">
      <c r="A3179" s="133"/>
      <c r="E3179" s="15" t="e">
        <f t="shared" si="49"/>
        <v>#N/A</v>
      </c>
    </row>
    <row r="3180" spans="1:5">
      <c r="A3180" s="133"/>
      <c r="E3180" s="15" t="e">
        <f t="shared" si="49"/>
        <v>#N/A</v>
      </c>
    </row>
    <row r="3181" spans="1:5">
      <c r="A3181" s="133"/>
      <c r="E3181" s="15" t="e">
        <f t="shared" si="49"/>
        <v>#N/A</v>
      </c>
    </row>
    <row r="3182" spans="1:5">
      <c r="A3182" s="133"/>
      <c r="E3182" s="15" t="e">
        <f t="shared" si="49"/>
        <v>#N/A</v>
      </c>
    </row>
    <row r="3183" spans="1:5">
      <c r="A3183" s="133"/>
      <c r="E3183" s="15" t="e">
        <f t="shared" si="49"/>
        <v>#N/A</v>
      </c>
    </row>
    <row r="3184" spans="1:5">
      <c r="A3184" s="133"/>
      <c r="E3184" s="15" t="e">
        <f t="shared" si="49"/>
        <v>#N/A</v>
      </c>
    </row>
    <row r="3185" spans="1:5">
      <c r="A3185" s="133"/>
      <c r="E3185" s="15" t="e">
        <f t="shared" si="49"/>
        <v>#N/A</v>
      </c>
    </row>
    <row r="3186" spans="1:5">
      <c r="A3186" s="133"/>
      <c r="E3186" s="15" t="e">
        <f t="shared" si="49"/>
        <v>#N/A</v>
      </c>
    </row>
    <row r="3187" spans="1:5">
      <c r="A3187" s="133"/>
      <c r="E3187" s="15" t="e">
        <f t="shared" si="49"/>
        <v>#N/A</v>
      </c>
    </row>
    <row r="3188" spans="1:5">
      <c r="A3188" s="133"/>
      <c r="E3188" s="15" t="e">
        <f t="shared" si="49"/>
        <v>#N/A</v>
      </c>
    </row>
    <row r="3189" spans="1:5">
      <c r="A3189" s="133"/>
      <c r="E3189" s="15" t="e">
        <f t="shared" si="49"/>
        <v>#N/A</v>
      </c>
    </row>
    <row r="3190" spans="1:5">
      <c r="A3190" s="133"/>
      <c r="E3190" s="15" t="e">
        <f t="shared" si="49"/>
        <v>#N/A</v>
      </c>
    </row>
    <row r="3191" spans="1:5">
      <c r="A3191" s="133"/>
      <c r="E3191" s="15" t="e">
        <f t="shared" si="49"/>
        <v>#N/A</v>
      </c>
    </row>
    <row r="3192" spans="1:5">
      <c r="A3192" s="133"/>
      <c r="E3192" s="15" t="e">
        <f t="shared" si="49"/>
        <v>#N/A</v>
      </c>
    </row>
    <row r="3193" spans="1:5">
      <c r="A3193" s="133"/>
      <c r="E3193" s="15" t="e">
        <f t="shared" si="49"/>
        <v>#N/A</v>
      </c>
    </row>
    <row r="3194" spans="1:5">
      <c r="A3194" s="133"/>
      <c r="E3194" s="15" t="e">
        <f t="shared" si="49"/>
        <v>#N/A</v>
      </c>
    </row>
    <row r="3195" spans="1:5">
      <c r="A3195" s="133"/>
      <c r="E3195" s="15" t="e">
        <f t="shared" si="49"/>
        <v>#N/A</v>
      </c>
    </row>
    <row r="3196" spans="1:5">
      <c r="A3196" s="133"/>
      <c r="E3196" s="15" t="e">
        <f t="shared" si="49"/>
        <v>#N/A</v>
      </c>
    </row>
    <row r="3197" spans="1:5">
      <c r="A3197" s="133"/>
      <c r="E3197" s="15" t="e">
        <f t="shared" si="49"/>
        <v>#N/A</v>
      </c>
    </row>
    <row r="3198" spans="1:5">
      <c r="A3198" s="133"/>
      <c r="E3198" s="15" t="e">
        <f t="shared" si="49"/>
        <v>#N/A</v>
      </c>
    </row>
    <row r="3199" spans="1:5">
      <c r="A3199" s="133"/>
      <c r="E3199" s="15" t="e">
        <f t="shared" si="49"/>
        <v>#N/A</v>
      </c>
    </row>
    <row r="3200" spans="1:5">
      <c r="A3200" s="133"/>
      <c r="E3200" s="15" t="e">
        <f t="shared" si="49"/>
        <v>#N/A</v>
      </c>
    </row>
    <row r="3201" spans="1:5">
      <c r="A3201" s="133"/>
      <c r="E3201" s="15" t="e">
        <f t="shared" si="49"/>
        <v>#N/A</v>
      </c>
    </row>
    <row r="3202" spans="1:5">
      <c r="A3202" s="133"/>
      <c r="E3202" s="15" t="e">
        <f t="shared" si="49"/>
        <v>#N/A</v>
      </c>
    </row>
    <row r="3203" spans="1:5">
      <c r="A3203" s="133"/>
      <c r="E3203" s="15" t="e">
        <f t="shared" si="49"/>
        <v>#N/A</v>
      </c>
    </row>
    <row r="3204" spans="1:5">
      <c r="A3204" s="133"/>
      <c r="E3204" s="15" t="e">
        <f t="shared" ref="E3204:E3267" si="50">VLOOKUP(A3204,G:I,2,0)</f>
        <v>#N/A</v>
      </c>
    </row>
    <row r="3205" spans="1:5">
      <c r="A3205" s="133"/>
      <c r="E3205" s="15" t="e">
        <f t="shared" si="50"/>
        <v>#N/A</v>
      </c>
    </row>
    <row r="3206" spans="1:5">
      <c r="A3206" s="133"/>
      <c r="E3206" s="15" t="e">
        <f t="shared" si="50"/>
        <v>#N/A</v>
      </c>
    </row>
    <row r="3207" spans="1:5">
      <c r="A3207" s="133"/>
      <c r="E3207" s="15" t="e">
        <f t="shared" si="50"/>
        <v>#N/A</v>
      </c>
    </row>
    <row r="3208" spans="1:5">
      <c r="A3208" s="133"/>
      <c r="E3208" s="15" t="e">
        <f t="shared" si="50"/>
        <v>#N/A</v>
      </c>
    </row>
    <row r="3209" spans="1:5">
      <c r="A3209" s="133"/>
      <c r="E3209" s="15" t="e">
        <f t="shared" si="50"/>
        <v>#N/A</v>
      </c>
    </row>
    <row r="3210" spans="1:5">
      <c r="A3210" s="133"/>
      <c r="E3210" s="15" t="e">
        <f t="shared" si="50"/>
        <v>#N/A</v>
      </c>
    </row>
    <row r="3211" spans="1:5">
      <c r="A3211" s="133"/>
      <c r="E3211" s="15" t="e">
        <f t="shared" si="50"/>
        <v>#N/A</v>
      </c>
    </row>
    <row r="3212" spans="1:5">
      <c r="A3212" s="133"/>
      <c r="E3212" s="15" t="e">
        <f t="shared" si="50"/>
        <v>#N/A</v>
      </c>
    </row>
    <row r="3213" spans="1:5">
      <c r="A3213" s="133"/>
      <c r="E3213" s="15" t="e">
        <f t="shared" si="50"/>
        <v>#N/A</v>
      </c>
    </row>
    <row r="3214" spans="1:5">
      <c r="A3214" s="133"/>
      <c r="E3214" s="15" t="e">
        <f t="shared" si="50"/>
        <v>#N/A</v>
      </c>
    </row>
    <row r="3215" spans="1:5">
      <c r="A3215" s="133"/>
      <c r="E3215" s="15" t="e">
        <f t="shared" si="50"/>
        <v>#N/A</v>
      </c>
    </row>
    <row r="3216" spans="1:5">
      <c r="A3216" s="133"/>
      <c r="E3216" s="15" t="e">
        <f t="shared" si="50"/>
        <v>#N/A</v>
      </c>
    </row>
    <row r="3217" spans="1:5">
      <c r="A3217" s="133"/>
      <c r="E3217" s="15" t="e">
        <f t="shared" si="50"/>
        <v>#N/A</v>
      </c>
    </row>
    <row r="3218" spans="1:5">
      <c r="A3218" s="133"/>
      <c r="E3218" s="15" t="e">
        <f t="shared" si="50"/>
        <v>#N/A</v>
      </c>
    </row>
    <row r="3219" spans="1:5">
      <c r="A3219" s="133"/>
      <c r="E3219" s="15" t="e">
        <f t="shared" si="50"/>
        <v>#N/A</v>
      </c>
    </row>
    <row r="3220" spans="1:5">
      <c r="A3220" s="133"/>
      <c r="E3220" s="15" t="e">
        <f t="shared" si="50"/>
        <v>#N/A</v>
      </c>
    </row>
    <row r="3221" spans="1:5">
      <c r="A3221" s="133"/>
      <c r="E3221" s="15" t="e">
        <f t="shared" si="50"/>
        <v>#N/A</v>
      </c>
    </row>
    <row r="3222" spans="1:5">
      <c r="A3222" s="133"/>
      <c r="E3222" s="15" t="e">
        <f t="shared" si="50"/>
        <v>#N/A</v>
      </c>
    </row>
    <row r="3223" spans="1:5">
      <c r="A3223" s="133"/>
      <c r="E3223" s="15" t="e">
        <f t="shared" si="50"/>
        <v>#N/A</v>
      </c>
    </row>
    <row r="3224" spans="1:5">
      <c r="A3224" s="133"/>
      <c r="E3224" s="15" t="e">
        <f t="shared" si="50"/>
        <v>#N/A</v>
      </c>
    </row>
    <row r="3225" spans="1:5">
      <c r="A3225" s="133"/>
      <c r="E3225" s="15" t="e">
        <f t="shared" si="50"/>
        <v>#N/A</v>
      </c>
    </row>
    <row r="3226" spans="1:5">
      <c r="A3226" s="133"/>
      <c r="E3226" s="15" t="e">
        <f t="shared" si="50"/>
        <v>#N/A</v>
      </c>
    </row>
    <row r="3227" spans="1:5">
      <c r="A3227" s="133"/>
      <c r="E3227" s="15" t="e">
        <f t="shared" si="50"/>
        <v>#N/A</v>
      </c>
    </row>
    <row r="3228" spans="1:5">
      <c r="A3228" s="133"/>
      <c r="E3228" s="15" t="e">
        <f t="shared" si="50"/>
        <v>#N/A</v>
      </c>
    </row>
    <row r="3229" spans="1:5">
      <c r="A3229" s="133"/>
      <c r="E3229" s="15" t="e">
        <f t="shared" si="50"/>
        <v>#N/A</v>
      </c>
    </row>
    <row r="3230" spans="1:5">
      <c r="A3230" s="133"/>
      <c r="E3230" s="15" t="e">
        <f t="shared" si="50"/>
        <v>#N/A</v>
      </c>
    </row>
    <row r="3231" spans="1:5">
      <c r="A3231" s="133"/>
      <c r="E3231" s="15" t="e">
        <f t="shared" si="50"/>
        <v>#N/A</v>
      </c>
    </row>
    <row r="3232" spans="1:5">
      <c r="A3232" s="133"/>
      <c r="E3232" s="15" t="e">
        <f t="shared" si="50"/>
        <v>#N/A</v>
      </c>
    </row>
    <row r="3233" spans="1:5">
      <c r="A3233" s="133"/>
      <c r="E3233" s="15" t="e">
        <f t="shared" si="50"/>
        <v>#N/A</v>
      </c>
    </row>
    <row r="3234" spans="1:5">
      <c r="A3234" s="133"/>
      <c r="E3234" s="15" t="e">
        <f t="shared" si="50"/>
        <v>#N/A</v>
      </c>
    </row>
    <row r="3235" spans="1:5">
      <c r="A3235" s="133"/>
      <c r="E3235" s="15" t="e">
        <f t="shared" si="50"/>
        <v>#N/A</v>
      </c>
    </row>
    <row r="3236" spans="1:5">
      <c r="A3236" s="133"/>
      <c r="E3236" s="15" t="e">
        <f t="shared" si="50"/>
        <v>#N/A</v>
      </c>
    </row>
    <row r="3237" spans="1:5">
      <c r="A3237" s="133"/>
      <c r="E3237" s="15" t="e">
        <f t="shared" si="50"/>
        <v>#N/A</v>
      </c>
    </row>
    <row r="3238" spans="1:5">
      <c r="A3238" s="133"/>
      <c r="E3238" s="15" t="e">
        <f t="shared" si="50"/>
        <v>#N/A</v>
      </c>
    </row>
    <row r="3239" spans="1:5">
      <c r="A3239" s="133"/>
      <c r="E3239" s="15" t="e">
        <f t="shared" si="50"/>
        <v>#N/A</v>
      </c>
    </row>
    <row r="3240" spans="1:5">
      <c r="A3240" s="133"/>
      <c r="E3240" s="15" t="e">
        <f t="shared" si="50"/>
        <v>#N/A</v>
      </c>
    </row>
    <row r="3241" spans="1:5">
      <c r="A3241" s="133"/>
      <c r="E3241" s="15" t="e">
        <f t="shared" si="50"/>
        <v>#N/A</v>
      </c>
    </row>
    <row r="3242" spans="1:5">
      <c r="A3242" s="133"/>
      <c r="E3242" s="15" t="e">
        <f t="shared" si="50"/>
        <v>#N/A</v>
      </c>
    </row>
    <row r="3243" spans="1:5">
      <c r="A3243" s="133"/>
      <c r="E3243" s="15" t="e">
        <f t="shared" si="50"/>
        <v>#N/A</v>
      </c>
    </row>
    <row r="3244" spans="1:5">
      <c r="A3244" s="133"/>
      <c r="E3244" s="15" t="e">
        <f t="shared" si="50"/>
        <v>#N/A</v>
      </c>
    </row>
    <row r="3245" spans="1:5">
      <c r="A3245" s="133"/>
      <c r="E3245" s="15" t="e">
        <f t="shared" si="50"/>
        <v>#N/A</v>
      </c>
    </row>
    <row r="3246" spans="1:5">
      <c r="A3246" s="133"/>
      <c r="E3246" s="15" t="e">
        <f t="shared" si="50"/>
        <v>#N/A</v>
      </c>
    </row>
    <row r="3247" spans="1:5">
      <c r="A3247" s="133"/>
      <c r="E3247" s="15" t="e">
        <f t="shared" si="50"/>
        <v>#N/A</v>
      </c>
    </row>
    <row r="3248" spans="1:5">
      <c r="A3248" s="133"/>
      <c r="E3248" s="15" t="e">
        <f t="shared" si="50"/>
        <v>#N/A</v>
      </c>
    </row>
    <row r="3249" spans="1:5">
      <c r="A3249" s="133"/>
      <c r="E3249" s="15" t="e">
        <f t="shared" si="50"/>
        <v>#N/A</v>
      </c>
    </row>
    <row r="3250" spans="1:5">
      <c r="A3250" s="133"/>
      <c r="E3250" s="15" t="e">
        <f t="shared" si="50"/>
        <v>#N/A</v>
      </c>
    </row>
    <row r="3251" spans="1:5">
      <c r="A3251" s="133"/>
      <c r="E3251" s="15" t="e">
        <f t="shared" si="50"/>
        <v>#N/A</v>
      </c>
    </row>
    <row r="3252" spans="1:5">
      <c r="A3252" s="133"/>
      <c r="E3252" s="15" t="e">
        <f t="shared" si="50"/>
        <v>#N/A</v>
      </c>
    </row>
    <row r="3253" spans="1:5">
      <c r="A3253" s="133"/>
      <c r="E3253" s="15" t="e">
        <f t="shared" si="50"/>
        <v>#N/A</v>
      </c>
    </row>
    <row r="3254" spans="1:5">
      <c r="A3254" s="133"/>
      <c r="E3254" s="15" t="e">
        <f t="shared" si="50"/>
        <v>#N/A</v>
      </c>
    </row>
    <row r="3255" spans="1:5">
      <c r="A3255" s="133"/>
      <c r="E3255" s="15" t="e">
        <f t="shared" si="50"/>
        <v>#N/A</v>
      </c>
    </row>
    <row r="3256" spans="1:5">
      <c r="A3256" s="133"/>
      <c r="E3256" s="15" t="e">
        <f t="shared" si="50"/>
        <v>#N/A</v>
      </c>
    </row>
    <row r="3257" spans="1:5">
      <c r="A3257" s="133"/>
      <c r="E3257" s="15" t="e">
        <f t="shared" si="50"/>
        <v>#N/A</v>
      </c>
    </row>
    <row r="3258" spans="1:5">
      <c r="A3258" s="133"/>
      <c r="E3258" s="15" t="e">
        <f t="shared" si="50"/>
        <v>#N/A</v>
      </c>
    </row>
    <row r="3259" spans="1:5">
      <c r="A3259" s="133"/>
      <c r="E3259" s="15" t="e">
        <f t="shared" si="50"/>
        <v>#N/A</v>
      </c>
    </row>
    <row r="3260" spans="1:5">
      <c r="A3260" s="133"/>
      <c r="E3260" s="15" t="e">
        <f t="shared" si="50"/>
        <v>#N/A</v>
      </c>
    </row>
    <row r="3261" spans="1:5">
      <c r="A3261" s="133"/>
      <c r="E3261" s="15" t="e">
        <f t="shared" si="50"/>
        <v>#N/A</v>
      </c>
    </row>
    <row r="3262" spans="1:5">
      <c r="A3262" s="133"/>
      <c r="E3262" s="15" t="e">
        <f t="shared" si="50"/>
        <v>#N/A</v>
      </c>
    </row>
    <row r="3263" spans="1:5">
      <c r="A3263" s="133"/>
      <c r="E3263" s="15" t="e">
        <f t="shared" si="50"/>
        <v>#N/A</v>
      </c>
    </row>
    <row r="3264" spans="1:5">
      <c r="A3264" s="133"/>
      <c r="E3264" s="15" t="e">
        <f t="shared" si="50"/>
        <v>#N/A</v>
      </c>
    </row>
    <row r="3265" spans="1:5">
      <c r="A3265" s="133"/>
      <c r="E3265" s="15" t="e">
        <f t="shared" si="50"/>
        <v>#N/A</v>
      </c>
    </row>
    <row r="3266" spans="1:5">
      <c r="A3266" s="133"/>
      <c r="E3266" s="15" t="e">
        <f t="shared" si="50"/>
        <v>#N/A</v>
      </c>
    </row>
    <row r="3267" spans="1:5">
      <c r="A3267" s="133"/>
      <c r="E3267" s="15" t="e">
        <f t="shared" si="50"/>
        <v>#N/A</v>
      </c>
    </row>
    <row r="3268" spans="1:5">
      <c r="A3268" s="133"/>
      <c r="E3268" s="15" t="e">
        <f t="shared" ref="E3268:E3331" si="51">VLOOKUP(A3268,G:I,2,0)</f>
        <v>#N/A</v>
      </c>
    </row>
    <row r="3269" spans="1:5">
      <c r="A3269" s="133"/>
      <c r="E3269" s="15" t="e">
        <f t="shared" si="51"/>
        <v>#N/A</v>
      </c>
    </row>
    <row r="3270" spans="1:5">
      <c r="A3270" s="133"/>
      <c r="E3270" s="15" t="e">
        <f t="shared" si="51"/>
        <v>#N/A</v>
      </c>
    </row>
    <row r="3271" spans="1:5">
      <c r="A3271" s="133"/>
      <c r="E3271" s="15" t="e">
        <f t="shared" si="51"/>
        <v>#N/A</v>
      </c>
    </row>
    <row r="3272" spans="1:5">
      <c r="A3272" s="133"/>
      <c r="E3272" s="15" t="e">
        <f t="shared" si="51"/>
        <v>#N/A</v>
      </c>
    </row>
    <row r="3273" spans="1:5">
      <c r="A3273" s="133"/>
      <c r="E3273" s="15" t="e">
        <f t="shared" si="51"/>
        <v>#N/A</v>
      </c>
    </row>
    <row r="3274" spans="1:5">
      <c r="A3274" s="133"/>
      <c r="E3274" s="15" t="e">
        <f t="shared" si="51"/>
        <v>#N/A</v>
      </c>
    </row>
    <row r="3275" spans="1:5">
      <c r="A3275" s="133"/>
      <c r="E3275" s="15" t="e">
        <f t="shared" si="51"/>
        <v>#N/A</v>
      </c>
    </row>
    <row r="3276" spans="1:5">
      <c r="A3276" s="133"/>
      <c r="E3276" s="15" t="e">
        <f t="shared" si="51"/>
        <v>#N/A</v>
      </c>
    </row>
    <row r="3277" spans="1:5">
      <c r="A3277" s="133"/>
      <c r="E3277" s="15" t="e">
        <f t="shared" si="51"/>
        <v>#N/A</v>
      </c>
    </row>
    <row r="3278" spans="1:5">
      <c r="A3278" s="133"/>
      <c r="E3278" s="15" t="e">
        <f t="shared" si="51"/>
        <v>#N/A</v>
      </c>
    </row>
    <row r="3279" spans="1:5">
      <c r="A3279" s="133"/>
      <c r="E3279" s="15" t="e">
        <f t="shared" si="51"/>
        <v>#N/A</v>
      </c>
    </row>
    <row r="3280" spans="1:5">
      <c r="A3280" s="133"/>
      <c r="E3280" s="15" t="e">
        <f t="shared" si="51"/>
        <v>#N/A</v>
      </c>
    </row>
    <row r="3281" spans="1:5">
      <c r="A3281" s="133"/>
      <c r="E3281" s="15" t="e">
        <f t="shared" si="51"/>
        <v>#N/A</v>
      </c>
    </row>
    <row r="3282" spans="1:5">
      <c r="A3282" s="133"/>
      <c r="E3282" s="15" t="e">
        <f t="shared" si="51"/>
        <v>#N/A</v>
      </c>
    </row>
    <row r="3283" spans="1:5">
      <c r="A3283" s="133"/>
      <c r="E3283" s="15" t="e">
        <f t="shared" si="51"/>
        <v>#N/A</v>
      </c>
    </row>
    <row r="3284" spans="1:5">
      <c r="A3284" s="133"/>
      <c r="E3284" s="15" t="e">
        <f t="shared" si="51"/>
        <v>#N/A</v>
      </c>
    </row>
    <row r="3285" spans="1:5">
      <c r="A3285" s="133"/>
      <c r="E3285" s="15" t="e">
        <f t="shared" si="51"/>
        <v>#N/A</v>
      </c>
    </row>
    <row r="3286" spans="1:5">
      <c r="A3286" s="133"/>
      <c r="E3286" s="15" t="e">
        <f t="shared" si="51"/>
        <v>#N/A</v>
      </c>
    </row>
    <row r="3287" spans="1:5">
      <c r="A3287" s="133"/>
      <c r="E3287" s="15" t="e">
        <f t="shared" si="51"/>
        <v>#N/A</v>
      </c>
    </row>
    <row r="3288" spans="1:5">
      <c r="A3288" s="133"/>
      <c r="E3288" s="15" t="e">
        <f t="shared" si="51"/>
        <v>#N/A</v>
      </c>
    </row>
    <row r="3289" spans="1:5">
      <c r="A3289" s="133"/>
      <c r="E3289" s="15" t="e">
        <f t="shared" si="51"/>
        <v>#N/A</v>
      </c>
    </row>
    <row r="3290" spans="1:5">
      <c r="A3290" s="133"/>
      <c r="E3290" s="15" t="e">
        <f t="shared" si="51"/>
        <v>#N/A</v>
      </c>
    </row>
    <row r="3291" spans="1:5">
      <c r="A3291" s="133"/>
      <c r="E3291" s="15" t="e">
        <f t="shared" si="51"/>
        <v>#N/A</v>
      </c>
    </row>
    <row r="3292" spans="1:5">
      <c r="A3292" s="133"/>
      <c r="E3292" s="15" t="e">
        <f t="shared" si="51"/>
        <v>#N/A</v>
      </c>
    </row>
    <row r="3293" spans="1:5">
      <c r="A3293" s="133"/>
      <c r="E3293" s="15" t="e">
        <f t="shared" si="51"/>
        <v>#N/A</v>
      </c>
    </row>
    <row r="3294" spans="1:5">
      <c r="A3294" s="133"/>
      <c r="E3294" s="15" t="e">
        <f t="shared" si="51"/>
        <v>#N/A</v>
      </c>
    </row>
    <row r="3295" spans="1:5">
      <c r="A3295" s="133"/>
      <c r="E3295" s="15" t="e">
        <f t="shared" si="51"/>
        <v>#N/A</v>
      </c>
    </row>
    <row r="3296" spans="1:5">
      <c r="A3296" s="133"/>
      <c r="E3296" s="15" t="e">
        <f t="shared" si="51"/>
        <v>#N/A</v>
      </c>
    </row>
    <row r="3297" spans="1:5">
      <c r="A3297" s="133"/>
      <c r="E3297" s="15" t="e">
        <f t="shared" si="51"/>
        <v>#N/A</v>
      </c>
    </row>
    <row r="3298" spans="1:5">
      <c r="A3298" s="133"/>
      <c r="E3298" s="15" t="e">
        <f t="shared" si="51"/>
        <v>#N/A</v>
      </c>
    </row>
    <row r="3299" spans="1:5">
      <c r="A3299" s="133"/>
      <c r="E3299" s="15" t="e">
        <f t="shared" si="51"/>
        <v>#N/A</v>
      </c>
    </row>
    <row r="3300" spans="1:5">
      <c r="A3300" s="133"/>
      <c r="E3300" s="15" t="e">
        <f t="shared" si="51"/>
        <v>#N/A</v>
      </c>
    </row>
    <row r="3301" spans="1:5">
      <c r="A3301" s="133"/>
      <c r="E3301" s="15" t="e">
        <f t="shared" si="51"/>
        <v>#N/A</v>
      </c>
    </row>
    <row r="3302" spans="1:5">
      <c r="A3302" s="133"/>
      <c r="E3302" s="15" t="e">
        <f t="shared" si="51"/>
        <v>#N/A</v>
      </c>
    </row>
    <row r="3303" spans="1:5">
      <c r="A3303" s="133"/>
      <c r="E3303" s="15" t="e">
        <f t="shared" si="51"/>
        <v>#N/A</v>
      </c>
    </row>
    <row r="3304" spans="1:5">
      <c r="A3304" s="133"/>
      <c r="E3304" s="15" t="e">
        <f t="shared" si="51"/>
        <v>#N/A</v>
      </c>
    </row>
    <row r="3305" spans="1:5">
      <c r="A3305" s="133"/>
      <c r="E3305" s="15" t="e">
        <f t="shared" si="51"/>
        <v>#N/A</v>
      </c>
    </row>
    <row r="3306" spans="1:5">
      <c r="A3306" s="133"/>
      <c r="E3306" s="15" t="e">
        <f t="shared" si="51"/>
        <v>#N/A</v>
      </c>
    </row>
    <row r="3307" spans="1:5">
      <c r="A3307" s="133"/>
      <c r="E3307" s="15" t="e">
        <f t="shared" si="51"/>
        <v>#N/A</v>
      </c>
    </row>
    <row r="3308" spans="1:5">
      <c r="A3308" s="133"/>
      <c r="E3308" s="15" t="e">
        <f t="shared" si="51"/>
        <v>#N/A</v>
      </c>
    </row>
    <row r="3309" spans="1:5">
      <c r="A3309" s="133"/>
      <c r="E3309" s="15" t="e">
        <f t="shared" si="51"/>
        <v>#N/A</v>
      </c>
    </row>
    <row r="3310" spans="1:5">
      <c r="A3310" s="133"/>
      <c r="E3310" s="15" t="e">
        <f t="shared" si="51"/>
        <v>#N/A</v>
      </c>
    </row>
    <row r="3311" spans="1:5">
      <c r="A3311" s="133"/>
      <c r="E3311" s="15" t="e">
        <f t="shared" si="51"/>
        <v>#N/A</v>
      </c>
    </row>
    <row r="3312" spans="1:5">
      <c r="A3312" s="133"/>
      <c r="E3312" s="15" t="e">
        <f t="shared" si="51"/>
        <v>#N/A</v>
      </c>
    </row>
    <row r="3313" spans="1:5">
      <c r="A3313" s="133"/>
      <c r="E3313" s="15" t="e">
        <f t="shared" si="51"/>
        <v>#N/A</v>
      </c>
    </row>
    <row r="3314" spans="1:5">
      <c r="A3314" s="133"/>
      <c r="E3314" s="15" t="e">
        <f t="shared" si="51"/>
        <v>#N/A</v>
      </c>
    </row>
    <row r="3315" spans="1:5">
      <c r="A3315" s="133"/>
      <c r="E3315" s="15" t="e">
        <f t="shared" si="51"/>
        <v>#N/A</v>
      </c>
    </row>
    <row r="3316" spans="1:5">
      <c r="A3316" s="133"/>
      <c r="E3316" s="15" t="e">
        <f t="shared" si="51"/>
        <v>#N/A</v>
      </c>
    </row>
    <row r="3317" spans="1:5">
      <c r="A3317" s="133"/>
      <c r="E3317" s="15" t="e">
        <f t="shared" si="51"/>
        <v>#N/A</v>
      </c>
    </row>
    <row r="3318" spans="1:5">
      <c r="A3318" s="133"/>
      <c r="E3318" s="15" t="e">
        <f t="shared" si="51"/>
        <v>#N/A</v>
      </c>
    </row>
    <row r="3319" spans="1:5">
      <c r="A3319" s="133"/>
      <c r="E3319" s="15" t="e">
        <f t="shared" si="51"/>
        <v>#N/A</v>
      </c>
    </row>
    <row r="3320" spans="1:5">
      <c r="A3320" s="133"/>
      <c r="E3320" s="15" t="e">
        <f t="shared" si="51"/>
        <v>#N/A</v>
      </c>
    </row>
    <row r="3321" spans="1:5">
      <c r="A3321" s="133"/>
      <c r="E3321" s="15" t="e">
        <f t="shared" si="51"/>
        <v>#N/A</v>
      </c>
    </row>
    <row r="3322" spans="1:5">
      <c r="A3322" s="133"/>
      <c r="E3322" s="15" t="e">
        <f t="shared" si="51"/>
        <v>#N/A</v>
      </c>
    </row>
    <row r="3323" spans="1:5">
      <c r="A3323" s="133"/>
      <c r="E3323" s="15" t="e">
        <f t="shared" si="51"/>
        <v>#N/A</v>
      </c>
    </row>
    <row r="3324" spans="1:5">
      <c r="A3324" s="133"/>
      <c r="E3324" s="15" t="e">
        <f t="shared" si="51"/>
        <v>#N/A</v>
      </c>
    </row>
    <row r="3325" spans="1:5">
      <c r="A3325" s="133"/>
      <c r="E3325" s="15" t="e">
        <f t="shared" si="51"/>
        <v>#N/A</v>
      </c>
    </row>
    <row r="3326" spans="1:5">
      <c r="A3326" s="133"/>
      <c r="E3326" s="15" t="e">
        <f t="shared" si="51"/>
        <v>#N/A</v>
      </c>
    </row>
    <row r="3327" spans="1:5">
      <c r="A3327" s="133"/>
      <c r="E3327" s="15" t="e">
        <f t="shared" si="51"/>
        <v>#N/A</v>
      </c>
    </row>
    <row r="3328" spans="1:5">
      <c r="A3328" s="133"/>
      <c r="E3328" s="15" t="e">
        <f t="shared" si="51"/>
        <v>#N/A</v>
      </c>
    </row>
    <row r="3329" spans="1:5">
      <c r="A3329" s="133"/>
      <c r="E3329" s="15" t="e">
        <f t="shared" si="51"/>
        <v>#N/A</v>
      </c>
    </row>
    <row r="3330" spans="1:5">
      <c r="A3330" s="133"/>
      <c r="E3330" s="15" t="e">
        <f t="shared" si="51"/>
        <v>#N/A</v>
      </c>
    </row>
    <row r="3331" spans="1:5">
      <c r="A3331" s="133"/>
      <c r="E3331" s="15" t="e">
        <f t="shared" si="51"/>
        <v>#N/A</v>
      </c>
    </row>
    <row r="3332" spans="1:5">
      <c r="A3332" s="133"/>
      <c r="E3332" s="15" t="e">
        <f t="shared" ref="E3332:E3395" si="52">VLOOKUP(A3332,G:I,2,0)</f>
        <v>#N/A</v>
      </c>
    </row>
    <row r="3333" spans="1:5">
      <c r="A3333" s="133"/>
      <c r="E3333" s="15" t="e">
        <f t="shared" si="52"/>
        <v>#N/A</v>
      </c>
    </row>
    <row r="3334" spans="1:5">
      <c r="A3334" s="133"/>
      <c r="E3334" s="15" t="e">
        <f t="shared" si="52"/>
        <v>#N/A</v>
      </c>
    </row>
    <row r="3335" spans="1:5">
      <c r="A3335" s="133"/>
      <c r="E3335" s="15" t="e">
        <f t="shared" si="52"/>
        <v>#N/A</v>
      </c>
    </row>
    <row r="3336" spans="1:5">
      <c r="A3336" s="133"/>
      <c r="E3336" s="15" t="e">
        <f t="shared" si="52"/>
        <v>#N/A</v>
      </c>
    </row>
    <row r="3337" spans="1:5">
      <c r="A3337" s="133"/>
      <c r="E3337" s="15" t="e">
        <f t="shared" si="52"/>
        <v>#N/A</v>
      </c>
    </row>
    <row r="3338" spans="1:5">
      <c r="A3338" s="133"/>
      <c r="E3338" s="15" t="e">
        <f t="shared" si="52"/>
        <v>#N/A</v>
      </c>
    </row>
    <row r="3339" spans="1:5">
      <c r="A3339" s="133"/>
      <c r="E3339" s="15" t="e">
        <f t="shared" si="52"/>
        <v>#N/A</v>
      </c>
    </row>
    <row r="3340" spans="1:5">
      <c r="A3340" s="133"/>
      <c r="E3340" s="15" t="e">
        <f t="shared" si="52"/>
        <v>#N/A</v>
      </c>
    </row>
    <row r="3341" spans="1:5">
      <c r="A3341" s="133"/>
      <c r="E3341" s="15" t="e">
        <f t="shared" si="52"/>
        <v>#N/A</v>
      </c>
    </row>
    <row r="3342" spans="1:5">
      <c r="A3342" s="133"/>
      <c r="E3342" s="15" t="e">
        <f t="shared" si="52"/>
        <v>#N/A</v>
      </c>
    </row>
    <row r="3343" spans="1:5">
      <c r="A3343" s="133"/>
      <c r="E3343" s="15" t="e">
        <f t="shared" si="52"/>
        <v>#N/A</v>
      </c>
    </row>
    <row r="3344" spans="1:5">
      <c r="A3344" s="133"/>
      <c r="E3344" s="15" t="e">
        <f t="shared" si="52"/>
        <v>#N/A</v>
      </c>
    </row>
    <row r="3345" spans="1:5">
      <c r="A3345" s="133"/>
      <c r="E3345" s="15" t="e">
        <f t="shared" si="52"/>
        <v>#N/A</v>
      </c>
    </row>
    <row r="3346" spans="1:5">
      <c r="A3346" s="133"/>
      <c r="E3346" s="15" t="e">
        <f t="shared" si="52"/>
        <v>#N/A</v>
      </c>
    </row>
    <row r="3347" spans="1:5">
      <c r="A3347" s="133"/>
      <c r="E3347" s="15" t="e">
        <f t="shared" si="52"/>
        <v>#N/A</v>
      </c>
    </row>
    <row r="3348" spans="1:5">
      <c r="A3348" s="133"/>
      <c r="E3348" s="15" t="e">
        <f t="shared" si="52"/>
        <v>#N/A</v>
      </c>
    </row>
    <row r="3349" spans="1:5">
      <c r="A3349" s="133"/>
      <c r="E3349" s="15" t="e">
        <f t="shared" si="52"/>
        <v>#N/A</v>
      </c>
    </row>
    <row r="3350" spans="1:5">
      <c r="A3350" s="133"/>
      <c r="E3350" s="15" t="e">
        <f t="shared" si="52"/>
        <v>#N/A</v>
      </c>
    </row>
    <row r="3351" spans="1:5">
      <c r="A3351" s="133"/>
      <c r="E3351" s="15" t="e">
        <f t="shared" si="52"/>
        <v>#N/A</v>
      </c>
    </row>
    <row r="3352" spans="1:5">
      <c r="A3352" s="133"/>
      <c r="E3352" s="15" t="e">
        <f t="shared" si="52"/>
        <v>#N/A</v>
      </c>
    </row>
    <row r="3353" spans="1:5">
      <c r="A3353" s="133"/>
      <c r="E3353" s="15" t="e">
        <f t="shared" si="52"/>
        <v>#N/A</v>
      </c>
    </row>
    <row r="3354" spans="1:5">
      <c r="A3354" s="133"/>
      <c r="E3354" s="15" t="e">
        <f t="shared" si="52"/>
        <v>#N/A</v>
      </c>
    </row>
    <row r="3355" spans="1:5">
      <c r="A3355" s="133"/>
      <c r="E3355" s="15" t="e">
        <f t="shared" si="52"/>
        <v>#N/A</v>
      </c>
    </row>
    <row r="3356" spans="1:5">
      <c r="A3356" s="133"/>
      <c r="E3356" s="15" t="e">
        <f t="shared" si="52"/>
        <v>#N/A</v>
      </c>
    </row>
    <row r="3357" spans="1:5">
      <c r="A3357" s="133"/>
      <c r="E3357" s="15" t="e">
        <f t="shared" si="52"/>
        <v>#N/A</v>
      </c>
    </row>
    <row r="3358" spans="1:5">
      <c r="A3358" s="133"/>
      <c r="E3358" s="15" t="e">
        <f t="shared" si="52"/>
        <v>#N/A</v>
      </c>
    </row>
    <row r="3359" spans="1:5">
      <c r="A3359" s="133"/>
      <c r="E3359" s="15" t="e">
        <f t="shared" si="52"/>
        <v>#N/A</v>
      </c>
    </row>
    <row r="3360" spans="1:5">
      <c r="A3360" s="133"/>
      <c r="E3360" s="15" t="e">
        <f t="shared" si="52"/>
        <v>#N/A</v>
      </c>
    </row>
    <row r="3361" spans="1:5">
      <c r="A3361" s="133"/>
      <c r="E3361" s="15" t="e">
        <f t="shared" si="52"/>
        <v>#N/A</v>
      </c>
    </row>
    <row r="3362" spans="1:5">
      <c r="A3362" s="133"/>
      <c r="E3362" s="15" t="e">
        <f t="shared" si="52"/>
        <v>#N/A</v>
      </c>
    </row>
    <row r="3363" spans="1:5">
      <c r="A3363" s="133"/>
      <c r="E3363" s="15" t="e">
        <f t="shared" si="52"/>
        <v>#N/A</v>
      </c>
    </row>
    <row r="3364" spans="1:5">
      <c r="A3364" s="133"/>
      <c r="E3364" s="15" t="e">
        <f t="shared" si="52"/>
        <v>#N/A</v>
      </c>
    </row>
    <row r="3365" spans="1:5">
      <c r="A3365" s="133"/>
      <c r="E3365" s="15" t="e">
        <f t="shared" si="52"/>
        <v>#N/A</v>
      </c>
    </row>
    <row r="3366" spans="1:5">
      <c r="A3366" s="133"/>
      <c r="E3366" s="15" t="e">
        <f t="shared" si="52"/>
        <v>#N/A</v>
      </c>
    </row>
    <row r="3367" spans="1:5">
      <c r="A3367" s="133"/>
      <c r="E3367" s="15" t="e">
        <f t="shared" si="52"/>
        <v>#N/A</v>
      </c>
    </row>
    <row r="3368" spans="1:5">
      <c r="A3368" s="133"/>
      <c r="E3368" s="15" t="e">
        <f t="shared" si="52"/>
        <v>#N/A</v>
      </c>
    </row>
    <row r="3369" spans="1:5">
      <c r="A3369" s="133"/>
      <c r="E3369" s="15" t="e">
        <f t="shared" si="52"/>
        <v>#N/A</v>
      </c>
    </row>
    <row r="3370" spans="1:5">
      <c r="A3370" s="133"/>
      <c r="E3370" s="15" t="e">
        <f t="shared" si="52"/>
        <v>#N/A</v>
      </c>
    </row>
    <row r="3371" spans="1:5">
      <c r="A3371" s="133"/>
      <c r="E3371" s="15" t="e">
        <f t="shared" si="52"/>
        <v>#N/A</v>
      </c>
    </row>
    <row r="3372" spans="1:5">
      <c r="A3372" s="133"/>
      <c r="E3372" s="15" t="e">
        <f t="shared" si="52"/>
        <v>#N/A</v>
      </c>
    </row>
    <row r="3373" spans="1:5">
      <c r="A3373" s="133"/>
      <c r="E3373" s="15" t="e">
        <f t="shared" si="52"/>
        <v>#N/A</v>
      </c>
    </row>
    <row r="3374" spans="1:5">
      <c r="A3374" s="133"/>
      <c r="E3374" s="15" t="e">
        <f t="shared" si="52"/>
        <v>#N/A</v>
      </c>
    </row>
    <row r="3375" spans="1:5">
      <c r="A3375" s="133"/>
      <c r="E3375" s="15" t="e">
        <f t="shared" si="52"/>
        <v>#N/A</v>
      </c>
    </row>
    <row r="3376" spans="1:5">
      <c r="A3376" s="133"/>
      <c r="E3376" s="15" t="e">
        <f t="shared" si="52"/>
        <v>#N/A</v>
      </c>
    </row>
    <row r="3377" spans="1:5">
      <c r="A3377" s="133"/>
      <c r="E3377" s="15" t="e">
        <f t="shared" si="52"/>
        <v>#N/A</v>
      </c>
    </row>
    <row r="3378" spans="1:5">
      <c r="A3378" s="133"/>
      <c r="E3378" s="15" t="e">
        <f t="shared" si="52"/>
        <v>#N/A</v>
      </c>
    </row>
    <row r="3379" spans="1:5">
      <c r="A3379" s="133"/>
      <c r="E3379" s="15" t="e">
        <f t="shared" si="52"/>
        <v>#N/A</v>
      </c>
    </row>
    <row r="3380" spans="1:5">
      <c r="A3380" s="133"/>
      <c r="E3380" s="15" t="e">
        <f t="shared" si="52"/>
        <v>#N/A</v>
      </c>
    </row>
    <row r="3381" spans="1:5">
      <c r="A3381" s="133"/>
      <c r="E3381" s="15" t="e">
        <f t="shared" si="52"/>
        <v>#N/A</v>
      </c>
    </row>
    <row r="3382" spans="1:5">
      <c r="A3382" s="133"/>
      <c r="E3382" s="15" t="e">
        <f t="shared" si="52"/>
        <v>#N/A</v>
      </c>
    </row>
    <row r="3383" spans="1:5">
      <c r="A3383" s="133"/>
      <c r="E3383" s="15" t="e">
        <f t="shared" si="52"/>
        <v>#N/A</v>
      </c>
    </row>
    <row r="3384" spans="1:5">
      <c r="A3384" s="133"/>
      <c r="E3384" s="15" t="e">
        <f t="shared" si="52"/>
        <v>#N/A</v>
      </c>
    </row>
    <row r="3385" spans="1:5">
      <c r="A3385" s="133"/>
      <c r="E3385" s="15" t="e">
        <f t="shared" si="52"/>
        <v>#N/A</v>
      </c>
    </row>
    <row r="3386" spans="1:5">
      <c r="A3386" s="133"/>
      <c r="E3386" s="15" t="e">
        <f t="shared" si="52"/>
        <v>#N/A</v>
      </c>
    </row>
    <row r="3387" spans="1:5">
      <c r="A3387" s="133"/>
      <c r="E3387" s="15" t="e">
        <f t="shared" si="52"/>
        <v>#N/A</v>
      </c>
    </row>
    <row r="3388" spans="1:5">
      <c r="A3388" s="133"/>
      <c r="E3388" s="15" t="e">
        <f t="shared" si="52"/>
        <v>#N/A</v>
      </c>
    </row>
    <row r="3389" spans="1:5">
      <c r="A3389" s="133"/>
      <c r="E3389" s="15" t="e">
        <f t="shared" si="52"/>
        <v>#N/A</v>
      </c>
    </row>
    <row r="3390" spans="1:5">
      <c r="A3390" s="133"/>
      <c r="E3390" s="15" t="e">
        <f t="shared" si="52"/>
        <v>#N/A</v>
      </c>
    </row>
    <row r="3391" spans="1:5">
      <c r="A3391" s="133"/>
      <c r="E3391" s="15" t="e">
        <f t="shared" si="52"/>
        <v>#N/A</v>
      </c>
    </row>
    <row r="3392" spans="1:5">
      <c r="A3392" s="133"/>
      <c r="E3392" s="15" t="e">
        <f t="shared" si="52"/>
        <v>#N/A</v>
      </c>
    </row>
    <row r="3393" spans="1:5">
      <c r="A3393" s="133"/>
      <c r="E3393" s="15" t="e">
        <f t="shared" si="52"/>
        <v>#N/A</v>
      </c>
    </row>
    <row r="3394" spans="1:5">
      <c r="A3394" s="133"/>
      <c r="E3394" s="15" t="e">
        <f t="shared" si="52"/>
        <v>#N/A</v>
      </c>
    </row>
    <row r="3395" spans="1:5">
      <c r="A3395" s="133"/>
      <c r="E3395" s="15" t="e">
        <f t="shared" si="52"/>
        <v>#N/A</v>
      </c>
    </row>
    <row r="3396" spans="1:5">
      <c r="A3396" s="133"/>
      <c r="E3396" s="15" t="e">
        <f t="shared" ref="E3396:E3459" si="53">VLOOKUP(A3396,G:I,2,0)</f>
        <v>#N/A</v>
      </c>
    </row>
    <row r="3397" spans="1:5">
      <c r="A3397" s="133"/>
      <c r="E3397" s="15" t="e">
        <f t="shared" si="53"/>
        <v>#N/A</v>
      </c>
    </row>
    <row r="3398" spans="1:5">
      <c r="A3398" s="133"/>
      <c r="E3398" s="15" t="e">
        <f t="shared" si="53"/>
        <v>#N/A</v>
      </c>
    </row>
    <row r="3399" spans="1:5">
      <c r="A3399" s="133"/>
      <c r="E3399" s="15" t="e">
        <f t="shared" si="53"/>
        <v>#N/A</v>
      </c>
    </row>
    <row r="3400" spans="1:5">
      <c r="A3400" s="133"/>
      <c r="E3400" s="15" t="e">
        <f t="shared" si="53"/>
        <v>#N/A</v>
      </c>
    </row>
    <row r="3401" spans="1:5">
      <c r="A3401" s="133"/>
      <c r="E3401" s="15" t="e">
        <f t="shared" si="53"/>
        <v>#N/A</v>
      </c>
    </row>
    <row r="3402" spans="1:5">
      <c r="A3402" s="133"/>
      <c r="E3402" s="15" t="e">
        <f t="shared" si="53"/>
        <v>#N/A</v>
      </c>
    </row>
    <row r="3403" spans="1:5">
      <c r="A3403" s="133"/>
      <c r="E3403" s="15" t="e">
        <f t="shared" si="53"/>
        <v>#N/A</v>
      </c>
    </row>
    <row r="3404" spans="1:5">
      <c r="A3404" s="133"/>
      <c r="E3404" s="15" t="e">
        <f t="shared" si="53"/>
        <v>#N/A</v>
      </c>
    </row>
    <row r="3405" spans="1:5">
      <c r="A3405" s="133"/>
      <c r="E3405" s="15" t="e">
        <f t="shared" si="53"/>
        <v>#N/A</v>
      </c>
    </row>
    <row r="3406" spans="1:5">
      <c r="A3406" s="133"/>
      <c r="E3406" s="15" t="e">
        <f t="shared" si="53"/>
        <v>#N/A</v>
      </c>
    </row>
    <row r="3407" spans="1:5">
      <c r="A3407" s="133"/>
      <c r="E3407" s="15" t="e">
        <f t="shared" si="53"/>
        <v>#N/A</v>
      </c>
    </row>
    <row r="3408" spans="1:5">
      <c r="A3408" s="133"/>
      <c r="E3408" s="15" t="e">
        <f t="shared" si="53"/>
        <v>#N/A</v>
      </c>
    </row>
    <row r="3409" spans="1:5">
      <c r="A3409" s="133"/>
      <c r="E3409" s="15" t="e">
        <f t="shared" si="53"/>
        <v>#N/A</v>
      </c>
    </row>
    <row r="3410" spans="1:5">
      <c r="A3410" s="133"/>
      <c r="E3410" s="15" t="e">
        <f t="shared" si="53"/>
        <v>#N/A</v>
      </c>
    </row>
    <row r="3411" spans="1:5">
      <c r="A3411" s="133"/>
      <c r="E3411" s="15" t="e">
        <f t="shared" si="53"/>
        <v>#N/A</v>
      </c>
    </row>
    <row r="3412" spans="1:5">
      <c r="A3412" s="133"/>
      <c r="E3412" s="15" t="e">
        <f t="shared" si="53"/>
        <v>#N/A</v>
      </c>
    </row>
    <row r="3413" spans="1:5">
      <c r="A3413" s="133"/>
      <c r="E3413" s="15" t="e">
        <f t="shared" si="53"/>
        <v>#N/A</v>
      </c>
    </row>
    <row r="3414" spans="1:5">
      <c r="A3414" s="133"/>
      <c r="E3414" s="15" t="e">
        <f t="shared" si="53"/>
        <v>#N/A</v>
      </c>
    </row>
    <row r="3415" spans="1:5">
      <c r="A3415" s="133"/>
      <c r="E3415" s="15" t="e">
        <f t="shared" si="53"/>
        <v>#N/A</v>
      </c>
    </row>
    <row r="3416" spans="1:5">
      <c r="A3416" s="133"/>
      <c r="E3416" s="15" t="e">
        <f t="shared" si="53"/>
        <v>#N/A</v>
      </c>
    </row>
    <row r="3417" spans="1:5">
      <c r="A3417" s="133"/>
      <c r="E3417" s="15" t="e">
        <f t="shared" si="53"/>
        <v>#N/A</v>
      </c>
    </row>
    <row r="3418" spans="1:5">
      <c r="A3418" s="133"/>
      <c r="E3418" s="15" t="e">
        <f t="shared" si="53"/>
        <v>#N/A</v>
      </c>
    </row>
    <row r="3419" spans="1:5">
      <c r="A3419" s="133"/>
      <c r="E3419" s="15" t="e">
        <f t="shared" si="53"/>
        <v>#N/A</v>
      </c>
    </row>
    <row r="3420" spans="1:5">
      <c r="A3420" s="133"/>
      <c r="E3420" s="15" t="e">
        <f t="shared" si="53"/>
        <v>#N/A</v>
      </c>
    </row>
    <row r="3421" spans="1:5">
      <c r="A3421" s="133"/>
      <c r="E3421" s="15" t="e">
        <f t="shared" si="53"/>
        <v>#N/A</v>
      </c>
    </row>
    <row r="3422" spans="1:5">
      <c r="A3422" s="133"/>
      <c r="E3422" s="15" t="e">
        <f t="shared" si="53"/>
        <v>#N/A</v>
      </c>
    </row>
    <row r="3423" spans="1:5">
      <c r="A3423" s="133"/>
      <c r="E3423" s="15" t="e">
        <f t="shared" si="53"/>
        <v>#N/A</v>
      </c>
    </row>
    <row r="3424" spans="1:5">
      <c r="A3424" s="133"/>
      <c r="E3424" s="15" t="e">
        <f t="shared" si="53"/>
        <v>#N/A</v>
      </c>
    </row>
    <row r="3425" spans="1:5">
      <c r="A3425" s="133"/>
      <c r="E3425" s="15" t="e">
        <f t="shared" si="53"/>
        <v>#N/A</v>
      </c>
    </row>
    <row r="3426" spans="1:5">
      <c r="A3426" s="133"/>
      <c r="E3426" s="15" t="e">
        <f t="shared" si="53"/>
        <v>#N/A</v>
      </c>
    </row>
    <row r="3427" spans="1:5">
      <c r="A3427" s="133"/>
      <c r="E3427" s="15" t="e">
        <f t="shared" si="53"/>
        <v>#N/A</v>
      </c>
    </row>
    <row r="3428" spans="1:5">
      <c r="A3428" s="133"/>
      <c r="E3428" s="15" t="e">
        <f t="shared" si="53"/>
        <v>#N/A</v>
      </c>
    </row>
    <row r="3429" spans="1:5">
      <c r="A3429" s="133"/>
      <c r="E3429" s="15" t="e">
        <f t="shared" si="53"/>
        <v>#N/A</v>
      </c>
    </row>
    <row r="3430" spans="1:5">
      <c r="A3430" s="133"/>
      <c r="E3430" s="15" t="e">
        <f t="shared" si="53"/>
        <v>#N/A</v>
      </c>
    </row>
    <row r="3431" spans="1:5">
      <c r="A3431" s="133"/>
      <c r="E3431" s="15" t="e">
        <f t="shared" si="53"/>
        <v>#N/A</v>
      </c>
    </row>
    <row r="3432" spans="1:5">
      <c r="A3432" s="133"/>
      <c r="E3432" s="15" t="e">
        <f t="shared" si="53"/>
        <v>#N/A</v>
      </c>
    </row>
    <row r="3433" spans="1:5">
      <c r="A3433" s="133"/>
      <c r="E3433" s="15" t="e">
        <f t="shared" si="53"/>
        <v>#N/A</v>
      </c>
    </row>
    <row r="3434" spans="1:5">
      <c r="A3434" s="133"/>
      <c r="E3434" s="15" t="e">
        <f t="shared" si="53"/>
        <v>#N/A</v>
      </c>
    </row>
    <row r="3435" spans="1:5">
      <c r="A3435" s="133"/>
      <c r="E3435" s="15" t="e">
        <f t="shared" si="53"/>
        <v>#N/A</v>
      </c>
    </row>
    <row r="3436" spans="1:5">
      <c r="A3436" s="133"/>
      <c r="E3436" s="15" t="e">
        <f t="shared" si="53"/>
        <v>#N/A</v>
      </c>
    </row>
    <row r="3437" spans="1:5">
      <c r="A3437" s="133"/>
      <c r="E3437" s="15" t="e">
        <f t="shared" si="53"/>
        <v>#N/A</v>
      </c>
    </row>
    <row r="3438" spans="1:5">
      <c r="A3438" s="133"/>
      <c r="E3438" s="15" t="e">
        <f t="shared" si="53"/>
        <v>#N/A</v>
      </c>
    </row>
    <row r="3439" spans="1:5">
      <c r="A3439" s="133"/>
      <c r="E3439" s="15" t="e">
        <f t="shared" si="53"/>
        <v>#N/A</v>
      </c>
    </row>
    <row r="3440" spans="1:5">
      <c r="A3440" s="133"/>
      <c r="E3440" s="15" t="e">
        <f t="shared" si="53"/>
        <v>#N/A</v>
      </c>
    </row>
    <row r="3441" spans="1:5">
      <c r="A3441" s="133"/>
      <c r="E3441" s="15" t="e">
        <f t="shared" si="53"/>
        <v>#N/A</v>
      </c>
    </row>
    <row r="3442" spans="1:5">
      <c r="A3442" s="133"/>
      <c r="E3442" s="15" t="e">
        <f t="shared" si="53"/>
        <v>#N/A</v>
      </c>
    </row>
    <row r="3443" spans="1:5">
      <c r="A3443" s="133"/>
      <c r="E3443" s="15" t="e">
        <f t="shared" si="53"/>
        <v>#N/A</v>
      </c>
    </row>
    <row r="3444" spans="1:5">
      <c r="A3444" s="133"/>
      <c r="E3444" s="15" t="e">
        <f t="shared" si="53"/>
        <v>#N/A</v>
      </c>
    </row>
    <row r="3445" spans="1:5">
      <c r="A3445" s="133"/>
      <c r="E3445" s="15" t="e">
        <f t="shared" si="53"/>
        <v>#N/A</v>
      </c>
    </row>
    <row r="3446" spans="1:5">
      <c r="A3446" s="133"/>
      <c r="E3446" s="15" t="e">
        <f t="shared" si="53"/>
        <v>#N/A</v>
      </c>
    </row>
    <row r="3447" spans="1:5">
      <c r="A3447" s="133"/>
      <c r="E3447" s="15" t="e">
        <f t="shared" si="53"/>
        <v>#N/A</v>
      </c>
    </row>
    <row r="3448" spans="1:5">
      <c r="A3448" s="133"/>
      <c r="E3448" s="15" t="e">
        <f t="shared" si="53"/>
        <v>#N/A</v>
      </c>
    </row>
    <row r="3449" spans="1:5">
      <c r="A3449" s="133"/>
      <c r="E3449" s="15" t="e">
        <f t="shared" si="53"/>
        <v>#N/A</v>
      </c>
    </row>
    <row r="3450" spans="1:5">
      <c r="A3450" s="133"/>
      <c r="E3450" s="15" t="e">
        <f t="shared" si="53"/>
        <v>#N/A</v>
      </c>
    </row>
    <row r="3451" spans="1:5">
      <c r="A3451" s="133"/>
      <c r="E3451" s="15" t="e">
        <f t="shared" si="53"/>
        <v>#N/A</v>
      </c>
    </row>
    <row r="3452" spans="1:5">
      <c r="A3452" s="133"/>
      <c r="E3452" s="15" t="e">
        <f t="shared" si="53"/>
        <v>#N/A</v>
      </c>
    </row>
    <row r="3453" spans="1:5">
      <c r="A3453" s="133"/>
      <c r="E3453" s="15" t="e">
        <f t="shared" si="53"/>
        <v>#N/A</v>
      </c>
    </row>
    <row r="3454" spans="1:5">
      <c r="A3454" s="133"/>
      <c r="E3454" s="15" t="e">
        <f t="shared" si="53"/>
        <v>#N/A</v>
      </c>
    </row>
    <row r="3455" spans="1:5">
      <c r="A3455" s="133"/>
      <c r="E3455" s="15" t="e">
        <f t="shared" si="53"/>
        <v>#N/A</v>
      </c>
    </row>
    <row r="3456" spans="1:5">
      <c r="A3456" s="133"/>
      <c r="E3456" s="15" t="e">
        <f t="shared" si="53"/>
        <v>#N/A</v>
      </c>
    </row>
    <row r="3457" spans="1:5">
      <c r="A3457" s="133"/>
      <c r="E3457" s="15" t="e">
        <f t="shared" si="53"/>
        <v>#N/A</v>
      </c>
    </row>
    <row r="3458" spans="1:5">
      <c r="A3458" s="133"/>
      <c r="E3458" s="15" t="e">
        <f t="shared" si="53"/>
        <v>#N/A</v>
      </c>
    </row>
    <row r="3459" spans="1:5">
      <c r="A3459" s="133"/>
      <c r="E3459" s="15" t="e">
        <f t="shared" si="53"/>
        <v>#N/A</v>
      </c>
    </row>
    <row r="3460" spans="1:5">
      <c r="A3460" s="133"/>
      <c r="E3460" s="15" t="e">
        <f t="shared" ref="E3460:E3523" si="54">VLOOKUP(A3460,G:I,2,0)</f>
        <v>#N/A</v>
      </c>
    </row>
    <row r="3461" spans="1:5">
      <c r="A3461" s="133"/>
      <c r="E3461" s="15" t="e">
        <f t="shared" si="54"/>
        <v>#N/A</v>
      </c>
    </row>
    <row r="3462" spans="1:5">
      <c r="A3462" s="133"/>
      <c r="E3462" s="15" t="e">
        <f t="shared" si="54"/>
        <v>#N/A</v>
      </c>
    </row>
    <row r="3463" spans="1:5">
      <c r="A3463" s="133"/>
      <c r="E3463" s="15" t="e">
        <f t="shared" si="54"/>
        <v>#N/A</v>
      </c>
    </row>
    <row r="3464" spans="1:5">
      <c r="A3464" s="133"/>
      <c r="E3464" s="15" t="e">
        <f t="shared" si="54"/>
        <v>#N/A</v>
      </c>
    </row>
    <row r="3465" spans="1:5">
      <c r="A3465" s="133"/>
      <c r="E3465" s="15" t="e">
        <f t="shared" si="54"/>
        <v>#N/A</v>
      </c>
    </row>
    <row r="3466" spans="1:5">
      <c r="A3466" s="133"/>
      <c r="E3466" s="15" t="e">
        <f t="shared" si="54"/>
        <v>#N/A</v>
      </c>
    </row>
    <row r="3467" spans="1:5">
      <c r="A3467" s="133"/>
      <c r="E3467" s="15" t="e">
        <f t="shared" si="54"/>
        <v>#N/A</v>
      </c>
    </row>
    <row r="3468" spans="1:5">
      <c r="A3468" s="133"/>
      <c r="E3468" s="15" t="e">
        <f t="shared" si="54"/>
        <v>#N/A</v>
      </c>
    </row>
    <row r="3469" spans="1:5">
      <c r="A3469" s="133"/>
      <c r="E3469" s="15" t="e">
        <f t="shared" si="54"/>
        <v>#N/A</v>
      </c>
    </row>
    <row r="3470" spans="1:5">
      <c r="A3470" s="133"/>
      <c r="E3470" s="15" t="e">
        <f t="shared" si="54"/>
        <v>#N/A</v>
      </c>
    </row>
    <row r="3471" spans="1:5">
      <c r="A3471" s="133"/>
      <c r="E3471" s="15" t="e">
        <f t="shared" si="54"/>
        <v>#N/A</v>
      </c>
    </row>
    <row r="3472" spans="1:5">
      <c r="A3472" s="133"/>
      <c r="E3472" s="15" t="e">
        <f t="shared" si="54"/>
        <v>#N/A</v>
      </c>
    </row>
    <row r="3473" spans="1:5">
      <c r="A3473" s="133"/>
      <c r="E3473" s="15" t="e">
        <f t="shared" si="54"/>
        <v>#N/A</v>
      </c>
    </row>
    <row r="3474" spans="1:5">
      <c r="A3474" s="133"/>
      <c r="E3474" s="15" t="e">
        <f t="shared" si="54"/>
        <v>#N/A</v>
      </c>
    </row>
    <row r="3475" spans="1:5">
      <c r="A3475" s="133"/>
      <c r="E3475" s="15" t="e">
        <f t="shared" si="54"/>
        <v>#N/A</v>
      </c>
    </row>
    <row r="3476" spans="1:5">
      <c r="A3476" s="133"/>
      <c r="E3476" s="15" t="e">
        <f t="shared" si="54"/>
        <v>#N/A</v>
      </c>
    </row>
    <row r="3477" spans="1:5">
      <c r="A3477" s="133"/>
      <c r="E3477" s="15" t="e">
        <f t="shared" si="54"/>
        <v>#N/A</v>
      </c>
    </row>
    <row r="3478" spans="1:5">
      <c r="A3478" s="133"/>
      <c r="E3478" s="15" t="e">
        <f t="shared" si="54"/>
        <v>#N/A</v>
      </c>
    </row>
    <row r="3479" spans="1:5">
      <c r="A3479" s="133"/>
      <c r="E3479" s="15" t="e">
        <f t="shared" si="54"/>
        <v>#N/A</v>
      </c>
    </row>
    <row r="3480" spans="1:5">
      <c r="A3480" s="133"/>
      <c r="E3480" s="15" t="e">
        <f t="shared" si="54"/>
        <v>#N/A</v>
      </c>
    </row>
    <row r="3481" spans="1:5">
      <c r="A3481" s="133"/>
      <c r="E3481" s="15" t="e">
        <f t="shared" si="54"/>
        <v>#N/A</v>
      </c>
    </row>
    <row r="3482" spans="1:5">
      <c r="A3482" s="133"/>
      <c r="E3482" s="15" t="e">
        <f t="shared" si="54"/>
        <v>#N/A</v>
      </c>
    </row>
    <row r="3483" spans="1:5">
      <c r="A3483" s="133"/>
      <c r="E3483" s="15" t="e">
        <f t="shared" si="54"/>
        <v>#N/A</v>
      </c>
    </row>
    <row r="3484" spans="1:5">
      <c r="A3484" s="133"/>
      <c r="E3484" s="15" t="e">
        <f t="shared" si="54"/>
        <v>#N/A</v>
      </c>
    </row>
    <row r="3485" spans="1:5">
      <c r="A3485" s="133"/>
      <c r="E3485" s="15" t="e">
        <f t="shared" si="54"/>
        <v>#N/A</v>
      </c>
    </row>
    <row r="3486" spans="1:5">
      <c r="A3486" s="133"/>
      <c r="E3486" s="15" t="e">
        <f t="shared" si="54"/>
        <v>#N/A</v>
      </c>
    </row>
    <row r="3487" spans="1:5">
      <c r="A3487" s="133"/>
      <c r="E3487" s="15" t="e">
        <f t="shared" si="54"/>
        <v>#N/A</v>
      </c>
    </row>
    <row r="3488" spans="1:5">
      <c r="A3488" s="133"/>
      <c r="E3488" s="15" t="e">
        <f t="shared" si="54"/>
        <v>#N/A</v>
      </c>
    </row>
    <row r="3489" spans="1:5">
      <c r="A3489" s="133"/>
      <c r="E3489" s="15" t="e">
        <f t="shared" si="54"/>
        <v>#N/A</v>
      </c>
    </row>
    <row r="3490" spans="1:5">
      <c r="A3490" s="133"/>
      <c r="E3490" s="15" t="e">
        <f t="shared" si="54"/>
        <v>#N/A</v>
      </c>
    </row>
    <row r="3491" spans="1:5">
      <c r="A3491" s="133"/>
      <c r="E3491" s="15" t="e">
        <f t="shared" si="54"/>
        <v>#N/A</v>
      </c>
    </row>
    <row r="3492" spans="1:5">
      <c r="A3492" s="133"/>
      <c r="E3492" s="15" t="e">
        <f t="shared" si="54"/>
        <v>#N/A</v>
      </c>
    </row>
    <row r="3493" spans="1:5">
      <c r="A3493" s="133"/>
      <c r="E3493" s="15" t="e">
        <f t="shared" si="54"/>
        <v>#N/A</v>
      </c>
    </row>
    <row r="3494" spans="1:5">
      <c r="A3494" s="133"/>
      <c r="E3494" s="15" t="e">
        <f t="shared" si="54"/>
        <v>#N/A</v>
      </c>
    </row>
    <row r="3495" spans="1:5">
      <c r="A3495" s="133"/>
      <c r="E3495" s="15" t="e">
        <f t="shared" si="54"/>
        <v>#N/A</v>
      </c>
    </row>
    <row r="3496" spans="1:5">
      <c r="A3496" s="133"/>
      <c r="E3496" s="15" t="e">
        <f t="shared" si="54"/>
        <v>#N/A</v>
      </c>
    </row>
    <row r="3497" spans="1:5">
      <c r="A3497" s="133"/>
      <c r="E3497" s="15" t="e">
        <f t="shared" si="54"/>
        <v>#N/A</v>
      </c>
    </row>
    <row r="3498" spans="1:5">
      <c r="A3498" s="133"/>
      <c r="E3498" s="15" t="e">
        <f t="shared" si="54"/>
        <v>#N/A</v>
      </c>
    </row>
    <row r="3499" spans="1:5">
      <c r="A3499" s="133"/>
      <c r="E3499" s="15" t="e">
        <f t="shared" si="54"/>
        <v>#N/A</v>
      </c>
    </row>
    <row r="3500" spans="1:5">
      <c r="A3500" s="133"/>
      <c r="E3500" s="15" t="e">
        <f t="shared" si="54"/>
        <v>#N/A</v>
      </c>
    </row>
    <row r="3501" spans="1:5">
      <c r="A3501" s="133"/>
      <c r="E3501" s="15" t="e">
        <f t="shared" si="54"/>
        <v>#N/A</v>
      </c>
    </row>
    <row r="3502" spans="1:5">
      <c r="A3502" s="133"/>
      <c r="E3502" s="15" t="e">
        <f t="shared" si="54"/>
        <v>#N/A</v>
      </c>
    </row>
    <row r="3503" spans="1:5">
      <c r="A3503" s="133"/>
      <c r="E3503" s="15" t="e">
        <f t="shared" si="54"/>
        <v>#N/A</v>
      </c>
    </row>
    <row r="3504" spans="1:5">
      <c r="A3504" s="133"/>
      <c r="E3504" s="15" t="e">
        <f t="shared" si="54"/>
        <v>#N/A</v>
      </c>
    </row>
    <row r="3505" spans="1:5">
      <c r="A3505" s="133"/>
      <c r="E3505" s="15" t="e">
        <f t="shared" si="54"/>
        <v>#N/A</v>
      </c>
    </row>
    <row r="3506" spans="1:5">
      <c r="A3506" s="133"/>
      <c r="E3506" s="15" t="e">
        <f t="shared" si="54"/>
        <v>#N/A</v>
      </c>
    </row>
    <row r="3507" spans="1:5">
      <c r="A3507" s="133"/>
      <c r="E3507" s="15" t="e">
        <f t="shared" si="54"/>
        <v>#N/A</v>
      </c>
    </row>
    <row r="3508" spans="1:5">
      <c r="A3508" s="133"/>
      <c r="E3508" s="15" t="e">
        <f t="shared" si="54"/>
        <v>#N/A</v>
      </c>
    </row>
    <row r="3509" spans="1:5">
      <c r="A3509" s="133"/>
      <c r="E3509" s="15" t="e">
        <f t="shared" si="54"/>
        <v>#N/A</v>
      </c>
    </row>
    <row r="3510" spans="1:5">
      <c r="A3510" s="133"/>
      <c r="E3510" s="15" t="e">
        <f t="shared" si="54"/>
        <v>#N/A</v>
      </c>
    </row>
    <row r="3511" spans="1:5">
      <c r="A3511" s="133"/>
      <c r="E3511" s="15" t="e">
        <f t="shared" si="54"/>
        <v>#N/A</v>
      </c>
    </row>
    <row r="3512" spans="1:5">
      <c r="A3512" s="133"/>
      <c r="E3512" s="15" t="e">
        <f t="shared" si="54"/>
        <v>#N/A</v>
      </c>
    </row>
    <row r="3513" spans="1:5">
      <c r="A3513" s="133"/>
      <c r="E3513" s="15" t="e">
        <f t="shared" si="54"/>
        <v>#N/A</v>
      </c>
    </row>
    <row r="3514" spans="1:5">
      <c r="A3514" s="133"/>
      <c r="E3514" s="15" t="e">
        <f t="shared" si="54"/>
        <v>#N/A</v>
      </c>
    </row>
    <row r="3515" spans="1:5">
      <c r="A3515" s="133"/>
      <c r="E3515" s="15" t="e">
        <f t="shared" si="54"/>
        <v>#N/A</v>
      </c>
    </row>
    <row r="3516" spans="1:5">
      <c r="A3516" s="133"/>
      <c r="E3516" s="15" t="e">
        <f t="shared" si="54"/>
        <v>#N/A</v>
      </c>
    </row>
    <row r="3517" spans="1:5">
      <c r="A3517" s="133"/>
      <c r="E3517" s="15" t="e">
        <f t="shared" si="54"/>
        <v>#N/A</v>
      </c>
    </row>
    <row r="3518" spans="1:5">
      <c r="A3518" s="133"/>
      <c r="E3518" s="15" t="e">
        <f t="shared" si="54"/>
        <v>#N/A</v>
      </c>
    </row>
    <row r="3519" spans="1:5">
      <c r="A3519" s="133"/>
      <c r="E3519" s="15" t="e">
        <f t="shared" si="54"/>
        <v>#N/A</v>
      </c>
    </row>
    <row r="3520" spans="1:5">
      <c r="A3520" s="133"/>
      <c r="E3520" s="15" t="e">
        <f t="shared" si="54"/>
        <v>#N/A</v>
      </c>
    </row>
    <row r="3521" spans="1:5">
      <c r="A3521" s="133"/>
      <c r="E3521" s="15" t="e">
        <f t="shared" si="54"/>
        <v>#N/A</v>
      </c>
    </row>
    <row r="3522" spans="1:5">
      <c r="A3522" s="133"/>
      <c r="E3522" s="15" t="e">
        <f t="shared" si="54"/>
        <v>#N/A</v>
      </c>
    </row>
    <row r="3523" spans="1:5">
      <c r="A3523" s="133"/>
      <c r="E3523" s="15" t="e">
        <f t="shared" si="54"/>
        <v>#N/A</v>
      </c>
    </row>
    <row r="3524" spans="1:5">
      <c r="A3524" s="133"/>
      <c r="E3524" s="15" t="e">
        <f t="shared" ref="E3524:E3587" si="55">VLOOKUP(A3524,G:I,2,0)</f>
        <v>#N/A</v>
      </c>
    </row>
    <row r="3525" spans="1:5">
      <c r="A3525" s="133"/>
      <c r="E3525" s="15" t="e">
        <f t="shared" si="55"/>
        <v>#N/A</v>
      </c>
    </row>
    <row r="3526" spans="1:5">
      <c r="A3526" s="133"/>
      <c r="E3526" s="15" t="e">
        <f t="shared" si="55"/>
        <v>#N/A</v>
      </c>
    </row>
    <row r="3527" spans="1:5">
      <c r="A3527" s="133"/>
      <c r="E3527" s="15" t="e">
        <f t="shared" si="55"/>
        <v>#N/A</v>
      </c>
    </row>
    <row r="3528" spans="1:5">
      <c r="A3528" s="133"/>
      <c r="E3528" s="15" t="e">
        <f t="shared" si="55"/>
        <v>#N/A</v>
      </c>
    </row>
    <row r="3529" spans="1:5">
      <c r="A3529" s="133"/>
      <c r="E3529" s="15" t="e">
        <f t="shared" si="55"/>
        <v>#N/A</v>
      </c>
    </row>
    <row r="3530" spans="1:5">
      <c r="A3530" s="133"/>
      <c r="E3530" s="15" t="e">
        <f t="shared" si="55"/>
        <v>#N/A</v>
      </c>
    </row>
    <row r="3531" spans="1:5">
      <c r="A3531" s="133"/>
      <c r="E3531" s="15" t="e">
        <f t="shared" si="55"/>
        <v>#N/A</v>
      </c>
    </row>
    <row r="3532" spans="1:5">
      <c r="A3532" s="133"/>
      <c r="E3532" s="15" t="e">
        <f t="shared" si="55"/>
        <v>#N/A</v>
      </c>
    </row>
    <row r="3533" spans="1:5">
      <c r="A3533" s="133"/>
      <c r="E3533" s="15" t="e">
        <f t="shared" si="55"/>
        <v>#N/A</v>
      </c>
    </row>
    <row r="3534" spans="1:5">
      <c r="A3534" s="133"/>
      <c r="E3534" s="15" t="e">
        <f t="shared" si="55"/>
        <v>#N/A</v>
      </c>
    </row>
    <row r="3535" spans="1:5">
      <c r="A3535" s="133"/>
      <c r="E3535" s="15" t="e">
        <f t="shared" si="55"/>
        <v>#N/A</v>
      </c>
    </row>
    <row r="3536" spans="1:5">
      <c r="A3536" s="133"/>
      <c r="E3536" s="15" t="e">
        <f t="shared" si="55"/>
        <v>#N/A</v>
      </c>
    </row>
    <row r="3537" spans="1:5">
      <c r="A3537" s="133"/>
      <c r="E3537" s="15" t="e">
        <f t="shared" si="55"/>
        <v>#N/A</v>
      </c>
    </row>
    <row r="3538" spans="1:5">
      <c r="A3538" s="133"/>
      <c r="E3538" s="15" t="e">
        <f t="shared" si="55"/>
        <v>#N/A</v>
      </c>
    </row>
    <row r="3539" spans="1:5">
      <c r="A3539" s="133"/>
      <c r="E3539" s="15" t="e">
        <f t="shared" si="55"/>
        <v>#N/A</v>
      </c>
    </row>
    <row r="3540" spans="1:5">
      <c r="A3540" s="133"/>
      <c r="E3540" s="15" t="e">
        <f t="shared" si="55"/>
        <v>#N/A</v>
      </c>
    </row>
    <row r="3541" spans="1:5">
      <c r="A3541" s="133"/>
      <c r="E3541" s="15" t="e">
        <f t="shared" si="55"/>
        <v>#N/A</v>
      </c>
    </row>
    <row r="3542" spans="1:5">
      <c r="A3542" s="133"/>
      <c r="E3542" s="15" t="e">
        <f t="shared" si="55"/>
        <v>#N/A</v>
      </c>
    </row>
    <row r="3543" spans="1:5">
      <c r="A3543" s="133"/>
      <c r="E3543" s="15" t="e">
        <f t="shared" si="55"/>
        <v>#N/A</v>
      </c>
    </row>
    <row r="3544" spans="1:5">
      <c r="A3544" s="133"/>
      <c r="E3544" s="15" t="e">
        <f t="shared" si="55"/>
        <v>#N/A</v>
      </c>
    </row>
    <row r="3545" spans="1:5">
      <c r="A3545" s="133"/>
      <c r="E3545" s="15" t="e">
        <f t="shared" si="55"/>
        <v>#N/A</v>
      </c>
    </row>
    <row r="3546" spans="1:5">
      <c r="A3546" s="133"/>
      <c r="E3546" s="15" t="e">
        <f t="shared" si="55"/>
        <v>#N/A</v>
      </c>
    </row>
    <row r="3547" spans="1:5">
      <c r="A3547" s="133"/>
      <c r="E3547" s="15" t="e">
        <f t="shared" si="55"/>
        <v>#N/A</v>
      </c>
    </row>
    <row r="3548" spans="1:5">
      <c r="A3548" s="133"/>
      <c r="E3548" s="15" t="e">
        <f t="shared" si="55"/>
        <v>#N/A</v>
      </c>
    </row>
    <row r="3549" spans="1:5">
      <c r="A3549" s="133"/>
      <c r="E3549" s="15" t="e">
        <f t="shared" si="55"/>
        <v>#N/A</v>
      </c>
    </row>
    <row r="3550" spans="1:5">
      <c r="A3550" s="133"/>
      <c r="E3550" s="15" t="e">
        <f t="shared" si="55"/>
        <v>#N/A</v>
      </c>
    </row>
    <row r="3551" spans="1:5">
      <c r="A3551" s="133"/>
      <c r="E3551" s="15" t="e">
        <f t="shared" si="55"/>
        <v>#N/A</v>
      </c>
    </row>
    <row r="3552" spans="1:5">
      <c r="A3552" s="133"/>
      <c r="E3552" s="15" t="e">
        <f t="shared" si="55"/>
        <v>#N/A</v>
      </c>
    </row>
    <row r="3553" spans="1:5">
      <c r="A3553" s="133"/>
      <c r="E3553" s="15" t="e">
        <f t="shared" si="55"/>
        <v>#N/A</v>
      </c>
    </row>
    <row r="3554" spans="1:5">
      <c r="A3554" s="133"/>
      <c r="E3554" s="15" t="e">
        <f t="shared" si="55"/>
        <v>#N/A</v>
      </c>
    </row>
    <row r="3555" spans="1:5">
      <c r="A3555" s="133"/>
      <c r="E3555" s="15" t="e">
        <f t="shared" si="55"/>
        <v>#N/A</v>
      </c>
    </row>
    <row r="3556" spans="1:5">
      <c r="A3556" s="133"/>
      <c r="E3556" s="15" t="e">
        <f t="shared" si="55"/>
        <v>#N/A</v>
      </c>
    </row>
    <row r="3557" spans="1:5">
      <c r="A3557" s="133"/>
      <c r="E3557" s="15" t="e">
        <f t="shared" si="55"/>
        <v>#N/A</v>
      </c>
    </row>
    <row r="3558" spans="1:5">
      <c r="A3558" s="133"/>
      <c r="E3558" s="15" t="e">
        <f t="shared" si="55"/>
        <v>#N/A</v>
      </c>
    </row>
    <row r="3559" spans="1:5">
      <c r="A3559" s="133"/>
      <c r="E3559" s="15" t="e">
        <f t="shared" si="55"/>
        <v>#N/A</v>
      </c>
    </row>
    <row r="3560" spans="1:5">
      <c r="A3560" s="133"/>
      <c r="E3560" s="15" t="e">
        <f t="shared" si="55"/>
        <v>#N/A</v>
      </c>
    </row>
    <row r="3561" spans="1:5">
      <c r="A3561" s="133"/>
      <c r="E3561" s="15" t="e">
        <f t="shared" si="55"/>
        <v>#N/A</v>
      </c>
    </row>
    <row r="3562" spans="1:5">
      <c r="A3562" s="133"/>
      <c r="E3562" s="15" t="e">
        <f t="shared" si="55"/>
        <v>#N/A</v>
      </c>
    </row>
    <row r="3563" spans="1:5">
      <c r="A3563" s="133"/>
      <c r="E3563" s="15" t="e">
        <f t="shared" si="55"/>
        <v>#N/A</v>
      </c>
    </row>
    <row r="3564" spans="1:5">
      <c r="A3564" s="133"/>
      <c r="E3564" s="15" t="e">
        <f t="shared" si="55"/>
        <v>#N/A</v>
      </c>
    </row>
    <row r="3565" spans="1:5">
      <c r="A3565" s="133"/>
      <c r="E3565" s="15" t="e">
        <f t="shared" si="55"/>
        <v>#N/A</v>
      </c>
    </row>
    <row r="3566" spans="1:5">
      <c r="A3566" s="133"/>
      <c r="E3566" s="15" t="e">
        <f t="shared" si="55"/>
        <v>#N/A</v>
      </c>
    </row>
    <row r="3567" spans="1:5">
      <c r="A3567" s="133"/>
      <c r="E3567" s="15" t="e">
        <f t="shared" si="55"/>
        <v>#N/A</v>
      </c>
    </row>
    <row r="3568" spans="1:5">
      <c r="A3568" s="133"/>
      <c r="E3568" s="15" t="e">
        <f t="shared" si="55"/>
        <v>#N/A</v>
      </c>
    </row>
    <row r="3569" spans="1:5">
      <c r="A3569" s="133"/>
      <c r="E3569" s="15" t="e">
        <f t="shared" si="55"/>
        <v>#N/A</v>
      </c>
    </row>
    <row r="3570" spans="1:5">
      <c r="A3570" s="133"/>
      <c r="E3570" s="15" t="e">
        <f t="shared" si="55"/>
        <v>#N/A</v>
      </c>
    </row>
    <row r="3571" spans="1:5">
      <c r="A3571" s="133"/>
      <c r="E3571" s="15" t="e">
        <f t="shared" si="55"/>
        <v>#N/A</v>
      </c>
    </row>
    <row r="3572" spans="1:5">
      <c r="A3572" s="133"/>
      <c r="E3572" s="15" t="e">
        <f t="shared" si="55"/>
        <v>#N/A</v>
      </c>
    </row>
    <row r="3573" spans="1:5">
      <c r="A3573" s="133"/>
      <c r="E3573" s="15" t="e">
        <f t="shared" si="55"/>
        <v>#N/A</v>
      </c>
    </row>
    <row r="3574" spans="1:5">
      <c r="A3574" s="133"/>
      <c r="E3574" s="15" t="e">
        <f t="shared" si="55"/>
        <v>#N/A</v>
      </c>
    </row>
    <row r="3575" spans="1:5">
      <c r="A3575" s="133"/>
      <c r="E3575" s="15" t="e">
        <f t="shared" si="55"/>
        <v>#N/A</v>
      </c>
    </row>
    <row r="3576" spans="1:5">
      <c r="A3576" s="133"/>
      <c r="E3576" s="15" t="e">
        <f t="shared" si="55"/>
        <v>#N/A</v>
      </c>
    </row>
    <row r="3577" spans="1:5">
      <c r="A3577" s="133"/>
      <c r="E3577" s="15" t="e">
        <f t="shared" si="55"/>
        <v>#N/A</v>
      </c>
    </row>
    <row r="3578" spans="1:5">
      <c r="A3578" s="133"/>
      <c r="E3578" s="15" t="e">
        <f t="shared" si="55"/>
        <v>#N/A</v>
      </c>
    </row>
    <row r="3579" spans="1:5">
      <c r="A3579" s="133"/>
      <c r="E3579" s="15" t="e">
        <f t="shared" si="55"/>
        <v>#N/A</v>
      </c>
    </row>
    <row r="3580" spans="1:5">
      <c r="A3580" s="133"/>
      <c r="E3580" s="15" t="e">
        <f t="shared" si="55"/>
        <v>#N/A</v>
      </c>
    </row>
    <row r="3581" spans="1:5">
      <c r="A3581" s="133"/>
      <c r="E3581" s="15" t="e">
        <f t="shared" si="55"/>
        <v>#N/A</v>
      </c>
    </row>
    <row r="3582" spans="1:5">
      <c r="A3582" s="133"/>
      <c r="E3582" s="15" t="e">
        <f t="shared" si="55"/>
        <v>#N/A</v>
      </c>
    </row>
    <row r="3583" spans="1:5">
      <c r="A3583" s="133"/>
      <c r="E3583" s="15" t="e">
        <f t="shared" si="55"/>
        <v>#N/A</v>
      </c>
    </row>
    <row r="3584" spans="1:5">
      <c r="A3584" s="133"/>
      <c r="E3584" s="15" t="e">
        <f t="shared" si="55"/>
        <v>#N/A</v>
      </c>
    </row>
    <row r="3585" spans="1:5">
      <c r="A3585" s="133"/>
      <c r="E3585" s="15" t="e">
        <f t="shared" si="55"/>
        <v>#N/A</v>
      </c>
    </row>
    <row r="3586" spans="1:5">
      <c r="A3586" s="133"/>
      <c r="E3586" s="15" t="e">
        <f t="shared" si="55"/>
        <v>#N/A</v>
      </c>
    </row>
    <row r="3587" spans="1:5">
      <c r="A3587" s="133"/>
      <c r="E3587" s="15" t="e">
        <f t="shared" si="55"/>
        <v>#N/A</v>
      </c>
    </row>
    <row r="3588" spans="1:5">
      <c r="A3588" s="133"/>
      <c r="E3588" s="15" t="e">
        <f t="shared" ref="E3588:E3651" si="56">VLOOKUP(A3588,G:I,2,0)</f>
        <v>#N/A</v>
      </c>
    </row>
    <row r="3589" spans="1:5">
      <c r="A3589" s="133"/>
      <c r="E3589" s="15" t="e">
        <f t="shared" si="56"/>
        <v>#N/A</v>
      </c>
    </row>
    <row r="3590" spans="1:5">
      <c r="A3590" s="133"/>
      <c r="E3590" s="15" t="e">
        <f t="shared" si="56"/>
        <v>#N/A</v>
      </c>
    </row>
    <row r="3591" spans="1:5">
      <c r="A3591" s="133"/>
      <c r="E3591" s="15" t="e">
        <f t="shared" si="56"/>
        <v>#N/A</v>
      </c>
    </row>
    <row r="3592" spans="1:5">
      <c r="A3592" s="133"/>
      <c r="E3592" s="15" t="e">
        <f t="shared" si="56"/>
        <v>#N/A</v>
      </c>
    </row>
    <row r="3593" spans="1:5">
      <c r="A3593" s="133"/>
      <c r="E3593" s="15" t="e">
        <f t="shared" si="56"/>
        <v>#N/A</v>
      </c>
    </row>
    <row r="3594" spans="1:5">
      <c r="A3594" s="133"/>
      <c r="E3594" s="15" t="e">
        <f t="shared" si="56"/>
        <v>#N/A</v>
      </c>
    </row>
    <row r="3595" spans="1:5">
      <c r="A3595" s="133"/>
      <c r="E3595" s="15" t="e">
        <f t="shared" si="56"/>
        <v>#N/A</v>
      </c>
    </row>
    <row r="3596" spans="1:5">
      <c r="A3596" s="133"/>
      <c r="E3596" s="15" t="e">
        <f t="shared" si="56"/>
        <v>#N/A</v>
      </c>
    </row>
    <row r="3597" spans="1:5">
      <c r="A3597" s="133"/>
      <c r="E3597" s="15" t="e">
        <f t="shared" si="56"/>
        <v>#N/A</v>
      </c>
    </row>
    <row r="3598" spans="1:5">
      <c r="A3598" s="133"/>
      <c r="E3598" s="15" t="e">
        <f t="shared" si="56"/>
        <v>#N/A</v>
      </c>
    </row>
    <row r="3599" spans="1:5">
      <c r="A3599" s="133"/>
      <c r="E3599" s="15" t="e">
        <f t="shared" si="56"/>
        <v>#N/A</v>
      </c>
    </row>
    <row r="3600" spans="1:5">
      <c r="A3600" s="133"/>
      <c r="E3600" s="15" t="e">
        <f t="shared" si="56"/>
        <v>#N/A</v>
      </c>
    </row>
    <row r="3601" spans="1:5">
      <c r="A3601" s="133"/>
      <c r="E3601" s="15" t="e">
        <f t="shared" si="56"/>
        <v>#N/A</v>
      </c>
    </row>
    <row r="3602" spans="1:5">
      <c r="A3602" s="133"/>
      <c r="E3602" s="15" t="e">
        <f t="shared" si="56"/>
        <v>#N/A</v>
      </c>
    </row>
    <row r="3603" spans="1:5">
      <c r="A3603" s="133"/>
      <c r="E3603" s="15" t="e">
        <f t="shared" si="56"/>
        <v>#N/A</v>
      </c>
    </row>
    <row r="3604" spans="1:5">
      <c r="A3604" s="133"/>
      <c r="E3604" s="15" t="e">
        <f t="shared" si="56"/>
        <v>#N/A</v>
      </c>
    </row>
    <row r="3605" spans="1:5">
      <c r="A3605" s="133"/>
      <c r="E3605" s="15" t="e">
        <f t="shared" si="56"/>
        <v>#N/A</v>
      </c>
    </row>
    <row r="3606" spans="1:5">
      <c r="A3606" s="133"/>
      <c r="E3606" s="15" t="e">
        <f t="shared" si="56"/>
        <v>#N/A</v>
      </c>
    </row>
    <row r="3607" spans="1:5">
      <c r="A3607" s="133"/>
      <c r="E3607" s="15" t="e">
        <f t="shared" si="56"/>
        <v>#N/A</v>
      </c>
    </row>
    <row r="3608" spans="1:5">
      <c r="A3608" s="133"/>
      <c r="E3608" s="15" t="e">
        <f t="shared" si="56"/>
        <v>#N/A</v>
      </c>
    </row>
    <row r="3609" spans="1:5">
      <c r="A3609" s="133"/>
      <c r="E3609" s="15" t="e">
        <f t="shared" si="56"/>
        <v>#N/A</v>
      </c>
    </row>
    <row r="3610" spans="1:5">
      <c r="A3610" s="133"/>
      <c r="E3610" s="15" t="e">
        <f t="shared" si="56"/>
        <v>#N/A</v>
      </c>
    </row>
    <row r="3611" spans="1:5">
      <c r="A3611" s="133"/>
      <c r="E3611" s="15" t="e">
        <f t="shared" si="56"/>
        <v>#N/A</v>
      </c>
    </row>
    <row r="3612" spans="1:5">
      <c r="A3612" s="133"/>
      <c r="E3612" s="15" t="e">
        <f t="shared" si="56"/>
        <v>#N/A</v>
      </c>
    </row>
    <row r="3613" spans="1:5">
      <c r="A3613" s="133"/>
      <c r="E3613" s="15" t="e">
        <f t="shared" si="56"/>
        <v>#N/A</v>
      </c>
    </row>
    <row r="3614" spans="1:5">
      <c r="A3614" s="133"/>
      <c r="E3614" s="15" t="e">
        <f t="shared" si="56"/>
        <v>#N/A</v>
      </c>
    </row>
    <row r="3615" spans="1:5">
      <c r="A3615" s="133"/>
      <c r="E3615" s="15" t="e">
        <f t="shared" si="56"/>
        <v>#N/A</v>
      </c>
    </row>
    <row r="3616" spans="1:5">
      <c r="A3616" s="133"/>
      <c r="E3616" s="15" t="e">
        <f t="shared" si="56"/>
        <v>#N/A</v>
      </c>
    </row>
    <row r="3617" spans="1:5">
      <c r="A3617" s="133"/>
      <c r="E3617" s="15" t="e">
        <f t="shared" si="56"/>
        <v>#N/A</v>
      </c>
    </row>
    <row r="3618" spans="1:5">
      <c r="A3618" s="133"/>
      <c r="E3618" s="15" t="e">
        <f t="shared" si="56"/>
        <v>#N/A</v>
      </c>
    </row>
    <row r="3619" spans="1:5">
      <c r="A3619" s="133"/>
      <c r="E3619" s="15" t="e">
        <f t="shared" si="56"/>
        <v>#N/A</v>
      </c>
    </row>
    <row r="3620" spans="1:5">
      <c r="A3620" s="133"/>
      <c r="E3620" s="15" t="e">
        <f t="shared" si="56"/>
        <v>#N/A</v>
      </c>
    </row>
    <row r="3621" spans="1:5">
      <c r="A3621" s="133"/>
      <c r="E3621" s="15" t="e">
        <f t="shared" si="56"/>
        <v>#N/A</v>
      </c>
    </row>
    <row r="3622" spans="1:5">
      <c r="A3622" s="133"/>
      <c r="E3622" s="15" t="e">
        <f t="shared" si="56"/>
        <v>#N/A</v>
      </c>
    </row>
    <row r="3623" spans="1:5">
      <c r="A3623" s="133"/>
      <c r="E3623" s="15" t="e">
        <f t="shared" si="56"/>
        <v>#N/A</v>
      </c>
    </row>
    <row r="3624" spans="1:5">
      <c r="A3624" s="133"/>
      <c r="E3624" s="15" t="e">
        <f t="shared" si="56"/>
        <v>#N/A</v>
      </c>
    </row>
    <row r="3625" spans="1:5">
      <c r="A3625" s="133"/>
      <c r="E3625" s="15" t="e">
        <f t="shared" si="56"/>
        <v>#N/A</v>
      </c>
    </row>
    <row r="3626" spans="1:5">
      <c r="A3626" s="133"/>
      <c r="E3626" s="15" t="e">
        <f t="shared" si="56"/>
        <v>#N/A</v>
      </c>
    </row>
    <row r="3627" spans="1:5">
      <c r="A3627" s="133"/>
      <c r="E3627" s="15" t="e">
        <f t="shared" si="56"/>
        <v>#N/A</v>
      </c>
    </row>
    <row r="3628" spans="1:5">
      <c r="A3628" s="133"/>
      <c r="E3628" s="15" t="e">
        <f t="shared" si="56"/>
        <v>#N/A</v>
      </c>
    </row>
    <row r="3629" spans="1:5">
      <c r="A3629" s="133"/>
      <c r="E3629" s="15" t="e">
        <f t="shared" si="56"/>
        <v>#N/A</v>
      </c>
    </row>
    <row r="3630" spans="1:5">
      <c r="A3630" s="133"/>
      <c r="E3630" s="15" t="e">
        <f t="shared" si="56"/>
        <v>#N/A</v>
      </c>
    </row>
    <row r="3631" spans="1:5">
      <c r="A3631" s="133"/>
      <c r="E3631" s="15" t="e">
        <f t="shared" si="56"/>
        <v>#N/A</v>
      </c>
    </row>
    <row r="3632" spans="1:5">
      <c r="A3632" s="133"/>
      <c r="E3632" s="15" t="e">
        <f t="shared" si="56"/>
        <v>#N/A</v>
      </c>
    </row>
    <row r="3633" spans="1:5">
      <c r="A3633" s="133"/>
      <c r="E3633" s="15" t="e">
        <f t="shared" si="56"/>
        <v>#N/A</v>
      </c>
    </row>
    <row r="3634" spans="1:5">
      <c r="A3634" s="133"/>
      <c r="E3634" s="15" t="e">
        <f t="shared" si="56"/>
        <v>#N/A</v>
      </c>
    </row>
    <row r="3635" spans="1:5">
      <c r="A3635" s="133"/>
      <c r="E3635" s="15" t="e">
        <f t="shared" si="56"/>
        <v>#N/A</v>
      </c>
    </row>
    <row r="3636" spans="1:5">
      <c r="A3636" s="133"/>
      <c r="E3636" s="15" t="e">
        <f t="shared" si="56"/>
        <v>#N/A</v>
      </c>
    </row>
    <row r="3637" spans="1:5">
      <c r="A3637" s="133"/>
      <c r="E3637" s="15" t="e">
        <f t="shared" si="56"/>
        <v>#N/A</v>
      </c>
    </row>
    <row r="3638" spans="1:5">
      <c r="A3638" s="133"/>
      <c r="E3638" s="15" t="e">
        <f t="shared" si="56"/>
        <v>#N/A</v>
      </c>
    </row>
    <row r="3639" spans="1:5">
      <c r="A3639" s="133"/>
      <c r="E3639" s="15" t="e">
        <f t="shared" si="56"/>
        <v>#N/A</v>
      </c>
    </row>
    <row r="3640" spans="1:5">
      <c r="A3640" s="133"/>
      <c r="E3640" s="15" t="e">
        <f t="shared" si="56"/>
        <v>#N/A</v>
      </c>
    </row>
    <row r="3641" spans="1:5">
      <c r="A3641" s="133"/>
      <c r="E3641" s="15" t="e">
        <f t="shared" si="56"/>
        <v>#N/A</v>
      </c>
    </row>
    <row r="3642" spans="1:5">
      <c r="A3642" s="133"/>
      <c r="E3642" s="15" t="e">
        <f t="shared" si="56"/>
        <v>#N/A</v>
      </c>
    </row>
    <row r="3643" spans="1:5">
      <c r="A3643" s="133"/>
      <c r="E3643" s="15" t="e">
        <f t="shared" si="56"/>
        <v>#N/A</v>
      </c>
    </row>
    <row r="3644" spans="1:5">
      <c r="A3644" s="133"/>
      <c r="E3644" s="15" t="e">
        <f t="shared" si="56"/>
        <v>#N/A</v>
      </c>
    </row>
    <row r="3645" spans="1:5">
      <c r="A3645" s="133"/>
      <c r="E3645" s="15" t="e">
        <f t="shared" si="56"/>
        <v>#N/A</v>
      </c>
    </row>
    <row r="3646" spans="1:5">
      <c r="A3646" s="133"/>
      <c r="E3646" s="15" t="e">
        <f t="shared" si="56"/>
        <v>#N/A</v>
      </c>
    </row>
    <row r="3647" spans="1:5">
      <c r="A3647" s="133"/>
      <c r="E3647" s="15" t="e">
        <f t="shared" si="56"/>
        <v>#N/A</v>
      </c>
    </row>
    <row r="3648" spans="1:5">
      <c r="A3648" s="133"/>
      <c r="E3648" s="15" t="e">
        <f t="shared" si="56"/>
        <v>#N/A</v>
      </c>
    </row>
    <row r="3649" spans="1:5">
      <c r="A3649" s="133"/>
      <c r="E3649" s="15" t="e">
        <f t="shared" si="56"/>
        <v>#N/A</v>
      </c>
    </row>
    <row r="3650" spans="1:5">
      <c r="A3650" s="133"/>
      <c r="E3650" s="15" t="e">
        <f t="shared" si="56"/>
        <v>#N/A</v>
      </c>
    </row>
    <row r="3651" spans="1:5">
      <c r="A3651" s="133"/>
      <c r="E3651" s="15" t="e">
        <f t="shared" si="56"/>
        <v>#N/A</v>
      </c>
    </row>
    <row r="3652" spans="1:5">
      <c r="A3652" s="133"/>
      <c r="E3652" s="15" t="e">
        <f t="shared" ref="E3652:E3715" si="57">VLOOKUP(A3652,G:I,2,0)</f>
        <v>#N/A</v>
      </c>
    </row>
    <row r="3653" spans="1:5">
      <c r="A3653" s="133"/>
      <c r="E3653" s="15" t="e">
        <f t="shared" si="57"/>
        <v>#N/A</v>
      </c>
    </row>
    <row r="3654" spans="1:5">
      <c r="A3654" s="133"/>
      <c r="E3654" s="15" t="e">
        <f t="shared" si="57"/>
        <v>#N/A</v>
      </c>
    </row>
    <row r="3655" spans="1:5">
      <c r="A3655" s="133"/>
      <c r="E3655" s="15" t="e">
        <f t="shared" si="57"/>
        <v>#N/A</v>
      </c>
    </row>
    <row r="3656" spans="1:5">
      <c r="A3656" s="133"/>
      <c r="E3656" s="15" t="e">
        <f t="shared" si="57"/>
        <v>#N/A</v>
      </c>
    </row>
    <row r="3657" spans="1:5">
      <c r="A3657" s="133"/>
      <c r="E3657" s="15" t="e">
        <f t="shared" si="57"/>
        <v>#N/A</v>
      </c>
    </row>
    <row r="3658" spans="1:5">
      <c r="A3658" s="133"/>
      <c r="E3658" s="15" t="e">
        <f t="shared" si="57"/>
        <v>#N/A</v>
      </c>
    </row>
    <row r="3659" spans="1:5">
      <c r="A3659" s="133"/>
      <c r="E3659" s="15" t="e">
        <f t="shared" si="57"/>
        <v>#N/A</v>
      </c>
    </row>
    <row r="3660" spans="1:5">
      <c r="A3660" s="133"/>
      <c r="E3660" s="15" t="e">
        <f t="shared" si="57"/>
        <v>#N/A</v>
      </c>
    </row>
    <row r="3661" spans="1:5">
      <c r="A3661" s="133"/>
      <c r="E3661" s="15" t="e">
        <f t="shared" si="57"/>
        <v>#N/A</v>
      </c>
    </row>
    <row r="3662" spans="1:5">
      <c r="A3662" s="133"/>
      <c r="E3662" s="15" t="e">
        <f t="shared" si="57"/>
        <v>#N/A</v>
      </c>
    </row>
    <row r="3663" spans="1:5">
      <c r="A3663" s="133"/>
      <c r="E3663" s="15" t="e">
        <f t="shared" si="57"/>
        <v>#N/A</v>
      </c>
    </row>
    <row r="3664" spans="1:5">
      <c r="A3664" s="133"/>
      <c r="E3664" s="15" t="e">
        <f t="shared" si="57"/>
        <v>#N/A</v>
      </c>
    </row>
    <row r="3665" spans="1:5">
      <c r="A3665" s="133"/>
      <c r="E3665" s="15" t="e">
        <f t="shared" si="57"/>
        <v>#N/A</v>
      </c>
    </row>
    <row r="3666" spans="1:5">
      <c r="A3666" s="133"/>
      <c r="E3666" s="15" t="e">
        <f t="shared" si="57"/>
        <v>#N/A</v>
      </c>
    </row>
    <row r="3667" spans="1:5">
      <c r="A3667" s="133"/>
      <c r="E3667" s="15" t="e">
        <f t="shared" si="57"/>
        <v>#N/A</v>
      </c>
    </row>
    <row r="3668" spans="1:5">
      <c r="A3668" s="133"/>
      <c r="E3668" s="15" t="e">
        <f t="shared" si="57"/>
        <v>#N/A</v>
      </c>
    </row>
    <row r="3669" spans="1:5">
      <c r="A3669" s="133"/>
      <c r="E3669" s="15" t="e">
        <f t="shared" si="57"/>
        <v>#N/A</v>
      </c>
    </row>
    <row r="3670" spans="1:5">
      <c r="A3670" s="133"/>
      <c r="E3670" s="15" t="e">
        <f t="shared" si="57"/>
        <v>#N/A</v>
      </c>
    </row>
    <row r="3671" spans="1:5">
      <c r="A3671" s="133"/>
      <c r="E3671" s="15" t="e">
        <f t="shared" si="57"/>
        <v>#N/A</v>
      </c>
    </row>
    <row r="3672" spans="1:5">
      <c r="A3672" s="133"/>
      <c r="E3672" s="15" t="e">
        <f t="shared" si="57"/>
        <v>#N/A</v>
      </c>
    </row>
    <row r="3673" spans="1:5">
      <c r="A3673" s="133"/>
      <c r="E3673" s="15" t="e">
        <f t="shared" si="57"/>
        <v>#N/A</v>
      </c>
    </row>
    <row r="3674" spans="1:5">
      <c r="A3674" s="133"/>
      <c r="E3674" s="15" t="e">
        <f t="shared" si="57"/>
        <v>#N/A</v>
      </c>
    </row>
    <row r="3675" spans="1:5">
      <c r="A3675" s="133"/>
      <c r="E3675" s="15" t="e">
        <f t="shared" si="57"/>
        <v>#N/A</v>
      </c>
    </row>
    <row r="3676" spans="1:5">
      <c r="A3676" s="133"/>
      <c r="E3676" s="15" t="e">
        <f t="shared" si="57"/>
        <v>#N/A</v>
      </c>
    </row>
    <row r="3677" spans="1:5">
      <c r="A3677" s="133"/>
      <c r="E3677" s="15" t="e">
        <f t="shared" si="57"/>
        <v>#N/A</v>
      </c>
    </row>
    <row r="3678" spans="1:5">
      <c r="A3678" s="133"/>
      <c r="E3678" s="15" t="e">
        <f t="shared" si="57"/>
        <v>#N/A</v>
      </c>
    </row>
    <row r="3679" spans="1:5">
      <c r="A3679" s="133"/>
      <c r="E3679" s="15" t="e">
        <f t="shared" si="57"/>
        <v>#N/A</v>
      </c>
    </row>
    <row r="3680" spans="1:5">
      <c r="A3680" s="133"/>
      <c r="E3680" s="15" t="e">
        <f t="shared" si="57"/>
        <v>#N/A</v>
      </c>
    </row>
    <row r="3681" spans="1:5">
      <c r="A3681" s="133"/>
      <c r="E3681" s="15" t="e">
        <f t="shared" si="57"/>
        <v>#N/A</v>
      </c>
    </row>
    <row r="3682" spans="1:5">
      <c r="A3682" s="133"/>
      <c r="E3682" s="15" t="e">
        <f t="shared" si="57"/>
        <v>#N/A</v>
      </c>
    </row>
    <row r="3683" spans="1:5">
      <c r="A3683" s="133"/>
      <c r="E3683" s="15" t="e">
        <f t="shared" si="57"/>
        <v>#N/A</v>
      </c>
    </row>
    <row r="3684" spans="1:5">
      <c r="A3684" s="133"/>
      <c r="E3684" s="15" t="e">
        <f t="shared" si="57"/>
        <v>#N/A</v>
      </c>
    </row>
    <row r="3685" spans="1:5">
      <c r="A3685" s="133"/>
      <c r="E3685" s="15" t="e">
        <f t="shared" si="57"/>
        <v>#N/A</v>
      </c>
    </row>
    <row r="3686" spans="1:5">
      <c r="A3686" s="133"/>
      <c r="E3686" s="15" t="e">
        <f t="shared" si="57"/>
        <v>#N/A</v>
      </c>
    </row>
    <row r="3687" spans="1:5">
      <c r="A3687" s="133"/>
      <c r="E3687" s="15" t="e">
        <f t="shared" si="57"/>
        <v>#N/A</v>
      </c>
    </row>
    <row r="3688" spans="1:5">
      <c r="A3688" s="133"/>
      <c r="E3688" s="15" t="e">
        <f t="shared" si="57"/>
        <v>#N/A</v>
      </c>
    </row>
    <row r="3689" spans="1:5">
      <c r="A3689" s="133"/>
      <c r="E3689" s="15" t="e">
        <f t="shared" si="57"/>
        <v>#N/A</v>
      </c>
    </row>
    <row r="3690" spans="1:5">
      <c r="A3690" s="133"/>
      <c r="E3690" s="15" t="e">
        <f t="shared" si="57"/>
        <v>#N/A</v>
      </c>
    </row>
    <row r="3691" spans="1:5">
      <c r="A3691" s="133"/>
      <c r="E3691" s="15" t="e">
        <f t="shared" si="57"/>
        <v>#N/A</v>
      </c>
    </row>
    <row r="3692" spans="1:5">
      <c r="A3692" s="133"/>
      <c r="E3692" s="15" t="e">
        <f t="shared" si="57"/>
        <v>#N/A</v>
      </c>
    </row>
    <row r="3693" spans="1:5">
      <c r="A3693" s="133"/>
      <c r="E3693" s="15" t="e">
        <f t="shared" si="57"/>
        <v>#N/A</v>
      </c>
    </row>
    <row r="3694" spans="1:5">
      <c r="A3694" s="133"/>
      <c r="E3694" s="15" t="e">
        <f t="shared" si="57"/>
        <v>#N/A</v>
      </c>
    </row>
    <row r="3695" spans="1:5">
      <c r="A3695" s="133"/>
      <c r="E3695" s="15" t="e">
        <f t="shared" si="57"/>
        <v>#N/A</v>
      </c>
    </row>
    <row r="3696" spans="1:5">
      <c r="A3696" s="133"/>
      <c r="E3696" s="15" t="e">
        <f t="shared" si="57"/>
        <v>#N/A</v>
      </c>
    </row>
    <row r="3697" spans="1:5">
      <c r="A3697" s="133"/>
      <c r="E3697" s="15" t="e">
        <f t="shared" si="57"/>
        <v>#N/A</v>
      </c>
    </row>
    <row r="3698" spans="1:5">
      <c r="A3698" s="133"/>
      <c r="E3698" s="15" t="e">
        <f t="shared" si="57"/>
        <v>#N/A</v>
      </c>
    </row>
    <row r="3699" spans="1:5">
      <c r="A3699" s="133"/>
      <c r="E3699" s="15" t="e">
        <f t="shared" si="57"/>
        <v>#N/A</v>
      </c>
    </row>
    <row r="3700" spans="1:5">
      <c r="A3700" s="133"/>
      <c r="E3700" s="15" t="e">
        <f t="shared" si="57"/>
        <v>#N/A</v>
      </c>
    </row>
    <row r="3701" spans="1:5">
      <c r="A3701" s="133"/>
      <c r="E3701" s="15" t="e">
        <f t="shared" si="57"/>
        <v>#N/A</v>
      </c>
    </row>
    <row r="3702" spans="1:5">
      <c r="A3702" s="133"/>
      <c r="E3702" s="15" t="e">
        <f t="shared" si="57"/>
        <v>#N/A</v>
      </c>
    </row>
    <row r="3703" spans="1:5">
      <c r="A3703" s="133"/>
      <c r="E3703" s="15" t="e">
        <f t="shared" si="57"/>
        <v>#N/A</v>
      </c>
    </row>
    <row r="3704" spans="1:5">
      <c r="A3704" s="133"/>
      <c r="E3704" s="15" t="e">
        <f t="shared" si="57"/>
        <v>#N/A</v>
      </c>
    </row>
    <row r="3705" spans="1:5">
      <c r="A3705" s="133"/>
      <c r="E3705" s="15" t="e">
        <f t="shared" si="57"/>
        <v>#N/A</v>
      </c>
    </row>
    <row r="3706" spans="1:5">
      <c r="A3706" s="133"/>
      <c r="E3706" s="15" t="e">
        <f t="shared" si="57"/>
        <v>#N/A</v>
      </c>
    </row>
    <row r="3707" spans="1:5">
      <c r="A3707" s="133"/>
      <c r="E3707" s="15" t="e">
        <f t="shared" si="57"/>
        <v>#N/A</v>
      </c>
    </row>
    <row r="3708" spans="1:5">
      <c r="A3708" s="133"/>
      <c r="E3708" s="15" t="e">
        <f t="shared" si="57"/>
        <v>#N/A</v>
      </c>
    </row>
    <row r="3709" spans="1:5">
      <c r="A3709" s="133"/>
      <c r="E3709" s="15" t="e">
        <f t="shared" si="57"/>
        <v>#N/A</v>
      </c>
    </row>
    <row r="3710" spans="1:5">
      <c r="A3710" s="133"/>
      <c r="E3710" s="15" t="e">
        <f t="shared" si="57"/>
        <v>#N/A</v>
      </c>
    </row>
    <row r="3711" spans="1:5">
      <c r="A3711" s="133"/>
      <c r="E3711" s="15" t="e">
        <f t="shared" si="57"/>
        <v>#N/A</v>
      </c>
    </row>
    <row r="3712" spans="1:5">
      <c r="A3712" s="133"/>
      <c r="E3712" s="15" t="e">
        <f t="shared" si="57"/>
        <v>#N/A</v>
      </c>
    </row>
    <row r="3713" spans="1:5">
      <c r="A3713" s="133"/>
      <c r="E3713" s="15" t="e">
        <f t="shared" si="57"/>
        <v>#N/A</v>
      </c>
    </row>
    <row r="3714" spans="1:5">
      <c r="A3714" s="133"/>
      <c r="E3714" s="15" t="e">
        <f t="shared" si="57"/>
        <v>#N/A</v>
      </c>
    </row>
    <row r="3715" spans="1:5">
      <c r="A3715" s="133"/>
      <c r="E3715" s="15" t="e">
        <f t="shared" si="57"/>
        <v>#N/A</v>
      </c>
    </row>
    <row r="3716" spans="1:5">
      <c r="A3716" s="133"/>
      <c r="E3716" s="15" t="e">
        <f t="shared" ref="E3716:E3779" si="58">VLOOKUP(A3716,G:I,2,0)</f>
        <v>#N/A</v>
      </c>
    </row>
    <row r="3717" spans="1:5">
      <c r="A3717" s="133"/>
      <c r="E3717" s="15" t="e">
        <f t="shared" si="58"/>
        <v>#N/A</v>
      </c>
    </row>
    <row r="3718" spans="1:5">
      <c r="A3718" s="133"/>
      <c r="E3718" s="15" t="e">
        <f t="shared" si="58"/>
        <v>#N/A</v>
      </c>
    </row>
    <row r="3719" spans="1:5">
      <c r="A3719" s="133"/>
      <c r="E3719" s="15" t="e">
        <f t="shared" si="58"/>
        <v>#N/A</v>
      </c>
    </row>
    <row r="3720" spans="1:5">
      <c r="A3720" s="133"/>
      <c r="E3720" s="15" t="e">
        <f t="shared" si="58"/>
        <v>#N/A</v>
      </c>
    </row>
    <row r="3721" spans="1:5">
      <c r="A3721" s="133"/>
      <c r="E3721" s="15" t="e">
        <f t="shared" si="58"/>
        <v>#N/A</v>
      </c>
    </row>
    <row r="3722" spans="1:5">
      <c r="A3722" s="133"/>
      <c r="E3722" s="15" t="e">
        <f t="shared" si="58"/>
        <v>#N/A</v>
      </c>
    </row>
    <row r="3723" spans="1:5">
      <c r="A3723" s="133"/>
      <c r="E3723" s="15" t="e">
        <f t="shared" si="58"/>
        <v>#N/A</v>
      </c>
    </row>
    <row r="3724" spans="1:5">
      <c r="A3724" s="133"/>
      <c r="E3724" s="15" t="e">
        <f t="shared" si="58"/>
        <v>#N/A</v>
      </c>
    </row>
    <row r="3725" spans="1:5">
      <c r="A3725" s="133"/>
      <c r="E3725" s="15" t="e">
        <f t="shared" si="58"/>
        <v>#N/A</v>
      </c>
    </row>
    <row r="3726" spans="1:5">
      <c r="A3726" s="133"/>
      <c r="E3726" s="15" t="e">
        <f t="shared" si="58"/>
        <v>#N/A</v>
      </c>
    </row>
    <row r="3727" spans="1:5">
      <c r="A3727" s="133"/>
      <c r="E3727" s="15" t="e">
        <f t="shared" si="58"/>
        <v>#N/A</v>
      </c>
    </row>
    <row r="3728" spans="1:5">
      <c r="A3728" s="133"/>
      <c r="E3728" s="15" t="e">
        <f t="shared" si="58"/>
        <v>#N/A</v>
      </c>
    </row>
    <row r="3729" spans="1:5">
      <c r="A3729" s="133"/>
      <c r="E3729" s="15" t="e">
        <f t="shared" si="58"/>
        <v>#N/A</v>
      </c>
    </row>
    <row r="3730" spans="1:5">
      <c r="A3730" s="133"/>
      <c r="E3730" s="15" t="e">
        <f t="shared" si="58"/>
        <v>#N/A</v>
      </c>
    </row>
    <row r="3731" spans="1:5">
      <c r="A3731" s="133"/>
      <c r="E3731" s="15" t="e">
        <f t="shared" si="58"/>
        <v>#N/A</v>
      </c>
    </row>
    <row r="3732" spans="1:5">
      <c r="A3732" s="133"/>
      <c r="E3732" s="15" t="e">
        <f t="shared" si="58"/>
        <v>#N/A</v>
      </c>
    </row>
    <row r="3733" spans="1:5">
      <c r="A3733" s="133"/>
      <c r="E3733" s="15" t="e">
        <f t="shared" si="58"/>
        <v>#N/A</v>
      </c>
    </row>
    <row r="3734" spans="1:5">
      <c r="A3734" s="133"/>
      <c r="E3734" s="15" t="e">
        <f t="shared" si="58"/>
        <v>#N/A</v>
      </c>
    </row>
    <row r="3735" spans="1:5">
      <c r="A3735" s="133"/>
      <c r="E3735" s="15" t="e">
        <f t="shared" si="58"/>
        <v>#N/A</v>
      </c>
    </row>
    <row r="3736" spans="1:5">
      <c r="A3736" s="133"/>
      <c r="E3736" s="15" t="e">
        <f t="shared" si="58"/>
        <v>#N/A</v>
      </c>
    </row>
    <row r="3737" spans="1:5">
      <c r="A3737" s="133"/>
      <c r="E3737" s="15" t="e">
        <f t="shared" si="58"/>
        <v>#N/A</v>
      </c>
    </row>
    <row r="3738" spans="1:5">
      <c r="A3738" s="133"/>
      <c r="E3738" s="15" t="e">
        <f t="shared" si="58"/>
        <v>#N/A</v>
      </c>
    </row>
    <row r="3739" spans="1:5">
      <c r="A3739" s="133"/>
      <c r="E3739" s="15" t="e">
        <f t="shared" si="58"/>
        <v>#N/A</v>
      </c>
    </row>
    <row r="3740" spans="1:5">
      <c r="A3740" s="133"/>
      <c r="E3740" s="15" t="e">
        <f t="shared" si="58"/>
        <v>#N/A</v>
      </c>
    </row>
    <row r="3741" spans="1:5">
      <c r="A3741" s="133"/>
      <c r="E3741" s="15" t="e">
        <f t="shared" si="58"/>
        <v>#N/A</v>
      </c>
    </row>
    <row r="3742" spans="1:5">
      <c r="A3742" s="133"/>
      <c r="E3742" s="15" t="e">
        <f t="shared" si="58"/>
        <v>#N/A</v>
      </c>
    </row>
    <row r="3743" spans="1:5">
      <c r="A3743" s="133"/>
      <c r="E3743" s="15" t="e">
        <f t="shared" si="58"/>
        <v>#N/A</v>
      </c>
    </row>
    <row r="3744" spans="1:5">
      <c r="A3744" s="133"/>
      <c r="E3744" s="15" t="e">
        <f t="shared" si="58"/>
        <v>#N/A</v>
      </c>
    </row>
    <row r="3745" spans="1:5">
      <c r="A3745" s="133"/>
      <c r="E3745" s="15" t="e">
        <f t="shared" si="58"/>
        <v>#N/A</v>
      </c>
    </row>
    <row r="3746" spans="1:5">
      <c r="A3746" s="133"/>
      <c r="E3746" s="15" t="e">
        <f t="shared" si="58"/>
        <v>#N/A</v>
      </c>
    </row>
    <row r="3747" spans="1:5">
      <c r="A3747" s="133"/>
      <c r="E3747" s="15" t="e">
        <f t="shared" si="58"/>
        <v>#N/A</v>
      </c>
    </row>
    <row r="3748" spans="1:5">
      <c r="A3748" s="133"/>
      <c r="E3748" s="15" t="e">
        <f t="shared" si="58"/>
        <v>#N/A</v>
      </c>
    </row>
    <row r="3749" spans="1:5">
      <c r="A3749" s="133"/>
      <c r="E3749" s="15" t="e">
        <f t="shared" si="58"/>
        <v>#N/A</v>
      </c>
    </row>
    <row r="3750" spans="1:5">
      <c r="A3750" s="133"/>
      <c r="E3750" s="15" t="e">
        <f t="shared" si="58"/>
        <v>#N/A</v>
      </c>
    </row>
    <row r="3751" spans="1:5">
      <c r="A3751" s="133"/>
      <c r="E3751" s="15" t="e">
        <f t="shared" si="58"/>
        <v>#N/A</v>
      </c>
    </row>
    <row r="3752" spans="1:5">
      <c r="A3752" s="133"/>
      <c r="E3752" s="15" t="e">
        <f t="shared" si="58"/>
        <v>#N/A</v>
      </c>
    </row>
    <row r="3753" spans="1:5">
      <c r="A3753" s="133"/>
      <c r="E3753" s="15" t="e">
        <f t="shared" si="58"/>
        <v>#N/A</v>
      </c>
    </row>
    <row r="3754" spans="1:5">
      <c r="A3754" s="133"/>
      <c r="E3754" s="15" t="e">
        <f t="shared" si="58"/>
        <v>#N/A</v>
      </c>
    </row>
    <row r="3755" spans="1:5">
      <c r="A3755" s="133"/>
      <c r="E3755" s="15" t="e">
        <f t="shared" si="58"/>
        <v>#N/A</v>
      </c>
    </row>
    <row r="3756" spans="1:5">
      <c r="A3756" s="133"/>
      <c r="E3756" s="15" t="e">
        <f t="shared" si="58"/>
        <v>#N/A</v>
      </c>
    </row>
    <row r="3757" spans="1:5">
      <c r="A3757" s="133"/>
      <c r="E3757" s="15" t="e">
        <f t="shared" si="58"/>
        <v>#N/A</v>
      </c>
    </row>
    <row r="3758" spans="1:5">
      <c r="A3758" s="133"/>
      <c r="E3758" s="15" t="e">
        <f t="shared" si="58"/>
        <v>#N/A</v>
      </c>
    </row>
    <row r="3759" spans="1:5">
      <c r="A3759" s="133"/>
      <c r="E3759" s="15" t="e">
        <f t="shared" si="58"/>
        <v>#N/A</v>
      </c>
    </row>
    <row r="3760" spans="1:5">
      <c r="A3760" s="133"/>
      <c r="E3760" s="15" t="e">
        <f t="shared" si="58"/>
        <v>#N/A</v>
      </c>
    </row>
    <row r="3761" spans="1:5">
      <c r="A3761" s="133"/>
      <c r="E3761" s="15" t="e">
        <f t="shared" si="58"/>
        <v>#N/A</v>
      </c>
    </row>
    <row r="3762" spans="1:5">
      <c r="A3762" s="133"/>
      <c r="E3762" s="15" t="e">
        <f t="shared" si="58"/>
        <v>#N/A</v>
      </c>
    </row>
    <row r="3763" spans="1:5">
      <c r="A3763" s="133"/>
      <c r="E3763" s="15" t="e">
        <f t="shared" si="58"/>
        <v>#N/A</v>
      </c>
    </row>
    <row r="3764" spans="1:5">
      <c r="A3764" s="133"/>
      <c r="E3764" s="15" t="e">
        <f t="shared" si="58"/>
        <v>#N/A</v>
      </c>
    </row>
    <row r="3765" spans="1:5">
      <c r="A3765" s="133"/>
      <c r="E3765" s="15" t="e">
        <f t="shared" si="58"/>
        <v>#N/A</v>
      </c>
    </row>
    <row r="3766" spans="1:5">
      <c r="A3766" s="133"/>
      <c r="E3766" s="15" t="e">
        <f t="shared" si="58"/>
        <v>#N/A</v>
      </c>
    </row>
    <row r="3767" spans="1:5">
      <c r="A3767" s="133"/>
      <c r="E3767" s="15" t="e">
        <f t="shared" si="58"/>
        <v>#N/A</v>
      </c>
    </row>
    <row r="3768" spans="1:5">
      <c r="A3768" s="133"/>
      <c r="E3768" s="15" t="e">
        <f t="shared" si="58"/>
        <v>#N/A</v>
      </c>
    </row>
    <row r="3769" spans="1:5">
      <c r="A3769" s="133"/>
      <c r="E3769" s="15" t="e">
        <f t="shared" si="58"/>
        <v>#N/A</v>
      </c>
    </row>
    <row r="3770" spans="1:5">
      <c r="A3770" s="133"/>
      <c r="E3770" s="15" t="e">
        <f t="shared" si="58"/>
        <v>#N/A</v>
      </c>
    </row>
    <row r="3771" spans="1:5">
      <c r="A3771" s="133"/>
      <c r="E3771" s="15" t="e">
        <f t="shared" si="58"/>
        <v>#N/A</v>
      </c>
    </row>
    <row r="3772" spans="1:5">
      <c r="A3772" s="133"/>
      <c r="E3772" s="15" t="e">
        <f t="shared" si="58"/>
        <v>#N/A</v>
      </c>
    </row>
    <row r="3773" spans="1:5">
      <c r="A3773" s="133"/>
      <c r="E3773" s="15" t="e">
        <f t="shared" si="58"/>
        <v>#N/A</v>
      </c>
    </row>
    <row r="3774" spans="1:5">
      <c r="A3774" s="133"/>
      <c r="E3774" s="15" t="e">
        <f t="shared" si="58"/>
        <v>#N/A</v>
      </c>
    </row>
    <row r="3775" spans="1:5">
      <c r="A3775" s="133"/>
      <c r="E3775" s="15" t="e">
        <f t="shared" si="58"/>
        <v>#N/A</v>
      </c>
    </row>
    <row r="3776" spans="1:5">
      <c r="A3776" s="133"/>
      <c r="E3776" s="15" t="e">
        <f t="shared" si="58"/>
        <v>#N/A</v>
      </c>
    </row>
    <row r="3777" spans="1:5">
      <c r="A3777" s="133"/>
      <c r="E3777" s="15" t="e">
        <f t="shared" si="58"/>
        <v>#N/A</v>
      </c>
    </row>
    <row r="3778" spans="1:5">
      <c r="A3778" s="133"/>
      <c r="E3778" s="15" t="e">
        <f t="shared" si="58"/>
        <v>#N/A</v>
      </c>
    </row>
    <row r="3779" spans="1:5">
      <c r="A3779" s="133"/>
      <c r="E3779" s="15" t="e">
        <f t="shared" si="58"/>
        <v>#N/A</v>
      </c>
    </row>
    <row r="3780" spans="1:5">
      <c r="A3780" s="133"/>
      <c r="E3780" s="15" t="e">
        <f t="shared" ref="E3780:E3843" si="59">VLOOKUP(A3780,G:I,2,0)</f>
        <v>#N/A</v>
      </c>
    </row>
    <row r="3781" spans="1:5">
      <c r="A3781" s="133"/>
      <c r="E3781" s="15" t="e">
        <f t="shared" si="59"/>
        <v>#N/A</v>
      </c>
    </row>
    <row r="3782" spans="1:5">
      <c r="A3782" s="133"/>
      <c r="E3782" s="15" t="e">
        <f t="shared" si="59"/>
        <v>#N/A</v>
      </c>
    </row>
    <row r="3783" spans="1:5">
      <c r="A3783" s="133"/>
      <c r="E3783" s="15" t="e">
        <f t="shared" si="59"/>
        <v>#N/A</v>
      </c>
    </row>
    <row r="3784" spans="1:5">
      <c r="A3784" s="133"/>
      <c r="E3784" s="15" t="e">
        <f t="shared" si="59"/>
        <v>#N/A</v>
      </c>
    </row>
    <row r="3785" spans="1:5">
      <c r="A3785" s="133"/>
      <c r="E3785" s="15" t="e">
        <f t="shared" si="59"/>
        <v>#N/A</v>
      </c>
    </row>
    <row r="3786" spans="1:5">
      <c r="A3786" s="133"/>
      <c r="E3786" s="15" t="e">
        <f t="shared" si="59"/>
        <v>#N/A</v>
      </c>
    </row>
    <row r="3787" spans="1:5">
      <c r="A3787" s="133"/>
      <c r="E3787" s="15" t="e">
        <f t="shared" si="59"/>
        <v>#N/A</v>
      </c>
    </row>
    <row r="3788" spans="1:5">
      <c r="A3788" s="133"/>
      <c r="E3788" s="15" t="e">
        <f t="shared" si="59"/>
        <v>#N/A</v>
      </c>
    </row>
    <row r="3789" spans="1:5">
      <c r="A3789" s="133"/>
      <c r="E3789" s="15" t="e">
        <f t="shared" si="59"/>
        <v>#N/A</v>
      </c>
    </row>
    <row r="3790" spans="1:5">
      <c r="A3790" s="133"/>
      <c r="E3790" s="15" t="e">
        <f t="shared" si="59"/>
        <v>#N/A</v>
      </c>
    </row>
    <row r="3791" spans="1:5">
      <c r="A3791" s="133"/>
      <c r="E3791" s="15" t="e">
        <f t="shared" si="59"/>
        <v>#N/A</v>
      </c>
    </row>
    <row r="3792" spans="1:5">
      <c r="A3792" s="133"/>
      <c r="E3792" s="15" t="e">
        <f t="shared" si="59"/>
        <v>#N/A</v>
      </c>
    </row>
    <row r="3793" spans="1:5">
      <c r="A3793" s="133"/>
      <c r="E3793" s="15" t="e">
        <f t="shared" si="59"/>
        <v>#N/A</v>
      </c>
    </row>
    <row r="3794" spans="1:5">
      <c r="A3794" s="133"/>
      <c r="E3794" s="15" t="e">
        <f t="shared" si="59"/>
        <v>#N/A</v>
      </c>
    </row>
    <row r="3795" spans="1:5">
      <c r="A3795" s="133"/>
      <c r="E3795" s="15" t="e">
        <f t="shared" si="59"/>
        <v>#N/A</v>
      </c>
    </row>
    <row r="3796" spans="1:5">
      <c r="A3796" s="133"/>
      <c r="E3796" s="15" t="e">
        <f t="shared" si="59"/>
        <v>#N/A</v>
      </c>
    </row>
    <row r="3797" spans="1:5">
      <c r="A3797" s="133"/>
      <c r="E3797" s="15" t="e">
        <f t="shared" si="59"/>
        <v>#N/A</v>
      </c>
    </row>
    <row r="3798" spans="1:5">
      <c r="A3798" s="133"/>
      <c r="E3798" s="15" t="e">
        <f t="shared" si="59"/>
        <v>#N/A</v>
      </c>
    </row>
    <row r="3799" spans="1:5">
      <c r="A3799" s="133"/>
      <c r="E3799" s="15" t="e">
        <f t="shared" si="59"/>
        <v>#N/A</v>
      </c>
    </row>
    <row r="3800" spans="1:5">
      <c r="A3800" s="133"/>
      <c r="E3800" s="15" t="e">
        <f t="shared" si="59"/>
        <v>#N/A</v>
      </c>
    </row>
    <row r="3801" spans="1:5">
      <c r="A3801" s="133"/>
      <c r="E3801" s="15" t="e">
        <f t="shared" si="59"/>
        <v>#N/A</v>
      </c>
    </row>
    <row r="3802" spans="1:5">
      <c r="A3802" s="133"/>
      <c r="E3802" s="15" t="e">
        <f t="shared" si="59"/>
        <v>#N/A</v>
      </c>
    </row>
    <row r="3803" spans="1:5">
      <c r="A3803" s="133"/>
      <c r="E3803" s="15" t="e">
        <f t="shared" si="59"/>
        <v>#N/A</v>
      </c>
    </row>
    <row r="3804" spans="1:5">
      <c r="A3804" s="133"/>
      <c r="E3804" s="15" t="e">
        <f t="shared" si="59"/>
        <v>#N/A</v>
      </c>
    </row>
    <row r="3805" spans="1:5">
      <c r="A3805" s="133"/>
      <c r="E3805" s="15" t="e">
        <f t="shared" si="59"/>
        <v>#N/A</v>
      </c>
    </row>
    <row r="3806" spans="1:5">
      <c r="A3806" s="133"/>
      <c r="E3806" s="15" t="e">
        <f t="shared" si="59"/>
        <v>#N/A</v>
      </c>
    </row>
    <row r="3807" spans="1:5">
      <c r="A3807" s="133"/>
      <c r="E3807" s="15" t="e">
        <f t="shared" si="59"/>
        <v>#N/A</v>
      </c>
    </row>
    <row r="3808" spans="1:5">
      <c r="A3808" s="133"/>
      <c r="E3808" s="15" t="e">
        <f t="shared" si="59"/>
        <v>#N/A</v>
      </c>
    </row>
    <row r="3809" spans="1:5">
      <c r="A3809" s="133"/>
      <c r="E3809" s="15" t="e">
        <f t="shared" si="59"/>
        <v>#N/A</v>
      </c>
    </row>
    <row r="3810" spans="1:5">
      <c r="A3810" s="133"/>
      <c r="E3810" s="15" t="e">
        <f t="shared" si="59"/>
        <v>#N/A</v>
      </c>
    </row>
    <row r="3811" spans="1:5">
      <c r="A3811" s="133"/>
      <c r="E3811" s="15" t="e">
        <f t="shared" si="59"/>
        <v>#N/A</v>
      </c>
    </row>
    <row r="3812" spans="1:5">
      <c r="A3812" s="133"/>
      <c r="E3812" s="15" t="e">
        <f t="shared" si="59"/>
        <v>#N/A</v>
      </c>
    </row>
    <row r="3813" spans="1:5">
      <c r="A3813" s="133"/>
      <c r="E3813" s="15" t="e">
        <f t="shared" si="59"/>
        <v>#N/A</v>
      </c>
    </row>
    <row r="3814" spans="1:5">
      <c r="A3814" s="133"/>
      <c r="E3814" s="15" t="e">
        <f t="shared" si="59"/>
        <v>#N/A</v>
      </c>
    </row>
    <row r="3815" spans="1:5">
      <c r="A3815" s="133"/>
      <c r="E3815" s="15" t="e">
        <f t="shared" si="59"/>
        <v>#N/A</v>
      </c>
    </row>
    <row r="3816" spans="1:5">
      <c r="A3816" s="133"/>
      <c r="E3816" s="15" t="e">
        <f t="shared" si="59"/>
        <v>#N/A</v>
      </c>
    </row>
    <row r="3817" spans="1:5">
      <c r="A3817" s="133"/>
      <c r="E3817" s="15" t="e">
        <f t="shared" si="59"/>
        <v>#N/A</v>
      </c>
    </row>
    <row r="3818" spans="1:5">
      <c r="A3818" s="133"/>
      <c r="E3818" s="15" t="e">
        <f t="shared" si="59"/>
        <v>#N/A</v>
      </c>
    </row>
    <row r="3819" spans="1:5">
      <c r="A3819" s="133"/>
      <c r="E3819" s="15" t="e">
        <f t="shared" si="59"/>
        <v>#N/A</v>
      </c>
    </row>
    <row r="3820" spans="1:5">
      <c r="A3820" s="133"/>
      <c r="E3820" s="15" t="e">
        <f t="shared" si="59"/>
        <v>#N/A</v>
      </c>
    </row>
    <row r="3821" spans="1:5">
      <c r="A3821" s="133"/>
      <c r="E3821" s="15" t="e">
        <f t="shared" si="59"/>
        <v>#N/A</v>
      </c>
    </row>
    <row r="3822" spans="1:5">
      <c r="A3822" s="133"/>
      <c r="E3822" s="15" t="e">
        <f t="shared" si="59"/>
        <v>#N/A</v>
      </c>
    </row>
    <row r="3823" spans="1:5">
      <c r="A3823" s="133"/>
      <c r="E3823" s="15" t="e">
        <f t="shared" si="59"/>
        <v>#N/A</v>
      </c>
    </row>
    <row r="3824" spans="1:5">
      <c r="A3824" s="133"/>
      <c r="E3824" s="15" t="e">
        <f t="shared" si="59"/>
        <v>#N/A</v>
      </c>
    </row>
    <row r="3825" spans="1:5">
      <c r="A3825" s="133"/>
      <c r="E3825" s="15" t="e">
        <f t="shared" si="59"/>
        <v>#N/A</v>
      </c>
    </row>
    <row r="3826" spans="1:5">
      <c r="A3826" s="133"/>
      <c r="E3826" s="15" t="e">
        <f t="shared" si="59"/>
        <v>#N/A</v>
      </c>
    </row>
    <row r="3827" spans="1:5">
      <c r="A3827" s="133"/>
      <c r="E3827" s="15" t="e">
        <f t="shared" si="59"/>
        <v>#N/A</v>
      </c>
    </row>
    <row r="3828" spans="1:5">
      <c r="A3828" s="133"/>
      <c r="E3828" s="15" t="e">
        <f t="shared" si="59"/>
        <v>#N/A</v>
      </c>
    </row>
    <row r="3829" spans="1:5">
      <c r="A3829" s="133"/>
      <c r="E3829" s="15" t="e">
        <f t="shared" si="59"/>
        <v>#N/A</v>
      </c>
    </row>
    <row r="3830" spans="1:5">
      <c r="A3830" s="133"/>
      <c r="E3830" s="15" t="e">
        <f t="shared" si="59"/>
        <v>#N/A</v>
      </c>
    </row>
    <row r="3831" spans="1:5">
      <c r="A3831" s="133"/>
      <c r="E3831" s="15" t="e">
        <f t="shared" si="59"/>
        <v>#N/A</v>
      </c>
    </row>
    <row r="3832" spans="1:5">
      <c r="A3832" s="133"/>
      <c r="E3832" s="15" t="e">
        <f t="shared" si="59"/>
        <v>#N/A</v>
      </c>
    </row>
    <row r="3833" spans="1:5">
      <c r="A3833" s="133"/>
      <c r="E3833" s="15" t="e">
        <f t="shared" si="59"/>
        <v>#N/A</v>
      </c>
    </row>
    <row r="3834" spans="1:5">
      <c r="A3834" s="133"/>
      <c r="E3834" s="15" t="e">
        <f t="shared" si="59"/>
        <v>#N/A</v>
      </c>
    </row>
    <row r="3835" spans="1:5">
      <c r="A3835" s="133"/>
      <c r="E3835" s="15" t="e">
        <f t="shared" si="59"/>
        <v>#N/A</v>
      </c>
    </row>
    <row r="3836" spans="1:5">
      <c r="A3836" s="133"/>
      <c r="E3836" s="15" t="e">
        <f t="shared" si="59"/>
        <v>#N/A</v>
      </c>
    </row>
    <row r="3837" spans="1:5">
      <c r="A3837" s="133"/>
      <c r="E3837" s="15" t="e">
        <f t="shared" si="59"/>
        <v>#N/A</v>
      </c>
    </row>
    <row r="3838" spans="1:5">
      <c r="A3838" s="133"/>
      <c r="E3838" s="15" t="e">
        <f t="shared" si="59"/>
        <v>#N/A</v>
      </c>
    </row>
    <row r="3839" spans="1:5">
      <c r="A3839" s="133"/>
      <c r="E3839" s="15" t="e">
        <f t="shared" si="59"/>
        <v>#N/A</v>
      </c>
    </row>
    <row r="3840" spans="1:5">
      <c r="A3840" s="133"/>
      <c r="E3840" s="15" t="e">
        <f t="shared" si="59"/>
        <v>#N/A</v>
      </c>
    </row>
    <row r="3841" spans="1:5">
      <c r="A3841" s="133"/>
      <c r="E3841" s="15" t="e">
        <f t="shared" si="59"/>
        <v>#N/A</v>
      </c>
    </row>
    <row r="3842" spans="1:5">
      <c r="A3842" s="133"/>
      <c r="E3842" s="15" t="e">
        <f t="shared" si="59"/>
        <v>#N/A</v>
      </c>
    </row>
    <row r="3843" spans="1:5">
      <c r="A3843" s="133"/>
      <c r="E3843" s="15" t="e">
        <f t="shared" si="59"/>
        <v>#N/A</v>
      </c>
    </row>
    <row r="3844" spans="1:5">
      <c r="A3844" s="133"/>
      <c r="E3844" s="15" t="e">
        <f t="shared" ref="E3844:E3907" si="60">VLOOKUP(A3844,G:I,2,0)</f>
        <v>#N/A</v>
      </c>
    </row>
    <row r="3845" spans="1:5">
      <c r="A3845" s="133"/>
      <c r="E3845" s="15" t="e">
        <f t="shared" si="60"/>
        <v>#N/A</v>
      </c>
    </row>
    <row r="3846" spans="1:5">
      <c r="A3846" s="133"/>
      <c r="E3846" s="15" t="e">
        <f t="shared" si="60"/>
        <v>#N/A</v>
      </c>
    </row>
    <row r="3847" spans="1:5">
      <c r="A3847" s="133"/>
      <c r="E3847" s="15" t="e">
        <f t="shared" si="60"/>
        <v>#N/A</v>
      </c>
    </row>
    <row r="3848" spans="1:5">
      <c r="A3848" s="133"/>
      <c r="E3848" s="15" t="e">
        <f t="shared" si="60"/>
        <v>#N/A</v>
      </c>
    </row>
    <row r="3849" spans="1:5">
      <c r="A3849" s="133"/>
      <c r="E3849" s="15" t="e">
        <f t="shared" si="60"/>
        <v>#N/A</v>
      </c>
    </row>
    <row r="3850" spans="1:5">
      <c r="A3850" s="133"/>
      <c r="E3850" s="15" t="e">
        <f t="shared" si="60"/>
        <v>#N/A</v>
      </c>
    </row>
    <row r="3851" spans="1:5">
      <c r="A3851" s="133"/>
      <c r="E3851" s="15" t="e">
        <f t="shared" si="60"/>
        <v>#N/A</v>
      </c>
    </row>
    <row r="3852" spans="1:5">
      <c r="A3852" s="133"/>
      <c r="E3852" s="15" t="e">
        <f t="shared" si="60"/>
        <v>#N/A</v>
      </c>
    </row>
    <row r="3853" spans="1:5">
      <c r="A3853" s="133"/>
      <c r="E3853" s="15" t="e">
        <f t="shared" si="60"/>
        <v>#N/A</v>
      </c>
    </row>
    <row r="3854" spans="1:5">
      <c r="A3854" s="133"/>
      <c r="E3854" s="15" t="e">
        <f t="shared" si="60"/>
        <v>#N/A</v>
      </c>
    </row>
    <row r="3855" spans="1:5">
      <c r="A3855" s="133"/>
      <c r="E3855" s="15" t="e">
        <f t="shared" si="60"/>
        <v>#N/A</v>
      </c>
    </row>
    <row r="3856" spans="1:5">
      <c r="A3856" s="133"/>
      <c r="E3856" s="15" t="e">
        <f t="shared" si="60"/>
        <v>#N/A</v>
      </c>
    </row>
    <row r="3857" spans="1:5">
      <c r="A3857" s="133"/>
      <c r="E3857" s="15" t="e">
        <f t="shared" si="60"/>
        <v>#N/A</v>
      </c>
    </row>
    <row r="3858" spans="1:5">
      <c r="A3858" s="133"/>
      <c r="E3858" s="15" t="e">
        <f t="shared" si="60"/>
        <v>#N/A</v>
      </c>
    </row>
    <row r="3859" spans="1:5">
      <c r="A3859" s="133"/>
      <c r="E3859" s="15" t="e">
        <f t="shared" si="60"/>
        <v>#N/A</v>
      </c>
    </row>
    <row r="3860" spans="1:5">
      <c r="A3860" s="133"/>
      <c r="E3860" s="15" t="e">
        <f t="shared" si="60"/>
        <v>#N/A</v>
      </c>
    </row>
    <row r="3861" spans="1:5">
      <c r="A3861" s="133"/>
      <c r="E3861" s="15" t="e">
        <f t="shared" si="60"/>
        <v>#N/A</v>
      </c>
    </row>
    <row r="3862" spans="1:5">
      <c r="A3862" s="133"/>
      <c r="E3862" s="15" t="e">
        <f t="shared" si="60"/>
        <v>#N/A</v>
      </c>
    </row>
    <row r="3863" spans="1:5">
      <c r="A3863" s="133"/>
      <c r="E3863" s="15" t="e">
        <f t="shared" si="60"/>
        <v>#N/A</v>
      </c>
    </row>
    <row r="3864" spans="1:5">
      <c r="A3864" s="133"/>
      <c r="E3864" s="15" t="e">
        <f t="shared" si="60"/>
        <v>#N/A</v>
      </c>
    </row>
    <row r="3865" spans="1:5">
      <c r="A3865" s="133"/>
      <c r="E3865" s="15" t="e">
        <f t="shared" si="60"/>
        <v>#N/A</v>
      </c>
    </row>
    <row r="3866" spans="1:5">
      <c r="A3866" s="133"/>
      <c r="E3866" s="15" t="e">
        <f t="shared" si="60"/>
        <v>#N/A</v>
      </c>
    </row>
    <row r="3867" spans="1:5">
      <c r="A3867" s="133"/>
      <c r="E3867" s="15" t="e">
        <f t="shared" si="60"/>
        <v>#N/A</v>
      </c>
    </row>
    <row r="3868" spans="1:5">
      <c r="A3868" s="133"/>
      <c r="E3868" s="15" t="e">
        <f t="shared" si="60"/>
        <v>#N/A</v>
      </c>
    </row>
    <row r="3869" spans="1:5">
      <c r="A3869" s="133"/>
      <c r="E3869" s="15" t="e">
        <f t="shared" si="60"/>
        <v>#N/A</v>
      </c>
    </row>
    <row r="3870" spans="1:5">
      <c r="A3870" s="133"/>
      <c r="E3870" s="15" t="e">
        <f t="shared" si="60"/>
        <v>#N/A</v>
      </c>
    </row>
    <row r="3871" spans="1:5">
      <c r="A3871" s="133"/>
      <c r="E3871" s="15" t="e">
        <f t="shared" si="60"/>
        <v>#N/A</v>
      </c>
    </row>
    <row r="3872" spans="1:5">
      <c r="A3872" s="133"/>
      <c r="E3872" s="15" t="e">
        <f t="shared" si="60"/>
        <v>#N/A</v>
      </c>
    </row>
    <row r="3873" spans="1:5">
      <c r="A3873" s="133"/>
      <c r="E3873" s="15" t="e">
        <f t="shared" si="60"/>
        <v>#N/A</v>
      </c>
    </row>
    <row r="3874" spans="1:5">
      <c r="A3874" s="133"/>
      <c r="E3874" s="15" t="e">
        <f t="shared" si="60"/>
        <v>#N/A</v>
      </c>
    </row>
    <row r="3875" spans="1:5">
      <c r="A3875" s="133"/>
      <c r="E3875" s="15" t="e">
        <f t="shared" si="60"/>
        <v>#N/A</v>
      </c>
    </row>
    <row r="3876" spans="1:5">
      <c r="A3876" s="133"/>
      <c r="E3876" s="15" t="e">
        <f t="shared" si="60"/>
        <v>#N/A</v>
      </c>
    </row>
    <row r="3877" spans="1:5">
      <c r="A3877" s="133"/>
      <c r="E3877" s="15" t="e">
        <f t="shared" si="60"/>
        <v>#N/A</v>
      </c>
    </row>
    <row r="3878" spans="1:5">
      <c r="A3878" s="133"/>
      <c r="E3878" s="15" t="e">
        <f t="shared" si="60"/>
        <v>#N/A</v>
      </c>
    </row>
    <row r="3879" spans="1:5">
      <c r="A3879" s="133"/>
      <c r="E3879" s="15" t="e">
        <f t="shared" si="60"/>
        <v>#N/A</v>
      </c>
    </row>
    <row r="3880" spans="1:5">
      <c r="A3880" s="133"/>
      <c r="E3880" s="15" t="e">
        <f t="shared" si="60"/>
        <v>#N/A</v>
      </c>
    </row>
    <row r="3881" spans="1:5">
      <c r="A3881" s="133"/>
      <c r="E3881" s="15" t="e">
        <f t="shared" si="60"/>
        <v>#N/A</v>
      </c>
    </row>
    <row r="3882" spans="1:5">
      <c r="A3882" s="133"/>
      <c r="E3882" s="15" t="e">
        <f t="shared" si="60"/>
        <v>#N/A</v>
      </c>
    </row>
    <row r="3883" spans="1:5">
      <c r="A3883" s="133"/>
      <c r="E3883" s="15" t="e">
        <f t="shared" si="60"/>
        <v>#N/A</v>
      </c>
    </row>
    <row r="3884" spans="1:5">
      <c r="A3884" s="133"/>
      <c r="E3884" s="15" t="e">
        <f t="shared" si="60"/>
        <v>#N/A</v>
      </c>
    </row>
    <row r="3885" spans="1:5">
      <c r="A3885" s="133"/>
      <c r="E3885" s="15" t="e">
        <f t="shared" si="60"/>
        <v>#N/A</v>
      </c>
    </row>
    <row r="3886" spans="1:5">
      <c r="A3886" s="133"/>
      <c r="E3886" s="15" t="e">
        <f t="shared" si="60"/>
        <v>#N/A</v>
      </c>
    </row>
    <row r="3887" spans="1:5">
      <c r="A3887" s="133"/>
      <c r="E3887" s="15" t="e">
        <f t="shared" si="60"/>
        <v>#N/A</v>
      </c>
    </row>
    <row r="3888" spans="1:5">
      <c r="A3888" s="133"/>
      <c r="E3888" s="15" t="e">
        <f t="shared" si="60"/>
        <v>#N/A</v>
      </c>
    </row>
    <row r="3889" spans="1:5">
      <c r="A3889" s="133"/>
      <c r="E3889" s="15" t="e">
        <f t="shared" si="60"/>
        <v>#N/A</v>
      </c>
    </row>
    <row r="3890" spans="1:5">
      <c r="A3890" s="133"/>
      <c r="E3890" s="15" t="e">
        <f t="shared" si="60"/>
        <v>#N/A</v>
      </c>
    </row>
    <row r="3891" spans="1:5">
      <c r="A3891" s="133"/>
      <c r="E3891" s="15" t="e">
        <f t="shared" si="60"/>
        <v>#N/A</v>
      </c>
    </row>
    <row r="3892" spans="1:5">
      <c r="A3892" s="133"/>
      <c r="E3892" s="15" t="e">
        <f t="shared" si="60"/>
        <v>#N/A</v>
      </c>
    </row>
    <row r="3893" spans="1:5">
      <c r="A3893" s="133"/>
      <c r="E3893" s="15" t="e">
        <f t="shared" si="60"/>
        <v>#N/A</v>
      </c>
    </row>
    <row r="3894" spans="1:5">
      <c r="A3894" s="133"/>
      <c r="E3894" s="15" t="e">
        <f t="shared" si="60"/>
        <v>#N/A</v>
      </c>
    </row>
    <row r="3895" spans="1:5">
      <c r="A3895" s="133"/>
      <c r="E3895" s="15" t="e">
        <f t="shared" si="60"/>
        <v>#N/A</v>
      </c>
    </row>
    <row r="3896" spans="1:5">
      <c r="A3896" s="133"/>
      <c r="E3896" s="15" t="e">
        <f t="shared" si="60"/>
        <v>#N/A</v>
      </c>
    </row>
    <row r="3897" spans="1:5">
      <c r="A3897" s="133"/>
      <c r="E3897" s="15" t="e">
        <f t="shared" si="60"/>
        <v>#N/A</v>
      </c>
    </row>
    <row r="3898" spans="1:5">
      <c r="A3898" s="133"/>
      <c r="E3898" s="15" t="e">
        <f t="shared" si="60"/>
        <v>#N/A</v>
      </c>
    </row>
    <row r="3899" spans="1:5">
      <c r="A3899" s="133"/>
      <c r="E3899" s="15" t="e">
        <f t="shared" si="60"/>
        <v>#N/A</v>
      </c>
    </row>
    <row r="3900" spans="1:5">
      <c r="A3900" s="133"/>
      <c r="E3900" s="15" t="e">
        <f t="shared" si="60"/>
        <v>#N/A</v>
      </c>
    </row>
    <row r="3901" spans="1:5">
      <c r="A3901" s="133"/>
      <c r="E3901" s="15" t="e">
        <f t="shared" si="60"/>
        <v>#N/A</v>
      </c>
    </row>
    <row r="3902" spans="1:5">
      <c r="A3902" s="133"/>
      <c r="E3902" s="15" t="e">
        <f t="shared" si="60"/>
        <v>#N/A</v>
      </c>
    </row>
    <row r="3903" spans="1:5">
      <c r="A3903" s="133"/>
      <c r="E3903" s="15" t="e">
        <f t="shared" si="60"/>
        <v>#N/A</v>
      </c>
    </row>
    <row r="3904" spans="1:5">
      <c r="A3904" s="133"/>
      <c r="E3904" s="15" t="e">
        <f t="shared" si="60"/>
        <v>#N/A</v>
      </c>
    </row>
    <row r="3905" spans="1:5">
      <c r="A3905" s="133"/>
      <c r="E3905" s="15" t="e">
        <f t="shared" si="60"/>
        <v>#N/A</v>
      </c>
    </row>
    <row r="3906" spans="1:5">
      <c r="A3906" s="133"/>
      <c r="E3906" s="15" t="e">
        <f t="shared" si="60"/>
        <v>#N/A</v>
      </c>
    </row>
    <row r="3907" spans="1:5">
      <c r="A3907" s="133"/>
      <c r="E3907" s="15" t="e">
        <f t="shared" si="60"/>
        <v>#N/A</v>
      </c>
    </row>
    <row r="3908" spans="1:5">
      <c r="A3908" s="133"/>
      <c r="E3908" s="15" t="e">
        <f t="shared" ref="E3908:E3971" si="61">VLOOKUP(A3908,G:I,2,0)</f>
        <v>#N/A</v>
      </c>
    </row>
    <row r="3909" spans="1:5">
      <c r="A3909" s="133"/>
      <c r="E3909" s="15" t="e">
        <f t="shared" si="61"/>
        <v>#N/A</v>
      </c>
    </row>
    <row r="3910" spans="1:5">
      <c r="A3910" s="133"/>
      <c r="E3910" s="15" t="e">
        <f t="shared" si="61"/>
        <v>#N/A</v>
      </c>
    </row>
    <row r="3911" spans="1:5">
      <c r="A3911" s="133"/>
      <c r="E3911" s="15" t="e">
        <f t="shared" si="61"/>
        <v>#N/A</v>
      </c>
    </row>
    <row r="3912" spans="1:5">
      <c r="A3912" s="133"/>
      <c r="E3912" s="15" t="e">
        <f t="shared" si="61"/>
        <v>#N/A</v>
      </c>
    </row>
    <row r="3913" spans="1:5">
      <c r="A3913" s="133"/>
      <c r="E3913" s="15" t="e">
        <f t="shared" si="61"/>
        <v>#N/A</v>
      </c>
    </row>
    <row r="3914" spans="1:5">
      <c r="A3914" s="133"/>
      <c r="E3914" s="15" t="e">
        <f t="shared" si="61"/>
        <v>#N/A</v>
      </c>
    </row>
    <row r="3915" spans="1:5">
      <c r="A3915" s="133"/>
      <c r="E3915" s="15" t="e">
        <f t="shared" si="61"/>
        <v>#N/A</v>
      </c>
    </row>
    <row r="3916" spans="1:5">
      <c r="A3916" s="133"/>
      <c r="E3916" s="15" t="e">
        <f t="shared" si="61"/>
        <v>#N/A</v>
      </c>
    </row>
    <row r="3917" spans="1:5">
      <c r="A3917" s="133"/>
      <c r="E3917" s="15" t="e">
        <f t="shared" si="61"/>
        <v>#N/A</v>
      </c>
    </row>
    <row r="3918" spans="1:5">
      <c r="A3918" s="133"/>
      <c r="E3918" s="15" t="e">
        <f t="shared" si="61"/>
        <v>#N/A</v>
      </c>
    </row>
    <row r="3919" spans="1:5">
      <c r="A3919" s="133"/>
      <c r="E3919" s="15" t="e">
        <f t="shared" si="61"/>
        <v>#N/A</v>
      </c>
    </row>
    <row r="3920" spans="1:5">
      <c r="A3920" s="133"/>
      <c r="E3920" s="15" t="e">
        <f t="shared" si="61"/>
        <v>#N/A</v>
      </c>
    </row>
    <row r="3921" spans="1:5">
      <c r="A3921" s="133"/>
      <c r="E3921" s="15" t="e">
        <f t="shared" si="61"/>
        <v>#N/A</v>
      </c>
    </row>
    <row r="3922" spans="1:5">
      <c r="A3922" s="133"/>
      <c r="E3922" s="15" t="e">
        <f t="shared" si="61"/>
        <v>#N/A</v>
      </c>
    </row>
    <row r="3923" spans="1:5">
      <c r="A3923" s="133"/>
      <c r="E3923" s="15" t="e">
        <f t="shared" si="61"/>
        <v>#N/A</v>
      </c>
    </row>
    <row r="3924" spans="1:5">
      <c r="A3924" s="133"/>
      <c r="E3924" s="15" t="e">
        <f t="shared" si="61"/>
        <v>#N/A</v>
      </c>
    </row>
    <row r="3925" spans="1:5">
      <c r="A3925" s="133"/>
      <c r="E3925" s="15" t="e">
        <f t="shared" si="61"/>
        <v>#N/A</v>
      </c>
    </row>
    <row r="3926" spans="1:5">
      <c r="A3926" s="133"/>
      <c r="E3926" s="15" t="e">
        <f t="shared" si="61"/>
        <v>#N/A</v>
      </c>
    </row>
    <row r="3927" spans="1:5">
      <c r="A3927" s="133"/>
      <c r="E3927" s="15" t="e">
        <f t="shared" si="61"/>
        <v>#N/A</v>
      </c>
    </row>
    <row r="3928" spans="1:5">
      <c r="A3928" s="133"/>
      <c r="E3928" s="15" t="e">
        <f t="shared" si="61"/>
        <v>#N/A</v>
      </c>
    </row>
    <row r="3929" spans="1:5">
      <c r="A3929" s="133"/>
      <c r="E3929" s="15" t="e">
        <f t="shared" si="61"/>
        <v>#N/A</v>
      </c>
    </row>
    <row r="3930" spans="1:5">
      <c r="A3930" s="133"/>
      <c r="E3930" s="15" t="e">
        <f t="shared" si="61"/>
        <v>#N/A</v>
      </c>
    </row>
    <row r="3931" spans="1:5">
      <c r="A3931" s="133"/>
      <c r="E3931" s="15" t="e">
        <f t="shared" si="61"/>
        <v>#N/A</v>
      </c>
    </row>
    <row r="3932" spans="1:5">
      <c r="A3932" s="133"/>
      <c r="E3932" s="15" t="e">
        <f t="shared" si="61"/>
        <v>#N/A</v>
      </c>
    </row>
    <row r="3933" spans="1:5">
      <c r="A3933" s="133"/>
      <c r="E3933" s="15" t="e">
        <f t="shared" si="61"/>
        <v>#N/A</v>
      </c>
    </row>
    <row r="3934" spans="1:5">
      <c r="A3934" s="133"/>
      <c r="E3934" s="15" t="e">
        <f t="shared" si="61"/>
        <v>#N/A</v>
      </c>
    </row>
    <row r="3935" spans="1:5">
      <c r="A3935" s="133"/>
      <c r="E3935" s="15" t="e">
        <f t="shared" si="61"/>
        <v>#N/A</v>
      </c>
    </row>
    <row r="3936" spans="1:5">
      <c r="A3936" s="133"/>
      <c r="E3936" s="15" t="e">
        <f t="shared" si="61"/>
        <v>#N/A</v>
      </c>
    </row>
    <row r="3937" spans="1:5">
      <c r="A3937" s="133"/>
      <c r="E3937" s="15" t="e">
        <f t="shared" si="61"/>
        <v>#N/A</v>
      </c>
    </row>
    <row r="3938" spans="1:5">
      <c r="A3938" s="133"/>
      <c r="E3938" s="15" t="e">
        <f t="shared" si="61"/>
        <v>#N/A</v>
      </c>
    </row>
    <row r="3939" spans="1:5">
      <c r="A3939" s="133"/>
      <c r="E3939" s="15" t="e">
        <f t="shared" si="61"/>
        <v>#N/A</v>
      </c>
    </row>
    <row r="3940" spans="1:5">
      <c r="A3940" s="133"/>
      <c r="E3940" s="15" t="e">
        <f t="shared" si="61"/>
        <v>#N/A</v>
      </c>
    </row>
    <row r="3941" spans="1:5">
      <c r="A3941" s="133"/>
      <c r="E3941" s="15" t="e">
        <f t="shared" si="61"/>
        <v>#N/A</v>
      </c>
    </row>
    <row r="3942" spans="1:5">
      <c r="A3942" s="133"/>
      <c r="E3942" s="15" t="e">
        <f t="shared" si="61"/>
        <v>#N/A</v>
      </c>
    </row>
    <row r="3943" spans="1:5">
      <c r="A3943" s="133"/>
      <c r="E3943" s="15" t="e">
        <f t="shared" si="61"/>
        <v>#N/A</v>
      </c>
    </row>
    <row r="3944" spans="1:5">
      <c r="A3944" s="133"/>
      <c r="E3944" s="15" t="e">
        <f t="shared" si="61"/>
        <v>#N/A</v>
      </c>
    </row>
    <row r="3945" spans="1:5">
      <c r="A3945" s="133"/>
      <c r="E3945" s="15" t="e">
        <f t="shared" si="61"/>
        <v>#N/A</v>
      </c>
    </row>
    <row r="3946" spans="1:5">
      <c r="A3946" s="133"/>
      <c r="E3946" s="15" t="e">
        <f t="shared" si="61"/>
        <v>#N/A</v>
      </c>
    </row>
    <row r="3947" spans="1:5">
      <c r="A3947" s="133"/>
      <c r="E3947" s="15" t="e">
        <f t="shared" si="61"/>
        <v>#N/A</v>
      </c>
    </row>
    <row r="3948" spans="1:5">
      <c r="A3948" s="133"/>
      <c r="E3948" s="15" t="e">
        <f t="shared" si="61"/>
        <v>#N/A</v>
      </c>
    </row>
    <row r="3949" spans="1:5">
      <c r="A3949" s="133"/>
      <c r="E3949" s="15" t="e">
        <f t="shared" si="61"/>
        <v>#N/A</v>
      </c>
    </row>
    <row r="3950" spans="1:5">
      <c r="A3950" s="133"/>
      <c r="E3950" s="15" t="e">
        <f t="shared" si="61"/>
        <v>#N/A</v>
      </c>
    </row>
    <row r="3951" spans="1:5">
      <c r="A3951" s="133"/>
      <c r="E3951" s="15" t="e">
        <f t="shared" si="61"/>
        <v>#N/A</v>
      </c>
    </row>
    <row r="3952" spans="1:5">
      <c r="A3952" s="133"/>
      <c r="E3952" s="15" t="e">
        <f t="shared" si="61"/>
        <v>#N/A</v>
      </c>
    </row>
    <row r="3953" spans="1:5">
      <c r="A3953" s="133"/>
      <c r="E3953" s="15" t="e">
        <f t="shared" si="61"/>
        <v>#N/A</v>
      </c>
    </row>
    <row r="3954" spans="1:5">
      <c r="A3954" s="133"/>
      <c r="E3954" s="15" t="e">
        <f t="shared" si="61"/>
        <v>#N/A</v>
      </c>
    </row>
    <row r="3955" spans="1:5">
      <c r="A3955" s="133"/>
      <c r="E3955" s="15" t="e">
        <f t="shared" si="61"/>
        <v>#N/A</v>
      </c>
    </row>
    <row r="3956" spans="1:5">
      <c r="A3956" s="133"/>
      <c r="E3956" s="15" t="e">
        <f t="shared" si="61"/>
        <v>#N/A</v>
      </c>
    </row>
    <row r="3957" spans="1:5">
      <c r="A3957" s="133"/>
      <c r="E3957" s="15" t="e">
        <f t="shared" si="61"/>
        <v>#N/A</v>
      </c>
    </row>
    <row r="3958" spans="1:5">
      <c r="A3958" s="133"/>
      <c r="E3958" s="15" t="e">
        <f t="shared" si="61"/>
        <v>#N/A</v>
      </c>
    </row>
    <row r="3959" spans="1:5">
      <c r="A3959" s="133"/>
      <c r="E3959" s="15" t="e">
        <f t="shared" si="61"/>
        <v>#N/A</v>
      </c>
    </row>
    <row r="3960" spans="1:5">
      <c r="A3960" s="133"/>
      <c r="E3960" s="15" t="e">
        <f t="shared" si="61"/>
        <v>#N/A</v>
      </c>
    </row>
    <row r="3961" spans="1:5">
      <c r="A3961" s="133"/>
      <c r="E3961" s="15" t="e">
        <f t="shared" si="61"/>
        <v>#N/A</v>
      </c>
    </row>
    <row r="3962" spans="1:5">
      <c r="A3962" s="133"/>
      <c r="E3962" s="15" t="e">
        <f t="shared" si="61"/>
        <v>#N/A</v>
      </c>
    </row>
    <row r="3963" spans="1:5">
      <c r="A3963" s="133"/>
      <c r="E3963" s="15" t="e">
        <f t="shared" si="61"/>
        <v>#N/A</v>
      </c>
    </row>
    <row r="3964" spans="1:5">
      <c r="A3964" s="133"/>
      <c r="E3964" s="15" t="e">
        <f t="shared" si="61"/>
        <v>#N/A</v>
      </c>
    </row>
    <row r="3965" spans="1:5">
      <c r="A3965" s="133"/>
      <c r="E3965" s="15" t="e">
        <f t="shared" si="61"/>
        <v>#N/A</v>
      </c>
    </row>
    <row r="3966" spans="1:5">
      <c r="A3966" s="133"/>
      <c r="E3966" s="15" t="e">
        <f t="shared" si="61"/>
        <v>#N/A</v>
      </c>
    </row>
    <row r="3967" spans="1:5">
      <c r="A3967" s="133"/>
      <c r="E3967" s="15" t="e">
        <f t="shared" si="61"/>
        <v>#N/A</v>
      </c>
    </row>
    <row r="3968" spans="1:5">
      <c r="A3968" s="133"/>
      <c r="E3968" s="15" t="e">
        <f t="shared" si="61"/>
        <v>#N/A</v>
      </c>
    </row>
    <row r="3969" spans="1:5">
      <c r="A3969" s="133"/>
      <c r="E3969" s="15" t="e">
        <f t="shared" si="61"/>
        <v>#N/A</v>
      </c>
    </row>
    <row r="3970" spans="1:5">
      <c r="A3970" s="133"/>
      <c r="E3970" s="15" t="e">
        <f t="shared" si="61"/>
        <v>#N/A</v>
      </c>
    </row>
    <row r="3971" spans="1:5">
      <c r="A3971" s="133"/>
      <c r="E3971" s="15" t="e">
        <f t="shared" si="61"/>
        <v>#N/A</v>
      </c>
    </row>
    <row r="3972" spans="1:5">
      <c r="A3972" s="133"/>
      <c r="E3972" s="15" t="e">
        <f t="shared" ref="E3972:E4035" si="62">VLOOKUP(A3972,G:I,2,0)</f>
        <v>#N/A</v>
      </c>
    </row>
    <row r="3973" spans="1:5">
      <c r="A3973" s="133"/>
      <c r="E3973" s="15" t="e">
        <f t="shared" si="62"/>
        <v>#N/A</v>
      </c>
    </row>
    <row r="3974" spans="1:5">
      <c r="A3974" s="133"/>
      <c r="E3974" s="15" t="e">
        <f t="shared" si="62"/>
        <v>#N/A</v>
      </c>
    </row>
    <row r="3975" spans="1:5">
      <c r="A3975" s="133"/>
      <c r="E3975" s="15" t="e">
        <f t="shared" si="62"/>
        <v>#N/A</v>
      </c>
    </row>
    <row r="3976" spans="1:5">
      <c r="A3976" s="133"/>
      <c r="E3976" s="15" t="e">
        <f t="shared" si="62"/>
        <v>#N/A</v>
      </c>
    </row>
    <row r="3977" spans="1:5">
      <c r="A3977" s="133"/>
      <c r="E3977" s="15" t="e">
        <f t="shared" si="62"/>
        <v>#N/A</v>
      </c>
    </row>
    <row r="3978" spans="1:5">
      <c r="A3978" s="133"/>
      <c r="E3978" s="15" t="e">
        <f t="shared" si="62"/>
        <v>#N/A</v>
      </c>
    </row>
    <row r="3979" spans="1:5">
      <c r="A3979" s="133"/>
      <c r="E3979" s="15" t="e">
        <f t="shared" si="62"/>
        <v>#N/A</v>
      </c>
    </row>
    <row r="3980" spans="1:5">
      <c r="A3980" s="133"/>
      <c r="E3980" s="15" t="e">
        <f t="shared" si="62"/>
        <v>#N/A</v>
      </c>
    </row>
    <row r="3981" spans="1:5">
      <c r="A3981" s="133"/>
      <c r="E3981" s="15" t="e">
        <f t="shared" si="62"/>
        <v>#N/A</v>
      </c>
    </row>
    <row r="3982" spans="1:5">
      <c r="A3982" s="133"/>
      <c r="E3982" s="15" t="e">
        <f t="shared" si="62"/>
        <v>#N/A</v>
      </c>
    </row>
    <row r="3983" spans="1:5">
      <c r="A3983" s="133"/>
      <c r="E3983" s="15" t="e">
        <f t="shared" si="62"/>
        <v>#N/A</v>
      </c>
    </row>
    <row r="3984" spans="1:5">
      <c r="A3984" s="133"/>
      <c r="E3984" s="15" t="e">
        <f t="shared" si="62"/>
        <v>#N/A</v>
      </c>
    </row>
    <row r="3985" spans="1:5">
      <c r="A3985" s="133"/>
      <c r="E3985" s="15" t="e">
        <f t="shared" si="62"/>
        <v>#N/A</v>
      </c>
    </row>
    <row r="3986" spans="1:5">
      <c r="A3986" s="133"/>
      <c r="E3986" s="15" t="e">
        <f t="shared" si="62"/>
        <v>#N/A</v>
      </c>
    </row>
    <row r="3987" spans="1:5">
      <c r="A3987" s="133"/>
      <c r="E3987" s="15" t="e">
        <f t="shared" si="62"/>
        <v>#N/A</v>
      </c>
    </row>
    <row r="3988" spans="1:5">
      <c r="A3988" s="133"/>
      <c r="E3988" s="15" t="e">
        <f t="shared" si="62"/>
        <v>#N/A</v>
      </c>
    </row>
    <row r="3989" spans="1:5">
      <c r="A3989" s="133"/>
      <c r="E3989" s="15" t="e">
        <f t="shared" si="62"/>
        <v>#N/A</v>
      </c>
    </row>
    <row r="3990" spans="1:5">
      <c r="A3990" s="133"/>
      <c r="E3990" s="15" t="e">
        <f t="shared" si="62"/>
        <v>#N/A</v>
      </c>
    </row>
    <row r="3991" spans="1:5">
      <c r="A3991" s="133"/>
      <c r="E3991" s="15" t="e">
        <f t="shared" si="62"/>
        <v>#N/A</v>
      </c>
    </row>
    <row r="3992" spans="1:5">
      <c r="A3992" s="133"/>
      <c r="E3992" s="15" t="e">
        <f t="shared" si="62"/>
        <v>#N/A</v>
      </c>
    </row>
    <row r="3993" spans="1:5">
      <c r="A3993" s="133"/>
      <c r="E3993" s="15" t="e">
        <f t="shared" si="62"/>
        <v>#N/A</v>
      </c>
    </row>
    <row r="3994" spans="1:5">
      <c r="A3994" s="133"/>
      <c r="E3994" s="15" t="e">
        <f t="shared" si="62"/>
        <v>#N/A</v>
      </c>
    </row>
    <row r="3995" spans="1:5">
      <c r="A3995" s="133"/>
      <c r="E3995" s="15" t="e">
        <f t="shared" si="62"/>
        <v>#N/A</v>
      </c>
    </row>
    <row r="3996" spans="1:5">
      <c r="A3996" s="133"/>
      <c r="E3996" s="15" t="e">
        <f t="shared" si="62"/>
        <v>#N/A</v>
      </c>
    </row>
    <row r="3997" spans="1:5">
      <c r="A3997" s="133"/>
      <c r="E3997" s="15" t="e">
        <f t="shared" si="62"/>
        <v>#N/A</v>
      </c>
    </row>
    <row r="3998" spans="1:5">
      <c r="A3998" s="133"/>
      <c r="E3998" s="15" t="e">
        <f t="shared" si="62"/>
        <v>#N/A</v>
      </c>
    </row>
    <row r="3999" spans="1:5">
      <c r="A3999" s="133"/>
      <c r="E3999" s="15" t="e">
        <f t="shared" si="62"/>
        <v>#N/A</v>
      </c>
    </row>
    <row r="4000" spans="1:5">
      <c r="A4000" s="133"/>
      <c r="E4000" s="15" t="e">
        <f t="shared" si="62"/>
        <v>#N/A</v>
      </c>
    </row>
    <row r="4001" spans="1:5">
      <c r="A4001" s="133"/>
      <c r="E4001" s="15" t="e">
        <f t="shared" si="62"/>
        <v>#N/A</v>
      </c>
    </row>
    <row r="4002" spans="1:5">
      <c r="A4002" s="133"/>
      <c r="E4002" s="15" t="e">
        <f t="shared" si="62"/>
        <v>#N/A</v>
      </c>
    </row>
    <row r="4003" spans="1:5">
      <c r="A4003" s="133"/>
      <c r="E4003" s="15" t="e">
        <f t="shared" si="62"/>
        <v>#N/A</v>
      </c>
    </row>
    <row r="4004" spans="1:5">
      <c r="A4004" s="133"/>
      <c r="E4004" s="15" t="e">
        <f t="shared" si="62"/>
        <v>#N/A</v>
      </c>
    </row>
    <row r="4005" spans="1:5">
      <c r="A4005" s="133"/>
      <c r="E4005" s="15" t="e">
        <f t="shared" si="62"/>
        <v>#N/A</v>
      </c>
    </row>
    <row r="4006" spans="1:5">
      <c r="A4006" s="133"/>
      <c r="E4006" s="15" t="e">
        <f t="shared" si="62"/>
        <v>#N/A</v>
      </c>
    </row>
    <row r="4007" spans="1:5">
      <c r="A4007" s="133"/>
      <c r="E4007" s="15" t="e">
        <f t="shared" si="62"/>
        <v>#N/A</v>
      </c>
    </row>
    <row r="4008" spans="1:5">
      <c r="A4008" s="133"/>
      <c r="E4008" s="15" t="e">
        <f t="shared" si="62"/>
        <v>#N/A</v>
      </c>
    </row>
    <row r="4009" spans="1:5">
      <c r="A4009" s="133"/>
      <c r="E4009" s="15" t="e">
        <f t="shared" si="62"/>
        <v>#N/A</v>
      </c>
    </row>
    <row r="4010" spans="1:5">
      <c r="A4010" s="133"/>
      <c r="E4010" s="15" t="e">
        <f t="shared" si="62"/>
        <v>#N/A</v>
      </c>
    </row>
    <row r="4011" spans="1:5">
      <c r="A4011" s="133"/>
      <c r="E4011" s="15" t="e">
        <f t="shared" si="62"/>
        <v>#N/A</v>
      </c>
    </row>
    <row r="4012" spans="1:5">
      <c r="A4012" s="133"/>
      <c r="E4012" s="15" t="e">
        <f t="shared" si="62"/>
        <v>#N/A</v>
      </c>
    </row>
    <row r="4013" spans="1:5">
      <c r="A4013" s="133"/>
      <c r="E4013" s="15" t="e">
        <f t="shared" si="62"/>
        <v>#N/A</v>
      </c>
    </row>
    <row r="4014" spans="1:5">
      <c r="A4014" s="133"/>
      <c r="E4014" s="15" t="e">
        <f t="shared" si="62"/>
        <v>#N/A</v>
      </c>
    </row>
    <row r="4015" spans="1:5">
      <c r="A4015" s="133"/>
      <c r="E4015" s="15" t="e">
        <f t="shared" si="62"/>
        <v>#N/A</v>
      </c>
    </row>
    <row r="4016" spans="1:5">
      <c r="A4016" s="133"/>
      <c r="E4016" s="15" t="e">
        <f t="shared" si="62"/>
        <v>#N/A</v>
      </c>
    </row>
    <row r="4017" spans="1:5">
      <c r="A4017" s="133"/>
      <c r="E4017" s="15" t="e">
        <f t="shared" si="62"/>
        <v>#N/A</v>
      </c>
    </row>
    <row r="4018" spans="1:5">
      <c r="A4018" s="133"/>
      <c r="E4018" s="15" t="e">
        <f t="shared" si="62"/>
        <v>#N/A</v>
      </c>
    </row>
    <row r="4019" spans="1:5">
      <c r="A4019" s="133"/>
      <c r="E4019" s="15" t="e">
        <f t="shared" si="62"/>
        <v>#N/A</v>
      </c>
    </row>
    <row r="4020" spans="1:5">
      <c r="A4020" s="133"/>
      <c r="E4020" s="15" t="e">
        <f t="shared" si="62"/>
        <v>#N/A</v>
      </c>
    </row>
    <row r="4021" spans="1:5">
      <c r="A4021" s="133"/>
      <c r="E4021" s="15" t="e">
        <f t="shared" si="62"/>
        <v>#N/A</v>
      </c>
    </row>
    <row r="4022" spans="1:5">
      <c r="A4022" s="133"/>
      <c r="E4022" s="15" t="e">
        <f t="shared" si="62"/>
        <v>#N/A</v>
      </c>
    </row>
    <row r="4023" spans="1:5">
      <c r="A4023" s="133"/>
      <c r="E4023" s="15" t="e">
        <f t="shared" si="62"/>
        <v>#N/A</v>
      </c>
    </row>
    <row r="4024" spans="1:5">
      <c r="A4024" s="133"/>
      <c r="E4024" s="15" t="e">
        <f t="shared" si="62"/>
        <v>#N/A</v>
      </c>
    </row>
    <row r="4025" spans="1:5">
      <c r="A4025" s="133"/>
      <c r="E4025" s="15" t="e">
        <f t="shared" si="62"/>
        <v>#N/A</v>
      </c>
    </row>
    <row r="4026" spans="1:5">
      <c r="A4026" s="133"/>
      <c r="E4026" s="15" t="e">
        <f t="shared" si="62"/>
        <v>#N/A</v>
      </c>
    </row>
    <row r="4027" spans="1:5">
      <c r="A4027" s="133"/>
      <c r="E4027" s="15" t="e">
        <f t="shared" si="62"/>
        <v>#N/A</v>
      </c>
    </row>
    <row r="4028" spans="1:5">
      <c r="A4028" s="133"/>
      <c r="E4028" s="15" t="e">
        <f t="shared" si="62"/>
        <v>#N/A</v>
      </c>
    </row>
    <row r="4029" spans="1:5">
      <c r="A4029" s="133"/>
      <c r="E4029" s="15" t="e">
        <f t="shared" si="62"/>
        <v>#N/A</v>
      </c>
    </row>
    <row r="4030" spans="1:5">
      <c r="A4030" s="133"/>
      <c r="E4030" s="15" t="e">
        <f t="shared" si="62"/>
        <v>#N/A</v>
      </c>
    </row>
    <row r="4031" spans="1:5">
      <c r="A4031" s="133"/>
      <c r="E4031" s="15" t="e">
        <f t="shared" si="62"/>
        <v>#N/A</v>
      </c>
    </row>
    <row r="4032" spans="1:5">
      <c r="A4032" s="133"/>
      <c r="E4032" s="15" t="e">
        <f t="shared" si="62"/>
        <v>#N/A</v>
      </c>
    </row>
    <row r="4033" spans="1:5">
      <c r="A4033" s="133"/>
      <c r="E4033" s="15" t="e">
        <f t="shared" si="62"/>
        <v>#N/A</v>
      </c>
    </row>
    <row r="4034" spans="1:5">
      <c r="A4034" s="133"/>
      <c r="E4034" s="15" t="e">
        <f t="shared" si="62"/>
        <v>#N/A</v>
      </c>
    </row>
    <row r="4035" spans="1:5">
      <c r="A4035" s="133"/>
      <c r="E4035" s="15" t="e">
        <f t="shared" si="62"/>
        <v>#N/A</v>
      </c>
    </row>
    <row r="4036" spans="1:5">
      <c r="A4036" s="133"/>
      <c r="E4036" s="15" t="e">
        <f t="shared" ref="E4036:E4099" si="63">VLOOKUP(A4036,G:I,2,0)</f>
        <v>#N/A</v>
      </c>
    </row>
    <row r="4037" spans="1:5">
      <c r="A4037" s="133"/>
      <c r="E4037" s="15" t="e">
        <f t="shared" si="63"/>
        <v>#N/A</v>
      </c>
    </row>
    <row r="4038" spans="1:5">
      <c r="A4038" s="133"/>
      <c r="E4038" s="15" t="e">
        <f t="shared" si="63"/>
        <v>#N/A</v>
      </c>
    </row>
    <row r="4039" spans="1:5">
      <c r="A4039" s="133"/>
      <c r="E4039" s="15" t="e">
        <f t="shared" si="63"/>
        <v>#N/A</v>
      </c>
    </row>
    <row r="4040" spans="1:5">
      <c r="A4040" s="133"/>
      <c r="E4040" s="15" t="e">
        <f t="shared" si="63"/>
        <v>#N/A</v>
      </c>
    </row>
    <row r="4041" spans="1:5">
      <c r="A4041" s="133"/>
      <c r="E4041" s="15" t="e">
        <f t="shared" si="63"/>
        <v>#N/A</v>
      </c>
    </row>
    <row r="4042" spans="1:5">
      <c r="A4042" s="133"/>
      <c r="E4042" s="15" t="e">
        <f t="shared" si="63"/>
        <v>#N/A</v>
      </c>
    </row>
    <row r="4043" spans="1:5">
      <c r="A4043" s="133"/>
      <c r="E4043" s="15" t="e">
        <f t="shared" si="63"/>
        <v>#N/A</v>
      </c>
    </row>
    <row r="4044" spans="1:5">
      <c r="A4044" s="133"/>
      <c r="E4044" s="15" t="e">
        <f t="shared" si="63"/>
        <v>#N/A</v>
      </c>
    </row>
    <row r="4045" spans="1:5">
      <c r="A4045" s="133"/>
      <c r="E4045" s="15" t="e">
        <f t="shared" si="63"/>
        <v>#N/A</v>
      </c>
    </row>
    <row r="4046" spans="1:5">
      <c r="A4046" s="133"/>
      <c r="E4046" s="15" t="e">
        <f t="shared" si="63"/>
        <v>#N/A</v>
      </c>
    </row>
    <row r="4047" spans="1:5">
      <c r="A4047" s="133"/>
      <c r="E4047" s="15" t="e">
        <f t="shared" si="63"/>
        <v>#N/A</v>
      </c>
    </row>
    <row r="4048" spans="1:5">
      <c r="A4048" s="133"/>
      <c r="E4048" s="15" t="e">
        <f t="shared" si="63"/>
        <v>#N/A</v>
      </c>
    </row>
    <row r="4049" spans="1:5">
      <c r="A4049" s="133"/>
      <c r="E4049" s="15" t="e">
        <f t="shared" si="63"/>
        <v>#N/A</v>
      </c>
    </row>
    <row r="4050" spans="1:5">
      <c r="A4050" s="133"/>
      <c r="E4050" s="15" t="e">
        <f t="shared" si="63"/>
        <v>#N/A</v>
      </c>
    </row>
    <row r="4051" spans="1:5">
      <c r="A4051" s="133"/>
      <c r="E4051" s="15" t="e">
        <f t="shared" si="63"/>
        <v>#N/A</v>
      </c>
    </row>
    <row r="4052" spans="1:5">
      <c r="A4052" s="133"/>
      <c r="E4052" s="15" t="e">
        <f t="shared" si="63"/>
        <v>#N/A</v>
      </c>
    </row>
    <row r="4053" spans="1:5">
      <c r="A4053" s="133"/>
      <c r="E4053" s="15" t="e">
        <f t="shared" si="63"/>
        <v>#N/A</v>
      </c>
    </row>
    <row r="4054" spans="1:5">
      <c r="A4054" s="133"/>
      <c r="E4054" s="15" t="e">
        <f t="shared" si="63"/>
        <v>#N/A</v>
      </c>
    </row>
    <row r="4055" spans="1:5">
      <c r="A4055" s="133"/>
      <c r="E4055" s="15" t="e">
        <f t="shared" si="63"/>
        <v>#N/A</v>
      </c>
    </row>
    <row r="4056" spans="1:5">
      <c r="A4056" s="133"/>
      <c r="E4056" s="15" t="e">
        <f t="shared" si="63"/>
        <v>#N/A</v>
      </c>
    </row>
    <row r="4057" spans="1:5">
      <c r="A4057" s="133"/>
      <c r="E4057" s="15" t="e">
        <f t="shared" si="63"/>
        <v>#N/A</v>
      </c>
    </row>
    <row r="4058" spans="1:5">
      <c r="A4058" s="133"/>
      <c r="E4058" s="15" t="e">
        <f t="shared" si="63"/>
        <v>#N/A</v>
      </c>
    </row>
    <row r="4059" spans="1:5">
      <c r="A4059" s="133"/>
      <c r="E4059" s="15" t="e">
        <f t="shared" si="63"/>
        <v>#N/A</v>
      </c>
    </row>
    <row r="4060" spans="1:5">
      <c r="A4060" s="133"/>
      <c r="E4060" s="15" t="e">
        <f t="shared" si="63"/>
        <v>#N/A</v>
      </c>
    </row>
    <row r="4061" spans="1:5">
      <c r="A4061" s="133"/>
      <c r="E4061" s="15" t="e">
        <f t="shared" si="63"/>
        <v>#N/A</v>
      </c>
    </row>
    <row r="4062" spans="1:5">
      <c r="A4062" s="133"/>
      <c r="E4062" s="15" t="e">
        <f t="shared" si="63"/>
        <v>#N/A</v>
      </c>
    </row>
    <row r="4063" spans="1:5">
      <c r="A4063" s="133"/>
      <c r="E4063" s="15" t="e">
        <f t="shared" si="63"/>
        <v>#N/A</v>
      </c>
    </row>
    <row r="4064" spans="1:5">
      <c r="A4064" s="133"/>
      <c r="E4064" s="15" t="e">
        <f t="shared" si="63"/>
        <v>#N/A</v>
      </c>
    </row>
    <row r="4065" spans="1:5">
      <c r="A4065" s="133"/>
      <c r="E4065" s="15" t="e">
        <f t="shared" si="63"/>
        <v>#N/A</v>
      </c>
    </row>
    <row r="4066" spans="1:5">
      <c r="A4066" s="133"/>
      <c r="E4066" s="15" t="e">
        <f t="shared" si="63"/>
        <v>#N/A</v>
      </c>
    </row>
    <row r="4067" spans="1:5">
      <c r="A4067" s="133"/>
      <c r="E4067" s="15" t="e">
        <f t="shared" si="63"/>
        <v>#N/A</v>
      </c>
    </row>
    <row r="4068" spans="1:5">
      <c r="A4068" s="133"/>
      <c r="E4068" s="15" t="e">
        <f t="shared" si="63"/>
        <v>#N/A</v>
      </c>
    </row>
    <row r="4069" spans="1:5">
      <c r="A4069" s="133"/>
      <c r="E4069" s="15" t="e">
        <f t="shared" si="63"/>
        <v>#N/A</v>
      </c>
    </row>
    <row r="4070" spans="1:5">
      <c r="A4070" s="133"/>
      <c r="E4070" s="15" t="e">
        <f t="shared" si="63"/>
        <v>#N/A</v>
      </c>
    </row>
    <row r="4071" spans="1:5">
      <c r="A4071" s="133"/>
      <c r="E4071" s="15" t="e">
        <f t="shared" si="63"/>
        <v>#N/A</v>
      </c>
    </row>
    <row r="4072" spans="1:5">
      <c r="A4072" s="133"/>
      <c r="E4072" s="15" t="e">
        <f t="shared" si="63"/>
        <v>#N/A</v>
      </c>
    </row>
    <row r="4073" spans="1:5">
      <c r="A4073" s="133"/>
      <c r="E4073" s="15" t="e">
        <f t="shared" si="63"/>
        <v>#N/A</v>
      </c>
    </row>
    <row r="4074" spans="1:5">
      <c r="A4074" s="133"/>
      <c r="E4074" s="15" t="e">
        <f t="shared" si="63"/>
        <v>#N/A</v>
      </c>
    </row>
    <row r="4075" spans="1:5">
      <c r="A4075" s="133"/>
      <c r="E4075" s="15" t="e">
        <f t="shared" si="63"/>
        <v>#N/A</v>
      </c>
    </row>
    <row r="4076" spans="1:5">
      <c r="A4076" s="133"/>
      <c r="E4076" s="15" t="e">
        <f t="shared" si="63"/>
        <v>#N/A</v>
      </c>
    </row>
    <row r="4077" spans="1:5">
      <c r="A4077" s="133"/>
      <c r="E4077" s="15" t="e">
        <f t="shared" si="63"/>
        <v>#N/A</v>
      </c>
    </row>
    <row r="4078" spans="1:5">
      <c r="A4078" s="133"/>
      <c r="E4078" s="15" t="e">
        <f t="shared" si="63"/>
        <v>#N/A</v>
      </c>
    </row>
    <row r="4079" spans="1:5">
      <c r="A4079" s="133"/>
      <c r="E4079" s="15" t="e">
        <f t="shared" si="63"/>
        <v>#N/A</v>
      </c>
    </row>
    <row r="4080" spans="1:5">
      <c r="A4080" s="133"/>
      <c r="E4080" s="15" t="e">
        <f t="shared" si="63"/>
        <v>#N/A</v>
      </c>
    </row>
    <row r="4081" spans="1:5">
      <c r="A4081" s="133"/>
      <c r="E4081" s="15" t="e">
        <f t="shared" si="63"/>
        <v>#N/A</v>
      </c>
    </row>
    <row r="4082" spans="1:5">
      <c r="A4082" s="133"/>
      <c r="E4082" s="15" t="e">
        <f t="shared" si="63"/>
        <v>#N/A</v>
      </c>
    </row>
    <row r="4083" spans="1:5">
      <c r="A4083" s="133"/>
      <c r="E4083" s="15" t="e">
        <f t="shared" si="63"/>
        <v>#N/A</v>
      </c>
    </row>
    <row r="4084" spans="1:5">
      <c r="A4084" s="133"/>
      <c r="E4084" s="15" t="e">
        <f t="shared" si="63"/>
        <v>#N/A</v>
      </c>
    </row>
    <row r="4085" spans="1:5">
      <c r="A4085" s="133"/>
      <c r="E4085" s="15" t="e">
        <f t="shared" si="63"/>
        <v>#N/A</v>
      </c>
    </row>
    <row r="4086" spans="1:5">
      <c r="A4086" s="133"/>
      <c r="E4086" s="15" t="e">
        <f t="shared" si="63"/>
        <v>#N/A</v>
      </c>
    </row>
    <row r="4087" spans="1:5">
      <c r="A4087" s="133"/>
      <c r="E4087" s="15" t="e">
        <f t="shared" si="63"/>
        <v>#N/A</v>
      </c>
    </row>
    <row r="4088" spans="1:5">
      <c r="A4088" s="133"/>
      <c r="E4088" s="15" t="e">
        <f t="shared" si="63"/>
        <v>#N/A</v>
      </c>
    </row>
    <row r="4089" spans="1:5">
      <c r="A4089" s="133"/>
      <c r="E4089" s="15" t="e">
        <f t="shared" si="63"/>
        <v>#N/A</v>
      </c>
    </row>
    <row r="4090" spans="1:5">
      <c r="A4090" s="133"/>
      <c r="E4090" s="15" t="e">
        <f t="shared" si="63"/>
        <v>#N/A</v>
      </c>
    </row>
    <row r="4091" spans="1:5">
      <c r="A4091" s="133"/>
      <c r="E4091" s="15" t="e">
        <f t="shared" si="63"/>
        <v>#N/A</v>
      </c>
    </row>
    <row r="4092" spans="1:5">
      <c r="A4092" s="133"/>
      <c r="E4092" s="15" t="e">
        <f t="shared" si="63"/>
        <v>#N/A</v>
      </c>
    </row>
    <row r="4093" spans="1:5">
      <c r="A4093" s="133"/>
      <c r="E4093" s="15" t="e">
        <f t="shared" si="63"/>
        <v>#N/A</v>
      </c>
    </row>
    <row r="4094" spans="1:5">
      <c r="A4094" s="133"/>
      <c r="E4094" s="15" t="e">
        <f t="shared" si="63"/>
        <v>#N/A</v>
      </c>
    </row>
    <row r="4095" spans="1:5">
      <c r="A4095" s="133"/>
      <c r="E4095" s="15" t="e">
        <f t="shared" si="63"/>
        <v>#N/A</v>
      </c>
    </row>
    <row r="4096" spans="1:5">
      <c r="A4096" s="133"/>
      <c r="E4096" s="15" t="e">
        <f t="shared" si="63"/>
        <v>#N/A</v>
      </c>
    </row>
    <row r="4097" spans="1:5">
      <c r="A4097" s="133"/>
      <c r="E4097" s="15" t="e">
        <f t="shared" si="63"/>
        <v>#N/A</v>
      </c>
    </row>
    <row r="4098" spans="1:5">
      <c r="A4098" s="133"/>
      <c r="E4098" s="15" t="e">
        <f t="shared" si="63"/>
        <v>#N/A</v>
      </c>
    </row>
    <row r="4099" spans="1:5">
      <c r="A4099" s="133"/>
      <c r="E4099" s="15" t="e">
        <f t="shared" si="63"/>
        <v>#N/A</v>
      </c>
    </row>
    <row r="4100" spans="1:5">
      <c r="A4100" s="133"/>
      <c r="E4100" s="15" t="e">
        <f t="shared" ref="E4100:E4163" si="64">VLOOKUP(A4100,G:I,2,0)</f>
        <v>#N/A</v>
      </c>
    </row>
    <row r="4101" spans="1:5">
      <c r="A4101" s="133"/>
      <c r="E4101" s="15" t="e">
        <f t="shared" si="64"/>
        <v>#N/A</v>
      </c>
    </row>
    <row r="4102" spans="1:5">
      <c r="A4102" s="133"/>
      <c r="E4102" s="15" t="e">
        <f t="shared" si="64"/>
        <v>#N/A</v>
      </c>
    </row>
    <row r="4103" spans="1:5">
      <c r="A4103" s="133"/>
      <c r="E4103" s="15" t="e">
        <f t="shared" si="64"/>
        <v>#N/A</v>
      </c>
    </row>
    <row r="4104" spans="1:5">
      <c r="A4104" s="133"/>
      <c r="E4104" s="15" t="e">
        <f t="shared" si="64"/>
        <v>#N/A</v>
      </c>
    </row>
    <row r="4105" spans="1:5">
      <c r="A4105" s="133"/>
      <c r="E4105" s="15" t="e">
        <f t="shared" si="64"/>
        <v>#N/A</v>
      </c>
    </row>
    <row r="4106" spans="1:5">
      <c r="A4106" s="133"/>
      <c r="E4106" s="15" t="e">
        <f t="shared" si="64"/>
        <v>#N/A</v>
      </c>
    </row>
    <row r="4107" spans="1:5">
      <c r="A4107" s="133"/>
      <c r="E4107" s="15" t="e">
        <f t="shared" si="64"/>
        <v>#N/A</v>
      </c>
    </row>
    <row r="4108" spans="1:5">
      <c r="A4108" s="133"/>
      <c r="E4108" s="15" t="e">
        <f t="shared" si="64"/>
        <v>#N/A</v>
      </c>
    </row>
    <row r="4109" spans="1:5">
      <c r="A4109" s="133"/>
      <c r="E4109" s="15" t="e">
        <f t="shared" si="64"/>
        <v>#N/A</v>
      </c>
    </row>
    <row r="4110" spans="1:5">
      <c r="A4110" s="133"/>
      <c r="E4110" s="15" t="e">
        <f t="shared" si="64"/>
        <v>#N/A</v>
      </c>
    </row>
    <row r="4111" spans="1:5">
      <c r="A4111" s="133"/>
      <c r="E4111" s="15" t="e">
        <f t="shared" si="64"/>
        <v>#N/A</v>
      </c>
    </row>
    <row r="4112" spans="1:5">
      <c r="A4112" s="133"/>
      <c r="E4112" s="15" t="e">
        <f t="shared" si="64"/>
        <v>#N/A</v>
      </c>
    </row>
    <row r="4113" spans="1:5">
      <c r="A4113" s="133"/>
      <c r="E4113" s="15" t="e">
        <f t="shared" si="64"/>
        <v>#N/A</v>
      </c>
    </row>
    <row r="4114" spans="1:5">
      <c r="A4114" s="133"/>
      <c r="E4114" s="15" t="e">
        <f t="shared" si="64"/>
        <v>#N/A</v>
      </c>
    </row>
    <row r="4115" spans="1:5">
      <c r="A4115" s="133"/>
      <c r="E4115" s="15" t="e">
        <f t="shared" si="64"/>
        <v>#N/A</v>
      </c>
    </row>
    <row r="4116" spans="1:5">
      <c r="A4116" s="133"/>
      <c r="E4116" s="15" t="e">
        <f t="shared" si="64"/>
        <v>#N/A</v>
      </c>
    </row>
    <row r="4117" spans="1:5">
      <c r="A4117" s="133"/>
      <c r="E4117" s="15" t="e">
        <f t="shared" si="64"/>
        <v>#N/A</v>
      </c>
    </row>
    <row r="4118" spans="1:5">
      <c r="A4118" s="133"/>
      <c r="E4118" s="15" t="e">
        <f t="shared" si="64"/>
        <v>#N/A</v>
      </c>
    </row>
    <row r="4119" spans="1:5">
      <c r="A4119" s="133"/>
      <c r="E4119" s="15" t="e">
        <f t="shared" si="64"/>
        <v>#N/A</v>
      </c>
    </row>
    <row r="4120" spans="1:5">
      <c r="A4120" s="133"/>
      <c r="E4120" s="15" t="e">
        <f t="shared" si="64"/>
        <v>#N/A</v>
      </c>
    </row>
    <row r="4121" spans="1:5">
      <c r="A4121" s="133"/>
      <c r="E4121" s="15" t="e">
        <f t="shared" si="64"/>
        <v>#N/A</v>
      </c>
    </row>
    <row r="4122" spans="1:5">
      <c r="A4122" s="133"/>
      <c r="E4122" s="15" t="e">
        <f t="shared" si="64"/>
        <v>#N/A</v>
      </c>
    </row>
    <row r="4123" spans="1:5">
      <c r="A4123" s="133"/>
      <c r="E4123" s="15" t="e">
        <f t="shared" si="64"/>
        <v>#N/A</v>
      </c>
    </row>
    <row r="4124" spans="1:5">
      <c r="A4124" s="133"/>
      <c r="E4124" s="15" t="e">
        <f t="shared" si="64"/>
        <v>#N/A</v>
      </c>
    </row>
    <row r="4125" spans="1:5">
      <c r="A4125" s="133"/>
      <c r="E4125" s="15" t="e">
        <f t="shared" si="64"/>
        <v>#N/A</v>
      </c>
    </row>
    <row r="4126" spans="1:5">
      <c r="A4126" s="133"/>
      <c r="E4126" s="15" t="e">
        <f t="shared" si="64"/>
        <v>#N/A</v>
      </c>
    </row>
    <row r="4127" spans="1:5">
      <c r="A4127" s="133"/>
      <c r="E4127" s="15" t="e">
        <f t="shared" si="64"/>
        <v>#N/A</v>
      </c>
    </row>
    <row r="4128" spans="1:5">
      <c r="A4128" s="133"/>
      <c r="E4128" s="15" t="e">
        <f t="shared" si="64"/>
        <v>#N/A</v>
      </c>
    </row>
    <row r="4129" spans="1:5">
      <c r="A4129" s="133"/>
      <c r="E4129" s="15" t="e">
        <f t="shared" si="64"/>
        <v>#N/A</v>
      </c>
    </row>
    <row r="4130" spans="1:5">
      <c r="A4130" s="133"/>
      <c r="E4130" s="15" t="e">
        <f t="shared" si="64"/>
        <v>#N/A</v>
      </c>
    </row>
    <row r="4131" spans="1:5">
      <c r="A4131" s="133"/>
      <c r="E4131" s="15" t="e">
        <f t="shared" si="64"/>
        <v>#N/A</v>
      </c>
    </row>
    <row r="4132" spans="1:5">
      <c r="A4132" s="133"/>
      <c r="E4132" s="15" t="e">
        <f t="shared" si="64"/>
        <v>#N/A</v>
      </c>
    </row>
    <row r="4133" spans="1:5">
      <c r="A4133" s="133"/>
      <c r="E4133" s="15" t="e">
        <f t="shared" si="64"/>
        <v>#N/A</v>
      </c>
    </row>
    <row r="4134" spans="1:5">
      <c r="A4134" s="133"/>
      <c r="E4134" s="15" t="e">
        <f t="shared" si="64"/>
        <v>#N/A</v>
      </c>
    </row>
    <row r="4135" spans="1:5">
      <c r="A4135" s="133"/>
      <c r="E4135" s="15" t="e">
        <f t="shared" si="64"/>
        <v>#N/A</v>
      </c>
    </row>
    <row r="4136" spans="1:5">
      <c r="A4136" s="133"/>
      <c r="E4136" s="15" t="e">
        <f t="shared" si="64"/>
        <v>#N/A</v>
      </c>
    </row>
    <row r="4137" spans="1:5">
      <c r="A4137" s="133"/>
      <c r="E4137" s="15" t="e">
        <f t="shared" si="64"/>
        <v>#N/A</v>
      </c>
    </row>
    <row r="4138" spans="1:5">
      <c r="A4138" s="133"/>
      <c r="E4138" s="15" t="e">
        <f t="shared" si="64"/>
        <v>#N/A</v>
      </c>
    </row>
    <row r="4139" spans="1:5">
      <c r="A4139" s="133"/>
      <c r="E4139" s="15" t="e">
        <f t="shared" si="64"/>
        <v>#N/A</v>
      </c>
    </row>
    <row r="4140" spans="1:5">
      <c r="A4140" s="133"/>
      <c r="E4140" s="15" t="e">
        <f t="shared" si="64"/>
        <v>#N/A</v>
      </c>
    </row>
    <row r="4141" spans="1:5">
      <c r="A4141" s="133"/>
      <c r="E4141" s="15" t="e">
        <f t="shared" si="64"/>
        <v>#N/A</v>
      </c>
    </row>
    <row r="4142" spans="1:5">
      <c r="A4142" s="133"/>
      <c r="E4142" s="15" t="e">
        <f t="shared" si="64"/>
        <v>#N/A</v>
      </c>
    </row>
    <row r="4143" spans="1:5">
      <c r="A4143" s="133"/>
      <c r="E4143" s="15" t="e">
        <f t="shared" si="64"/>
        <v>#N/A</v>
      </c>
    </row>
    <row r="4144" spans="1:5">
      <c r="A4144" s="133"/>
      <c r="E4144" s="15" t="e">
        <f t="shared" si="64"/>
        <v>#N/A</v>
      </c>
    </row>
    <row r="4145" spans="1:5">
      <c r="A4145" s="133"/>
      <c r="E4145" s="15" t="e">
        <f t="shared" si="64"/>
        <v>#N/A</v>
      </c>
    </row>
    <row r="4146" spans="1:5">
      <c r="A4146" s="133"/>
      <c r="E4146" s="15" t="e">
        <f t="shared" si="64"/>
        <v>#N/A</v>
      </c>
    </row>
    <row r="4147" spans="1:5">
      <c r="A4147" s="133"/>
      <c r="E4147" s="15" t="e">
        <f t="shared" si="64"/>
        <v>#N/A</v>
      </c>
    </row>
    <row r="4148" spans="1:5">
      <c r="A4148" s="133"/>
      <c r="E4148" s="15" t="e">
        <f t="shared" si="64"/>
        <v>#N/A</v>
      </c>
    </row>
    <row r="4149" spans="1:5">
      <c r="A4149" s="133"/>
      <c r="E4149" s="15" t="e">
        <f t="shared" si="64"/>
        <v>#N/A</v>
      </c>
    </row>
    <row r="4150" spans="1:5">
      <c r="A4150" s="133"/>
      <c r="E4150" s="15" t="e">
        <f t="shared" si="64"/>
        <v>#N/A</v>
      </c>
    </row>
    <row r="4151" spans="1:5">
      <c r="A4151" s="133"/>
      <c r="E4151" s="15" t="e">
        <f t="shared" si="64"/>
        <v>#N/A</v>
      </c>
    </row>
    <row r="4152" spans="1:5">
      <c r="A4152" s="133"/>
      <c r="E4152" s="15" t="e">
        <f t="shared" si="64"/>
        <v>#N/A</v>
      </c>
    </row>
    <row r="4153" spans="1:5">
      <c r="A4153" s="133"/>
      <c r="E4153" s="15" t="e">
        <f t="shared" si="64"/>
        <v>#N/A</v>
      </c>
    </row>
    <row r="4154" spans="1:5">
      <c r="A4154" s="133"/>
      <c r="E4154" s="15" t="e">
        <f t="shared" si="64"/>
        <v>#N/A</v>
      </c>
    </row>
    <row r="4155" spans="1:5">
      <c r="A4155" s="133"/>
      <c r="E4155" s="15" t="e">
        <f t="shared" si="64"/>
        <v>#N/A</v>
      </c>
    </row>
    <row r="4156" spans="1:5">
      <c r="A4156" s="133"/>
      <c r="E4156" s="15" t="e">
        <f t="shared" si="64"/>
        <v>#N/A</v>
      </c>
    </row>
    <row r="4157" spans="1:5">
      <c r="A4157" s="133"/>
      <c r="E4157" s="15" t="e">
        <f t="shared" si="64"/>
        <v>#N/A</v>
      </c>
    </row>
    <row r="4158" spans="1:5">
      <c r="A4158" s="133"/>
      <c r="E4158" s="15" t="e">
        <f t="shared" si="64"/>
        <v>#N/A</v>
      </c>
    </row>
    <row r="4159" spans="1:5">
      <c r="A4159" s="133"/>
      <c r="E4159" s="15" t="e">
        <f t="shared" si="64"/>
        <v>#N/A</v>
      </c>
    </row>
    <row r="4160" spans="1:5">
      <c r="A4160" s="133"/>
      <c r="E4160" s="15" t="e">
        <f t="shared" si="64"/>
        <v>#N/A</v>
      </c>
    </row>
    <row r="4161" spans="1:5">
      <c r="A4161" s="133"/>
      <c r="E4161" s="15" t="e">
        <f t="shared" si="64"/>
        <v>#N/A</v>
      </c>
    </row>
    <row r="4162" spans="1:5">
      <c r="A4162" s="133"/>
      <c r="E4162" s="15" t="e">
        <f t="shared" si="64"/>
        <v>#N/A</v>
      </c>
    </row>
    <row r="4163" spans="1:5">
      <c r="A4163" s="133"/>
      <c r="E4163" s="15" t="e">
        <f t="shared" si="64"/>
        <v>#N/A</v>
      </c>
    </row>
    <row r="4164" spans="1:5">
      <c r="A4164" s="133"/>
      <c r="E4164" s="15" t="e">
        <f t="shared" ref="E4164:E4227" si="65">VLOOKUP(A4164,G:I,2,0)</f>
        <v>#N/A</v>
      </c>
    </row>
    <row r="4165" spans="1:5">
      <c r="A4165" s="133"/>
      <c r="E4165" s="15" t="e">
        <f t="shared" si="65"/>
        <v>#N/A</v>
      </c>
    </row>
    <row r="4166" spans="1:5">
      <c r="A4166" s="133"/>
      <c r="E4166" s="15" t="e">
        <f t="shared" si="65"/>
        <v>#N/A</v>
      </c>
    </row>
    <row r="4167" spans="1:5">
      <c r="A4167" s="133"/>
      <c r="E4167" s="15" t="e">
        <f t="shared" si="65"/>
        <v>#N/A</v>
      </c>
    </row>
    <row r="4168" spans="1:5">
      <c r="A4168" s="133"/>
      <c r="E4168" s="15" t="e">
        <f t="shared" si="65"/>
        <v>#N/A</v>
      </c>
    </row>
    <row r="4169" spans="1:5">
      <c r="A4169" s="133"/>
      <c r="E4169" s="15" t="e">
        <f t="shared" si="65"/>
        <v>#N/A</v>
      </c>
    </row>
    <row r="4170" spans="1:5">
      <c r="A4170" s="133"/>
      <c r="E4170" s="15" t="e">
        <f t="shared" si="65"/>
        <v>#N/A</v>
      </c>
    </row>
    <row r="4171" spans="1:5">
      <c r="A4171" s="133"/>
      <c r="E4171" s="15" t="e">
        <f t="shared" si="65"/>
        <v>#N/A</v>
      </c>
    </row>
    <row r="4172" spans="1:5">
      <c r="A4172" s="133"/>
      <c r="E4172" s="15" t="e">
        <f t="shared" si="65"/>
        <v>#N/A</v>
      </c>
    </row>
    <row r="4173" spans="1:5">
      <c r="A4173" s="133"/>
      <c r="E4173" s="15" t="e">
        <f t="shared" si="65"/>
        <v>#N/A</v>
      </c>
    </row>
    <row r="4174" spans="1:5">
      <c r="A4174" s="133"/>
      <c r="E4174" s="15" t="e">
        <f t="shared" si="65"/>
        <v>#N/A</v>
      </c>
    </row>
    <row r="4175" spans="1:5">
      <c r="A4175" s="133"/>
      <c r="E4175" s="15" t="e">
        <f t="shared" si="65"/>
        <v>#N/A</v>
      </c>
    </row>
    <row r="4176" spans="1:5">
      <c r="A4176" s="133"/>
      <c r="E4176" s="15" t="e">
        <f t="shared" si="65"/>
        <v>#N/A</v>
      </c>
    </row>
    <row r="4177" spans="1:5">
      <c r="A4177" s="133"/>
      <c r="E4177" s="15" t="e">
        <f t="shared" si="65"/>
        <v>#N/A</v>
      </c>
    </row>
    <row r="4178" spans="1:5">
      <c r="A4178" s="133"/>
      <c r="E4178" s="15" t="e">
        <f t="shared" si="65"/>
        <v>#N/A</v>
      </c>
    </row>
    <row r="4179" spans="1:5">
      <c r="A4179" s="133"/>
      <c r="E4179" s="15" t="e">
        <f t="shared" si="65"/>
        <v>#N/A</v>
      </c>
    </row>
    <row r="4180" spans="1:5">
      <c r="A4180" s="133"/>
      <c r="E4180" s="15" t="e">
        <f t="shared" si="65"/>
        <v>#N/A</v>
      </c>
    </row>
    <row r="4181" spans="1:5">
      <c r="A4181" s="133"/>
      <c r="E4181" s="15" t="e">
        <f t="shared" si="65"/>
        <v>#N/A</v>
      </c>
    </row>
    <row r="4182" spans="1:5">
      <c r="A4182" s="133"/>
      <c r="E4182" s="15" t="e">
        <f t="shared" si="65"/>
        <v>#N/A</v>
      </c>
    </row>
    <row r="4183" spans="1:5">
      <c r="A4183" s="133"/>
      <c r="E4183" s="15" t="e">
        <f t="shared" si="65"/>
        <v>#N/A</v>
      </c>
    </row>
    <row r="4184" spans="1:5">
      <c r="A4184" s="133"/>
      <c r="E4184" s="15" t="e">
        <f t="shared" si="65"/>
        <v>#N/A</v>
      </c>
    </row>
    <row r="4185" spans="1:5">
      <c r="A4185" s="133"/>
      <c r="E4185" s="15" t="e">
        <f t="shared" si="65"/>
        <v>#N/A</v>
      </c>
    </row>
    <row r="4186" spans="1:5">
      <c r="A4186" s="133"/>
      <c r="E4186" s="15" t="e">
        <f t="shared" si="65"/>
        <v>#N/A</v>
      </c>
    </row>
    <row r="4187" spans="1:5">
      <c r="A4187" s="133"/>
      <c r="E4187" s="15" t="e">
        <f t="shared" si="65"/>
        <v>#N/A</v>
      </c>
    </row>
    <row r="4188" spans="1:5">
      <c r="A4188" s="133"/>
      <c r="E4188" s="15" t="e">
        <f t="shared" si="65"/>
        <v>#N/A</v>
      </c>
    </row>
    <row r="4189" spans="1:5">
      <c r="A4189" s="133"/>
      <c r="E4189" s="15" t="e">
        <f t="shared" si="65"/>
        <v>#N/A</v>
      </c>
    </row>
    <row r="4190" spans="1:5">
      <c r="A4190" s="133"/>
      <c r="E4190" s="15" t="e">
        <f t="shared" si="65"/>
        <v>#N/A</v>
      </c>
    </row>
    <row r="4191" spans="1:5">
      <c r="A4191" s="133"/>
      <c r="E4191" s="15" t="e">
        <f t="shared" si="65"/>
        <v>#N/A</v>
      </c>
    </row>
    <row r="4192" spans="1:5">
      <c r="A4192" s="133"/>
      <c r="E4192" s="15" t="e">
        <f t="shared" si="65"/>
        <v>#N/A</v>
      </c>
    </row>
    <row r="4193" spans="1:5">
      <c r="A4193" s="133"/>
      <c r="E4193" s="15" t="e">
        <f t="shared" si="65"/>
        <v>#N/A</v>
      </c>
    </row>
    <row r="4194" spans="1:5">
      <c r="A4194" s="133"/>
      <c r="E4194" s="15" t="e">
        <f t="shared" si="65"/>
        <v>#N/A</v>
      </c>
    </row>
    <row r="4195" spans="1:5">
      <c r="A4195" s="133"/>
      <c r="E4195" s="15" t="e">
        <f t="shared" si="65"/>
        <v>#N/A</v>
      </c>
    </row>
    <row r="4196" spans="1:5">
      <c r="A4196" s="133"/>
      <c r="E4196" s="15" t="e">
        <f t="shared" si="65"/>
        <v>#N/A</v>
      </c>
    </row>
    <row r="4197" spans="1:5">
      <c r="A4197" s="133"/>
      <c r="E4197" s="15" t="e">
        <f t="shared" si="65"/>
        <v>#N/A</v>
      </c>
    </row>
    <row r="4198" spans="1:5">
      <c r="A4198" s="133"/>
      <c r="E4198" s="15" t="e">
        <f t="shared" si="65"/>
        <v>#N/A</v>
      </c>
    </row>
    <row r="4199" spans="1:5">
      <c r="A4199" s="133"/>
      <c r="E4199" s="15" t="e">
        <f t="shared" si="65"/>
        <v>#N/A</v>
      </c>
    </row>
    <row r="4200" spans="1:5">
      <c r="A4200" s="133"/>
      <c r="E4200" s="15" t="e">
        <f t="shared" si="65"/>
        <v>#N/A</v>
      </c>
    </row>
    <row r="4201" spans="1:5">
      <c r="A4201" s="133"/>
      <c r="E4201" s="15" t="e">
        <f t="shared" si="65"/>
        <v>#N/A</v>
      </c>
    </row>
    <row r="4202" spans="1:5">
      <c r="A4202" s="133"/>
      <c r="E4202" s="15" t="e">
        <f t="shared" si="65"/>
        <v>#N/A</v>
      </c>
    </row>
    <row r="4203" spans="1:5">
      <c r="A4203" s="133"/>
      <c r="E4203" s="15" t="e">
        <f t="shared" si="65"/>
        <v>#N/A</v>
      </c>
    </row>
    <row r="4204" spans="1:5">
      <c r="A4204" s="133"/>
      <c r="E4204" s="15" t="e">
        <f t="shared" si="65"/>
        <v>#N/A</v>
      </c>
    </row>
    <row r="4205" spans="1:5">
      <c r="A4205" s="133"/>
      <c r="E4205" s="15" t="e">
        <f t="shared" si="65"/>
        <v>#N/A</v>
      </c>
    </row>
    <row r="4206" spans="1:5">
      <c r="A4206" s="133"/>
      <c r="E4206" s="15" t="e">
        <f t="shared" si="65"/>
        <v>#N/A</v>
      </c>
    </row>
    <row r="4207" spans="1:5">
      <c r="A4207" s="133"/>
      <c r="E4207" s="15" t="e">
        <f t="shared" si="65"/>
        <v>#N/A</v>
      </c>
    </row>
    <row r="4208" spans="1:5">
      <c r="A4208" s="133"/>
      <c r="E4208" s="15" t="e">
        <f t="shared" si="65"/>
        <v>#N/A</v>
      </c>
    </row>
    <row r="4209" spans="1:5">
      <c r="A4209" s="133"/>
      <c r="E4209" s="15" t="e">
        <f t="shared" si="65"/>
        <v>#N/A</v>
      </c>
    </row>
    <row r="4210" spans="1:5">
      <c r="A4210" s="133"/>
      <c r="E4210" s="15" t="e">
        <f t="shared" si="65"/>
        <v>#N/A</v>
      </c>
    </row>
    <row r="4211" spans="1:5">
      <c r="A4211" s="133"/>
      <c r="E4211" s="15" t="e">
        <f t="shared" si="65"/>
        <v>#N/A</v>
      </c>
    </row>
    <row r="4212" spans="1:5">
      <c r="A4212" s="133"/>
      <c r="E4212" s="15" t="e">
        <f t="shared" si="65"/>
        <v>#N/A</v>
      </c>
    </row>
    <row r="4213" spans="1:5">
      <c r="A4213" s="133"/>
      <c r="E4213" s="15" t="e">
        <f t="shared" si="65"/>
        <v>#N/A</v>
      </c>
    </row>
    <row r="4214" spans="1:5">
      <c r="A4214" s="133"/>
      <c r="E4214" s="15" t="e">
        <f t="shared" si="65"/>
        <v>#N/A</v>
      </c>
    </row>
    <row r="4215" spans="1:5">
      <c r="A4215" s="133"/>
      <c r="E4215" s="15" t="e">
        <f t="shared" si="65"/>
        <v>#N/A</v>
      </c>
    </row>
    <row r="4216" spans="1:5">
      <c r="A4216" s="133"/>
      <c r="E4216" s="15" t="e">
        <f t="shared" si="65"/>
        <v>#N/A</v>
      </c>
    </row>
    <row r="4217" spans="1:5">
      <c r="A4217" s="133"/>
      <c r="E4217" s="15" t="e">
        <f t="shared" si="65"/>
        <v>#N/A</v>
      </c>
    </row>
    <row r="4218" spans="1:5">
      <c r="A4218" s="133"/>
      <c r="E4218" s="15" t="e">
        <f t="shared" si="65"/>
        <v>#N/A</v>
      </c>
    </row>
    <row r="4219" spans="1:5">
      <c r="A4219" s="133"/>
      <c r="E4219" s="15" t="e">
        <f t="shared" si="65"/>
        <v>#N/A</v>
      </c>
    </row>
    <row r="4220" spans="1:5">
      <c r="A4220" s="133"/>
      <c r="E4220" s="15" t="e">
        <f t="shared" si="65"/>
        <v>#N/A</v>
      </c>
    </row>
    <row r="4221" spans="1:5">
      <c r="A4221" s="133"/>
      <c r="E4221" s="15" t="e">
        <f t="shared" si="65"/>
        <v>#N/A</v>
      </c>
    </row>
    <row r="4222" spans="1:5">
      <c r="A4222" s="133"/>
      <c r="E4222" s="15" t="e">
        <f t="shared" si="65"/>
        <v>#N/A</v>
      </c>
    </row>
    <row r="4223" spans="1:5">
      <c r="A4223" s="133"/>
      <c r="E4223" s="15" t="e">
        <f t="shared" si="65"/>
        <v>#N/A</v>
      </c>
    </row>
    <row r="4224" spans="1:5">
      <c r="A4224" s="133"/>
      <c r="E4224" s="15" t="e">
        <f t="shared" si="65"/>
        <v>#N/A</v>
      </c>
    </row>
    <row r="4225" spans="1:5">
      <c r="A4225" s="133"/>
      <c r="E4225" s="15" t="e">
        <f t="shared" si="65"/>
        <v>#N/A</v>
      </c>
    </row>
    <row r="4226" spans="1:5">
      <c r="A4226" s="133"/>
      <c r="E4226" s="15" t="e">
        <f t="shared" si="65"/>
        <v>#N/A</v>
      </c>
    </row>
    <row r="4227" spans="1:5">
      <c r="A4227" s="133"/>
      <c r="E4227" s="15" t="e">
        <f t="shared" si="65"/>
        <v>#N/A</v>
      </c>
    </row>
    <row r="4228" spans="1:5">
      <c r="A4228" s="133"/>
      <c r="E4228" s="15" t="e">
        <f t="shared" ref="E4228:E4291" si="66">VLOOKUP(A4228,G:I,2,0)</f>
        <v>#N/A</v>
      </c>
    </row>
    <row r="4229" spans="1:5">
      <c r="A4229" s="133"/>
      <c r="E4229" s="15" t="e">
        <f t="shared" si="66"/>
        <v>#N/A</v>
      </c>
    </row>
    <row r="4230" spans="1:5">
      <c r="A4230" s="133"/>
      <c r="E4230" s="15" t="e">
        <f t="shared" si="66"/>
        <v>#N/A</v>
      </c>
    </row>
    <row r="4231" spans="1:5">
      <c r="A4231" s="133"/>
      <c r="E4231" s="15" t="e">
        <f t="shared" si="66"/>
        <v>#N/A</v>
      </c>
    </row>
    <row r="4232" spans="1:5">
      <c r="A4232" s="133"/>
      <c r="E4232" s="15" t="e">
        <f t="shared" si="66"/>
        <v>#N/A</v>
      </c>
    </row>
    <row r="4233" spans="1:5">
      <c r="A4233" s="133"/>
      <c r="E4233" s="15" t="e">
        <f t="shared" si="66"/>
        <v>#N/A</v>
      </c>
    </row>
    <row r="4234" spans="1:5">
      <c r="A4234" s="133"/>
      <c r="E4234" s="15" t="e">
        <f t="shared" si="66"/>
        <v>#N/A</v>
      </c>
    </row>
    <row r="4235" spans="1:5">
      <c r="A4235" s="133"/>
      <c r="E4235" s="15" t="e">
        <f t="shared" si="66"/>
        <v>#N/A</v>
      </c>
    </row>
    <row r="4236" spans="1:5">
      <c r="A4236" s="133"/>
      <c r="E4236" s="15" t="e">
        <f t="shared" si="66"/>
        <v>#N/A</v>
      </c>
    </row>
    <row r="4237" spans="1:5">
      <c r="A4237" s="133"/>
      <c r="E4237" s="15" t="e">
        <f t="shared" si="66"/>
        <v>#N/A</v>
      </c>
    </row>
    <row r="4238" spans="1:5">
      <c r="A4238" s="133"/>
      <c r="E4238" s="15" t="e">
        <f t="shared" si="66"/>
        <v>#N/A</v>
      </c>
    </row>
    <row r="4239" spans="1:5">
      <c r="A4239" s="133"/>
      <c r="E4239" s="15" t="e">
        <f t="shared" si="66"/>
        <v>#N/A</v>
      </c>
    </row>
    <row r="4240" spans="1:5">
      <c r="A4240" s="133"/>
      <c r="E4240" s="15" t="e">
        <f t="shared" si="66"/>
        <v>#N/A</v>
      </c>
    </row>
    <row r="4241" spans="1:5">
      <c r="A4241" s="133"/>
      <c r="E4241" s="15" t="e">
        <f t="shared" si="66"/>
        <v>#N/A</v>
      </c>
    </row>
    <row r="4242" spans="1:5">
      <c r="A4242" s="133"/>
      <c r="E4242" s="15" t="e">
        <f t="shared" si="66"/>
        <v>#N/A</v>
      </c>
    </row>
    <row r="4243" spans="1:5">
      <c r="A4243" s="133"/>
      <c r="E4243" s="15" t="e">
        <f t="shared" si="66"/>
        <v>#N/A</v>
      </c>
    </row>
    <row r="4244" spans="1:5">
      <c r="A4244" s="133"/>
      <c r="E4244" s="15" t="e">
        <f t="shared" si="66"/>
        <v>#N/A</v>
      </c>
    </row>
    <row r="4245" spans="1:5">
      <c r="A4245" s="133"/>
      <c r="E4245" s="15" t="e">
        <f t="shared" si="66"/>
        <v>#N/A</v>
      </c>
    </row>
    <row r="4246" spans="1:5">
      <c r="A4246" s="133"/>
      <c r="E4246" s="15" t="e">
        <f t="shared" si="66"/>
        <v>#N/A</v>
      </c>
    </row>
    <row r="4247" spans="1:5">
      <c r="A4247" s="133"/>
      <c r="E4247" s="15" t="e">
        <f t="shared" si="66"/>
        <v>#N/A</v>
      </c>
    </row>
    <row r="4248" spans="1:5">
      <c r="A4248" s="133"/>
      <c r="E4248" s="15" t="e">
        <f t="shared" si="66"/>
        <v>#N/A</v>
      </c>
    </row>
    <row r="4249" spans="1:5">
      <c r="A4249" s="133"/>
      <c r="E4249" s="15" t="e">
        <f t="shared" si="66"/>
        <v>#N/A</v>
      </c>
    </row>
    <row r="4250" spans="1:5">
      <c r="A4250" s="133"/>
      <c r="E4250" s="15" t="e">
        <f t="shared" si="66"/>
        <v>#N/A</v>
      </c>
    </row>
    <row r="4251" spans="1:5">
      <c r="A4251" s="133"/>
      <c r="E4251" s="15" t="e">
        <f t="shared" si="66"/>
        <v>#N/A</v>
      </c>
    </row>
    <row r="4252" spans="1:5">
      <c r="A4252" s="133"/>
      <c r="E4252" s="15" t="e">
        <f t="shared" si="66"/>
        <v>#N/A</v>
      </c>
    </row>
    <row r="4253" spans="1:5">
      <c r="A4253" s="133"/>
      <c r="E4253" s="15" t="e">
        <f t="shared" si="66"/>
        <v>#N/A</v>
      </c>
    </row>
    <row r="4254" spans="1:5">
      <c r="A4254" s="133"/>
      <c r="E4254" s="15" t="e">
        <f t="shared" si="66"/>
        <v>#N/A</v>
      </c>
    </row>
    <row r="4255" spans="1:5">
      <c r="A4255" s="133"/>
      <c r="E4255" s="15" t="e">
        <f t="shared" si="66"/>
        <v>#N/A</v>
      </c>
    </row>
    <row r="4256" spans="1:5">
      <c r="A4256" s="133"/>
      <c r="E4256" s="15" t="e">
        <f t="shared" si="66"/>
        <v>#N/A</v>
      </c>
    </row>
    <row r="4257" spans="1:5">
      <c r="A4257" s="133"/>
      <c r="E4257" s="15" t="e">
        <f t="shared" si="66"/>
        <v>#N/A</v>
      </c>
    </row>
    <row r="4258" spans="1:5">
      <c r="A4258" s="133"/>
      <c r="E4258" s="15" t="e">
        <f t="shared" si="66"/>
        <v>#N/A</v>
      </c>
    </row>
    <row r="4259" spans="1:5">
      <c r="A4259" s="133"/>
      <c r="E4259" s="15" t="e">
        <f t="shared" si="66"/>
        <v>#N/A</v>
      </c>
    </row>
    <row r="4260" spans="1:5">
      <c r="A4260" s="133"/>
      <c r="E4260" s="15" t="e">
        <f t="shared" si="66"/>
        <v>#N/A</v>
      </c>
    </row>
    <row r="4261" spans="1:5">
      <c r="A4261" s="133"/>
      <c r="E4261" s="15" t="e">
        <f t="shared" si="66"/>
        <v>#N/A</v>
      </c>
    </row>
    <row r="4262" spans="1:5">
      <c r="A4262" s="133"/>
      <c r="E4262" s="15" t="e">
        <f t="shared" si="66"/>
        <v>#N/A</v>
      </c>
    </row>
    <row r="4263" spans="1:5">
      <c r="A4263" s="133"/>
      <c r="E4263" s="15" t="e">
        <f t="shared" si="66"/>
        <v>#N/A</v>
      </c>
    </row>
    <row r="4264" spans="1:5">
      <c r="A4264" s="133"/>
      <c r="E4264" s="15" t="e">
        <f t="shared" si="66"/>
        <v>#N/A</v>
      </c>
    </row>
    <row r="4265" spans="1:5">
      <c r="A4265" s="133"/>
      <c r="E4265" s="15" t="e">
        <f t="shared" si="66"/>
        <v>#N/A</v>
      </c>
    </row>
    <row r="4266" spans="1:5">
      <c r="A4266" s="133"/>
      <c r="E4266" s="15" t="e">
        <f t="shared" si="66"/>
        <v>#N/A</v>
      </c>
    </row>
    <row r="4267" spans="1:5">
      <c r="A4267" s="133"/>
      <c r="E4267" s="15" t="e">
        <f t="shared" si="66"/>
        <v>#N/A</v>
      </c>
    </row>
    <row r="4268" spans="1:5">
      <c r="A4268" s="133"/>
      <c r="E4268" s="15" t="e">
        <f t="shared" si="66"/>
        <v>#N/A</v>
      </c>
    </row>
    <row r="4269" spans="1:5">
      <c r="A4269" s="133"/>
      <c r="E4269" s="15" t="e">
        <f t="shared" si="66"/>
        <v>#N/A</v>
      </c>
    </row>
    <row r="4270" spans="1:5">
      <c r="A4270" s="133"/>
      <c r="E4270" s="15" t="e">
        <f t="shared" si="66"/>
        <v>#N/A</v>
      </c>
    </row>
    <row r="4271" spans="1:5">
      <c r="A4271" s="133"/>
      <c r="E4271" s="15" t="e">
        <f t="shared" si="66"/>
        <v>#N/A</v>
      </c>
    </row>
    <row r="4272" spans="1:5">
      <c r="A4272" s="133"/>
      <c r="E4272" s="15" t="e">
        <f t="shared" si="66"/>
        <v>#N/A</v>
      </c>
    </row>
    <row r="4273" spans="1:5">
      <c r="A4273" s="133"/>
      <c r="E4273" s="15" t="e">
        <f t="shared" si="66"/>
        <v>#N/A</v>
      </c>
    </row>
    <row r="4274" spans="1:5">
      <c r="A4274" s="133"/>
      <c r="E4274" s="15" t="e">
        <f t="shared" si="66"/>
        <v>#N/A</v>
      </c>
    </row>
    <row r="4275" spans="1:5">
      <c r="A4275" s="133"/>
      <c r="E4275" s="15" t="e">
        <f t="shared" si="66"/>
        <v>#N/A</v>
      </c>
    </row>
    <row r="4276" spans="1:5">
      <c r="A4276" s="133"/>
      <c r="E4276" s="15" t="e">
        <f t="shared" si="66"/>
        <v>#N/A</v>
      </c>
    </row>
    <row r="4277" spans="1:5">
      <c r="A4277" s="133"/>
      <c r="E4277" s="15" t="e">
        <f t="shared" si="66"/>
        <v>#N/A</v>
      </c>
    </row>
    <row r="4278" spans="1:5">
      <c r="A4278" s="133"/>
      <c r="E4278" s="15" t="e">
        <f t="shared" si="66"/>
        <v>#N/A</v>
      </c>
    </row>
    <row r="4279" spans="1:5">
      <c r="A4279" s="133"/>
      <c r="E4279" s="15" t="e">
        <f t="shared" si="66"/>
        <v>#N/A</v>
      </c>
    </row>
    <row r="4280" spans="1:5">
      <c r="A4280" s="133"/>
      <c r="E4280" s="15" t="e">
        <f t="shared" si="66"/>
        <v>#N/A</v>
      </c>
    </row>
    <row r="4281" spans="1:5">
      <c r="A4281" s="133"/>
      <c r="E4281" s="15" t="e">
        <f t="shared" si="66"/>
        <v>#N/A</v>
      </c>
    </row>
    <row r="4282" spans="1:5">
      <c r="A4282" s="133"/>
      <c r="E4282" s="15" t="e">
        <f t="shared" si="66"/>
        <v>#N/A</v>
      </c>
    </row>
    <row r="4283" spans="1:5">
      <c r="A4283" s="133"/>
      <c r="E4283" s="15" t="e">
        <f t="shared" si="66"/>
        <v>#N/A</v>
      </c>
    </row>
    <row r="4284" spans="1:5">
      <c r="A4284" s="133"/>
      <c r="E4284" s="15" t="e">
        <f t="shared" si="66"/>
        <v>#N/A</v>
      </c>
    </row>
    <row r="4285" spans="1:5">
      <c r="A4285" s="133"/>
      <c r="E4285" s="15" t="e">
        <f t="shared" si="66"/>
        <v>#N/A</v>
      </c>
    </row>
    <row r="4286" spans="1:5">
      <c r="A4286" s="133"/>
      <c r="E4286" s="15" t="e">
        <f t="shared" si="66"/>
        <v>#N/A</v>
      </c>
    </row>
    <row r="4287" spans="1:5">
      <c r="A4287" s="133"/>
      <c r="E4287" s="15" t="e">
        <f t="shared" si="66"/>
        <v>#N/A</v>
      </c>
    </row>
    <row r="4288" spans="1:5">
      <c r="A4288" s="133"/>
      <c r="E4288" s="15" t="e">
        <f t="shared" si="66"/>
        <v>#N/A</v>
      </c>
    </row>
    <row r="4289" spans="1:5">
      <c r="A4289" s="133"/>
      <c r="E4289" s="15" t="e">
        <f t="shared" si="66"/>
        <v>#N/A</v>
      </c>
    </row>
    <row r="4290" spans="1:5">
      <c r="A4290" s="133"/>
      <c r="E4290" s="15" t="e">
        <f t="shared" si="66"/>
        <v>#N/A</v>
      </c>
    </row>
    <row r="4291" spans="1:5">
      <c r="A4291" s="133"/>
      <c r="E4291" s="15" t="e">
        <f t="shared" si="66"/>
        <v>#N/A</v>
      </c>
    </row>
    <row r="4292" spans="1:5">
      <c r="A4292" s="133"/>
      <c r="E4292" s="15" t="e">
        <f t="shared" ref="E4292:E4348" si="67">VLOOKUP(A4292,G:I,2,0)</f>
        <v>#N/A</v>
      </c>
    </row>
    <row r="4293" spans="1:5">
      <c r="A4293" s="133"/>
      <c r="E4293" s="15" t="e">
        <f t="shared" si="67"/>
        <v>#N/A</v>
      </c>
    </row>
    <row r="4294" spans="1:5">
      <c r="A4294" s="133"/>
      <c r="E4294" s="15" t="e">
        <f t="shared" si="67"/>
        <v>#N/A</v>
      </c>
    </row>
    <row r="4295" spans="1:5">
      <c r="A4295" s="133"/>
      <c r="E4295" s="15" t="e">
        <f t="shared" si="67"/>
        <v>#N/A</v>
      </c>
    </row>
    <row r="4296" spans="1:5">
      <c r="A4296" s="133"/>
      <c r="E4296" s="15" t="e">
        <f t="shared" si="67"/>
        <v>#N/A</v>
      </c>
    </row>
    <row r="4297" spans="1:5">
      <c r="A4297" s="133"/>
      <c r="E4297" s="15" t="e">
        <f t="shared" si="67"/>
        <v>#N/A</v>
      </c>
    </row>
    <row r="4298" spans="1:5">
      <c r="A4298" s="133"/>
      <c r="E4298" s="15" t="e">
        <f t="shared" si="67"/>
        <v>#N/A</v>
      </c>
    </row>
    <row r="4299" spans="1:5">
      <c r="A4299" s="133"/>
      <c r="E4299" s="15" t="e">
        <f t="shared" si="67"/>
        <v>#N/A</v>
      </c>
    </row>
    <row r="4300" spans="1:5">
      <c r="A4300" s="133"/>
      <c r="E4300" s="15" t="e">
        <f t="shared" si="67"/>
        <v>#N/A</v>
      </c>
    </row>
    <row r="4301" spans="1:5">
      <c r="A4301" s="133"/>
      <c r="E4301" s="15" t="e">
        <f t="shared" si="67"/>
        <v>#N/A</v>
      </c>
    </row>
    <row r="4302" spans="1:5">
      <c r="A4302" s="133"/>
      <c r="E4302" s="15" t="e">
        <f t="shared" si="67"/>
        <v>#N/A</v>
      </c>
    </row>
    <row r="4303" spans="1:5">
      <c r="A4303" s="133"/>
      <c r="E4303" s="15" t="e">
        <f t="shared" si="67"/>
        <v>#N/A</v>
      </c>
    </row>
    <row r="4304" spans="1:5">
      <c r="A4304" s="133"/>
      <c r="E4304" s="15" t="e">
        <f t="shared" si="67"/>
        <v>#N/A</v>
      </c>
    </row>
    <row r="4305" spans="1:5">
      <c r="A4305" s="133"/>
      <c r="E4305" s="15" t="e">
        <f t="shared" si="67"/>
        <v>#N/A</v>
      </c>
    </row>
    <row r="4306" spans="1:5">
      <c r="A4306" s="133"/>
      <c r="E4306" s="15" t="e">
        <f t="shared" si="67"/>
        <v>#N/A</v>
      </c>
    </row>
    <row r="4307" spans="1:5">
      <c r="A4307" s="133"/>
      <c r="E4307" s="15" t="e">
        <f t="shared" si="67"/>
        <v>#N/A</v>
      </c>
    </row>
    <row r="4308" spans="1:5">
      <c r="A4308" s="133"/>
      <c r="E4308" s="15" t="e">
        <f t="shared" si="67"/>
        <v>#N/A</v>
      </c>
    </row>
    <row r="4309" spans="1:5">
      <c r="A4309" s="133"/>
      <c r="E4309" s="15" t="e">
        <f t="shared" si="67"/>
        <v>#N/A</v>
      </c>
    </row>
    <row r="4310" spans="1:5">
      <c r="A4310" s="133"/>
      <c r="E4310" s="15" t="e">
        <f t="shared" si="67"/>
        <v>#N/A</v>
      </c>
    </row>
    <row r="4311" spans="1:5">
      <c r="A4311" s="133"/>
      <c r="E4311" s="15" t="e">
        <f t="shared" si="67"/>
        <v>#N/A</v>
      </c>
    </row>
    <row r="4312" spans="1:5">
      <c r="A4312" s="133"/>
      <c r="E4312" s="15" t="e">
        <f t="shared" si="67"/>
        <v>#N/A</v>
      </c>
    </row>
    <row r="4313" spans="1:5">
      <c r="A4313" s="133"/>
      <c r="E4313" s="15" t="e">
        <f t="shared" si="67"/>
        <v>#N/A</v>
      </c>
    </row>
    <row r="4314" spans="1:5">
      <c r="A4314" s="133"/>
      <c r="E4314" s="15" t="e">
        <f t="shared" si="67"/>
        <v>#N/A</v>
      </c>
    </row>
    <row r="4315" spans="1:5">
      <c r="A4315" s="133"/>
      <c r="E4315" s="15" t="e">
        <f t="shared" si="67"/>
        <v>#N/A</v>
      </c>
    </row>
    <row r="4316" spans="1:5">
      <c r="A4316" s="133"/>
      <c r="E4316" s="15" t="e">
        <f t="shared" si="67"/>
        <v>#N/A</v>
      </c>
    </row>
    <row r="4317" spans="1:5">
      <c r="A4317" s="133"/>
      <c r="E4317" s="15" t="e">
        <f t="shared" si="67"/>
        <v>#N/A</v>
      </c>
    </row>
    <row r="4318" spans="1:5">
      <c r="A4318" s="133"/>
      <c r="E4318" s="15" t="e">
        <f t="shared" si="67"/>
        <v>#N/A</v>
      </c>
    </row>
    <row r="4319" spans="1:5">
      <c r="A4319" s="133"/>
      <c r="E4319" s="15" t="e">
        <f t="shared" si="67"/>
        <v>#N/A</v>
      </c>
    </row>
    <row r="4320" spans="1:5">
      <c r="A4320" s="133"/>
      <c r="E4320" s="15" t="e">
        <f t="shared" si="67"/>
        <v>#N/A</v>
      </c>
    </row>
    <row r="4321" spans="1:5">
      <c r="A4321" s="133"/>
      <c r="E4321" s="15" t="e">
        <f t="shared" si="67"/>
        <v>#N/A</v>
      </c>
    </row>
    <row r="4322" spans="1:5">
      <c r="A4322" s="133"/>
      <c r="E4322" s="15" t="e">
        <f t="shared" si="67"/>
        <v>#N/A</v>
      </c>
    </row>
    <row r="4323" spans="1:5">
      <c r="A4323" s="133"/>
      <c r="E4323" s="15" t="e">
        <f t="shared" si="67"/>
        <v>#N/A</v>
      </c>
    </row>
    <row r="4324" spans="1:5">
      <c r="A4324" s="133"/>
      <c r="E4324" s="15" t="e">
        <f t="shared" si="67"/>
        <v>#N/A</v>
      </c>
    </row>
    <row r="4325" spans="1:5">
      <c r="A4325" s="133"/>
      <c r="E4325" s="15" t="e">
        <f t="shared" si="67"/>
        <v>#N/A</v>
      </c>
    </row>
    <row r="4326" spans="1:5">
      <c r="A4326" s="133"/>
      <c r="E4326" s="15" t="e">
        <f t="shared" si="67"/>
        <v>#N/A</v>
      </c>
    </row>
    <row r="4327" spans="1:5">
      <c r="A4327" s="133"/>
      <c r="E4327" s="15" t="e">
        <f t="shared" si="67"/>
        <v>#N/A</v>
      </c>
    </row>
    <row r="4328" spans="1:5">
      <c r="A4328" s="133"/>
      <c r="E4328" s="15" t="e">
        <f t="shared" si="67"/>
        <v>#N/A</v>
      </c>
    </row>
    <row r="4329" spans="1:5">
      <c r="A4329" s="133"/>
      <c r="E4329" s="15" t="e">
        <f t="shared" si="67"/>
        <v>#N/A</v>
      </c>
    </row>
    <row r="4330" spans="1:5">
      <c r="A4330" s="133"/>
      <c r="E4330" s="15" t="e">
        <f t="shared" si="67"/>
        <v>#N/A</v>
      </c>
    </row>
    <row r="4331" spans="1:5">
      <c r="A4331" s="133"/>
      <c r="E4331" s="15" t="e">
        <f t="shared" si="67"/>
        <v>#N/A</v>
      </c>
    </row>
    <row r="4332" spans="1:5">
      <c r="A4332" s="133"/>
      <c r="E4332" s="15" t="e">
        <f t="shared" si="67"/>
        <v>#N/A</v>
      </c>
    </row>
    <row r="4333" spans="1:5">
      <c r="A4333" s="133"/>
      <c r="E4333" s="15" t="e">
        <f t="shared" si="67"/>
        <v>#N/A</v>
      </c>
    </row>
    <row r="4334" spans="1:5">
      <c r="A4334" s="133"/>
      <c r="E4334" s="15" t="e">
        <f t="shared" si="67"/>
        <v>#N/A</v>
      </c>
    </row>
    <row r="4335" spans="1:5">
      <c r="A4335" s="133"/>
      <c r="E4335" s="15" t="e">
        <f t="shared" si="67"/>
        <v>#N/A</v>
      </c>
    </row>
    <row r="4336" spans="1:5">
      <c r="A4336" s="133"/>
      <c r="E4336" s="15" t="e">
        <f t="shared" si="67"/>
        <v>#N/A</v>
      </c>
    </row>
    <row r="4337" spans="1:5">
      <c r="A4337" s="133"/>
      <c r="E4337" s="15" t="e">
        <f t="shared" si="67"/>
        <v>#N/A</v>
      </c>
    </row>
    <row r="4338" spans="1:5">
      <c r="A4338" s="133"/>
      <c r="E4338" s="15" t="e">
        <f t="shared" si="67"/>
        <v>#N/A</v>
      </c>
    </row>
    <row r="4339" spans="1:5">
      <c r="A4339" s="133"/>
      <c r="E4339" s="15" t="e">
        <f t="shared" si="67"/>
        <v>#N/A</v>
      </c>
    </row>
    <row r="4340" spans="1:5">
      <c r="A4340" s="133"/>
      <c r="E4340" s="15" t="e">
        <f t="shared" si="67"/>
        <v>#N/A</v>
      </c>
    </row>
    <row r="4341" spans="1:5">
      <c r="A4341" s="133"/>
      <c r="E4341" s="15" t="e">
        <f t="shared" si="67"/>
        <v>#N/A</v>
      </c>
    </row>
    <row r="4342" spans="1:5">
      <c r="A4342" s="133"/>
      <c r="E4342" s="15" t="e">
        <f t="shared" si="67"/>
        <v>#N/A</v>
      </c>
    </row>
    <row r="4343" spans="1:5">
      <c r="A4343" s="133"/>
      <c r="E4343" s="15" t="e">
        <f t="shared" si="67"/>
        <v>#N/A</v>
      </c>
    </row>
    <row r="4344" spans="1:5">
      <c r="A4344" s="133"/>
      <c r="E4344" s="15" t="e">
        <f t="shared" si="67"/>
        <v>#N/A</v>
      </c>
    </row>
    <row r="4345" spans="1:5">
      <c r="A4345" s="133"/>
      <c r="E4345" s="15" t="e">
        <f t="shared" si="67"/>
        <v>#N/A</v>
      </c>
    </row>
    <row r="4346" spans="1:5">
      <c r="A4346" s="133"/>
      <c r="E4346" s="15" t="e">
        <f t="shared" si="67"/>
        <v>#N/A</v>
      </c>
    </row>
    <row r="4347" spans="1:5">
      <c r="A4347" s="133"/>
      <c r="E4347" s="15" t="e">
        <f t="shared" si="67"/>
        <v>#N/A</v>
      </c>
    </row>
    <row r="4348" spans="1:5">
      <c r="A4348" s="133"/>
      <c r="E4348" s="15" t="e">
        <f t="shared" si="67"/>
        <v>#N/A</v>
      </c>
    </row>
    <row r="4349" spans="1:5">
      <c r="A4349" s="133"/>
    </row>
    <row r="4350" spans="1:5">
      <c r="A4350" s="133"/>
    </row>
    <row r="4351" spans="1:5">
      <c r="A4351" s="133"/>
    </row>
    <row r="4352" spans="1:5">
      <c r="A4352" s="133"/>
    </row>
    <row r="4353" spans="1:1">
      <c r="A4353" s="133"/>
    </row>
    <row r="4354" spans="1:1">
      <c r="A4354" s="133"/>
    </row>
    <row r="4355" spans="1:1">
      <c r="A4355" s="133"/>
    </row>
    <row r="4356" spans="1:1">
      <c r="A4356" s="133"/>
    </row>
    <row r="4357" spans="1:1">
      <c r="A4357" s="133"/>
    </row>
    <row r="4358" spans="1:1">
      <c r="A4358" s="133"/>
    </row>
    <row r="4359" spans="1:1">
      <c r="A4359" s="133"/>
    </row>
    <row r="4360" spans="1:1">
      <c r="A4360" s="133"/>
    </row>
    <row r="4361" spans="1:1">
      <c r="A4361" s="133"/>
    </row>
    <row r="4362" spans="1:1">
      <c r="A4362" s="133"/>
    </row>
    <row r="4363" spans="1:1">
      <c r="A4363" s="133"/>
    </row>
    <row r="4364" spans="1:1">
      <c r="A4364" s="133"/>
    </row>
    <row r="4365" spans="1:1">
      <c r="A4365" s="133"/>
    </row>
    <row r="4366" spans="1:1">
      <c r="A4366" s="133"/>
    </row>
    <row r="4367" spans="1:1">
      <c r="A4367" s="133"/>
    </row>
    <row r="4368" spans="1:1">
      <c r="A4368" s="133"/>
    </row>
    <row r="4369" spans="1:1">
      <c r="A4369" s="133"/>
    </row>
    <row r="4370" spans="1:1">
      <c r="A4370" s="133"/>
    </row>
    <row r="4371" spans="1:1">
      <c r="A4371" s="133"/>
    </row>
    <row r="4372" spans="1:1">
      <c r="A4372" s="133"/>
    </row>
    <row r="4373" spans="1:1">
      <c r="A4373" s="133"/>
    </row>
    <row r="4374" spans="1:1">
      <c r="A4374" s="133"/>
    </row>
    <row r="4375" spans="1:1">
      <c r="A4375" s="133"/>
    </row>
    <row r="4376" spans="1:1">
      <c r="A4376" s="133"/>
    </row>
    <row r="4377" spans="1:1">
      <c r="A4377" s="133"/>
    </row>
    <row r="4378" spans="1:1">
      <c r="A4378" s="133"/>
    </row>
    <row r="4379" spans="1:1">
      <c r="A4379" s="133"/>
    </row>
    <row r="4380" spans="1:1">
      <c r="A4380" s="133"/>
    </row>
    <row r="4381" spans="1:1">
      <c r="A4381" s="133"/>
    </row>
    <row r="4382" spans="1:1">
      <c r="A4382" s="133"/>
    </row>
    <row r="4383" spans="1:1">
      <c r="A4383" s="133"/>
    </row>
    <row r="4384" spans="1:1">
      <c r="A4384" s="133"/>
    </row>
    <row r="4385" spans="1:1">
      <c r="A4385" s="133"/>
    </row>
    <row r="4386" spans="1:1">
      <c r="A4386" s="133"/>
    </row>
    <row r="4387" spans="1:1">
      <c r="A4387" s="133"/>
    </row>
    <row r="4388" spans="1:1">
      <c r="A4388" s="133"/>
    </row>
    <row r="4389" spans="1:1">
      <c r="A4389" s="133"/>
    </row>
    <row r="4390" spans="1:1">
      <c r="A4390" s="133"/>
    </row>
    <row r="4391" spans="1:1">
      <c r="A4391" s="133"/>
    </row>
    <row r="4392" spans="1:1">
      <c r="A4392" s="133"/>
    </row>
    <row r="4393" spans="1:1">
      <c r="A4393" s="133"/>
    </row>
    <row r="4394" spans="1:1">
      <c r="A4394" s="133"/>
    </row>
    <row r="4395" spans="1:1">
      <c r="A4395" s="133"/>
    </row>
    <row r="4396" spans="1:1">
      <c r="A4396" s="133"/>
    </row>
    <row r="4397" spans="1:1">
      <c r="A4397" s="133"/>
    </row>
    <row r="4398" spans="1:1">
      <c r="A4398" s="133"/>
    </row>
    <row r="4399" spans="1:1">
      <c r="A4399" s="133"/>
    </row>
    <row r="4400" spans="1:1">
      <c r="A4400" s="133"/>
    </row>
    <row r="4401" spans="1:1">
      <c r="A4401" s="133"/>
    </row>
    <row r="4402" spans="1:1">
      <c r="A4402" s="133"/>
    </row>
    <row r="4403" spans="1:1">
      <c r="A4403" s="133"/>
    </row>
    <row r="4404" spans="1:1">
      <c r="A4404" s="133"/>
    </row>
    <row r="4405" spans="1:1">
      <c r="A4405" s="133"/>
    </row>
    <row r="4406" spans="1:1">
      <c r="A4406" s="133"/>
    </row>
    <row r="4407" spans="1:1">
      <c r="A4407" s="133"/>
    </row>
    <row r="4408" spans="1:1">
      <c r="A4408" s="133"/>
    </row>
    <row r="4409" spans="1:1">
      <c r="A4409" s="133"/>
    </row>
    <row r="4410" spans="1:1">
      <c r="A4410" s="133"/>
    </row>
    <row r="4411" spans="1:1">
      <c r="A4411" s="133"/>
    </row>
    <row r="4412" spans="1:1">
      <c r="A4412" s="133"/>
    </row>
    <row r="4413" spans="1:1">
      <c r="A4413" s="133"/>
    </row>
    <row r="4414" spans="1:1">
      <c r="A4414" s="133"/>
    </row>
    <row r="4415" spans="1:1">
      <c r="A4415" s="133"/>
    </row>
    <row r="4416" spans="1:1">
      <c r="A4416" s="133"/>
    </row>
    <row r="4417" spans="1:1">
      <c r="A4417" s="133"/>
    </row>
    <row r="4418" spans="1:1">
      <c r="A4418" s="133"/>
    </row>
    <row r="4419" spans="1:1">
      <c r="A4419" s="133"/>
    </row>
    <row r="4420" spans="1:1">
      <c r="A4420" s="133"/>
    </row>
    <row r="4421" spans="1:1">
      <c r="A4421" s="133"/>
    </row>
    <row r="4422" spans="1:1">
      <c r="A4422" s="133"/>
    </row>
    <row r="4423" spans="1:1">
      <c r="A4423" s="133"/>
    </row>
    <row r="4424" spans="1:1">
      <c r="A4424" s="133"/>
    </row>
    <row r="4425" spans="1:1">
      <c r="A4425" s="133"/>
    </row>
    <row r="4426" spans="1:1">
      <c r="A4426" s="133"/>
    </row>
    <row r="4427" spans="1:1">
      <c r="A4427" s="133"/>
    </row>
    <row r="4428" spans="1:1">
      <c r="A4428" s="133"/>
    </row>
    <row r="4429" spans="1:1">
      <c r="A4429" s="133"/>
    </row>
    <row r="4430" spans="1:1">
      <c r="A4430" s="133"/>
    </row>
    <row r="4431" spans="1:1">
      <c r="A4431" s="133"/>
    </row>
    <row r="4432" spans="1:1">
      <c r="A4432" s="133"/>
    </row>
    <row r="4433" spans="1:1">
      <c r="A4433" s="133"/>
    </row>
    <row r="4434" spans="1:1">
      <c r="A4434" s="133"/>
    </row>
    <row r="4435" spans="1:1">
      <c r="A4435" s="133"/>
    </row>
    <row r="4436" spans="1:1">
      <c r="A4436" s="133"/>
    </row>
    <row r="4437" spans="1:1">
      <c r="A4437" s="133"/>
    </row>
    <row r="4438" spans="1:1">
      <c r="A4438" s="133"/>
    </row>
    <row r="4439" spans="1:1">
      <c r="A4439" s="133"/>
    </row>
    <row r="4440" spans="1:1">
      <c r="A4440" s="133"/>
    </row>
    <row r="4441" spans="1:1">
      <c r="A4441" s="133"/>
    </row>
    <row r="4442" spans="1:1">
      <c r="A4442" s="133"/>
    </row>
    <row r="4443" spans="1:1">
      <c r="A4443" s="133"/>
    </row>
    <row r="4444" spans="1:1">
      <c r="A4444" s="133"/>
    </row>
    <row r="4445" spans="1:1">
      <c r="A4445" s="133"/>
    </row>
    <row r="4446" spans="1:1">
      <c r="A4446" s="133"/>
    </row>
    <row r="4447" spans="1:1">
      <c r="A4447" s="133"/>
    </row>
    <row r="4448" spans="1:1">
      <c r="A4448" s="133"/>
    </row>
    <row r="4449" spans="1:1">
      <c r="A4449" s="133"/>
    </row>
    <row r="4450" spans="1:1">
      <c r="A4450" s="133"/>
    </row>
    <row r="4451" spans="1:1">
      <c r="A4451" s="133"/>
    </row>
    <row r="4452" spans="1:1">
      <c r="A4452" s="133"/>
    </row>
    <row r="4453" spans="1:1">
      <c r="A4453" s="133"/>
    </row>
    <row r="4454" spans="1:1">
      <c r="A4454" s="133"/>
    </row>
    <row r="4455" spans="1:1">
      <c r="A4455" s="133"/>
    </row>
    <row r="4456" spans="1:1">
      <c r="A4456" s="133"/>
    </row>
    <row r="4457" spans="1:1">
      <c r="A4457" s="133"/>
    </row>
    <row r="4458" spans="1:1">
      <c r="A4458" s="133"/>
    </row>
    <row r="4459" spans="1:1">
      <c r="A4459" s="133"/>
    </row>
    <row r="4460" spans="1:1">
      <c r="A4460" s="133"/>
    </row>
    <row r="4461" spans="1:1">
      <c r="A4461" s="133"/>
    </row>
    <row r="4462" spans="1:1">
      <c r="A4462" s="133"/>
    </row>
    <row r="4463" spans="1:1">
      <c r="A4463" s="133"/>
    </row>
    <row r="4464" spans="1:1">
      <c r="A4464" s="133"/>
    </row>
    <row r="4465" spans="1:1">
      <c r="A4465" s="133"/>
    </row>
    <row r="4466" spans="1:1">
      <c r="A4466" s="133"/>
    </row>
    <row r="4467" spans="1:1">
      <c r="A4467" s="133"/>
    </row>
    <row r="4468" spans="1:1">
      <c r="A4468" s="133"/>
    </row>
    <row r="4469" spans="1:1">
      <c r="A4469" s="133"/>
    </row>
    <row r="4470" spans="1:1">
      <c r="A4470" s="133"/>
    </row>
    <row r="4471" spans="1:1">
      <c r="A4471" s="133"/>
    </row>
    <row r="4472" spans="1:1">
      <c r="A4472" s="133"/>
    </row>
    <row r="4473" spans="1:1">
      <c r="A4473" s="133"/>
    </row>
    <row r="4474" spans="1:1">
      <c r="A4474" s="133"/>
    </row>
    <row r="4475" spans="1:1">
      <c r="A4475" s="133"/>
    </row>
    <row r="4476" spans="1:1">
      <c r="A4476" s="133"/>
    </row>
    <row r="4477" spans="1:1">
      <c r="A4477" s="133"/>
    </row>
    <row r="4478" spans="1:1">
      <c r="A4478" s="133"/>
    </row>
    <row r="4479" spans="1:1">
      <c r="A4479" s="133"/>
    </row>
    <row r="4480" spans="1:1">
      <c r="A4480" s="133"/>
    </row>
    <row r="4481" spans="1:1">
      <c r="A4481" s="133"/>
    </row>
    <row r="4482" spans="1:1">
      <c r="A4482" s="133"/>
    </row>
    <row r="4483" spans="1:1">
      <c r="A4483" s="133"/>
    </row>
    <row r="4484" spans="1:1">
      <c r="A4484" s="133"/>
    </row>
    <row r="4485" spans="1:1">
      <c r="A4485" s="133"/>
    </row>
    <row r="4486" spans="1:1">
      <c r="A4486" s="133"/>
    </row>
    <row r="4487" spans="1:1">
      <c r="A4487" s="133"/>
    </row>
    <row r="4488" spans="1:1">
      <c r="A4488" s="133"/>
    </row>
    <row r="4489" spans="1:1">
      <c r="A4489" s="133"/>
    </row>
    <row r="4490" spans="1:1">
      <c r="A4490" s="133"/>
    </row>
    <row r="4491" spans="1:1">
      <c r="A4491" s="133"/>
    </row>
    <row r="4492" spans="1:1">
      <c r="A4492" s="133"/>
    </row>
    <row r="4493" spans="1:1">
      <c r="A4493" s="133"/>
    </row>
    <row r="4494" spans="1:1">
      <c r="A4494" s="133"/>
    </row>
    <row r="4495" spans="1:1">
      <c r="A4495" s="133"/>
    </row>
    <row r="4496" spans="1:1">
      <c r="A4496" s="133"/>
    </row>
    <row r="4497" spans="1:1">
      <c r="A4497" s="133"/>
    </row>
    <row r="4498" spans="1:1">
      <c r="A4498" s="133"/>
    </row>
    <row r="4499" spans="1:1">
      <c r="A4499" s="133"/>
    </row>
    <row r="4500" spans="1:1">
      <c r="A4500" s="133"/>
    </row>
    <row r="4501" spans="1:1">
      <c r="A4501" s="133"/>
    </row>
    <row r="4502" spans="1:1">
      <c r="A4502" s="133"/>
    </row>
    <row r="4503" spans="1:1">
      <c r="A4503" s="133"/>
    </row>
    <row r="4504" spans="1:1">
      <c r="A4504" s="133"/>
    </row>
    <row r="4505" spans="1:1">
      <c r="A4505" s="133"/>
    </row>
    <row r="4506" spans="1:1">
      <c r="A4506" s="133"/>
    </row>
    <row r="4507" spans="1:1">
      <c r="A4507" s="133"/>
    </row>
    <row r="4508" spans="1:1">
      <c r="A4508" s="133"/>
    </row>
    <row r="4509" spans="1:1">
      <c r="A4509" s="133"/>
    </row>
    <row r="4510" spans="1:1">
      <c r="A4510" s="133"/>
    </row>
    <row r="4511" spans="1:1">
      <c r="A4511" s="133"/>
    </row>
    <row r="4512" spans="1:1">
      <c r="A4512" s="133"/>
    </row>
    <row r="4513" spans="1:1">
      <c r="A4513" s="133"/>
    </row>
    <row r="4514" spans="1:1">
      <c r="A4514" s="133"/>
    </row>
    <row r="4515" spans="1:1">
      <c r="A4515" s="133"/>
    </row>
    <row r="4516" spans="1:1">
      <c r="A4516" s="133"/>
    </row>
    <row r="4517" spans="1:1">
      <c r="A4517" s="133"/>
    </row>
    <row r="4518" spans="1:1">
      <c r="A4518" s="133"/>
    </row>
    <row r="4519" spans="1:1">
      <c r="A4519" s="133"/>
    </row>
    <row r="4520" spans="1:1">
      <c r="A4520" s="133"/>
    </row>
    <row r="4521" spans="1:1">
      <c r="A4521" s="133"/>
    </row>
    <row r="4522" spans="1:1">
      <c r="A4522" s="133"/>
    </row>
    <row r="4523" spans="1:1">
      <c r="A4523" s="133"/>
    </row>
    <row r="4524" spans="1:1">
      <c r="A4524" s="133"/>
    </row>
    <row r="4525" spans="1:1">
      <c r="A4525" s="133"/>
    </row>
    <row r="4526" spans="1:1">
      <c r="A4526" s="133"/>
    </row>
    <row r="4527" spans="1:1">
      <c r="A4527" s="133"/>
    </row>
    <row r="4528" spans="1:1">
      <c r="A4528" s="133"/>
    </row>
    <row r="4529" spans="1:1">
      <c r="A4529" s="133"/>
    </row>
    <row r="4530" spans="1:1">
      <c r="A4530" s="133"/>
    </row>
    <row r="4531" spans="1:1">
      <c r="A4531" s="133"/>
    </row>
    <row r="4532" spans="1:1">
      <c r="A4532" s="133"/>
    </row>
    <row r="4533" spans="1:1">
      <c r="A4533" s="133"/>
    </row>
    <row r="4534" spans="1:1">
      <c r="A4534" s="133"/>
    </row>
    <row r="4535" spans="1:1">
      <c r="A4535" s="133"/>
    </row>
    <row r="4536" spans="1:1">
      <c r="A4536" s="133"/>
    </row>
    <row r="4537" spans="1:1">
      <c r="A4537" s="133"/>
    </row>
    <row r="4538" spans="1:1">
      <c r="A4538" s="133"/>
    </row>
    <row r="4539" spans="1:1">
      <c r="A4539" s="133"/>
    </row>
    <row r="4540" spans="1:1">
      <c r="A4540" s="133"/>
    </row>
    <row r="4541" spans="1:1">
      <c r="A4541" s="133"/>
    </row>
    <row r="4542" spans="1:1">
      <c r="A4542" s="133"/>
    </row>
    <row r="4543" spans="1:1">
      <c r="A4543" s="133"/>
    </row>
    <row r="4544" spans="1:1">
      <c r="A4544" s="133"/>
    </row>
    <row r="4545" spans="1:1">
      <c r="A4545" s="133"/>
    </row>
    <row r="4546" spans="1:1">
      <c r="A4546" s="133"/>
    </row>
    <row r="4547" spans="1:1">
      <c r="A4547" s="133"/>
    </row>
    <row r="4548" spans="1:1">
      <c r="A4548" s="133"/>
    </row>
    <row r="4549" spans="1:1">
      <c r="A4549" s="133"/>
    </row>
    <row r="4550" spans="1:1">
      <c r="A4550" s="133"/>
    </row>
    <row r="4551" spans="1:1">
      <c r="A4551" s="133"/>
    </row>
    <row r="4552" spans="1:1">
      <c r="A4552" s="133"/>
    </row>
    <row r="4553" spans="1:1">
      <c r="A4553" s="133"/>
    </row>
    <row r="4554" spans="1:1">
      <c r="A4554" s="133"/>
    </row>
    <row r="4555" spans="1:1">
      <c r="A4555" s="133"/>
    </row>
    <row r="4556" spans="1:1">
      <c r="A4556" s="133"/>
    </row>
    <row r="4557" spans="1:1">
      <c r="A4557" s="133"/>
    </row>
    <row r="4558" spans="1:1">
      <c r="A4558" s="133"/>
    </row>
    <row r="4559" spans="1:1">
      <c r="A4559" s="133"/>
    </row>
    <row r="4560" spans="1:1">
      <c r="A4560" s="133"/>
    </row>
    <row r="4561" spans="1:1">
      <c r="A4561" s="133"/>
    </row>
    <row r="4562" spans="1:1">
      <c r="A4562" s="133"/>
    </row>
    <row r="4563" spans="1:1">
      <c r="A4563" s="133"/>
    </row>
    <row r="4564" spans="1:1">
      <c r="A4564" s="133"/>
    </row>
    <row r="4565" spans="1:1">
      <c r="A4565" s="133"/>
    </row>
    <row r="4566" spans="1:1">
      <c r="A4566" s="133"/>
    </row>
    <row r="4567" spans="1:1">
      <c r="A4567" s="133"/>
    </row>
    <row r="4568" spans="1:1">
      <c r="A4568" s="133"/>
    </row>
    <row r="4569" spans="1:1">
      <c r="A4569" s="133"/>
    </row>
    <row r="4570" spans="1:1">
      <c r="A4570" s="133"/>
    </row>
    <row r="4571" spans="1:1">
      <c r="A4571" s="133"/>
    </row>
    <row r="4572" spans="1:1">
      <c r="A4572" s="133"/>
    </row>
    <row r="4573" spans="1:1">
      <c r="A4573" s="133"/>
    </row>
    <row r="4574" spans="1:1">
      <c r="A4574" s="133"/>
    </row>
    <row r="4575" spans="1:1">
      <c r="A4575" s="133"/>
    </row>
    <row r="4576" spans="1:1">
      <c r="A4576" s="133"/>
    </row>
    <row r="4577" spans="1:1">
      <c r="A4577" s="133"/>
    </row>
    <row r="4578" spans="1:1">
      <c r="A4578" s="133"/>
    </row>
    <row r="4579" spans="1:1">
      <c r="A4579" s="133"/>
    </row>
    <row r="4580" spans="1:1">
      <c r="A4580" s="133"/>
    </row>
    <row r="4581" spans="1:1">
      <c r="A4581" s="133"/>
    </row>
    <row r="4582" spans="1:1">
      <c r="A4582" s="133"/>
    </row>
    <row r="4583" spans="1:1">
      <c r="A4583" s="133"/>
    </row>
    <row r="4584" spans="1:1">
      <c r="A4584" s="133"/>
    </row>
    <row r="4585" spans="1:1">
      <c r="A4585" s="133"/>
    </row>
    <row r="4586" spans="1:1">
      <c r="A4586" s="133"/>
    </row>
    <row r="4587" spans="1:1">
      <c r="A4587" s="133"/>
    </row>
    <row r="4588" spans="1:1">
      <c r="A4588" s="133"/>
    </row>
    <row r="4589" spans="1:1">
      <c r="A4589" s="133"/>
    </row>
    <row r="4590" spans="1:1">
      <c r="A4590" s="133"/>
    </row>
    <row r="4591" spans="1:1">
      <c r="A4591" s="133"/>
    </row>
    <row r="4592" spans="1:1">
      <c r="A4592" s="133"/>
    </row>
    <row r="4593" spans="1:1">
      <c r="A4593" s="133"/>
    </row>
    <row r="4594" spans="1:1">
      <c r="A4594" s="133"/>
    </row>
    <row r="4595" spans="1:1">
      <c r="A4595" s="133"/>
    </row>
    <row r="4596" spans="1:1">
      <c r="A4596" s="133"/>
    </row>
    <row r="4597" spans="1:1">
      <c r="A4597" s="133"/>
    </row>
    <row r="4598" spans="1:1">
      <c r="A4598" s="133"/>
    </row>
    <row r="4599" spans="1:1">
      <c r="A4599" s="133"/>
    </row>
    <row r="4600" spans="1:1">
      <c r="A4600" s="133"/>
    </row>
    <row r="4601" spans="1:1">
      <c r="A4601" s="133"/>
    </row>
    <row r="4602" spans="1:1">
      <c r="A4602" s="133"/>
    </row>
    <row r="4603" spans="1:1">
      <c r="A4603" s="133"/>
    </row>
    <row r="4604" spans="1:1">
      <c r="A4604" s="133"/>
    </row>
    <row r="4605" spans="1:1">
      <c r="A4605" s="133"/>
    </row>
    <row r="4606" spans="1:1">
      <c r="A4606" s="133"/>
    </row>
    <row r="4607" spans="1:1">
      <c r="A4607" s="133"/>
    </row>
    <row r="4608" spans="1:1">
      <c r="A4608" s="133"/>
    </row>
    <row r="4609" spans="1:1">
      <c r="A4609" s="133"/>
    </row>
    <row r="4610" spans="1:1">
      <c r="A4610" s="133"/>
    </row>
    <row r="4611" spans="1:1">
      <c r="A4611" s="133"/>
    </row>
    <row r="4612" spans="1:1">
      <c r="A4612" s="133"/>
    </row>
    <row r="4613" spans="1:1">
      <c r="A4613" s="133"/>
    </row>
    <row r="4614" spans="1:1">
      <c r="A4614" s="133"/>
    </row>
    <row r="4615" spans="1:1">
      <c r="A4615" s="133"/>
    </row>
    <row r="4616" spans="1:1">
      <c r="A4616" s="133"/>
    </row>
    <row r="4617" spans="1:1">
      <c r="A4617" s="133"/>
    </row>
    <row r="4618" spans="1:1">
      <c r="A4618" s="133"/>
    </row>
    <row r="4619" spans="1:1">
      <c r="A4619" s="133"/>
    </row>
    <row r="4620" spans="1:1">
      <c r="A4620" s="133"/>
    </row>
    <row r="4621" spans="1:1">
      <c r="A4621" s="133"/>
    </row>
    <row r="4622" spans="1:1">
      <c r="A4622" s="133"/>
    </row>
    <row r="4623" spans="1:1">
      <c r="A4623" s="133"/>
    </row>
    <row r="4624" spans="1:1">
      <c r="A4624" s="133"/>
    </row>
    <row r="4625" spans="1:1">
      <c r="A4625" s="133"/>
    </row>
    <row r="4626" spans="1:1">
      <c r="A4626" s="133"/>
    </row>
    <row r="4627" spans="1:1">
      <c r="A4627" s="133"/>
    </row>
    <row r="4628" spans="1:1">
      <c r="A4628" s="133"/>
    </row>
    <row r="4629" spans="1:1">
      <c r="A4629" s="133"/>
    </row>
    <row r="4630" spans="1:1">
      <c r="A4630" s="133"/>
    </row>
    <row r="4631" spans="1:1">
      <c r="A4631" s="133"/>
    </row>
    <row r="4632" spans="1:1">
      <c r="A4632" s="133"/>
    </row>
    <row r="4633" spans="1:1">
      <c r="A4633" s="133"/>
    </row>
    <row r="4634" spans="1:1">
      <c r="A4634" s="133"/>
    </row>
    <row r="4635" spans="1:1">
      <c r="A4635" s="133"/>
    </row>
    <row r="4636" spans="1:1">
      <c r="A4636" s="133"/>
    </row>
    <row r="4637" spans="1:1">
      <c r="A4637" s="133"/>
    </row>
    <row r="4638" spans="1:1">
      <c r="A4638" s="133"/>
    </row>
    <row r="4639" spans="1:1">
      <c r="A4639" s="133"/>
    </row>
    <row r="4640" spans="1:1">
      <c r="A4640" s="133"/>
    </row>
    <row r="4641" spans="1:1">
      <c r="A4641" s="133"/>
    </row>
    <row r="4642" spans="1:1">
      <c r="A4642" s="133"/>
    </row>
    <row r="4643" spans="1:1">
      <c r="A4643" s="133"/>
    </row>
    <row r="4644" spans="1:1">
      <c r="A4644" s="133"/>
    </row>
    <row r="4645" spans="1:1">
      <c r="A4645" s="133"/>
    </row>
    <row r="4646" spans="1:1">
      <c r="A4646" s="133"/>
    </row>
    <row r="4647" spans="1:1">
      <c r="A4647" s="133"/>
    </row>
    <row r="4648" spans="1:1">
      <c r="A4648" s="133"/>
    </row>
    <row r="4649" spans="1:1">
      <c r="A4649" s="133"/>
    </row>
    <row r="4650" spans="1:1">
      <c r="A4650" s="133"/>
    </row>
    <row r="4651" spans="1:1">
      <c r="A4651" s="133"/>
    </row>
    <row r="4652" spans="1:1">
      <c r="A4652" s="133"/>
    </row>
    <row r="4653" spans="1:1">
      <c r="A4653" s="133"/>
    </row>
    <row r="4654" spans="1:1">
      <c r="A4654" s="133"/>
    </row>
    <row r="4655" spans="1:1">
      <c r="A4655" s="133"/>
    </row>
    <row r="4656" spans="1:1">
      <c r="A4656" s="133"/>
    </row>
    <row r="4657" spans="1:1">
      <c r="A4657" s="133"/>
    </row>
    <row r="4658" spans="1:1">
      <c r="A4658" s="133"/>
    </row>
    <row r="4659" spans="1:1">
      <c r="A4659" s="133"/>
    </row>
    <row r="4660" spans="1:1">
      <c r="A4660" s="133"/>
    </row>
    <row r="4661" spans="1:1">
      <c r="A4661" s="133"/>
    </row>
    <row r="4662" spans="1:1">
      <c r="A4662" s="133"/>
    </row>
    <row r="4663" spans="1:1">
      <c r="A4663" s="133"/>
    </row>
    <row r="4664" spans="1:1">
      <c r="A4664" s="133"/>
    </row>
    <row r="4665" spans="1:1">
      <c r="A4665" s="133"/>
    </row>
    <row r="4666" spans="1:1">
      <c r="A4666" s="133"/>
    </row>
    <row r="4667" spans="1:1">
      <c r="A4667" s="133"/>
    </row>
    <row r="4668" spans="1:1">
      <c r="A4668" s="133"/>
    </row>
    <row r="4669" spans="1:1">
      <c r="A4669" s="133"/>
    </row>
    <row r="4670" spans="1:1">
      <c r="A4670" s="133"/>
    </row>
    <row r="4671" spans="1:1">
      <c r="A4671" s="133"/>
    </row>
    <row r="4672" spans="1:1">
      <c r="A4672" s="133"/>
    </row>
    <row r="4673" spans="1:1">
      <c r="A4673" s="133"/>
    </row>
    <row r="4674" spans="1:1">
      <c r="A4674" s="133"/>
    </row>
    <row r="4675" spans="1:1">
      <c r="A4675" s="133"/>
    </row>
    <row r="4676" spans="1:1">
      <c r="A4676" s="133"/>
    </row>
    <row r="4677" spans="1:1">
      <c r="A4677" s="133"/>
    </row>
    <row r="4678" spans="1:1">
      <c r="A4678" s="133"/>
    </row>
    <row r="4679" spans="1:1">
      <c r="A4679" s="133"/>
    </row>
    <row r="4680" spans="1:1">
      <c r="A4680" s="133"/>
    </row>
    <row r="4681" spans="1:1">
      <c r="A4681" s="133"/>
    </row>
    <row r="4682" spans="1:1">
      <c r="A4682" s="133"/>
    </row>
    <row r="4683" spans="1:1">
      <c r="A4683" s="133"/>
    </row>
    <row r="4684" spans="1:1">
      <c r="A4684" s="133"/>
    </row>
    <row r="4685" spans="1:1">
      <c r="A4685" s="133"/>
    </row>
    <row r="4686" spans="1:1">
      <c r="A4686" s="133"/>
    </row>
    <row r="4687" spans="1:1">
      <c r="A4687" s="133"/>
    </row>
    <row r="4688" spans="1:1">
      <c r="A4688" s="133"/>
    </row>
    <row r="4689" spans="1:1">
      <c r="A4689" s="133"/>
    </row>
    <row r="4690" spans="1:1">
      <c r="A4690" s="133"/>
    </row>
    <row r="4691" spans="1:1">
      <c r="A4691" s="133"/>
    </row>
    <row r="4692" spans="1:1">
      <c r="A4692" s="133"/>
    </row>
    <row r="4693" spans="1:1">
      <c r="A4693" s="133"/>
    </row>
    <row r="4694" spans="1:1">
      <c r="A4694" s="133"/>
    </row>
    <row r="4695" spans="1:1">
      <c r="A4695" s="133"/>
    </row>
    <row r="4696" spans="1:1">
      <c r="A4696" s="133"/>
    </row>
    <row r="4697" spans="1:1">
      <c r="A4697" s="133"/>
    </row>
    <row r="4698" spans="1:1">
      <c r="A4698" s="133"/>
    </row>
    <row r="4699" spans="1:1">
      <c r="A4699" s="133"/>
    </row>
    <row r="4700" spans="1:1">
      <c r="A4700" s="133"/>
    </row>
    <row r="4701" spans="1:1">
      <c r="A4701" s="133"/>
    </row>
    <row r="4702" spans="1:1">
      <c r="A4702" s="133"/>
    </row>
    <row r="4703" spans="1:1">
      <c r="A4703" s="133"/>
    </row>
    <row r="4704" spans="1:1">
      <c r="A4704" s="133"/>
    </row>
    <row r="4705" spans="1:1">
      <c r="A4705" s="133"/>
    </row>
    <row r="4706" spans="1:1">
      <c r="A4706" s="133"/>
    </row>
    <row r="4707" spans="1:1">
      <c r="A4707" s="133"/>
    </row>
    <row r="4708" spans="1:1">
      <c r="A4708" s="133"/>
    </row>
    <row r="4709" spans="1:1">
      <c r="A4709" s="133"/>
    </row>
    <row r="4710" spans="1:1">
      <c r="A4710" s="133"/>
    </row>
    <row r="4711" spans="1:1">
      <c r="A4711" s="133"/>
    </row>
    <row r="4712" spans="1:1">
      <c r="A4712" s="133"/>
    </row>
    <row r="4713" spans="1:1">
      <c r="A4713" s="133"/>
    </row>
    <row r="4714" spans="1:1">
      <c r="A4714" s="133"/>
    </row>
    <row r="4715" spans="1:1">
      <c r="A4715" s="133"/>
    </row>
    <row r="4716" spans="1:1">
      <c r="A4716" s="133"/>
    </row>
    <row r="4717" spans="1:1">
      <c r="A4717" s="133"/>
    </row>
    <row r="4718" spans="1:1">
      <c r="A4718" s="133"/>
    </row>
    <row r="4719" spans="1:1">
      <c r="A4719" s="133"/>
    </row>
    <row r="4720" spans="1:1">
      <c r="A4720" s="133"/>
    </row>
    <row r="4721" spans="1:1">
      <c r="A4721" s="133"/>
    </row>
    <row r="4722" spans="1:1">
      <c r="A4722" s="133"/>
    </row>
    <row r="4723" spans="1:1">
      <c r="A4723" s="133"/>
    </row>
    <row r="4724" spans="1:1">
      <c r="A4724" s="133"/>
    </row>
    <row r="4725" spans="1:1">
      <c r="A4725" s="133"/>
    </row>
    <row r="4726" spans="1:1">
      <c r="A4726" s="133"/>
    </row>
    <row r="4727" spans="1:1">
      <c r="A4727" s="133"/>
    </row>
    <row r="4728" spans="1:1">
      <c r="A4728" s="133"/>
    </row>
    <row r="4729" spans="1:1">
      <c r="A4729" s="133"/>
    </row>
    <row r="4730" spans="1:1">
      <c r="A4730" s="133"/>
    </row>
    <row r="4731" spans="1:1">
      <c r="A4731" s="133"/>
    </row>
    <row r="4732" spans="1:1">
      <c r="A4732" s="133"/>
    </row>
    <row r="4733" spans="1:1">
      <c r="A4733" s="133"/>
    </row>
    <row r="4734" spans="1:1">
      <c r="A4734" s="133"/>
    </row>
    <row r="4735" spans="1:1">
      <c r="A4735" s="133"/>
    </row>
    <row r="4736" spans="1:1">
      <c r="A4736" s="133"/>
    </row>
    <row r="4737" spans="1:9">
      <c r="A4737" s="133"/>
    </row>
    <row r="4738" spans="1:9">
      <c r="A4738" s="133"/>
    </row>
    <row r="4739" spans="1:9">
      <c r="A4739" s="133"/>
    </row>
    <row r="4740" spans="1:9">
      <c r="A4740" s="133"/>
    </row>
    <row r="4741" spans="1:9">
      <c r="A4741" s="133"/>
    </row>
    <row r="4742" spans="1:9">
      <c r="A4742" s="133"/>
    </row>
    <row r="4743" spans="1:9">
      <c r="A4743" s="133"/>
    </row>
    <row r="4744" spans="1:9">
      <c r="A4744" s="133"/>
    </row>
    <row r="4745" spans="1:9">
      <c r="A4745" s="133"/>
    </row>
    <row r="4746" spans="1:9">
      <c r="A4746" s="133"/>
    </row>
    <row r="4747" spans="1:9">
      <c r="A4747" s="133"/>
    </row>
    <row r="4748" spans="1:9">
      <c r="A4748" s="133"/>
    </row>
    <row r="4749" spans="1:9">
      <c r="A4749" s="133"/>
    </row>
    <row r="4750" spans="1:9">
      <c r="A4750" s="133"/>
    </row>
    <row r="4751" spans="1:9">
      <c r="A4751" s="133"/>
    </row>
    <row r="4752" spans="1:9" s="134" customFormat="1">
      <c r="A4752" s="133"/>
      <c r="E4752" s="15"/>
      <c r="F4752" s="8"/>
      <c r="G4752" s="8"/>
      <c r="H4752" s="8"/>
      <c r="I4752" s="8"/>
    </row>
  </sheetData>
  <mergeCells count="3">
    <mergeCell ref="B1:D1"/>
    <mergeCell ref="G1:I2"/>
    <mergeCell ref="G4:H4"/>
  </mergeCells>
  <pageMargins left="0.75" right="0.75" top="1" bottom="1" header="0.5" footer="0.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eWaveListOrderValue xmlns="http://schemas.microsoft.com/sharepoint/v3" xsi:nil="true"/>
    <_DCDateCreated xmlns="http://schemas.microsoft.com/sharepoint/v3/fields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0644CCD52964FE4BBD8AB8E0B060EA47" ma:contentTypeVersion="3" ma:contentTypeDescription="צור מסמך חדש." ma:contentTypeScope="" ma:versionID="2bb10b40ee8d3a599c5f62d28aa9a0b5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c347f0a8e3e1664f2bb8f913eca227a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1:eWaveListOrderValu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מתזמן תאריך התחלה" ma:description="" ma:internalName="PublishingStartDate">
      <xsd:simpleType>
        <xsd:restriction base="dms:Unknown"/>
      </xsd:simpleType>
    </xsd:element>
    <xsd:element name="PublishingExpirationDate" ma:index="9" nillable="true" ma:displayName="מתזמן תאריך סיום" ma:internalName="PublishingExpirationDate">
      <xsd:simpleType>
        <xsd:restriction base="dms:Unknown"/>
      </xsd:simpleType>
    </xsd:element>
    <xsd:element name="eWaveListOrderValue" ma:index="10" nillable="true" ma:displayName="סידור" ma:decimals="2" ma:internalName="eWaveListOrderValue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1" nillable="true" ma:displayName="תאריך יצירה" ma:description="התאריך שבו נוצר משאב זה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569B60-224F-4A90-9FF6-3B90D7D013D6}"/>
</file>

<file path=customXml/itemProps2.xml><?xml version="1.0" encoding="utf-8"?>
<ds:datastoreItem xmlns:ds="http://schemas.openxmlformats.org/officeDocument/2006/customXml" ds:itemID="{D82FD8DB-D6EB-4456-9BFC-F461A87DF8F1}"/>
</file>

<file path=customXml/itemProps3.xml><?xml version="1.0" encoding="utf-8"?>
<ds:datastoreItem xmlns:ds="http://schemas.openxmlformats.org/officeDocument/2006/customXml" ds:itemID="{BF404D65-E4EF-48C3-9E32-FA570EF4BC1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22</vt:i4>
      </vt:variant>
      <vt:variant>
        <vt:lpstr>תרשימים</vt:lpstr>
      </vt:variant>
      <vt:variant>
        <vt:i4>21</vt:i4>
      </vt:variant>
      <vt:variant>
        <vt:lpstr>טווחים בעלי שם</vt:lpstr>
      </vt:variant>
      <vt:variant>
        <vt:i4>19</vt:i4>
      </vt:variant>
    </vt:vector>
  </HeadingPairs>
  <TitlesOfParts>
    <vt:vector size="62" baseType="lpstr">
      <vt:lpstr>שער</vt:lpstr>
      <vt:lpstr>איור 1 נתונים</vt:lpstr>
      <vt:lpstr>איור 2 נתונים</vt:lpstr>
      <vt:lpstr>איור 3 נתונים</vt:lpstr>
      <vt:lpstr>איור 4 נתונים</vt:lpstr>
      <vt:lpstr>איור 5 נתונים</vt:lpstr>
      <vt:lpstr>איור 6 נתונים</vt:lpstr>
      <vt:lpstr>איור 7 נתונים</vt:lpstr>
      <vt:lpstr>איור 8 נתונים</vt:lpstr>
      <vt:lpstr>איור 9 נתונים</vt:lpstr>
      <vt:lpstr>איור 10 נתונים</vt:lpstr>
      <vt:lpstr>איור 11 נתונים</vt:lpstr>
      <vt:lpstr>איור 12 נתונים</vt:lpstr>
      <vt:lpstr>איור 13 נתונים</vt:lpstr>
      <vt:lpstr>איור 14 נתונים</vt:lpstr>
      <vt:lpstr>איור 15 נתונים</vt:lpstr>
      <vt:lpstr>איור 16 נתונים</vt:lpstr>
      <vt:lpstr>איור 17 נתונים</vt:lpstr>
      <vt:lpstr>איור 18 נתונים</vt:lpstr>
      <vt:lpstr>איור 19 נתונים</vt:lpstr>
      <vt:lpstr>איור 20 נתונים</vt:lpstr>
      <vt:lpstr>איור 21 נתונים</vt:lpstr>
      <vt:lpstr>איור 1</vt:lpstr>
      <vt:lpstr>איור 2</vt:lpstr>
      <vt:lpstr>איור 3</vt:lpstr>
      <vt:lpstr>איור 4</vt:lpstr>
      <vt:lpstr>איור 5</vt:lpstr>
      <vt:lpstr>איור 6</vt:lpstr>
      <vt:lpstr>איור 7</vt:lpstr>
      <vt:lpstr>איור 8</vt:lpstr>
      <vt:lpstr>איור 9</vt:lpstr>
      <vt:lpstr>איור 10</vt:lpstr>
      <vt:lpstr>איור 11</vt:lpstr>
      <vt:lpstr>איור 12</vt:lpstr>
      <vt:lpstr>איור 13</vt:lpstr>
      <vt:lpstr>איור 14</vt:lpstr>
      <vt:lpstr>איור 15</vt:lpstr>
      <vt:lpstr>איור 16</vt:lpstr>
      <vt:lpstr>איור 17</vt:lpstr>
      <vt:lpstr>איור 18</vt:lpstr>
      <vt:lpstr>איור 19</vt:lpstr>
      <vt:lpstr>איור 20</vt:lpstr>
      <vt:lpstr>איור 21</vt:lpstr>
      <vt:lpstr>data1</vt:lpstr>
      <vt:lpstr>data10</vt:lpstr>
      <vt:lpstr>data12</vt:lpstr>
      <vt:lpstr>data15</vt:lpstr>
      <vt:lpstr>data16</vt:lpstr>
      <vt:lpstr>data18</vt:lpstr>
      <vt:lpstr>data19</vt:lpstr>
      <vt:lpstr>data2</vt:lpstr>
      <vt:lpstr>data20</vt:lpstr>
      <vt:lpstr>data21</vt:lpstr>
      <vt:lpstr>data26</vt:lpstr>
      <vt:lpstr>data28</vt:lpstr>
      <vt:lpstr>data3</vt:lpstr>
      <vt:lpstr>data4</vt:lpstr>
      <vt:lpstr>data5</vt:lpstr>
      <vt:lpstr>data6</vt:lpstr>
      <vt:lpstr>data7</vt:lpstr>
      <vt:lpstr>data8</vt:lpstr>
      <vt:lpstr>data9</vt:lpstr>
    </vt:vector>
  </TitlesOfParts>
  <Company>BOI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משה אטרמן</dc:creator>
  <cp:lastModifiedBy>רוני שמילוביץ</cp:lastModifiedBy>
  <cp:lastPrinted>2017-05-09T12:14:12Z</cp:lastPrinted>
  <dcterms:created xsi:type="dcterms:W3CDTF">2017-04-25T11:11:36Z</dcterms:created>
  <dcterms:modified xsi:type="dcterms:W3CDTF">2017-11-27T10:30:40Z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0x0101000644CCD52964FE4BBD8AB8E0B060EA47</vt:lpwstr>
  </property>
</Properties>
</file>